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80"/>
  <workbookPr/>
  <mc:AlternateContent xmlns:mc="http://schemas.openxmlformats.org/markup-compatibility/2006">
    <mc:Choice Requires="x15">
      <x15ac:absPath xmlns:x15ac="http://schemas.microsoft.com/office/spreadsheetml/2010/11/ac" url="K:\Unidade-Monitoramento-Avaliacao\Estatística\Documentos Estatistica\Relatorio Estatistico - 2o.Parte\Relatório 2º.Parte Ano 2021\11_Novembro 2021\"/>
    </mc:Choice>
  </mc:AlternateContent>
  <xr:revisionPtr revIDLastSave="0" documentId="13_ncr:1_{33CFAB33-D896-4EC9-8717-276C9003503B}" xr6:coauthVersionLast="36" xr6:coauthVersionMax="36" xr10:uidLastSave="{00000000-0000-0000-0000-000000000000}"/>
  <bookViews>
    <workbookView xWindow="0" yWindow="60" windowWidth="19320" windowHeight="9525" tabRatio="925" firstSheet="2" activeTab="11" xr2:uid="{00000000-000D-0000-FFFF-FFFF00000000}"/>
  </bookViews>
  <sheets>
    <sheet name="Janeiro" sheetId="65" r:id="rId1"/>
    <sheet name="Fevereiro" sheetId="66" r:id="rId2"/>
    <sheet name="Março" sheetId="67" r:id="rId3"/>
    <sheet name="Abril" sheetId="68" r:id="rId4"/>
    <sheet name="Maio" sheetId="69" r:id="rId5"/>
    <sheet name="Junho" sheetId="70" r:id="rId6"/>
    <sheet name="Julho" sheetId="71" r:id="rId7"/>
    <sheet name="Agosto" sheetId="72" r:id="rId8"/>
    <sheet name="Setembro" sheetId="73" r:id="rId9"/>
    <sheet name="Outubro" sheetId="74" r:id="rId10"/>
    <sheet name="Novembro" sheetId="75" r:id="rId11"/>
    <sheet name="2021" sheetId="35" r:id="rId12"/>
    <sheet name="2021_Especialidade" sheetId="46" r:id="rId13"/>
  </sheets>
  <definedNames>
    <definedName name="_xlnm.Print_Titles" localSheetId="11">'2021'!$1:$5</definedName>
    <definedName name="_xlnm.Print_Titles" localSheetId="12">'2021_Especialidade'!$1:$4</definedName>
    <definedName name="_xlnm.Print_Titles" localSheetId="3">Abril!$1:$5</definedName>
    <definedName name="_xlnm.Print_Titles" localSheetId="7">Agosto!$1:$5</definedName>
    <definedName name="_xlnm.Print_Titles" localSheetId="1">Fevereiro!$1:$5</definedName>
    <definedName name="_xlnm.Print_Titles" localSheetId="0">Janeiro!$1:$5</definedName>
    <definedName name="_xlnm.Print_Titles" localSheetId="6">Julho!$1:$5</definedName>
    <definedName name="_xlnm.Print_Titles" localSheetId="5">Junho!$1:$5</definedName>
    <definedName name="_xlnm.Print_Titles" localSheetId="4">Maio!$1:$5</definedName>
    <definedName name="_xlnm.Print_Titles" localSheetId="2">Março!$1:$5</definedName>
    <definedName name="_xlnm.Print_Titles" localSheetId="10">Novembro!$1:$5</definedName>
    <definedName name="_xlnm.Print_Titles" localSheetId="9">Outubro!$1:$5</definedName>
    <definedName name="_xlnm.Print_Titles" localSheetId="8">Setembro!$1:$5</definedName>
  </definedNames>
  <calcPr calcId="191029"/>
</workbook>
</file>

<file path=xl/calcChain.xml><?xml version="1.0" encoding="utf-8"?>
<calcChain xmlns="http://schemas.openxmlformats.org/spreadsheetml/2006/main">
  <c r="Z103" i="35" l="1"/>
  <c r="Y103" i="35"/>
  <c r="X103" i="35"/>
  <c r="W103" i="35"/>
  <c r="V103" i="35"/>
  <c r="U103" i="35"/>
  <c r="T103" i="35"/>
  <c r="S103" i="35"/>
  <c r="R103" i="35"/>
  <c r="Q103" i="35"/>
  <c r="P103" i="35"/>
  <c r="O103" i="35"/>
  <c r="N103" i="35"/>
  <c r="M103" i="35"/>
  <c r="L103" i="35"/>
  <c r="K103" i="35"/>
  <c r="J103" i="35"/>
  <c r="I103" i="35"/>
  <c r="H103" i="35"/>
  <c r="G103" i="35"/>
  <c r="F103" i="35"/>
  <c r="E103" i="35"/>
  <c r="Z102" i="35"/>
  <c r="Y102" i="35"/>
  <c r="X102" i="35"/>
  <c r="W102" i="35"/>
  <c r="V102" i="35"/>
  <c r="U102" i="35"/>
  <c r="T102" i="35"/>
  <c r="S102" i="35"/>
  <c r="R102" i="35"/>
  <c r="Q102" i="35"/>
  <c r="P102" i="35"/>
  <c r="O102" i="35"/>
  <c r="N102" i="35"/>
  <c r="M102" i="35"/>
  <c r="L102" i="35"/>
  <c r="K102" i="35"/>
  <c r="J102" i="35"/>
  <c r="I102" i="35"/>
  <c r="H102" i="35"/>
  <c r="G102" i="35"/>
  <c r="F102" i="35"/>
  <c r="E102" i="35"/>
  <c r="Z101" i="35"/>
  <c r="Y101" i="35"/>
  <c r="X101" i="35"/>
  <c r="W101" i="35"/>
  <c r="V101" i="35"/>
  <c r="U101" i="35"/>
  <c r="T101" i="35"/>
  <c r="S101" i="35"/>
  <c r="R101" i="35"/>
  <c r="Q101" i="35"/>
  <c r="P101" i="35"/>
  <c r="O101" i="35"/>
  <c r="N101" i="35"/>
  <c r="M101" i="35"/>
  <c r="L101" i="35"/>
  <c r="K101" i="35"/>
  <c r="J101" i="35"/>
  <c r="I101" i="35"/>
  <c r="H101" i="35"/>
  <c r="G101" i="35"/>
  <c r="F101" i="35"/>
  <c r="E101" i="35"/>
  <c r="Z100" i="35"/>
  <c r="Y100" i="35"/>
  <c r="X100" i="35"/>
  <c r="W100" i="35"/>
  <c r="V100" i="35"/>
  <c r="U100" i="35"/>
  <c r="T100" i="35"/>
  <c r="S100" i="35"/>
  <c r="R100" i="35"/>
  <c r="Q100" i="35"/>
  <c r="P100" i="35"/>
  <c r="O100" i="35"/>
  <c r="N100" i="35"/>
  <c r="M100" i="35"/>
  <c r="L100" i="35"/>
  <c r="K100" i="35"/>
  <c r="J100" i="35"/>
  <c r="I100" i="35"/>
  <c r="H100" i="35"/>
  <c r="G100" i="35"/>
  <c r="F100" i="35"/>
  <c r="E100" i="35"/>
  <c r="Z99" i="35"/>
  <c r="Y99" i="35"/>
  <c r="X99" i="35"/>
  <c r="W99" i="35"/>
  <c r="V99" i="35"/>
  <c r="U99" i="35"/>
  <c r="T99" i="35"/>
  <c r="S99" i="35"/>
  <c r="R99" i="35"/>
  <c r="Q99" i="35"/>
  <c r="P99" i="35"/>
  <c r="O99" i="35"/>
  <c r="N99" i="35"/>
  <c r="M99" i="35"/>
  <c r="L99" i="35"/>
  <c r="K99" i="35"/>
  <c r="J99" i="35"/>
  <c r="I99" i="35"/>
  <c r="H99" i="35"/>
  <c r="G99" i="35"/>
  <c r="F99" i="35"/>
  <c r="E99" i="35"/>
  <c r="Z98" i="35"/>
  <c r="Y98" i="35"/>
  <c r="X98" i="35"/>
  <c r="W98" i="35"/>
  <c r="V98" i="35"/>
  <c r="U98" i="35"/>
  <c r="T98" i="35"/>
  <c r="S98" i="35"/>
  <c r="R98" i="35"/>
  <c r="Q98" i="35"/>
  <c r="P98" i="35"/>
  <c r="O98" i="35"/>
  <c r="N98" i="35"/>
  <c r="M98" i="35"/>
  <c r="L98" i="35"/>
  <c r="K98" i="35"/>
  <c r="J98" i="35"/>
  <c r="I98" i="35"/>
  <c r="H98" i="35"/>
  <c r="G98" i="35"/>
  <c r="F98" i="35"/>
  <c r="E98" i="35"/>
  <c r="Z97" i="35"/>
  <c r="Y97" i="35"/>
  <c r="X97" i="35"/>
  <c r="W97" i="35"/>
  <c r="V97" i="35"/>
  <c r="U97" i="35"/>
  <c r="T97" i="35"/>
  <c r="S97" i="35"/>
  <c r="R97" i="35"/>
  <c r="Q97" i="35"/>
  <c r="P97" i="35"/>
  <c r="O97" i="35"/>
  <c r="N97" i="35"/>
  <c r="M97" i="35"/>
  <c r="L97" i="35"/>
  <c r="K97" i="35"/>
  <c r="J97" i="35"/>
  <c r="I97" i="35"/>
  <c r="H97" i="35"/>
  <c r="G97" i="35"/>
  <c r="F97" i="35"/>
  <c r="E97" i="35"/>
  <c r="Z96" i="35"/>
  <c r="Y96" i="35"/>
  <c r="Y104" i="35" s="1"/>
  <c r="X96" i="35"/>
  <c r="W96" i="35"/>
  <c r="V96" i="35"/>
  <c r="U96" i="35"/>
  <c r="U104" i="35" s="1"/>
  <c r="T96" i="35"/>
  <c r="S96" i="35"/>
  <c r="R96" i="35"/>
  <c r="Q96" i="35"/>
  <c r="Q104" i="35" s="1"/>
  <c r="P96" i="35"/>
  <c r="O96" i="35"/>
  <c r="N96" i="35"/>
  <c r="M96" i="35"/>
  <c r="M104" i="35" s="1"/>
  <c r="L96" i="35"/>
  <c r="L104" i="35" s="1"/>
  <c r="K96" i="35"/>
  <c r="J96" i="35"/>
  <c r="I96" i="35"/>
  <c r="I104" i="35" s="1"/>
  <c r="H96" i="35"/>
  <c r="G96" i="35"/>
  <c r="F96" i="35"/>
  <c r="E96" i="35"/>
  <c r="E104" i="35" s="1"/>
  <c r="R104" i="35"/>
  <c r="P104" i="35"/>
  <c r="AS6" i="46"/>
  <c r="AT6" i="46"/>
  <c r="AU6" i="46"/>
  <c r="AV6" i="46"/>
  <c r="AS7" i="46"/>
  <c r="AT7" i="46"/>
  <c r="AU7" i="46"/>
  <c r="AV7" i="46"/>
  <c r="AS8" i="46"/>
  <c r="AT8" i="46"/>
  <c r="AU8" i="46"/>
  <c r="AV8" i="46"/>
  <c r="AS9" i="46"/>
  <c r="AT9" i="46"/>
  <c r="AU9" i="46"/>
  <c r="AV9" i="46"/>
  <c r="AS10" i="46"/>
  <c r="AT10" i="46"/>
  <c r="AU10" i="46"/>
  <c r="AV10" i="46"/>
  <c r="AS11" i="46"/>
  <c r="AT11" i="46"/>
  <c r="AU11" i="46"/>
  <c r="AV11" i="46"/>
  <c r="AS12" i="46"/>
  <c r="AT12" i="46"/>
  <c r="AU12" i="46"/>
  <c r="AV12" i="46"/>
  <c r="AS13" i="46"/>
  <c r="AT13" i="46"/>
  <c r="AU13" i="46"/>
  <c r="AV13" i="46"/>
  <c r="AS14" i="46"/>
  <c r="AT14" i="46"/>
  <c r="AU14" i="46"/>
  <c r="AV14" i="46"/>
  <c r="AS15" i="46"/>
  <c r="AT15" i="46"/>
  <c r="AU15" i="46"/>
  <c r="AV15" i="46"/>
  <c r="AS16" i="46"/>
  <c r="AT16" i="46"/>
  <c r="AU16" i="46"/>
  <c r="AV16" i="46"/>
  <c r="AS17" i="46"/>
  <c r="AT17" i="46"/>
  <c r="AU17" i="46"/>
  <c r="AV17" i="46"/>
  <c r="AS18" i="46"/>
  <c r="AT18" i="46"/>
  <c r="AU18" i="46"/>
  <c r="AV18" i="46"/>
  <c r="AS19" i="46"/>
  <c r="AT19" i="46"/>
  <c r="AU19" i="46"/>
  <c r="AV19" i="46"/>
  <c r="AS20" i="46"/>
  <c r="AT20" i="46"/>
  <c r="AU20" i="46"/>
  <c r="AV20" i="46"/>
  <c r="AS21" i="46"/>
  <c r="AT21" i="46"/>
  <c r="AU21" i="46"/>
  <c r="AV21" i="46"/>
  <c r="AS22" i="46"/>
  <c r="AT22" i="46"/>
  <c r="AU22" i="46"/>
  <c r="AV22" i="46"/>
  <c r="AS23" i="46"/>
  <c r="AT23" i="46"/>
  <c r="AU23" i="46"/>
  <c r="AV23" i="46"/>
  <c r="AS24" i="46"/>
  <c r="AT24" i="46"/>
  <c r="AU24" i="46"/>
  <c r="AV24" i="46"/>
  <c r="AS25" i="46"/>
  <c r="AT25" i="46"/>
  <c r="AU25" i="46"/>
  <c r="AV25" i="46"/>
  <c r="AS26" i="46"/>
  <c r="AT26" i="46"/>
  <c r="AU26" i="46"/>
  <c r="AV26" i="46"/>
  <c r="AS27" i="46"/>
  <c r="AT27" i="46"/>
  <c r="AU27" i="46"/>
  <c r="AV27" i="46"/>
  <c r="AS28" i="46"/>
  <c r="AT28" i="46"/>
  <c r="AU28" i="46"/>
  <c r="AV28" i="46"/>
  <c r="AS29" i="46"/>
  <c r="AT29" i="46"/>
  <c r="AU29" i="46"/>
  <c r="AV29" i="46"/>
  <c r="AS30" i="46"/>
  <c r="AT30" i="46"/>
  <c r="AU30" i="46"/>
  <c r="AV30" i="46"/>
  <c r="AS31" i="46"/>
  <c r="AT31" i="46"/>
  <c r="AU31" i="46"/>
  <c r="AV31" i="46"/>
  <c r="AS32" i="46"/>
  <c r="AT32" i="46"/>
  <c r="AU32" i="46"/>
  <c r="AV32" i="46"/>
  <c r="AS33" i="46"/>
  <c r="AT33" i="46"/>
  <c r="AU33" i="46"/>
  <c r="AV33" i="46"/>
  <c r="AS34" i="46"/>
  <c r="AT34" i="46"/>
  <c r="AU34" i="46"/>
  <c r="AV34" i="46"/>
  <c r="AS35" i="46"/>
  <c r="AT35" i="46"/>
  <c r="AU35" i="46"/>
  <c r="AV35" i="46"/>
  <c r="AS36" i="46"/>
  <c r="AT36" i="46"/>
  <c r="AU36" i="46"/>
  <c r="AV36" i="46"/>
  <c r="AS37" i="46"/>
  <c r="AT37" i="46"/>
  <c r="AU37" i="46"/>
  <c r="AV37" i="46"/>
  <c r="AS38" i="46"/>
  <c r="AT38" i="46"/>
  <c r="AU38" i="46"/>
  <c r="AV38" i="46"/>
  <c r="AS39" i="46"/>
  <c r="AT39" i="46"/>
  <c r="AU39" i="46"/>
  <c r="AV39" i="46"/>
  <c r="AS40" i="46"/>
  <c r="AT40" i="46"/>
  <c r="AU40" i="46"/>
  <c r="AV40" i="46"/>
  <c r="AS41" i="46"/>
  <c r="AT41" i="46"/>
  <c r="AU41" i="46"/>
  <c r="AV41" i="46"/>
  <c r="AS42" i="46"/>
  <c r="AT42" i="46"/>
  <c r="AU42" i="46"/>
  <c r="AV42" i="46"/>
  <c r="AS43" i="46"/>
  <c r="AT43" i="46"/>
  <c r="AU43" i="46"/>
  <c r="AV43" i="46"/>
  <c r="AS44" i="46"/>
  <c r="AT44" i="46"/>
  <c r="AU44" i="46"/>
  <c r="AV44" i="46"/>
  <c r="AS45" i="46"/>
  <c r="AT45" i="46"/>
  <c r="AU45" i="46"/>
  <c r="AV45" i="46"/>
  <c r="AS46" i="46"/>
  <c r="AT46" i="46"/>
  <c r="AU46" i="46"/>
  <c r="AV46" i="46"/>
  <c r="AS47" i="46"/>
  <c r="AT47" i="46"/>
  <c r="AU47" i="46"/>
  <c r="AV47" i="46"/>
  <c r="AS48" i="46"/>
  <c r="AT48" i="46"/>
  <c r="AU48" i="46"/>
  <c r="AV48" i="46"/>
  <c r="AS49" i="46"/>
  <c r="AT49" i="46"/>
  <c r="AU49" i="46"/>
  <c r="AV49" i="46"/>
  <c r="AS50" i="46"/>
  <c r="AT50" i="46"/>
  <c r="AU50" i="46"/>
  <c r="AV50" i="46"/>
  <c r="AS51" i="46"/>
  <c r="AT51" i="46"/>
  <c r="AU51" i="46"/>
  <c r="AV51" i="46"/>
  <c r="AS52" i="46"/>
  <c r="AT52" i="46"/>
  <c r="AU52" i="46"/>
  <c r="AV52" i="46"/>
  <c r="AS53" i="46"/>
  <c r="AT53" i="46"/>
  <c r="AU53" i="46"/>
  <c r="AV53" i="46"/>
  <c r="AS54" i="46"/>
  <c r="AT54" i="46"/>
  <c r="AU54" i="46"/>
  <c r="AV54" i="46"/>
  <c r="AS55" i="46"/>
  <c r="AT55" i="46"/>
  <c r="AU55" i="46"/>
  <c r="AV55" i="46"/>
  <c r="AS56" i="46"/>
  <c r="AT56" i="46"/>
  <c r="AU56" i="46"/>
  <c r="AV56" i="46"/>
  <c r="AS57" i="46"/>
  <c r="AT57" i="46"/>
  <c r="AU57" i="46"/>
  <c r="AV57" i="46"/>
  <c r="AS58" i="46"/>
  <c r="AT58" i="46"/>
  <c r="AU58" i="46"/>
  <c r="AV58" i="46"/>
  <c r="AS59" i="46"/>
  <c r="AT59" i="46"/>
  <c r="AU59" i="46"/>
  <c r="AV59" i="46"/>
  <c r="AS60" i="46"/>
  <c r="AT60" i="46"/>
  <c r="AU60" i="46"/>
  <c r="AV60" i="46"/>
  <c r="AS61" i="46"/>
  <c r="AT61" i="46"/>
  <c r="AU61" i="46"/>
  <c r="AV61" i="46"/>
  <c r="AS62" i="46"/>
  <c r="AT62" i="46"/>
  <c r="AU62" i="46"/>
  <c r="AV62" i="46"/>
  <c r="AS63" i="46"/>
  <c r="AT63" i="46"/>
  <c r="AU63" i="46"/>
  <c r="AV63" i="46"/>
  <c r="AS64" i="46"/>
  <c r="AT64" i="46"/>
  <c r="AU64" i="46"/>
  <c r="AV64" i="46"/>
  <c r="AS65" i="46"/>
  <c r="AT65" i="46"/>
  <c r="AU65" i="46"/>
  <c r="AV65" i="46"/>
  <c r="AS66" i="46"/>
  <c r="AT66" i="46"/>
  <c r="AU66" i="46"/>
  <c r="AV66" i="46"/>
  <c r="AS67" i="46"/>
  <c r="AT67" i="46"/>
  <c r="AU67" i="46"/>
  <c r="AV67" i="46"/>
  <c r="AS68" i="46"/>
  <c r="AT68" i="46"/>
  <c r="AU68" i="46"/>
  <c r="AV68" i="46"/>
  <c r="AS69" i="46"/>
  <c r="AT69" i="46"/>
  <c r="AU69" i="46"/>
  <c r="AV69" i="46"/>
  <c r="AS70" i="46"/>
  <c r="AT70" i="46"/>
  <c r="AU70" i="46"/>
  <c r="AV70" i="46"/>
  <c r="AS71" i="46"/>
  <c r="AT71" i="46"/>
  <c r="AU71" i="46"/>
  <c r="AV71" i="46"/>
  <c r="AS72" i="46"/>
  <c r="AT72" i="46"/>
  <c r="AU72" i="46"/>
  <c r="AV72" i="46"/>
  <c r="AS73" i="46"/>
  <c r="AT73" i="46"/>
  <c r="AU73" i="46"/>
  <c r="AV73" i="46"/>
  <c r="AS74" i="46"/>
  <c r="AT74" i="46"/>
  <c r="AU74" i="46"/>
  <c r="AV74" i="46"/>
  <c r="AS75" i="46"/>
  <c r="AT75" i="46"/>
  <c r="AU75" i="46"/>
  <c r="AV75" i="46"/>
  <c r="AS76" i="46"/>
  <c r="AT76" i="46"/>
  <c r="AU76" i="46"/>
  <c r="AV76" i="46"/>
  <c r="AS77" i="46"/>
  <c r="AT77" i="46"/>
  <c r="AU77" i="46"/>
  <c r="AV77" i="46"/>
  <c r="AS78" i="46"/>
  <c r="AT78" i="46"/>
  <c r="AU78" i="46"/>
  <c r="AV78" i="46"/>
  <c r="AS79" i="46"/>
  <c r="AT79" i="46"/>
  <c r="AU79" i="46"/>
  <c r="AV79" i="46"/>
  <c r="AS80" i="46"/>
  <c r="AT80" i="46"/>
  <c r="AU80" i="46"/>
  <c r="AV80" i="46"/>
  <c r="AS81" i="46"/>
  <c r="AT81" i="46"/>
  <c r="AU81" i="46"/>
  <c r="AV81" i="46"/>
  <c r="AS82" i="46"/>
  <c r="AT82" i="46"/>
  <c r="AU82" i="46"/>
  <c r="AV82" i="46"/>
  <c r="AS83" i="46"/>
  <c r="AT83" i="46"/>
  <c r="AU83" i="46"/>
  <c r="AV83" i="46"/>
  <c r="AS84" i="46"/>
  <c r="AT84" i="46"/>
  <c r="AU84" i="46"/>
  <c r="AV84" i="46"/>
  <c r="AS85" i="46"/>
  <c r="AT85" i="46"/>
  <c r="AU85" i="46"/>
  <c r="AV85" i="46"/>
  <c r="AS86" i="46"/>
  <c r="AT86" i="46"/>
  <c r="AU86" i="46"/>
  <c r="AV86" i="46"/>
  <c r="AS87" i="46"/>
  <c r="AT87" i="46"/>
  <c r="AU87" i="46"/>
  <c r="AV87" i="46"/>
  <c r="AS88" i="46"/>
  <c r="AT88" i="46"/>
  <c r="AU88" i="46"/>
  <c r="AV88" i="46"/>
  <c r="AS89" i="46"/>
  <c r="AT89" i="46"/>
  <c r="AU89" i="46"/>
  <c r="AV89" i="46"/>
  <c r="AS90" i="46"/>
  <c r="AT90" i="46"/>
  <c r="AU90" i="46"/>
  <c r="AV90" i="46"/>
  <c r="AS91" i="46"/>
  <c r="AT91" i="46"/>
  <c r="AU91" i="46"/>
  <c r="AV91" i="46"/>
  <c r="AS92" i="46"/>
  <c r="AT92" i="46"/>
  <c r="AU92" i="46"/>
  <c r="AV92" i="46"/>
  <c r="AS93" i="46"/>
  <c r="AT93" i="46"/>
  <c r="AU93" i="46"/>
  <c r="AV93" i="46"/>
  <c r="AS94" i="46"/>
  <c r="AT94" i="46"/>
  <c r="AU94" i="46"/>
  <c r="AV94" i="46"/>
  <c r="AS95" i="46"/>
  <c r="AT95" i="46"/>
  <c r="AU95" i="46"/>
  <c r="AV95" i="46"/>
  <c r="AS96" i="46"/>
  <c r="AT96" i="46"/>
  <c r="AU96" i="46"/>
  <c r="AV96" i="46"/>
  <c r="AS97" i="46"/>
  <c r="AT97" i="46"/>
  <c r="AU97" i="46"/>
  <c r="AV97" i="46"/>
  <c r="AS98" i="46"/>
  <c r="AT98" i="46"/>
  <c r="AU98" i="46"/>
  <c r="AV98" i="46"/>
  <c r="AS99" i="46"/>
  <c r="AT99" i="46"/>
  <c r="AU99" i="46"/>
  <c r="AV99" i="46"/>
  <c r="AS100" i="46"/>
  <c r="AT100" i="46"/>
  <c r="AU100" i="46"/>
  <c r="AV100" i="46"/>
  <c r="AS101" i="46"/>
  <c r="AT101" i="46"/>
  <c r="AU101" i="46"/>
  <c r="AV101" i="46"/>
  <c r="AS102" i="46"/>
  <c r="AT102" i="46"/>
  <c r="AU102" i="46"/>
  <c r="AV102" i="46"/>
  <c r="AS103" i="46"/>
  <c r="AT103" i="46"/>
  <c r="AU103" i="46"/>
  <c r="AV103" i="46"/>
  <c r="AS104" i="46"/>
  <c r="AT104" i="46"/>
  <c r="AU104" i="46"/>
  <c r="AV104" i="46"/>
  <c r="AS105" i="46"/>
  <c r="AT105" i="46"/>
  <c r="AU105" i="46"/>
  <c r="AV105" i="46"/>
  <c r="AS106" i="46"/>
  <c r="AT106" i="46"/>
  <c r="AU106" i="46"/>
  <c r="AV106" i="46"/>
  <c r="AS107" i="46"/>
  <c r="AT107" i="46"/>
  <c r="AU107" i="46"/>
  <c r="AV107" i="46"/>
  <c r="AS108" i="46"/>
  <c r="AT108" i="46"/>
  <c r="AU108" i="46"/>
  <c r="AV108" i="46"/>
  <c r="AS109" i="46"/>
  <c r="AT109" i="46"/>
  <c r="AU109" i="46"/>
  <c r="AV109" i="46"/>
  <c r="AS110" i="46"/>
  <c r="AT110" i="46"/>
  <c r="AU110" i="46"/>
  <c r="AV110" i="46"/>
  <c r="AS111" i="46"/>
  <c r="AT111" i="46"/>
  <c r="AU111" i="46"/>
  <c r="AV111" i="46"/>
  <c r="AS112" i="46"/>
  <c r="AT112" i="46"/>
  <c r="AU112" i="46"/>
  <c r="AV112" i="46"/>
  <c r="AS113" i="46"/>
  <c r="AT113" i="46"/>
  <c r="AU113" i="46"/>
  <c r="AV113" i="46"/>
  <c r="AS114" i="46"/>
  <c r="AT114" i="46"/>
  <c r="AU114" i="46"/>
  <c r="AV114" i="46"/>
  <c r="AS115" i="46"/>
  <c r="AT115" i="46"/>
  <c r="AU115" i="46"/>
  <c r="AV115" i="46"/>
  <c r="AS116" i="46"/>
  <c r="AT116" i="46"/>
  <c r="AU116" i="46"/>
  <c r="AV116" i="46"/>
  <c r="AS117" i="46"/>
  <c r="AT117" i="46"/>
  <c r="AU117" i="46"/>
  <c r="AV117" i="46"/>
  <c r="AS118" i="46"/>
  <c r="AT118" i="46"/>
  <c r="AU118" i="46"/>
  <c r="AV118" i="46"/>
  <c r="AS119" i="46"/>
  <c r="AT119" i="46"/>
  <c r="AU119" i="46"/>
  <c r="AV119" i="46"/>
  <c r="AS120" i="46"/>
  <c r="AT120" i="46"/>
  <c r="AU120" i="46"/>
  <c r="AV120" i="46"/>
  <c r="AS121" i="46"/>
  <c r="AT121" i="46"/>
  <c r="AU121" i="46"/>
  <c r="AV121" i="46"/>
  <c r="AS122" i="46"/>
  <c r="AT122" i="46"/>
  <c r="AU122" i="46"/>
  <c r="AV122" i="46"/>
  <c r="AS123" i="46"/>
  <c r="AT123" i="46"/>
  <c r="AU123" i="46"/>
  <c r="AV123" i="46"/>
  <c r="AS124" i="46"/>
  <c r="AT124" i="46"/>
  <c r="AU124" i="46"/>
  <c r="AV124" i="46"/>
  <c r="AS125" i="46"/>
  <c r="AT125" i="46"/>
  <c r="AU125" i="46"/>
  <c r="AV125" i="46"/>
  <c r="AS126" i="46"/>
  <c r="AT126" i="46"/>
  <c r="AU126" i="46"/>
  <c r="AV126" i="46"/>
  <c r="AS127" i="46"/>
  <c r="AT127" i="46"/>
  <c r="AU127" i="46"/>
  <c r="AV127" i="46"/>
  <c r="AS128" i="46"/>
  <c r="AT128" i="46"/>
  <c r="AU128" i="46"/>
  <c r="AV128" i="46"/>
  <c r="AS129" i="46"/>
  <c r="AT129" i="46"/>
  <c r="AU129" i="46"/>
  <c r="AV129" i="46"/>
  <c r="AS130" i="46"/>
  <c r="AT130" i="46"/>
  <c r="AU130" i="46"/>
  <c r="AV130" i="46"/>
  <c r="AS131" i="46"/>
  <c r="AT131" i="46"/>
  <c r="AU131" i="46"/>
  <c r="AV131" i="46"/>
  <c r="AS132" i="46"/>
  <c r="AT132" i="46"/>
  <c r="AU132" i="46"/>
  <c r="AV132" i="46"/>
  <c r="AS133" i="46"/>
  <c r="AT133" i="46"/>
  <c r="AU133" i="46"/>
  <c r="AV133" i="46"/>
  <c r="AS134" i="46"/>
  <c r="AT134" i="46"/>
  <c r="AU134" i="46"/>
  <c r="AV134" i="46"/>
  <c r="AS135" i="46"/>
  <c r="AT135" i="46"/>
  <c r="AU135" i="46"/>
  <c r="AV135" i="46"/>
  <c r="AS136" i="46"/>
  <c r="AT136" i="46"/>
  <c r="AU136" i="46"/>
  <c r="AV136" i="46"/>
  <c r="AS137" i="46"/>
  <c r="AT137" i="46"/>
  <c r="AU137" i="46"/>
  <c r="AV137" i="46"/>
  <c r="AS138" i="46"/>
  <c r="AT138" i="46"/>
  <c r="AU138" i="46"/>
  <c r="AV138" i="46"/>
  <c r="AS139" i="46"/>
  <c r="AT139" i="46"/>
  <c r="AU139" i="46"/>
  <c r="AV139" i="46"/>
  <c r="AS140" i="46"/>
  <c r="AT140" i="46"/>
  <c r="AU140" i="46"/>
  <c r="AV140" i="46"/>
  <c r="AS141" i="46"/>
  <c r="AT141" i="46"/>
  <c r="AU141" i="46"/>
  <c r="AV141" i="46"/>
  <c r="AS142" i="46"/>
  <c r="AT142" i="46"/>
  <c r="AU142" i="46"/>
  <c r="AV142" i="46"/>
  <c r="AS143" i="46"/>
  <c r="AT143" i="46"/>
  <c r="AU143" i="46"/>
  <c r="AV143" i="46"/>
  <c r="AS144" i="46"/>
  <c r="AT144" i="46"/>
  <c r="AU144" i="46"/>
  <c r="AV144" i="46"/>
  <c r="AS145" i="46"/>
  <c r="AT145" i="46"/>
  <c r="AU145" i="46"/>
  <c r="AV145" i="46"/>
  <c r="AS146" i="46"/>
  <c r="AT146" i="46"/>
  <c r="AU146" i="46"/>
  <c r="AV146" i="46"/>
  <c r="AS147" i="46"/>
  <c r="AT147" i="46"/>
  <c r="AU147" i="46"/>
  <c r="AV147" i="46"/>
  <c r="AS148" i="46"/>
  <c r="AT148" i="46"/>
  <c r="AU148" i="46"/>
  <c r="AV148" i="46"/>
  <c r="AS149" i="46"/>
  <c r="AT149" i="46"/>
  <c r="AU149" i="46"/>
  <c r="AV149" i="46"/>
  <c r="AS150" i="46"/>
  <c r="AT150" i="46"/>
  <c r="AU150" i="46"/>
  <c r="AV150" i="46"/>
  <c r="AS151" i="46"/>
  <c r="AT151" i="46"/>
  <c r="AU151" i="46"/>
  <c r="AV151" i="46"/>
  <c r="AS152" i="46"/>
  <c r="AT152" i="46"/>
  <c r="AU152" i="46"/>
  <c r="AV152" i="46"/>
  <c r="AS153" i="46"/>
  <c r="AT153" i="46"/>
  <c r="AU153" i="46"/>
  <c r="AV153" i="46"/>
  <c r="AS154" i="46"/>
  <c r="AT154" i="46"/>
  <c r="AU154" i="46"/>
  <c r="AV154" i="46"/>
  <c r="AS155" i="46"/>
  <c r="AT155" i="46"/>
  <c r="AU155" i="46"/>
  <c r="AV155" i="46"/>
  <c r="AS156" i="46"/>
  <c r="AT156" i="46"/>
  <c r="AU156" i="46"/>
  <c r="AV156" i="46"/>
  <c r="AS157" i="46"/>
  <c r="AT157" i="46"/>
  <c r="AU157" i="46"/>
  <c r="AV157" i="46"/>
  <c r="AS158" i="46"/>
  <c r="AT158" i="46"/>
  <c r="AU158" i="46"/>
  <c r="AV158" i="46"/>
  <c r="AS159" i="46"/>
  <c r="AT159" i="46"/>
  <c r="AU159" i="46"/>
  <c r="AV159" i="46"/>
  <c r="AS160" i="46"/>
  <c r="AT160" i="46"/>
  <c r="AU160" i="46"/>
  <c r="AV160" i="46"/>
  <c r="AS161" i="46"/>
  <c r="AT161" i="46"/>
  <c r="AU161" i="46"/>
  <c r="AV161" i="46"/>
  <c r="AS162" i="46"/>
  <c r="AT162" i="46"/>
  <c r="AU162" i="46"/>
  <c r="AV162" i="46"/>
  <c r="AS163" i="46"/>
  <c r="AT163" i="46"/>
  <c r="AU163" i="46"/>
  <c r="AV163" i="46"/>
  <c r="AS164" i="46"/>
  <c r="AT164" i="46"/>
  <c r="AU164" i="46"/>
  <c r="AV164" i="46"/>
  <c r="AS165" i="46"/>
  <c r="AT165" i="46"/>
  <c r="AU165" i="46"/>
  <c r="AV165" i="46"/>
  <c r="AS166" i="46"/>
  <c r="AT166" i="46"/>
  <c r="AU166" i="46"/>
  <c r="AV166" i="46"/>
  <c r="AS167" i="46"/>
  <c r="AT167" i="46"/>
  <c r="AU167" i="46"/>
  <c r="AV167" i="46"/>
  <c r="AS168" i="46"/>
  <c r="AT168" i="46"/>
  <c r="AU168" i="46"/>
  <c r="AV168" i="46"/>
  <c r="AS169" i="46"/>
  <c r="AT169" i="46"/>
  <c r="AU169" i="46"/>
  <c r="AV169" i="46"/>
  <c r="AS170" i="46"/>
  <c r="AT170" i="46"/>
  <c r="AU170" i="46"/>
  <c r="AV170" i="46"/>
  <c r="AS171" i="46"/>
  <c r="AT171" i="46"/>
  <c r="AU171" i="46"/>
  <c r="AV171" i="46"/>
  <c r="AS172" i="46"/>
  <c r="AT172" i="46"/>
  <c r="AU172" i="46"/>
  <c r="AV172" i="46"/>
  <c r="AS173" i="46"/>
  <c r="AT173" i="46"/>
  <c r="AU173" i="46"/>
  <c r="AV173" i="46"/>
  <c r="AS174" i="46"/>
  <c r="AT174" i="46"/>
  <c r="AU174" i="46"/>
  <c r="AV174" i="46"/>
  <c r="AS175" i="46"/>
  <c r="AT175" i="46"/>
  <c r="AU175" i="46"/>
  <c r="AV175" i="46"/>
  <c r="AS176" i="46"/>
  <c r="AT176" i="46"/>
  <c r="AU176" i="46"/>
  <c r="AV176" i="46"/>
  <c r="AS177" i="46"/>
  <c r="AT177" i="46"/>
  <c r="AU177" i="46"/>
  <c r="AV177" i="46"/>
  <c r="AS178" i="46"/>
  <c r="AT178" i="46"/>
  <c r="AU178" i="46"/>
  <c r="AV178" i="46"/>
  <c r="AS179" i="46"/>
  <c r="AT179" i="46"/>
  <c r="AU179" i="46"/>
  <c r="AV179" i="46"/>
  <c r="AS180" i="46"/>
  <c r="AT180" i="46"/>
  <c r="AU180" i="46"/>
  <c r="AV180" i="46"/>
  <c r="AS181" i="46"/>
  <c r="AT181" i="46"/>
  <c r="AU181" i="46"/>
  <c r="AV181" i="46"/>
  <c r="AS182" i="46"/>
  <c r="AT182" i="46"/>
  <c r="AU182" i="46"/>
  <c r="AV182" i="46"/>
  <c r="AS183" i="46"/>
  <c r="AT183" i="46"/>
  <c r="AU183" i="46"/>
  <c r="AV183" i="46"/>
  <c r="AS184" i="46"/>
  <c r="AT184" i="46"/>
  <c r="AU184" i="46"/>
  <c r="AV184" i="46"/>
  <c r="AS185" i="46"/>
  <c r="AT185" i="46"/>
  <c r="AU185" i="46"/>
  <c r="AV185" i="46"/>
  <c r="AS186" i="46"/>
  <c r="AT186" i="46"/>
  <c r="AU186" i="46"/>
  <c r="AV186" i="46"/>
  <c r="AS187" i="46"/>
  <c r="AT187" i="46"/>
  <c r="AU187" i="46"/>
  <c r="AV187" i="46"/>
  <c r="AS188" i="46"/>
  <c r="AT188" i="46"/>
  <c r="AU188" i="46"/>
  <c r="AV188" i="46"/>
  <c r="AS189" i="46"/>
  <c r="AT189" i="46"/>
  <c r="AU189" i="46"/>
  <c r="AV189" i="46"/>
  <c r="AS190" i="46"/>
  <c r="AT190" i="46"/>
  <c r="AU190" i="46"/>
  <c r="AV190" i="46"/>
  <c r="AS191" i="46"/>
  <c r="AT191" i="46"/>
  <c r="AU191" i="46"/>
  <c r="AV191" i="46"/>
  <c r="AS192" i="46"/>
  <c r="AT192" i="46"/>
  <c r="AU192" i="46"/>
  <c r="AV192" i="46"/>
  <c r="AS193" i="46"/>
  <c r="AT193" i="46"/>
  <c r="AU193" i="46"/>
  <c r="AV193" i="46"/>
  <c r="AS194" i="46"/>
  <c r="AT194" i="46"/>
  <c r="AU194" i="46"/>
  <c r="AV194" i="46"/>
  <c r="AS195" i="46"/>
  <c r="AT195" i="46"/>
  <c r="AU195" i="46"/>
  <c r="AV195" i="46"/>
  <c r="AS196" i="46"/>
  <c r="AT196" i="46"/>
  <c r="AU196" i="46"/>
  <c r="AV196" i="46"/>
  <c r="AS197" i="46"/>
  <c r="AT197" i="46"/>
  <c r="AU197" i="46"/>
  <c r="AV197" i="46"/>
  <c r="AS198" i="46"/>
  <c r="AT198" i="46"/>
  <c r="AU198" i="46"/>
  <c r="AV198" i="46"/>
  <c r="AS199" i="46"/>
  <c r="AT199" i="46"/>
  <c r="AU199" i="46"/>
  <c r="AV199" i="46"/>
  <c r="AS200" i="46"/>
  <c r="AT200" i="46"/>
  <c r="AU200" i="46"/>
  <c r="AV200" i="46"/>
  <c r="AS201" i="46"/>
  <c r="AT201" i="46"/>
  <c r="AU201" i="46"/>
  <c r="AV201" i="46"/>
  <c r="AS202" i="46"/>
  <c r="AT202" i="46"/>
  <c r="AU202" i="46"/>
  <c r="AV202" i="46"/>
  <c r="AS203" i="46"/>
  <c r="AT203" i="46"/>
  <c r="AU203" i="46"/>
  <c r="AV203" i="46"/>
  <c r="AS204" i="46"/>
  <c r="AT204" i="46"/>
  <c r="AU204" i="46"/>
  <c r="AV204" i="46"/>
  <c r="AS205" i="46"/>
  <c r="AT205" i="46"/>
  <c r="AU205" i="46"/>
  <c r="AV205" i="46"/>
  <c r="AS206" i="46"/>
  <c r="AT206" i="46"/>
  <c r="AU206" i="46"/>
  <c r="AV206" i="46"/>
  <c r="AS207" i="46"/>
  <c r="AT207" i="46"/>
  <c r="AU207" i="46"/>
  <c r="AV207" i="46"/>
  <c r="AS208" i="46"/>
  <c r="AT208" i="46"/>
  <c r="AU208" i="46"/>
  <c r="AV208" i="46"/>
  <c r="AS209" i="46"/>
  <c r="AT209" i="46"/>
  <c r="AU209" i="46"/>
  <c r="AV209" i="46"/>
  <c r="AS210" i="46"/>
  <c r="AT210" i="46"/>
  <c r="AU210" i="46"/>
  <c r="AV210" i="46"/>
  <c r="AS211" i="46"/>
  <c r="AT211" i="46"/>
  <c r="AU211" i="46"/>
  <c r="AV211" i="46"/>
  <c r="AS212" i="46"/>
  <c r="AT212" i="46"/>
  <c r="AU212" i="46"/>
  <c r="AV212" i="46"/>
  <c r="AS213" i="46"/>
  <c r="AT213" i="46"/>
  <c r="AU213" i="46"/>
  <c r="AV213" i="46"/>
  <c r="AS214" i="46"/>
  <c r="AT214" i="46"/>
  <c r="AU214" i="46"/>
  <c r="AV214" i="46"/>
  <c r="AS215" i="46"/>
  <c r="AT215" i="46"/>
  <c r="AU215" i="46"/>
  <c r="AV215" i="46"/>
  <c r="AS216" i="46"/>
  <c r="AT216" i="46"/>
  <c r="AU216" i="46"/>
  <c r="AV216" i="46"/>
  <c r="AS217" i="46"/>
  <c r="AT217" i="46"/>
  <c r="AU217" i="46"/>
  <c r="AV217" i="46"/>
  <c r="AS218" i="46"/>
  <c r="AT218" i="46"/>
  <c r="AU218" i="46"/>
  <c r="AV218" i="46"/>
  <c r="AS219" i="46"/>
  <c r="AT219" i="46"/>
  <c r="AU219" i="46"/>
  <c r="AV219" i="46"/>
  <c r="AS220" i="46"/>
  <c r="AT220" i="46"/>
  <c r="AU220" i="46"/>
  <c r="AV220" i="46"/>
  <c r="AS221" i="46"/>
  <c r="AT221" i="46"/>
  <c r="AU221" i="46"/>
  <c r="AV221" i="46"/>
  <c r="AS222" i="46"/>
  <c r="AT222" i="46"/>
  <c r="AU222" i="46"/>
  <c r="AV222" i="46"/>
  <c r="AS223" i="46"/>
  <c r="AT223" i="46"/>
  <c r="AU223" i="46"/>
  <c r="AV223" i="46"/>
  <c r="AS224" i="46"/>
  <c r="AT224" i="46"/>
  <c r="AU224" i="46"/>
  <c r="AV224" i="46"/>
  <c r="AS225" i="46"/>
  <c r="AT225" i="46"/>
  <c r="AU225" i="46"/>
  <c r="AV225" i="46"/>
  <c r="AS226" i="46"/>
  <c r="AT226" i="46"/>
  <c r="AU226" i="46"/>
  <c r="AV226" i="46"/>
  <c r="AS227" i="46"/>
  <c r="AT227" i="46"/>
  <c r="AU227" i="46"/>
  <c r="AV227" i="46"/>
  <c r="AS228" i="46"/>
  <c r="AT228" i="46"/>
  <c r="AU228" i="46"/>
  <c r="AV228" i="46"/>
  <c r="AS229" i="46"/>
  <c r="AT229" i="46"/>
  <c r="AU229" i="46"/>
  <c r="AV229" i="46"/>
  <c r="AS230" i="46"/>
  <c r="AT230" i="46"/>
  <c r="AU230" i="46"/>
  <c r="AV230" i="46"/>
  <c r="AS231" i="46"/>
  <c r="AT231" i="46"/>
  <c r="AU231" i="46"/>
  <c r="AV231" i="46"/>
  <c r="AS232" i="46"/>
  <c r="AT232" i="46"/>
  <c r="AU232" i="46"/>
  <c r="AV232" i="46"/>
  <c r="AS233" i="46"/>
  <c r="AT233" i="46"/>
  <c r="AU233" i="46"/>
  <c r="AV233" i="46"/>
  <c r="AS234" i="46"/>
  <c r="AT234" i="46"/>
  <c r="AU234" i="46"/>
  <c r="AV234" i="46"/>
  <c r="AS235" i="46"/>
  <c r="AT235" i="46"/>
  <c r="AU235" i="46"/>
  <c r="AV235" i="46"/>
  <c r="AS236" i="46"/>
  <c r="AT236" i="46"/>
  <c r="AU236" i="46"/>
  <c r="AV236" i="46"/>
  <c r="AS237" i="46"/>
  <c r="AT237" i="46"/>
  <c r="AU237" i="46"/>
  <c r="AV237" i="46"/>
  <c r="AS238" i="46"/>
  <c r="AT238" i="46"/>
  <c r="AU238" i="46"/>
  <c r="AV238" i="46"/>
  <c r="AS239" i="46"/>
  <c r="AT239" i="46"/>
  <c r="AU239" i="46"/>
  <c r="AV239" i="46"/>
  <c r="AS240" i="46"/>
  <c r="AT240" i="46"/>
  <c r="AU240" i="46"/>
  <c r="AV240" i="46"/>
  <c r="AS241" i="46"/>
  <c r="AT241" i="46"/>
  <c r="AU241" i="46"/>
  <c r="AV241" i="46"/>
  <c r="AS242" i="46"/>
  <c r="AT242" i="46"/>
  <c r="AU242" i="46"/>
  <c r="AV242" i="46"/>
  <c r="AS243" i="46"/>
  <c r="AT243" i="46"/>
  <c r="AU243" i="46"/>
  <c r="AV243" i="46"/>
  <c r="AS244" i="46"/>
  <c r="AT244" i="46"/>
  <c r="AU244" i="46"/>
  <c r="AV244" i="46"/>
  <c r="AS245" i="46"/>
  <c r="AT245" i="46"/>
  <c r="AU245" i="46"/>
  <c r="AV245" i="46"/>
  <c r="AS246" i="46"/>
  <c r="AT246" i="46"/>
  <c r="AU246" i="46"/>
  <c r="AV246" i="46"/>
  <c r="AS247" i="46"/>
  <c r="AT247" i="46"/>
  <c r="AU247" i="46"/>
  <c r="AV247" i="46"/>
  <c r="AS248" i="46"/>
  <c r="AT248" i="46"/>
  <c r="AU248" i="46"/>
  <c r="AV248" i="46"/>
  <c r="AS249" i="46"/>
  <c r="AT249" i="46"/>
  <c r="AU249" i="46"/>
  <c r="AV249" i="46"/>
  <c r="AS250" i="46"/>
  <c r="AT250" i="46"/>
  <c r="AU250" i="46"/>
  <c r="AV250" i="46"/>
  <c r="AS251" i="46"/>
  <c r="AT251" i="46"/>
  <c r="AU251" i="46"/>
  <c r="AV251" i="46"/>
  <c r="AS252" i="46"/>
  <c r="AT252" i="46"/>
  <c r="AU252" i="46"/>
  <c r="AV252" i="46"/>
  <c r="AS253" i="46"/>
  <c r="AT253" i="46"/>
  <c r="AU253" i="46"/>
  <c r="AV253" i="46"/>
  <c r="AS254" i="46"/>
  <c r="AT254" i="46"/>
  <c r="AU254" i="46"/>
  <c r="AV254" i="46"/>
  <c r="AS255" i="46"/>
  <c r="AT255" i="46"/>
  <c r="AU255" i="46"/>
  <c r="AV255" i="46"/>
  <c r="AS256" i="46"/>
  <c r="AT256" i="46"/>
  <c r="AU256" i="46"/>
  <c r="AV256" i="46"/>
  <c r="AS257" i="46"/>
  <c r="AT257" i="46"/>
  <c r="AU257" i="46"/>
  <c r="AV257" i="46"/>
  <c r="AS258" i="46"/>
  <c r="AT258" i="46"/>
  <c r="AU258" i="46"/>
  <c r="AV258" i="46"/>
  <c r="AS259" i="46"/>
  <c r="AT259" i="46"/>
  <c r="AU259" i="46"/>
  <c r="AV259" i="46"/>
  <c r="AS260" i="46"/>
  <c r="AT260" i="46"/>
  <c r="AU260" i="46"/>
  <c r="AV260" i="46"/>
  <c r="AS261" i="46"/>
  <c r="AT261" i="46"/>
  <c r="AU261" i="46"/>
  <c r="AV261" i="46"/>
  <c r="AS262" i="46"/>
  <c r="AT262" i="46"/>
  <c r="AU262" i="46"/>
  <c r="AV262" i="46"/>
  <c r="AS263" i="46"/>
  <c r="AT263" i="46"/>
  <c r="AU263" i="46"/>
  <c r="AV263" i="46"/>
  <c r="AS264" i="46"/>
  <c r="AT264" i="46"/>
  <c r="AU264" i="46"/>
  <c r="AV264" i="46"/>
  <c r="AS265" i="46"/>
  <c r="AT265" i="46"/>
  <c r="AU265" i="46"/>
  <c r="AV265" i="46"/>
  <c r="AS266" i="46"/>
  <c r="AT266" i="46"/>
  <c r="AU266" i="46"/>
  <c r="AV266" i="46"/>
  <c r="AS267" i="46"/>
  <c r="AT267" i="46"/>
  <c r="AU267" i="46"/>
  <c r="AV267" i="46"/>
  <c r="AS268" i="46"/>
  <c r="AT268" i="46"/>
  <c r="AU268" i="46"/>
  <c r="AV268" i="46"/>
  <c r="AS269" i="46"/>
  <c r="AT269" i="46"/>
  <c r="AU269" i="46"/>
  <c r="AV269" i="46"/>
  <c r="AS270" i="46"/>
  <c r="AT270" i="46"/>
  <c r="AU270" i="46"/>
  <c r="AV270" i="46"/>
  <c r="AS271" i="46"/>
  <c r="AT271" i="46"/>
  <c r="AU271" i="46"/>
  <c r="AV271" i="46"/>
  <c r="AS272" i="46"/>
  <c r="AT272" i="46"/>
  <c r="AU272" i="46"/>
  <c r="AV272" i="46"/>
  <c r="AS273" i="46"/>
  <c r="AT273" i="46"/>
  <c r="AU273" i="46"/>
  <c r="AV273" i="46"/>
  <c r="AS274" i="46"/>
  <c r="AT274" i="46"/>
  <c r="AU274" i="46"/>
  <c r="AV274" i="46"/>
  <c r="AS275" i="46"/>
  <c r="AT275" i="46"/>
  <c r="AU275" i="46"/>
  <c r="AV275" i="46"/>
  <c r="AS276" i="46"/>
  <c r="AT276" i="46"/>
  <c r="AU276" i="46"/>
  <c r="AV276" i="46"/>
  <c r="AS277" i="46"/>
  <c r="AT277" i="46"/>
  <c r="AU277" i="46"/>
  <c r="AV277" i="46"/>
  <c r="AS278" i="46"/>
  <c r="AT278" i="46"/>
  <c r="AU278" i="46"/>
  <c r="AV278" i="46"/>
  <c r="AS279" i="46"/>
  <c r="AT279" i="46"/>
  <c r="AU279" i="46"/>
  <c r="AV279" i="46"/>
  <c r="AS280" i="46"/>
  <c r="AT280" i="46"/>
  <c r="AU280" i="46"/>
  <c r="AV280" i="46"/>
  <c r="AS281" i="46"/>
  <c r="AT281" i="46"/>
  <c r="AU281" i="46"/>
  <c r="AV281" i="46"/>
  <c r="AS282" i="46"/>
  <c r="AT282" i="46"/>
  <c r="AU282" i="46"/>
  <c r="AV282" i="46"/>
  <c r="AS283" i="46"/>
  <c r="AT283" i="46"/>
  <c r="AU283" i="46"/>
  <c r="AV283" i="46"/>
  <c r="AS284" i="46"/>
  <c r="AT284" i="46"/>
  <c r="AU284" i="46"/>
  <c r="AV284" i="46"/>
  <c r="AS285" i="46"/>
  <c r="AT285" i="46"/>
  <c r="AU285" i="46"/>
  <c r="AV285" i="46"/>
  <c r="AS286" i="46"/>
  <c r="AT286" i="46"/>
  <c r="AU286" i="46"/>
  <c r="AV286" i="46"/>
  <c r="AS287" i="46"/>
  <c r="AT287" i="46"/>
  <c r="AU287" i="46"/>
  <c r="AV287" i="46"/>
  <c r="AS288" i="46"/>
  <c r="AT288" i="46"/>
  <c r="AU288" i="46"/>
  <c r="AV288" i="46"/>
  <c r="AS289" i="46"/>
  <c r="AT289" i="46"/>
  <c r="AU289" i="46"/>
  <c r="AV289" i="46"/>
  <c r="AS290" i="46"/>
  <c r="AT290" i="46"/>
  <c r="AU290" i="46"/>
  <c r="AV290" i="46"/>
  <c r="AS291" i="46"/>
  <c r="AT291" i="46"/>
  <c r="AU291" i="46"/>
  <c r="AV291" i="46"/>
  <c r="AS292" i="46"/>
  <c r="AT292" i="46"/>
  <c r="AU292" i="46"/>
  <c r="AV292" i="46"/>
  <c r="AS293" i="46"/>
  <c r="AT293" i="46"/>
  <c r="AU293" i="46"/>
  <c r="AV293" i="46"/>
  <c r="AS294" i="46"/>
  <c r="AT294" i="46"/>
  <c r="AU294" i="46"/>
  <c r="AV294" i="46"/>
  <c r="AS295" i="46"/>
  <c r="AT295" i="46"/>
  <c r="AU295" i="46"/>
  <c r="AV295" i="46"/>
  <c r="AS296" i="46"/>
  <c r="AT296" i="46"/>
  <c r="AU296" i="46"/>
  <c r="AV296" i="46"/>
  <c r="AS297" i="46"/>
  <c r="AT297" i="46"/>
  <c r="AU297" i="46"/>
  <c r="AV297" i="46"/>
  <c r="AS298" i="46"/>
  <c r="AT298" i="46"/>
  <c r="AU298" i="46"/>
  <c r="AV298" i="46"/>
  <c r="AS299" i="46"/>
  <c r="AT299" i="46"/>
  <c r="AU299" i="46"/>
  <c r="AV299" i="46"/>
  <c r="AS300" i="46"/>
  <c r="AT300" i="46"/>
  <c r="AU300" i="46"/>
  <c r="AV300" i="46"/>
  <c r="AS301" i="46"/>
  <c r="AT301" i="46"/>
  <c r="AU301" i="46"/>
  <c r="AV301" i="46"/>
  <c r="AS302" i="46"/>
  <c r="AT302" i="46"/>
  <c r="AU302" i="46"/>
  <c r="AV302" i="46"/>
  <c r="AS303" i="46"/>
  <c r="AT303" i="46"/>
  <c r="AU303" i="46"/>
  <c r="AV303" i="46"/>
  <c r="AS304" i="46"/>
  <c r="AT304" i="46"/>
  <c r="AU304" i="46"/>
  <c r="AV304" i="46"/>
  <c r="AS305" i="46"/>
  <c r="AT305" i="46"/>
  <c r="AU305" i="46"/>
  <c r="AV305" i="46"/>
  <c r="AS306" i="46"/>
  <c r="AT306" i="46"/>
  <c r="AU306" i="46"/>
  <c r="AV306" i="46"/>
  <c r="AS307" i="46"/>
  <c r="AT307" i="46"/>
  <c r="AU307" i="46"/>
  <c r="AV307" i="46"/>
  <c r="AS308" i="46"/>
  <c r="AT308" i="46"/>
  <c r="AU308" i="46"/>
  <c r="AV308" i="46"/>
  <c r="AS309" i="46"/>
  <c r="AT309" i="46"/>
  <c r="AU309" i="46"/>
  <c r="AV309" i="46"/>
  <c r="AS310" i="46"/>
  <c r="AT310" i="46"/>
  <c r="AU310" i="46"/>
  <c r="AV310" i="46"/>
  <c r="AS311" i="46"/>
  <c r="AT311" i="46"/>
  <c r="AU311" i="46"/>
  <c r="AV311" i="46"/>
  <c r="AS312" i="46"/>
  <c r="AT312" i="46"/>
  <c r="AU312" i="46"/>
  <c r="AV312" i="46"/>
  <c r="AS313" i="46"/>
  <c r="AT313" i="46"/>
  <c r="AU313" i="46"/>
  <c r="AV313" i="46"/>
  <c r="AS314" i="46"/>
  <c r="AT314" i="46"/>
  <c r="AU314" i="46"/>
  <c r="AV314" i="46"/>
  <c r="AS315" i="46"/>
  <c r="AT315" i="46"/>
  <c r="AU315" i="46"/>
  <c r="AV315" i="46"/>
  <c r="AS316" i="46"/>
  <c r="AT316" i="46"/>
  <c r="AU316" i="46"/>
  <c r="AV316" i="46"/>
  <c r="AS317" i="46"/>
  <c r="AT317" i="46"/>
  <c r="AU317" i="46"/>
  <c r="AV317" i="46"/>
  <c r="AS318" i="46"/>
  <c r="AT318" i="46"/>
  <c r="AU318" i="46"/>
  <c r="AV318" i="46"/>
  <c r="AS319" i="46"/>
  <c r="AT319" i="46"/>
  <c r="AU319" i="46"/>
  <c r="AV319" i="46"/>
  <c r="AS320" i="46"/>
  <c r="AT320" i="46"/>
  <c r="AU320" i="46"/>
  <c r="AV320" i="46"/>
  <c r="AS321" i="46"/>
  <c r="AT321" i="46"/>
  <c r="AU321" i="46"/>
  <c r="AV321" i="46"/>
  <c r="AS322" i="46"/>
  <c r="AT322" i="46"/>
  <c r="AU322" i="46"/>
  <c r="AV322" i="46"/>
  <c r="AS323" i="46"/>
  <c r="AT323" i="46"/>
  <c r="AU323" i="46"/>
  <c r="AV323" i="46"/>
  <c r="AS324" i="46"/>
  <c r="AT324" i="46"/>
  <c r="AU324" i="46"/>
  <c r="AV324" i="46"/>
  <c r="AS325" i="46"/>
  <c r="AT325" i="46"/>
  <c r="AU325" i="46"/>
  <c r="AV325" i="46"/>
  <c r="AS326" i="46"/>
  <c r="AT326" i="46"/>
  <c r="AU326" i="46"/>
  <c r="AV326" i="46"/>
  <c r="AS327" i="46"/>
  <c r="AT327" i="46"/>
  <c r="AU327" i="46"/>
  <c r="AV327" i="46"/>
  <c r="AS328" i="46"/>
  <c r="AT328" i="46"/>
  <c r="AU328" i="46"/>
  <c r="AV328" i="46"/>
  <c r="AS329" i="46"/>
  <c r="AT329" i="46"/>
  <c r="AU329" i="46"/>
  <c r="AV329" i="46"/>
  <c r="AS330" i="46"/>
  <c r="AT330" i="46"/>
  <c r="AU330" i="46"/>
  <c r="AV330" i="46"/>
  <c r="AS331" i="46"/>
  <c r="AT331" i="46"/>
  <c r="AU331" i="46"/>
  <c r="AV331" i="46"/>
  <c r="AS332" i="46"/>
  <c r="AT332" i="46"/>
  <c r="AU332" i="46"/>
  <c r="AV332" i="46"/>
  <c r="AS333" i="46"/>
  <c r="AT333" i="46"/>
  <c r="AU333" i="46"/>
  <c r="AV333" i="46"/>
  <c r="AS334" i="46"/>
  <c r="AT334" i="46"/>
  <c r="AU334" i="46"/>
  <c r="AV334" i="46"/>
  <c r="AS335" i="46"/>
  <c r="AT335" i="46"/>
  <c r="AU335" i="46"/>
  <c r="AV335" i="46"/>
  <c r="AS336" i="46"/>
  <c r="AT336" i="46"/>
  <c r="AU336" i="46"/>
  <c r="AV336" i="46"/>
  <c r="AS337" i="46"/>
  <c r="AT337" i="46"/>
  <c r="AU337" i="46"/>
  <c r="AV337" i="46"/>
  <c r="AS338" i="46"/>
  <c r="AT338" i="46"/>
  <c r="AU338" i="46"/>
  <c r="AV338" i="46"/>
  <c r="AS339" i="46"/>
  <c r="AT339" i="46"/>
  <c r="AU339" i="46"/>
  <c r="AV339" i="46"/>
  <c r="AS340" i="46"/>
  <c r="AT340" i="46"/>
  <c r="AU340" i="46"/>
  <c r="AV340" i="46"/>
  <c r="AS341" i="46"/>
  <c r="AT341" i="46"/>
  <c r="AU341" i="46"/>
  <c r="AV341" i="46"/>
  <c r="AS342" i="46"/>
  <c r="AT342" i="46"/>
  <c r="AU342" i="46"/>
  <c r="AV342" i="46"/>
  <c r="AS343" i="46"/>
  <c r="AT343" i="46"/>
  <c r="AU343" i="46"/>
  <c r="AV343" i="46"/>
  <c r="AS344" i="46"/>
  <c r="AT344" i="46"/>
  <c r="AU344" i="46"/>
  <c r="AV344" i="46"/>
  <c r="AS345" i="46"/>
  <c r="AT345" i="46"/>
  <c r="AU345" i="46"/>
  <c r="AV345" i="46"/>
  <c r="AS346" i="46"/>
  <c r="AT346" i="46"/>
  <c r="AU346" i="46"/>
  <c r="AV346" i="46"/>
  <c r="AS347" i="46"/>
  <c r="AT347" i="46"/>
  <c r="AU347" i="46"/>
  <c r="AV347" i="46"/>
  <c r="AS348" i="46"/>
  <c r="AT348" i="46"/>
  <c r="AU348" i="46"/>
  <c r="AV348" i="46"/>
  <c r="AS349" i="46"/>
  <c r="AT349" i="46"/>
  <c r="AU349" i="46"/>
  <c r="AV349" i="46"/>
  <c r="AS350" i="46"/>
  <c r="AT350" i="46"/>
  <c r="AU350" i="46"/>
  <c r="AV350" i="46"/>
  <c r="AS351" i="46"/>
  <c r="AT351" i="46"/>
  <c r="AU351" i="46"/>
  <c r="AV351" i="46"/>
  <c r="AS352" i="46"/>
  <c r="AT352" i="46"/>
  <c r="AU352" i="46"/>
  <c r="AV352" i="46"/>
  <c r="AS353" i="46"/>
  <c r="AT353" i="46"/>
  <c r="AU353" i="46"/>
  <c r="AV353" i="46"/>
  <c r="AS354" i="46"/>
  <c r="AT354" i="46"/>
  <c r="AU354" i="46"/>
  <c r="AV354" i="46"/>
  <c r="AS355" i="46"/>
  <c r="AT355" i="46"/>
  <c r="AU355" i="46"/>
  <c r="AV355" i="46"/>
  <c r="AS356" i="46"/>
  <c r="AT356" i="46"/>
  <c r="AU356" i="46"/>
  <c r="AV356" i="46"/>
  <c r="AS357" i="46"/>
  <c r="AT357" i="46"/>
  <c r="AU357" i="46"/>
  <c r="AV357" i="46"/>
  <c r="AS358" i="46"/>
  <c r="AT358" i="46"/>
  <c r="AU358" i="46"/>
  <c r="AV358" i="46"/>
  <c r="AS359" i="46"/>
  <c r="AT359" i="46"/>
  <c r="AU359" i="46"/>
  <c r="AV359" i="46"/>
  <c r="AS360" i="46"/>
  <c r="AT360" i="46"/>
  <c r="AU360" i="46"/>
  <c r="AV360" i="46"/>
  <c r="AS361" i="46"/>
  <c r="AT361" i="46"/>
  <c r="AU361" i="46"/>
  <c r="AV361" i="46"/>
  <c r="AS362" i="46"/>
  <c r="AT362" i="46"/>
  <c r="AU362" i="46"/>
  <c r="AV362" i="46"/>
  <c r="AS363" i="46"/>
  <c r="AT363" i="46"/>
  <c r="AU363" i="46"/>
  <c r="AV363" i="46"/>
  <c r="AS364" i="46"/>
  <c r="AT364" i="46"/>
  <c r="AU364" i="46"/>
  <c r="AV364" i="46"/>
  <c r="AS365" i="46"/>
  <c r="AT365" i="46"/>
  <c r="AU365" i="46"/>
  <c r="AV365" i="46"/>
  <c r="AS366" i="46"/>
  <c r="AT366" i="46"/>
  <c r="AU366" i="46"/>
  <c r="AV366" i="46"/>
  <c r="AS367" i="46"/>
  <c r="AT367" i="46"/>
  <c r="AU367" i="46"/>
  <c r="AV367" i="46"/>
  <c r="AS368" i="46"/>
  <c r="AT368" i="46"/>
  <c r="AU368" i="46"/>
  <c r="AV368" i="46"/>
  <c r="AS369" i="46"/>
  <c r="AT369" i="46"/>
  <c r="AU369" i="46"/>
  <c r="AV369" i="46"/>
  <c r="AS370" i="46"/>
  <c r="AT370" i="46"/>
  <c r="AU370" i="46"/>
  <c r="AV370" i="46"/>
  <c r="AS371" i="46"/>
  <c r="AT371" i="46"/>
  <c r="AU371" i="46"/>
  <c r="AV371" i="46"/>
  <c r="AS372" i="46"/>
  <c r="AT372" i="46"/>
  <c r="AU372" i="46"/>
  <c r="AV372" i="46"/>
  <c r="AS373" i="46"/>
  <c r="AT373" i="46"/>
  <c r="AU373" i="46"/>
  <c r="AV373" i="46"/>
  <c r="AS374" i="46"/>
  <c r="AT374" i="46"/>
  <c r="AU374" i="46"/>
  <c r="AV374" i="46"/>
  <c r="AS375" i="46"/>
  <c r="AT375" i="46"/>
  <c r="AU375" i="46"/>
  <c r="AV375" i="46"/>
  <c r="AS376" i="46"/>
  <c r="AT376" i="46"/>
  <c r="AU376" i="46"/>
  <c r="AV376" i="46"/>
  <c r="AS377" i="46"/>
  <c r="AT377" i="46"/>
  <c r="AU377" i="46"/>
  <c r="AV377" i="46"/>
  <c r="AS378" i="46"/>
  <c r="AT378" i="46"/>
  <c r="AU378" i="46"/>
  <c r="AV378" i="46"/>
  <c r="AS379" i="46"/>
  <c r="AT379" i="46"/>
  <c r="AU379" i="46"/>
  <c r="AV379" i="46"/>
  <c r="AS380" i="46"/>
  <c r="AT380" i="46"/>
  <c r="AU380" i="46"/>
  <c r="AV380" i="46"/>
  <c r="AS381" i="46"/>
  <c r="AT381" i="46"/>
  <c r="AU381" i="46"/>
  <c r="AV381" i="46"/>
  <c r="AS382" i="46"/>
  <c r="AT382" i="46"/>
  <c r="AU382" i="46"/>
  <c r="AV382" i="46"/>
  <c r="AS383" i="46"/>
  <c r="AT383" i="46"/>
  <c r="AU383" i="46"/>
  <c r="AV383" i="46"/>
  <c r="AS384" i="46"/>
  <c r="AT384" i="46"/>
  <c r="AU384" i="46"/>
  <c r="AV384" i="46"/>
  <c r="AS385" i="46"/>
  <c r="AT385" i="46"/>
  <c r="AU385" i="46"/>
  <c r="AV385" i="46"/>
  <c r="AS386" i="46"/>
  <c r="AT386" i="46"/>
  <c r="AU386" i="46"/>
  <c r="AV386" i="46"/>
  <c r="AS387" i="46"/>
  <c r="AT387" i="46"/>
  <c r="AU387" i="46"/>
  <c r="AV387" i="46"/>
  <c r="AS388" i="46"/>
  <c r="AT388" i="46"/>
  <c r="AU388" i="46"/>
  <c r="AV388" i="46"/>
  <c r="AS389" i="46"/>
  <c r="AT389" i="46"/>
  <c r="AU389" i="46"/>
  <c r="AV389" i="46"/>
  <c r="AS390" i="46"/>
  <c r="AT390" i="46"/>
  <c r="AU390" i="46"/>
  <c r="AV390" i="46"/>
  <c r="AS391" i="46"/>
  <c r="AT391" i="46"/>
  <c r="AU391" i="46"/>
  <c r="AV391" i="46"/>
  <c r="AS392" i="46"/>
  <c r="AT392" i="46"/>
  <c r="AU392" i="46"/>
  <c r="AV392" i="46"/>
  <c r="AS393" i="46"/>
  <c r="AT393" i="46"/>
  <c r="AU393" i="46"/>
  <c r="AV393" i="46"/>
  <c r="AS394" i="46"/>
  <c r="AT394" i="46"/>
  <c r="AU394" i="46"/>
  <c r="AV394" i="46"/>
  <c r="AS395" i="46"/>
  <c r="AT395" i="46"/>
  <c r="AU395" i="46"/>
  <c r="AV395" i="46"/>
  <c r="AS396" i="46"/>
  <c r="AT396" i="46"/>
  <c r="AU396" i="46"/>
  <c r="AV396" i="46"/>
  <c r="AS397" i="46"/>
  <c r="AT397" i="46"/>
  <c r="AU397" i="46"/>
  <c r="AV397" i="46"/>
  <c r="AS398" i="46"/>
  <c r="AT398" i="46"/>
  <c r="AU398" i="46"/>
  <c r="AV398" i="46"/>
  <c r="AS399" i="46"/>
  <c r="AT399" i="46"/>
  <c r="AU399" i="46"/>
  <c r="AV399" i="46"/>
  <c r="AS400" i="46"/>
  <c r="AT400" i="46"/>
  <c r="AU400" i="46"/>
  <c r="AV400" i="46"/>
  <c r="AS401" i="46"/>
  <c r="AT401" i="46"/>
  <c r="AU401" i="46"/>
  <c r="AV401" i="46"/>
  <c r="AS402" i="46"/>
  <c r="AT402" i="46"/>
  <c r="AU402" i="46"/>
  <c r="AV402" i="46"/>
  <c r="AS403" i="46"/>
  <c r="AT403" i="46"/>
  <c r="AU403" i="46"/>
  <c r="AV403" i="46"/>
  <c r="AS404" i="46"/>
  <c r="AT404" i="46"/>
  <c r="AU404" i="46"/>
  <c r="AV404" i="46"/>
  <c r="AS405" i="46"/>
  <c r="AT405" i="46"/>
  <c r="AU405" i="46"/>
  <c r="AV405" i="46"/>
  <c r="AS406" i="46"/>
  <c r="AT406" i="46"/>
  <c r="AU406" i="46"/>
  <c r="AV406" i="46"/>
  <c r="AS407" i="46"/>
  <c r="AT407" i="46"/>
  <c r="AU407" i="46"/>
  <c r="AV407" i="46"/>
  <c r="AS408" i="46"/>
  <c r="AT408" i="46"/>
  <c r="AU408" i="46"/>
  <c r="AV408" i="46"/>
  <c r="AS409" i="46"/>
  <c r="AT409" i="46"/>
  <c r="AU409" i="46"/>
  <c r="AV409" i="46"/>
  <c r="AS410" i="46"/>
  <c r="AT410" i="46"/>
  <c r="AU410" i="46"/>
  <c r="AV410" i="46"/>
  <c r="AS411" i="46"/>
  <c r="AT411" i="46"/>
  <c r="AU411" i="46"/>
  <c r="AV411" i="46"/>
  <c r="AS412" i="46"/>
  <c r="AT412" i="46"/>
  <c r="AU412" i="46"/>
  <c r="AV412" i="46"/>
  <c r="AS413" i="46"/>
  <c r="AT413" i="46"/>
  <c r="AU413" i="46"/>
  <c r="AV413" i="46"/>
  <c r="AS414" i="46"/>
  <c r="AT414" i="46"/>
  <c r="AU414" i="46"/>
  <c r="AV414" i="46"/>
  <c r="AS415" i="46"/>
  <c r="AT415" i="46"/>
  <c r="AU415" i="46"/>
  <c r="AV415" i="46"/>
  <c r="AS416" i="46"/>
  <c r="AT416" i="46"/>
  <c r="AU416" i="46"/>
  <c r="AV416" i="46"/>
  <c r="AS417" i="46"/>
  <c r="AT417" i="46"/>
  <c r="AU417" i="46"/>
  <c r="AV417" i="46"/>
  <c r="AS418" i="46"/>
  <c r="AT418" i="46"/>
  <c r="AU418" i="46"/>
  <c r="AV418" i="46"/>
  <c r="AT5" i="46"/>
  <c r="AU5" i="46"/>
  <c r="AV5" i="46"/>
  <c r="AS5" i="46"/>
  <c r="Y420" i="75"/>
  <c r="X420" i="75"/>
  <c r="V420" i="75"/>
  <c r="U420" i="75"/>
  <c r="T420" i="75"/>
  <c r="S420" i="75"/>
  <c r="R420" i="75"/>
  <c r="Q420" i="75"/>
  <c r="P420" i="75"/>
  <c r="N420" i="75"/>
  <c r="M420" i="75"/>
  <c r="L420" i="75"/>
  <c r="K420" i="75"/>
  <c r="J420" i="75"/>
  <c r="I420" i="75"/>
  <c r="H420" i="75"/>
  <c r="G420" i="75"/>
  <c r="F420" i="75"/>
  <c r="E420" i="75"/>
  <c r="W419" i="75"/>
  <c r="Z419" i="75" s="1"/>
  <c r="L419" i="75"/>
  <c r="O419" i="75" s="1"/>
  <c r="W418" i="75"/>
  <c r="Z418" i="75" s="1"/>
  <c r="L418" i="75"/>
  <c r="O418" i="75" s="1"/>
  <c r="W417" i="75"/>
  <c r="Z417" i="75" s="1"/>
  <c r="L417" i="75"/>
  <c r="O417" i="75" s="1"/>
  <c r="W416" i="75"/>
  <c r="Z416" i="75" s="1"/>
  <c r="L416" i="75"/>
  <c r="O416" i="75" s="1"/>
  <c r="W415" i="75"/>
  <c r="Z415" i="75" s="1"/>
  <c r="L415" i="75"/>
  <c r="O415" i="75" s="1"/>
  <c r="W414" i="75"/>
  <c r="Z414" i="75" s="1"/>
  <c r="L414" i="75"/>
  <c r="O414" i="75" s="1"/>
  <c r="W413" i="75"/>
  <c r="Z413" i="75" s="1"/>
  <c r="L413" i="75"/>
  <c r="O413" i="75" s="1"/>
  <c r="W412" i="75"/>
  <c r="Z412" i="75" s="1"/>
  <c r="L412" i="75"/>
  <c r="O412" i="75" s="1"/>
  <c r="W411" i="75"/>
  <c r="Z411" i="75" s="1"/>
  <c r="L411" i="75"/>
  <c r="O411" i="75" s="1"/>
  <c r="W410" i="75"/>
  <c r="Z410" i="75" s="1"/>
  <c r="L410" i="75"/>
  <c r="O410" i="75" s="1"/>
  <c r="W409" i="75"/>
  <c r="Z409" i="75" s="1"/>
  <c r="L409" i="75"/>
  <c r="O409" i="75" s="1"/>
  <c r="W408" i="75"/>
  <c r="Z408" i="75" s="1"/>
  <c r="L408" i="75"/>
  <c r="O408" i="75" s="1"/>
  <c r="W407" i="75"/>
  <c r="Z407" i="75" s="1"/>
  <c r="L407" i="75"/>
  <c r="O407" i="75" s="1"/>
  <c r="W406" i="75"/>
  <c r="Z406" i="75" s="1"/>
  <c r="L406" i="75"/>
  <c r="O406" i="75" s="1"/>
  <c r="W405" i="75"/>
  <c r="Z405" i="75" s="1"/>
  <c r="L405" i="75"/>
  <c r="O405" i="75" s="1"/>
  <c r="W404" i="75"/>
  <c r="Z404" i="75" s="1"/>
  <c r="L404" i="75"/>
  <c r="O404" i="75" s="1"/>
  <c r="W403" i="75"/>
  <c r="Z403" i="75" s="1"/>
  <c r="L403" i="75"/>
  <c r="O403" i="75" s="1"/>
  <c r="W402" i="75"/>
  <c r="W420" i="75" s="1"/>
  <c r="L402" i="75"/>
  <c r="O402" i="75" s="1"/>
  <c r="Z401" i="75"/>
  <c r="Y401" i="75"/>
  <c r="Y423" i="75" s="1"/>
  <c r="X401" i="75"/>
  <c r="X423" i="75" s="1"/>
  <c r="W401" i="75"/>
  <c r="W423" i="75" s="1"/>
  <c r="V401" i="75"/>
  <c r="V423" i="75" s="1"/>
  <c r="U401" i="75"/>
  <c r="U423" i="75" s="1"/>
  <c r="T401" i="75"/>
  <c r="T423" i="75" s="1"/>
  <c r="S401" i="75"/>
  <c r="S423" i="75" s="1"/>
  <c r="R401" i="75"/>
  <c r="R423" i="75" s="1"/>
  <c r="Q401" i="75"/>
  <c r="Q423" i="75" s="1"/>
  <c r="P401" i="75"/>
  <c r="P423" i="75" s="1"/>
  <c r="O401" i="75"/>
  <c r="N401" i="75"/>
  <c r="N423" i="75" s="1"/>
  <c r="M401" i="75"/>
  <c r="M423" i="75" s="1"/>
  <c r="L401" i="75"/>
  <c r="L423" i="75" s="1"/>
  <c r="K401" i="75"/>
  <c r="K423" i="75" s="1"/>
  <c r="J401" i="75"/>
  <c r="J423" i="75" s="1"/>
  <c r="I401" i="75"/>
  <c r="I423" i="75" s="1"/>
  <c r="H401" i="75"/>
  <c r="H423" i="75" s="1"/>
  <c r="G401" i="75"/>
  <c r="G423" i="75" s="1"/>
  <c r="F401" i="75"/>
  <c r="F423" i="75" s="1"/>
  <c r="E401" i="75"/>
  <c r="E423" i="75" s="1"/>
  <c r="V104" i="35" l="1"/>
  <c r="W104" i="35"/>
  <c r="X104" i="35"/>
  <c r="G104" i="35"/>
  <c r="K104" i="35"/>
  <c r="S104" i="35"/>
  <c r="H104" i="35"/>
  <c r="F104" i="35"/>
  <c r="T104" i="35"/>
  <c r="J104" i="35"/>
  <c r="N104" i="35"/>
  <c r="Z104" i="35"/>
  <c r="O104" i="35"/>
  <c r="O420" i="75"/>
  <c r="O423" i="75" s="1"/>
  <c r="Z402" i="75"/>
  <c r="Z420" i="75" s="1"/>
  <c r="Z423" i="75" s="1"/>
  <c r="BA155" i="46"/>
  <c r="BB155" i="46"/>
  <c r="BC155" i="46"/>
  <c r="BD155" i="46"/>
  <c r="BE155" i="46"/>
  <c r="BF155" i="46"/>
  <c r="BG155" i="46"/>
  <c r="BH155" i="46"/>
  <c r="BA156" i="46"/>
  <c r="BB156" i="46"/>
  <c r="BC156" i="46"/>
  <c r="BD156" i="46"/>
  <c r="BE156" i="46"/>
  <c r="BF156" i="46"/>
  <c r="BG156" i="46"/>
  <c r="BH156" i="46"/>
  <c r="AO6" i="46" l="1"/>
  <c r="AP6" i="46"/>
  <c r="AQ6" i="46"/>
  <c r="AR6" i="46"/>
  <c r="AO7" i="46"/>
  <c r="AP7" i="46"/>
  <c r="AQ7" i="46"/>
  <c r="AR7" i="46"/>
  <c r="AO8" i="46"/>
  <c r="AP8" i="46"/>
  <c r="AQ8" i="46"/>
  <c r="AR8" i="46"/>
  <c r="AO9" i="46"/>
  <c r="AP9" i="46"/>
  <c r="AQ9" i="46"/>
  <c r="AR9" i="46"/>
  <c r="AO10" i="46"/>
  <c r="AP10" i="46"/>
  <c r="AQ10" i="46"/>
  <c r="AR10" i="46"/>
  <c r="AO11" i="46"/>
  <c r="AP11" i="46"/>
  <c r="AQ11" i="46"/>
  <c r="AR11" i="46"/>
  <c r="AO12" i="46"/>
  <c r="AP12" i="46"/>
  <c r="AQ12" i="46"/>
  <c r="AR12" i="46"/>
  <c r="AO13" i="46"/>
  <c r="AP13" i="46"/>
  <c r="AQ13" i="46"/>
  <c r="AR13" i="46"/>
  <c r="AO14" i="46"/>
  <c r="AP14" i="46"/>
  <c r="AQ14" i="46"/>
  <c r="AR14" i="46"/>
  <c r="AO15" i="46"/>
  <c r="AP15" i="46"/>
  <c r="AQ15" i="46"/>
  <c r="AR15" i="46"/>
  <c r="AO16" i="46"/>
  <c r="AP16" i="46"/>
  <c r="AQ16" i="46"/>
  <c r="AR16" i="46"/>
  <c r="AO17" i="46"/>
  <c r="AP17" i="46"/>
  <c r="AQ17" i="46"/>
  <c r="AR17" i="46"/>
  <c r="AO18" i="46"/>
  <c r="AP18" i="46"/>
  <c r="AQ18" i="46"/>
  <c r="AR18" i="46"/>
  <c r="AO19" i="46"/>
  <c r="AP19" i="46"/>
  <c r="AQ19" i="46"/>
  <c r="AR19" i="46"/>
  <c r="AO20" i="46"/>
  <c r="AP20" i="46"/>
  <c r="AQ20" i="46"/>
  <c r="AR20" i="46"/>
  <c r="AO21" i="46"/>
  <c r="AP21" i="46"/>
  <c r="AQ21" i="46"/>
  <c r="AR21" i="46"/>
  <c r="AO22" i="46"/>
  <c r="AP22" i="46"/>
  <c r="AQ22" i="46"/>
  <c r="AR22" i="46"/>
  <c r="AO23" i="46"/>
  <c r="AP23" i="46"/>
  <c r="AQ23" i="46"/>
  <c r="AR23" i="46"/>
  <c r="AO24" i="46"/>
  <c r="AP24" i="46"/>
  <c r="AQ24" i="46"/>
  <c r="AR24" i="46"/>
  <c r="AO25" i="46"/>
  <c r="AP25" i="46"/>
  <c r="AQ25" i="46"/>
  <c r="AR25" i="46"/>
  <c r="AO26" i="46"/>
  <c r="AP26" i="46"/>
  <c r="AQ26" i="46"/>
  <c r="AR26" i="46"/>
  <c r="AO27" i="46"/>
  <c r="AP27" i="46"/>
  <c r="AQ27" i="46"/>
  <c r="AR27" i="46"/>
  <c r="AO28" i="46"/>
  <c r="AP28" i="46"/>
  <c r="AQ28" i="46"/>
  <c r="AR28" i="46"/>
  <c r="AO29" i="46"/>
  <c r="AP29" i="46"/>
  <c r="AQ29" i="46"/>
  <c r="AR29" i="46"/>
  <c r="AO30" i="46"/>
  <c r="AP30" i="46"/>
  <c r="AQ30" i="46"/>
  <c r="AR30" i="46"/>
  <c r="AO31" i="46"/>
  <c r="AP31" i="46"/>
  <c r="AQ31" i="46"/>
  <c r="AR31" i="46"/>
  <c r="AO32" i="46"/>
  <c r="AP32" i="46"/>
  <c r="AQ32" i="46"/>
  <c r="AR32" i="46"/>
  <c r="AO33" i="46"/>
  <c r="AP33" i="46"/>
  <c r="AQ33" i="46"/>
  <c r="AR33" i="46"/>
  <c r="AO34" i="46"/>
  <c r="AP34" i="46"/>
  <c r="AQ34" i="46"/>
  <c r="AR34" i="46"/>
  <c r="AO35" i="46"/>
  <c r="AP35" i="46"/>
  <c r="AQ35" i="46"/>
  <c r="AR35" i="46"/>
  <c r="AO36" i="46"/>
  <c r="AP36" i="46"/>
  <c r="AQ36" i="46"/>
  <c r="AR36" i="46"/>
  <c r="AO37" i="46"/>
  <c r="AP37" i="46"/>
  <c r="AQ37" i="46"/>
  <c r="AR37" i="46"/>
  <c r="AO38" i="46"/>
  <c r="AP38" i="46"/>
  <c r="AQ38" i="46"/>
  <c r="AR38" i="46"/>
  <c r="AO39" i="46"/>
  <c r="AP39" i="46"/>
  <c r="AQ39" i="46"/>
  <c r="AR39" i="46"/>
  <c r="AO40" i="46"/>
  <c r="AP40" i="46"/>
  <c r="AQ40" i="46"/>
  <c r="AR40" i="46"/>
  <c r="AO41" i="46"/>
  <c r="AP41" i="46"/>
  <c r="AQ41" i="46"/>
  <c r="AR41" i="46"/>
  <c r="AO42" i="46"/>
  <c r="AP42" i="46"/>
  <c r="AQ42" i="46"/>
  <c r="AR42" i="46"/>
  <c r="AO43" i="46"/>
  <c r="AP43" i="46"/>
  <c r="AQ43" i="46"/>
  <c r="AR43" i="46"/>
  <c r="AO44" i="46"/>
  <c r="AP44" i="46"/>
  <c r="AQ44" i="46"/>
  <c r="AR44" i="46"/>
  <c r="AO45" i="46"/>
  <c r="AP45" i="46"/>
  <c r="AQ45" i="46"/>
  <c r="AR45" i="46"/>
  <c r="AO46" i="46"/>
  <c r="AP46" i="46"/>
  <c r="AQ46" i="46"/>
  <c r="AR46" i="46"/>
  <c r="AO47" i="46"/>
  <c r="AP47" i="46"/>
  <c r="AQ47" i="46"/>
  <c r="AR47" i="46"/>
  <c r="AO48" i="46"/>
  <c r="AP48" i="46"/>
  <c r="AQ48" i="46"/>
  <c r="AR48" i="46"/>
  <c r="AO49" i="46"/>
  <c r="AP49" i="46"/>
  <c r="AQ49" i="46"/>
  <c r="AR49" i="46"/>
  <c r="AO50" i="46"/>
  <c r="AP50" i="46"/>
  <c r="AQ50" i="46"/>
  <c r="AR50" i="46"/>
  <c r="AO51" i="46"/>
  <c r="AP51" i="46"/>
  <c r="AQ51" i="46"/>
  <c r="AR51" i="46"/>
  <c r="AO52" i="46"/>
  <c r="AP52" i="46"/>
  <c r="AQ52" i="46"/>
  <c r="AR52" i="46"/>
  <c r="AO53" i="46"/>
  <c r="AP53" i="46"/>
  <c r="AQ53" i="46"/>
  <c r="AR53" i="46"/>
  <c r="AO54" i="46"/>
  <c r="AP54" i="46"/>
  <c r="AQ54" i="46"/>
  <c r="AR54" i="46"/>
  <c r="AO55" i="46"/>
  <c r="AP55" i="46"/>
  <c r="AQ55" i="46"/>
  <c r="AR55" i="46"/>
  <c r="AO56" i="46"/>
  <c r="AP56" i="46"/>
  <c r="AQ56" i="46"/>
  <c r="AR56" i="46"/>
  <c r="AO57" i="46"/>
  <c r="AP57" i="46"/>
  <c r="AQ57" i="46"/>
  <c r="AR57" i="46"/>
  <c r="AO58" i="46"/>
  <c r="AP58" i="46"/>
  <c r="AQ58" i="46"/>
  <c r="AR58" i="46"/>
  <c r="AO59" i="46"/>
  <c r="AP59" i="46"/>
  <c r="AQ59" i="46"/>
  <c r="AR59" i="46"/>
  <c r="AO60" i="46"/>
  <c r="AP60" i="46"/>
  <c r="AQ60" i="46"/>
  <c r="AR60" i="46"/>
  <c r="AO61" i="46"/>
  <c r="AP61" i="46"/>
  <c r="AQ61" i="46"/>
  <c r="AR61" i="46"/>
  <c r="AO62" i="46"/>
  <c r="AP62" i="46"/>
  <c r="AQ62" i="46"/>
  <c r="AR62" i="46"/>
  <c r="AO63" i="46"/>
  <c r="AP63" i="46"/>
  <c r="AQ63" i="46"/>
  <c r="AR63" i="46"/>
  <c r="AO64" i="46"/>
  <c r="AP64" i="46"/>
  <c r="AQ64" i="46"/>
  <c r="AR64" i="46"/>
  <c r="AO65" i="46"/>
  <c r="AP65" i="46"/>
  <c r="AQ65" i="46"/>
  <c r="AR65" i="46"/>
  <c r="AO66" i="46"/>
  <c r="AP66" i="46"/>
  <c r="AQ66" i="46"/>
  <c r="AR66" i="46"/>
  <c r="AO67" i="46"/>
  <c r="AP67" i="46"/>
  <c r="AQ67" i="46"/>
  <c r="AR67" i="46"/>
  <c r="AO68" i="46"/>
  <c r="AP68" i="46"/>
  <c r="AQ68" i="46"/>
  <c r="AR68" i="46"/>
  <c r="AO69" i="46"/>
  <c r="AP69" i="46"/>
  <c r="AQ69" i="46"/>
  <c r="AR69" i="46"/>
  <c r="AO70" i="46"/>
  <c r="AP70" i="46"/>
  <c r="AQ70" i="46"/>
  <c r="AR70" i="46"/>
  <c r="AO71" i="46"/>
  <c r="AP71" i="46"/>
  <c r="AQ71" i="46"/>
  <c r="AR71" i="46"/>
  <c r="AO72" i="46"/>
  <c r="AP72" i="46"/>
  <c r="AQ72" i="46"/>
  <c r="AR72" i="46"/>
  <c r="AO73" i="46"/>
  <c r="AP73" i="46"/>
  <c r="AQ73" i="46"/>
  <c r="AR73" i="46"/>
  <c r="AO74" i="46"/>
  <c r="AP74" i="46"/>
  <c r="AQ74" i="46"/>
  <c r="AR74" i="46"/>
  <c r="AO75" i="46"/>
  <c r="AP75" i="46"/>
  <c r="AQ75" i="46"/>
  <c r="AR75" i="46"/>
  <c r="AO76" i="46"/>
  <c r="AP76" i="46"/>
  <c r="AQ76" i="46"/>
  <c r="AR76" i="46"/>
  <c r="AO77" i="46"/>
  <c r="AP77" i="46"/>
  <c r="AQ77" i="46"/>
  <c r="AR77" i="46"/>
  <c r="AO78" i="46"/>
  <c r="AP78" i="46"/>
  <c r="AQ78" i="46"/>
  <c r="AR78" i="46"/>
  <c r="AO79" i="46"/>
  <c r="AP79" i="46"/>
  <c r="AQ79" i="46"/>
  <c r="AR79" i="46"/>
  <c r="AO80" i="46"/>
  <c r="AP80" i="46"/>
  <c r="AQ80" i="46"/>
  <c r="AR80" i="46"/>
  <c r="AO81" i="46"/>
  <c r="AP81" i="46"/>
  <c r="AQ81" i="46"/>
  <c r="AR81" i="46"/>
  <c r="AO82" i="46"/>
  <c r="AP82" i="46"/>
  <c r="AQ82" i="46"/>
  <c r="AR82" i="46"/>
  <c r="AO83" i="46"/>
  <c r="AP83" i="46"/>
  <c r="AQ83" i="46"/>
  <c r="AR83" i="46"/>
  <c r="AO84" i="46"/>
  <c r="AP84" i="46"/>
  <c r="AQ84" i="46"/>
  <c r="AR84" i="46"/>
  <c r="AO85" i="46"/>
  <c r="AP85" i="46"/>
  <c r="AQ85" i="46"/>
  <c r="AR85" i="46"/>
  <c r="AO86" i="46"/>
  <c r="AP86" i="46"/>
  <c r="AQ86" i="46"/>
  <c r="AR86" i="46"/>
  <c r="AO87" i="46"/>
  <c r="AP87" i="46"/>
  <c r="AQ87" i="46"/>
  <c r="AR87" i="46"/>
  <c r="AO88" i="46"/>
  <c r="AP88" i="46"/>
  <c r="AQ88" i="46"/>
  <c r="AR88" i="46"/>
  <c r="AO89" i="46"/>
  <c r="AP89" i="46"/>
  <c r="AQ89" i="46"/>
  <c r="AR89" i="46"/>
  <c r="AO90" i="46"/>
  <c r="AP90" i="46"/>
  <c r="AQ90" i="46"/>
  <c r="AR90" i="46"/>
  <c r="AO91" i="46"/>
  <c r="AP91" i="46"/>
  <c r="AQ91" i="46"/>
  <c r="AR91" i="46"/>
  <c r="AO92" i="46"/>
  <c r="AP92" i="46"/>
  <c r="AQ92" i="46"/>
  <c r="AR92" i="46"/>
  <c r="AO93" i="46"/>
  <c r="AP93" i="46"/>
  <c r="AQ93" i="46"/>
  <c r="AR93" i="46"/>
  <c r="AO94" i="46"/>
  <c r="AP94" i="46"/>
  <c r="AQ94" i="46"/>
  <c r="AR94" i="46"/>
  <c r="AO95" i="46"/>
  <c r="AP95" i="46"/>
  <c r="AQ95" i="46"/>
  <c r="AR95" i="46"/>
  <c r="AO96" i="46"/>
  <c r="AP96" i="46"/>
  <c r="AQ96" i="46"/>
  <c r="AR96" i="46"/>
  <c r="AO97" i="46"/>
  <c r="AP97" i="46"/>
  <c r="AQ97" i="46"/>
  <c r="AR97" i="46"/>
  <c r="AO98" i="46"/>
  <c r="AP98" i="46"/>
  <c r="AQ98" i="46"/>
  <c r="AR98" i="46"/>
  <c r="AO99" i="46"/>
  <c r="AP99" i="46"/>
  <c r="AQ99" i="46"/>
  <c r="AR99" i="46"/>
  <c r="AO100" i="46"/>
  <c r="AP100" i="46"/>
  <c r="AQ100" i="46"/>
  <c r="AR100" i="46"/>
  <c r="AO101" i="46"/>
  <c r="AP101" i="46"/>
  <c r="AQ101" i="46"/>
  <c r="AR101" i="46"/>
  <c r="AO102" i="46"/>
  <c r="AP102" i="46"/>
  <c r="AQ102" i="46"/>
  <c r="AR102" i="46"/>
  <c r="AO103" i="46"/>
  <c r="AP103" i="46"/>
  <c r="AQ103" i="46"/>
  <c r="AR103" i="46"/>
  <c r="AO104" i="46"/>
  <c r="AP104" i="46"/>
  <c r="AQ104" i="46"/>
  <c r="AR104" i="46"/>
  <c r="AO105" i="46"/>
  <c r="AP105" i="46"/>
  <c r="AQ105" i="46"/>
  <c r="AR105" i="46"/>
  <c r="AO106" i="46"/>
  <c r="AP106" i="46"/>
  <c r="AQ106" i="46"/>
  <c r="AR106" i="46"/>
  <c r="AO107" i="46"/>
  <c r="AP107" i="46"/>
  <c r="AQ107" i="46"/>
  <c r="AR107" i="46"/>
  <c r="AO108" i="46"/>
  <c r="AP108" i="46"/>
  <c r="AQ108" i="46"/>
  <c r="AR108" i="46"/>
  <c r="AO109" i="46"/>
  <c r="AP109" i="46"/>
  <c r="AQ109" i="46"/>
  <c r="AR109" i="46"/>
  <c r="AO110" i="46"/>
  <c r="AP110" i="46"/>
  <c r="AQ110" i="46"/>
  <c r="AR110" i="46"/>
  <c r="AO111" i="46"/>
  <c r="AP111" i="46"/>
  <c r="AQ111" i="46"/>
  <c r="AR111" i="46"/>
  <c r="AO112" i="46"/>
  <c r="AP112" i="46"/>
  <c r="AQ112" i="46"/>
  <c r="AR112" i="46"/>
  <c r="AO113" i="46"/>
  <c r="AP113" i="46"/>
  <c r="AQ113" i="46"/>
  <c r="AR113" i="46"/>
  <c r="AO114" i="46"/>
  <c r="AP114" i="46"/>
  <c r="AQ114" i="46"/>
  <c r="AR114" i="46"/>
  <c r="AO115" i="46"/>
  <c r="AP115" i="46"/>
  <c r="AQ115" i="46"/>
  <c r="AR115" i="46"/>
  <c r="AO116" i="46"/>
  <c r="AP116" i="46"/>
  <c r="AQ116" i="46"/>
  <c r="AR116" i="46"/>
  <c r="AO117" i="46"/>
  <c r="AP117" i="46"/>
  <c r="AQ117" i="46"/>
  <c r="AR117" i="46"/>
  <c r="AO118" i="46"/>
  <c r="AP118" i="46"/>
  <c r="AQ118" i="46"/>
  <c r="AR118" i="46"/>
  <c r="AO119" i="46"/>
  <c r="AP119" i="46"/>
  <c r="AQ119" i="46"/>
  <c r="AR119" i="46"/>
  <c r="AO120" i="46"/>
  <c r="AP120" i="46"/>
  <c r="AQ120" i="46"/>
  <c r="AR120" i="46"/>
  <c r="AO121" i="46"/>
  <c r="AP121" i="46"/>
  <c r="AQ121" i="46"/>
  <c r="AR121" i="46"/>
  <c r="AO122" i="46"/>
  <c r="AP122" i="46"/>
  <c r="AQ122" i="46"/>
  <c r="AR122" i="46"/>
  <c r="AO123" i="46"/>
  <c r="AP123" i="46"/>
  <c r="AQ123" i="46"/>
  <c r="AR123" i="46"/>
  <c r="AO124" i="46"/>
  <c r="AP124" i="46"/>
  <c r="AQ124" i="46"/>
  <c r="AR124" i="46"/>
  <c r="AO125" i="46"/>
  <c r="AP125" i="46"/>
  <c r="AQ125" i="46"/>
  <c r="AR125" i="46"/>
  <c r="AO126" i="46"/>
  <c r="AP126" i="46"/>
  <c r="AQ126" i="46"/>
  <c r="AR126" i="46"/>
  <c r="AO127" i="46"/>
  <c r="AP127" i="46"/>
  <c r="AQ127" i="46"/>
  <c r="AR127" i="46"/>
  <c r="AO128" i="46"/>
  <c r="AP128" i="46"/>
  <c r="AQ128" i="46"/>
  <c r="AR128" i="46"/>
  <c r="AO129" i="46"/>
  <c r="AP129" i="46"/>
  <c r="AQ129" i="46"/>
  <c r="AR129" i="46"/>
  <c r="AO130" i="46"/>
  <c r="AP130" i="46"/>
  <c r="AQ130" i="46"/>
  <c r="AR130" i="46"/>
  <c r="AO131" i="46"/>
  <c r="AP131" i="46"/>
  <c r="AQ131" i="46"/>
  <c r="AR131" i="46"/>
  <c r="AO132" i="46"/>
  <c r="AP132" i="46"/>
  <c r="AQ132" i="46"/>
  <c r="AR132" i="46"/>
  <c r="AO133" i="46"/>
  <c r="AP133" i="46"/>
  <c r="AQ133" i="46"/>
  <c r="AR133" i="46"/>
  <c r="AO134" i="46"/>
  <c r="AP134" i="46"/>
  <c r="AQ134" i="46"/>
  <c r="AR134" i="46"/>
  <c r="AO135" i="46"/>
  <c r="AP135" i="46"/>
  <c r="AQ135" i="46"/>
  <c r="AR135" i="46"/>
  <c r="AO136" i="46"/>
  <c r="AP136" i="46"/>
  <c r="AQ136" i="46"/>
  <c r="AR136" i="46"/>
  <c r="AO137" i="46"/>
  <c r="AP137" i="46"/>
  <c r="AQ137" i="46"/>
  <c r="AR137" i="46"/>
  <c r="AO138" i="46"/>
  <c r="AP138" i="46"/>
  <c r="AQ138" i="46"/>
  <c r="AR138" i="46"/>
  <c r="AO139" i="46"/>
  <c r="AP139" i="46"/>
  <c r="AQ139" i="46"/>
  <c r="AR139" i="46"/>
  <c r="AO140" i="46"/>
  <c r="AP140" i="46"/>
  <c r="AQ140" i="46"/>
  <c r="AR140" i="46"/>
  <c r="AO141" i="46"/>
  <c r="AP141" i="46"/>
  <c r="AQ141" i="46"/>
  <c r="AR141" i="46"/>
  <c r="AO142" i="46"/>
  <c r="AP142" i="46"/>
  <c r="AQ142" i="46"/>
  <c r="AR142" i="46"/>
  <c r="AO143" i="46"/>
  <c r="AP143" i="46"/>
  <c r="AQ143" i="46"/>
  <c r="AR143" i="46"/>
  <c r="AO144" i="46"/>
  <c r="AP144" i="46"/>
  <c r="AQ144" i="46"/>
  <c r="AR144" i="46"/>
  <c r="AO145" i="46"/>
  <c r="AP145" i="46"/>
  <c r="AQ145" i="46"/>
  <c r="AR145" i="46"/>
  <c r="AO146" i="46"/>
  <c r="AP146" i="46"/>
  <c r="AQ146" i="46"/>
  <c r="AR146" i="46"/>
  <c r="AO147" i="46"/>
  <c r="AP147" i="46"/>
  <c r="AQ147" i="46"/>
  <c r="AR147" i="46"/>
  <c r="AO148" i="46"/>
  <c r="AP148" i="46"/>
  <c r="AQ148" i="46"/>
  <c r="AR148" i="46"/>
  <c r="AO149" i="46"/>
  <c r="AP149" i="46"/>
  <c r="AQ149" i="46"/>
  <c r="AR149" i="46"/>
  <c r="AO150" i="46"/>
  <c r="AP150" i="46"/>
  <c r="AQ150" i="46"/>
  <c r="AR150" i="46"/>
  <c r="AO151" i="46"/>
  <c r="AP151" i="46"/>
  <c r="AQ151" i="46"/>
  <c r="AR151" i="46"/>
  <c r="AO152" i="46"/>
  <c r="AP152" i="46"/>
  <c r="AQ152" i="46"/>
  <c r="AR152" i="46"/>
  <c r="AO153" i="46"/>
  <c r="AP153" i="46"/>
  <c r="AQ153" i="46"/>
  <c r="AR153" i="46"/>
  <c r="AO154" i="46"/>
  <c r="AP154" i="46"/>
  <c r="AQ154" i="46"/>
  <c r="AR154" i="46"/>
  <c r="AO155" i="46"/>
  <c r="AP155" i="46"/>
  <c r="AQ155" i="46"/>
  <c r="AR155" i="46"/>
  <c r="AO156" i="46"/>
  <c r="AP156" i="46"/>
  <c r="AQ156" i="46"/>
  <c r="AR156" i="46"/>
  <c r="AO157" i="46"/>
  <c r="AP157" i="46"/>
  <c r="AQ157" i="46"/>
  <c r="AR157" i="46"/>
  <c r="AO158" i="46"/>
  <c r="AP158" i="46"/>
  <c r="AQ158" i="46"/>
  <c r="AR158" i="46"/>
  <c r="AO159" i="46"/>
  <c r="AP159" i="46"/>
  <c r="AQ159" i="46"/>
  <c r="AR159" i="46"/>
  <c r="AO160" i="46"/>
  <c r="AP160" i="46"/>
  <c r="AQ160" i="46"/>
  <c r="AR160" i="46"/>
  <c r="AO161" i="46"/>
  <c r="AP161" i="46"/>
  <c r="AQ161" i="46"/>
  <c r="AR161" i="46"/>
  <c r="AO162" i="46"/>
  <c r="AP162" i="46"/>
  <c r="AQ162" i="46"/>
  <c r="AR162" i="46"/>
  <c r="AO163" i="46"/>
  <c r="AP163" i="46"/>
  <c r="AQ163" i="46"/>
  <c r="AR163" i="46"/>
  <c r="AO164" i="46"/>
  <c r="AP164" i="46"/>
  <c r="AQ164" i="46"/>
  <c r="AR164" i="46"/>
  <c r="AO165" i="46"/>
  <c r="AP165" i="46"/>
  <c r="AQ165" i="46"/>
  <c r="AR165" i="46"/>
  <c r="AO166" i="46"/>
  <c r="AP166" i="46"/>
  <c r="AQ166" i="46"/>
  <c r="AR166" i="46"/>
  <c r="AO167" i="46"/>
  <c r="AP167" i="46"/>
  <c r="AQ167" i="46"/>
  <c r="AR167" i="46"/>
  <c r="AO168" i="46"/>
  <c r="AP168" i="46"/>
  <c r="AQ168" i="46"/>
  <c r="AR168" i="46"/>
  <c r="AO169" i="46"/>
  <c r="AP169" i="46"/>
  <c r="AQ169" i="46"/>
  <c r="AR169" i="46"/>
  <c r="AO170" i="46"/>
  <c r="AP170" i="46"/>
  <c r="AQ170" i="46"/>
  <c r="AR170" i="46"/>
  <c r="AO171" i="46"/>
  <c r="AP171" i="46"/>
  <c r="AQ171" i="46"/>
  <c r="AR171" i="46"/>
  <c r="AO172" i="46"/>
  <c r="AP172" i="46"/>
  <c r="AQ172" i="46"/>
  <c r="AR172" i="46"/>
  <c r="AO173" i="46"/>
  <c r="AP173" i="46"/>
  <c r="AQ173" i="46"/>
  <c r="AR173" i="46"/>
  <c r="AO174" i="46"/>
  <c r="AP174" i="46"/>
  <c r="AQ174" i="46"/>
  <c r="AR174" i="46"/>
  <c r="AO175" i="46"/>
  <c r="AP175" i="46"/>
  <c r="AQ175" i="46"/>
  <c r="AR175" i="46"/>
  <c r="AO176" i="46"/>
  <c r="AP176" i="46"/>
  <c r="AQ176" i="46"/>
  <c r="AR176" i="46"/>
  <c r="AO177" i="46"/>
  <c r="AP177" i="46"/>
  <c r="AQ177" i="46"/>
  <c r="AR177" i="46"/>
  <c r="AO178" i="46"/>
  <c r="AP178" i="46"/>
  <c r="AQ178" i="46"/>
  <c r="AR178" i="46"/>
  <c r="AO179" i="46"/>
  <c r="AP179" i="46"/>
  <c r="AQ179" i="46"/>
  <c r="AR179" i="46"/>
  <c r="AO180" i="46"/>
  <c r="AP180" i="46"/>
  <c r="AQ180" i="46"/>
  <c r="AR180" i="46"/>
  <c r="AO181" i="46"/>
  <c r="AP181" i="46"/>
  <c r="AQ181" i="46"/>
  <c r="AR181" i="46"/>
  <c r="AO182" i="46"/>
  <c r="AP182" i="46"/>
  <c r="AQ182" i="46"/>
  <c r="AR182" i="46"/>
  <c r="AO183" i="46"/>
  <c r="AP183" i="46"/>
  <c r="AQ183" i="46"/>
  <c r="AR183" i="46"/>
  <c r="AO184" i="46"/>
  <c r="AP184" i="46"/>
  <c r="AQ184" i="46"/>
  <c r="AR184" i="46"/>
  <c r="AO185" i="46"/>
  <c r="AP185" i="46"/>
  <c r="AQ185" i="46"/>
  <c r="AR185" i="46"/>
  <c r="AO186" i="46"/>
  <c r="AP186" i="46"/>
  <c r="AQ186" i="46"/>
  <c r="AR186" i="46"/>
  <c r="AO187" i="46"/>
  <c r="AP187" i="46"/>
  <c r="AQ187" i="46"/>
  <c r="AR187" i="46"/>
  <c r="AO188" i="46"/>
  <c r="AP188" i="46"/>
  <c r="AQ188" i="46"/>
  <c r="AR188" i="46"/>
  <c r="AO189" i="46"/>
  <c r="AP189" i="46"/>
  <c r="AQ189" i="46"/>
  <c r="AR189" i="46"/>
  <c r="AO190" i="46"/>
  <c r="AP190" i="46"/>
  <c r="AQ190" i="46"/>
  <c r="AR190" i="46"/>
  <c r="AO191" i="46"/>
  <c r="AP191" i="46"/>
  <c r="AQ191" i="46"/>
  <c r="AR191" i="46"/>
  <c r="AO192" i="46"/>
  <c r="AP192" i="46"/>
  <c r="AQ192" i="46"/>
  <c r="AR192" i="46"/>
  <c r="AO193" i="46"/>
  <c r="AP193" i="46"/>
  <c r="AQ193" i="46"/>
  <c r="AR193" i="46"/>
  <c r="AO194" i="46"/>
  <c r="AP194" i="46"/>
  <c r="AQ194" i="46"/>
  <c r="AR194" i="46"/>
  <c r="AO195" i="46"/>
  <c r="AP195" i="46"/>
  <c r="AQ195" i="46"/>
  <c r="AR195" i="46"/>
  <c r="AO196" i="46"/>
  <c r="AP196" i="46"/>
  <c r="AQ196" i="46"/>
  <c r="AR196" i="46"/>
  <c r="AO197" i="46"/>
  <c r="AP197" i="46"/>
  <c r="AQ197" i="46"/>
  <c r="AR197" i="46"/>
  <c r="AO198" i="46"/>
  <c r="AP198" i="46"/>
  <c r="AQ198" i="46"/>
  <c r="AR198" i="46"/>
  <c r="AO199" i="46"/>
  <c r="AP199" i="46"/>
  <c r="AQ199" i="46"/>
  <c r="AR199" i="46"/>
  <c r="AO200" i="46"/>
  <c r="AP200" i="46"/>
  <c r="AQ200" i="46"/>
  <c r="AR200" i="46"/>
  <c r="AO201" i="46"/>
  <c r="AP201" i="46"/>
  <c r="AQ201" i="46"/>
  <c r="AR201" i="46"/>
  <c r="AO202" i="46"/>
  <c r="AP202" i="46"/>
  <c r="AQ202" i="46"/>
  <c r="AR202" i="46"/>
  <c r="AO203" i="46"/>
  <c r="AP203" i="46"/>
  <c r="AQ203" i="46"/>
  <c r="AR203" i="46"/>
  <c r="AO204" i="46"/>
  <c r="AP204" i="46"/>
  <c r="AQ204" i="46"/>
  <c r="AR204" i="46"/>
  <c r="AO205" i="46"/>
  <c r="AP205" i="46"/>
  <c r="AQ205" i="46"/>
  <c r="AR205" i="46"/>
  <c r="AO206" i="46"/>
  <c r="AP206" i="46"/>
  <c r="AQ206" i="46"/>
  <c r="AR206" i="46"/>
  <c r="AO207" i="46"/>
  <c r="AP207" i="46"/>
  <c r="AQ207" i="46"/>
  <c r="AR207" i="46"/>
  <c r="AO208" i="46"/>
  <c r="AP208" i="46"/>
  <c r="AQ208" i="46"/>
  <c r="AR208" i="46"/>
  <c r="AO209" i="46"/>
  <c r="AP209" i="46"/>
  <c r="AQ209" i="46"/>
  <c r="AR209" i="46"/>
  <c r="AO210" i="46"/>
  <c r="AP210" i="46"/>
  <c r="AQ210" i="46"/>
  <c r="AR210" i="46"/>
  <c r="AO211" i="46"/>
  <c r="AP211" i="46"/>
  <c r="AQ211" i="46"/>
  <c r="AR211" i="46"/>
  <c r="AO212" i="46"/>
  <c r="AP212" i="46"/>
  <c r="AQ212" i="46"/>
  <c r="AR212" i="46"/>
  <c r="AO213" i="46"/>
  <c r="AP213" i="46"/>
  <c r="AQ213" i="46"/>
  <c r="AR213" i="46"/>
  <c r="AO214" i="46"/>
  <c r="AP214" i="46"/>
  <c r="AQ214" i="46"/>
  <c r="AR214" i="46"/>
  <c r="AO215" i="46"/>
  <c r="AP215" i="46"/>
  <c r="AQ215" i="46"/>
  <c r="AR215" i="46"/>
  <c r="AO216" i="46"/>
  <c r="AP216" i="46"/>
  <c r="AQ216" i="46"/>
  <c r="AR216" i="46"/>
  <c r="AO217" i="46"/>
  <c r="AP217" i="46"/>
  <c r="AQ217" i="46"/>
  <c r="AR217" i="46"/>
  <c r="AO218" i="46"/>
  <c r="AP218" i="46"/>
  <c r="AQ218" i="46"/>
  <c r="AR218" i="46"/>
  <c r="AO219" i="46"/>
  <c r="AP219" i="46"/>
  <c r="AQ219" i="46"/>
  <c r="AR219" i="46"/>
  <c r="AO220" i="46"/>
  <c r="AP220" i="46"/>
  <c r="AQ220" i="46"/>
  <c r="AR220" i="46"/>
  <c r="AO221" i="46"/>
  <c r="AP221" i="46"/>
  <c r="AQ221" i="46"/>
  <c r="AR221" i="46"/>
  <c r="AO222" i="46"/>
  <c r="AP222" i="46"/>
  <c r="AQ222" i="46"/>
  <c r="AR222" i="46"/>
  <c r="AO223" i="46"/>
  <c r="AP223" i="46"/>
  <c r="AQ223" i="46"/>
  <c r="AR223" i="46"/>
  <c r="AO224" i="46"/>
  <c r="AP224" i="46"/>
  <c r="AQ224" i="46"/>
  <c r="AR224" i="46"/>
  <c r="AO225" i="46"/>
  <c r="AP225" i="46"/>
  <c r="AQ225" i="46"/>
  <c r="AR225" i="46"/>
  <c r="AO226" i="46"/>
  <c r="AP226" i="46"/>
  <c r="AQ226" i="46"/>
  <c r="AR226" i="46"/>
  <c r="AO227" i="46"/>
  <c r="AP227" i="46"/>
  <c r="AQ227" i="46"/>
  <c r="AR227" i="46"/>
  <c r="AO228" i="46"/>
  <c r="AP228" i="46"/>
  <c r="AQ228" i="46"/>
  <c r="AR228" i="46"/>
  <c r="AO229" i="46"/>
  <c r="AP229" i="46"/>
  <c r="AQ229" i="46"/>
  <c r="AR229" i="46"/>
  <c r="AO230" i="46"/>
  <c r="AP230" i="46"/>
  <c r="AQ230" i="46"/>
  <c r="AR230" i="46"/>
  <c r="AO231" i="46"/>
  <c r="AP231" i="46"/>
  <c r="AQ231" i="46"/>
  <c r="AR231" i="46"/>
  <c r="AO232" i="46"/>
  <c r="AP232" i="46"/>
  <c r="AQ232" i="46"/>
  <c r="AR232" i="46"/>
  <c r="AO233" i="46"/>
  <c r="AP233" i="46"/>
  <c r="AQ233" i="46"/>
  <c r="AR233" i="46"/>
  <c r="AO234" i="46"/>
  <c r="AP234" i="46"/>
  <c r="AQ234" i="46"/>
  <c r="AR234" i="46"/>
  <c r="AO235" i="46"/>
  <c r="AP235" i="46"/>
  <c r="AQ235" i="46"/>
  <c r="AR235" i="46"/>
  <c r="AO236" i="46"/>
  <c r="AP236" i="46"/>
  <c r="AQ236" i="46"/>
  <c r="AR236" i="46"/>
  <c r="AO237" i="46"/>
  <c r="AP237" i="46"/>
  <c r="AQ237" i="46"/>
  <c r="AR237" i="46"/>
  <c r="AO238" i="46"/>
  <c r="AP238" i="46"/>
  <c r="AQ238" i="46"/>
  <c r="AR238" i="46"/>
  <c r="AO239" i="46"/>
  <c r="AP239" i="46"/>
  <c r="AQ239" i="46"/>
  <c r="AR239" i="46"/>
  <c r="AO240" i="46"/>
  <c r="AP240" i="46"/>
  <c r="AQ240" i="46"/>
  <c r="AR240" i="46"/>
  <c r="AO241" i="46"/>
  <c r="AP241" i="46"/>
  <c r="AQ241" i="46"/>
  <c r="AR241" i="46"/>
  <c r="AO242" i="46"/>
  <c r="AP242" i="46"/>
  <c r="AQ242" i="46"/>
  <c r="AR242" i="46"/>
  <c r="AO243" i="46"/>
  <c r="AP243" i="46"/>
  <c r="AQ243" i="46"/>
  <c r="AR243" i="46"/>
  <c r="AO244" i="46"/>
  <c r="AP244" i="46"/>
  <c r="AQ244" i="46"/>
  <c r="AR244" i="46"/>
  <c r="AO245" i="46"/>
  <c r="AP245" i="46"/>
  <c r="AQ245" i="46"/>
  <c r="AR245" i="46"/>
  <c r="AO246" i="46"/>
  <c r="AP246" i="46"/>
  <c r="AQ246" i="46"/>
  <c r="AR246" i="46"/>
  <c r="AO247" i="46"/>
  <c r="AP247" i="46"/>
  <c r="AQ247" i="46"/>
  <c r="AR247" i="46"/>
  <c r="AO248" i="46"/>
  <c r="AP248" i="46"/>
  <c r="AQ248" i="46"/>
  <c r="AR248" i="46"/>
  <c r="AO249" i="46"/>
  <c r="AP249" i="46"/>
  <c r="AQ249" i="46"/>
  <c r="AR249" i="46"/>
  <c r="AO250" i="46"/>
  <c r="AP250" i="46"/>
  <c r="AQ250" i="46"/>
  <c r="AR250" i="46"/>
  <c r="AO251" i="46"/>
  <c r="AP251" i="46"/>
  <c r="AQ251" i="46"/>
  <c r="AR251" i="46"/>
  <c r="AO252" i="46"/>
  <c r="AP252" i="46"/>
  <c r="AQ252" i="46"/>
  <c r="AR252" i="46"/>
  <c r="AO253" i="46"/>
  <c r="AP253" i="46"/>
  <c r="AQ253" i="46"/>
  <c r="AR253" i="46"/>
  <c r="AO254" i="46"/>
  <c r="AP254" i="46"/>
  <c r="AQ254" i="46"/>
  <c r="AR254" i="46"/>
  <c r="AO255" i="46"/>
  <c r="AP255" i="46"/>
  <c r="AQ255" i="46"/>
  <c r="AR255" i="46"/>
  <c r="AO256" i="46"/>
  <c r="AP256" i="46"/>
  <c r="AQ256" i="46"/>
  <c r="AR256" i="46"/>
  <c r="AO257" i="46"/>
  <c r="AP257" i="46"/>
  <c r="AQ257" i="46"/>
  <c r="AR257" i="46"/>
  <c r="AO258" i="46"/>
  <c r="AP258" i="46"/>
  <c r="AQ258" i="46"/>
  <c r="AR258" i="46"/>
  <c r="AO259" i="46"/>
  <c r="AP259" i="46"/>
  <c r="AQ259" i="46"/>
  <c r="AR259" i="46"/>
  <c r="AO260" i="46"/>
  <c r="AP260" i="46"/>
  <c r="AQ260" i="46"/>
  <c r="AR260" i="46"/>
  <c r="AO261" i="46"/>
  <c r="AP261" i="46"/>
  <c r="AQ261" i="46"/>
  <c r="AR261" i="46"/>
  <c r="AO262" i="46"/>
  <c r="AP262" i="46"/>
  <c r="AQ262" i="46"/>
  <c r="AR262" i="46"/>
  <c r="AO263" i="46"/>
  <c r="AP263" i="46"/>
  <c r="AQ263" i="46"/>
  <c r="AR263" i="46"/>
  <c r="AO264" i="46"/>
  <c r="AP264" i="46"/>
  <c r="AQ264" i="46"/>
  <c r="AR264" i="46"/>
  <c r="AO265" i="46"/>
  <c r="AP265" i="46"/>
  <c r="AQ265" i="46"/>
  <c r="AR265" i="46"/>
  <c r="AO266" i="46"/>
  <c r="AP266" i="46"/>
  <c r="AQ266" i="46"/>
  <c r="AR266" i="46"/>
  <c r="AO267" i="46"/>
  <c r="AP267" i="46"/>
  <c r="AQ267" i="46"/>
  <c r="AR267" i="46"/>
  <c r="AO268" i="46"/>
  <c r="AP268" i="46"/>
  <c r="AQ268" i="46"/>
  <c r="AR268" i="46"/>
  <c r="AO269" i="46"/>
  <c r="AP269" i="46"/>
  <c r="AQ269" i="46"/>
  <c r="AR269" i="46"/>
  <c r="AO270" i="46"/>
  <c r="AP270" i="46"/>
  <c r="AQ270" i="46"/>
  <c r="AR270" i="46"/>
  <c r="AO271" i="46"/>
  <c r="AP271" i="46"/>
  <c r="AQ271" i="46"/>
  <c r="AR271" i="46"/>
  <c r="AO272" i="46"/>
  <c r="AP272" i="46"/>
  <c r="AQ272" i="46"/>
  <c r="AR272" i="46"/>
  <c r="AO273" i="46"/>
  <c r="AP273" i="46"/>
  <c r="AQ273" i="46"/>
  <c r="AR273" i="46"/>
  <c r="AO274" i="46"/>
  <c r="AP274" i="46"/>
  <c r="AQ274" i="46"/>
  <c r="AR274" i="46"/>
  <c r="AO275" i="46"/>
  <c r="AP275" i="46"/>
  <c r="AQ275" i="46"/>
  <c r="AR275" i="46"/>
  <c r="AO276" i="46"/>
  <c r="AP276" i="46"/>
  <c r="AQ276" i="46"/>
  <c r="AR276" i="46"/>
  <c r="AO277" i="46"/>
  <c r="AP277" i="46"/>
  <c r="AQ277" i="46"/>
  <c r="AR277" i="46"/>
  <c r="AO278" i="46"/>
  <c r="AP278" i="46"/>
  <c r="AQ278" i="46"/>
  <c r="AR278" i="46"/>
  <c r="AO279" i="46"/>
  <c r="AP279" i="46"/>
  <c r="AQ279" i="46"/>
  <c r="AR279" i="46"/>
  <c r="AO280" i="46"/>
  <c r="AP280" i="46"/>
  <c r="AQ280" i="46"/>
  <c r="AR280" i="46"/>
  <c r="AO281" i="46"/>
  <c r="AP281" i="46"/>
  <c r="AQ281" i="46"/>
  <c r="AR281" i="46"/>
  <c r="AO282" i="46"/>
  <c r="AP282" i="46"/>
  <c r="AQ282" i="46"/>
  <c r="AR282" i="46"/>
  <c r="AO283" i="46"/>
  <c r="AP283" i="46"/>
  <c r="AQ283" i="46"/>
  <c r="AR283" i="46"/>
  <c r="AO284" i="46"/>
  <c r="AP284" i="46"/>
  <c r="AQ284" i="46"/>
  <c r="AR284" i="46"/>
  <c r="AO285" i="46"/>
  <c r="AP285" i="46"/>
  <c r="AQ285" i="46"/>
  <c r="AR285" i="46"/>
  <c r="AO286" i="46"/>
  <c r="AP286" i="46"/>
  <c r="AQ286" i="46"/>
  <c r="AR286" i="46"/>
  <c r="AO287" i="46"/>
  <c r="AP287" i="46"/>
  <c r="AQ287" i="46"/>
  <c r="AR287" i="46"/>
  <c r="AO288" i="46"/>
  <c r="AP288" i="46"/>
  <c r="AQ288" i="46"/>
  <c r="AR288" i="46"/>
  <c r="AO289" i="46"/>
  <c r="AP289" i="46"/>
  <c r="AQ289" i="46"/>
  <c r="AR289" i="46"/>
  <c r="AO290" i="46"/>
  <c r="AP290" i="46"/>
  <c r="AQ290" i="46"/>
  <c r="AR290" i="46"/>
  <c r="AO291" i="46"/>
  <c r="AP291" i="46"/>
  <c r="AQ291" i="46"/>
  <c r="AR291" i="46"/>
  <c r="AO292" i="46"/>
  <c r="AP292" i="46"/>
  <c r="AQ292" i="46"/>
  <c r="AR292" i="46"/>
  <c r="AO293" i="46"/>
  <c r="AP293" i="46"/>
  <c r="AQ293" i="46"/>
  <c r="AR293" i="46"/>
  <c r="AO294" i="46"/>
  <c r="AP294" i="46"/>
  <c r="AQ294" i="46"/>
  <c r="AR294" i="46"/>
  <c r="AO295" i="46"/>
  <c r="AP295" i="46"/>
  <c r="AQ295" i="46"/>
  <c r="AR295" i="46"/>
  <c r="AO296" i="46"/>
  <c r="AP296" i="46"/>
  <c r="AQ296" i="46"/>
  <c r="AR296" i="46"/>
  <c r="AO297" i="46"/>
  <c r="AP297" i="46"/>
  <c r="AQ297" i="46"/>
  <c r="AR297" i="46"/>
  <c r="AO298" i="46"/>
  <c r="AP298" i="46"/>
  <c r="AQ298" i="46"/>
  <c r="AR298" i="46"/>
  <c r="AO299" i="46"/>
  <c r="AP299" i="46"/>
  <c r="AQ299" i="46"/>
  <c r="AR299" i="46"/>
  <c r="AO300" i="46"/>
  <c r="AP300" i="46"/>
  <c r="AQ300" i="46"/>
  <c r="AR300" i="46"/>
  <c r="AO301" i="46"/>
  <c r="AP301" i="46"/>
  <c r="AQ301" i="46"/>
  <c r="AR301" i="46"/>
  <c r="AO302" i="46"/>
  <c r="AP302" i="46"/>
  <c r="AQ302" i="46"/>
  <c r="AR302" i="46"/>
  <c r="AO303" i="46"/>
  <c r="AP303" i="46"/>
  <c r="AQ303" i="46"/>
  <c r="AR303" i="46"/>
  <c r="AO304" i="46"/>
  <c r="AP304" i="46"/>
  <c r="AQ304" i="46"/>
  <c r="AR304" i="46"/>
  <c r="AO305" i="46"/>
  <c r="AP305" i="46"/>
  <c r="AQ305" i="46"/>
  <c r="AR305" i="46"/>
  <c r="AO306" i="46"/>
  <c r="AP306" i="46"/>
  <c r="AQ306" i="46"/>
  <c r="AR306" i="46"/>
  <c r="AO307" i="46"/>
  <c r="AP307" i="46"/>
  <c r="AQ307" i="46"/>
  <c r="AR307" i="46"/>
  <c r="AO308" i="46"/>
  <c r="AP308" i="46"/>
  <c r="AQ308" i="46"/>
  <c r="AR308" i="46"/>
  <c r="AO309" i="46"/>
  <c r="AP309" i="46"/>
  <c r="AQ309" i="46"/>
  <c r="AR309" i="46"/>
  <c r="AO310" i="46"/>
  <c r="AP310" i="46"/>
  <c r="AQ310" i="46"/>
  <c r="AR310" i="46"/>
  <c r="AO311" i="46"/>
  <c r="AP311" i="46"/>
  <c r="AQ311" i="46"/>
  <c r="AR311" i="46"/>
  <c r="AO312" i="46"/>
  <c r="AP312" i="46"/>
  <c r="AQ312" i="46"/>
  <c r="AR312" i="46"/>
  <c r="AO313" i="46"/>
  <c r="AP313" i="46"/>
  <c r="AQ313" i="46"/>
  <c r="AR313" i="46"/>
  <c r="AO314" i="46"/>
  <c r="AP314" i="46"/>
  <c r="AQ314" i="46"/>
  <c r="AR314" i="46"/>
  <c r="AO315" i="46"/>
  <c r="AP315" i="46"/>
  <c r="AQ315" i="46"/>
  <c r="AR315" i="46"/>
  <c r="AO316" i="46"/>
  <c r="AP316" i="46"/>
  <c r="AQ316" i="46"/>
  <c r="AR316" i="46"/>
  <c r="AO317" i="46"/>
  <c r="AP317" i="46"/>
  <c r="AQ317" i="46"/>
  <c r="AR317" i="46"/>
  <c r="AO318" i="46"/>
  <c r="AP318" i="46"/>
  <c r="AQ318" i="46"/>
  <c r="AR318" i="46"/>
  <c r="AO319" i="46"/>
  <c r="AP319" i="46"/>
  <c r="AQ319" i="46"/>
  <c r="AR319" i="46"/>
  <c r="AO320" i="46"/>
  <c r="AP320" i="46"/>
  <c r="AQ320" i="46"/>
  <c r="AR320" i="46"/>
  <c r="AO321" i="46"/>
  <c r="AP321" i="46"/>
  <c r="AQ321" i="46"/>
  <c r="AR321" i="46"/>
  <c r="AO322" i="46"/>
  <c r="AP322" i="46"/>
  <c r="AQ322" i="46"/>
  <c r="AR322" i="46"/>
  <c r="AO323" i="46"/>
  <c r="AP323" i="46"/>
  <c r="AQ323" i="46"/>
  <c r="AR323" i="46"/>
  <c r="AO324" i="46"/>
  <c r="AP324" i="46"/>
  <c r="AQ324" i="46"/>
  <c r="AR324" i="46"/>
  <c r="AO325" i="46"/>
  <c r="AP325" i="46"/>
  <c r="AQ325" i="46"/>
  <c r="AR325" i="46"/>
  <c r="AO326" i="46"/>
  <c r="AP326" i="46"/>
  <c r="AQ326" i="46"/>
  <c r="AR326" i="46"/>
  <c r="AO327" i="46"/>
  <c r="AP327" i="46"/>
  <c r="AQ327" i="46"/>
  <c r="AR327" i="46"/>
  <c r="AO328" i="46"/>
  <c r="AP328" i="46"/>
  <c r="AQ328" i="46"/>
  <c r="AR328" i="46"/>
  <c r="AO329" i="46"/>
  <c r="AP329" i="46"/>
  <c r="AQ329" i="46"/>
  <c r="AR329" i="46"/>
  <c r="AO330" i="46"/>
  <c r="AP330" i="46"/>
  <c r="AQ330" i="46"/>
  <c r="AR330" i="46"/>
  <c r="AO331" i="46"/>
  <c r="AP331" i="46"/>
  <c r="AQ331" i="46"/>
  <c r="AR331" i="46"/>
  <c r="AO332" i="46"/>
  <c r="AP332" i="46"/>
  <c r="AQ332" i="46"/>
  <c r="AR332" i="46"/>
  <c r="AO333" i="46"/>
  <c r="AP333" i="46"/>
  <c r="AQ333" i="46"/>
  <c r="AR333" i="46"/>
  <c r="AO334" i="46"/>
  <c r="AP334" i="46"/>
  <c r="AQ334" i="46"/>
  <c r="AR334" i="46"/>
  <c r="AO335" i="46"/>
  <c r="AP335" i="46"/>
  <c r="AQ335" i="46"/>
  <c r="AR335" i="46"/>
  <c r="AO336" i="46"/>
  <c r="AP336" i="46"/>
  <c r="AQ336" i="46"/>
  <c r="AR336" i="46"/>
  <c r="AO337" i="46"/>
  <c r="AP337" i="46"/>
  <c r="AQ337" i="46"/>
  <c r="AR337" i="46"/>
  <c r="AO338" i="46"/>
  <c r="AP338" i="46"/>
  <c r="AQ338" i="46"/>
  <c r="AR338" i="46"/>
  <c r="AO339" i="46"/>
  <c r="AP339" i="46"/>
  <c r="AQ339" i="46"/>
  <c r="AR339" i="46"/>
  <c r="AO340" i="46"/>
  <c r="AP340" i="46"/>
  <c r="AQ340" i="46"/>
  <c r="AR340" i="46"/>
  <c r="AO341" i="46"/>
  <c r="AP341" i="46"/>
  <c r="AQ341" i="46"/>
  <c r="AR341" i="46"/>
  <c r="AO342" i="46"/>
  <c r="AP342" i="46"/>
  <c r="AQ342" i="46"/>
  <c r="AR342" i="46"/>
  <c r="AO343" i="46"/>
  <c r="AP343" i="46"/>
  <c r="AQ343" i="46"/>
  <c r="AR343" i="46"/>
  <c r="AO344" i="46"/>
  <c r="AP344" i="46"/>
  <c r="AQ344" i="46"/>
  <c r="AR344" i="46"/>
  <c r="AO345" i="46"/>
  <c r="AP345" i="46"/>
  <c r="AQ345" i="46"/>
  <c r="AR345" i="46"/>
  <c r="AO346" i="46"/>
  <c r="AP346" i="46"/>
  <c r="AQ346" i="46"/>
  <c r="AR346" i="46"/>
  <c r="AO347" i="46"/>
  <c r="AP347" i="46"/>
  <c r="AQ347" i="46"/>
  <c r="AR347" i="46"/>
  <c r="AO348" i="46"/>
  <c r="AP348" i="46"/>
  <c r="AQ348" i="46"/>
  <c r="AR348" i="46"/>
  <c r="AO349" i="46"/>
  <c r="AP349" i="46"/>
  <c r="AQ349" i="46"/>
  <c r="AR349" i="46"/>
  <c r="AO350" i="46"/>
  <c r="AP350" i="46"/>
  <c r="AQ350" i="46"/>
  <c r="AR350" i="46"/>
  <c r="AO351" i="46"/>
  <c r="AP351" i="46"/>
  <c r="AQ351" i="46"/>
  <c r="AR351" i="46"/>
  <c r="AO352" i="46"/>
  <c r="AP352" i="46"/>
  <c r="AQ352" i="46"/>
  <c r="AR352" i="46"/>
  <c r="AO353" i="46"/>
  <c r="AP353" i="46"/>
  <c r="AQ353" i="46"/>
  <c r="AR353" i="46"/>
  <c r="AO354" i="46"/>
  <c r="AP354" i="46"/>
  <c r="AQ354" i="46"/>
  <c r="AR354" i="46"/>
  <c r="AO355" i="46"/>
  <c r="AP355" i="46"/>
  <c r="AQ355" i="46"/>
  <c r="AR355" i="46"/>
  <c r="AO356" i="46"/>
  <c r="AP356" i="46"/>
  <c r="AQ356" i="46"/>
  <c r="AR356" i="46"/>
  <c r="AO357" i="46"/>
  <c r="AP357" i="46"/>
  <c r="AQ357" i="46"/>
  <c r="AR357" i="46"/>
  <c r="AO358" i="46"/>
  <c r="AP358" i="46"/>
  <c r="AQ358" i="46"/>
  <c r="AR358" i="46"/>
  <c r="AO359" i="46"/>
  <c r="AP359" i="46"/>
  <c r="AQ359" i="46"/>
  <c r="AR359" i="46"/>
  <c r="AO360" i="46"/>
  <c r="AP360" i="46"/>
  <c r="AQ360" i="46"/>
  <c r="AR360" i="46"/>
  <c r="AO361" i="46"/>
  <c r="AP361" i="46"/>
  <c r="AQ361" i="46"/>
  <c r="AR361" i="46"/>
  <c r="AO362" i="46"/>
  <c r="AP362" i="46"/>
  <c r="AQ362" i="46"/>
  <c r="AR362" i="46"/>
  <c r="AO363" i="46"/>
  <c r="AP363" i="46"/>
  <c r="AQ363" i="46"/>
  <c r="AR363" i="46"/>
  <c r="AO364" i="46"/>
  <c r="AP364" i="46"/>
  <c r="AQ364" i="46"/>
  <c r="AR364" i="46"/>
  <c r="AO365" i="46"/>
  <c r="AP365" i="46"/>
  <c r="AQ365" i="46"/>
  <c r="AR365" i="46"/>
  <c r="AO366" i="46"/>
  <c r="AP366" i="46"/>
  <c r="AQ366" i="46"/>
  <c r="AR366" i="46"/>
  <c r="AO367" i="46"/>
  <c r="AP367" i="46"/>
  <c r="AQ367" i="46"/>
  <c r="AR367" i="46"/>
  <c r="AO368" i="46"/>
  <c r="AP368" i="46"/>
  <c r="AQ368" i="46"/>
  <c r="AR368" i="46"/>
  <c r="AO369" i="46"/>
  <c r="AP369" i="46"/>
  <c r="AQ369" i="46"/>
  <c r="AR369" i="46"/>
  <c r="AO370" i="46"/>
  <c r="AP370" i="46"/>
  <c r="AQ370" i="46"/>
  <c r="AR370" i="46"/>
  <c r="AO371" i="46"/>
  <c r="AP371" i="46"/>
  <c r="AQ371" i="46"/>
  <c r="AR371" i="46"/>
  <c r="AO372" i="46"/>
  <c r="AP372" i="46"/>
  <c r="AQ372" i="46"/>
  <c r="AR372" i="46"/>
  <c r="AO373" i="46"/>
  <c r="AP373" i="46"/>
  <c r="AQ373" i="46"/>
  <c r="AR373" i="46"/>
  <c r="AO374" i="46"/>
  <c r="AP374" i="46"/>
  <c r="AQ374" i="46"/>
  <c r="AR374" i="46"/>
  <c r="AO375" i="46"/>
  <c r="AP375" i="46"/>
  <c r="AQ375" i="46"/>
  <c r="AR375" i="46"/>
  <c r="AO376" i="46"/>
  <c r="AP376" i="46"/>
  <c r="AQ376" i="46"/>
  <c r="AR376" i="46"/>
  <c r="AO377" i="46"/>
  <c r="AP377" i="46"/>
  <c r="AQ377" i="46"/>
  <c r="AR377" i="46"/>
  <c r="AO378" i="46"/>
  <c r="AP378" i="46"/>
  <c r="AQ378" i="46"/>
  <c r="AR378" i="46"/>
  <c r="AO379" i="46"/>
  <c r="AP379" i="46"/>
  <c r="AQ379" i="46"/>
  <c r="AR379" i="46"/>
  <c r="AO380" i="46"/>
  <c r="AP380" i="46"/>
  <c r="AQ380" i="46"/>
  <c r="AR380" i="46"/>
  <c r="AO381" i="46"/>
  <c r="AP381" i="46"/>
  <c r="AQ381" i="46"/>
  <c r="AR381" i="46"/>
  <c r="AO382" i="46"/>
  <c r="AP382" i="46"/>
  <c r="AQ382" i="46"/>
  <c r="AR382" i="46"/>
  <c r="AO383" i="46"/>
  <c r="AP383" i="46"/>
  <c r="AQ383" i="46"/>
  <c r="AR383" i="46"/>
  <c r="AO384" i="46"/>
  <c r="AP384" i="46"/>
  <c r="AQ384" i="46"/>
  <c r="AR384" i="46"/>
  <c r="AO385" i="46"/>
  <c r="AP385" i="46"/>
  <c r="AQ385" i="46"/>
  <c r="AR385" i="46"/>
  <c r="AO386" i="46"/>
  <c r="AP386" i="46"/>
  <c r="AQ386" i="46"/>
  <c r="AR386" i="46"/>
  <c r="AO387" i="46"/>
  <c r="AP387" i="46"/>
  <c r="AQ387" i="46"/>
  <c r="AR387" i="46"/>
  <c r="AO388" i="46"/>
  <c r="AP388" i="46"/>
  <c r="AQ388" i="46"/>
  <c r="AR388" i="46"/>
  <c r="AO389" i="46"/>
  <c r="AP389" i="46"/>
  <c r="AQ389" i="46"/>
  <c r="AR389" i="46"/>
  <c r="AO390" i="46"/>
  <c r="AP390" i="46"/>
  <c r="AQ390" i="46"/>
  <c r="AR390" i="46"/>
  <c r="AO391" i="46"/>
  <c r="AP391" i="46"/>
  <c r="AQ391" i="46"/>
  <c r="AR391" i="46"/>
  <c r="AO392" i="46"/>
  <c r="AP392" i="46"/>
  <c r="AQ392" i="46"/>
  <c r="AR392" i="46"/>
  <c r="AO393" i="46"/>
  <c r="AP393" i="46"/>
  <c r="AQ393" i="46"/>
  <c r="AR393" i="46"/>
  <c r="AO394" i="46"/>
  <c r="AP394" i="46"/>
  <c r="AQ394" i="46"/>
  <c r="AR394" i="46"/>
  <c r="AO395" i="46"/>
  <c r="AP395" i="46"/>
  <c r="AQ395" i="46"/>
  <c r="AR395" i="46"/>
  <c r="AO396" i="46"/>
  <c r="AP396" i="46"/>
  <c r="AQ396" i="46"/>
  <c r="AR396" i="46"/>
  <c r="AO397" i="46"/>
  <c r="AP397" i="46"/>
  <c r="AQ397" i="46"/>
  <c r="AR397" i="46"/>
  <c r="AO398" i="46"/>
  <c r="AP398" i="46"/>
  <c r="AQ398" i="46"/>
  <c r="AR398" i="46"/>
  <c r="AO399" i="46"/>
  <c r="AP399" i="46"/>
  <c r="AQ399" i="46"/>
  <c r="AR399" i="46"/>
  <c r="AO400" i="46"/>
  <c r="AP400" i="46"/>
  <c r="AQ400" i="46"/>
  <c r="AR400" i="46"/>
  <c r="AO401" i="46"/>
  <c r="AP401" i="46"/>
  <c r="AQ401" i="46"/>
  <c r="AR401" i="46"/>
  <c r="AO402" i="46"/>
  <c r="AP402" i="46"/>
  <c r="AQ402" i="46"/>
  <c r="AR402" i="46"/>
  <c r="AO403" i="46"/>
  <c r="AP403" i="46"/>
  <c r="AQ403" i="46"/>
  <c r="AR403" i="46"/>
  <c r="AO404" i="46"/>
  <c r="AP404" i="46"/>
  <c r="AQ404" i="46"/>
  <c r="AR404" i="46"/>
  <c r="AO405" i="46"/>
  <c r="AP405" i="46"/>
  <c r="AQ405" i="46"/>
  <c r="AR405" i="46"/>
  <c r="AO406" i="46"/>
  <c r="AP406" i="46"/>
  <c r="AQ406" i="46"/>
  <c r="AR406" i="46"/>
  <c r="AO407" i="46"/>
  <c r="AP407" i="46"/>
  <c r="AQ407" i="46"/>
  <c r="AR407" i="46"/>
  <c r="AO408" i="46"/>
  <c r="AP408" i="46"/>
  <c r="AQ408" i="46"/>
  <c r="AR408" i="46"/>
  <c r="AO409" i="46"/>
  <c r="AP409" i="46"/>
  <c r="AQ409" i="46"/>
  <c r="AR409" i="46"/>
  <c r="AO410" i="46"/>
  <c r="AP410" i="46"/>
  <c r="AQ410" i="46"/>
  <c r="AR410" i="46"/>
  <c r="AO411" i="46"/>
  <c r="AP411" i="46"/>
  <c r="AQ411" i="46"/>
  <c r="AR411" i="46"/>
  <c r="AO412" i="46"/>
  <c r="AP412" i="46"/>
  <c r="AQ412" i="46"/>
  <c r="AR412" i="46"/>
  <c r="AO413" i="46"/>
  <c r="AP413" i="46"/>
  <c r="AQ413" i="46"/>
  <c r="AR413" i="46"/>
  <c r="AO414" i="46"/>
  <c r="AP414" i="46"/>
  <c r="AQ414" i="46"/>
  <c r="AR414" i="46"/>
  <c r="AO415" i="46"/>
  <c r="AP415" i="46"/>
  <c r="AQ415" i="46"/>
  <c r="AR415" i="46"/>
  <c r="AO416" i="46"/>
  <c r="AP416" i="46"/>
  <c r="AQ416" i="46"/>
  <c r="AR416" i="46"/>
  <c r="AO417" i="46"/>
  <c r="AP417" i="46"/>
  <c r="AQ417" i="46"/>
  <c r="AR417" i="46"/>
  <c r="AO418" i="46"/>
  <c r="AP418" i="46"/>
  <c r="AQ418" i="46"/>
  <c r="AR418" i="46"/>
  <c r="AP5" i="46"/>
  <c r="AQ5" i="46"/>
  <c r="AR5" i="46"/>
  <c r="AO5" i="46"/>
  <c r="Z94" i="35"/>
  <c r="Y94" i="35"/>
  <c r="X94" i="35"/>
  <c r="W94" i="35"/>
  <c r="V94" i="35"/>
  <c r="U94" i="35"/>
  <c r="T94" i="35"/>
  <c r="S94" i="35"/>
  <c r="R94" i="35"/>
  <c r="Q94" i="35"/>
  <c r="P94" i="35"/>
  <c r="O94" i="35"/>
  <c r="N94" i="35"/>
  <c r="M94" i="35"/>
  <c r="L94" i="35"/>
  <c r="K94" i="35"/>
  <c r="J94" i="35"/>
  <c r="I94" i="35"/>
  <c r="H94" i="35"/>
  <c r="G94" i="35"/>
  <c r="F94" i="35"/>
  <c r="E94" i="35"/>
  <c r="Z93" i="35"/>
  <c r="Y93" i="35"/>
  <c r="X93" i="35"/>
  <c r="W93" i="35"/>
  <c r="V93" i="35"/>
  <c r="U93" i="35"/>
  <c r="T93" i="35"/>
  <c r="S93" i="35"/>
  <c r="R93" i="35"/>
  <c r="Q93" i="35"/>
  <c r="P93" i="35"/>
  <c r="O93" i="35"/>
  <c r="N93" i="35"/>
  <c r="M93" i="35"/>
  <c r="L93" i="35"/>
  <c r="K93" i="35"/>
  <c r="J93" i="35"/>
  <c r="I93" i="35"/>
  <c r="H93" i="35"/>
  <c r="G93" i="35"/>
  <c r="F93" i="35"/>
  <c r="E93" i="35"/>
  <c r="Z92" i="35"/>
  <c r="Y92" i="35"/>
  <c r="X92" i="35"/>
  <c r="W92" i="35"/>
  <c r="V92" i="35"/>
  <c r="U92" i="35"/>
  <c r="T92" i="35"/>
  <c r="S92" i="35"/>
  <c r="R92" i="35"/>
  <c r="Q92" i="35"/>
  <c r="P92" i="35"/>
  <c r="O92" i="35"/>
  <c r="N92" i="35"/>
  <c r="M92" i="35"/>
  <c r="L92" i="35"/>
  <c r="K92" i="35"/>
  <c r="J92" i="35"/>
  <c r="I92" i="35"/>
  <c r="H92" i="35"/>
  <c r="G92" i="35"/>
  <c r="F92" i="35"/>
  <c r="E92" i="35"/>
  <c r="Z91" i="35"/>
  <c r="Y91" i="35"/>
  <c r="X91" i="35"/>
  <c r="W91" i="35"/>
  <c r="V91" i="35"/>
  <c r="U91" i="35"/>
  <c r="T91" i="35"/>
  <c r="S91" i="35"/>
  <c r="R91" i="35"/>
  <c r="Q91" i="35"/>
  <c r="P91" i="35"/>
  <c r="O91" i="35"/>
  <c r="N91" i="35"/>
  <c r="M91" i="35"/>
  <c r="L91" i="35"/>
  <c r="K91" i="35"/>
  <c r="J91" i="35"/>
  <c r="I91" i="35"/>
  <c r="H91" i="35"/>
  <c r="G91" i="35"/>
  <c r="F91" i="35"/>
  <c r="E91" i="35"/>
  <c r="Z90" i="35"/>
  <c r="Y90" i="35"/>
  <c r="X90" i="35"/>
  <c r="W90" i="35"/>
  <c r="V90" i="35"/>
  <c r="U90" i="35"/>
  <c r="T90" i="35"/>
  <c r="S90" i="35"/>
  <c r="R90" i="35"/>
  <c r="Q90" i="35"/>
  <c r="P90" i="35"/>
  <c r="O90" i="35"/>
  <c r="N90" i="35"/>
  <c r="M90" i="35"/>
  <c r="L90" i="35"/>
  <c r="K90" i="35"/>
  <c r="J90" i="35"/>
  <c r="I90" i="35"/>
  <c r="H90" i="35"/>
  <c r="G90" i="35"/>
  <c r="F90" i="35"/>
  <c r="E90" i="35"/>
  <c r="Z89" i="35"/>
  <c r="Y89" i="35"/>
  <c r="X89" i="35"/>
  <c r="W89" i="35"/>
  <c r="V89" i="35"/>
  <c r="U89" i="35"/>
  <c r="T89" i="35"/>
  <c r="S89" i="35"/>
  <c r="R89" i="35"/>
  <c r="Q89" i="35"/>
  <c r="P89" i="35"/>
  <c r="O89" i="35"/>
  <c r="N89" i="35"/>
  <c r="M89" i="35"/>
  <c r="L89" i="35"/>
  <c r="K89" i="35"/>
  <c r="J89" i="35"/>
  <c r="I89" i="35"/>
  <c r="H89" i="35"/>
  <c r="G89" i="35"/>
  <c r="F89" i="35"/>
  <c r="E89" i="35"/>
  <c r="Z88" i="35"/>
  <c r="Y88" i="35"/>
  <c r="X88" i="35"/>
  <c r="W88" i="35"/>
  <c r="V88" i="35"/>
  <c r="U88" i="35"/>
  <c r="T88" i="35"/>
  <c r="T95" i="35" s="1"/>
  <c r="S88" i="35"/>
  <c r="S95" i="35" s="1"/>
  <c r="R88" i="35"/>
  <c r="Q88" i="35"/>
  <c r="P88" i="35"/>
  <c r="P95" i="35" s="1"/>
  <c r="O88" i="35"/>
  <c r="O95" i="35" s="1"/>
  <c r="N88" i="35"/>
  <c r="M88" i="35"/>
  <c r="L88" i="35"/>
  <c r="L95" i="35" s="1"/>
  <c r="K88" i="35"/>
  <c r="K95" i="35" s="1"/>
  <c r="J88" i="35"/>
  <c r="I88" i="35"/>
  <c r="H88" i="35"/>
  <c r="H95" i="35" s="1"/>
  <c r="G88" i="35"/>
  <c r="G95" i="35" s="1"/>
  <c r="F88" i="35"/>
  <c r="E88" i="35"/>
  <c r="Z87" i="35"/>
  <c r="Z95" i="35" s="1"/>
  <c r="Y87" i="35"/>
  <c r="Y95" i="35" s="1"/>
  <c r="X87" i="35"/>
  <c r="W87" i="35"/>
  <c r="V87" i="35"/>
  <c r="U87" i="35"/>
  <c r="U95" i="35" s="1"/>
  <c r="T87" i="35"/>
  <c r="S87" i="35"/>
  <c r="R87" i="35"/>
  <c r="Q87" i="35"/>
  <c r="Q95" i="35" s="1"/>
  <c r="P87" i="35"/>
  <c r="O87" i="35"/>
  <c r="N87" i="35"/>
  <c r="N95" i="35" s="1"/>
  <c r="M87" i="35"/>
  <c r="M95" i="35" s="1"/>
  <c r="L87" i="35"/>
  <c r="K87" i="35"/>
  <c r="J87" i="35"/>
  <c r="I87" i="35"/>
  <c r="I95" i="35" s="1"/>
  <c r="H87" i="35"/>
  <c r="G87" i="35"/>
  <c r="F87" i="35"/>
  <c r="F95" i="35" s="1"/>
  <c r="E87" i="35"/>
  <c r="E95" i="35" s="1"/>
  <c r="Y420" i="74"/>
  <c r="X420" i="74"/>
  <c r="V420" i="74"/>
  <c r="U420" i="74"/>
  <c r="T420" i="74"/>
  <c r="S420" i="74"/>
  <c r="R420" i="74"/>
  <c r="Q420" i="74"/>
  <c r="P420" i="74"/>
  <c r="N420" i="74"/>
  <c r="M420" i="74"/>
  <c r="K420" i="74"/>
  <c r="J420" i="74"/>
  <c r="I420" i="74"/>
  <c r="H420" i="74"/>
  <c r="G420" i="74"/>
  <c r="F420" i="74"/>
  <c r="E420" i="74"/>
  <c r="W419" i="74"/>
  <c r="Z419" i="74" s="1"/>
  <c r="L419" i="74"/>
  <c r="O419" i="74" s="1"/>
  <c r="W418" i="74"/>
  <c r="Z418" i="74" s="1"/>
  <c r="L418" i="74"/>
  <c r="O418" i="74" s="1"/>
  <c r="W417" i="74"/>
  <c r="Z417" i="74" s="1"/>
  <c r="L417" i="74"/>
  <c r="O417" i="74" s="1"/>
  <c r="W416" i="74"/>
  <c r="Z416" i="74" s="1"/>
  <c r="L416" i="74"/>
  <c r="O416" i="74" s="1"/>
  <c r="W415" i="74"/>
  <c r="Z415" i="74" s="1"/>
  <c r="L415" i="74"/>
  <c r="O415" i="74" s="1"/>
  <c r="W414" i="74"/>
  <c r="Z414" i="74" s="1"/>
  <c r="L414" i="74"/>
  <c r="O414" i="74" s="1"/>
  <c r="W413" i="74"/>
  <c r="Z413" i="74" s="1"/>
  <c r="L413" i="74"/>
  <c r="O413" i="74" s="1"/>
  <c r="W412" i="74"/>
  <c r="Z412" i="74" s="1"/>
  <c r="L412" i="74"/>
  <c r="O412" i="74" s="1"/>
  <c r="W411" i="74"/>
  <c r="Z411" i="74" s="1"/>
  <c r="L411" i="74"/>
  <c r="O411" i="74" s="1"/>
  <c r="W410" i="74"/>
  <c r="Z410" i="74" s="1"/>
  <c r="L410" i="74"/>
  <c r="O410" i="74" s="1"/>
  <c r="W409" i="74"/>
  <c r="Z409" i="74" s="1"/>
  <c r="O409" i="74"/>
  <c r="L409" i="74"/>
  <c r="W408" i="74"/>
  <c r="Z408" i="74" s="1"/>
  <c r="O408" i="74"/>
  <c r="L408" i="74"/>
  <c r="W407" i="74"/>
  <c r="Z407" i="74" s="1"/>
  <c r="O407" i="74"/>
  <c r="L407" i="74"/>
  <c r="W406" i="74"/>
  <c r="Z406" i="74" s="1"/>
  <c r="O406" i="74"/>
  <c r="L406" i="74"/>
  <c r="W405" i="74"/>
  <c r="Z405" i="74" s="1"/>
  <c r="O405" i="74"/>
  <c r="L405" i="74"/>
  <c r="W404" i="74"/>
  <c r="Z404" i="74" s="1"/>
  <c r="O404" i="74"/>
  <c r="L404" i="74"/>
  <c r="W403" i="74"/>
  <c r="Z403" i="74" s="1"/>
  <c r="O403" i="74"/>
  <c r="L403" i="74"/>
  <c r="W402" i="74"/>
  <c r="Z402" i="74" s="1"/>
  <c r="Z420" i="74" s="1"/>
  <c r="O402" i="74"/>
  <c r="L402" i="74"/>
  <c r="L420" i="74" s="1"/>
  <c r="Z401" i="74"/>
  <c r="Y401" i="74"/>
  <c r="Y423" i="74" s="1"/>
  <c r="X401" i="74"/>
  <c r="X423" i="74" s="1"/>
  <c r="W401" i="74"/>
  <c r="V401" i="74"/>
  <c r="V423" i="74" s="1"/>
  <c r="U401" i="74"/>
  <c r="U423" i="74" s="1"/>
  <c r="T401" i="74"/>
  <c r="T423" i="74" s="1"/>
  <c r="S401" i="74"/>
  <c r="S423" i="74" s="1"/>
  <c r="R401" i="74"/>
  <c r="R423" i="74" s="1"/>
  <c r="Q401" i="74"/>
  <c r="Q423" i="74" s="1"/>
  <c r="P401" i="74"/>
  <c r="P423" i="74" s="1"/>
  <c r="O401" i="74"/>
  <c r="N401" i="74"/>
  <c r="N423" i="74" s="1"/>
  <c r="M401" i="74"/>
  <c r="M423" i="74" s="1"/>
  <c r="L401" i="74"/>
  <c r="L423" i="74" s="1"/>
  <c r="K401" i="74"/>
  <c r="K423" i="74" s="1"/>
  <c r="J401" i="74"/>
  <c r="J423" i="74" s="1"/>
  <c r="I401" i="74"/>
  <c r="I423" i="74" s="1"/>
  <c r="H401" i="74"/>
  <c r="H423" i="74" s="1"/>
  <c r="G401" i="74"/>
  <c r="G423" i="74" s="1"/>
  <c r="F401" i="74"/>
  <c r="F423" i="74" s="1"/>
  <c r="E401" i="74"/>
  <c r="E423" i="74" s="1"/>
  <c r="X95" i="35" l="1"/>
  <c r="W95" i="35"/>
  <c r="R95" i="35"/>
  <c r="J95" i="35"/>
  <c r="V95" i="35"/>
  <c r="AA87" i="35"/>
  <c r="Z423" i="74"/>
  <c r="W423" i="74"/>
  <c r="O420" i="74"/>
  <c r="O423" i="74" s="1"/>
  <c r="W420" i="74"/>
  <c r="AK155" i="46"/>
  <c r="AL155" i="46"/>
  <c r="AM155" i="46"/>
  <c r="AN155" i="46"/>
  <c r="AK156" i="46"/>
  <c r="AL156" i="46"/>
  <c r="AM156" i="46"/>
  <c r="AN156" i="46"/>
  <c r="Z85" i="35" l="1"/>
  <c r="Y85" i="35"/>
  <c r="X85" i="35"/>
  <c r="W85" i="35"/>
  <c r="V85" i="35"/>
  <c r="U85" i="35"/>
  <c r="T85" i="35"/>
  <c r="S85" i="35"/>
  <c r="R85" i="35"/>
  <c r="Q85" i="35"/>
  <c r="P85" i="35"/>
  <c r="O85" i="35"/>
  <c r="N85" i="35"/>
  <c r="M85" i="35"/>
  <c r="L85" i="35"/>
  <c r="K85" i="35"/>
  <c r="J85" i="35"/>
  <c r="I85" i="35"/>
  <c r="H85" i="35"/>
  <c r="G85" i="35"/>
  <c r="F85" i="35"/>
  <c r="E85" i="35"/>
  <c r="Z84" i="35"/>
  <c r="Y84" i="35"/>
  <c r="X84" i="35"/>
  <c r="W84" i="35"/>
  <c r="V84" i="35"/>
  <c r="U84" i="35"/>
  <c r="T84" i="35"/>
  <c r="S84" i="35"/>
  <c r="R84" i="35"/>
  <c r="Q84" i="35"/>
  <c r="P84" i="35"/>
  <c r="O84" i="35"/>
  <c r="N84" i="35"/>
  <c r="M84" i="35"/>
  <c r="L84" i="35"/>
  <c r="K84" i="35"/>
  <c r="J84" i="35"/>
  <c r="I84" i="35"/>
  <c r="H84" i="35"/>
  <c r="G84" i="35"/>
  <c r="F84" i="35"/>
  <c r="E84" i="35"/>
  <c r="Z83" i="35"/>
  <c r="Y83" i="35"/>
  <c r="X83" i="35"/>
  <c r="W83" i="35"/>
  <c r="V83" i="35"/>
  <c r="U83" i="35"/>
  <c r="T83" i="35"/>
  <c r="S83" i="35"/>
  <c r="R83" i="35"/>
  <c r="Q83" i="35"/>
  <c r="P83" i="35"/>
  <c r="O83" i="35"/>
  <c r="N83" i="35"/>
  <c r="M83" i="35"/>
  <c r="L83" i="35"/>
  <c r="K83" i="35"/>
  <c r="J83" i="35"/>
  <c r="I83" i="35"/>
  <c r="H83" i="35"/>
  <c r="G83" i="35"/>
  <c r="F83" i="35"/>
  <c r="E83" i="35"/>
  <c r="Z82" i="35"/>
  <c r="Y82" i="35"/>
  <c r="X82" i="35"/>
  <c r="W82" i="35"/>
  <c r="V82" i="35"/>
  <c r="U82" i="35"/>
  <c r="T82" i="35"/>
  <c r="S82" i="35"/>
  <c r="R82" i="35"/>
  <c r="Q82" i="35"/>
  <c r="P82" i="35"/>
  <c r="O82" i="35"/>
  <c r="N82" i="35"/>
  <c r="M82" i="35"/>
  <c r="L82" i="35"/>
  <c r="K82" i="35"/>
  <c r="J82" i="35"/>
  <c r="I82" i="35"/>
  <c r="H82" i="35"/>
  <c r="G82" i="35"/>
  <c r="F82" i="35"/>
  <c r="E82" i="35"/>
  <c r="Z81" i="35"/>
  <c r="Y81" i="35"/>
  <c r="X81" i="35"/>
  <c r="W81" i="35"/>
  <c r="V81" i="35"/>
  <c r="U81" i="35"/>
  <c r="T81" i="35"/>
  <c r="S81" i="35"/>
  <c r="R81" i="35"/>
  <c r="Q81" i="35"/>
  <c r="P81" i="35"/>
  <c r="O81" i="35"/>
  <c r="N81" i="35"/>
  <c r="M81" i="35"/>
  <c r="L81" i="35"/>
  <c r="K81" i="35"/>
  <c r="J81" i="35"/>
  <c r="I81" i="35"/>
  <c r="H81" i="35"/>
  <c r="G81" i="35"/>
  <c r="F81" i="35"/>
  <c r="E81" i="35"/>
  <c r="Z80" i="35"/>
  <c r="Y80" i="35"/>
  <c r="X80" i="35"/>
  <c r="W80" i="35"/>
  <c r="V80" i="35"/>
  <c r="U80" i="35"/>
  <c r="T80" i="35"/>
  <c r="S80" i="35"/>
  <c r="R80" i="35"/>
  <c r="Q80" i="35"/>
  <c r="P80" i="35"/>
  <c r="O80" i="35"/>
  <c r="N80" i="35"/>
  <c r="M80" i="35"/>
  <c r="L80" i="35"/>
  <c r="K80" i="35"/>
  <c r="J80" i="35"/>
  <c r="I80" i="35"/>
  <c r="H80" i="35"/>
  <c r="G80" i="35"/>
  <c r="F80" i="35"/>
  <c r="E80" i="35"/>
  <c r="Z79" i="35"/>
  <c r="Y79" i="35"/>
  <c r="X79" i="35"/>
  <c r="W79" i="35"/>
  <c r="V79" i="35"/>
  <c r="U79" i="35"/>
  <c r="T79" i="35"/>
  <c r="T86" i="35" s="1"/>
  <c r="S79" i="35"/>
  <c r="R79" i="35"/>
  <c r="Q79" i="35"/>
  <c r="P79" i="35"/>
  <c r="P86" i="35" s="1"/>
  <c r="O79" i="35"/>
  <c r="O86" i="35" s="1"/>
  <c r="N79" i="35"/>
  <c r="M79" i="35"/>
  <c r="L79" i="35"/>
  <c r="L86" i="35" s="1"/>
  <c r="K79" i="35"/>
  <c r="K86" i="35" s="1"/>
  <c r="J79" i="35"/>
  <c r="I79" i="35"/>
  <c r="H79" i="35"/>
  <c r="H86" i="35" s="1"/>
  <c r="G79" i="35"/>
  <c r="F79" i="35"/>
  <c r="E79" i="35"/>
  <c r="Z78" i="35"/>
  <c r="Z86" i="35" s="1"/>
  <c r="Y78" i="35"/>
  <c r="Y86" i="35" s="1"/>
  <c r="X78" i="35"/>
  <c r="W78" i="35"/>
  <c r="V78" i="35"/>
  <c r="V86" i="35" s="1"/>
  <c r="U78" i="35"/>
  <c r="U86" i="35" s="1"/>
  <c r="T78" i="35"/>
  <c r="S78" i="35"/>
  <c r="R78" i="35"/>
  <c r="R86" i="35" s="1"/>
  <c r="Q78" i="35"/>
  <c r="Q86" i="35" s="1"/>
  <c r="P78" i="35"/>
  <c r="O78" i="35"/>
  <c r="N78" i="35"/>
  <c r="N86" i="35" s="1"/>
  <c r="M78" i="35"/>
  <c r="L78" i="35"/>
  <c r="K78" i="35"/>
  <c r="J78" i="35"/>
  <c r="J86" i="35" s="1"/>
  <c r="I78" i="35"/>
  <c r="I86" i="35" s="1"/>
  <c r="H78" i="35"/>
  <c r="G78" i="35"/>
  <c r="F78" i="35"/>
  <c r="F86" i="35" s="1"/>
  <c r="E78" i="35"/>
  <c r="E86" i="35" s="1"/>
  <c r="AK6" i="46"/>
  <c r="AL6" i="46"/>
  <c r="AM6" i="46"/>
  <c r="AN6" i="46"/>
  <c r="AK7" i="46"/>
  <c r="AL7" i="46"/>
  <c r="AM7" i="46"/>
  <c r="AN7" i="46"/>
  <c r="AK8" i="46"/>
  <c r="AL8" i="46"/>
  <c r="AM8" i="46"/>
  <c r="AN8" i="46"/>
  <c r="AK9" i="46"/>
  <c r="AL9" i="46"/>
  <c r="AM9" i="46"/>
  <c r="AN9" i="46"/>
  <c r="AK10" i="46"/>
  <c r="AL10" i="46"/>
  <c r="AM10" i="46"/>
  <c r="AN10" i="46"/>
  <c r="AK11" i="46"/>
  <c r="AL11" i="46"/>
  <c r="AM11" i="46"/>
  <c r="AN11" i="46"/>
  <c r="AK12" i="46"/>
  <c r="AL12" i="46"/>
  <c r="AM12" i="46"/>
  <c r="AN12" i="46"/>
  <c r="AK13" i="46"/>
  <c r="AL13" i="46"/>
  <c r="AM13" i="46"/>
  <c r="AN13" i="46"/>
  <c r="AK14" i="46"/>
  <c r="AL14" i="46"/>
  <c r="AM14" i="46"/>
  <c r="AN14" i="46"/>
  <c r="AK15" i="46"/>
  <c r="AL15" i="46"/>
  <c r="AM15" i="46"/>
  <c r="AN15" i="46"/>
  <c r="AK16" i="46"/>
  <c r="AL16" i="46"/>
  <c r="AM16" i="46"/>
  <c r="AN16" i="46"/>
  <c r="AK17" i="46"/>
  <c r="AL17" i="46"/>
  <c r="AM17" i="46"/>
  <c r="AN17" i="46"/>
  <c r="AK18" i="46"/>
  <c r="AL18" i="46"/>
  <c r="AM18" i="46"/>
  <c r="AN18" i="46"/>
  <c r="AK19" i="46"/>
  <c r="AL19" i="46"/>
  <c r="AM19" i="46"/>
  <c r="AN19" i="46"/>
  <c r="AK20" i="46"/>
  <c r="AL20" i="46"/>
  <c r="AM20" i="46"/>
  <c r="AN20" i="46"/>
  <c r="AK21" i="46"/>
  <c r="AL21" i="46"/>
  <c r="AM21" i="46"/>
  <c r="AN21" i="46"/>
  <c r="AK22" i="46"/>
  <c r="AL22" i="46"/>
  <c r="AM22" i="46"/>
  <c r="AN22" i="46"/>
  <c r="AK23" i="46"/>
  <c r="AL23" i="46"/>
  <c r="AM23" i="46"/>
  <c r="AN23" i="46"/>
  <c r="AK24" i="46"/>
  <c r="AL24" i="46"/>
  <c r="AM24" i="46"/>
  <c r="AN24" i="46"/>
  <c r="AK25" i="46"/>
  <c r="AL25" i="46"/>
  <c r="AM25" i="46"/>
  <c r="AN25" i="46"/>
  <c r="AK26" i="46"/>
  <c r="AL26" i="46"/>
  <c r="AM26" i="46"/>
  <c r="AN26" i="46"/>
  <c r="AK27" i="46"/>
  <c r="AL27" i="46"/>
  <c r="AM27" i="46"/>
  <c r="AN27" i="46"/>
  <c r="AK28" i="46"/>
  <c r="AL28" i="46"/>
  <c r="AM28" i="46"/>
  <c r="AN28" i="46"/>
  <c r="AK29" i="46"/>
  <c r="AL29" i="46"/>
  <c r="AM29" i="46"/>
  <c r="AN29" i="46"/>
  <c r="AK30" i="46"/>
  <c r="AL30" i="46"/>
  <c r="AM30" i="46"/>
  <c r="AN30" i="46"/>
  <c r="AK31" i="46"/>
  <c r="AL31" i="46"/>
  <c r="AM31" i="46"/>
  <c r="AN31" i="46"/>
  <c r="AK32" i="46"/>
  <c r="AL32" i="46"/>
  <c r="AM32" i="46"/>
  <c r="AN32" i="46"/>
  <c r="AK33" i="46"/>
  <c r="AL33" i="46"/>
  <c r="AM33" i="46"/>
  <c r="AN33" i="46"/>
  <c r="AK34" i="46"/>
  <c r="AL34" i="46"/>
  <c r="AM34" i="46"/>
  <c r="AN34" i="46"/>
  <c r="AK35" i="46"/>
  <c r="AL35" i="46"/>
  <c r="AM35" i="46"/>
  <c r="AN35" i="46"/>
  <c r="AK36" i="46"/>
  <c r="AL36" i="46"/>
  <c r="AM36" i="46"/>
  <c r="AN36" i="46"/>
  <c r="AK37" i="46"/>
  <c r="AL37" i="46"/>
  <c r="AM37" i="46"/>
  <c r="AN37" i="46"/>
  <c r="AK38" i="46"/>
  <c r="AL38" i="46"/>
  <c r="AM38" i="46"/>
  <c r="AN38" i="46"/>
  <c r="AK39" i="46"/>
  <c r="AL39" i="46"/>
  <c r="AM39" i="46"/>
  <c r="AN39" i="46"/>
  <c r="AK40" i="46"/>
  <c r="AL40" i="46"/>
  <c r="AM40" i="46"/>
  <c r="AN40" i="46"/>
  <c r="AK41" i="46"/>
  <c r="AL41" i="46"/>
  <c r="AM41" i="46"/>
  <c r="AN41" i="46"/>
  <c r="AK42" i="46"/>
  <c r="AL42" i="46"/>
  <c r="AM42" i="46"/>
  <c r="AN42" i="46"/>
  <c r="AK43" i="46"/>
  <c r="AL43" i="46"/>
  <c r="AM43" i="46"/>
  <c r="AN43" i="46"/>
  <c r="AK44" i="46"/>
  <c r="AL44" i="46"/>
  <c r="AM44" i="46"/>
  <c r="AN44" i="46"/>
  <c r="AK45" i="46"/>
  <c r="AL45" i="46"/>
  <c r="AM45" i="46"/>
  <c r="AN45" i="46"/>
  <c r="AK46" i="46"/>
  <c r="AL46" i="46"/>
  <c r="AM46" i="46"/>
  <c r="AN46" i="46"/>
  <c r="AK47" i="46"/>
  <c r="AL47" i="46"/>
  <c r="AM47" i="46"/>
  <c r="AN47" i="46"/>
  <c r="AK48" i="46"/>
  <c r="AL48" i="46"/>
  <c r="AM48" i="46"/>
  <c r="AN48" i="46"/>
  <c r="AK49" i="46"/>
  <c r="AL49" i="46"/>
  <c r="AM49" i="46"/>
  <c r="AN49" i="46"/>
  <c r="AK50" i="46"/>
  <c r="AL50" i="46"/>
  <c r="AM50" i="46"/>
  <c r="AN50" i="46"/>
  <c r="AK51" i="46"/>
  <c r="AL51" i="46"/>
  <c r="AM51" i="46"/>
  <c r="AN51" i="46"/>
  <c r="AK52" i="46"/>
  <c r="AL52" i="46"/>
  <c r="AM52" i="46"/>
  <c r="AN52" i="46"/>
  <c r="AK53" i="46"/>
  <c r="AL53" i="46"/>
  <c r="AM53" i="46"/>
  <c r="AN53" i="46"/>
  <c r="AK54" i="46"/>
  <c r="AL54" i="46"/>
  <c r="AM54" i="46"/>
  <c r="AN54" i="46"/>
  <c r="AK55" i="46"/>
  <c r="AL55" i="46"/>
  <c r="AM55" i="46"/>
  <c r="AN55" i="46"/>
  <c r="AK56" i="46"/>
  <c r="AL56" i="46"/>
  <c r="AM56" i="46"/>
  <c r="AN56" i="46"/>
  <c r="AK57" i="46"/>
  <c r="AL57" i="46"/>
  <c r="AM57" i="46"/>
  <c r="AN57" i="46"/>
  <c r="AK58" i="46"/>
  <c r="AL58" i="46"/>
  <c r="AM58" i="46"/>
  <c r="AN58" i="46"/>
  <c r="AK59" i="46"/>
  <c r="AL59" i="46"/>
  <c r="AM59" i="46"/>
  <c r="AN59" i="46"/>
  <c r="AK60" i="46"/>
  <c r="AL60" i="46"/>
  <c r="AM60" i="46"/>
  <c r="AN60" i="46"/>
  <c r="AK61" i="46"/>
  <c r="AL61" i="46"/>
  <c r="AM61" i="46"/>
  <c r="AN61" i="46"/>
  <c r="AK62" i="46"/>
  <c r="AL62" i="46"/>
  <c r="AM62" i="46"/>
  <c r="AN62" i="46"/>
  <c r="AK63" i="46"/>
  <c r="AL63" i="46"/>
  <c r="AM63" i="46"/>
  <c r="AN63" i="46"/>
  <c r="AK64" i="46"/>
  <c r="AL64" i="46"/>
  <c r="AM64" i="46"/>
  <c r="AN64" i="46"/>
  <c r="AK65" i="46"/>
  <c r="AL65" i="46"/>
  <c r="AM65" i="46"/>
  <c r="AN65" i="46"/>
  <c r="AK66" i="46"/>
  <c r="AL66" i="46"/>
  <c r="AM66" i="46"/>
  <c r="AN66" i="46"/>
  <c r="AK67" i="46"/>
  <c r="AL67" i="46"/>
  <c r="AM67" i="46"/>
  <c r="AN67" i="46"/>
  <c r="AK68" i="46"/>
  <c r="AL68" i="46"/>
  <c r="AM68" i="46"/>
  <c r="AN68" i="46"/>
  <c r="AK69" i="46"/>
  <c r="AL69" i="46"/>
  <c r="AM69" i="46"/>
  <c r="AN69" i="46"/>
  <c r="AK70" i="46"/>
  <c r="AL70" i="46"/>
  <c r="AM70" i="46"/>
  <c r="AN70" i="46"/>
  <c r="AK71" i="46"/>
  <c r="AL71" i="46"/>
  <c r="AM71" i="46"/>
  <c r="AN71" i="46"/>
  <c r="AK72" i="46"/>
  <c r="AL72" i="46"/>
  <c r="AM72" i="46"/>
  <c r="AN72" i="46"/>
  <c r="AK73" i="46"/>
  <c r="AL73" i="46"/>
  <c r="AM73" i="46"/>
  <c r="AN73" i="46"/>
  <c r="AK74" i="46"/>
  <c r="AL74" i="46"/>
  <c r="AM74" i="46"/>
  <c r="AN74" i="46"/>
  <c r="AK75" i="46"/>
  <c r="AL75" i="46"/>
  <c r="AM75" i="46"/>
  <c r="AN75" i="46"/>
  <c r="AK76" i="46"/>
  <c r="AL76" i="46"/>
  <c r="AM76" i="46"/>
  <c r="AN76" i="46"/>
  <c r="AK77" i="46"/>
  <c r="AL77" i="46"/>
  <c r="AM77" i="46"/>
  <c r="AN77" i="46"/>
  <c r="AK78" i="46"/>
  <c r="AL78" i="46"/>
  <c r="AM78" i="46"/>
  <c r="AN78" i="46"/>
  <c r="AK79" i="46"/>
  <c r="AL79" i="46"/>
  <c r="AM79" i="46"/>
  <c r="AN79" i="46"/>
  <c r="AK80" i="46"/>
  <c r="AL80" i="46"/>
  <c r="AM80" i="46"/>
  <c r="AN80" i="46"/>
  <c r="AK81" i="46"/>
  <c r="AL81" i="46"/>
  <c r="AM81" i="46"/>
  <c r="AN81" i="46"/>
  <c r="AK82" i="46"/>
  <c r="AL82" i="46"/>
  <c r="AM82" i="46"/>
  <c r="AN82" i="46"/>
  <c r="AK83" i="46"/>
  <c r="AL83" i="46"/>
  <c r="AM83" i="46"/>
  <c r="AN83" i="46"/>
  <c r="AK84" i="46"/>
  <c r="AL84" i="46"/>
  <c r="AM84" i="46"/>
  <c r="AN84" i="46"/>
  <c r="AK85" i="46"/>
  <c r="AL85" i="46"/>
  <c r="AM85" i="46"/>
  <c r="AN85" i="46"/>
  <c r="AK86" i="46"/>
  <c r="AL86" i="46"/>
  <c r="AM86" i="46"/>
  <c r="AN86" i="46"/>
  <c r="AK87" i="46"/>
  <c r="AL87" i="46"/>
  <c r="AM87" i="46"/>
  <c r="AN87" i="46"/>
  <c r="AK88" i="46"/>
  <c r="AL88" i="46"/>
  <c r="AM88" i="46"/>
  <c r="AN88" i="46"/>
  <c r="AK89" i="46"/>
  <c r="AL89" i="46"/>
  <c r="AM89" i="46"/>
  <c r="AN89" i="46"/>
  <c r="AK90" i="46"/>
  <c r="AL90" i="46"/>
  <c r="AM90" i="46"/>
  <c r="AN90" i="46"/>
  <c r="AK91" i="46"/>
  <c r="AL91" i="46"/>
  <c r="AM91" i="46"/>
  <c r="AN91" i="46"/>
  <c r="AK92" i="46"/>
  <c r="AL92" i="46"/>
  <c r="AM92" i="46"/>
  <c r="AN92" i="46"/>
  <c r="AK93" i="46"/>
  <c r="AL93" i="46"/>
  <c r="AM93" i="46"/>
  <c r="AN93" i="46"/>
  <c r="AK94" i="46"/>
  <c r="AL94" i="46"/>
  <c r="AM94" i="46"/>
  <c r="AN94" i="46"/>
  <c r="AK95" i="46"/>
  <c r="AL95" i="46"/>
  <c r="AM95" i="46"/>
  <c r="AN95" i="46"/>
  <c r="AK96" i="46"/>
  <c r="AL96" i="46"/>
  <c r="AM96" i="46"/>
  <c r="AN96" i="46"/>
  <c r="AK97" i="46"/>
  <c r="AL97" i="46"/>
  <c r="AM97" i="46"/>
  <c r="AN97" i="46"/>
  <c r="AK98" i="46"/>
  <c r="AL98" i="46"/>
  <c r="AM98" i="46"/>
  <c r="AN98" i="46"/>
  <c r="AK99" i="46"/>
  <c r="AL99" i="46"/>
  <c r="AM99" i="46"/>
  <c r="AN99" i="46"/>
  <c r="AK100" i="46"/>
  <c r="AL100" i="46"/>
  <c r="AM100" i="46"/>
  <c r="AN100" i="46"/>
  <c r="AK101" i="46"/>
  <c r="AL101" i="46"/>
  <c r="AM101" i="46"/>
  <c r="AN101" i="46"/>
  <c r="AK102" i="46"/>
  <c r="AL102" i="46"/>
  <c r="AM102" i="46"/>
  <c r="AN102" i="46"/>
  <c r="AK103" i="46"/>
  <c r="AL103" i="46"/>
  <c r="AM103" i="46"/>
  <c r="AN103" i="46"/>
  <c r="AK104" i="46"/>
  <c r="AL104" i="46"/>
  <c r="AM104" i="46"/>
  <c r="AN104" i="46"/>
  <c r="AK105" i="46"/>
  <c r="AL105" i="46"/>
  <c r="AM105" i="46"/>
  <c r="AN105" i="46"/>
  <c r="AK106" i="46"/>
  <c r="AL106" i="46"/>
  <c r="AM106" i="46"/>
  <c r="AN106" i="46"/>
  <c r="AK107" i="46"/>
  <c r="AL107" i="46"/>
  <c r="AM107" i="46"/>
  <c r="AN107" i="46"/>
  <c r="AK108" i="46"/>
  <c r="AL108" i="46"/>
  <c r="AM108" i="46"/>
  <c r="AN108" i="46"/>
  <c r="AK109" i="46"/>
  <c r="AL109" i="46"/>
  <c r="AM109" i="46"/>
  <c r="AN109" i="46"/>
  <c r="AK110" i="46"/>
  <c r="AL110" i="46"/>
  <c r="AM110" i="46"/>
  <c r="AN110" i="46"/>
  <c r="AK111" i="46"/>
  <c r="AL111" i="46"/>
  <c r="AM111" i="46"/>
  <c r="AN111" i="46"/>
  <c r="AK112" i="46"/>
  <c r="AL112" i="46"/>
  <c r="AM112" i="46"/>
  <c r="AN112" i="46"/>
  <c r="AK113" i="46"/>
  <c r="AL113" i="46"/>
  <c r="AM113" i="46"/>
  <c r="AN113" i="46"/>
  <c r="AK114" i="46"/>
  <c r="AL114" i="46"/>
  <c r="AM114" i="46"/>
  <c r="AN114" i="46"/>
  <c r="AK115" i="46"/>
  <c r="AL115" i="46"/>
  <c r="AM115" i="46"/>
  <c r="AN115" i="46"/>
  <c r="AK116" i="46"/>
  <c r="AL116" i="46"/>
  <c r="AM116" i="46"/>
  <c r="AN116" i="46"/>
  <c r="AK117" i="46"/>
  <c r="AL117" i="46"/>
  <c r="AM117" i="46"/>
  <c r="AN117" i="46"/>
  <c r="AK118" i="46"/>
  <c r="AL118" i="46"/>
  <c r="AM118" i="46"/>
  <c r="AN118" i="46"/>
  <c r="AK119" i="46"/>
  <c r="AL119" i="46"/>
  <c r="AM119" i="46"/>
  <c r="AN119" i="46"/>
  <c r="AK120" i="46"/>
  <c r="AL120" i="46"/>
  <c r="AM120" i="46"/>
  <c r="AN120" i="46"/>
  <c r="AK121" i="46"/>
  <c r="AL121" i="46"/>
  <c r="AM121" i="46"/>
  <c r="AN121" i="46"/>
  <c r="AK122" i="46"/>
  <c r="AL122" i="46"/>
  <c r="AM122" i="46"/>
  <c r="AN122" i="46"/>
  <c r="AK123" i="46"/>
  <c r="AL123" i="46"/>
  <c r="AM123" i="46"/>
  <c r="AN123" i="46"/>
  <c r="AK124" i="46"/>
  <c r="AL124" i="46"/>
  <c r="AM124" i="46"/>
  <c r="AN124" i="46"/>
  <c r="AK125" i="46"/>
  <c r="AL125" i="46"/>
  <c r="AM125" i="46"/>
  <c r="AN125" i="46"/>
  <c r="AK126" i="46"/>
  <c r="AL126" i="46"/>
  <c r="AM126" i="46"/>
  <c r="AN126" i="46"/>
  <c r="AK127" i="46"/>
  <c r="AL127" i="46"/>
  <c r="AM127" i="46"/>
  <c r="AN127" i="46"/>
  <c r="AK128" i="46"/>
  <c r="AL128" i="46"/>
  <c r="AM128" i="46"/>
  <c r="AN128" i="46"/>
  <c r="AK129" i="46"/>
  <c r="AL129" i="46"/>
  <c r="AM129" i="46"/>
  <c r="AN129" i="46"/>
  <c r="AK130" i="46"/>
  <c r="AL130" i="46"/>
  <c r="AM130" i="46"/>
  <c r="AN130" i="46"/>
  <c r="AK131" i="46"/>
  <c r="AL131" i="46"/>
  <c r="AM131" i="46"/>
  <c r="AN131" i="46"/>
  <c r="AK132" i="46"/>
  <c r="AL132" i="46"/>
  <c r="AM132" i="46"/>
  <c r="AN132" i="46"/>
  <c r="AK133" i="46"/>
  <c r="AL133" i="46"/>
  <c r="AM133" i="46"/>
  <c r="AN133" i="46"/>
  <c r="AK134" i="46"/>
  <c r="AL134" i="46"/>
  <c r="AM134" i="46"/>
  <c r="AN134" i="46"/>
  <c r="AK135" i="46"/>
  <c r="AL135" i="46"/>
  <c r="AM135" i="46"/>
  <c r="AN135" i="46"/>
  <c r="AK136" i="46"/>
  <c r="AL136" i="46"/>
  <c r="AM136" i="46"/>
  <c r="AN136" i="46"/>
  <c r="AK137" i="46"/>
  <c r="AL137" i="46"/>
  <c r="AM137" i="46"/>
  <c r="AN137" i="46"/>
  <c r="AK138" i="46"/>
  <c r="AL138" i="46"/>
  <c r="AM138" i="46"/>
  <c r="AN138" i="46"/>
  <c r="AK139" i="46"/>
  <c r="AL139" i="46"/>
  <c r="AM139" i="46"/>
  <c r="AN139" i="46"/>
  <c r="AK140" i="46"/>
  <c r="AL140" i="46"/>
  <c r="AM140" i="46"/>
  <c r="AN140" i="46"/>
  <c r="AK141" i="46"/>
  <c r="AL141" i="46"/>
  <c r="AM141" i="46"/>
  <c r="AN141" i="46"/>
  <c r="AK142" i="46"/>
  <c r="AL142" i="46"/>
  <c r="AM142" i="46"/>
  <c r="AN142" i="46"/>
  <c r="AK143" i="46"/>
  <c r="AL143" i="46"/>
  <c r="AM143" i="46"/>
  <c r="AN143" i="46"/>
  <c r="AK144" i="46"/>
  <c r="AL144" i="46"/>
  <c r="AM144" i="46"/>
  <c r="AN144" i="46"/>
  <c r="AK145" i="46"/>
  <c r="AL145" i="46"/>
  <c r="AM145" i="46"/>
  <c r="AN145" i="46"/>
  <c r="AK146" i="46"/>
  <c r="AL146" i="46"/>
  <c r="AM146" i="46"/>
  <c r="AN146" i="46"/>
  <c r="AK147" i="46"/>
  <c r="AL147" i="46"/>
  <c r="AM147" i="46"/>
  <c r="AN147" i="46"/>
  <c r="AK148" i="46"/>
  <c r="AL148" i="46"/>
  <c r="AM148" i="46"/>
  <c r="AN148" i="46"/>
  <c r="AK149" i="46"/>
  <c r="AL149" i="46"/>
  <c r="AM149" i="46"/>
  <c r="AN149" i="46"/>
  <c r="AK150" i="46"/>
  <c r="AL150" i="46"/>
  <c r="AM150" i="46"/>
  <c r="AN150" i="46"/>
  <c r="AK151" i="46"/>
  <c r="AL151" i="46"/>
  <c r="AM151" i="46"/>
  <c r="AN151" i="46"/>
  <c r="AK152" i="46"/>
  <c r="AL152" i="46"/>
  <c r="AM152" i="46"/>
  <c r="AN152" i="46"/>
  <c r="AK153" i="46"/>
  <c r="AL153" i="46"/>
  <c r="AM153" i="46"/>
  <c r="AN153" i="46"/>
  <c r="AK154" i="46"/>
  <c r="AL154" i="46"/>
  <c r="AM154" i="46"/>
  <c r="AN154" i="46"/>
  <c r="AK157" i="46"/>
  <c r="AL157" i="46"/>
  <c r="AM157" i="46"/>
  <c r="AN157" i="46"/>
  <c r="AK158" i="46"/>
  <c r="AL158" i="46"/>
  <c r="AM158" i="46"/>
  <c r="AN158" i="46"/>
  <c r="AK159" i="46"/>
  <c r="AL159" i="46"/>
  <c r="AM159" i="46"/>
  <c r="AN159" i="46"/>
  <c r="AK160" i="46"/>
  <c r="AL160" i="46"/>
  <c r="AM160" i="46"/>
  <c r="AN160" i="46"/>
  <c r="AK161" i="46"/>
  <c r="AL161" i="46"/>
  <c r="AM161" i="46"/>
  <c r="AN161" i="46"/>
  <c r="AK162" i="46"/>
  <c r="AL162" i="46"/>
  <c r="AM162" i="46"/>
  <c r="AN162" i="46"/>
  <c r="AK163" i="46"/>
  <c r="AL163" i="46"/>
  <c r="AM163" i="46"/>
  <c r="AN163" i="46"/>
  <c r="AK164" i="46"/>
  <c r="AL164" i="46"/>
  <c r="AM164" i="46"/>
  <c r="AN164" i="46"/>
  <c r="AK165" i="46"/>
  <c r="AL165" i="46"/>
  <c r="AM165" i="46"/>
  <c r="AN165" i="46"/>
  <c r="AK166" i="46"/>
  <c r="AL166" i="46"/>
  <c r="AM166" i="46"/>
  <c r="AN166" i="46"/>
  <c r="AK167" i="46"/>
  <c r="AL167" i="46"/>
  <c r="AM167" i="46"/>
  <c r="AN167" i="46"/>
  <c r="AK168" i="46"/>
  <c r="AL168" i="46"/>
  <c r="AM168" i="46"/>
  <c r="AN168" i="46"/>
  <c r="AK169" i="46"/>
  <c r="AL169" i="46"/>
  <c r="AM169" i="46"/>
  <c r="AN169" i="46"/>
  <c r="AK170" i="46"/>
  <c r="AL170" i="46"/>
  <c r="AM170" i="46"/>
  <c r="AN170" i="46"/>
  <c r="AK171" i="46"/>
  <c r="AL171" i="46"/>
  <c r="AM171" i="46"/>
  <c r="AN171" i="46"/>
  <c r="AK172" i="46"/>
  <c r="AL172" i="46"/>
  <c r="AM172" i="46"/>
  <c r="AN172" i="46"/>
  <c r="AK173" i="46"/>
  <c r="AL173" i="46"/>
  <c r="AM173" i="46"/>
  <c r="AN173" i="46"/>
  <c r="AK174" i="46"/>
  <c r="AL174" i="46"/>
  <c r="AM174" i="46"/>
  <c r="AN174" i="46"/>
  <c r="AK175" i="46"/>
  <c r="AL175" i="46"/>
  <c r="AM175" i="46"/>
  <c r="AN175" i="46"/>
  <c r="AK176" i="46"/>
  <c r="AL176" i="46"/>
  <c r="AM176" i="46"/>
  <c r="AN176" i="46"/>
  <c r="AK177" i="46"/>
  <c r="AL177" i="46"/>
  <c r="AM177" i="46"/>
  <c r="AN177" i="46"/>
  <c r="AK178" i="46"/>
  <c r="AL178" i="46"/>
  <c r="AM178" i="46"/>
  <c r="AN178" i="46"/>
  <c r="AK179" i="46"/>
  <c r="AL179" i="46"/>
  <c r="AM179" i="46"/>
  <c r="AN179" i="46"/>
  <c r="AK180" i="46"/>
  <c r="AL180" i="46"/>
  <c r="AM180" i="46"/>
  <c r="AN180" i="46"/>
  <c r="AK181" i="46"/>
  <c r="AL181" i="46"/>
  <c r="AM181" i="46"/>
  <c r="AN181" i="46"/>
  <c r="AK182" i="46"/>
  <c r="AL182" i="46"/>
  <c r="AM182" i="46"/>
  <c r="AN182" i="46"/>
  <c r="AK183" i="46"/>
  <c r="AL183" i="46"/>
  <c r="AM183" i="46"/>
  <c r="AN183" i="46"/>
  <c r="AK184" i="46"/>
  <c r="AL184" i="46"/>
  <c r="AM184" i="46"/>
  <c r="AN184" i="46"/>
  <c r="AK185" i="46"/>
  <c r="AL185" i="46"/>
  <c r="AM185" i="46"/>
  <c r="AN185" i="46"/>
  <c r="AK186" i="46"/>
  <c r="AL186" i="46"/>
  <c r="AM186" i="46"/>
  <c r="AN186" i="46"/>
  <c r="AK187" i="46"/>
  <c r="AL187" i="46"/>
  <c r="AM187" i="46"/>
  <c r="AN187" i="46"/>
  <c r="AK188" i="46"/>
  <c r="AL188" i="46"/>
  <c r="AM188" i="46"/>
  <c r="AN188" i="46"/>
  <c r="AK189" i="46"/>
  <c r="AL189" i="46"/>
  <c r="AM189" i="46"/>
  <c r="AN189" i="46"/>
  <c r="AK190" i="46"/>
  <c r="AL190" i="46"/>
  <c r="AM190" i="46"/>
  <c r="AN190" i="46"/>
  <c r="AK191" i="46"/>
  <c r="AL191" i="46"/>
  <c r="AM191" i="46"/>
  <c r="AN191" i="46"/>
  <c r="AK192" i="46"/>
  <c r="AL192" i="46"/>
  <c r="AM192" i="46"/>
  <c r="AN192" i="46"/>
  <c r="AK193" i="46"/>
  <c r="AL193" i="46"/>
  <c r="AM193" i="46"/>
  <c r="AN193" i="46"/>
  <c r="AK194" i="46"/>
  <c r="AL194" i="46"/>
  <c r="AM194" i="46"/>
  <c r="AN194" i="46"/>
  <c r="AK195" i="46"/>
  <c r="AL195" i="46"/>
  <c r="AM195" i="46"/>
  <c r="AN195" i="46"/>
  <c r="AK196" i="46"/>
  <c r="AL196" i="46"/>
  <c r="AM196" i="46"/>
  <c r="AN196" i="46"/>
  <c r="AK197" i="46"/>
  <c r="AL197" i="46"/>
  <c r="AM197" i="46"/>
  <c r="AN197" i="46"/>
  <c r="AK198" i="46"/>
  <c r="AL198" i="46"/>
  <c r="AM198" i="46"/>
  <c r="AN198" i="46"/>
  <c r="AK199" i="46"/>
  <c r="AL199" i="46"/>
  <c r="AM199" i="46"/>
  <c r="AN199" i="46"/>
  <c r="AK200" i="46"/>
  <c r="AL200" i="46"/>
  <c r="AM200" i="46"/>
  <c r="AN200" i="46"/>
  <c r="AK201" i="46"/>
  <c r="AL201" i="46"/>
  <c r="AM201" i="46"/>
  <c r="AN201" i="46"/>
  <c r="AK202" i="46"/>
  <c r="AL202" i="46"/>
  <c r="AM202" i="46"/>
  <c r="AN202" i="46"/>
  <c r="AK203" i="46"/>
  <c r="AL203" i="46"/>
  <c r="AM203" i="46"/>
  <c r="AN203" i="46"/>
  <c r="AK204" i="46"/>
  <c r="AL204" i="46"/>
  <c r="AM204" i="46"/>
  <c r="AN204" i="46"/>
  <c r="AK205" i="46"/>
  <c r="AL205" i="46"/>
  <c r="AM205" i="46"/>
  <c r="AN205" i="46"/>
  <c r="AK206" i="46"/>
  <c r="AL206" i="46"/>
  <c r="AM206" i="46"/>
  <c r="AN206" i="46"/>
  <c r="AK207" i="46"/>
  <c r="AL207" i="46"/>
  <c r="AM207" i="46"/>
  <c r="AN207" i="46"/>
  <c r="AK208" i="46"/>
  <c r="AL208" i="46"/>
  <c r="AM208" i="46"/>
  <c r="AN208" i="46"/>
  <c r="AK209" i="46"/>
  <c r="AL209" i="46"/>
  <c r="AM209" i="46"/>
  <c r="AN209" i="46"/>
  <c r="AK210" i="46"/>
  <c r="AL210" i="46"/>
  <c r="AM210" i="46"/>
  <c r="AN210" i="46"/>
  <c r="AK211" i="46"/>
  <c r="AL211" i="46"/>
  <c r="AM211" i="46"/>
  <c r="AN211" i="46"/>
  <c r="AK212" i="46"/>
  <c r="AL212" i="46"/>
  <c r="AM212" i="46"/>
  <c r="AN212" i="46"/>
  <c r="AK213" i="46"/>
  <c r="AL213" i="46"/>
  <c r="AM213" i="46"/>
  <c r="AN213" i="46"/>
  <c r="AK214" i="46"/>
  <c r="AL214" i="46"/>
  <c r="AM214" i="46"/>
  <c r="AN214" i="46"/>
  <c r="AK215" i="46"/>
  <c r="AL215" i="46"/>
  <c r="AM215" i="46"/>
  <c r="AN215" i="46"/>
  <c r="AK216" i="46"/>
  <c r="AL216" i="46"/>
  <c r="AM216" i="46"/>
  <c r="AN216" i="46"/>
  <c r="AK217" i="46"/>
  <c r="AL217" i="46"/>
  <c r="AM217" i="46"/>
  <c r="AN217" i="46"/>
  <c r="AK218" i="46"/>
  <c r="AL218" i="46"/>
  <c r="AM218" i="46"/>
  <c r="AN218" i="46"/>
  <c r="AK219" i="46"/>
  <c r="AL219" i="46"/>
  <c r="AM219" i="46"/>
  <c r="AN219" i="46"/>
  <c r="AK220" i="46"/>
  <c r="AL220" i="46"/>
  <c r="AM220" i="46"/>
  <c r="AN220" i="46"/>
  <c r="AK221" i="46"/>
  <c r="AL221" i="46"/>
  <c r="AM221" i="46"/>
  <c r="AN221" i="46"/>
  <c r="AK222" i="46"/>
  <c r="AL222" i="46"/>
  <c r="AM222" i="46"/>
  <c r="AN222" i="46"/>
  <c r="AK223" i="46"/>
  <c r="AL223" i="46"/>
  <c r="AM223" i="46"/>
  <c r="AN223" i="46"/>
  <c r="AK224" i="46"/>
  <c r="AL224" i="46"/>
  <c r="AM224" i="46"/>
  <c r="AN224" i="46"/>
  <c r="AK225" i="46"/>
  <c r="AL225" i="46"/>
  <c r="AM225" i="46"/>
  <c r="AN225" i="46"/>
  <c r="AK226" i="46"/>
  <c r="AL226" i="46"/>
  <c r="AM226" i="46"/>
  <c r="AN226" i="46"/>
  <c r="AK227" i="46"/>
  <c r="AL227" i="46"/>
  <c r="AM227" i="46"/>
  <c r="AN227" i="46"/>
  <c r="AK228" i="46"/>
  <c r="AL228" i="46"/>
  <c r="AM228" i="46"/>
  <c r="AN228" i="46"/>
  <c r="AK229" i="46"/>
  <c r="AL229" i="46"/>
  <c r="AM229" i="46"/>
  <c r="AN229" i="46"/>
  <c r="AK230" i="46"/>
  <c r="AL230" i="46"/>
  <c r="AM230" i="46"/>
  <c r="AN230" i="46"/>
  <c r="AK231" i="46"/>
  <c r="AL231" i="46"/>
  <c r="AM231" i="46"/>
  <c r="AN231" i="46"/>
  <c r="AK232" i="46"/>
  <c r="AL232" i="46"/>
  <c r="AM232" i="46"/>
  <c r="AN232" i="46"/>
  <c r="AK233" i="46"/>
  <c r="AL233" i="46"/>
  <c r="AM233" i="46"/>
  <c r="AN233" i="46"/>
  <c r="AK234" i="46"/>
  <c r="AL234" i="46"/>
  <c r="AM234" i="46"/>
  <c r="AN234" i="46"/>
  <c r="AK235" i="46"/>
  <c r="AL235" i="46"/>
  <c r="AM235" i="46"/>
  <c r="AN235" i="46"/>
  <c r="AK236" i="46"/>
  <c r="AL236" i="46"/>
  <c r="AM236" i="46"/>
  <c r="AN236" i="46"/>
  <c r="AK237" i="46"/>
  <c r="AL237" i="46"/>
  <c r="AM237" i="46"/>
  <c r="AN237" i="46"/>
  <c r="AK238" i="46"/>
  <c r="AL238" i="46"/>
  <c r="AM238" i="46"/>
  <c r="AN238" i="46"/>
  <c r="AK239" i="46"/>
  <c r="AL239" i="46"/>
  <c r="AM239" i="46"/>
  <c r="AN239" i="46"/>
  <c r="AK240" i="46"/>
  <c r="AL240" i="46"/>
  <c r="AM240" i="46"/>
  <c r="AN240" i="46"/>
  <c r="AK241" i="46"/>
  <c r="AL241" i="46"/>
  <c r="AM241" i="46"/>
  <c r="AN241" i="46"/>
  <c r="AK242" i="46"/>
  <c r="AL242" i="46"/>
  <c r="AM242" i="46"/>
  <c r="AN242" i="46"/>
  <c r="AK243" i="46"/>
  <c r="AL243" i="46"/>
  <c r="AM243" i="46"/>
  <c r="AN243" i="46"/>
  <c r="AK244" i="46"/>
  <c r="AL244" i="46"/>
  <c r="AM244" i="46"/>
  <c r="AN244" i="46"/>
  <c r="AK245" i="46"/>
  <c r="AL245" i="46"/>
  <c r="AM245" i="46"/>
  <c r="AN245" i="46"/>
  <c r="AK246" i="46"/>
  <c r="AL246" i="46"/>
  <c r="AM246" i="46"/>
  <c r="AN246" i="46"/>
  <c r="AK247" i="46"/>
  <c r="AL247" i="46"/>
  <c r="AM247" i="46"/>
  <c r="AN247" i="46"/>
  <c r="AK248" i="46"/>
  <c r="AL248" i="46"/>
  <c r="AM248" i="46"/>
  <c r="AN248" i="46"/>
  <c r="AK249" i="46"/>
  <c r="AL249" i="46"/>
  <c r="AM249" i="46"/>
  <c r="AN249" i="46"/>
  <c r="AK250" i="46"/>
  <c r="AL250" i="46"/>
  <c r="AM250" i="46"/>
  <c r="AN250" i="46"/>
  <c r="AK251" i="46"/>
  <c r="AL251" i="46"/>
  <c r="AM251" i="46"/>
  <c r="AN251" i="46"/>
  <c r="AK252" i="46"/>
  <c r="AL252" i="46"/>
  <c r="AM252" i="46"/>
  <c r="AN252" i="46"/>
  <c r="AK253" i="46"/>
  <c r="AL253" i="46"/>
  <c r="AM253" i="46"/>
  <c r="AN253" i="46"/>
  <c r="AK254" i="46"/>
  <c r="AL254" i="46"/>
  <c r="AM254" i="46"/>
  <c r="AN254" i="46"/>
  <c r="AK255" i="46"/>
  <c r="AL255" i="46"/>
  <c r="AM255" i="46"/>
  <c r="AN255" i="46"/>
  <c r="AK256" i="46"/>
  <c r="AL256" i="46"/>
  <c r="AM256" i="46"/>
  <c r="AN256" i="46"/>
  <c r="AK257" i="46"/>
  <c r="AL257" i="46"/>
  <c r="AM257" i="46"/>
  <c r="AN257" i="46"/>
  <c r="AK258" i="46"/>
  <c r="AL258" i="46"/>
  <c r="AM258" i="46"/>
  <c r="AN258" i="46"/>
  <c r="AK259" i="46"/>
  <c r="AL259" i="46"/>
  <c r="AM259" i="46"/>
  <c r="AN259" i="46"/>
  <c r="AK260" i="46"/>
  <c r="AL260" i="46"/>
  <c r="AM260" i="46"/>
  <c r="AN260" i="46"/>
  <c r="AK261" i="46"/>
  <c r="AL261" i="46"/>
  <c r="AM261" i="46"/>
  <c r="AN261" i="46"/>
  <c r="AK262" i="46"/>
  <c r="AL262" i="46"/>
  <c r="AM262" i="46"/>
  <c r="AN262" i="46"/>
  <c r="AK263" i="46"/>
  <c r="AL263" i="46"/>
  <c r="AM263" i="46"/>
  <c r="AN263" i="46"/>
  <c r="AK264" i="46"/>
  <c r="AL264" i="46"/>
  <c r="AM264" i="46"/>
  <c r="AN264" i="46"/>
  <c r="AK265" i="46"/>
  <c r="AL265" i="46"/>
  <c r="AM265" i="46"/>
  <c r="AN265" i="46"/>
  <c r="AK266" i="46"/>
  <c r="AL266" i="46"/>
  <c r="AM266" i="46"/>
  <c r="AN266" i="46"/>
  <c r="AK267" i="46"/>
  <c r="AL267" i="46"/>
  <c r="AM267" i="46"/>
  <c r="AN267" i="46"/>
  <c r="AK268" i="46"/>
  <c r="AL268" i="46"/>
  <c r="AM268" i="46"/>
  <c r="AN268" i="46"/>
  <c r="AK269" i="46"/>
  <c r="AL269" i="46"/>
  <c r="AM269" i="46"/>
  <c r="AN269" i="46"/>
  <c r="AK270" i="46"/>
  <c r="AL270" i="46"/>
  <c r="AM270" i="46"/>
  <c r="AN270" i="46"/>
  <c r="AK271" i="46"/>
  <c r="AL271" i="46"/>
  <c r="AM271" i="46"/>
  <c r="AN271" i="46"/>
  <c r="AK272" i="46"/>
  <c r="AL272" i="46"/>
  <c r="AM272" i="46"/>
  <c r="AN272" i="46"/>
  <c r="AK273" i="46"/>
  <c r="AL273" i="46"/>
  <c r="AM273" i="46"/>
  <c r="AN273" i="46"/>
  <c r="AK274" i="46"/>
  <c r="AL274" i="46"/>
  <c r="AM274" i="46"/>
  <c r="AN274" i="46"/>
  <c r="AK275" i="46"/>
  <c r="AL275" i="46"/>
  <c r="AM275" i="46"/>
  <c r="AN275" i="46"/>
  <c r="AK276" i="46"/>
  <c r="AL276" i="46"/>
  <c r="AM276" i="46"/>
  <c r="AN276" i="46"/>
  <c r="AK277" i="46"/>
  <c r="AL277" i="46"/>
  <c r="AM277" i="46"/>
  <c r="AN277" i="46"/>
  <c r="AK278" i="46"/>
  <c r="AL278" i="46"/>
  <c r="AM278" i="46"/>
  <c r="AN278" i="46"/>
  <c r="AK279" i="46"/>
  <c r="AL279" i="46"/>
  <c r="AM279" i="46"/>
  <c r="AN279" i="46"/>
  <c r="AK280" i="46"/>
  <c r="AL280" i="46"/>
  <c r="AM280" i="46"/>
  <c r="AN280" i="46"/>
  <c r="AK281" i="46"/>
  <c r="AL281" i="46"/>
  <c r="AM281" i="46"/>
  <c r="AN281" i="46"/>
  <c r="AK282" i="46"/>
  <c r="AL282" i="46"/>
  <c r="AM282" i="46"/>
  <c r="AN282" i="46"/>
  <c r="AK283" i="46"/>
  <c r="AL283" i="46"/>
  <c r="AM283" i="46"/>
  <c r="AN283" i="46"/>
  <c r="AK284" i="46"/>
  <c r="AL284" i="46"/>
  <c r="AM284" i="46"/>
  <c r="AN284" i="46"/>
  <c r="AK285" i="46"/>
  <c r="AL285" i="46"/>
  <c r="AM285" i="46"/>
  <c r="AN285" i="46"/>
  <c r="AK286" i="46"/>
  <c r="AL286" i="46"/>
  <c r="AM286" i="46"/>
  <c r="AN286" i="46"/>
  <c r="AK287" i="46"/>
  <c r="AL287" i="46"/>
  <c r="AM287" i="46"/>
  <c r="AN287" i="46"/>
  <c r="AK288" i="46"/>
  <c r="AL288" i="46"/>
  <c r="AM288" i="46"/>
  <c r="AN288" i="46"/>
  <c r="AK289" i="46"/>
  <c r="AL289" i="46"/>
  <c r="AM289" i="46"/>
  <c r="AN289" i="46"/>
  <c r="AK290" i="46"/>
  <c r="AL290" i="46"/>
  <c r="AM290" i="46"/>
  <c r="AN290" i="46"/>
  <c r="AK291" i="46"/>
  <c r="AL291" i="46"/>
  <c r="AM291" i="46"/>
  <c r="AN291" i="46"/>
  <c r="AK292" i="46"/>
  <c r="AL292" i="46"/>
  <c r="AM292" i="46"/>
  <c r="AN292" i="46"/>
  <c r="AK293" i="46"/>
  <c r="AL293" i="46"/>
  <c r="AM293" i="46"/>
  <c r="AN293" i="46"/>
  <c r="AK294" i="46"/>
  <c r="AL294" i="46"/>
  <c r="AM294" i="46"/>
  <c r="AN294" i="46"/>
  <c r="AK295" i="46"/>
  <c r="AL295" i="46"/>
  <c r="AM295" i="46"/>
  <c r="AN295" i="46"/>
  <c r="AK296" i="46"/>
  <c r="AL296" i="46"/>
  <c r="AM296" i="46"/>
  <c r="AN296" i="46"/>
  <c r="AK297" i="46"/>
  <c r="AL297" i="46"/>
  <c r="AM297" i="46"/>
  <c r="AN297" i="46"/>
  <c r="AK298" i="46"/>
  <c r="AL298" i="46"/>
  <c r="AM298" i="46"/>
  <c r="AN298" i="46"/>
  <c r="AK299" i="46"/>
  <c r="AL299" i="46"/>
  <c r="AM299" i="46"/>
  <c r="AN299" i="46"/>
  <c r="AK300" i="46"/>
  <c r="AL300" i="46"/>
  <c r="AM300" i="46"/>
  <c r="AN300" i="46"/>
  <c r="AK301" i="46"/>
  <c r="AL301" i="46"/>
  <c r="AM301" i="46"/>
  <c r="AN301" i="46"/>
  <c r="AK302" i="46"/>
  <c r="AL302" i="46"/>
  <c r="AM302" i="46"/>
  <c r="AN302" i="46"/>
  <c r="AK303" i="46"/>
  <c r="AL303" i="46"/>
  <c r="AM303" i="46"/>
  <c r="AN303" i="46"/>
  <c r="AK304" i="46"/>
  <c r="AL304" i="46"/>
  <c r="AM304" i="46"/>
  <c r="AN304" i="46"/>
  <c r="AK305" i="46"/>
  <c r="AL305" i="46"/>
  <c r="AM305" i="46"/>
  <c r="AN305" i="46"/>
  <c r="AK306" i="46"/>
  <c r="AL306" i="46"/>
  <c r="AM306" i="46"/>
  <c r="AN306" i="46"/>
  <c r="AK307" i="46"/>
  <c r="AL307" i="46"/>
  <c r="AM307" i="46"/>
  <c r="AN307" i="46"/>
  <c r="AK308" i="46"/>
  <c r="AL308" i="46"/>
  <c r="AM308" i="46"/>
  <c r="AN308" i="46"/>
  <c r="AK309" i="46"/>
  <c r="AL309" i="46"/>
  <c r="AM309" i="46"/>
  <c r="AN309" i="46"/>
  <c r="AK310" i="46"/>
  <c r="AL310" i="46"/>
  <c r="AM310" i="46"/>
  <c r="AN310" i="46"/>
  <c r="AK311" i="46"/>
  <c r="AL311" i="46"/>
  <c r="AM311" i="46"/>
  <c r="AN311" i="46"/>
  <c r="AK312" i="46"/>
  <c r="AL312" i="46"/>
  <c r="AM312" i="46"/>
  <c r="AN312" i="46"/>
  <c r="AK313" i="46"/>
  <c r="AL313" i="46"/>
  <c r="AM313" i="46"/>
  <c r="AN313" i="46"/>
  <c r="AK314" i="46"/>
  <c r="AL314" i="46"/>
  <c r="AM314" i="46"/>
  <c r="AN314" i="46"/>
  <c r="AK315" i="46"/>
  <c r="AL315" i="46"/>
  <c r="AM315" i="46"/>
  <c r="AN315" i="46"/>
  <c r="AK316" i="46"/>
  <c r="AL316" i="46"/>
  <c r="AM316" i="46"/>
  <c r="AN316" i="46"/>
  <c r="AK317" i="46"/>
  <c r="AL317" i="46"/>
  <c r="AM317" i="46"/>
  <c r="AN317" i="46"/>
  <c r="AK318" i="46"/>
  <c r="AL318" i="46"/>
  <c r="AM318" i="46"/>
  <c r="AN318" i="46"/>
  <c r="AK319" i="46"/>
  <c r="AL319" i="46"/>
  <c r="AM319" i="46"/>
  <c r="AN319" i="46"/>
  <c r="AK320" i="46"/>
  <c r="AL320" i="46"/>
  <c r="AM320" i="46"/>
  <c r="AN320" i="46"/>
  <c r="AK321" i="46"/>
  <c r="AL321" i="46"/>
  <c r="AM321" i="46"/>
  <c r="AN321" i="46"/>
  <c r="AK322" i="46"/>
  <c r="AL322" i="46"/>
  <c r="AM322" i="46"/>
  <c r="AN322" i="46"/>
  <c r="AK323" i="46"/>
  <c r="AL323" i="46"/>
  <c r="AM323" i="46"/>
  <c r="AN323" i="46"/>
  <c r="AK324" i="46"/>
  <c r="AL324" i="46"/>
  <c r="AM324" i="46"/>
  <c r="AN324" i="46"/>
  <c r="AK325" i="46"/>
  <c r="AL325" i="46"/>
  <c r="AM325" i="46"/>
  <c r="AN325" i="46"/>
  <c r="AK326" i="46"/>
  <c r="AL326" i="46"/>
  <c r="AM326" i="46"/>
  <c r="AN326" i="46"/>
  <c r="AK327" i="46"/>
  <c r="AL327" i="46"/>
  <c r="AM327" i="46"/>
  <c r="AN327" i="46"/>
  <c r="AK328" i="46"/>
  <c r="AL328" i="46"/>
  <c r="AM328" i="46"/>
  <c r="AN328" i="46"/>
  <c r="AK329" i="46"/>
  <c r="AL329" i="46"/>
  <c r="AM329" i="46"/>
  <c r="AN329" i="46"/>
  <c r="AK330" i="46"/>
  <c r="AL330" i="46"/>
  <c r="AM330" i="46"/>
  <c r="AN330" i="46"/>
  <c r="AK331" i="46"/>
  <c r="AL331" i="46"/>
  <c r="AM331" i="46"/>
  <c r="AN331" i="46"/>
  <c r="AK332" i="46"/>
  <c r="AL332" i="46"/>
  <c r="AM332" i="46"/>
  <c r="AN332" i="46"/>
  <c r="AK333" i="46"/>
  <c r="AL333" i="46"/>
  <c r="AM333" i="46"/>
  <c r="AN333" i="46"/>
  <c r="AK334" i="46"/>
  <c r="AL334" i="46"/>
  <c r="AM334" i="46"/>
  <c r="AN334" i="46"/>
  <c r="AK335" i="46"/>
  <c r="AL335" i="46"/>
  <c r="AM335" i="46"/>
  <c r="AN335" i="46"/>
  <c r="AK336" i="46"/>
  <c r="AL336" i="46"/>
  <c r="AM336" i="46"/>
  <c r="AN336" i="46"/>
  <c r="AK337" i="46"/>
  <c r="AL337" i="46"/>
  <c r="AM337" i="46"/>
  <c r="AN337" i="46"/>
  <c r="AK338" i="46"/>
  <c r="AL338" i="46"/>
  <c r="AM338" i="46"/>
  <c r="AN338" i="46"/>
  <c r="AK339" i="46"/>
  <c r="AL339" i="46"/>
  <c r="AM339" i="46"/>
  <c r="AN339" i="46"/>
  <c r="AK340" i="46"/>
  <c r="AL340" i="46"/>
  <c r="AM340" i="46"/>
  <c r="AN340" i="46"/>
  <c r="AK341" i="46"/>
  <c r="AL341" i="46"/>
  <c r="AM341" i="46"/>
  <c r="AN341" i="46"/>
  <c r="AK342" i="46"/>
  <c r="AL342" i="46"/>
  <c r="AM342" i="46"/>
  <c r="AN342" i="46"/>
  <c r="AK343" i="46"/>
  <c r="AL343" i="46"/>
  <c r="AM343" i="46"/>
  <c r="AN343" i="46"/>
  <c r="AK344" i="46"/>
  <c r="AL344" i="46"/>
  <c r="AM344" i="46"/>
  <c r="AN344" i="46"/>
  <c r="AK345" i="46"/>
  <c r="AL345" i="46"/>
  <c r="AM345" i="46"/>
  <c r="AN345" i="46"/>
  <c r="AK346" i="46"/>
  <c r="AL346" i="46"/>
  <c r="AM346" i="46"/>
  <c r="AN346" i="46"/>
  <c r="AK347" i="46"/>
  <c r="AL347" i="46"/>
  <c r="AM347" i="46"/>
  <c r="AN347" i="46"/>
  <c r="AK348" i="46"/>
  <c r="AL348" i="46"/>
  <c r="AM348" i="46"/>
  <c r="AN348" i="46"/>
  <c r="AK349" i="46"/>
  <c r="AL349" i="46"/>
  <c r="AM349" i="46"/>
  <c r="AN349" i="46"/>
  <c r="AK350" i="46"/>
  <c r="AL350" i="46"/>
  <c r="AM350" i="46"/>
  <c r="AN350" i="46"/>
  <c r="AK351" i="46"/>
  <c r="AL351" i="46"/>
  <c r="AM351" i="46"/>
  <c r="AN351" i="46"/>
  <c r="AK352" i="46"/>
  <c r="AL352" i="46"/>
  <c r="AM352" i="46"/>
  <c r="AN352" i="46"/>
  <c r="AK353" i="46"/>
  <c r="AL353" i="46"/>
  <c r="AM353" i="46"/>
  <c r="AN353" i="46"/>
  <c r="AK354" i="46"/>
  <c r="AL354" i="46"/>
  <c r="AM354" i="46"/>
  <c r="AN354" i="46"/>
  <c r="AK355" i="46"/>
  <c r="AL355" i="46"/>
  <c r="AM355" i="46"/>
  <c r="AN355" i="46"/>
  <c r="AK356" i="46"/>
  <c r="AL356" i="46"/>
  <c r="AM356" i="46"/>
  <c r="AN356" i="46"/>
  <c r="AK357" i="46"/>
  <c r="AL357" i="46"/>
  <c r="AM357" i="46"/>
  <c r="AN357" i="46"/>
  <c r="AK358" i="46"/>
  <c r="AL358" i="46"/>
  <c r="AM358" i="46"/>
  <c r="AN358" i="46"/>
  <c r="AK359" i="46"/>
  <c r="AL359" i="46"/>
  <c r="AM359" i="46"/>
  <c r="AN359" i="46"/>
  <c r="AK360" i="46"/>
  <c r="AL360" i="46"/>
  <c r="AM360" i="46"/>
  <c r="AN360" i="46"/>
  <c r="AK361" i="46"/>
  <c r="AL361" i="46"/>
  <c r="AM361" i="46"/>
  <c r="AN361" i="46"/>
  <c r="AK362" i="46"/>
  <c r="AL362" i="46"/>
  <c r="AM362" i="46"/>
  <c r="AN362" i="46"/>
  <c r="AK363" i="46"/>
  <c r="AL363" i="46"/>
  <c r="AM363" i="46"/>
  <c r="AN363" i="46"/>
  <c r="AK364" i="46"/>
  <c r="AL364" i="46"/>
  <c r="AM364" i="46"/>
  <c r="AN364" i="46"/>
  <c r="AK365" i="46"/>
  <c r="AL365" i="46"/>
  <c r="AM365" i="46"/>
  <c r="AN365" i="46"/>
  <c r="AK366" i="46"/>
  <c r="AL366" i="46"/>
  <c r="AM366" i="46"/>
  <c r="AN366" i="46"/>
  <c r="AK367" i="46"/>
  <c r="AL367" i="46"/>
  <c r="AM367" i="46"/>
  <c r="AN367" i="46"/>
  <c r="AK368" i="46"/>
  <c r="AL368" i="46"/>
  <c r="AM368" i="46"/>
  <c r="AN368" i="46"/>
  <c r="AK369" i="46"/>
  <c r="AL369" i="46"/>
  <c r="AM369" i="46"/>
  <c r="AN369" i="46"/>
  <c r="AK370" i="46"/>
  <c r="AL370" i="46"/>
  <c r="AM370" i="46"/>
  <c r="AN370" i="46"/>
  <c r="AK371" i="46"/>
  <c r="AL371" i="46"/>
  <c r="AM371" i="46"/>
  <c r="AN371" i="46"/>
  <c r="AK372" i="46"/>
  <c r="AL372" i="46"/>
  <c r="AM372" i="46"/>
  <c r="AN372" i="46"/>
  <c r="AK373" i="46"/>
  <c r="AL373" i="46"/>
  <c r="AM373" i="46"/>
  <c r="AN373" i="46"/>
  <c r="AK374" i="46"/>
  <c r="AL374" i="46"/>
  <c r="AM374" i="46"/>
  <c r="AN374" i="46"/>
  <c r="AK375" i="46"/>
  <c r="AL375" i="46"/>
  <c r="AM375" i="46"/>
  <c r="AN375" i="46"/>
  <c r="AK376" i="46"/>
  <c r="AL376" i="46"/>
  <c r="AM376" i="46"/>
  <c r="AN376" i="46"/>
  <c r="AK377" i="46"/>
  <c r="AL377" i="46"/>
  <c r="AM377" i="46"/>
  <c r="AN377" i="46"/>
  <c r="AK378" i="46"/>
  <c r="AL378" i="46"/>
  <c r="AM378" i="46"/>
  <c r="AN378" i="46"/>
  <c r="AK379" i="46"/>
  <c r="AL379" i="46"/>
  <c r="AM379" i="46"/>
  <c r="AN379" i="46"/>
  <c r="AK380" i="46"/>
  <c r="AL380" i="46"/>
  <c r="AM380" i="46"/>
  <c r="AN380" i="46"/>
  <c r="AK381" i="46"/>
  <c r="AL381" i="46"/>
  <c r="AM381" i="46"/>
  <c r="AN381" i="46"/>
  <c r="AK382" i="46"/>
  <c r="AL382" i="46"/>
  <c r="AM382" i="46"/>
  <c r="AN382" i="46"/>
  <c r="AK383" i="46"/>
  <c r="AL383" i="46"/>
  <c r="AM383" i="46"/>
  <c r="AN383" i="46"/>
  <c r="AK384" i="46"/>
  <c r="AL384" i="46"/>
  <c r="AM384" i="46"/>
  <c r="AN384" i="46"/>
  <c r="AK385" i="46"/>
  <c r="AL385" i="46"/>
  <c r="AM385" i="46"/>
  <c r="AN385" i="46"/>
  <c r="AK386" i="46"/>
  <c r="AL386" i="46"/>
  <c r="AM386" i="46"/>
  <c r="AN386" i="46"/>
  <c r="AK387" i="46"/>
  <c r="AL387" i="46"/>
  <c r="AM387" i="46"/>
  <c r="AN387" i="46"/>
  <c r="AK388" i="46"/>
  <c r="AL388" i="46"/>
  <c r="AM388" i="46"/>
  <c r="AN388" i="46"/>
  <c r="AK389" i="46"/>
  <c r="AL389" i="46"/>
  <c r="AM389" i="46"/>
  <c r="AN389" i="46"/>
  <c r="AK390" i="46"/>
  <c r="AL390" i="46"/>
  <c r="AM390" i="46"/>
  <c r="AN390" i="46"/>
  <c r="AK391" i="46"/>
  <c r="AL391" i="46"/>
  <c r="AM391" i="46"/>
  <c r="AN391" i="46"/>
  <c r="AK392" i="46"/>
  <c r="AL392" i="46"/>
  <c r="AM392" i="46"/>
  <c r="AN392" i="46"/>
  <c r="AK393" i="46"/>
  <c r="AL393" i="46"/>
  <c r="AM393" i="46"/>
  <c r="AN393" i="46"/>
  <c r="AK394" i="46"/>
  <c r="AL394" i="46"/>
  <c r="AM394" i="46"/>
  <c r="AN394" i="46"/>
  <c r="AK395" i="46"/>
  <c r="AL395" i="46"/>
  <c r="AM395" i="46"/>
  <c r="AN395" i="46"/>
  <c r="AK396" i="46"/>
  <c r="AL396" i="46"/>
  <c r="AM396" i="46"/>
  <c r="AN396" i="46"/>
  <c r="AK397" i="46"/>
  <c r="AL397" i="46"/>
  <c r="AM397" i="46"/>
  <c r="AN397" i="46"/>
  <c r="AK398" i="46"/>
  <c r="AL398" i="46"/>
  <c r="AM398" i="46"/>
  <c r="AN398" i="46"/>
  <c r="AK399" i="46"/>
  <c r="AL399" i="46"/>
  <c r="AM399" i="46"/>
  <c r="AN399" i="46"/>
  <c r="AK400" i="46"/>
  <c r="AL400" i="46"/>
  <c r="AM400" i="46"/>
  <c r="AN400" i="46"/>
  <c r="AK401" i="46"/>
  <c r="AL401" i="46"/>
  <c r="AM401" i="46"/>
  <c r="AN401" i="46"/>
  <c r="AK402" i="46"/>
  <c r="AL402" i="46"/>
  <c r="AM402" i="46"/>
  <c r="AN402" i="46"/>
  <c r="AK403" i="46"/>
  <c r="AL403" i="46"/>
  <c r="AM403" i="46"/>
  <c r="AN403" i="46"/>
  <c r="AK404" i="46"/>
  <c r="AL404" i="46"/>
  <c r="AM404" i="46"/>
  <c r="AN404" i="46"/>
  <c r="AK405" i="46"/>
  <c r="AL405" i="46"/>
  <c r="AM405" i="46"/>
  <c r="AN405" i="46"/>
  <c r="AK406" i="46"/>
  <c r="AL406" i="46"/>
  <c r="AM406" i="46"/>
  <c r="AN406" i="46"/>
  <c r="AK407" i="46"/>
  <c r="AL407" i="46"/>
  <c r="AM407" i="46"/>
  <c r="AN407" i="46"/>
  <c r="AK408" i="46"/>
  <c r="AL408" i="46"/>
  <c r="AM408" i="46"/>
  <c r="AN408" i="46"/>
  <c r="AK409" i="46"/>
  <c r="AL409" i="46"/>
  <c r="AM409" i="46"/>
  <c r="AN409" i="46"/>
  <c r="AK410" i="46"/>
  <c r="AL410" i="46"/>
  <c r="AM410" i="46"/>
  <c r="AN410" i="46"/>
  <c r="AK411" i="46"/>
  <c r="AL411" i="46"/>
  <c r="AM411" i="46"/>
  <c r="AN411" i="46"/>
  <c r="AK412" i="46"/>
  <c r="AL412" i="46"/>
  <c r="AM412" i="46"/>
  <c r="AN412" i="46"/>
  <c r="AK413" i="46"/>
  <c r="AL413" i="46"/>
  <c r="AM413" i="46"/>
  <c r="AN413" i="46"/>
  <c r="AK414" i="46"/>
  <c r="AL414" i="46"/>
  <c r="AM414" i="46"/>
  <c r="AN414" i="46"/>
  <c r="AK415" i="46"/>
  <c r="AL415" i="46"/>
  <c r="AM415" i="46"/>
  <c r="AN415" i="46"/>
  <c r="AK416" i="46"/>
  <c r="AL416" i="46"/>
  <c r="AM416" i="46"/>
  <c r="AN416" i="46"/>
  <c r="AK417" i="46"/>
  <c r="AL417" i="46"/>
  <c r="AM417" i="46"/>
  <c r="AN417" i="46"/>
  <c r="AK418" i="46"/>
  <c r="AL418" i="46"/>
  <c r="AM418" i="46"/>
  <c r="AN418" i="46"/>
  <c r="AL5" i="46"/>
  <c r="AM5" i="46"/>
  <c r="AN5" i="46"/>
  <c r="AK5" i="46"/>
  <c r="Y419" i="73"/>
  <c r="X419" i="73"/>
  <c r="V419" i="73"/>
  <c r="U419" i="73"/>
  <c r="T419" i="73"/>
  <c r="S419" i="73"/>
  <c r="R419" i="73"/>
  <c r="Q419" i="73"/>
  <c r="P419" i="73"/>
  <c r="N419" i="73"/>
  <c r="M419" i="73"/>
  <c r="K419" i="73"/>
  <c r="J419" i="73"/>
  <c r="I419" i="73"/>
  <c r="H419" i="73"/>
  <c r="G419" i="73"/>
  <c r="F419" i="73"/>
  <c r="E419" i="73"/>
  <c r="W418" i="73"/>
  <c r="Z418" i="73" s="1"/>
  <c r="L418" i="73"/>
  <c r="O418" i="73" s="1"/>
  <c r="W417" i="73"/>
  <c r="Z417" i="73" s="1"/>
  <c r="L417" i="73"/>
  <c r="O417" i="73" s="1"/>
  <c r="W416" i="73"/>
  <c r="Z416" i="73" s="1"/>
  <c r="L416" i="73"/>
  <c r="O416" i="73" s="1"/>
  <c r="W415" i="73"/>
  <c r="Z415" i="73" s="1"/>
  <c r="L415" i="73"/>
  <c r="O415" i="73" s="1"/>
  <c r="W414" i="73"/>
  <c r="Z414" i="73" s="1"/>
  <c r="L414" i="73"/>
  <c r="O414" i="73" s="1"/>
  <c r="W413" i="73"/>
  <c r="Z413" i="73" s="1"/>
  <c r="L413" i="73"/>
  <c r="O413" i="73" s="1"/>
  <c r="W412" i="73"/>
  <c r="Z412" i="73" s="1"/>
  <c r="L412" i="73"/>
  <c r="O412" i="73" s="1"/>
  <c r="W411" i="73"/>
  <c r="Z411" i="73" s="1"/>
  <c r="L411" i="73"/>
  <c r="O411" i="73" s="1"/>
  <c r="W410" i="73"/>
  <c r="Z410" i="73" s="1"/>
  <c r="L410" i="73"/>
  <c r="O410" i="73" s="1"/>
  <c r="W409" i="73"/>
  <c r="Z409" i="73" s="1"/>
  <c r="L409" i="73"/>
  <c r="O409" i="73" s="1"/>
  <c r="W408" i="73"/>
  <c r="Z408" i="73" s="1"/>
  <c r="L408" i="73"/>
  <c r="O408" i="73" s="1"/>
  <c r="W407" i="73"/>
  <c r="Z407" i="73" s="1"/>
  <c r="L407" i="73"/>
  <c r="O407" i="73" s="1"/>
  <c r="W406" i="73"/>
  <c r="Z406" i="73" s="1"/>
  <c r="L406" i="73"/>
  <c r="O406" i="73" s="1"/>
  <c r="W405" i="73"/>
  <c r="Z405" i="73" s="1"/>
  <c r="L405" i="73"/>
  <c r="O405" i="73" s="1"/>
  <c r="W404" i="73"/>
  <c r="Z404" i="73" s="1"/>
  <c r="L404" i="73"/>
  <c r="O404" i="73" s="1"/>
  <c r="W403" i="73"/>
  <c r="Z403" i="73" s="1"/>
  <c r="L403" i="73"/>
  <c r="O403" i="73" s="1"/>
  <c r="W402" i="73"/>
  <c r="Z402" i="73" s="1"/>
  <c r="L402" i="73"/>
  <c r="O402" i="73" s="1"/>
  <c r="W401" i="73"/>
  <c r="Z401" i="73" s="1"/>
  <c r="L401" i="73"/>
  <c r="L419" i="73" s="1"/>
  <c r="Z400" i="73"/>
  <c r="Y400" i="73"/>
  <c r="Y422" i="73" s="1"/>
  <c r="X400" i="73"/>
  <c r="X422" i="73" s="1"/>
  <c r="W400" i="73"/>
  <c r="V400" i="73"/>
  <c r="V422" i="73" s="1"/>
  <c r="U400" i="73"/>
  <c r="U422" i="73" s="1"/>
  <c r="T400" i="73"/>
  <c r="T422" i="73" s="1"/>
  <c r="S400" i="73"/>
  <c r="S422" i="73" s="1"/>
  <c r="R400" i="73"/>
  <c r="R422" i="73" s="1"/>
  <c r="Q400" i="73"/>
  <c r="Q422" i="73" s="1"/>
  <c r="P400" i="73"/>
  <c r="P422" i="73" s="1"/>
  <c r="O400" i="73"/>
  <c r="N400" i="73"/>
  <c r="N422" i="73" s="1"/>
  <c r="M400" i="73"/>
  <c r="M422" i="73" s="1"/>
  <c r="L400" i="73"/>
  <c r="L422" i="73" s="1"/>
  <c r="K400" i="73"/>
  <c r="K422" i="73" s="1"/>
  <c r="J400" i="73"/>
  <c r="J422" i="73" s="1"/>
  <c r="I400" i="73"/>
  <c r="I422" i="73" s="1"/>
  <c r="H400" i="73"/>
  <c r="H422" i="73" s="1"/>
  <c r="G400" i="73"/>
  <c r="G422" i="73" s="1"/>
  <c r="F400" i="73"/>
  <c r="F422" i="73" s="1"/>
  <c r="E400" i="73"/>
  <c r="E422" i="73" s="1"/>
  <c r="M86" i="35" l="1"/>
  <c r="X86" i="35"/>
  <c r="W86" i="35"/>
  <c r="S86" i="35"/>
  <c r="G86" i="35"/>
  <c r="AA78" i="35"/>
  <c r="Z419" i="73"/>
  <c r="Z422" i="73" s="1"/>
  <c r="O401" i="73"/>
  <c r="O419" i="73" s="1"/>
  <c r="O422" i="73" s="1"/>
  <c r="W419" i="73"/>
  <c r="W422" i="73" s="1"/>
  <c r="AG54" i="46"/>
  <c r="AH54" i="46"/>
  <c r="AI54" i="46"/>
  <c r="BC54" i="46" s="1"/>
  <c r="AJ54" i="46"/>
  <c r="BA54" i="46"/>
  <c r="BB54" i="46"/>
  <c r="BD54" i="46"/>
  <c r="BE54" i="46"/>
  <c r="BF54" i="46"/>
  <c r="BH54" i="46"/>
  <c r="AG374" i="46"/>
  <c r="BA374" i="46" s="1"/>
  <c r="AH374" i="46"/>
  <c r="BB374" i="46" s="1"/>
  <c r="AI374" i="46"/>
  <c r="BC374" i="46" s="1"/>
  <c r="AJ374" i="46"/>
  <c r="BH374" i="46" s="1"/>
  <c r="AG375" i="46"/>
  <c r="AH375" i="46"/>
  <c r="AI375" i="46"/>
  <c r="AJ375" i="46"/>
  <c r="BG54" i="46" l="1"/>
  <c r="BG374" i="46"/>
  <c r="BD374" i="46"/>
  <c r="BF374" i="46"/>
  <c r="BE374" i="46"/>
  <c r="AG6" i="46"/>
  <c r="AH6" i="46"/>
  <c r="AI6" i="46"/>
  <c r="AJ6" i="46"/>
  <c r="AG7" i="46"/>
  <c r="AH7" i="46"/>
  <c r="AI7" i="46"/>
  <c r="AJ7" i="46"/>
  <c r="AG8" i="46"/>
  <c r="AH8" i="46"/>
  <c r="AI8" i="46"/>
  <c r="AJ8" i="46"/>
  <c r="AG9" i="46"/>
  <c r="AH9" i="46"/>
  <c r="AI9" i="46"/>
  <c r="AJ9" i="46"/>
  <c r="AG10" i="46"/>
  <c r="AH10" i="46"/>
  <c r="AI10" i="46"/>
  <c r="AJ10" i="46"/>
  <c r="AG11" i="46"/>
  <c r="AH11" i="46"/>
  <c r="AI11" i="46"/>
  <c r="AJ11" i="46"/>
  <c r="AG12" i="46"/>
  <c r="AH12" i="46"/>
  <c r="AI12" i="46"/>
  <c r="AJ12" i="46"/>
  <c r="AG13" i="46"/>
  <c r="AH13" i="46"/>
  <c r="AI13" i="46"/>
  <c r="AJ13" i="46"/>
  <c r="AG14" i="46"/>
  <c r="AH14" i="46"/>
  <c r="AI14" i="46"/>
  <c r="AJ14" i="46"/>
  <c r="AG15" i="46"/>
  <c r="AH15" i="46"/>
  <c r="AI15" i="46"/>
  <c r="AJ15" i="46"/>
  <c r="AG16" i="46"/>
  <c r="AH16" i="46"/>
  <c r="AI16" i="46"/>
  <c r="AJ16" i="46"/>
  <c r="AG17" i="46"/>
  <c r="AH17" i="46"/>
  <c r="AI17" i="46"/>
  <c r="AJ17" i="46"/>
  <c r="AG18" i="46"/>
  <c r="AH18" i="46"/>
  <c r="AI18" i="46"/>
  <c r="AJ18" i="46"/>
  <c r="AG19" i="46"/>
  <c r="AH19" i="46"/>
  <c r="AI19" i="46"/>
  <c r="AJ19" i="46"/>
  <c r="AG20" i="46"/>
  <c r="AH20" i="46"/>
  <c r="AI20" i="46"/>
  <c r="AJ20" i="46"/>
  <c r="AG21" i="46"/>
  <c r="AH21" i="46"/>
  <c r="AI21" i="46"/>
  <c r="AJ21" i="46"/>
  <c r="AG22" i="46"/>
  <c r="AH22" i="46"/>
  <c r="AI22" i="46"/>
  <c r="AJ22" i="46"/>
  <c r="AG23" i="46"/>
  <c r="AH23" i="46"/>
  <c r="AI23" i="46"/>
  <c r="AJ23" i="46"/>
  <c r="AG24" i="46"/>
  <c r="AH24" i="46"/>
  <c r="AI24" i="46"/>
  <c r="AJ24" i="46"/>
  <c r="AG25" i="46"/>
  <c r="AH25" i="46"/>
  <c r="AI25" i="46"/>
  <c r="AJ25" i="46"/>
  <c r="AG26" i="46"/>
  <c r="AH26" i="46"/>
  <c r="AI26" i="46"/>
  <c r="AJ26" i="46"/>
  <c r="AG27" i="46"/>
  <c r="AH27" i="46"/>
  <c r="AI27" i="46"/>
  <c r="AJ27" i="46"/>
  <c r="AG28" i="46"/>
  <c r="AH28" i="46"/>
  <c r="AI28" i="46"/>
  <c r="AJ28" i="46"/>
  <c r="AG29" i="46"/>
  <c r="AH29" i="46"/>
  <c r="AI29" i="46"/>
  <c r="AJ29" i="46"/>
  <c r="AG30" i="46"/>
  <c r="AH30" i="46"/>
  <c r="AI30" i="46"/>
  <c r="AJ30" i="46"/>
  <c r="AG31" i="46"/>
  <c r="AH31" i="46"/>
  <c r="AI31" i="46"/>
  <c r="AJ31" i="46"/>
  <c r="AG32" i="46"/>
  <c r="AH32" i="46"/>
  <c r="AI32" i="46"/>
  <c r="AJ32" i="46"/>
  <c r="AG33" i="46"/>
  <c r="AH33" i="46"/>
  <c r="AI33" i="46"/>
  <c r="AJ33" i="46"/>
  <c r="AG34" i="46"/>
  <c r="AH34" i="46"/>
  <c r="AI34" i="46"/>
  <c r="AJ34" i="46"/>
  <c r="AG35" i="46"/>
  <c r="AH35" i="46"/>
  <c r="AI35" i="46"/>
  <c r="AJ35" i="46"/>
  <c r="AG36" i="46"/>
  <c r="AH36" i="46"/>
  <c r="AI36" i="46"/>
  <c r="AJ36" i="46"/>
  <c r="AG37" i="46"/>
  <c r="AH37" i="46"/>
  <c r="AI37" i="46"/>
  <c r="AJ37" i="46"/>
  <c r="AG38" i="46"/>
  <c r="AH38" i="46"/>
  <c r="AI38" i="46"/>
  <c r="AJ38" i="46"/>
  <c r="AG39" i="46"/>
  <c r="AH39" i="46"/>
  <c r="AI39" i="46"/>
  <c r="AJ39" i="46"/>
  <c r="AG40" i="46"/>
  <c r="AH40" i="46"/>
  <c r="AI40" i="46"/>
  <c r="AJ40" i="46"/>
  <c r="AG41" i="46"/>
  <c r="AH41" i="46"/>
  <c r="AI41" i="46"/>
  <c r="AJ41" i="46"/>
  <c r="AG42" i="46"/>
  <c r="AH42" i="46"/>
  <c r="AI42" i="46"/>
  <c r="AJ42" i="46"/>
  <c r="AG43" i="46"/>
  <c r="AH43" i="46"/>
  <c r="AI43" i="46"/>
  <c r="AJ43" i="46"/>
  <c r="AG44" i="46"/>
  <c r="AH44" i="46"/>
  <c r="AI44" i="46"/>
  <c r="AJ44" i="46"/>
  <c r="AG45" i="46"/>
  <c r="AH45" i="46"/>
  <c r="AI45" i="46"/>
  <c r="AJ45" i="46"/>
  <c r="AG46" i="46"/>
  <c r="AH46" i="46"/>
  <c r="AI46" i="46"/>
  <c r="AJ46" i="46"/>
  <c r="AG47" i="46"/>
  <c r="AH47" i="46"/>
  <c r="AI47" i="46"/>
  <c r="AJ47" i="46"/>
  <c r="AG48" i="46"/>
  <c r="AH48" i="46"/>
  <c r="AI48" i="46"/>
  <c r="AJ48" i="46"/>
  <c r="AG49" i="46"/>
  <c r="AH49" i="46"/>
  <c r="AI49" i="46"/>
  <c r="AJ49" i="46"/>
  <c r="AG50" i="46"/>
  <c r="AH50" i="46"/>
  <c r="AI50" i="46"/>
  <c r="AJ50" i="46"/>
  <c r="AG51" i="46"/>
  <c r="AH51" i="46"/>
  <c r="AI51" i="46"/>
  <c r="AJ51" i="46"/>
  <c r="AG52" i="46"/>
  <c r="AH52" i="46"/>
  <c r="AI52" i="46"/>
  <c r="AJ52" i="46"/>
  <c r="AG53" i="46"/>
  <c r="AH53" i="46"/>
  <c r="AI53" i="46"/>
  <c r="AJ53" i="46"/>
  <c r="AG55" i="46"/>
  <c r="AH55" i="46"/>
  <c r="AI55" i="46"/>
  <c r="AJ55" i="46"/>
  <c r="AG56" i="46"/>
  <c r="AH56" i="46"/>
  <c r="AI56" i="46"/>
  <c r="AJ56" i="46"/>
  <c r="AG57" i="46"/>
  <c r="AH57" i="46"/>
  <c r="AI57" i="46"/>
  <c r="AJ57" i="46"/>
  <c r="AG58" i="46"/>
  <c r="AH58" i="46"/>
  <c r="AI58" i="46"/>
  <c r="AJ58" i="46"/>
  <c r="AG59" i="46"/>
  <c r="AH59" i="46"/>
  <c r="AI59" i="46"/>
  <c r="AJ59" i="46"/>
  <c r="AG60" i="46"/>
  <c r="AH60" i="46"/>
  <c r="AI60" i="46"/>
  <c r="AJ60" i="46"/>
  <c r="AG61" i="46"/>
  <c r="AH61" i="46"/>
  <c r="AI61" i="46"/>
  <c r="AJ61" i="46"/>
  <c r="AG62" i="46"/>
  <c r="AH62" i="46"/>
  <c r="AI62" i="46"/>
  <c r="AJ62" i="46"/>
  <c r="AG63" i="46"/>
  <c r="AH63" i="46"/>
  <c r="AI63" i="46"/>
  <c r="AJ63" i="46"/>
  <c r="AG64" i="46"/>
  <c r="AH64" i="46"/>
  <c r="AI64" i="46"/>
  <c r="AJ64" i="46"/>
  <c r="AG65" i="46"/>
  <c r="AH65" i="46"/>
  <c r="AI65" i="46"/>
  <c r="AJ65" i="46"/>
  <c r="AG66" i="46"/>
  <c r="AH66" i="46"/>
  <c r="AI66" i="46"/>
  <c r="AJ66" i="46"/>
  <c r="AG67" i="46"/>
  <c r="AH67" i="46"/>
  <c r="AI67" i="46"/>
  <c r="AJ67" i="46"/>
  <c r="AG68" i="46"/>
  <c r="AH68" i="46"/>
  <c r="AI68" i="46"/>
  <c r="AJ68" i="46"/>
  <c r="AG69" i="46"/>
  <c r="AH69" i="46"/>
  <c r="AI69" i="46"/>
  <c r="AJ69" i="46"/>
  <c r="AG70" i="46"/>
  <c r="AH70" i="46"/>
  <c r="AI70" i="46"/>
  <c r="AJ70" i="46"/>
  <c r="AG71" i="46"/>
  <c r="AH71" i="46"/>
  <c r="AI71" i="46"/>
  <c r="AJ71" i="46"/>
  <c r="AG72" i="46"/>
  <c r="AH72" i="46"/>
  <c r="AI72" i="46"/>
  <c r="AJ72" i="46"/>
  <c r="AG73" i="46"/>
  <c r="AH73" i="46"/>
  <c r="AI73" i="46"/>
  <c r="AJ73" i="46"/>
  <c r="AG74" i="46"/>
  <c r="AH74" i="46"/>
  <c r="AI74" i="46"/>
  <c r="AJ74" i="46"/>
  <c r="AG75" i="46"/>
  <c r="AH75" i="46"/>
  <c r="AI75" i="46"/>
  <c r="AJ75" i="46"/>
  <c r="AG76" i="46"/>
  <c r="AH76" i="46"/>
  <c r="AI76" i="46"/>
  <c r="AJ76" i="46"/>
  <c r="AG77" i="46"/>
  <c r="AH77" i="46"/>
  <c r="AI77" i="46"/>
  <c r="AJ77" i="46"/>
  <c r="AG78" i="46"/>
  <c r="AH78" i="46"/>
  <c r="AI78" i="46"/>
  <c r="AJ78" i="46"/>
  <c r="AG79" i="46"/>
  <c r="AH79" i="46"/>
  <c r="AI79" i="46"/>
  <c r="AJ79" i="46"/>
  <c r="AG80" i="46"/>
  <c r="AH80" i="46"/>
  <c r="AI80" i="46"/>
  <c r="AJ80" i="46"/>
  <c r="AG81" i="46"/>
  <c r="AH81" i="46"/>
  <c r="AI81" i="46"/>
  <c r="AJ81" i="46"/>
  <c r="AG82" i="46"/>
  <c r="AH82" i="46"/>
  <c r="AI82" i="46"/>
  <c r="AJ82" i="46"/>
  <c r="AG83" i="46"/>
  <c r="AH83" i="46"/>
  <c r="AI83" i="46"/>
  <c r="AJ83" i="46"/>
  <c r="AG84" i="46"/>
  <c r="AH84" i="46"/>
  <c r="AI84" i="46"/>
  <c r="AJ84" i="46"/>
  <c r="AG85" i="46"/>
  <c r="AH85" i="46"/>
  <c r="AI85" i="46"/>
  <c r="AJ85" i="46"/>
  <c r="AG86" i="46"/>
  <c r="AH86" i="46"/>
  <c r="AI86" i="46"/>
  <c r="AJ86" i="46"/>
  <c r="AG87" i="46"/>
  <c r="AH87" i="46"/>
  <c r="AI87" i="46"/>
  <c r="AJ87" i="46"/>
  <c r="AG88" i="46"/>
  <c r="AH88" i="46"/>
  <c r="AI88" i="46"/>
  <c r="AJ88" i="46"/>
  <c r="AG89" i="46"/>
  <c r="AH89" i="46"/>
  <c r="AI89" i="46"/>
  <c r="AJ89" i="46"/>
  <c r="AG90" i="46"/>
  <c r="AH90" i="46"/>
  <c r="AI90" i="46"/>
  <c r="AJ90" i="46"/>
  <c r="AG91" i="46"/>
  <c r="AH91" i="46"/>
  <c r="AI91" i="46"/>
  <c r="AJ91" i="46"/>
  <c r="AG92" i="46"/>
  <c r="AH92" i="46"/>
  <c r="AI92" i="46"/>
  <c r="AJ92" i="46"/>
  <c r="AG93" i="46"/>
  <c r="AH93" i="46"/>
  <c r="AI93" i="46"/>
  <c r="AJ93" i="46"/>
  <c r="AG94" i="46"/>
  <c r="AH94" i="46"/>
  <c r="AI94" i="46"/>
  <c r="AJ94" i="46"/>
  <c r="AG95" i="46"/>
  <c r="AH95" i="46"/>
  <c r="AI95" i="46"/>
  <c r="AJ95" i="46"/>
  <c r="AG96" i="46"/>
  <c r="AH96" i="46"/>
  <c r="AI96" i="46"/>
  <c r="AJ96" i="46"/>
  <c r="AG97" i="46"/>
  <c r="AH97" i="46"/>
  <c r="AI97" i="46"/>
  <c r="AJ97" i="46"/>
  <c r="AG98" i="46"/>
  <c r="AH98" i="46"/>
  <c r="AI98" i="46"/>
  <c r="AJ98" i="46"/>
  <c r="AG99" i="46"/>
  <c r="AH99" i="46"/>
  <c r="AI99" i="46"/>
  <c r="AJ99" i="46"/>
  <c r="AG100" i="46"/>
  <c r="AH100" i="46"/>
  <c r="AI100" i="46"/>
  <c r="AJ100" i="46"/>
  <c r="AG101" i="46"/>
  <c r="AH101" i="46"/>
  <c r="AI101" i="46"/>
  <c r="AJ101" i="46"/>
  <c r="AG102" i="46"/>
  <c r="AH102" i="46"/>
  <c r="AI102" i="46"/>
  <c r="AJ102" i="46"/>
  <c r="AG103" i="46"/>
  <c r="AH103" i="46"/>
  <c r="AI103" i="46"/>
  <c r="AJ103" i="46"/>
  <c r="AG104" i="46"/>
  <c r="AH104" i="46"/>
  <c r="AI104" i="46"/>
  <c r="AJ104" i="46"/>
  <c r="AG105" i="46"/>
  <c r="AH105" i="46"/>
  <c r="AI105" i="46"/>
  <c r="AJ105" i="46"/>
  <c r="AG106" i="46"/>
  <c r="AH106" i="46"/>
  <c r="AI106" i="46"/>
  <c r="AJ106" i="46"/>
  <c r="AG107" i="46"/>
  <c r="AH107" i="46"/>
  <c r="AI107" i="46"/>
  <c r="AJ107" i="46"/>
  <c r="AG108" i="46"/>
  <c r="AH108" i="46"/>
  <c r="AI108" i="46"/>
  <c r="AJ108" i="46"/>
  <c r="AG109" i="46"/>
  <c r="AH109" i="46"/>
  <c r="AI109" i="46"/>
  <c r="AJ109" i="46"/>
  <c r="AG110" i="46"/>
  <c r="AH110" i="46"/>
  <c r="AI110" i="46"/>
  <c r="AJ110" i="46"/>
  <c r="AG111" i="46"/>
  <c r="AH111" i="46"/>
  <c r="AI111" i="46"/>
  <c r="AJ111" i="46"/>
  <c r="AG112" i="46"/>
  <c r="AH112" i="46"/>
  <c r="AI112" i="46"/>
  <c r="AJ112" i="46"/>
  <c r="AG113" i="46"/>
  <c r="AH113" i="46"/>
  <c r="AI113" i="46"/>
  <c r="AJ113" i="46"/>
  <c r="AG114" i="46"/>
  <c r="AH114" i="46"/>
  <c r="AI114" i="46"/>
  <c r="AJ114" i="46"/>
  <c r="AG115" i="46"/>
  <c r="AH115" i="46"/>
  <c r="AI115" i="46"/>
  <c r="AJ115" i="46"/>
  <c r="AG116" i="46"/>
  <c r="AH116" i="46"/>
  <c r="AI116" i="46"/>
  <c r="AJ116" i="46"/>
  <c r="AG117" i="46"/>
  <c r="AH117" i="46"/>
  <c r="AI117" i="46"/>
  <c r="AJ117" i="46"/>
  <c r="AG118" i="46"/>
  <c r="AH118" i="46"/>
  <c r="AI118" i="46"/>
  <c r="AJ118" i="46"/>
  <c r="AG119" i="46"/>
  <c r="AH119" i="46"/>
  <c r="AI119" i="46"/>
  <c r="AJ119" i="46"/>
  <c r="AG120" i="46"/>
  <c r="AH120" i="46"/>
  <c r="AI120" i="46"/>
  <c r="AJ120" i="46"/>
  <c r="AG121" i="46"/>
  <c r="AH121" i="46"/>
  <c r="AI121" i="46"/>
  <c r="AJ121" i="46"/>
  <c r="AG122" i="46"/>
  <c r="AH122" i="46"/>
  <c r="AI122" i="46"/>
  <c r="AJ122" i="46"/>
  <c r="AG123" i="46"/>
  <c r="AH123" i="46"/>
  <c r="AI123" i="46"/>
  <c r="AJ123" i="46"/>
  <c r="AG124" i="46"/>
  <c r="AH124" i="46"/>
  <c r="AI124" i="46"/>
  <c r="AJ124" i="46"/>
  <c r="AG125" i="46"/>
  <c r="AH125" i="46"/>
  <c r="AI125" i="46"/>
  <c r="AJ125" i="46"/>
  <c r="AG126" i="46"/>
  <c r="AH126" i="46"/>
  <c r="AI126" i="46"/>
  <c r="AJ126" i="46"/>
  <c r="AG127" i="46"/>
  <c r="AH127" i="46"/>
  <c r="AI127" i="46"/>
  <c r="AJ127" i="46"/>
  <c r="AG128" i="46"/>
  <c r="AH128" i="46"/>
  <c r="AI128" i="46"/>
  <c r="AJ128" i="46"/>
  <c r="AG129" i="46"/>
  <c r="AH129" i="46"/>
  <c r="AI129" i="46"/>
  <c r="AJ129" i="46"/>
  <c r="AG130" i="46"/>
  <c r="AH130" i="46"/>
  <c r="AI130" i="46"/>
  <c r="AJ130" i="46"/>
  <c r="AG131" i="46"/>
  <c r="AH131" i="46"/>
  <c r="AI131" i="46"/>
  <c r="AJ131" i="46"/>
  <c r="AG132" i="46"/>
  <c r="AH132" i="46"/>
  <c r="AI132" i="46"/>
  <c r="AJ132" i="46"/>
  <c r="AG133" i="46"/>
  <c r="AH133" i="46"/>
  <c r="AI133" i="46"/>
  <c r="AJ133" i="46"/>
  <c r="AG134" i="46"/>
  <c r="AH134" i="46"/>
  <c r="AI134" i="46"/>
  <c r="AJ134" i="46"/>
  <c r="AG135" i="46"/>
  <c r="AH135" i="46"/>
  <c r="AI135" i="46"/>
  <c r="AJ135" i="46"/>
  <c r="AG136" i="46"/>
  <c r="AH136" i="46"/>
  <c r="AI136" i="46"/>
  <c r="AJ136" i="46"/>
  <c r="AG137" i="46"/>
  <c r="AH137" i="46"/>
  <c r="AI137" i="46"/>
  <c r="AJ137" i="46"/>
  <c r="AG138" i="46"/>
  <c r="AH138" i="46"/>
  <c r="AI138" i="46"/>
  <c r="AJ138" i="46"/>
  <c r="AG139" i="46"/>
  <c r="AH139" i="46"/>
  <c r="AI139" i="46"/>
  <c r="AJ139" i="46"/>
  <c r="AG140" i="46"/>
  <c r="AH140" i="46"/>
  <c r="AI140" i="46"/>
  <c r="AJ140" i="46"/>
  <c r="AG141" i="46"/>
  <c r="AH141" i="46"/>
  <c r="AI141" i="46"/>
  <c r="AJ141" i="46"/>
  <c r="AG142" i="46"/>
  <c r="AH142" i="46"/>
  <c r="AI142" i="46"/>
  <c r="AJ142" i="46"/>
  <c r="AG143" i="46"/>
  <c r="AH143" i="46"/>
  <c r="AI143" i="46"/>
  <c r="AJ143" i="46"/>
  <c r="AG144" i="46"/>
  <c r="AH144" i="46"/>
  <c r="AI144" i="46"/>
  <c r="AJ144" i="46"/>
  <c r="AG145" i="46"/>
  <c r="AH145" i="46"/>
  <c r="AI145" i="46"/>
  <c r="AJ145" i="46"/>
  <c r="AG146" i="46"/>
  <c r="AH146" i="46"/>
  <c r="AI146" i="46"/>
  <c r="AJ146" i="46"/>
  <c r="AG147" i="46"/>
  <c r="AH147" i="46"/>
  <c r="AI147" i="46"/>
  <c r="AJ147" i="46"/>
  <c r="AG148" i="46"/>
  <c r="AH148" i="46"/>
  <c r="AI148" i="46"/>
  <c r="AJ148" i="46"/>
  <c r="AG149" i="46"/>
  <c r="AH149" i="46"/>
  <c r="AI149" i="46"/>
  <c r="AJ149" i="46"/>
  <c r="AG150" i="46"/>
  <c r="AH150" i="46"/>
  <c r="AI150" i="46"/>
  <c r="AJ150" i="46"/>
  <c r="AG151" i="46"/>
  <c r="AH151" i="46"/>
  <c r="AI151" i="46"/>
  <c r="AJ151" i="46"/>
  <c r="AG152" i="46"/>
  <c r="AH152" i="46"/>
  <c r="AI152" i="46"/>
  <c r="AJ152" i="46"/>
  <c r="AG153" i="46"/>
  <c r="AH153" i="46"/>
  <c r="AI153" i="46"/>
  <c r="AJ153" i="46"/>
  <c r="AG154" i="46"/>
  <c r="AH154" i="46"/>
  <c r="AI154" i="46"/>
  <c r="AJ154" i="46"/>
  <c r="AG156" i="46"/>
  <c r="AH156" i="46"/>
  <c r="AI156" i="46"/>
  <c r="AJ156" i="46"/>
  <c r="AG157" i="46"/>
  <c r="AH157" i="46"/>
  <c r="AI157" i="46"/>
  <c r="AJ157" i="46"/>
  <c r="AG158" i="46"/>
  <c r="AH158" i="46"/>
  <c r="AI158" i="46"/>
  <c r="AJ158" i="46"/>
  <c r="AG159" i="46"/>
  <c r="AH159" i="46"/>
  <c r="AI159" i="46"/>
  <c r="AJ159" i="46"/>
  <c r="AG160" i="46"/>
  <c r="AH160" i="46"/>
  <c r="AI160" i="46"/>
  <c r="AJ160" i="46"/>
  <c r="AG161" i="46"/>
  <c r="AH161" i="46"/>
  <c r="AI161" i="46"/>
  <c r="AJ161" i="46"/>
  <c r="AG162" i="46"/>
  <c r="AH162" i="46"/>
  <c r="AI162" i="46"/>
  <c r="AJ162" i="46"/>
  <c r="AG163" i="46"/>
  <c r="AH163" i="46"/>
  <c r="AI163" i="46"/>
  <c r="AJ163" i="46"/>
  <c r="AG164" i="46"/>
  <c r="AH164" i="46"/>
  <c r="AI164" i="46"/>
  <c r="AJ164" i="46"/>
  <c r="AG165" i="46"/>
  <c r="AH165" i="46"/>
  <c r="AI165" i="46"/>
  <c r="AJ165" i="46"/>
  <c r="AG166" i="46"/>
  <c r="AH166" i="46"/>
  <c r="AI166" i="46"/>
  <c r="AJ166" i="46"/>
  <c r="AG167" i="46"/>
  <c r="AH167" i="46"/>
  <c r="AI167" i="46"/>
  <c r="AJ167" i="46"/>
  <c r="AG168" i="46"/>
  <c r="AH168" i="46"/>
  <c r="AI168" i="46"/>
  <c r="AJ168" i="46"/>
  <c r="AG169" i="46"/>
  <c r="AH169" i="46"/>
  <c r="AI169" i="46"/>
  <c r="AJ169" i="46"/>
  <c r="AG170" i="46"/>
  <c r="AH170" i="46"/>
  <c r="AI170" i="46"/>
  <c r="AJ170" i="46"/>
  <c r="AG171" i="46"/>
  <c r="AH171" i="46"/>
  <c r="AI171" i="46"/>
  <c r="AJ171" i="46"/>
  <c r="AG172" i="46"/>
  <c r="AH172" i="46"/>
  <c r="AI172" i="46"/>
  <c r="AJ172" i="46"/>
  <c r="AG173" i="46"/>
  <c r="AH173" i="46"/>
  <c r="AI173" i="46"/>
  <c r="AJ173" i="46"/>
  <c r="AG174" i="46"/>
  <c r="AH174" i="46"/>
  <c r="AI174" i="46"/>
  <c r="AJ174" i="46"/>
  <c r="AG175" i="46"/>
  <c r="AH175" i="46"/>
  <c r="AI175" i="46"/>
  <c r="AJ175" i="46"/>
  <c r="AG176" i="46"/>
  <c r="AH176" i="46"/>
  <c r="AI176" i="46"/>
  <c r="AJ176" i="46"/>
  <c r="AG177" i="46"/>
  <c r="AH177" i="46"/>
  <c r="AI177" i="46"/>
  <c r="AJ177" i="46"/>
  <c r="AG178" i="46"/>
  <c r="AH178" i="46"/>
  <c r="AI178" i="46"/>
  <c r="AJ178" i="46"/>
  <c r="AG179" i="46"/>
  <c r="AH179" i="46"/>
  <c r="AI179" i="46"/>
  <c r="AJ179" i="46"/>
  <c r="AG180" i="46"/>
  <c r="AH180" i="46"/>
  <c r="AI180" i="46"/>
  <c r="AJ180" i="46"/>
  <c r="AG181" i="46"/>
  <c r="AH181" i="46"/>
  <c r="AI181" i="46"/>
  <c r="AJ181" i="46"/>
  <c r="AG182" i="46"/>
  <c r="AH182" i="46"/>
  <c r="AI182" i="46"/>
  <c r="AJ182" i="46"/>
  <c r="AG183" i="46"/>
  <c r="AH183" i="46"/>
  <c r="AI183" i="46"/>
  <c r="AJ183" i="46"/>
  <c r="AG184" i="46"/>
  <c r="AH184" i="46"/>
  <c r="AI184" i="46"/>
  <c r="AJ184" i="46"/>
  <c r="AG185" i="46"/>
  <c r="AH185" i="46"/>
  <c r="AI185" i="46"/>
  <c r="AJ185" i="46"/>
  <c r="AG186" i="46"/>
  <c r="AH186" i="46"/>
  <c r="AI186" i="46"/>
  <c r="AJ186" i="46"/>
  <c r="AG187" i="46"/>
  <c r="AH187" i="46"/>
  <c r="AI187" i="46"/>
  <c r="AJ187" i="46"/>
  <c r="AG188" i="46"/>
  <c r="AH188" i="46"/>
  <c r="AI188" i="46"/>
  <c r="AJ188" i="46"/>
  <c r="AG189" i="46"/>
  <c r="AH189" i="46"/>
  <c r="AI189" i="46"/>
  <c r="AJ189" i="46"/>
  <c r="AG190" i="46"/>
  <c r="AH190" i="46"/>
  <c r="AI190" i="46"/>
  <c r="AJ190" i="46"/>
  <c r="AG191" i="46"/>
  <c r="AH191" i="46"/>
  <c r="AI191" i="46"/>
  <c r="AJ191" i="46"/>
  <c r="AG192" i="46"/>
  <c r="AH192" i="46"/>
  <c r="AI192" i="46"/>
  <c r="AJ192" i="46"/>
  <c r="AG193" i="46"/>
  <c r="AH193" i="46"/>
  <c r="AI193" i="46"/>
  <c r="AJ193" i="46"/>
  <c r="AG194" i="46"/>
  <c r="AH194" i="46"/>
  <c r="AI194" i="46"/>
  <c r="AJ194" i="46"/>
  <c r="AG195" i="46"/>
  <c r="AH195" i="46"/>
  <c r="AI195" i="46"/>
  <c r="AJ195" i="46"/>
  <c r="AG196" i="46"/>
  <c r="AH196" i="46"/>
  <c r="AI196" i="46"/>
  <c r="AJ196" i="46"/>
  <c r="AG197" i="46"/>
  <c r="AH197" i="46"/>
  <c r="AI197" i="46"/>
  <c r="AJ197" i="46"/>
  <c r="AG198" i="46"/>
  <c r="AH198" i="46"/>
  <c r="AI198" i="46"/>
  <c r="AJ198" i="46"/>
  <c r="AG199" i="46"/>
  <c r="AH199" i="46"/>
  <c r="AI199" i="46"/>
  <c r="AJ199" i="46"/>
  <c r="AG200" i="46"/>
  <c r="AH200" i="46"/>
  <c r="AI200" i="46"/>
  <c r="AJ200" i="46"/>
  <c r="AG201" i="46"/>
  <c r="AH201" i="46"/>
  <c r="AI201" i="46"/>
  <c r="AJ201" i="46"/>
  <c r="AG202" i="46"/>
  <c r="AH202" i="46"/>
  <c r="AI202" i="46"/>
  <c r="AJ202" i="46"/>
  <c r="AG203" i="46"/>
  <c r="AH203" i="46"/>
  <c r="AI203" i="46"/>
  <c r="AJ203" i="46"/>
  <c r="AG204" i="46"/>
  <c r="AH204" i="46"/>
  <c r="AI204" i="46"/>
  <c r="AJ204" i="46"/>
  <c r="AG205" i="46"/>
  <c r="AH205" i="46"/>
  <c r="AI205" i="46"/>
  <c r="AJ205" i="46"/>
  <c r="AG206" i="46"/>
  <c r="AH206" i="46"/>
  <c r="AI206" i="46"/>
  <c r="AJ206" i="46"/>
  <c r="AG207" i="46"/>
  <c r="AH207" i="46"/>
  <c r="AI207" i="46"/>
  <c r="AJ207" i="46"/>
  <c r="AG208" i="46"/>
  <c r="AH208" i="46"/>
  <c r="AI208" i="46"/>
  <c r="AJ208" i="46"/>
  <c r="AG209" i="46"/>
  <c r="AH209" i="46"/>
  <c r="AI209" i="46"/>
  <c r="AJ209" i="46"/>
  <c r="AG210" i="46"/>
  <c r="AH210" i="46"/>
  <c r="AI210" i="46"/>
  <c r="AJ210" i="46"/>
  <c r="AG211" i="46"/>
  <c r="AH211" i="46"/>
  <c r="AI211" i="46"/>
  <c r="AJ211" i="46"/>
  <c r="AG212" i="46"/>
  <c r="AH212" i="46"/>
  <c r="AI212" i="46"/>
  <c r="AJ212" i="46"/>
  <c r="AG213" i="46"/>
  <c r="AH213" i="46"/>
  <c r="AI213" i="46"/>
  <c r="AJ213" i="46"/>
  <c r="AG214" i="46"/>
  <c r="AH214" i="46"/>
  <c r="AI214" i="46"/>
  <c r="AJ214" i="46"/>
  <c r="AG215" i="46"/>
  <c r="AH215" i="46"/>
  <c r="AI215" i="46"/>
  <c r="AJ215" i="46"/>
  <c r="AG216" i="46"/>
  <c r="AH216" i="46"/>
  <c r="AI216" i="46"/>
  <c r="AJ216" i="46"/>
  <c r="AG217" i="46"/>
  <c r="AH217" i="46"/>
  <c r="AI217" i="46"/>
  <c r="AJ217" i="46"/>
  <c r="AG218" i="46"/>
  <c r="AH218" i="46"/>
  <c r="AI218" i="46"/>
  <c r="AJ218" i="46"/>
  <c r="AG219" i="46"/>
  <c r="AH219" i="46"/>
  <c r="AI219" i="46"/>
  <c r="AJ219" i="46"/>
  <c r="AG220" i="46"/>
  <c r="AH220" i="46"/>
  <c r="AI220" i="46"/>
  <c r="AJ220" i="46"/>
  <c r="AG221" i="46"/>
  <c r="AH221" i="46"/>
  <c r="AI221" i="46"/>
  <c r="AJ221" i="46"/>
  <c r="AG222" i="46"/>
  <c r="AH222" i="46"/>
  <c r="AI222" i="46"/>
  <c r="AJ222" i="46"/>
  <c r="AG223" i="46"/>
  <c r="AH223" i="46"/>
  <c r="AI223" i="46"/>
  <c r="AJ223" i="46"/>
  <c r="AG224" i="46"/>
  <c r="AH224" i="46"/>
  <c r="AI224" i="46"/>
  <c r="AJ224" i="46"/>
  <c r="AG225" i="46"/>
  <c r="AH225" i="46"/>
  <c r="AI225" i="46"/>
  <c r="AJ225" i="46"/>
  <c r="AG226" i="46"/>
  <c r="AH226" i="46"/>
  <c r="AI226" i="46"/>
  <c r="AJ226" i="46"/>
  <c r="AG227" i="46"/>
  <c r="AH227" i="46"/>
  <c r="AI227" i="46"/>
  <c r="AJ227" i="46"/>
  <c r="AG228" i="46"/>
  <c r="AH228" i="46"/>
  <c r="AI228" i="46"/>
  <c r="AJ228" i="46"/>
  <c r="AG229" i="46"/>
  <c r="AH229" i="46"/>
  <c r="AI229" i="46"/>
  <c r="AJ229" i="46"/>
  <c r="AG230" i="46"/>
  <c r="AH230" i="46"/>
  <c r="AI230" i="46"/>
  <c r="AJ230" i="46"/>
  <c r="AG231" i="46"/>
  <c r="AH231" i="46"/>
  <c r="AI231" i="46"/>
  <c r="AJ231" i="46"/>
  <c r="AG232" i="46"/>
  <c r="AH232" i="46"/>
  <c r="AI232" i="46"/>
  <c r="AJ232" i="46"/>
  <c r="AG233" i="46"/>
  <c r="AH233" i="46"/>
  <c r="AI233" i="46"/>
  <c r="AJ233" i="46"/>
  <c r="AG234" i="46"/>
  <c r="AH234" i="46"/>
  <c r="AI234" i="46"/>
  <c r="AJ234" i="46"/>
  <c r="AG235" i="46"/>
  <c r="AH235" i="46"/>
  <c r="AI235" i="46"/>
  <c r="AJ235" i="46"/>
  <c r="AG236" i="46"/>
  <c r="AH236" i="46"/>
  <c r="AI236" i="46"/>
  <c r="AJ236" i="46"/>
  <c r="AG237" i="46"/>
  <c r="AH237" i="46"/>
  <c r="AI237" i="46"/>
  <c r="AJ237" i="46"/>
  <c r="AG238" i="46"/>
  <c r="AH238" i="46"/>
  <c r="AI238" i="46"/>
  <c r="AJ238" i="46"/>
  <c r="AG239" i="46"/>
  <c r="AH239" i="46"/>
  <c r="AI239" i="46"/>
  <c r="AJ239" i="46"/>
  <c r="AG240" i="46"/>
  <c r="AH240" i="46"/>
  <c r="AI240" i="46"/>
  <c r="AJ240" i="46"/>
  <c r="AG241" i="46"/>
  <c r="AH241" i="46"/>
  <c r="AI241" i="46"/>
  <c r="AJ241" i="46"/>
  <c r="AG242" i="46"/>
  <c r="AH242" i="46"/>
  <c r="AI242" i="46"/>
  <c r="AJ242" i="46"/>
  <c r="AG243" i="46"/>
  <c r="AH243" i="46"/>
  <c r="AI243" i="46"/>
  <c r="AJ243" i="46"/>
  <c r="AG244" i="46"/>
  <c r="AH244" i="46"/>
  <c r="AI244" i="46"/>
  <c r="AJ244" i="46"/>
  <c r="AG245" i="46"/>
  <c r="AH245" i="46"/>
  <c r="AI245" i="46"/>
  <c r="AJ245" i="46"/>
  <c r="AG246" i="46"/>
  <c r="AH246" i="46"/>
  <c r="AI246" i="46"/>
  <c r="AJ246" i="46"/>
  <c r="AG247" i="46"/>
  <c r="AH247" i="46"/>
  <c r="AI247" i="46"/>
  <c r="AJ247" i="46"/>
  <c r="AG248" i="46"/>
  <c r="AH248" i="46"/>
  <c r="AI248" i="46"/>
  <c r="AJ248" i="46"/>
  <c r="AG249" i="46"/>
  <c r="AH249" i="46"/>
  <c r="AI249" i="46"/>
  <c r="AJ249" i="46"/>
  <c r="AG250" i="46"/>
  <c r="AH250" i="46"/>
  <c r="AI250" i="46"/>
  <c r="AJ250" i="46"/>
  <c r="AG251" i="46"/>
  <c r="AH251" i="46"/>
  <c r="AI251" i="46"/>
  <c r="AJ251" i="46"/>
  <c r="AG252" i="46"/>
  <c r="AH252" i="46"/>
  <c r="AI252" i="46"/>
  <c r="AJ252" i="46"/>
  <c r="AG253" i="46"/>
  <c r="AH253" i="46"/>
  <c r="AI253" i="46"/>
  <c r="AJ253" i="46"/>
  <c r="AG254" i="46"/>
  <c r="AH254" i="46"/>
  <c r="AI254" i="46"/>
  <c r="AJ254" i="46"/>
  <c r="AG255" i="46"/>
  <c r="AH255" i="46"/>
  <c r="AI255" i="46"/>
  <c r="AJ255" i="46"/>
  <c r="AG256" i="46"/>
  <c r="AH256" i="46"/>
  <c r="AI256" i="46"/>
  <c r="AJ256" i="46"/>
  <c r="AG257" i="46"/>
  <c r="AH257" i="46"/>
  <c r="AI257" i="46"/>
  <c r="AJ257" i="46"/>
  <c r="AG258" i="46"/>
  <c r="AH258" i="46"/>
  <c r="AI258" i="46"/>
  <c r="AJ258" i="46"/>
  <c r="AG259" i="46"/>
  <c r="AH259" i="46"/>
  <c r="AI259" i="46"/>
  <c r="AJ259" i="46"/>
  <c r="AG260" i="46"/>
  <c r="AH260" i="46"/>
  <c r="AI260" i="46"/>
  <c r="AJ260" i="46"/>
  <c r="AG261" i="46"/>
  <c r="AH261" i="46"/>
  <c r="AI261" i="46"/>
  <c r="AJ261" i="46"/>
  <c r="AG262" i="46"/>
  <c r="AH262" i="46"/>
  <c r="AI262" i="46"/>
  <c r="AJ262" i="46"/>
  <c r="AG263" i="46"/>
  <c r="AH263" i="46"/>
  <c r="AI263" i="46"/>
  <c r="AJ263" i="46"/>
  <c r="AG264" i="46"/>
  <c r="AH264" i="46"/>
  <c r="AI264" i="46"/>
  <c r="AJ264" i="46"/>
  <c r="AG265" i="46"/>
  <c r="AH265" i="46"/>
  <c r="AI265" i="46"/>
  <c r="AJ265" i="46"/>
  <c r="AG266" i="46"/>
  <c r="AH266" i="46"/>
  <c r="AI266" i="46"/>
  <c r="AJ266" i="46"/>
  <c r="AG267" i="46"/>
  <c r="AH267" i="46"/>
  <c r="AI267" i="46"/>
  <c r="AJ267" i="46"/>
  <c r="AG268" i="46"/>
  <c r="AH268" i="46"/>
  <c r="AI268" i="46"/>
  <c r="AJ268" i="46"/>
  <c r="AG269" i="46"/>
  <c r="AH269" i="46"/>
  <c r="AI269" i="46"/>
  <c r="AJ269" i="46"/>
  <c r="AG270" i="46"/>
  <c r="AH270" i="46"/>
  <c r="AI270" i="46"/>
  <c r="AJ270" i="46"/>
  <c r="AG271" i="46"/>
  <c r="AH271" i="46"/>
  <c r="AI271" i="46"/>
  <c r="AJ271" i="46"/>
  <c r="AG272" i="46"/>
  <c r="AH272" i="46"/>
  <c r="AI272" i="46"/>
  <c r="AJ272" i="46"/>
  <c r="AG273" i="46"/>
  <c r="AH273" i="46"/>
  <c r="AI273" i="46"/>
  <c r="AJ273" i="46"/>
  <c r="AG274" i="46"/>
  <c r="AH274" i="46"/>
  <c r="AI274" i="46"/>
  <c r="AJ274" i="46"/>
  <c r="AG275" i="46"/>
  <c r="AH275" i="46"/>
  <c r="AI275" i="46"/>
  <c r="AJ275" i="46"/>
  <c r="AG276" i="46"/>
  <c r="AH276" i="46"/>
  <c r="AI276" i="46"/>
  <c r="AJ276" i="46"/>
  <c r="AG277" i="46"/>
  <c r="AH277" i="46"/>
  <c r="AI277" i="46"/>
  <c r="AJ277" i="46"/>
  <c r="AG278" i="46"/>
  <c r="AH278" i="46"/>
  <c r="AI278" i="46"/>
  <c r="AJ278" i="46"/>
  <c r="AG279" i="46"/>
  <c r="AH279" i="46"/>
  <c r="AI279" i="46"/>
  <c r="AJ279" i="46"/>
  <c r="AG280" i="46"/>
  <c r="AH280" i="46"/>
  <c r="AI280" i="46"/>
  <c r="AJ280" i="46"/>
  <c r="AG281" i="46"/>
  <c r="AH281" i="46"/>
  <c r="AI281" i="46"/>
  <c r="AJ281" i="46"/>
  <c r="AG282" i="46"/>
  <c r="AH282" i="46"/>
  <c r="AI282" i="46"/>
  <c r="AJ282" i="46"/>
  <c r="AG283" i="46"/>
  <c r="AH283" i="46"/>
  <c r="AI283" i="46"/>
  <c r="AJ283" i="46"/>
  <c r="AG284" i="46"/>
  <c r="AH284" i="46"/>
  <c r="AI284" i="46"/>
  <c r="AJ284" i="46"/>
  <c r="AG285" i="46"/>
  <c r="AH285" i="46"/>
  <c r="AI285" i="46"/>
  <c r="AJ285" i="46"/>
  <c r="AG286" i="46"/>
  <c r="AH286" i="46"/>
  <c r="AI286" i="46"/>
  <c r="AJ286" i="46"/>
  <c r="AG287" i="46"/>
  <c r="AH287" i="46"/>
  <c r="AI287" i="46"/>
  <c r="AJ287" i="46"/>
  <c r="AG288" i="46"/>
  <c r="AH288" i="46"/>
  <c r="AI288" i="46"/>
  <c r="AJ288" i="46"/>
  <c r="AG289" i="46"/>
  <c r="AH289" i="46"/>
  <c r="AI289" i="46"/>
  <c r="AJ289" i="46"/>
  <c r="AG290" i="46"/>
  <c r="AH290" i="46"/>
  <c r="AI290" i="46"/>
  <c r="AJ290" i="46"/>
  <c r="AG291" i="46"/>
  <c r="AH291" i="46"/>
  <c r="AI291" i="46"/>
  <c r="AJ291" i="46"/>
  <c r="AG292" i="46"/>
  <c r="AH292" i="46"/>
  <c r="AI292" i="46"/>
  <c r="AJ292" i="46"/>
  <c r="AG293" i="46"/>
  <c r="AH293" i="46"/>
  <c r="AI293" i="46"/>
  <c r="AJ293" i="46"/>
  <c r="AG294" i="46"/>
  <c r="AH294" i="46"/>
  <c r="AI294" i="46"/>
  <c r="AJ294" i="46"/>
  <c r="AG295" i="46"/>
  <c r="AH295" i="46"/>
  <c r="AI295" i="46"/>
  <c r="AJ295" i="46"/>
  <c r="AG296" i="46"/>
  <c r="AH296" i="46"/>
  <c r="AI296" i="46"/>
  <c r="AJ296" i="46"/>
  <c r="AG297" i="46"/>
  <c r="AH297" i="46"/>
  <c r="AI297" i="46"/>
  <c r="AJ297" i="46"/>
  <c r="AG298" i="46"/>
  <c r="AH298" i="46"/>
  <c r="AI298" i="46"/>
  <c r="AJ298" i="46"/>
  <c r="AG299" i="46"/>
  <c r="AH299" i="46"/>
  <c r="AI299" i="46"/>
  <c r="AJ299" i="46"/>
  <c r="AG300" i="46"/>
  <c r="AH300" i="46"/>
  <c r="AI300" i="46"/>
  <c r="AJ300" i="46"/>
  <c r="AG301" i="46"/>
  <c r="AH301" i="46"/>
  <c r="AI301" i="46"/>
  <c r="AJ301" i="46"/>
  <c r="AG302" i="46"/>
  <c r="AH302" i="46"/>
  <c r="AI302" i="46"/>
  <c r="AJ302" i="46"/>
  <c r="AG303" i="46"/>
  <c r="AH303" i="46"/>
  <c r="AI303" i="46"/>
  <c r="AJ303" i="46"/>
  <c r="AG304" i="46"/>
  <c r="AH304" i="46"/>
  <c r="AI304" i="46"/>
  <c r="AJ304" i="46"/>
  <c r="AG305" i="46"/>
  <c r="AH305" i="46"/>
  <c r="AI305" i="46"/>
  <c r="AJ305" i="46"/>
  <c r="AG306" i="46"/>
  <c r="AH306" i="46"/>
  <c r="AI306" i="46"/>
  <c r="AJ306" i="46"/>
  <c r="AG307" i="46"/>
  <c r="AH307" i="46"/>
  <c r="AI307" i="46"/>
  <c r="AJ307" i="46"/>
  <c r="AG308" i="46"/>
  <c r="AH308" i="46"/>
  <c r="AI308" i="46"/>
  <c r="AJ308" i="46"/>
  <c r="AG309" i="46"/>
  <c r="AH309" i="46"/>
  <c r="AI309" i="46"/>
  <c r="AJ309" i="46"/>
  <c r="AG310" i="46"/>
  <c r="AH310" i="46"/>
  <c r="AI310" i="46"/>
  <c r="AJ310" i="46"/>
  <c r="AG311" i="46"/>
  <c r="AH311" i="46"/>
  <c r="AI311" i="46"/>
  <c r="AJ311" i="46"/>
  <c r="AG312" i="46"/>
  <c r="AH312" i="46"/>
  <c r="AI312" i="46"/>
  <c r="AJ312" i="46"/>
  <c r="AG313" i="46"/>
  <c r="AH313" i="46"/>
  <c r="AI313" i="46"/>
  <c r="AJ313" i="46"/>
  <c r="AG314" i="46"/>
  <c r="AH314" i="46"/>
  <c r="AI314" i="46"/>
  <c r="AJ314" i="46"/>
  <c r="AG315" i="46"/>
  <c r="AH315" i="46"/>
  <c r="AI315" i="46"/>
  <c r="AJ315" i="46"/>
  <c r="AG316" i="46"/>
  <c r="AH316" i="46"/>
  <c r="AI316" i="46"/>
  <c r="AJ316" i="46"/>
  <c r="AG317" i="46"/>
  <c r="AH317" i="46"/>
  <c r="AI317" i="46"/>
  <c r="AJ317" i="46"/>
  <c r="AG318" i="46"/>
  <c r="AH318" i="46"/>
  <c r="AI318" i="46"/>
  <c r="AJ318" i="46"/>
  <c r="AG319" i="46"/>
  <c r="AH319" i="46"/>
  <c r="AI319" i="46"/>
  <c r="AJ319" i="46"/>
  <c r="AG320" i="46"/>
  <c r="AH320" i="46"/>
  <c r="AI320" i="46"/>
  <c r="AJ320" i="46"/>
  <c r="AG321" i="46"/>
  <c r="AH321" i="46"/>
  <c r="AI321" i="46"/>
  <c r="AJ321" i="46"/>
  <c r="AG322" i="46"/>
  <c r="AH322" i="46"/>
  <c r="AI322" i="46"/>
  <c r="AJ322" i="46"/>
  <c r="AG323" i="46"/>
  <c r="AH323" i="46"/>
  <c r="AI323" i="46"/>
  <c r="AJ323" i="46"/>
  <c r="AG324" i="46"/>
  <c r="AH324" i="46"/>
  <c r="AI324" i="46"/>
  <c r="AJ324" i="46"/>
  <c r="AG325" i="46"/>
  <c r="AH325" i="46"/>
  <c r="AI325" i="46"/>
  <c r="AJ325" i="46"/>
  <c r="AG326" i="46"/>
  <c r="AH326" i="46"/>
  <c r="AI326" i="46"/>
  <c r="AJ326" i="46"/>
  <c r="AG327" i="46"/>
  <c r="AH327" i="46"/>
  <c r="AI327" i="46"/>
  <c r="AJ327" i="46"/>
  <c r="AG328" i="46"/>
  <c r="AH328" i="46"/>
  <c r="AI328" i="46"/>
  <c r="AJ328" i="46"/>
  <c r="AG329" i="46"/>
  <c r="AH329" i="46"/>
  <c r="AI329" i="46"/>
  <c r="AJ329" i="46"/>
  <c r="AG330" i="46"/>
  <c r="AH330" i="46"/>
  <c r="AI330" i="46"/>
  <c r="AJ330" i="46"/>
  <c r="AG331" i="46"/>
  <c r="AH331" i="46"/>
  <c r="AI331" i="46"/>
  <c r="AJ331" i="46"/>
  <c r="AG332" i="46"/>
  <c r="AH332" i="46"/>
  <c r="AI332" i="46"/>
  <c r="AJ332" i="46"/>
  <c r="AG333" i="46"/>
  <c r="AH333" i="46"/>
  <c r="AI333" i="46"/>
  <c r="AJ333" i="46"/>
  <c r="AG334" i="46"/>
  <c r="AH334" i="46"/>
  <c r="AI334" i="46"/>
  <c r="AJ334" i="46"/>
  <c r="AG335" i="46"/>
  <c r="AH335" i="46"/>
  <c r="AI335" i="46"/>
  <c r="AJ335" i="46"/>
  <c r="AG336" i="46"/>
  <c r="AH336" i="46"/>
  <c r="AI336" i="46"/>
  <c r="AJ336" i="46"/>
  <c r="AG337" i="46"/>
  <c r="AH337" i="46"/>
  <c r="AI337" i="46"/>
  <c r="AJ337" i="46"/>
  <c r="AG338" i="46"/>
  <c r="AH338" i="46"/>
  <c r="AI338" i="46"/>
  <c r="AJ338" i="46"/>
  <c r="AG339" i="46"/>
  <c r="AH339" i="46"/>
  <c r="AI339" i="46"/>
  <c r="AJ339" i="46"/>
  <c r="AG340" i="46"/>
  <c r="AH340" i="46"/>
  <c r="AI340" i="46"/>
  <c r="AJ340" i="46"/>
  <c r="AG341" i="46"/>
  <c r="AH341" i="46"/>
  <c r="AI341" i="46"/>
  <c r="AJ341" i="46"/>
  <c r="AG342" i="46"/>
  <c r="AH342" i="46"/>
  <c r="AI342" i="46"/>
  <c r="AJ342" i="46"/>
  <c r="AG343" i="46"/>
  <c r="AH343" i="46"/>
  <c r="AI343" i="46"/>
  <c r="AJ343" i="46"/>
  <c r="AG344" i="46"/>
  <c r="AH344" i="46"/>
  <c r="AI344" i="46"/>
  <c r="AJ344" i="46"/>
  <c r="AG345" i="46"/>
  <c r="AH345" i="46"/>
  <c r="AI345" i="46"/>
  <c r="AJ345" i="46"/>
  <c r="AG346" i="46"/>
  <c r="AH346" i="46"/>
  <c r="AI346" i="46"/>
  <c r="AJ346" i="46"/>
  <c r="AG347" i="46"/>
  <c r="AH347" i="46"/>
  <c r="AI347" i="46"/>
  <c r="AJ347" i="46"/>
  <c r="AG348" i="46"/>
  <c r="AH348" i="46"/>
  <c r="AI348" i="46"/>
  <c r="AJ348" i="46"/>
  <c r="AG349" i="46"/>
  <c r="AH349" i="46"/>
  <c r="AI349" i="46"/>
  <c r="AJ349" i="46"/>
  <c r="AG350" i="46"/>
  <c r="AH350" i="46"/>
  <c r="AI350" i="46"/>
  <c r="AJ350" i="46"/>
  <c r="AG351" i="46"/>
  <c r="AH351" i="46"/>
  <c r="AI351" i="46"/>
  <c r="AJ351" i="46"/>
  <c r="AG352" i="46"/>
  <c r="AH352" i="46"/>
  <c r="AI352" i="46"/>
  <c r="AJ352" i="46"/>
  <c r="AG353" i="46"/>
  <c r="AH353" i="46"/>
  <c r="AI353" i="46"/>
  <c r="AJ353" i="46"/>
  <c r="AG354" i="46"/>
  <c r="AH354" i="46"/>
  <c r="AI354" i="46"/>
  <c r="AJ354" i="46"/>
  <c r="AG355" i="46"/>
  <c r="AH355" i="46"/>
  <c r="AI355" i="46"/>
  <c r="AJ355" i="46"/>
  <c r="AG356" i="46"/>
  <c r="AH356" i="46"/>
  <c r="AI356" i="46"/>
  <c r="AJ356" i="46"/>
  <c r="AG357" i="46"/>
  <c r="AH357" i="46"/>
  <c r="AI357" i="46"/>
  <c r="AJ357" i="46"/>
  <c r="AG358" i="46"/>
  <c r="AH358" i="46"/>
  <c r="AI358" i="46"/>
  <c r="AJ358" i="46"/>
  <c r="AG359" i="46"/>
  <c r="AH359" i="46"/>
  <c r="AI359" i="46"/>
  <c r="AJ359" i="46"/>
  <c r="AG360" i="46"/>
  <c r="AH360" i="46"/>
  <c r="AI360" i="46"/>
  <c r="AJ360" i="46"/>
  <c r="AG361" i="46"/>
  <c r="AH361" i="46"/>
  <c r="AI361" i="46"/>
  <c r="AJ361" i="46"/>
  <c r="AG362" i="46"/>
  <c r="AH362" i="46"/>
  <c r="AI362" i="46"/>
  <c r="AJ362" i="46"/>
  <c r="AG363" i="46"/>
  <c r="AH363" i="46"/>
  <c r="AI363" i="46"/>
  <c r="AJ363" i="46"/>
  <c r="AG364" i="46"/>
  <c r="AH364" i="46"/>
  <c r="AI364" i="46"/>
  <c r="AJ364" i="46"/>
  <c r="AG365" i="46"/>
  <c r="AH365" i="46"/>
  <c r="AI365" i="46"/>
  <c r="AJ365" i="46"/>
  <c r="AG366" i="46"/>
  <c r="AH366" i="46"/>
  <c r="AI366" i="46"/>
  <c r="AJ366" i="46"/>
  <c r="AG367" i="46"/>
  <c r="AH367" i="46"/>
  <c r="AI367" i="46"/>
  <c r="AJ367" i="46"/>
  <c r="AG368" i="46"/>
  <c r="AH368" i="46"/>
  <c r="AI368" i="46"/>
  <c r="AJ368" i="46"/>
  <c r="AG369" i="46"/>
  <c r="AH369" i="46"/>
  <c r="AI369" i="46"/>
  <c r="AJ369" i="46"/>
  <c r="AG370" i="46"/>
  <c r="AH370" i="46"/>
  <c r="AI370" i="46"/>
  <c r="AJ370" i="46"/>
  <c r="AG371" i="46"/>
  <c r="AH371" i="46"/>
  <c r="AI371" i="46"/>
  <c r="AJ371" i="46"/>
  <c r="AG372" i="46"/>
  <c r="AH372" i="46"/>
  <c r="AI372" i="46"/>
  <c r="AJ372" i="46"/>
  <c r="AG373" i="46"/>
  <c r="AH373" i="46"/>
  <c r="AI373" i="46"/>
  <c r="AJ373" i="46"/>
  <c r="AG376" i="46"/>
  <c r="AH376" i="46"/>
  <c r="AI376" i="46"/>
  <c r="AJ376" i="46"/>
  <c r="AG377" i="46"/>
  <c r="AH377" i="46"/>
  <c r="AI377" i="46"/>
  <c r="AJ377" i="46"/>
  <c r="AG378" i="46"/>
  <c r="AH378" i="46"/>
  <c r="AI378" i="46"/>
  <c r="AJ378" i="46"/>
  <c r="AG379" i="46"/>
  <c r="AH379" i="46"/>
  <c r="AI379" i="46"/>
  <c r="AJ379" i="46"/>
  <c r="AG380" i="46"/>
  <c r="AH380" i="46"/>
  <c r="AI380" i="46"/>
  <c r="AJ380" i="46"/>
  <c r="AG381" i="46"/>
  <c r="AH381" i="46"/>
  <c r="AI381" i="46"/>
  <c r="AJ381" i="46"/>
  <c r="AG382" i="46"/>
  <c r="AH382" i="46"/>
  <c r="AI382" i="46"/>
  <c r="AJ382" i="46"/>
  <c r="AG383" i="46"/>
  <c r="AH383" i="46"/>
  <c r="AI383" i="46"/>
  <c r="AJ383" i="46"/>
  <c r="AG384" i="46"/>
  <c r="AH384" i="46"/>
  <c r="AI384" i="46"/>
  <c r="AJ384" i="46"/>
  <c r="AG385" i="46"/>
  <c r="AH385" i="46"/>
  <c r="AI385" i="46"/>
  <c r="AJ385" i="46"/>
  <c r="AG386" i="46"/>
  <c r="AH386" i="46"/>
  <c r="AI386" i="46"/>
  <c r="AJ386" i="46"/>
  <c r="AG387" i="46"/>
  <c r="AH387" i="46"/>
  <c r="AI387" i="46"/>
  <c r="AJ387" i="46"/>
  <c r="AG388" i="46"/>
  <c r="AH388" i="46"/>
  <c r="AI388" i="46"/>
  <c r="AJ388" i="46"/>
  <c r="AG389" i="46"/>
  <c r="AH389" i="46"/>
  <c r="AI389" i="46"/>
  <c r="AJ389" i="46"/>
  <c r="AG390" i="46"/>
  <c r="AH390" i="46"/>
  <c r="AI390" i="46"/>
  <c r="AJ390" i="46"/>
  <c r="AG391" i="46"/>
  <c r="AH391" i="46"/>
  <c r="AI391" i="46"/>
  <c r="AJ391" i="46"/>
  <c r="AG392" i="46"/>
  <c r="AH392" i="46"/>
  <c r="AI392" i="46"/>
  <c r="AJ392" i="46"/>
  <c r="AG393" i="46"/>
  <c r="AH393" i="46"/>
  <c r="AI393" i="46"/>
  <c r="AJ393" i="46"/>
  <c r="AG394" i="46"/>
  <c r="AH394" i="46"/>
  <c r="AI394" i="46"/>
  <c r="AJ394" i="46"/>
  <c r="AG395" i="46"/>
  <c r="AH395" i="46"/>
  <c r="AI395" i="46"/>
  <c r="AJ395" i="46"/>
  <c r="AG396" i="46"/>
  <c r="AH396" i="46"/>
  <c r="AI396" i="46"/>
  <c r="AJ396" i="46"/>
  <c r="AG397" i="46"/>
  <c r="AH397" i="46"/>
  <c r="AI397" i="46"/>
  <c r="AJ397" i="46"/>
  <c r="AG398" i="46"/>
  <c r="AH398" i="46"/>
  <c r="AI398" i="46"/>
  <c r="AJ398" i="46"/>
  <c r="AG399" i="46"/>
  <c r="AH399" i="46"/>
  <c r="AI399" i="46"/>
  <c r="AJ399" i="46"/>
  <c r="AG400" i="46"/>
  <c r="AH400" i="46"/>
  <c r="AI400" i="46"/>
  <c r="AJ400" i="46"/>
  <c r="AG401" i="46"/>
  <c r="AH401" i="46"/>
  <c r="AI401" i="46"/>
  <c r="AJ401" i="46"/>
  <c r="AG402" i="46"/>
  <c r="AH402" i="46"/>
  <c r="AI402" i="46"/>
  <c r="AJ402" i="46"/>
  <c r="AG403" i="46"/>
  <c r="AH403" i="46"/>
  <c r="AI403" i="46"/>
  <c r="AJ403" i="46"/>
  <c r="AG404" i="46"/>
  <c r="AH404" i="46"/>
  <c r="AI404" i="46"/>
  <c r="AJ404" i="46"/>
  <c r="AG405" i="46"/>
  <c r="AH405" i="46"/>
  <c r="AI405" i="46"/>
  <c r="AJ405" i="46"/>
  <c r="AG406" i="46"/>
  <c r="AH406" i="46"/>
  <c r="AI406" i="46"/>
  <c r="AJ406" i="46"/>
  <c r="AG407" i="46"/>
  <c r="AH407" i="46"/>
  <c r="AI407" i="46"/>
  <c r="AJ407" i="46"/>
  <c r="AG408" i="46"/>
  <c r="AH408" i="46"/>
  <c r="AI408" i="46"/>
  <c r="AJ408" i="46"/>
  <c r="AG409" i="46"/>
  <c r="AH409" i="46"/>
  <c r="AI409" i="46"/>
  <c r="AJ409" i="46"/>
  <c r="AG410" i="46"/>
  <c r="AH410" i="46"/>
  <c r="AI410" i="46"/>
  <c r="AJ410" i="46"/>
  <c r="AG411" i="46"/>
  <c r="AH411" i="46"/>
  <c r="AI411" i="46"/>
  <c r="AJ411" i="46"/>
  <c r="AG412" i="46"/>
  <c r="AH412" i="46"/>
  <c r="AI412" i="46"/>
  <c r="AJ412" i="46"/>
  <c r="AG413" i="46"/>
  <c r="AH413" i="46"/>
  <c r="AI413" i="46"/>
  <c r="AJ413" i="46"/>
  <c r="AG414" i="46"/>
  <c r="AH414" i="46"/>
  <c r="AI414" i="46"/>
  <c r="AJ414" i="46"/>
  <c r="AG415" i="46"/>
  <c r="AH415" i="46"/>
  <c r="AI415" i="46"/>
  <c r="AJ415" i="46"/>
  <c r="AG416" i="46"/>
  <c r="AH416" i="46"/>
  <c r="AI416" i="46"/>
  <c r="AJ416" i="46"/>
  <c r="AG417" i="46"/>
  <c r="AH417" i="46"/>
  <c r="AI417" i="46"/>
  <c r="AJ417" i="46"/>
  <c r="AG418" i="46"/>
  <c r="AH418" i="46"/>
  <c r="AI418" i="46"/>
  <c r="AJ418" i="46"/>
  <c r="AH5" i="46"/>
  <c r="AI5" i="46"/>
  <c r="AJ5" i="46"/>
  <c r="AG5" i="46"/>
  <c r="Z76" i="35"/>
  <c r="Y76" i="35"/>
  <c r="X76" i="35"/>
  <c r="W76" i="35"/>
  <c r="V76" i="35"/>
  <c r="U76" i="35"/>
  <c r="T76" i="35"/>
  <c r="S76" i="35"/>
  <c r="R76" i="35"/>
  <c r="Q76" i="35"/>
  <c r="P76" i="35"/>
  <c r="O76" i="35"/>
  <c r="N76" i="35"/>
  <c r="M76" i="35"/>
  <c r="L76" i="35"/>
  <c r="K76" i="35"/>
  <c r="J76" i="35"/>
  <c r="I76" i="35"/>
  <c r="H76" i="35"/>
  <c r="G76" i="35"/>
  <c r="F76" i="35"/>
  <c r="E76" i="35"/>
  <c r="Z75" i="35"/>
  <c r="Y75" i="35"/>
  <c r="X75" i="35"/>
  <c r="W75" i="35"/>
  <c r="V75" i="35"/>
  <c r="U75" i="35"/>
  <c r="T75" i="35"/>
  <c r="S75" i="35"/>
  <c r="R75" i="35"/>
  <c r="Q75" i="35"/>
  <c r="P75" i="35"/>
  <c r="O75" i="35"/>
  <c r="N75" i="35"/>
  <c r="M75" i="35"/>
  <c r="L75" i="35"/>
  <c r="K75" i="35"/>
  <c r="J75" i="35"/>
  <c r="I75" i="35"/>
  <c r="H75" i="35"/>
  <c r="G75" i="35"/>
  <c r="F75" i="35"/>
  <c r="E75" i="35"/>
  <c r="Z74" i="35"/>
  <c r="Y74" i="35"/>
  <c r="X74" i="35"/>
  <c r="W74" i="35"/>
  <c r="V74" i="35"/>
  <c r="U74" i="35"/>
  <c r="T74" i="35"/>
  <c r="S74" i="35"/>
  <c r="R74" i="35"/>
  <c r="Q74" i="35"/>
  <c r="P74" i="35"/>
  <c r="O74" i="35"/>
  <c r="N74" i="35"/>
  <c r="M74" i="35"/>
  <c r="L74" i="35"/>
  <c r="K74" i="35"/>
  <c r="J74" i="35"/>
  <c r="I74" i="35"/>
  <c r="H74" i="35"/>
  <c r="G74" i="35"/>
  <c r="F74" i="35"/>
  <c r="E74" i="35"/>
  <c r="Z73" i="35"/>
  <c r="Y73" i="35"/>
  <c r="X73" i="35"/>
  <c r="W73" i="35"/>
  <c r="V73" i="35"/>
  <c r="U73" i="35"/>
  <c r="T73" i="35"/>
  <c r="S73" i="35"/>
  <c r="R73" i="35"/>
  <c r="Q73" i="35"/>
  <c r="P73" i="35"/>
  <c r="O73" i="35"/>
  <c r="N73" i="35"/>
  <c r="M73" i="35"/>
  <c r="L73" i="35"/>
  <c r="K73" i="35"/>
  <c r="J73" i="35"/>
  <c r="I73" i="35"/>
  <c r="H73" i="35"/>
  <c r="G73" i="35"/>
  <c r="F73" i="35"/>
  <c r="E73" i="35"/>
  <c r="Z72" i="35"/>
  <c r="Y72" i="35"/>
  <c r="X72" i="35"/>
  <c r="W72" i="35"/>
  <c r="V72" i="35"/>
  <c r="U72" i="35"/>
  <c r="T72" i="35"/>
  <c r="S72" i="35"/>
  <c r="R72" i="35"/>
  <c r="Q72" i="35"/>
  <c r="P72" i="35"/>
  <c r="O72" i="35"/>
  <c r="N72" i="35"/>
  <c r="M72" i="35"/>
  <c r="L72" i="35"/>
  <c r="K72" i="35"/>
  <c r="J72" i="35"/>
  <c r="I72" i="35"/>
  <c r="H72" i="35"/>
  <c r="G72" i="35"/>
  <c r="F72" i="35"/>
  <c r="E72" i="35"/>
  <c r="Z71" i="35"/>
  <c r="Y71" i="35"/>
  <c r="X71" i="35"/>
  <c r="W71" i="35"/>
  <c r="V71" i="35"/>
  <c r="U71" i="35"/>
  <c r="T71" i="35"/>
  <c r="S71" i="35"/>
  <c r="R71" i="35"/>
  <c r="Q71" i="35"/>
  <c r="P71" i="35"/>
  <c r="O71" i="35"/>
  <c r="N71" i="35"/>
  <c r="M71" i="35"/>
  <c r="L71" i="35"/>
  <c r="K71" i="35"/>
  <c r="J71" i="35"/>
  <c r="I71" i="35"/>
  <c r="H71" i="35"/>
  <c r="G71" i="35"/>
  <c r="F71" i="35"/>
  <c r="E71" i="35"/>
  <c r="Z70" i="35"/>
  <c r="Y70" i="35"/>
  <c r="X70" i="35"/>
  <c r="W70" i="35"/>
  <c r="W77" i="35" s="1"/>
  <c r="V70" i="35"/>
  <c r="U70" i="35"/>
  <c r="T70" i="35"/>
  <c r="S70" i="35"/>
  <c r="S77" i="35" s="1"/>
  <c r="R70" i="35"/>
  <c r="Q70" i="35"/>
  <c r="P70" i="35"/>
  <c r="O70" i="35"/>
  <c r="O77" i="35" s="1"/>
  <c r="N70" i="35"/>
  <c r="M70" i="35"/>
  <c r="L70" i="35"/>
  <c r="K70" i="35"/>
  <c r="J70" i="35"/>
  <c r="I70" i="35"/>
  <c r="H70" i="35"/>
  <c r="G70" i="35"/>
  <c r="G77" i="35" s="1"/>
  <c r="F70" i="35"/>
  <c r="E70" i="35"/>
  <c r="Z69" i="35"/>
  <c r="Y69" i="35"/>
  <c r="Y77" i="35" s="1"/>
  <c r="X69" i="35"/>
  <c r="W69" i="35"/>
  <c r="V69" i="35"/>
  <c r="U69" i="35"/>
  <c r="U77" i="35" s="1"/>
  <c r="T69" i="35"/>
  <c r="S69" i="35"/>
  <c r="R69" i="35"/>
  <c r="Q69" i="35"/>
  <c r="Q77" i="35" s="1"/>
  <c r="P69" i="35"/>
  <c r="O69" i="35"/>
  <c r="N69" i="35"/>
  <c r="M69" i="35"/>
  <c r="M77" i="35" s="1"/>
  <c r="L69" i="35"/>
  <c r="K69" i="35"/>
  <c r="J69" i="35"/>
  <c r="I69" i="35"/>
  <c r="I77" i="35" s="1"/>
  <c r="H69" i="35"/>
  <c r="G69" i="35"/>
  <c r="F69" i="35"/>
  <c r="E69" i="35"/>
  <c r="E77" i="35" s="1"/>
  <c r="V77" i="35"/>
  <c r="Y418" i="72"/>
  <c r="X418" i="72"/>
  <c r="V418" i="72"/>
  <c r="U418" i="72"/>
  <c r="T418" i="72"/>
  <c r="S418" i="72"/>
  <c r="R418" i="72"/>
  <c r="Q418" i="72"/>
  <c r="P418" i="72"/>
  <c r="N418" i="72"/>
  <c r="M418" i="72"/>
  <c r="K418" i="72"/>
  <c r="J418" i="72"/>
  <c r="I418" i="72"/>
  <c r="H418" i="72"/>
  <c r="G418" i="72"/>
  <c r="F418" i="72"/>
  <c r="E418" i="72"/>
  <c r="W417" i="72"/>
  <c r="Z417" i="72" s="1"/>
  <c r="L417" i="72"/>
  <c r="O417" i="72" s="1"/>
  <c r="W416" i="72"/>
  <c r="Z416" i="72" s="1"/>
  <c r="L416" i="72"/>
  <c r="O416" i="72" s="1"/>
  <c r="W415" i="72"/>
  <c r="Z415" i="72" s="1"/>
  <c r="L415" i="72"/>
  <c r="O415" i="72" s="1"/>
  <c r="W414" i="72"/>
  <c r="Z414" i="72" s="1"/>
  <c r="L414" i="72"/>
  <c r="O414" i="72" s="1"/>
  <c r="W413" i="72"/>
  <c r="Z413" i="72" s="1"/>
  <c r="L413" i="72"/>
  <c r="O413" i="72" s="1"/>
  <c r="W412" i="72"/>
  <c r="Z412" i="72" s="1"/>
  <c r="L412" i="72"/>
  <c r="O412" i="72" s="1"/>
  <c r="W411" i="72"/>
  <c r="Z411" i="72" s="1"/>
  <c r="L411" i="72"/>
  <c r="O411" i="72" s="1"/>
  <c r="W410" i="72"/>
  <c r="Z410" i="72" s="1"/>
  <c r="L410" i="72"/>
  <c r="O410" i="72" s="1"/>
  <c r="W409" i="72"/>
  <c r="Z409" i="72" s="1"/>
  <c r="L409" i="72"/>
  <c r="O409" i="72" s="1"/>
  <c r="W408" i="72"/>
  <c r="Z408" i="72" s="1"/>
  <c r="L408" i="72"/>
  <c r="O408" i="72" s="1"/>
  <c r="W407" i="72"/>
  <c r="Z407" i="72" s="1"/>
  <c r="L407" i="72"/>
  <c r="O407" i="72" s="1"/>
  <c r="W406" i="72"/>
  <c r="Z406" i="72" s="1"/>
  <c r="L406" i="72"/>
  <c r="O406" i="72" s="1"/>
  <c r="W405" i="72"/>
  <c r="Z405" i="72" s="1"/>
  <c r="L405" i="72"/>
  <c r="O405" i="72" s="1"/>
  <c r="W404" i="72"/>
  <c r="Z404" i="72" s="1"/>
  <c r="L404" i="72"/>
  <c r="O404" i="72" s="1"/>
  <c r="W403" i="72"/>
  <c r="Z403" i="72" s="1"/>
  <c r="L403" i="72"/>
  <c r="O403" i="72" s="1"/>
  <c r="W402" i="72"/>
  <c r="Z402" i="72" s="1"/>
  <c r="L402" i="72"/>
  <c r="O402" i="72" s="1"/>
  <c r="W401" i="72"/>
  <c r="Z401" i="72" s="1"/>
  <c r="L401" i="72"/>
  <c r="O401" i="72" s="1"/>
  <c r="W400" i="72"/>
  <c r="Z400" i="72" s="1"/>
  <c r="L400" i="72"/>
  <c r="L418" i="72" s="1"/>
  <c r="Z399" i="72"/>
  <c r="Y399" i="72"/>
  <c r="Y421" i="72" s="1"/>
  <c r="X399" i="72"/>
  <c r="X421" i="72" s="1"/>
  <c r="W399" i="72"/>
  <c r="V399" i="72"/>
  <c r="V421" i="72" s="1"/>
  <c r="U399" i="72"/>
  <c r="U421" i="72" s="1"/>
  <c r="T399" i="72"/>
  <c r="T421" i="72" s="1"/>
  <c r="S399" i="72"/>
  <c r="S421" i="72" s="1"/>
  <c r="R399" i="72"/>
  <c r="R421" i="72" s="1"/>
  <c r="Q399" i="72"/>
  <c r="Q421" i="72" s="1"/>
  <c r="P399" i="72"/>
  <c r="P421" i="72" s="1"/>
  <c r="O399" i="72"/>
  <c r="N399" i="72"/>
  <c r="N421" i="72" s="1"/>
  <c r="M399" i="72"/>
  <c r="M421" i="72" s="1"/>
  <c r="L399" i="72"/>
  <c r="K399" i="72"/>
  <c r="K421" i="72" s="1"/>
  <c r="J399" i="72"/>
  <c r="J421" i="72" s="1"/>
  <c r="I399" i="72"/>
  <c r="I421" i="72" s="1"/>
  <c r="H399" i="72"/>
  <c r="H421" i="72" s="1"/>
  <c r="G399" i="72"/>
  <c r="G421" i="72" s="1"/>
  <c r="F399" i="72"/>
  <c r="F421" i="72" s="1"/>
  <c r="E399" i="72"/>
  <c r="E421" i="72" s="1"/>
  <c r="S252" i="72"/>
  <c r="W252" i="72" s="1"/>
  <c r="S251" i="72"/>
  <c r="W251" i="72" s="1"/>
  <c r="S250" i="72"/>
  <c r="W250" i="72" s="1"/>
  <c r="H77" i="35" l="1"/>
  <c r="P77" i="35"/>
  <c r="F77" i="35"/>
  <c r="J77" i="35"/>
  <c r="N77" i="35"/>
  <c r="R77" i="35"/>
  <c r="Z77" i="35"/>
  <c r="X77" i="35"/>
  <c r="K77" i="35"/>
  <c r="L77" i="35"/>
  <c r="AA69" i="35" s="1"/>
  <c r="T77" i="35"/>
  <c r="L421" i="72"/>
  <c r="Z418" i="72"/>
  <c r="Z421" i="72" s="1"/>
  <c r="O400" i="72"/>
  <c r="O418" i="72" s="1"/>
  <c r="O421" i="72" s="1"/>
  <c r="W418" i="72"/>
  <c r="W421" i="72" s="1"/>
  <c r="AC55" i="46"/>
  <c r="AD55" i="46"/>
  <c r="AE55" i="46"/>
  <c r="AF55" i="46"/>
  <c r="BA55" i="46"/>
  <c r="BB55" i="46"/>
  <c r="BC55" i="46"/>
  <c r="BD55" i="46"/>
  <c r="BE55" i="46"/>
  <c r="BF55" i="46"/>
  <c r="BG55" i="46"/>
  <c r="BH55" i="46"/>
  <c r="AC105" i="46"/>
  <c r="BA105" i="46" s="1"/>
  <c r="AD105" i="46"/>
  <c r="BB105" i="46" s="1"/>
  <c r="AE105" i="46"/>
  <c r="BC105" i="46" s="1"/>
  <c r="AF105" i="46"/>
  <c r="BD105" i="46" s="1"/>
  <c r="AC106" i="46"/>
  <c r="AD106" i="46"/>
  <c r="AE106" i="46"/>
  <c r="AF106" i="46"/>
  <c r="BE105" i="46" l="1"/>
  <c r="BH105" i="46"/>
  <c r="BG105" i="46"/>
  <c r="BF105" i="46"/>
  <c r="U281" i="46"/>
  <c r="V281" i="46"/>
  <c r="W281" i="46"/>
  <c r="X281" i="46"/>
  <c r="Y281" i="46"/>
  <c r="Z281" i="46"/>
  <c r="AA281" i="46"/>
  <c r="AB281" i="46"/>
  <c r="AC281" i="46"/>
  <c r="AD281" i="46"/>
  <c r="AE281" i="46"/>
  <c r="AF281" i="46"/>
  <c r="U282" i="46"/>
  <c r="V282" i="46"/>
  <c r="W282" i="46"/>
  <c r="X282" i="46"/>
  <c r="Y282" i="46"/>
  <c r="Z282" i="46"/>
  <c r="AA282" i="46"/>
  <c r="AB282" i="46"/>
  <c r="AC282" i="46"/>
  <c r="AD282" i="46"/>
  <c r="AE282" i="46"/>
  <c r="AF282" i="46"/>
  <c r="U283" i="46"/>
  <c r="V283" i="46"/>
  <c r="W283" i="46"/>
  <c r="X283" i="46"/>
  <c r="Y283" i="46"/>
  <c r="Z283" i="46"/>
  <c r="AA283" i="46"/>
  <c r="AB283" i="46"/>
  <c r="AC283" i="46"/>
  <c r="AD283" i="46"/>
  <c r="AE283" i="46"/>
  <c r="AF283" i="46"/>
  <c r="U284" i="46"/>
  <c r="V284" i="46"/>
  <c r="W284" i="46"/>
  <c r="X284" i="46"/>
  <c r="Y284" i="46"/>
  <c r="Z284" i="46"/>
  <c r="AA284" i="46"/>
  <c r="AB284" i="46"/>
  <c r="AC284" i="46"/>
  <c r="AD284" i="46"/>
  <c r="AE284" i="46"/>
  <c r="AF284" i="46"/>
  <c r="U285" i="46"/>
  <c r="V285" i="46"/>
  <c r="W285" i="46"/>
  <c r="X285" i="46"/>
  <c r="Y285" i="46"/>
  <c r="Z285" i="46"/>
  <c r="AA285" i="46"/>
  <c r="AB285" i="46"/>
  <c r="AC285" i="46"/>
  <c r="AD285" i="46"/>
  <c r="AE285" i="46"/>
  <c r="AF285" i="46"/>
  <c r="U286" i="46"/>
  <c r="V286" i="46"/>
  <c r="W286" i="46"/>
  <c r="X286" i="46"/>
  <c r="Y286" i="46"/>
  <c r="Z286" i="46"/>
  <c r="AA286" i="46"/>
  <c r="AB286" i="46"/>
  <c r="AC286" i="46"/>
  <c r="AD286" i="46"/>
  <c r="AE286" i="46"/>
  <c r="AF286" i="46"/>
  <c r="U287" i="46"/>
  <c r="V287" i="46"/>
  <c r="W287" i="46"/>
  <c r="X287" i="46"/>
  <c r="Y287" i="46"/>
  <c r="Z287" i="46"/>
  <c r="AA287" i="46"/>
  <c r="AB287" i="46"/>
  <c r="AC287" i="46"/>
  <c r="AD287" i="46"/>
  <c r="AE287" i="46"/>
  <c r="AF287" i="46"/>
  <c r="U288" i="46"/>
  <c r="V288" i="46"/>
  <c r="W288" i="46"/>
  <c r="X288" i="46"/>
  <c r="Y288" i="46"/>
  <c r="Z288" i="46"/>
  <c r="AA288" i="46"/>
  <c r="AB288" i="46"/>
  <c r="AC288" i="46"/>
  <c r="AD288" i="46"/>
  <c r="AE288" i="46"/>
  <c r="AF288" i="46"/>
  <c r="U289" i="46"/>
  <c r="V289" i="46"/>
  <c r="W289" i="46"/>
  <c r="X289" i="46"/>
  <c r="Y289" i="46"/>
  <c r="Z289" i="46"/>
  <c r="AA289" i="46"/>
  <c r="AB289" i="46"/>
  <c r="AC289" i="46"/>
  <c r="AD289" i="46"/>
  <c r="AE289" i="46"/>
  <c r="AF289" i="46"/>
  <c r="U290" i="46"/>
  <c r="V290" i="46"/>
  <c r="W290" i="46"/>
  <c r="X290" i="46"/>
  <c r="Y290" i="46"/>
  <c r="Z290" i="46"/>
  <c r="AA290" i="46"/>
  <c r="AB290" i="46"/>
  <c r="AC290" i="46"/>
  <c r="AD290" i="46"/>
  <c r="AE290" i="46"/>
  <c r="AF290" i="46"/>
  <c r="U291" i="46"/>
  <c r="V291" i="46"/>
  <c r="W291" i="46"/>
  <c r="X291" i="46"/>
  <c r="Y291" i="46"/>
  <c r="Z291" i="46"/>
  <c r="AA291" i="46"/>
  <c r="AB291" i="46"/>
  <c r="AC291" i="46"/>
  <c r="AD291" i="46"/>
  <c r="AE291" i="46"/>
  <c r="AF291" i="46"/>
  <c r="U292" i="46"/>
  <c r="V292" i="46"/>
  <c r="W292" i="46"/>
  <c r="X292" i="46"/>
  <c r="Y292" i="46"/>
  <c r="Z292" i="46"/>
  <c r="AA292" i="46"/>
  <c r="AB292" i="46"/>
  <c r="AC292" i="46"/>
  <c r="AD292" i="46"/>
  <c r="AE292" i="46"/>
  <c r="AF292" i="46"/>
  <c r="U293" i="46"/>
  <c r="V293" i="46"/>
  <c r="W293" i="46"/>
  <c r="X293" i="46"/>
  <c r="Y293" i="46"/>
  <c r="Z293" i="46"/>
  <c r="AA293" i="46"/>
  <c r="AB293" i="46"/>
  <c r="AC293" i="46"/>
  <c r="AD293" i="46"/>
  <c r="AE293" i="46"/>
  <c r="AF293" i="46"/>
  <c r="U294" i="46"/>
  <c r="V294" i="46"/>
  <c r="W294" i="46"/>
  <c r="X294" i="46"/>
  <c r="Y294" i="46"/>
  <c r="Z294" i="46"/>
  <c r="AA294" i="46"/>
  <c r="AB294" i="46"/>
  <c r="AC294" i="46"/>
  <c r="AD294" i="46"/>
  <c r="AE294" i="46"/>
  <c r="AF294" i="46"/>
  <c r="U295" i="46"/>
  <c r="V295" i="46"/>
  <c r="W295" i="46"/>
  <c r="X295" i="46"/>
  <c r="Y295" i="46"/>
  <c r="Z295" i="46"/>
  <c r="AA295" i="46"/>
  <c r="AB295" i="46"/>
  <c r="AC295" i="46"/>
  <c r="AD295" i="46"/>
  <c r="AE295" i="46"/>
  <c r="AF295" i="46"/>
  <c r="U296" i="46"/>
  <c r="V296" i="46"/>
  <c r="W296" i="46"/>
  <c r="X296" i="46"/>
  <c r="Y296" i="46"/>
  <c r="Z296" i="46"/>
  <c r="AA296" i="46"/>
  <c r="AB296" i="46"/>
  <c r="AC296" i="46"/>
  <c r="AD296" i="46"/>
  <c r="AE296" i="46"/>
  <c r="AF296" i="46"/>
  <c r="U297" i="46"/>
  <c r="V297" i="46"/>
  <c r="W297" i="46"/>
  <c r="X297" i="46"/>
  <c r="Y297" i="46"/>
  <c r="Z297" i="46"/>
  <c r="AA297" i="46"/>
  <c r="AB297" i="46"/>
  <c r="AC297" i="46"/>
  <c r="AD297" i="46"/>
  <c r="AE297" i="46"/>
  <c r="AF297" i="46"/>
  <c r="U298" i="46"/>
  <c r="V298" i="46"/>
  <c r="W298" i="46"/>
  <c r="X298" i="46"/>
  <c r="Y298" i="46"/>
  <c r="Z298" i="46"/>
  <c r="AA298" i="46"/>
  <c r="AB298" i="46"/>
  <c r="AC298" i="46"/>
  <c r="AD298" i="46"/>
  <c r="AE298" i="46"/>
  <c r="AF298" i="46"/>
  <c r="U299" i="46"/>
  <c r="V299" i="46"/>
  <c r="W299" i="46"/>
  <c r="X299" i="46"/>
  <c r="Y299" i="46"/>
  <c r="Z299" i="46"/>
  <c r="AA299" i="46"/>
  <c r="AB299" i="46"/>
  <c r="AC299" i="46"/>
  <c r="AD299" i="46"/>
  <c r="AE299" i="46"/>
  <c r="AF299" i="46"/>
  <c r="U300" i="46"/>
  <c r="V300" i="46"/>
  <c r="W300" i="46"/>
  <c r="X300" i="46"/>
  <c r="Y300" i="46"/>
  <c r="Z300" i="46"/>
  <c r="AA300" i="46"/>
  <c r="AB300" i="46"/>
  <c r="AC300" i="46"/>
  <c r="AD300" i="46"/>
  <c r="AE300" i="46"/>
  <c r="AF300" i="46"/>
  <c r="U301" i="46"/>
  <c r="V301" i="46"/>
  <c r="W301" i="46"/>
  <c r="X301" i="46"/>
  <c r="Y301" i="46"/>
  <c r="Z301" i="46"/>
  <c r="AA301" i="46"/>
  <c r="AB301" i="46"/>
  <c r="AC301" i="46"/>
  <c r="AD301" i="46"/>
  <c r="AE301" i="46"/>
  <c r="AF301" i="46"/>
  <c r="U302" i="46"/>
  <c r="V302" i="46"/>
  <c r="W302" i="46"/>
  <c r="X302" i="46"/>
  <c r="Y302" i="46"/>
  <c r="Z302" i="46"/>
  <c r="AA302" i="46"/>
  <c r="AB302" i="46"/>
  <c r="AC302" i="46"/>
  <c r="AD302" i="46"/>
  <c r="AE302" i="46"/>
  <c r="AF302" i="46"/>
  <c r="U303" i="46"/>
  <c r="V303" i="46"/>
  <c r="W303" i="46"/>
  <c r="X303" i="46"/>
  <c r="Y303" i="46"/>
  <c r="Z303" i="46"/>
  <c r="AA303" i="46"/>
  <c r="AB303" i="46"/>
  <c r="AC303" i="46"/>
  <c r="AD303" i="46"/>
  <c r="AE303" i="46"/>
  <c r="AF303" i="46"/>
  <c r="U304" i="46"/>
  <c r="V304" i="46"/>
  <c r="W304" i="46"/>
  <c r="X304" i="46"/>
  <c r="Y304" i="46"/>
  <c r="Z304" i="46"/>
  <c r="AA304" i="46"/>
  <c r="AB304" i="46"/>
  <c r="AC304" i="46"/>
  <c r="AD304" i="46"/>
  <c r="AE304" i="46"/>
  <c r="AF304" i="46"/>
  <c r="U305" i="46"/>
  <c r="V305" i="46"/>
  <c r="W305" i="46"/>
  <c r="X305" i="46"/>
  <c r="Y305" i="46"/>
  <c r="Z305" i="46"/>
  <c r="AA305" i="46"/>
  <c r="AB305" i="46"/>
  <c r="AC305" i="46"/>
  <c r="AD305" i="46"/>
  <c r="AE305" i="46"/>
  <c r="AF305" i="46"/>
  <c r="U306" i="46"/>
  <c r="V306" i="46"/>
  <c r="W306" i="46"/>
  <c r="X306" i="46"/>
  <c r="Y306" i="46"/>
  <c r="Z306" i="46"/>
  <c r="AA306" i="46"/>
  <c r="AB306" i="46"/>
  <c r="AC306" i="46"/>
  <c r="AD306" i="46"/>
  <c r="AE306" i="46"/>
  <c r="AF306" i="46"/>
  <c r="U307" i="46"/>
  <c r="V307" i="46"/>
  <c r="W307" i="46"/>
  <c r="X307" i="46"/>
  <c r="Y307" i="46"/>
  <c r="Z307" i="46"/>
  <c r="AA307" i="46"/>
  <c r="AB307" i="46"/>
  <c r="AC307" i="46"/>
  <c r="AD307" i="46"/>
  <c r="AE307" i="46"/>
  <c r="AF307" i="46"/>
  <c r="U308" i="46"/>
  <c r="V308" i="46"/>
  <c r="W308" i="46"/>
  <c r="X308" i="46"/>
  <c r="Y308" i="46"/>
  <c r="Z308" i="46"/>
  <c r="AA308" i="46"/>
  <c r="AB308" i="46"/>
  <c r="AC308" i="46"/>
  <c r="AD308" i="46"/>
  <c r="AE308" i="46"/>
  <c r="AF308" i="46"/>
  <c r="U309" i="46"/>
  <c r="V309" i="46"/>
  <c r="W309" i="46"/>
  <c r="X309" i="46"/>
  <c r="Y309" i="46"/>
  <c r="Z309" i="46"/>
  <c r="AA309" i="46"/>
  <c r="AB309" i="46"/>
  <c r="AC309" i="46"/>
  <c r="AD309" i="46"/>
  <c r="AE309" i="46"/>
  <c r="AF309" i="46"/>
  <c r="U310" i="46"/>
  <c r="V310" i="46"/>
  <c r="W310" i="46"/>
  <c r="X310" i="46"/>
  <c r="Y310" i="46"/>
  <c r="Z310" i="46"/>
  <c r="AA310" i="46"/>
  <c r="AB310" i="46"/>
  <c r="AC310" i="46"/>
  <c r="AD310" i="46"/>
  <c r="AE310" i="46"/>
  <c r="AF310" i="46"/>
  <c r="U311" i="46"/>
  <c r="V311" i="46"/>
  <c r="W311" i="46"/>
  <c r="X311" i="46"/>
  <c r="Y311" i="46"/>
  <c r="Z311" i="46"/>
  <c r="AA311" i="46"/>
  <c r="AB311" i="46"/>
  <c r="AC311" i="46"/>
  <c r="AD311" i="46"/>
  <c r="AE311" i="46"/>
  <c r="AF311" i="46"/>
  <c r="U312" i="46"/>
  <c r="V312" i="46"/>
  <c r="W312" i="46"/>
  <c r="X312" i="46"/>
  <c r="Y312" i="46"/>
  <c r="Z312" i="46"/>
  <c r="AA312" i="46"/>
  <c r="AB312" i="46"/>
  <c r="AC312" i="46"/>
  <c r="AD312" i="46"/>
  <c r="AE312" i="46"/>
  <c r="AF312" i="46"/>
  <c r="U313" i="46"/>
  <c r="V313" i="46"/>
  <c r="W313" i="46"/>
  <c r="X313" i="46"/>
  <c r="Y313" i="46"/>
  <c r="Z313" i="46"/>
  <c r="AA313" i="46"/>
  <c r="AB313" i="46"/>
  <c r="AC313" i="46"/>
  <c r="AD313" i="46"/>
  <c r="AE313" i="46"/>
  <c r="AF313" i="46"/>
  <c r="U314" i="46"/>
  <c r="V314" i="46"/>
  <c r="W314" i="46"/>
  <c r="X314" i="46"/>
  <c r="Y314" i="46"/>
  <c r="Z314" i="46"/>
  <c r="AA314" i="46"/>
  <c r="AB314" i="46"/>
  <c r="AC314" i="46"/>
  <c r="AD314" i="46"/>
  <c r="AE314" i="46"/>
  <c r="AF314" i="46"/>
  <c r="U315" i="46"/>
  <c r="V315" i="46"/>
  <c r="W315" i="46"/>
  <c r="X315" i="46"/>
  <c r="Y315" i="46"/>
  <c r="Z315" i="46"/>
  <c r="AA315" i="46"/>
  <c r="AB315" i="46"/>
  <c r="AC315" i="46"/>
  <c r="AD315" i="46"/>
  <c r="AE315" i="46"/>
  <c r="AF315" i="46"/>
  <c r="U316" i="46"/>
  <c r="V316" i="46"/>
  <c r="W316" i="46"/>
  <c r="X316" i="46"/>
  <c r="Y316" i="46"/>
  <c r="Z316" i="46"/>
  <c r="AA316" i="46"/>
  <c r="AB316" i="46"/>
  <c r="AC316" i="46"/>
  <c r="AD316" i="46"/>
  <c r="AE316" i="46"/>
  <c r="AF316" i="46"/>
  <c r="U317" i="46"/>
  <c r="V317" i="46"/>
  <c r="W317" i="46"/>
  <c r="X317" i="46"/>
  <c r="Y317" i="46"/>
  <c r="Z317" i="46"/>
  <c r="AA317" i="46"/>
  <c r="AB317" i="46"/>
  <c r="AC317" i="46"/>
  <c r="AD317" i="46"/>
  <c r="AE317" i="46"/>
  <c r="AF317" i="46"/>
  <c r="U318" i="46"/>
  <c r="V318" i="46"/>
  <c r="W318" i="46"/>
  <c r="X318" i="46"/>
  <c r="Y318" i="46"/>
  <c r="Z318" i="46"/>
  <c r="AA318" i="46"/>
  <c r="AB318" i="46"/>
  <c r="AC318" i="46"/>
  <c r="AD318" i="46"/>
  <c r="AE318" i="46"/>
  <c r="AF318" i="46"/>
  <c r="U319" i="46"/>
  <c r="V319" i="46"/>
  <c r="W319" i="46"/>
  <c r="X319" i="46"/>
  <c r="Y319" i="46"/>
  <c r="Z319" i="46"/>
  <c r="AA319" i="46"/>
  <c r="AB319" i="46"/>
  <c r="AC319" i="46"/>
  <c r="AD319" i="46"/>
  <c r="AE319" i="46"/>
  <c r="AF319" i="46"/>
  <c r="U320" i="46"/>
  <c r="V320" i="46"/>
  <c r="W320" i="46"/>
  <c r="X320" i="46"/>
  <c r="Y320" i="46"/>
  <c r="Z320" i="46"/>
  <c r="AA320" i="46"/>
  <c r="AB320" i="46"/>
  <c r="AC320" i="46"/>
  <c r="AD320" i="46"/>
  <c r="AE320" i="46"/>
  <c r="AF320" i="46"/>
  <c r="U321" i="46"/>
  <c r="V321" i="46"/>
  <c r="W321" i="46"/>
  <c r="X321" i="46"/>
  <c r="Y321" i="46"/>
  <c r="Z321" i="46"/>
  <c r="AA321" i="46"/>
  <c r="AB321" i="46"/>
  <c r="AC321" i="46"/>
  <c r="AD321" i="46"/>
  <c r="AE321" i="46"/>
  <c r="AF321" i="46"/>
  <c r="U322" i="46"/>
  <c r="V322" i="46"/>
  <c r="W322" i="46"/>
  <c r="X322" i="46"/>
  <c r="Y322" i="46"/>
  <c r="Z322" i="46"/>
  <c r="AA322" i="46"/>
  <c r="AB322" i="46"/>
  <c r="AC322" i="46"/>
  <c r="AD322" i="46"/>
  <c r="AE322" i="46"/>
  <c r="AF322" i="46"/>
  <c r="U323" i="46"/>
  <c r="V323" i="46"/>
  <c r="W323" i="46"/>
  <c r="X323" i="46"/>
  <c r="Y323" i="46"/>
  <c r="Z323" i="46"/>
  <c r="AA323" i="46"/>
  <c r="AB323" i="46"/>
  <c r="AC323" i="46"/>
  <c r="AD323" i="46"/>
  <c r="AE323" i="46"/>
  <c r="AF323" i="46"/>
  <c r="U324" i="46"/>
  <c r="V324" i="46"/>
  <c r="W324" i="46"/>
  <c r="X324" i="46"/>
  <c r="Y324" i="46"/>
  <c r="Z324" i="46"/>
  <c r="AA324" i="46"/>
  <c r="AB324" i="46"/>
  <c r="AC324" i="46"/>
  <c r="AD324" i="46"/>
  <c r="AE324" i="46"/>
  <c r="AF324" i="46"/>
  <c r="U325" i="46"/>
  <c r="V325" i="46"/>
  <c r="W325" i="46"/>
  <c r="X325" i="46"/>
  <c r="Y325" i="46"/>
  <c r="Z325" i="46"/>
  <c r="AA325" i="46"/>
  <c r="AB325" i="46"/>
  <c r="AC325" i="46"/>
  <c r="AD325" i="46"/>
  <c r="AE325" i="46"/>
  <c r="AF325" i="46"/>
  <c r="U326" i="46"/>
  <c r="V326" i="46"/>
  <c r="W326" i="46"/>
  <c r="X326" i="46"/>
  <c r="Y326" i="46"/>
  <c r="Z326" i="46"/>
  <c r="AA326" i="46"/>
  <c r="AB326" i="46"/>
  <c r="AC326" i="46"/>
  <c r="AD326" i="46"/>
  <c r="AE326" i="46"/>
  <c r="AF326" i="46"/>
  <c r="U327" i="46"/>
  <c r="V327" i="46"/>
  <c r="W327" i="46"/>
  <c r="X327" i="46"/>
  <c r="Y327" i="46"/>
  <c r="Z327" i="46"/>
  <c r="AA327" i="46"/>
  <c r="AB327" i="46"/>
  <c r="AC327" i="46"/>
  <c r="AD327" i="46"/>
  <c r="AE327" i="46"/>
  <c r="AF327" i="46"/>
  <c r="U328" i="46"/>
  <c r="V328" i="46"/>
  <c r="W328" i="46"/>
  <c r="X328" i="46"/>
  <c r="Y328" i="46"/>
  <c r="Z328" i="46"/>
  <c r="AA328" i="46"/>
  <c r="AB328" i="46"/>
  <c r="AC328" i="46"/>
  <c r="AD328" i="46"/>
  <c r="AE328" i="46"/>
  <c r="AF328" i="46"/>
  <c r="U329" i="46"/>
  <c r="V329" i="46"/>
  <c r="W329" i="46"/>
  <c r="X329" i="46"/>
  <c r="Y329" i="46"/>
  <c r="Z329" i="46"/>
  <c r="AA329" i="46"/>
  <c r="AB329" i="46"/>
  <c r="AC329" i="46"/>
  <c r="AD329" i="46"/>
  <c r="AE329" i="46"/>
  <c r="AF329" i="46"/>
  <c r="U330" i="46"/>
  <c r="V330" i="46"/>
  <c r="W330" i="46"/>
  <c r="X330" i="46"/>
  <c r="Y330" i="46"/>
  <c r="Z330" i="46"/>
  <c r="AA330" i="46"/>
  <c r="AB330" i="46"/>
  <c r="AC330" i="46"/>
  <c r="AD330" i="46"/>
  <c r="AE330" i="46"/>
  <c r="AF330" i="46"/>
  <c r="U331" i="46"/>
  <c r="V331" i="46"/>
  <c r="W331" i="46"/>
  <c r="X331" i="46"/>
  <c r="Y331" i="46"/>
  <c r="Z331" i="46"/>
  <c r="AA331" i="46"/>
  <c r="AB331" i="46"/>
  <c r="AC331" i="46"/>
  <c r="AD331" i="46"/>
  <c r="AE331" i="46"/>
  <c r="AF331" i="46"/>
  <c r="U332" i="46"/>
  <c r="V332" i="46"/>
  <c r="W332" i="46"/>
  <c r="X332" i="46"/>
  <c r="Y332" i="46"/>
  <c r="Z332" i="46"/>
  <c r="AA332" i="46"/>
  <c r="AB332" i="46"/>
  <c r="AC332" i="46"/>
  <c r="AD332" i="46"/>
  <c r="AE332" i="46"/>
  <c r="AF332" i="46"/>
  <c r="U333" i="46"/>
  <c r="V333" i="46"/>
  <c r="W333" i="46"/>
  <c r="X333" i="46"/>
  <c r="Y333" i="46"/>
  <c r="Z333" i="46"/>
  <c r="AA333" i="46"/>
  <c r="AB333" i="46"/>
  <c r="AC333" i="46"/>
  <c r="AD333" i="46"/>
  <c r="AE333" i="46"/>
  <c r="AF333" i="46"/>
  <c r="U334" i="46"/>
  <c r="V334" i="46"/>
  <c r="W334" i="46"/>
  <c r="X334" i="46"/>
  <c r="Y334" i="46"/>
  <c r="Z334" i="46"/>
  <c r="AA334" i="46"/>
  <c r="AB334" i="46"/>
  <c r="AC334" i="46"/>
  <c r="AD334" i="46"/>
  <c r="AE334" i="46"/>
  <c r="AF334" i="46"/>
  <c r="U335" i="46"/>
  <c r="V335" i="46"/>
  <c r="W335" i="46"/>
  <c r="X335" i="46"/>
  <c r="Y335" i="46"/>
  <c r="Z335" i="46"/>
  <c r="AA335" i="46"/>
  <c r="AB335" i="46"/>
  <c r="AC335" i="46"/>
  <c r="AD335" i="46"/>
  <c r="AE335" i="46"/>
  <c r="AF335" i="46"/>
  <c r="U336" i="46"/>
  <c r="V336" i="46"/>
  <c r="W336" i="46"/>
  <c r="X336" i="46"/>
  <c r="Y336" i="46"/>
  <c r="Z336" i="46"/>
  <c r="AA336" i="46"/>
  <c r="AB336" i="46"/>
  <c r="AC336" i="46"/>
  <c r="AD336" i="46"/>
  <c r="AE336" i="46"/>
  <c r="AF336" i="46"/>
  <c r="U337" i="46"/>
  <c r="V337" i="46"/>
  <c r="W337" i="46"/>
  <c r="X337" i="46"/>
  <c r="Y337" i="46"/>
  <c r="Z337" i="46"/>
  <c r="AA337" i="46"/>
  <c r="AB337" i="46"/>
  <c r="AC337" i="46"/>
  <c r="AD337" i="46"/>
  <c r="AE337" i="46"/>
  <c r="AF337" i="46"/>
  <c r="U338" i="46"/>
  <c r="V338" i="46"/>
  <c r="W338" i="46"/>
  <c r="X338" i="46"/>
  <c r="Y338" i="46"/>
  <c r="Z338" i="46"/>
  <c r="AA338" i="46"/>
  <c r="AB338" i="46"/>
  <c r="AC338" i="46"/>
  <c r="AD338" i="46"/>
  <c r="AE338" i="46"/>
  <c r="AF338" i="46"/>
  <c r="U339" i="46"/>
  <c r="V339" i="46"/>
  <c r="W339" i="46"/>
  <c r="X339" i="46"/>
  <c r="Y339" i="46"/>
  <c r="Z339" i="46"/>
  <c r="AA339" i="46"/>
  <c r="AB339" i="46"/>
  <c r="AC339" i="46"/>
  <c r="AD339" i="46"/>
  <c r="AE339" i="46"/>
  <c r="AF339" i="46"/>
  <c r="U340" i="46"/>
  <c r="V340" i="46"/>
  <c r="W340" i="46"/>
  <c r="X340" i="46"/>
  <c r="Y340" i="46"/>
  <c r="Z340" i="46"/>
  <c r="AA340" i="46"/>
  <c r="AB340" i="46"/>
  <c r="AC340" i="46"/>
  <c r="AD340" i="46"/>
  <c r="AE340" i="46"/>
  <c r="AF340" i="46"/>
  <c r="U341" i="46"/>
  <c r="V341" i="46"/>
  <c r="W341" i="46"/>
  <c r="X341" i="46"/>
  <c r="Y341" i="46"/>
  <c r="Z341" i="46"/>
  <c r="AA341" i="46"/>
  <c r="AB341" i="46"/>
  <c r="AC341" i="46"/>
  <c r="AD341" i="46"/>
  <c r="AE341" i="46"/>
  <c r="AF341" i="46"/>
  <c r="U342" i="46"/>
  <c r="V342" i="46"/>
  <c r="W342" i="46"/>
  <c r="X342" i="46"/>
  <c r="Y342" i="46"/>
  <c r="Z342" i="46"/>
  <c r="AA342" i="46"/>
  <c r="AB342" i="46"/>
  <c r="AC342" i="46"/>
  <c r="AD342" i="46"/>
  <c r="AE342" i="46"/>
  <c r="AF342" i="46"/>
  <c r="U343" i="46"/>
  <c r="V343" i="46"/>
  <c r="W343" i="46"/>
  <c r="X343" i="46"/>
  <c r="Y343" i="46"/>
  <c r="Z343" i="46"/>
  <c r="AA343" i="46"/>
  <c r="AB343" i="46"/>
  <c r="AC343" i="46"/>
  <c r="AD343" i="46"/>
  <c r="AE343" i="46"/>
  <c r="AF343" i="46"/>
  <c r="U344" i="46"/>
  <c r="V344" i="46"/>
  <c r="W344" i="46"/>
  <c r="X344" i="46"/>
  <c r="Y344" i="46"/>
  <c r="Z344" i="46"/>
  <c r="AA344" i="46"/>
  <c r="AB344" i="46"/>
  <c r="AC344" i="46"/>
  <c r="AD344" i="46"/>
  <c r="AE344" i="46"/>
  <c r="AF344" i="46"/>
  <c r="U345" i="46"/>
  <c r="V345" i="46"/>
  <c r="W345" i="46"/>
  <c r="X345" i="46"/>
  <c r="Y345" i="46"/>
  <c r="Z345" i="46"/>
  <c r="AA345" i="46"/>
  <c r="AB345" i="46"/>
  <c r="AC345" i="46"/>
  <c r="AD345" i="46"/>
  <c r="AE345" i="46"/>
  <c r="AF345" i="46"/>
  <c r="U346" i="46"/>
  <c r="V346" i="46"/>
  <c r="W346" i="46"/>
  <c r="X346" i="46"/>
  <c r="Y346" i="46"/>
  <c r="Z346" i="46"/>
  <c r="AA346" i="46"/>
  <c r="AB346" i="46"/>
  <c r="AC346" i="46"/>
  <c r="AD346" i="46"/>
  <c r="AE346" i="46"/>
  <c r="AF346" i="46"/>
  <c r="U347" i="46"/>
  <c r="V347" i="46"/>
  <c r="W347" i="46"/>
  <c r="X347" i="46"/>
  <c r="Y347" i="46"/>
  <c r="Z347" i="46"/>
  <c r="AA347" i="46"/>
  <c r="AB347" i="46"/>
  <c r="AC347" i="46"/>
  <c r="AD347" i="46"/>
  <c r="AE347" i="46"/>
  <c r="AF347" i="46"/>
  <c r="U348" i="46"/>
  <c r="V348" i="46"/>
  <c r="W348" i="46"/>
  <c r="X348" i="46"/>
  <c r="Y348" i="46"/>
  <c r="Z348" i="46"/>
  <c r="AA348" i="46"/>
  <c r="AB348" i="46"/>
  <c r="AC348" i="46"/>
  <c r="AD348" i="46"/>
  <c r="AE348" i="46"/>
  <c r="AF348" i="46"/>
  <c r="U349" i="46"/>
  <c r="V349" i="46"/>
  <c r="W349" i="46"/>
  <c r="X349" i="46"/>
  <c r="Y349" i="46"/>
  <c r="Z349" i="46"/>
  <c r="AA349" i="46"/>
  <c r="AB349" i="46"/>
  <c r="AC349" i="46"/>
  <c r="AD349" i="46"/>
  <c r="AE349" i="46"/>
  <c r="AF349" i="46"/>
  <c r="U350" i="46"/>
  <c r="V350" i="46"/>
  <c r="W350" i="46"/>
  <c r="X350" i="46"/>
  <c r="Y350" i="46"/>
  <c r="Z350" i="46"/>
  <c r="AA350" i="46"/>
  <c r="AB350" i="46"/>
  <c r="AC350" i="46"/>
  <c r="AD350" i="46"/>
  <c r="AE350" i="46"/>
  <c r="AF350" i="46"/>
  <c r="U351" i="46"/>
  <c r="V351" i="46"/>
  <c r="W351" i="46"/>
  <c r="X351" i="46"/>
  <c r="Y351" i="46"/>
  <c r="Z351" i="46"/>
  <c r="AA351" i="46"/>
  <c r="AB351" i="46"/>
  <c r="AC351" i="46"/>
  <c r="AD351" i="46"/>
  <c r="AE351" i="46"/>
  <c r="AF351" i="46"/>
  <c r="U352" i="46"/>
  <c r="V352" i="46"/>
  <c r="W352" i="46"/>
  <c r="X352" i="46"/>
  <c r="Y352" i="46"/>
  <c r="Z352" i="46"/>
  <c r="AA352" i="46"/>
  <c r="AB352" i="46"/>
  <c r="AC352" i="46"/>
  <c r="AD352" i="46"/>
  <c r="AE352" i="46"/>
  <c r="AF352" i="46"/>
  <c r="U353" i="46"/>
  <c r="V353" i="46"/>
  <c r="W353" i="46"/>
  <c r="X353" i="46"/>
  <c r="Y353" i="46"/>
  <c r="Z353" i="46"/>
  <c r="AA353" i="46"/>
  <c r="AB353" i="46"/>
  <c r="AC353" i="46"/>
  <c r="AD353" i="46"/>
  <c r="AE353" i="46"/>
  <c r="AF353" i="46"/>
  <c r="U354" i="46"/>
  <c r="V354" i="46"/>
  <c r="W354" i="46"/>
  <c r="X354" i="46"/>
  <c r="Y354" i="46"/>
  <c r="Z354" i="46"/>
  <c r="AA354" i="46"/>
  <c r="AB354" i="46"/>
  <c r="AC354" i="46"/>
  <c r="AD354" i="46"/>
  <c r="AE354" i="46"/>
  <c r="AF354" i="46"/>
  <c r="U355" i="46"/>
  <c r="V355" i="46"/>
  <c r="W355" i="46"/>
  <c r="X355" i="46"/>
  <c r="Y355" i="46"/>
  <c r="Z355" i="46"/>
  <c r="AA355" i="46"/>
  <c r="AB355" i="46"/>
  <c r="AC355" i="46"/>
  <c r="AD355" i="46"/>
  <c r="AE355" i="46"/>
  <c r="AF355" i="46"/>
  <c r="U356" i="46"/>
  <c r="V356" i="46"/>
  <c r="W356" i="46"/>
  <c r="X356" i="46"/>
  <c r="Y356" i="46"/>
  <c r="Z356" i="46"/>
  <c r="AA356" i="46"/>
  <c r="AB356" i="46"/>
  <c r="AC356" i="46"/>
  <c r="AD356" i="46"/>
  <c r="AE356" i="46"/>
  <c r="AF356" i="46"/>
  <c r="U357" i="46"/>
  <c r="V357" i="46"/>
  <c r="W357" i="46"/>
  <c r="X357" i="46"/>
  <c r="Y357" i="46"/>
  <c r="Z357" i="46"/>
  <c r="AA357" i="46"/>
  <c r="AB357" i="46"/>
  <c r="AC357" i="46"/>
  <c r="AD357" i="46"/>
  <c r="AE357" i="46"/>
  <c r="AF357" i="46"/>
  <c r="U358" i="46"/>
  <c r="V358" i="46"/>
  <c r="W358" i="46"/>
  <c r="X358" i="46"/>
  <c r="Y358" i="46"/>
  <c r="Z358" i="46"/>
  <c r="AA358" i="46"/>
  <c r="AB358" i="46"/>
  <c r="AC358" i="46"/>
  <c r="AD358" i="46"/>
  <c r="AE358" i="46"/>
  <c r="AF358" i="46"/>
  <c r="U359" i="46"/>
  <c r="V359" i="46"/>
  <c r="W359" i="46"/>
  <c r="X359" i="46"/>
  <c r="Y359" i="46"/>
  <c r="Z359" i="46"/>
  <c r="AA359" i="46"/>
  <c r="AB359" i="46"/>
  <c r="AC359" i="46"/>
  <c r="AD359" i="46"/>
  <c r="AE359" i="46"/>
  <c r="AF359" i="46"/>
  <c r="U360" i="46"/>
  <c r="V360" i="46"/>
  <c r="W360" i="46"/>
  <c r="X360" i="46"/>
  <c r="Y360" i="46"/>
  <c r="Z360" i="46"/>
  <c r="AA360" i="46"/>
  <c r="AB360" i="46"/>
  <c r="AC360" i="46"/>
  <c r="AD360" i="46"/>
  <c r="AE360" i="46"/>
  <c r="AF360" i="46"/>
  <c r="U361" i="46"/>
  <c r="V361" i="46"/>
  <c r="W361" i="46"/>
  <c r="X361" i="46"/>
  <c r="Y361" i="46"/>
  <c r="Z361" i="46"/>
  <c r="AA361" i="46"/>
  <c r="AB361" i="46"/>
  <c r="AC361" i="46"/>
  <c r="AD361" i="46"/>
  <c r="AE361" i="46"/>
  <c r="AF361" i="46"/>
  <c r="U362" i="46"/>
  <c r="V362" i="46"/>
  <c r="W362" i="46"/>
  <c r="X362" i="46"/>
  <c r="Y362" i="46"/>
  <c r="Z362" i="46"/>
  <c r="AA362" i="46"/>
  <c r="AB362" i="46"/>
  <c r="AC362" i="46"/>
  <c r="AD362" i="46"/>
  <c r="AE362" i="46"/>
  <c r="AF362" i="46"/>
  <c r="U363" i="46"/>
  <c r="V363" i="46"/>
  <c r="W363" i="46"/>
  <c r="X363" i="46"/>
  <c r="Y363" i="46"/>
  <c r="Z363" i="46"/>
  <c r="AA363" i="46"/>
  <c r="AB363" i="46"/>
  <c r="AC363" i="46"/>
  <c r="AD363" i="46"/>
  <c r="AE363" i="46"/>
  <c r="AF363" i="46"/>
  <c r="U364" i="46"/>
  <c r="V364" i="46"/>
  <c r="W364" i="46"/>
  <c r="X364" i="46"/>
  <c r="Y364" i="46"/>
  <c r="Z364" i="46"/>
  <c r="AA364" i="46"/>
  <c r="AB364" i="46"/>
  <c r="AC364" i="46"/>
  <c r="AD364" i="46"/>
  <c r="AE364" i="46"/>
  <c r="AF364" i="46"/>
  <c r="U365" i="46"/>
  <c r="V365" i="46"/>
  <c r="W365" i="46"/>
  <c r="X365" i="46"/>
  <c r="Y365" i="46"/>
  <c r="Z365" i="46"/>
  <c r="AA365" i="46"/>
  <c r="AB365" i="46"/>
  <c r="AC365" i="46"/>
  <c r="AD365" i="46"/>
  <c r="AE365" i="46"/>
  <c r="AF365" i="46"/>
  <c r="U366" i="46"/>
  <c r="V366" i="46"/>
  <c r="W366" i="46"/>
  <c r="X366" i="46"/>
  <c r="Y366" i="46"/>
  <c r="Z366" i="46"/>
  <c r="AA366" i="46"/>
  <c r="AB366" i="46"/>
  <c r="AC366" i="46"/>
  <c r="AD366" i="46"/>
  <c r="AE366" i="46"/>
  <c r="AF366" i="46"/>
  <c r="U367" i="46"/>
  <c r="V367" i="46"/>
  <c r="W367" i="46"/>
  <c r="X367" i="46"/>
  <c r="Y367" i="46"/>
  <c r="Z367" i="46"/>
  <c r="AA367" i="46"/>
  <c r="AB367" i="46"/>
  <c r="AC367" i="46"/>
  <c r="AD367" i="46"/>
  <c r="AE367" i="46"/>
  <c r="AF367" i="46"/>
  <c r="U368" i="46"/>
  <c r="V368" i="46"/>
  <c r="W368" i="46"/>
  <c r="X368" i="46"/>
  <c r="Y368" i="46"/>
  <c r="Z368" i="46"/>
  <c r="AA368" i="46"/>
  <c r="AB368" i="46"/>
  <c r="AC368" i="46"/>
  <c r="AD368" i="46"/>
  <c r="AE368" i="46"/>
  <c r="AF368" i="46"/>
  <c r="U369" i="46"/>
  <c r="V369" i="46"/>
  <c r="W369" i="46"/>
  <c r="X369" i="46"/>
  <c r="Y369" i="46"/>
  <c r="Z369" i="46"/>
  <c r="AA369" i="46"/>
  <c r="AB369" i="46"/>
  <c r="AC369" i="46"/>
  <c r="AD369" i="46"/>
  <c r="AE369" i="46"/>
  <c r="AF369" i="46"/>
  <c r="U370" i="46"/>
  <c r="V370" i="46"/>
  <c r="W370" i="46"/>
  <c r="X370" i="46"/>
  <c r="Y370" i="46"/>
  <c r="Z370" i="46"/>
  <c r="AA370" i="46"/>
  <c r="AB370" i="46"/>
  <c r="AC370" i="46"/>
  <c r="AD370" i="46"/>
  <c r="AE370" i="46"/>
  <c r="AF370" i="46"/>
  <c r="U371" i="46"/>
  <c r="V371" i="46"/>
  <c r="W371" i="46"/>
  <c r="X371" i="46"/>
  <c r="Y371" i="46"/>
  <c r="Z371" i="46"/>
  <c r="AA371" i="46"/>
  <c r="AB371" i="46"/>
  <c r="AC371" i="46"/>
  <c r="AD371" i="46"/>
  <c r="AE371" i="46"/>
  <c r="AF371" i="46"/>
  <c r="U372" i="46"/>
  <c r="V372" i="46"/>
  <c r="W372" i="46"/>
  <c r="X372" i="46"/>
  <c r="Y372" i="46"/>
  <c r="Z372" i="46"/>
  <c r="AA372" i="46"/>
  <c r="AB372" i="46"/>
  <c r="AC372" i="46"/>
  <c r="AD372" i="46"/>
  <c r="AE372" i="46"/>
  <c r="AF372" i="46"/>
  <c r="U373" i="46"/>
  <c r="V373" i="46"/>
  <c r="W373" i="46"/>
  <c r="X373" i="46"/>
  <c r="Y373" i="46"/>
  <c r="Z373" i="46"/>
  <c r="AA373" i="46"/>
  <c r="AB373" i="46"/>
  <c r="AC373" i="46"/>
  <c r="AD373" i="46"/>
  <c r="AE373" i="46"/>
  <c r="AF373" i="46"/>
  <c r="U375" i="46"/>
  <c r="V375" i="46"/>
  <c r="W375" i="46"/>
  <c r="X375" i="46"/>
  <c r="Y375" i="46"/>
  <c r="Z375" i="46"/>
  <c r="AA375" i="46"/>
  <c r="AB375" i="46"/>
  <c r="AC375" i="46"/>
  <c r="AD375" i="46"/>
  <c r="AE375" i="46"/>
  <c r="AF375" i="46"/>
  <c r="U376" i="46"/>
  <c r="V376" i="46"/>
  <c r="W376" i="46"/>
  <c r="X376" i="46"/>
  <c r="Y376" i="46"/>
  <c r="Z376" i="46"/>
  <c r="AA376" i="46"/>
  <c r="AB376" i="46"/>
  <c r="AC376" i="46"/>
  <c r="AD376" i="46"/>
  <c r="AE376" i="46"/>
  <c r="AF376" i="46"/>
  <c r="U377" i="46"/>
  <c r="V377" i="46"/>
  <c r="W377" i="46"/>
  <c r="X377" i="46"/>
  <c r="Y377" i="46"/>
  <c r="Z377" i="46"/>
  <c r="AA377" i="46"/>
  <c r="AB377" i="46"/>
  <c r="AC377" i="46"/>
  <c r="AD377" i="46"/>
  <c r="AE377" i="46"/>
  <c r="AF377" i="46"/>
  <c r="U378" i="46"/>
  <c r="V378" i="46"/>
  <c r="W378" i="46"/>
  <c r="X378" i="46"/>
  <c r="Y378" i="46"/>
  <c r="Z378" i="46"/>
  <c r="AA378" i="46"/>
  <c r="AB378" i="46"/>
  <c r="AC378" i="46"/>
  <c r="AD378" i="46"/>
  <c r="AE378" i="46"/>
  <c r="AF378" i="46"/>
  <c r="U379" i="46"/>
  <c r="V379" i="46"/>
  <c r="W379" i="46"/>
  <c r="X379" i="46"/>
  <c r="Y379" i="46"/>
  <c r="Z379" i="46"/>
  <c r="AA379" i="46"/>
  <c r="AB379" i="46"/>
  <c r="AC379" i="46"/>
  <c r="AD379" i="46"/>
  <c r="AE379" i="46"/>
  <c r="AF379" i="46"/>
  <c r="U380" i="46"/>
  <c r="V380" i="46"/>
  <c r="W380" i="46"/>
  <c r="X380" i="46"/>
  <c r="Y380" i="46"/>
  <c r="Z380" i="46"/>
  <c r="AA380" i="46"/>
  <c r="AB380" i="46"/>
  <c r="AC380" i="46"/>
  <c r="AD380" i="46"/>
  <c r="AE380" i="46"/>
  <c r="AF380" i="46"/>
  <c r="U381" i="46"/>
  <c r="V381" i="46"/>
  <c r="W381" i="46"/>
  <c r="X381" i="46"/>
  <c r="Y381" i="46"/>
  <c r="Z381" i="46"/>
  <c r="AA381" i="46"/>
  <c r="AB381" i="46"/>
  <c r="AC381" i="46"/>
  <c r="AD381" i="46"/>
  <c r="AE381" i="46"/>
  <c r="AF381" i="46"/>
  <c r="U382" i="46"/>
  <c r="V382" i="46"/>
  <c r="W382" i="46"/>
  <c r="X382" i="46"/>
  <c r="Y382" i="46"/>
  <c r="Z382" i="46"/>
  <c r="AA382" i="46"/>
  <c r="AB382" i="46"/>
  <c r="AC382" i="46"/>
  <c r="AD382" i="46"/>
  <c r="AE382" i="46"/>
  <c r="AF382" i="46"/>
  <c r="U383" i="46"/>
  <c r="V383" i="46"/>
  <c r="W383" i="46"/>
  <c r="X383" i="46"/>
  <c r="Y383" i="46"/>
  <c r="Z383" i="46"/>
  <c r="AA383" i="46"/>
  <c r="AB383" i="46"/>
  <c r="AC383" i="46"/>
  <c r="AD383" i="46"/>
  <c r="AE383" i="46"/>
  <c r="AF383" i="46"/>
  <c r="U384" i="46"/>
  <c r="V384" i="46"/>
  <c r="W384" i="46"/>
  <c r="X384" i="46"/>
  <c r="Y384" i="46"/>
  <c r="Z384" i="46"/>
  <c r="AA384" i="46"/>
  <c r="AB384" i="46"/>
  <c r="AC384" i="46"/>
  <c r="AD384" i="46"/>
  <c r="AE384" i="46"/>
  <c r="AF384" i="46"/>
  <c r="U385" i="46"/>
  <c r="V385" i="46"/>
  <c r="W385" i="46"/>
  <c r="X385" i="46"/>
  <c r="Y385" i="46"/>
  <c r="Z385" i="46"/>
  <c r="AA385" i="46"/>
  <c r="AB385" i="46"/>
  <c r="AC385" i="46"/>
  <c r="AD385" i="46"/>
  <c r="AE385" i="46"/>
  <c r="AF385" i="46"/>
  <c r="U386" i="46"/>
  <c r="V386" i="46"/>
  <c r="W386" i="46"/>
  <c r="X386" i="46"/>
  <c r="Y386" i="46"/>
  <c r="Z386" i="46"/>
  <c r="AA386" i="46"/>
  <c r="AB386" i="46"/>
  <c r="AC386" i="46"/>
  <c r="AD386" i="46"/>
  <c r="AE386" i="46"/>
  <c r="AF386" i="46"/>
  <c r="U387" i="46"/>
  <c r="V387" i="46"/>
  <c r="W387" i="46"/>
  <c r="X387" i="46"/>
  <c r="Y387" i="46"/>
  <c r="Z387" i="46"/>
  <c r="AA387" i="46"/>
  <c r="AB387" i="46"/>
  <c r="AC387" i="46"/>
  <c r="AD387" i="46"/>
  <c r="AE387" i="46"/>
  <c r="AF387" i="46"/>
  <c r="U388" i="46"/>
  <c r="V388" i="46"/>
  <c r="W388" i="46"/>
  <c r="X388" i="46"/>
  <c r="Y388" i="46"/>
  <c r="Z388" i="46"/>
  <c r="AA388" i="46"/>
  <c r="AB388" i="46"/>
  <c r="AC388" i="46"/>
  <c r="AD388" i="46"/>
  <c r="AE388" i="46"/>
  <c r="AF388" i="46"/>
  <c r="U389" i="46"/>
  <c r="V389" i="46"/>
  <c r="W389" i="46"/>
  <c r="X389" i="46"/>
  <c r="Y389" i="46"/>
  <c r="Z389" i="46"/>
  <c r="AA389" i="46"/>
  <c r="AB389" i="46"/>
  <c r="AC389" i="46"/>
  <c r="AD389" i="46"/>
  <c r="AE389" i="46"/>
  <c r="AF389" i="46"/>
  <c r="U390" i="46"/>
  <c r="V390" i="46"/>
  <c r="W390" i="46"/>
  <c r="X390" i="46"/>
  <c r="Y390" i="46"/>
  <c r="Z390" i="46"/>
  <c r="AA390" i="46"/>
  <c r="AB390" i="46"/>
  <c r="AC390" i="46"/>
  <c r="AD390" i="46"/>
  <c r="AE390" i="46"/>
  <c r="AF390" i="46"/>
  <c r="U391" i="46"/>
  <c r="V391" i="46"/>
  <c r="W391" i="46"/>
  <c r="X391" i="46"/>
  <c r="Y391" i="46"/>
  <c r="Z391" i="46"/>
  <c r="AA391" i="46"/>
  <c r="AB391" i="46"/>
  <c r="AC391" i="46"/>
  <c r="AD391" i="46"/>
  <c r="AE391" i="46"/>
  <c r="AF391" i="46"/>
  <c r="U392" i="46"/>
  <c r="V392" i="46"/>
  <c r="W392" i="46"/>
  <c r="X392" i="46"/>
  <c r="Y392" i="46"/>
  <c r="Z392" i="46"/>
  <c r="AA392" i="46"/>
  <c r="AB392" i="46"/>
  <c r="AC392" i="46"/>
  <c r="AD392" i="46"/>
  <c r="AE392" i="46"/>
  <c r="AF392" i="46"/>
  <c r="U393" i="46"/>
  <c r="V393" i="46"/>
  <c r="W393" i="46"/>
  <c r="X393" i="46"/>
  <c r="Y393" i="46"/>
  <c r="Z393" i="46"/>
  <c r="AA393" i="46"/>
  <c r="AB393" i="46"/>
  <c r="AC393" i="46"/>
  <c r="AD393" i="46"/>
  <c r="AE393" i="46"/>
  <c r="AF393" i="46"/>
  <c r="U394" i="46"/>
  <c r="V394" i="46"/>
  <c r="W394" i="46"/>
  <c r="X394" i="46"/>
  <c r="Y394" i="46"/>
  <c r="Z394" i="46"/>
  <c r="AA394" i="46"/>
  <c r="AB394" i="46"/>
  <c r="AC394" i="46"/>
  <c r="AD394" i="46"/>
  <c r="AE394" i="46"/>
  <c r="AF394" i="46"/>
  <c r="U395" i="46"/>
  <c r="V395" i="46"/>
  <c r="W395" i="46"/>
  <c r="X395" i="46"/>
  <c r="Y395" i="46"/>
  <c r="Z395" i="46"/>
  <c r="AA395" i="46"/>
  <c r="AB395" i="46"/>
  <c r="AC395" i="46"/>
  <c r="AD395" i="46"/>
  <c r="AE395" i="46"/>
  <c r="AF395" i="46"/>
  <c r="U396" i="46"/>
  <c r="V396" i="46"/>
  <c r="W396" i="46"/>
  <c r="X396" i="46"/>
  <c r="Y396" i="46"/>
  <c r="Z396" i="46"/>
  <c r="AA396" i="46"/>
  <c r="AB396" i="46"/>
  <c r="AC396" i="46"/>
  <c r="AD396" i="46"/>
  <c r="AE396" i="46"/>
  <c r="AF396" i="46"/>
  <c r="U397" i="46"/>
  <c r="V397" i="46"/>
  <c r="W397" i="46"/>
  <c r="X397" i="46"/>
  <c r="Y397" i="46"/>
  <c r="Z397" i="46"/>
  <c r="AA397" i="46"/>
  <c r="AB397" i="46"/>
  <c r="AC397" i="46"/>
  <c r="AD397" i="46"/>
  <c r="AE397" i="46"/>
  <c r="AF397" i="46"/>
  <c r="U398" i="46"/>
  <c r="V398" i="46"/>
  <c r="W398" i="46"/>
  <c r="X398" i="46"/>
  <c r="Y398" i="46"/>
  <c r="Z398" i="46"/>
  <c r="AA398" i="46"/>
  <c r="AB398" i="46"/>
  <c r="AC398" i="46"/>
  <c r="AD398" i="46"/>
  <c r="AE398" i="46"/>
  <c r="AF398" i="46"/>
  <c r="U399" i="46"/>
  <c r="V399" i="46"/>
  <c r="W399" i="46"/>
  <c r="X399" i="46"/>
  <c r="Y399" i="46"/>
  <c r="Z399" i="46"/>
  <c r="AA399" i="46"/>
  <c r="AB399" i="46"/>
  <c r="V400" i="46"/>
  <c r="W400" i="46"/>
  <c r="Z400" i="46"/>
  <c r="AA400" i="46"/>
  <c r="AD400" i="46"/>
  <c r="AE400" i="46"/>
  <c r="V401" i="46"/>
  <c r="W401" i="46"/>
  <c r="Z401" i="46"/>
  <c r="AA401" i="46"/>
  <c r="AD401" i="46"/>
  <c r="AE401" i="46"/>
  <c r="V402" i="46"/>
  <c r="W402" i="46"/>
  <c r="Z402" i="46"/>
  <c r="AA402" i="46"/>
  <c r="AD402" i="46"/>
  <c r="AE402" i="46"/>
  <c r="V403" i="46"/>
  <c r="W403" i="46"/>
  <c r="Z403" i="46"/>
  <c r="AA403" i="46"/>
  <c r="AD403" i="46"/>
  <c r="AE403" i="46"/>
  <c r="V404" i="46"/>
  <c r="W404" i="46"/>
  <c r="Z404" i="46"/>
  <c r="AA404" i="46"/>
  <c r="AD404" i="46"/>
  <c r="AE404" i="46"/>
  <c r="V405" i="46"/>
  <c r="W405" i="46"/>
  <c r="Z405" i="46"/>
  <c r="AA405" i="46"/>
  <c r="AD405" i="46"/>
  <c r="AE405" i="46"/>
  <c r="V406" i="46"/>
  <c r="W406" i="46"/>
  <c r="Z406" i="46"/>
  <c r="AA406" i="46"/>
  <c r="AD406" i="46"/>
  <c r="AE406" i="46"/>
  <c r="V407" i="46"/>
  <c r="W407" i="46"/>
  <c r="Z407" i="46"/>
  <c r="AA407" i="46"/>
  <c r="AD407" i="46"/>
  <c r="AE407" i="46"/>
  <c r="V408" i="46"/>
  <c r="W408" i="46"/>
  <c r="Z408" i="46"/>
  <c r="AA408" i="46"/>
  <c r="AD408" i="46"/>
  <c r="AE408" i="46"/>
  <c r="V409" i="46"/>
  <c r="W409" i="46"/>
  <c r="Z409" i="46"/>
  <c r="AA409" i="46"/>
  <c r="AD409" i="46"/>
  <c r="AE409" i="46"/>
  <c r="V410" i="46"/>
  <c r="W410" i="46"/>
  <c r="Z410" i="46"/>
  <c r="AA410" i="46"/>
  <c r="AD410" i="46"/>
  <c r="AE410" i="46"/>
  <c r="V411" i="46"/>
  <c r="W411" i="46"/>
  <c r="Z411" i="46"/>
  <c r="AA411" i="46"/>
  <c r="AD411" i="46"/>
  <c r="AE411" i="46"/>
  <c r="V412" i="46"/>
  <c r="W412" i="46"/>
  <c r="Z412" i="46"/>
  <c r="AA412" i="46"/>
  <c r="AD412" i="46"/>
  <c r="AE412" i="46"/>
  <c r="V413" i="46"/>
  <c r="W413" i="46"/>
  <c r="Z413" i="46"/>
  <c r="AA413" i="46"/>
  <c r="AD413" i="46"/>
  <c r="AE413" i="46"/>
  <c r="V414" i="46"/>
  <c r="W414" i="46"/>
  <c r="Z414" i="46"/>
  <c r="AA414" i="46"/>
  <c r="AD414" i="46"/>
  <c r="AE414" i="46"/>
  <c r="V415" i="46"/>
  <c r="W415" i="46"/>
  <c r="Z415" i="46"/>
  <c r="AA415" i="46"/>
  <c r="AD415" i="46"/>
  <c r="AE415" i="46"/>
  <c r="V416" i="46"/>
  <c r="W416" i="46"/>
  <c r="Z416" i="46"/>
  <c r="AA416" i="46"/>
  <c r="AD416" i="46"/>
  <c r="AE416" i="46"/>
  <c r="V417" i="46"/>
  <c r="W417" i="46"/>
  <c r="Z417" i="46"/>
  <c r="AA417" i="46"/>
  <c r="AD417" i="46"/>
  <c r="AE417" i="46"/>
  <c r="AF280" i="46"/>
  <c r="AE280" i="46"/>
  <c r="AD280" i="46"/>
  <c r="AC280" i="46"/>
  <c r="AF279" i="46"/>
  <c r="AE279" i="46"/>
  <c r="AD279" i="46"/>
  <c r="AC279" i="46"/>
  <c r="AF278" i="46"/>
  <c r="AE278" i="46"/>
  <c r="AD278" i="46"/>
  <c r="AC278" i="46"/>
  <c r="AF277" i="46"/>
  <c r="AE277" i="46"/>
  <c r="AD277" i="46"/>
  <c r="AC277" i="46"/>
  <c r="AF276" i="46"/>
  <c r="AE276" i="46"/>
  <c r="AD276" i="46"/>
  <c r="AC276" i="46"/>
  <c r="AF275" i="46"/>
  <c r="AE275" i="46"/>
  <c r="AD275" i="46"/>
  <c r="AC275" i="46"/>
  <c r="AF274" i="46"/>
  <c r="AE274" i="46"/>
  <c r="AD274" i="46"/>
  <c r="AC274" i="46"/>
  <c r="AF273" i="46"/>
  <c r="AE273" i="46"/>
  <c r="AD273" i="46"/>
  <c r="AC273" i="46"/>
  <c r="AF272" i="46"/>
  <c r="AE272" i="46"/>
  <c r="AD272" i="46"/>
  <c r="AC272" i="46"/>
  <c r="AF271" i="46"/>
  <c r="AE271" i="46"/>
  <c r="AD271" i="46"/>
  <c r="AC271" i="46"/>
  <c r="AF270" i="46"/>
  <c r="AE270" i="46"/>
  <c r="AD270" i="46"/>
  <c r="AC270" i="46"/>
  <c r="AF269" i="46"/>
  <c r="AE269" i="46"/>
  <c r="AD269" i="46"/>
  <c r="AC269" i="46"/>
  <c r="AF268" i="46"/>
  <c r="AE268" i="46"/>
  <c r="AD268" i="46"/>
  <c r="AC268" i="46"/>
  <c r="AF267" i="46"/>
  <c r="AE267" i="46"/>
  <c r="AD267" i="46"/>
  <c r="AC267" i="46"/>
  <c r="AF266" i="46"/>
  <c r="AE266" i="46"/>
  <c r="AD266" i="46"/>
  <c r="AC266" i="46"/>
  <c r="AF265" i="46"/>
  <c r="AE265" i="46"/>
  <c r="AD265" i="46"/>
  <c r="AC265" i="46"/>
  <c r="AF264" i="46"/>
  <c r="AE264" i="46"/>
  <c r="AD264" i="46"/>
  <c r="AC264" i="46"/>
  <c r="AF263" i="46"/>
  <c r="AE263" i="46"/>
  <c r="AD263" i="46"/>
  <c r="AC263" i="46"/>
  <c r="AF262" i="46"/>
  <c r="AE262" i="46"/>
  <c r="AD262" i="46"/>
  <c r="AC262" i="46"/>
  <c r="AF261" i="46"/>
  <c r="AE261" i="46"/>
  <c r="AD261" i="46"/>
  <c r="AC261" i="46"/>
  <c r="AF260" i="46"/>
  <c r="AE260" i="46"/>
  <c r="AD260" i="46"/>
  <c r="AC260" i="46"/>
  <c r="AF259" i="46"/>
  <c r="AE259" i="46"/>
  <c r="AD259" i="46"/>
  <c r="AC259" i="46"/>
  <c r="AF258" i="46"/>
  <c r="AE258" i="46"/>
  <c r="AD258" i="46"/>
  <c r="AC258" i="46"/>
  <c r="AF257" i="46"/>
  <c r="AE257" i="46"/>
  <c r="AD257" i="46"/>
  <c r="AC257" i="46"/>
  <c r="AF256" i="46"/>
  <c r="AE256" i="46"/>
  <c r="AD256" i="46"/>
  <c r="AC256" i="46"/>
  <c r="AF255" i="46"/>
  <c r="AE255" i="46"/>
  <c r="AD255" i="46"/>
  <c r="AC255" i="46"/>
  <c r="AF254" i="46"/>
  <c r="AE254" i="46"/>
  <c r="AD254" i="46"/>
  <c r="AC254" i="46"/>
  <c r="AF253" i="46"/>
  <c r="AE253" i="46"/>
  <c r="AD253" i="46"/>
  <c r="AC253" i="46"/>
  <c r="AF252" i="46"/>
  <c r="AE252" i="46"/>
  <c r="AD252" i="46"/>
  <c r="AC252" i="46"/>
  <c r="AF251" i="46"/>
  <c r="AE251" i="46"/>
  <c r="AD251" i="46"/>
  <c r="AC251" i="46"/>
  <c r="AF250" i="46"/>
  <c r="AE250" i="46"/>
  <c r="AD250" i="46"/>
  <c r="AC250" i="46"/>
  <c r="AF249" i="46"/>
  <c r="AE249" i="46"/>
  <c r="AD249" i="46"/>
  <c r="AC249" i="46"/>
  <c r="AF248" i="46"/>
  <c r="AE248" i="46"/>
  <c r="AD248" i="46"/>
  <c r="AC248" i="46"/>
  <c r="AF247" i="46"/>
  <c r="AE247" i="46"/>
  <c r="AD247" i="46"/>
  <c r="AC247" i="46"/>
  <c r="AF246" i="46"/>
  <c r="AE246" i="46"/>
  <c r="AD246" i="46"/>
  <c r="AC246" i="46"/>
  <c r="AF245" i="46"/>
  <c r="AE245" i="46"/>
  <c r="AD245" i="46"/>
  <c r="AC245" i="46"/>
  <c r="AF244" i="46"/>
  <c r="AE244" i="46"/>
  <c r="AD244" i="46"/>
  <c r="AC244" i="46"/>
  <c r="AF243" i="46"/>
  <c r="AE243" i="46"/>
  <c r="AD243" i="46"/>
  <c r="AC243" i="46"/>
  <c r="AF242" i="46"/>
  <c r="AE242" i="46"/>
  <c r="AD242" i="46"/>
  <c r="AC242" i="46"/>
  <c r="AF241" i="46"/>
  <c r="AE241" i="46"/>
  <c r="AD241" i="46"/>
  <c r="AC241" i="46"/>
  <c r="AF240" i="46"/>
  <c r="AE240" i="46"/>
  <c r="AD240" i="46"/>
  <c r="AC240" i="46"/>
  <c r="AF239" i="46"/>
  <c r="AE239" i="46"/>
  <c r="AD239" i="46"/>
  <c r="AC239" i="46"/>
  <c r="AF238" i="46"/>
  <c r="AE238" i="46"/>
  <c r="AD238" i="46"/>
  <c r="AC238" i="46"/>
  <c r="AF237" i="46"/>
  <c r="AE237" i="46"/>
  <c r="AD237" i="46"/>
  <c r="AC237" i="46"/>
  <c r="AF236" i="46"/>
  <c r="AE236" i="46"/>
  <c r="AD236" i="46"/>
  <c r="AC236" i="46"/>
  <c r="AF235" i="46"/>
  <c r="AE235" i="46"/>
  <c r="AD235" i="46"/>
  <c r="AC235" i="46"/>
  <c r="AF234" i="46"/>
  <c r="AE234" i="46"/>
  <c r="AD234" i="46"/>
  <c r="AC234" i="46"/>
  <c r="AF233" i="46"/>
  <c r="AE233" i="46"/>
  <c r="AD233" i="46"/>
  <c r="AC233" i="46"/>
  <c r="AF232" i="46"/>
  <c r="AE232" i="46"/>
  <c r="AD232" i="46"/>
  <c r="AC232" i="46"/>
  <c r="AF231" i="46"/>
  <c r="AE231" i="46"/>
  <c r="AD231" i="46"/>
  <c r="AC231" i="46"/>
  <c r="AF230" i="46"/>
  <c r="AE230" i="46"/>
  <c r="AD230" i="46"/>
  <c r="AC230" i="46"/>
  <c r="AF229" i="46"/>
  <c r="AE229" i="46"/>
  <c r="AD229" i="46"/>
  <c r="AC229" i="46"/>
  <c r="AF228" i="46"/>
  <c r="AE228" i="46"/>
  <c r="AD228" i="46"/>
  <c r="AC228" i="46"/>
  <c r="AF227" i="46"/>
  <c r="AE227" i="46"/>
  <c r="AD227" i="46"/>
  <c r="AC227" i="46"/>
  <c r="AF226" i="46"/>
  <c r="AE226" i="46"/>
  <c r="AD226" i="46"/>
  <c r="AC226" i="46"/>
  <c r="AF225" i="46"/>
  <c r="AE225" i="46"/>
  <c r="AD225" i="46"/>
  <c r="AC225" i="46"/>
  <c r="AF224" i="46"/>
  <c r="AE224" i="46"/>
  <c r="AD224" i="46"/>
  <c r="AC224" i="46"/>
  <c r="AF223" i="46"/>
  <c r="AE223" i="46"/>
  <c r="AD223" i="46"/>
  <c r="AC223" i="46"/>
  <c r="AF222" i="46"/>
  <c r="AE222" i="46"/>
  <c r="AD222" i="46"/>
  <c r="AC222" i="46"/>
  <c r="AF221" i="46"/>
  <c r="AE221" i="46"/>
  <c r="AD221" i="46"/>
  <c r="AC221" i="46"/>
  <c r="AF220" i="46"/>
  <c r="AE220" i="46"/>
  <c r="AD220" i="46"/>
  <c r="AC220" i="46"/>
  <c r="AF219" i="46"/>
  <c r="AE219" i="46"/>
  <c r="AD219" i="46"/>
  <c r="AC219" i="46"/>
  <c r="AF218" i="46"/>
  <c r="AE218" i="46"/>
  <c r="AD218" i="46"/>
  <c r="AC218" i="46"/>
  <c r="AF217" i="46"/>
  <c r="AE217" i="46"/>
  <c r="AD217" i="46"/>
  <c r="AC217" i="46"/>
  <c r="AF216" i="46"/>
  <c r="AE216" i="46"/>
  <c r="AD216" i="46"/>
  <c r="AC216" i="46"/>
  <c r="AF215" i="46"/>
  <c r="AE215" i="46"/>
  <c r="AD215" i="46"/>
  <c r="AC215" i="46"/>
  <c r="AF214" i="46"/>
  <c r="AE214" i="46"/>
  <c r="AD214" i="46"/>
  <c r="AC214" i="46"/>
  <c r="AF213" i="46"/>
  <c r="AE213" i="46"/>
  <c r="AD213" i="46"/>
  <c r="AC213" i="46"/>
  <c r="AF212" i="46"/>
  <c r="AE212" i="46"/>
  <c r="AD212" i="46"/>
  <c r="AC212" i="46"/>
  <c r="AF211" i="46"/>
  <c r="AE211" i="46"/>
  <c r="AD211" i="46"/>
  <c r="AC211" i="46"/>
  <c r="AF210" i="46"/>
  <c r="AE210" i="46"/>
  <c r="AD210" i="46"/>
  <c r="AC210" i="46"/>
  <c r="AF209" i="46"/>
  <c r="AE209" i="46"/>
  <c r="AD209" i="46"/>
  <c r="AC209" i="46"/>
  <c r="AF208" i="46"/>
  <c r="AE208" i="46"/>
  <c r="AD208" i="46"/>
  <c r="AC208" i="46"/>
  <c r="AF207" i="46"/>
  <c r="AE207" i="46"/>
  <c r="AD207" i="46"/>
  <c r="AC207" i="46"/>
  <c r="AF206" i="46"/>
  <c r="AE206" i="46"/>
  <c r="AD206" i="46"/>
  <c r="AC206" i="46"/>
  <c r="AF205" i="46"/>
  <c r="AE205" i="46"/>
  <c r="AD205" i="46"/>
  <c r="AC205" i="46"/>
  <c r="AF204" i="46"/>
  <c r="AE204" i="46"/>
  <c r="AD204" i="46"/>
  <c r="AC204" i="46"/>
  <c r="AF203" i="46"/>
  <c r="AE203" i="46"/>
  <c r="AD203" i="46"/>
  <c r="AC203" i="46"/>
  <c r="AF202" i="46"/>
  <c r="AE202" i="46"/>
  <c r="AD202" i="46"/>
  <c r="AC202" i="46"/>
  <c r="AF201" i="46"/>
  <c r="AE201" i="46"/>
  <c r="AD201" i="46"/>
  <c r="AC201" i="46"/>
  <c r="AF200" i="46"/>
  <c r="AE200" i="46"/>
  <c r="AD200" i="46"/>
  <c r="AC200" i="46"/>
  <c r="AF199" i="46"/>
  <c r="AE199" i="46"/>
  <c r="AD199" i="46"/>
  <c r="AC199" i="46"/>
  <c r="AF198" i="46"/>
  <c r="AE198" i="46"/>
  <c r="AD198" i="46"/>
  <c r="AC198" i="46"/>
  <c r="AF197" i="46"/>
  <c r="AE197" i="46"/>
  <c r="AD197" i="46"/>
  <c r="AC197" i="46"/>
  <c r="AF196" i="46"/>
  <c r="AE196" i="46"/>
  <c r="AD196" i="46"/>
  <c r="AC196" i="46"/>
  <c r="AF195" i="46"/>
  <c r="AE195" i="46"/>
  <c r="AD195" i="46"/>
  <c r="AC195" i="46"/>
  <c r="AF194" i="46"/>
  <c r="AE194" i="46"/>
  <c r="AD194" i="46"/>
  <c r="AC194" i="46"/>
  <c r="AF193" i="46"/>
  <c r="AE193" i="46"/>
  <c r="AD193" i="46"/>
  <c r="AC193" i="46"/>
  <c r="AF192" i="46"/>
  <c r="AE192" i="46"/>
  <c r="AD192" i="46"/>
  <c r="AC192" i="46"/>
  <c r="AF191" i="46"/>
  <c r="AE191" i="46"/>
  <c r="AD191" i="46"/>
  <c r="AC191" i="46"/>
  <c r="AF190" i="46"/>
  <c r="AE190" i="46"/>
  <c r="AD190" i="46"/>
  <c r="AC190" i="46"/>
  <c r="AF189" i="46"/>
  <c r="AE189" i="46"/>
  <c r="AD189" i="46"/>
  <c r="AC189" i="46"/>
  <c r="AF188" i="46"/>
  <c r="AE188" i="46"/>
  <c r="AD188" i="46"/>
  <c r="AC188" i="46"/>
  <c r="AF187" i="46"/>
  <c r="AE187" i="46"/>
  <c r="AD187" i="46"/>
  <c r="AC187" i="46"/>
  <c r="AF186" i="46"/>
  <c r="AE186" i="46"/>
  <c r="AD186" i="46"/>
  <c r="AC186" i="46"/>
  <c r="AF185" i="46"/>
  <c r="AE185" i="46"/>
  <c r="AD185" i="46"/>
  <c r="AC185" i="46"/>
  <c r="AF184" i="46"/>
  <c r="AE184" i="46"/>
  <c r="AD184" i="46"/>
  <c r="AC184" i="46"/>
  <c r="AF183" i="46"/>
  <c r="AE183" i="46"/>
  <c r="AD183" i="46"/>
  <c r="AC183" i="46"/>
  <c r="AF182" i="46"/>
  <c r="AE182" i="46"/>
  <c r="AD182" i="46"/>
  <c r="AC182" i="46"/>
  <c r="AF181" i="46"/>
  <c r="AE181" i="46"/>
  <c r="AD181" i="46"/>
  <c r="AC181" i="46"/>
  <c r="AF180" i="46"/>
  <c r="AE180" i="46"/>
  <c r="AD180" i="46"/>
  <c r="AC180" i="46"/>
  <c r="AF179" i="46"/>
  <c r="AE179" i="46"/>
  <c r="AD179" i="46"/>
  <c r="AC179" i="46"/>
  <c r="AF178" i="46"/>
  <c r="AE178" i="46"/>
  <c r="AD178" i="46"/>
  <c r="AC178" i="46"/>
  <c r="AF177" i="46"/>
  <c r="AE177" i="46"/>
  <c r="AD177" i="46"/>
  <c r="AC177" i="46"/>
  <c r="AF176" i="46"/>
  <c r="AE176" i="46"/>
  <c r="AD176" i="46"/>
  <c r="AC176" i="46"/>
  <c r="AF175" i="46"/>
  <c r="AE175" i="46"/>
  <c r="AD175" i="46"/>
  <c r="AC175" i="46"/>
  <c r="AF174" i="46"/>
  <c r="AE174" i="46"/>
  <c r="AD174" i="46"/>
  <c r="AC174" i="46"/>
  <c r="AF173" i="46"/>
  <c r="AE173" i="46"/>
  <c r="AD173" i="46"/>
  <c r="AC173" i="46"/>
  <c r="AF172" i="46"/>
  <c r="AE172" i="46"/>
  <c r="AD172" i="46"/>
  <c r="AC172" i="46"/>
  <c r="AF171" i="46"/>
  <c r="AE171" i="46"/>
  <c r="AD171" i="46"/>
  <c r="AC171" i="46"/>
  <c r="AF170" i="46"/>
  <c r="AE170" i="46"/>
  <c r="AD170" i="46"/>
  <c r="AC170" i="46"/>
  <c r="AF169" i="46"/>
  <c r="AE169" i="46"/>
  <c r="AD169" i="46"/>
  <c r="AC169" i="46"/>
  <c r="AF168" i="46"/>
  <c r="AE168" i="46"/>
  <c r="AD168" i="46"/>
  <c r="AC168" i="46"/>
  <c r="AF167" i="46"/>
  <c r="AE167" i="46"/>
  <c r="AD167" i="46"/>
  <c r="AC167" i="46"/>
  <c r="AF166" i="46"/>
  <c r="AE166" i="46"/>
  <c r="AD166" i="46"/>
  <c r="AC166" i="46"/>
  <c r="AF165" i="46"/>
  <c r="AE165" i="46"/>
  <c r="AD165" i="46"/>
  <c r="AC165" i="46"/>
  <c r="AF164" i="46"/>
  <c r="AE164" i="46"/>
  <c r="AD164" i="46"/>
  <c r="AC164" i="46"/>
  <c r="AF163" i="46"/>
  <c r="AE163" i="46"/>
  <c r="AD163" i="46"/>
  <c r="AC163" i="46"/>
  <c r="AF162" i="46"/>
  <c r="AE162" i="46"/>
  <c r="AD162" i="46"/>
  <c r="AC162" i="46"/>
  <c r="AF161" i="46"/>
  <c r="AE161" i="46"/>
  <c r="AD161" i="46"/>
  <c r="AC161" i="46"/>
  <c r="AF160" i="46"/>
  <c r="AE160" i="46"/>
  <c r="AD160" i="46"/>
  <c r="AC160" i="46"/>
  <c r="AF159" i="46"/>
  <c r="AE159" i="46"/>
  <c r="AD159" i="46"/>
  <c r="AC159" i="46"/>
  <c r="AF158" i="46"/>
  <c r="AE158" i="46"/>
  <c r="AD158" i="46"/>
  <c r="AC158" i="46"/>
  <c r="AF157" i="46"/>
  <c r="AE157" i="46"/>
  <c r="AD157" i="46"/>
  <c r="AC157" i="46"/>
  <c r="AF156" i="46"/>
  <c r="AE156" i="46"/>
  <c r="AD156" i="46"/>
  <c r="AC156" i="46"/>
  <c r="AF154" i="46"/>
  <c r="AE154" i="46"/>
  <c r="AD154" i="46"/>
  <c r="AC154" i="46"/>
  <c r="AF153" i="46"/>
  <c r="AE153" i="46"/>
  <c r="AD153" i="46"/>
  <c r="AC153" i="46"/>
  <c r="AF152" i="46"/>
  <c r="AE152" i="46"/>
  <c r="AD152" i="46"/>
  <c r="AC152" i="46"/>
  <c r="AF151" i="46"/>
  <c r="AE151" i="46"/>
  <c r="AD151" i="46"/>
  <c r="AC151" i="46"/>
  <c r="AF150" i="46"/>
  <c r="AE150" i="46"/>
  <c r="AD150" i="46"/>
  <c r="AC150" i="46"/>
  <c r="AF149" i="46"/>
  <c r="AE149" i="46"/>
  <c r="AD149" i="46"/>
  <c r="AC149" i="46"/>
  <c r="AF148" i="46"/>
  <c r="AE148" i="46"/>
  <c r="AD148" i="46"/>
  <c r="AC148" i="46"/>
  <c r="AF147" i="46"/>
  <c r="AE147" i="46"/>
  <c r="AD147" i="46"/>
  <c r="AC147" i="46"/>
  <c r="AF146" i="46"/>
  <c r="AE146" i="46"/>
  <c r="AD146" i="46"/>
  <c r="AC146" i="46"/>
  <c r="AF145" i="46"/>
  <c r="AE145" i="46"/>
  <c r="AD145" i="46"/>
  <c r="AC145" i="46"/>
  <c r="AF144" i="46"/>
  <c r="AE144" i="46"/>
  <c r="AD144" i="46"/>
  <c r="AC144" i="46"/>
  <c r="AF143" i="46"/>
  <c r="AE143" i="46"/>
  <c r="AD143" i="46"/>
  <c r="AC143" i="46"/>
  <c r="AF142" i="46"/>
  <c r="AE142" i="46"/>
  <c r="AD142" i="46"/>
  <c r="AC142" i="46"/>
  <c r="AF141" i="46"/>
  <c r="AE141" i="46"/>
  <c r="AD141" i="46"/>
  <c r="AC141" i="46"/>
  <c r="AF140" i="46"/>
  <c r="AE140" i="46"/>
  <c r="AD140" i="46"/>
  <c r="AC140" i="46"/>
  <c r="AF139" i="46"/>
  <c r="AE139" i="46"/>
  <c r="AD139" i="46"/>
  <c r="AC139" i="46"/>
  <c r="AF138" i="46"/>
  <c r="AE138" i="46"/>
  <c r="AD138" i="46"/>
  <c r="AC138" i="46"/>
  <c r="AF137" i="46"/>
  <c r="AE137" i="46"/>
  <c r="AD137" i="46"/>
  <c r="AC137" i="46"/>
  <c r="AF136" i="46"/>
  <c r="AE136" i="46"/>
  <c r="AD136" i="46"/>
  <c r="AC136" i="46"/>
  <c r="AF135" i="46"/>
  <c r="AE135" i="46"/>
  <c r="AD135" i="46"/>
  <c r="AC135" i="46"/>
  <c r="AF134" i="46"/>
  <c r="AE134" i="46"/>
  <c r="AD134" i="46"/>
  <c r="AC134" i="46"/>
  <c r="AF133" i="46"/>
  <c r="AE133" i="46"/>
  <c r="AD133" i="46"/>
  <c r="AC133" i="46"/>
  <c r="AF132" i="46"/>
  <c r="AE132" i="46"/>
  <c r="AD132" i="46"/>
  <c r="AC132" i="46"/>
  <c r="AF131" i="46"/>
  <c r="AE131" i="46"/>
  <c r="AD131" i="46"/>
  <c r="AC131" i="46"/>
  <c r="AF130" i="46"/>
  <c r="AE130" i="46"/>
  <c r="AD130" i="46"/>
  <c r="AC130" i="46"/>
  <c r="AF129" i="46"/>
  <c r="AE129" i="46"/>
  <c r="AD129" i="46"/>
  <c r="AC129" i="46"/>
  <c r="AF128" i="46"/>
  <c r="AE128" i="46"/>
  <c r="AD128" i="46"/>
  <c r="AC128" i="46"/>
  <c r="AF127" i="46"/>
  <c r="AE127" i="46"/>
  <c r="AD127" i="46"/>
  <c r="AC127" i="46"/>
  <c r="AF126" i="46"/>
  <c r="AE126" i="46"/>
  <c r="AD126" i="46"/>
  <c r="AC126" i="46"/>
  <c r="AF125" i="46"/>
  <c r="AE125" i="46"/>
  <c r="AD125" i="46"/>
  <c r="AC125" i="46"/>
  <c r="AF124" i="46"/>
  <c r="AE124" i="46"/>
  <c r="AD124" i="46"/>
  <c r="AC124" i="46"/>
  <c r="AF123" i="46"/>
  <c r="AE123" i="46"/>
  <c r="AD123" i="46"/>
  <c r="AC123" i="46"/>
  <c r="AF122" i="46"/>
  <c r="AE122" i="46"/>
  <c r="AD122" i="46"/>
  <c r="AC122" i="46"/>
  <c r="AF121" i="46"/>
  <c r="AE121" i="46"/>
  <c r="AD121" i="46"/>
  <c r="AC121" i="46"/>
  <c r="AF120" i="46"/>
  <c r="AE120" i="46"/>
  <c r="AD120" i="46"/>
  <c r="AC120" i="46"/>
  <c r="AF119" i="46"/>
  <c r="AE119" i="46"/>
  <c r="AD119" i="46"/>
  <c r="AC119" i="46"/>
  <c r="AF118" i="46"/>
  <c r="AE118" i="46"/>
  <c r="AD118" i="46"/>
  <c r="AC118" i="46"/>
  <c r="AF117" i="46"/>
  <c r="AE117" i="46"/>
  <c r="AD117" i="46"/>
  <c r="AC117" i="46"/>
  <c r="AF116" i="46"/>
  <c r="AE116" i="46"/>
  <c r="AD116" i="46"/>
  <c r="AC116" i="46"/>
  <c r="AF115" i="46"/>
  <c r="AE115" i="46"/>
  <c r="AD115" i="46"/>
  <c r="AC115" i="46"/>
  <c r="AF114" i="46"/>
  <c r="AE114" i="46"/>
  <c r="AD114" i="46"/>
  <c r="AC114" i="46"/>
  <c r="AF113" i="46"/>
  <c r="AE113" i="46"/>
  <c r="AD113" i="46"/>
  <c r="AC113" i="46"/>
  <c r="AF112" i="46"/>
  <c r="AE112" i="46"/>
  <c r="AD112" i="46"/>
  <c r="AC112" i="46"/>
  <c r="AF111" i="46"/>
  <c r="AE111" i="46"/>
  <c r="AD111" i="46"/>
  <c r="AC111" i="46"/>
  <c r="AF110" i="46"/>
  <c r="AE110" i="46"/>
  <c r="AD110" i="46"/>
  <c r="AC110" i="46"/>
  <c r="AF109" i="46"/>
  <c r="AE109" i="46"/>
  <c r="AD109" i="46"/>
  <c r="AC109" i="46"/>
  <c r="AF108" i="46"/>
  <c r="AE108" i="46"/>
  <c r="AD108" i="46"/>
  <c r="AC108" i="46"/>
  <c r="AF107" i="46"/>
  <c r="AE107" i="46"/>
  <c r="AD107" i="46"/>
  <c r="AC107" i="46"/>
  <c r="AF104" i="46"/>
  <c r="AE104" i="46"/>
  <c r="AD104" i="46"/>
  <c r="AC104" i="46"/>
  <c r="AF103" i="46"/>
  <c r="AE103" i="46"/>
  <c r="AD103" i="46"/>
  <c r="AC103" i="46"/>
  <c r="AF102" i="46"/>
  <c r="AE102" i="46"/>
  <c r="AD102" i="46"/>
  <c r="AC102" i="46"/>
  <c r="AF101" i="46"/>
  <c r="AE101" i="46"/>
  <c r="AD101" i="46"/>
  <c r="AC101" i="46"/>
  <c r="AF100" i="46"/>
  <c r="AE100" i="46"/>
  <c r="AD100" i="46"/>
  <c r="AC100" i="46"/>
  <c r="AF99" i="46"/>
  <c r="AE99" i="46"/>
  <c r="AD99" i="46"/>
  <c r="AC99" i="46"/>
  <c r="AF98" i="46"/>
  <c r="AE98" i="46"/>
  <c r="AD98" i="46"/>
  <c r="AC98" i="46"/>
  <c r="AF97" i="46"/>
  <c r="AE97" i="46"/>
  <c r="AD97" i="46"/>
  <c r="AC97" i="46"/>
  <c r="AF96" i="46"/>
  <c r="AE96" i="46"/>
  <c r="AD96" i="46"/>
  <c r="AC96" i="46"/>
  <c r="AF95" i="46"/>
  <c r="AE95" i="46"/>
  <c r="AD95" i="46"/>
  <c r="AC95" i="46"/>
  <c r="AF94" i="46"/>
  <c r="AE94" i="46"/>
  <c r="AD94" i="46"/>
  <c r="AC94" i="46"/>
  <c r="AF93" i="46"/>
  <c r="AE93" i="46"/>
  <c r="AD93" i="46"/>
  <c r="AC93" i="46"/>
  <c r="AF92" i="46"/>
  <c r="AE92" i="46"/>
  <c r="AD92" i="46"/>
  <c r="AC92" i="46"/>
  <c r="AF91" i="46"/>
  <c r="AE91" i="46"/>
  <c r="AD91" i="46"/>
  <c r="AC91" i="46"/>
  <c r="AF90" i="46"/>
  <c r="AE90" i="46"/>
  <c r="AD90" i="46"/>
  <c r="AC90" i="46"/>
  <c r="AF89" i="46"/>
  <c r="AE89" i="46"/>
  <c r="AD89" i="46"/>
  <c r="AC89" i="46"/>
  <c r="AF88" i="46"/>
  <c r="AE88" i="46"/>
  <c r="AD88" i="46"/>
  <c r="AC88" i="46"/>
  <c r="AF87" i="46"/>
  <c r="AE87" i="46"/>
  <c r="AD87" i="46"/>
  <c r="AC87" i="46"/>
  <c r="AF86" i="46"/>
  <c r="AE86" i="46"/>
  <c r="AD86" i="46"/>
  <c r="AC86" i="46"/>
  <c r="AF85" i="46"/>
  <c r="AE85" i="46"/>
  <c r="AD85" i="46"/>
  <c r="AC85" i="46"/>
  <c r="AF84" i="46"/>
  <c r="AE84" i="46"/>
  <c r="AD84" i="46"/>
  <c r="AC84" i="46"/>
  <c r="AF83" i="46"/>
  <c r="AE83" i="46"/>
  <c r="AD83" i="46"/>
  <c r="AC83" i="46"/>
  <c r="AF82" i="46"/>
  <c r="AE82" i="46"/>
  <c r="AD82" i="46"/>
  <c r="AC82" i="46"/>
  <c r="AF81" i="46"/>
  <c r="AE81" i="46"/>
  <c r="AD81" i="46"/>
  <c r="AC81" i="46"/>
  <c r="AF80" i="46"/>
  <c r="AE80" i="46"/>
  <c r="AD80" i="46"/>
  <c r="AC80" i="46"/>
  <c r="AF79" i="46"/>
  <c r="AE79" i="46"/>
  <c r="AD79" i="46"/>
  <c r="AC79" i="46"/>
  <c r="AF78" i="46"/>
  <c r="AE78" i="46"/>
  <c r="AD78" i="46"/>
  <c r="AC78" i="46"/>
  <c r="AF77" i="46"/>
  <c r="AE77" i="46"/>
  <c r="AD77" i="46"/>
  <c r="AC77" i="46"/>
  <c r="AF76" i="46"/>
  <c r="AE76" i="46"/>
  <c r="AD76" i="46"/>
  <c r="AC76" i="46"/>
  <c r="AF75" i="46"/>
  <c r="AE75" i="46"/>
  <c r="AD75" i="46"/>
  <c r="AC75" i="46"/>
  <c r="AF74" i="46"/>
  <c r="AE74" i="46"/>
  <c r="AD74" i="46"/>
  <c r="AC74" i="46"/>
  <c r="AF73" i="46"/>
  <c r="AE73" i="46"/>
  <c r="AD73" i="46"/>
  <c r="AC73" i="46"/>
  <c r="AF72" i="46"/>
  <c r="AE72" i="46"/>
  <c r="AD72" i="46"/>
  <c r="AC72" i="46"/>
  <c r="AF71" i="46"/>
  <c r="AE71" i="46"/>
  <c r="AD71" i="46"/>
  <c r="AC71" i="46"/>
  <c r="AF70" i="46"/>
  <c r="AE70" i="46"/>
  <c r="AD70" i="46"/>
  <c r="AC70" i="46"/>
  <c r="AF69" i="46"/>
  <c r="AE69" i="46"/>
  <c r="AD69" i="46"/>
  <c r="AC69" i="46"/>
  <c r="AF68" i="46"/>
  <c r="AE68" i="46"/>
  <c r="AD68" i="46"/>
  <c r="AC68" i="46"/>
  <c r="AF67" i="46"/>
  <c r="AE67" i="46"/>
  <c r="AD67" i="46"/>
  <c r="AC67" i="46"/>
  <c r="AF66" i="46"/>
  <c r="AE66" i="46"/>
  <c r="AD66" i="46"/>
  <c r="AC66" i="46"/>
  <c r="AF65" i="46"/>
  <c r="AE65" i="46"/>
  <c r="AD65" i="46"/>
  <c r="AC65" i="46"/>
  <c r="AF64" i="46"/>
  <c r="AE64" i="46"/>
  <c r="AD64" i="46"/>
  <c r="AC64" i="46"/>
  <c r="AF63" i="46"/>
  <c r="AE63" i="46"/>
  <c r="AD63" i="46"/>
  <c r="AC63" i="46"/>
  <c r="AF62" i="46"/>
  <c r="AE62" i="46"/>
  <c r="AD62" i="46"/>
  <c r="AC62" i="46"/>
  <c r="AF61" i="46"/>
  <c r="AE61" i="46"/>
  <c r="AD61" i="46"/>
  <c r="AC61" i="46"/>
  <c r="AF60" i="46"/>
  <c r="AE60" i="46"/>
  <c r="AD60" i="46"/>
  <c r="AC60" i="46"/>
  <c r="AF59" i="46"/>
  <c r="AE59" i="46"/>
  <c r="AD59" i="46"/>
  <c r="AC59" i="46"/>
  <c r="AF58" i="46"/>
  <c r="AE58" i="46"/>
  <c r="AD58" i="46"/>
  <c r="AC58" i="46"/>
  <c r="AF57" i="46"/>
  <c r="AE57" i="46"/>
  <c r="AD57" i="46"/>
  <c r="AC57" i="46"/>
  <c r="AF56" i="46"/>
  <c r="AE56" i="46"/>
  <c r="AD56" i="46"/>
  <c r="AC56" i="46"/>
  <c r="AF53" i="46"/>
  <c r="AE53" i="46"/>
  <c r="AD53" i="46"/>
  <c r="AC53" i="46"/>
  <c r="AF52" i="46"/>
  <c r="AE52" i="46"/>
  <c r="AD52" i="46"/>
  <c r="AC52" i="46"/>
  <c r="AF51" i="46"/>
  <c r="AE51" i="46"/>
  <c r="AD51" i="46"/>
  <c r="AC51" i="46"/>
  <c r="AF50" i="46"/>
  <c r="AE50" i="46"/>
  <c r="AD50" i="46"/>
  <c r="AC50" i="46"/>
  <c r="AF49" i="46"/>
  <c r="AE49" i="46"/>
  <c r="AD49" i="46"/>
  <c r="AC49" i="46"/>
  <c r="AF48" i="46"/>
  <c r="AE48" i="46"/>
  <c r="AD48" i="46"/>
  <c r="AC48" i="46"/>
  <c r="AF47" i="46"/>
  <c r="AE47" i="46"/>
  <c r="AD47" i="46"/>
  <c r="AC47" i="46"/>
  <c r="AF46" i="46"/>
  <c r="AE46" i="46"/>
  <c r="AD46" i="46"/>
  <c r="AC46" i="46"/>
  <c r="AF45" i="46"/>
  <c r="AE45" i="46"/>
  <c r="AD45" i="46"/>
  <c r="AC45" i="46"/>
  <c r="AF44" i="46"/>
  <c r="AE44" i="46"/>
  <c r="AD44" i="46"/>
  <c r="AC44" i="46"/>
  <c r="AF43" i="46"/>
  <c r="AE43" i="46"/>
  <c r="AD43" i="46"/>
  <c r="AC43" i="46"/>
  <c r="AF42" i="46"/>
  <c r="AE42" i="46"/>
  <c r="AD42" i="46"/>
  <c r="AC42" i="46"/>
  <c r="AF41" i="46"/>
  <c r="AE41" i="46"/>
  <c r="AD41" i="46"/>
  <c r="AC41" i="46"/>
  <c r="AF40" i="46"/>
  <c r="AE40" i="46"/>
  <c r="AD40" i="46"/>
  <c r="AC40" i="46"/>
  <c r="AF39" i="46"/>
  <c r="AE39" i="46"/>
  <c r="AD39" i="46"/>
  <c r="AC39" i="46"/>
  <c r="AF38" i="46"/>
  <c r="AE38" i="46"/>
  <c r="AD38" i="46"/>
  <c r="AC38" i="46"/>
  <c r="AF37" i="46"/>
  <c r="AE37" i="46"/>
  <c r="AD37" i="46"/>
  <c r="AC37" i="46"/>
  <c r="AF36" i="46"/>
  <c r="AE36" i="46"/>
  <c r="AD36" i="46"/>
  <c r="AC36" i="46"/>
  <c r="AF35" i="46"/>
  <c r="AE35" i="46"/>
  <c r="AD35" i="46"/>
  <c r="AC35" i="46"/>
  <c r="AF34" i="46"/>
  <c r="AE34" i="46"/>
  <c r="AD34" i="46"/>
  <c r="AC34" i="46"/>
  <c r="AF33" i="46"/>
  <c r="AE33" i="46"/>
  <c r="AD33" i="46"/>
  <c r="AC33" i="46"/>
  <c r="AF32" i="46"/>
  <c r="AE32" i="46"/>
  <c r="AD32" i="46"/>
  <c r="AC32" i="46"/>
  <c r="AF31" i="46"/>
  <c r="AE31" i="46"/>
  <c r="AD31" i="46"/>
  <c r="AC31" i="46"/>
  <c r="AF30" i="46"/>
  <c r="AE30" i="46"/>
  <c r="AD30" i="46"/>
  <c r="AC30" i="46"/>
  <c r="AF29" i="46"/>
  <c r="AE29" i="46"/>
  <c r="AD29" i="46"/>
  <c r="AC29" i="46"/>
  <c r="AF28" i="46"/>
  <c r="AE28" i="46"/>
  <c r="AD28" i="46"/>
  <c r="AC28" i="46"/>
  <c r="AF27" i="46"/>
  <c r="AE27" i="46"/>
  <c r="AD27" i="46"/>
  <c r="AC27" i="46"/>
  <c r="AF26" i="46"/>
  <c r="AE26" i="46"/>
  <c r="AD26" i="46"/>
  <c r="AC26" i="46"/>
  <c r="AF25" i="46"/>
  <c r="AE25" i="46"/>
  <c r="AD25" i="46"/>
  <c r="AC25" i="46"/>
  <c r="AF24" i="46"/>
  <c r="AE24" i="46"/>
  <c r="AD24" i="46"/>
  <c r="AC24" i="46"/>
  <c r="AF23" i="46"/>
  <c r="AE23" i="46"/>
  <c r="AD23" i="46"/>
  <c r="AC23" i="46"/>
  <c r="AF22" i="46"/>
  <c r="AE22" i="46"/>
  <c r="AD22" i="46"/>
  <c r="AC22" i="46"/>
  <c r="AF21" i="46"/>
  <c r="AE21" i="46"/>
  <c r="AD21" i="46"/>
  <c r="AC21" i="46"/>
  <c r="AF20" i="46"/>
  <c r="AE20" i="46"/>
  <c r="AD20" i="46"/>
  <c r="AC20" i="46"/>
  <c r="AF19" i="46"/>
  <c r="AE19" i="46"/>
  <c r="AD19" i="46"/>
  <c r="AC19" i="46"/>
  <c r="AF18" i="46"/>
  <c r="AE18" i="46"/>
  <c r="AD18" i="46"/>
  <c r="AC18" i="46"/>
  <c r="AF17" i="46"/>
  <c r="AE17" i="46"/>
  <c r="AD17" i="46"/>
  <c r="AC17" i="46"/>
  <c r="AF16" i="46"/>
  <c r="AE16" i="46"/>
  <c r="AD16" i="46"/>
  <c r="AC16" i="46"/>
  <c r="AF15" i="46"/>
  <c r="AE15" i="46"/>
  <c r="AD15" i="46"/>
  <c r="AC15" i="46"/>
  <c r="AF14" i="46"/>
  <c r="AE14" i="46"/>
  <c r="AD14" i="46"/>
  <c r="AC14" i="46"/>
  <c r="AF13" i="46"/>
  <c r="AE13" i="46"/>
  <c r="AD13" i="46"/>
  <c r="AC13" i="46"/>
  <c r="AF12" i="46"/>
  <c r="AE12" i="46"/>
  <c r="AD12" i="46"/>
  <c r="AC12" i="46"/>
  <c r="AF11" i="46"/>
  <c r="AE11" i="46"/>
  <c r="AD11" i="46"/>
  <c r="AC11" i="46"/>
  <c r="AF10" i="46"/>
  <c r="AE10" i="46"/>
  <c r="AD10" i="46"/>
  <c r="AC10" i="46"/>
  <c r="AF9" i="46"/>
  <c r="AE9" i="46"/>
  <c r="AD9" i="46"/>
  <c r="AC9" i="46"/>
  <c r="AF8" i="46"/>
  <c r="AE8" i="46"/>
  <c r="AD8" i="46"/>
  <c r="AC8" i="46"/>
  <c r="AF7" i="46"/>
  <c r="AE7" i="46"/>
  <c r="AD7" i="46"/>
  <c r="AC7" i="46"/>
  <c r="AF6" i="46"/>
  <c r="AE6" i="46"/>
  <c r="AD6" i="46"/>
  <c r="AC6" i="46"/>
  <c r="AD5" i="46"/>
  <c r="AE5" i="46"/>
  <c r="AF5" i="46"/>
  <c r="AC5" i="46"/>
  <c r="Z65" i="35"/>
  <c r="Y65" i="35"/>
  <c r="X65" i="35"/>
  <c r="W65" i="35"/>
  <c r="V65" i="35"/>
  <c r="U65" i="35"/>
  <c r="T65" i="35"/>
  <c r="S65" i="35"/>
  <c r="R65" i="35"/>
  <c r="Q65" i="35"/>
  <c r="P65" i="35"/>
  <c r="O65" i="35"/>
  <c r="N65" i="35"/>
  <c r="M65" i="35"/>
  <c r="L65" i="35"/>
  <c r="K65" i="35"/>
  <c r="J65" i="35"/>
  <c r="I65" i="35"/>
  <c r="H65" i="35"/>
  <c r="G65" i="35"/>
  <c r="F65" i="35"/>
  <c r="E65" i="35"/>
  <c r="Z64" i="35"/>
  <c r="Y64" i="35"/>
  <c r="X64" i="35"/>
  <c r="W64" i="35"/>
  <c r="V64" i="35"/>
  <c r="U64" i="35"/>
  <c r="T64" i="35"/>
  <c r="S64" i="35"/>
  <c r="R64" i="35"/>
  <c r="Q64" i="35"/>
  <c r="P64" i="35"/>
  <c r="O64" i="35"/>
  <c r="N64" i="35"/>
  <c r="M64" i="35"/>
  <c r="L64" i="35"/>
  <c r="K64" i="35"/>
  <c r="J64" i="35"/>
  <c r="I64" i="35"/>
  <c r="H64" i="35"/>
  <c r="G64" i="35"/>
  <c r="F64" i="35"/>
  <c r="E64" i="35"/>
  <c r="Z63" i="35"/>
  <c r="Y63" i="35"/>
  <c r="X63" i="35"/>
  <c r="W63" i="35"/>
  <c r="V63" i="35"/>
  <c r="U63" i="35"/>
  <c r="T63" i="35"/>
  <c r="S63" i="35"/>
  <c r="R63" i="35"/>
  <c r="Q63" i="35"/>
  <c r="P63" i="35"/>
  <c r="O63" i="35"/>
  <c r="N63" i="35"/>
  <c r="M63" i="35"/>
  <c r="L63" i="35"/>
  <c r="K63" i="35"/>
  <c r="J63" i="35"/>
  <c r="I63" i="35"/>
  <c r="H63" i="35"/>
  <c r="G63" i="35"/>
  <c r="F63" i="35"/>
  <c r="E63" i="35"/>
  <c r="Z62" i="35"/>
  <c r="Y62" i="35"/>
  <c r="X62" i="35"/>
  <c r="W62" i="35"/>
  <c r="V62" i="35"/>
  <c r="U62" i="35"/>
  <c r="T62" i="35"/>
  <c r="S62" i="35"/>
  <c r="R62" i="35"/>
  <c r="Q62" i="35"/>
  <c r="P62" i="35"/>
  <c r="O62" i="35"/>
  <c r="N62" i="35"/>
  <c r="M62" i="35"/>
  <c r="L62" i="35"/>
  <c r="K62" i="35"/>
  <c r="J62" i="35"/>
  <c r="I62" i="35"/>
  <c r="H62" i="35"/>
  <c r="G62" i="35"/>
  <c r="F62" i="35"/>
  <c r="E62" i="35"/>
  <c r="Z61" i="35"/>
  <c r="Y61" i="35"/>
  <c r="X61" i="35"/>
  <c r="W61" i="35"/>
  <c r="V61" i="35"/>
  <c r="U61" i="35"/>
  <c r="T61" i="35"/>
  <c r="S61" i="35"/>
  <c r="R61" i="35"/>
  <c r="Q61" i="35"/>
  <c r="P61" i="35"/>
  <c r="O61" i="35"/>
  <c r="N61" i="35"/>
  <c r="M61" i="35"/>
  <c r="L61" i="35"/>
  <c r="K61" i="35"/>
  <c r="J61" i="35"/>
  <c r="I61" i="35"/>
  <c r="H61" i="35"/>
  <c r="G61" i="35"/>
  <c r="F61" i="35"/>
  <c r="E61" i="35"/>
  <c r="Z60" i="35"/>
  <c r="Y60" i="35"/>
  <c r="X60" i="35"/>
  <c r="W60" i="35"/>
  <c r="V60" i="35"/>
  <c r="U60" i="35"/>
  <c r="T60" i="35"/>
  <c r="S60" i="35"/>
  <c r="R60" i="35"/>
  <c r="Q60" i="35"/>
  <c r="P60" i="35"/>
  <c r="O60" i="35"/>
  <c r="N60" i="35"/>
  <c r="M60" i="35"/>
  <c r="L60" i="35"/>
  <c r="K60" i="35"/>
  <c r="J60" i="35"/>
  <c r="I60" i="35"/>
  <c r="H60" i="35"/>
  <c r="G60" i="35"/>
  <c r="F60" i="35"/>
  <c r="E60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Z56" i="35"/>
  <c r="Y56" i="35"/>
  <c r="X56" i="35"/>
  <c r="W56" i="35"/>
  <c r="V56" i="35"/>
  <c r="U56" i="35"/>
  <c r="T56" i="35"/>
  <c r="S56" i="35"/>
  <c r="R56" i="35"/>
  <c r="Q56" i="35"/>
  <c r="P56" i="35"/>
  <c r="O56" i="35"/>
  <c r="N56" i="35"/>
  <c r="M56" i="35"/>
  <c r="L56" i="35"/>
  <c r="K56" i="35"/>
  <c r="J56" i="35"/>
  <c r="I56" i="35"/>
  <c r="H56" i="35"/>
  <c r="G56" i="35"/>
  <c r="F56" i="35"/>
  <c r="E56" i="35"/>
  <c r="Z55" i="35"/>
  <c r="Y55" i="35"/>
  <c r="X55" i="35"/>
  <c r="W55" i="35"/>
  <c r="V55" i="35"/>
  <c r="U55" i="35"/>
  <c r="T55" i="35"/>
  <c r="S55" i="35"/>
  <c r="R55" i="35"/>
  <c r="Q55" i="35"/>
  <c r="P55" i="35"/>
  <c r="O55" i="35"/>
  <c r="N55" i="35"/>
  <c r="M55" i="35"/>
  <c r="L55" i="35"/>
  <c r="K55" i="35"/>
  <c r="J55" i="35"/>
  <c r="I55" i="35"/>
  <c r="H55" i="35"/>
  <c r="G55" i="35"/>
  <c r="F55" i="35"/>
  <c r="E55" i="35"/>
  <c r="Z54" i="35"/>
  <c r="Y54" i="35"/>
  <c r="X54" i="35"/>
  <c r="W54" i="35"/>
  <c r="V54" i="35"/>
  <c r="U54" i="35"/>
  <c r="T54" i="35"/>
  <c r="S54" i="35"/>
  <c r="R54" i="35"/>
  <c r="Q54" i="35"/>
  <c r="P54" i="35"/>
  <c r="O54" i="35"/>
  <c r="N54" i="35"/>
  <c r="M54" i="35"/>
  <c r="L54" i="35"/>
  <c r="K54" i="35"/>
  <c r="J54" i="35"/>
  <c r="I54" i="35"/>
  <c r="H54" i="35"/>
  <c r="G54" i="35"/>
  <c r="F54" i="35"/>
  <c r="E54" i="35"/>
  <c r="Z53" i="35"/>
  <c r="Y53" i="35"/>
  <c r="X53" i="35"/>
  <c r="W53" i="35"/>
  <c r="V53" i="35"/>
  <c r="U53" i="35"/>
  <c r="T53" i="35"/>
  <c r="S53" i="35"/>
  <c r="R53" i="35"/>
  <c r="Q53" i="35"/>
  <c r="P53" i="35"/>
  <c r="O53" i="35"/>
  <c r="N53" i="35"/>
  <c r="M53" i="35"/>
  <c r="L53" i="35"/>
  <c r="K53" i="35"/>
  <c r="J53" i="35"/>
  <c r="I53" i="35"/>
  <c r="H53" i="35"/>
  <c r="G53" i="35"/>
  <c r="F53" i="35"/>
  <c r="E53" i="35"/>
  <c r="Z52" i="35"/>
  <c r="Y52" i="35"/>
  <c r="X52" i="35"/>
  <c r="W52" i="35"/>
  <c r="V52" i="35"/>
  <c r="U52" i="35"/>
  <c r="T52" i="35"/>
  <c r="S52" i="35"/>
  <c r="R52" i="35"/>
  <c r="Q52" i="35"/>
  <c r="P52" i="35"/>
  <c r="O52" i="35"/>
  <c r="N52" i="35"/>
  <c r="M52" i="35"/>
  <c r="L52" i="35"/>
  <c r="K52" i="35"/>
  <c r="J52" i="35"/>
  <c r="I52" i="35"/>
  <c r="H52" i="35"/>
  <c r="G52" i="35"/>
  <c r="F52" i="35"/>
  <c r="E52" i="35"/>
  <c r="Z51" i="35"/>
  <c r="Y51" i="35"/>
  <c r="X51" i="35"/>
  <c r="W51" i="35"/>
  <c r="V51" i="35"/>
  <c r="U51" i="35"/>
  <c r="T51" i="35"/>
  <c r="S51" i="35"/>
  <c r="R51" i="35"/>
  <c r="Q51" i="35"/>
  <c r="P51" i="35"/>
  <c r="O51" i="35"/>
  <c r="N51" i="35"/>
  <c r="M51" i="35"/>
  <c r="L51" i="35"/>
  <c r="K51" i="35"/>
  <c r="J51" i="35"/>
  <c r="I51" i="35"/>
  <c r="H51" i="35"/>
  <c r="G51" i="35"/>
  <c r="F51" i="35"/>
  <c r="E51" i="35"/>
  <c r="Y416" i="71"/>
  <c r="Y67" i="35" s="1"/>
  <c r="X416" i="71"/>
  <c r="X67" i="35" s="1"/>
  <c r="V416" i="71"/>
  <c r="V67" i="35" s="1"/>
  <c r="U416" i="71"/>
  <c r="U67" i="35" s="1"/>
  <c r="T416" i="71"/>
  <c r="T67" i="35" s="1"/>
  <c r="S416" i="71"/>
  <c r="S67" i="35" s="1"/>
  <c r="R416" i="71"/>
  <c r="R67" i="35" s="1"/>
  <c r="Q416" i="71"/>
  <c r="Q67" i="35" s="1"/>
  <c r="P416" i="71"/>
  <c r="P67" i="35" s="1"/>
  <c r="N416" i="71"/>
  <c r="N67" i="35" s="1"/>
  <c r="M416" i="71"/>
  <c r="M67" i="35" s="1"/>
  <c r="K416" i="71"/>
  <c r="K67" i="35" s="1"/>
  <c r="J416" i="71"/>
  <c r="J67" i="35" s="1"/>
  <c r="I416" i="71"/>
  <c r="I67" i="35" s="1"/>
  <c r="H416" i="71"/>
  <c r="H67" i="35" s="1"/>
  <c r="G416" i="71"/>
  <c r="G67" i="35" s="1"/>
  <c r="F416" i="71"/>
  <c r="F67" i="35" s="1"/>
  <c r="E416" i="71"/>
  <c r="E67" i="35" s="1"/>
  <c r="W415" i="71"/>
  <c r="Z415" i="71" s="1"/>
  <c r="L415" i="71"/>
  <c r="O415" i="71" s="1"/>
  <c r="AF417" i="46" s="1"/>
  <c r="W414" i="71"/>
  <c r="Z414" i="71" s="1"/>
  <c r="L414" i="71"/>
  <c r="O414" i="71" s="1"/>
  <c r="AF416" i="46" s="1"/>
  <c r="W413" i="71"/>
  <c r="Z413" i="71" s="1"/>
  <c r="L413" i="71"/>
  <c r="O413" i="71" s="1"/>
  <c r="AF415" i="46" s="1"/>
  <c r="W412" i="71"/>
  <c r="Z412" i="71" s="1"/>
  <c r="L412" i="71"/>
  <c r="O412" i="71" s="1"/>
  <c r="AF414" i="46" s="1"/>
  <c r="W411" i="71"/>
  <c r="Z411" i="71" s="1"/>
  <c r="L411" i="71"/>
  <c r="O411" i="71" s="1"/>
  <c r="AF413" i="46" s="1"/>
  <c r="W410" i="71"/>
  <c r="Z410" i="71" s="1"/>
  <c r="L410" i="71"/>
  <c r="O410" i="71" s="1"/>
  <c r="AF412" i="46" s="1"/>
  <c r="W409" i="71"/>
  <c r="Z409" i="71" s="1"/>
  <c r="L409" i="71"/>
  <c r="O409" i="71" s="1"/>
  <c r="AF411" i="46" s="1"/>
  <c r="W408" i="71"/>
  <c r="Z408" i="71" s="1"/>
  <c r="L408" i="71"/>
  <c r="O408" i="71" s="1"/>
  <c r="AF410" i="46" s="1"/>
  <c r="W407" i="71"/>
  <c r="Z407" i="71" s="1"/>
  <c r="L407" i="71"/>
  <c r="O407" i="71" s="1"/>
  <c r="AF409" i="46" s="1"/>
  <c r="W406" i="71"/>
  <c r="Z406" i="71" s="1"/>
  <c r="L406" i="71"/>
  <c r="O406" i="71" s="1"/>
  <c r="AF408" i="46" s="1"/>
  <c r="W405" i="71"/>
  <c r="Z405" i="71" s="1"/>
  <c r="L405" i="71"/>
  <c r="O405" i="71" s="1"/>
  <c r="AF407" i="46" s="1"/>
  <c r="W404" i="71"/>
  <c r="Z404" i="71" s="1"/>
  <c r="L404" i="71"/>
  <c r="O404" i="71" s="1"/>
  <c r="AF406" i="46" s="1"/>
  <c r="W403" i="71"/>
  <c r="Z403" i="71" s="1"/>
  <c r="L403" i="71"/>
  <c r="O403" i="71" s="1"/>
  <c r="AF405" i="46" s="1"/>
  <c r="W402" i="71"/>
  <c r="Z402" i="71" s="1"/>
  <c r="L402" i="71"/>
  <c r="O402" i="71" s="1"/>
  <c r="AF404" i="46" s="1"/>
  <c r="W401" i="71"/>
  <c r="Z401" i="71" s="1"/>
  <c r="L401" i="71"/>
  <c r="O401" i="71" s="1"/>
  <c r="AF403" i="46" s="1"/>
  <c r="W400" i="71"/>
  <c r="Z400" i="71" s="1"/>
  <c r="L400" i="71"/>
  <c r="O400" i="71" s="1"/>
  <c r="AF402" i="46" s="1"/>
  <c r="W399" i="71"/>
  <c r="Z399" i="71" s="1"/>
  <c r="L399" i="71"/>
  <c r="O399" i="71" s="1"/>
  <c r="AF401" i="46" s="1"/>
  <c r="W398" i="71"/>
  <c r="Z398" i="71" s="1"/>
  <c r="L398" i="71"/>
  <c r="AC400" i="46" s="1"/>
  <c r="Z397" i="71"/>
  <c r="Z66" i="35" s="1"/>
  <c r="Y397" i="71"/>
  <c r="X397" i="71"/>
  <c r="W397" i="71"/>
  <c r="W66" i="35" s="1"/>
  <c r="V397" i="71"/>
  <c r="V419" i="71" s="1"/>
  <c r="U397" i="71"/>
  <c r="U419" i="71" s="1"/>
  <c r="T397" i="71"/>
  <c r="S397" i="71"/>
  <c r="S419" i="71" s="1"/>
  <c r="R397" i="71"/>
  <c r="R419" i="71" s="1"/>
  <c r="Q397" i="71"/>
  <c r="Q419" i="71" s="1"/>
  <c r="P397" i="71"/>
  <c r="P419" i="71" s="1"/>
  <c r="O397" i="71"/>
  <c r="AF399" i="46" s="1"/>
  <c r="N397" i="71"/>
  <c r="N419" i="71" s="1"/>
  <c r="M397" i="71"/>
  <c r="AD399" i="46" s="1"/>
  <c r="L397" i="71"/>
  <c r="L66" i="35" s="1"/>
  <c r="K397" i="71"/>
  <c r="J397" i="71"/>
  <c r="I397" i="71"/>
  <c r="H397" i="71"/>
  <c r="G397" i="71"/>
  <c r="F397" i="71"/>
  <c r="E397" i="71"/>
  <c r="S251" i="71"/>
  <c r="W251" i="71" s="1"/>
  <c r="S250" i="71"/>
  <c r="W250" i="71" s="1"/>
  <c r="S249" i="71"/>
  <c r="W249" i="71" s="1"/>
  <c r="BD282" i="46" l="1"/>
  <c r="BH282" i="46"/>
  <c r="BH281" i="46"/>
  <c r="BD281" i="46"/>
  <c r="BG282" i="46"/>
  <c r="BC282" i="46"/>
  <c r="BC281" i="46"/>
  <c r="BG281" i="46"/>
  <c r="BF282" i="46"/>
  <c r="BB282" i="46"/>
  <c r="BB281" i="46"/>
  <c r="BF281" i="46"/>
  <c r="BA282" i="46"/>
  <c r="BE282" i="46"/>
  <c r="BA281" i="46"/>
  <c r="BE281" i="46"/>
  <c r="F419" i="71"/>
  <c r="J419" i="71"/>
  <c r="T419" i="71"/>
  <c r="AE399" i="46"/>
  <c r="AD418" i="46"/>
  <c r="AE418" i="46"/>
  <c r="E419" i="71"/>
  <c r="I419" i="71"/>
  <c r="M419" i="71"/>
  <c r="Y419" i="71"/>
  <c r="AC417" i="46"/>
  <c r="AC416" i="46"/>
  <c r="AC415" i="46"/>
  <c r="AC414" i="46"/>
  <c r="AC413" i="46"/>
  <c r="AC412" i="46"/>
  <c r="AC411" i="46"/>
  <c r="AC410" i="46"/>
  <c r="AC409" i="46"/>
  <c r="AC408" i="46"/>
  <c r="AC407" i="46"/>
  <c r="AC406" i="46"/>
  <c r="AC405" i="46"/>
  <c r="AC404" i="46"/>
  <c r="AC403" i="46"/>
  <c r="AC402" i="46"/>
  <c r="AC401" i="46"/>
  <c r="AC399" i="46"/>
  <c r="M66" i="35"/>
  <c r="M68" i="35" s="1"/>
  <c r="F66" i="35"/>
  <c r="F68" i="35" s="1"/>
  <c r="J66" i="35"/>
  <c r="J68" i="35" s="1"/>
  <c r="N66" i="35"/>
  <c r="N68" i="35" s="1"/>
  <c r="R66" i="35"/>
  <c r="R68" i="35" s="1"/>
  <c r="V66" i="35"/>
  <c r="V68" i="35" s="1"/>
  <c r="Q66" i="35"/>
  <c r="Q68" i="35" s="1"/>
  <c r="G419" i="71"/>
  <c r="K419" i="71"/>
  <c r="L416" i="71"/>
  <c r="G66" i="35"/>
  <c r="G68" i="35" s="1"/>
  <c r="K66" i="35"/>
  <c r="K68" i="35" s="1"/>
  <c r="O66" i="35"/>
  <c r="S66" i="35"/>
  <c r="S68" i="35" s="1"/>
  <c r="E66" i="35"/>
  <c r="E68" i="35" s="1"/>
  <c r="I66" i="35"/>
  <c r="I68" i="35" s="1"/>
  <c r="U66" i="35"/>
  <c r="U68" i="35" s="1"/>
  <c r="Y66" i="35"/>
  <c r="Y68" i="35" s="1"/>
  <c r="H419" i="71"/>
  <c r="X419" i="71"/>
  <c r="H66" i="35"/>
  <c r="H68" i="35" s="1"/>
  <c r="P66" i="35"/>
  <c r="P68" i="35" s="1"/>
  <c r="T66" i="35"/>
  <c r="T68" i="35" s="1"/>
  <c r="X66" i="35"/>
  <c r="X68" i="35" s="1"/>
  <c r="Z416" i="71"/>
  <c r="O398" i="71"/>
  <c r="AF400" i="46" s="1"/>
  <c r="W416" i="71"/>
  <c r="S251" i="70"/>
  <c r="W251" i="70" s="1"/>
  <c r="S250" i="70"/>
  <c r="W250" i="70" s="1"/>
  <c r="S249" i="70"/>
  <c r="W249" i="70" s="1"/>
  <c r="L67" i="35" l="1"/>
  <c r="L68" i="35" s="1"/>
  <c r="AC418" i="46"/>
  <c r="O416" i="71"/>
  <c r="AF418" i="46" s="1"/>
  <c r="Z419" i="71"/>
  <c r="Z67" i="35"/>
  <c r="Z68" i="35" s="1"/>
  <c r="L419" i="71"/>
  <c r="W419" i="71"/>
  <c r="W67" i="35"/>
  <c r="W68" i="35" s="1"/>
  <c r="AB280" i="46"/>
  <c r="AA280" i="46"/>
  <c r="Z280" i="46"/>
  <c r="Y280" i="46"/>
  <c r="AB279" i="46"/>
  <c r="AA279" i="46"/>
  <c r="Z279" i="46"/>
  <c r="Y279" i="46"/>
  <c r="AB278" i="46"/>
  <c r="AA278" i="46"/>
  <c r="Z278" i="46"/>
  <c r="Y278" i="46"/>
  <c r="AB277" i="46"/>
  <c r="AA277" i="46"/>
  <c r="Z277" i="46"/>
  <c r="Y277" i="46"/>
  <c r="AB276" i="46"/>
  <c r="AA276" i="46"/>
  <c r="Z276" i="46"/>
  <c r="Y276" i="46"/>
  <c r="AB275" i="46"/>
  <c r="AA275" i="46"/>
  <c r="Z275" i="46"/>
  <c r="Y275" i="46"/>
  <c r="AB274" i="46"/>
  <c r="AA274" i="46"/>
  <c r="Z274" i="46"/>
  <c r="Y274" i="46"/>
  <c r="AB273" i="46"/>
  <c r="AA273" i="46"/>
  <c r="Z273" i="46"/>
  <c r="Y273" i="46"/>
  <c r="AB272" i="46"/>
  <c r="AA272" i="46"/>
  <c r="Z272" i="46"/>
  <c r="Y272" i="46"/>
  <c r="AB271" i="46"/>
  <c r="AA271" i="46"/>
  <c r="Z271" i="46"/>
  <c r="Y271" i="46"/>
  <c r="AB270" i="46"/>
  <c r="AA270" i="46"/>
  <c r="Z270" i="46"/>
  <c r="Y270" i="46"/>
  <c r="AB269" i="46"/>
  <c r="AA269" i="46"/>
  <c r="Z269" i="46"/>
  <c r="Y269" i="46"/>
  <c r="AB268" i="46"/>
  <c r="AA268" i="46"/>
  <c r="Z268" i="46"/>
  <c r="Y268" i="46"/>
  <c r="AB267" i="46"/>
  <c r="AA267" i="46"/>
  <c r="Z267" i="46"/>
  <c r="Y267" i="46"/>
  <c r="AB266" i="46"/>
  <c r="AA266" i="46"/>
  <c r="Z266" i="46"/>
  <c r="Y266" i="46"/>
  <c r="AB265" i="46"/>
  <c r="AA265" i="46"/>
  <c r="Z265" i="46"/>
  <c r="Y265" i="46"/>
  <c r="AB264" i="46"/>
  <c r="AA264" i="46"/>
  <c r="Z264" i="46"/>
  <c r="Y264" i="46"/>
  <c r="AB263" i="46"/>
  <c r="AA263" i="46"/>
  <c r="Z263" i="46"/>
  <c r="Y263" i="46"/>
  <c r="AB262" i="46"/>
  <c r="AA262" i="46"/>
  <c r="Z262" i="46"/>
  <c r="Y262" i="46"/>
  <c r="AB261" i="46"/>
  <c r="AA261" i="46"/>
  <c r="Z261" i="46"/>
  <c r="Y261" i="46"/>
  <c r="AB260" i="46"/>
  <c r="AA260" i="46"/>
  <c r="Z260" i="46"/>
  <c r="Y260" i="46"/>
  <c r="AB259" i="46"/>
  <c r="AA259" i="46"/>
  <c r="Z259" i="46"/>
  <c r="Y259" i="46"/>
  <c r="AB258" i="46"/>
  <c r="AA258" i="46"/>
  <c r="Z258" i="46"/>
  <c r="Y258" i="46"/>
  <c r="AB257" i="46"/>
  <c r="AA257" i="46"/>
  <c r="Z257" i="46"/>
  <c r="Y257" i="46"/>
  <c r="AB256" i="46"/>
  <c r="AA256" i="46"/>
  <c r="Z256" i="46"/>
  <c r="Y256" i="46"/>
  <c r="AB255" i="46"/>
  <c r="AA255" i="46"/>
  <c r="Z255" i="46"/>
  <c r="Y255" i="46"/>
  <c r="AB254" i="46"/>
  <c r="AA254" i="46"/>
  <c r="Z254" i="46"/>
  <c r="Y254" i="46"/>
  <c r="AB253" i="46"/>
  <c r="AA253" i="46"/>
  <c r="Z253" i="46"/>
  <c r="Y253" i="46"/>
  <c r="AB252" i="46"/>
  <c r="AA252" i="46"/>
  <c r="Z252" i="46"/>
  <c r="Y252" i="46"/>
  <c r="AB251" i="46"/>
  <c r="AA251" i="46"/>
  <c r="Z251" i="46"/>
  <c r="Y251" i="46"/>
  <c r="AB250" i="46"/>
  <c r="AA250" i="46"/>
  <c r="Z250" i="46"/>
  <c r="Y250" i="46"/>
  <c r="AB249" i="46"/>
  <c r="AA249" i="46"/>
  <c r="Z249" i="46"/>
  <c r="Y249" i="46"/>
  <c r="AB248" i="46"/>
  <c r="AA248" i="46"/>
  <c r="Z248" i="46"/>
  <c r="Y248" i="46"/>
  <c r="AB247" i="46"/>
  <c r="AA247" i="46"/>
  <c r="Z247" i="46"/>
  <c r="Y247" i="46"/>
  <c r="AB246" i="46"/>
  <c r="AA246" i="46"/>
  <c r="Z246" i="46"/>
  <c r="Y246" i="46"/>
  <c r="AB245" i="46"/>
  <c r="AA245" i="46"/>
  <c r="Z245" i="46"/>
  <c r="Y245" i="46"/>
  <c r="AB244" i="46"/>
  <c r="AA244" i="46"/>
  <c r="Z244" i="46"/>
  <c r="Y244" i="46"/>
  <c r="AB243" i="46"/>
  <c r="AA243" i="46"/>
  <c r="Z243" i="46"/>
  <c r="Y243" i="46"/>
  <c r="AB242" i="46"/>
  <c r="AA242" i="46"/>
  <c r="Z242" i="46"/>
  <c r="Y242" i="46"/>
  <c r="AB241" i="46"/>
  <c r="AA241" i="46"/>
  <c r="Z241" i="46"/>
  <c r="Y241" i="46"/>
  <c r="AB240" i="46"/>
  <c r="AA240" i="46"/>
  <c r="Z240" i="46"/>
  <c r="Y240" i="46"/>
  <c r="AB239" i="46"/>
  <c r="AA239" i="46"/>
  <c r="Z239" i="46"/>
  <c r="Y239" i="46"/>
  <c r="AB238" i="46"/>
  <c r="AA238" i="46"/>
  <c r="Z238" i="46"/>
  <c r="Y238" i="46"/>
  <c r="AB237" i="46"/>
  <c r="AA237" i="46"/>
  <c r="Z237" i="46"/>
  <c r="Y237" i="46"/>
  <c r="AB236" i="46"/>
  <c r="AA236" i="46"/>
  <c r="Z236" i="46"/>
  <c r="Y236" i="46"/>
  <c r="AB235" i="46"/>
  <c r="AA235" i="46"/>
  <c r="Z235" i="46"/>
  <c r="Y235" i="46"/>
  <c r="AB234" i="46"/>
  <c r="AA234" i="46"/>
  <c r="Z234" i="46"/>
  <c r="Y234" i="46"/>
  <c r="AB233" i="46"/>
  <c r="AA233" i="46"/>
  <c r="Z233" i="46"/>
  <c r="Y233" i="46"/>
  <c r="AB232" i="46"/>
  <c r="AA232" i="46"/>
  <c r="Z232" i="46"/>
  <c r="Y232" i="46"/>
  <c r="AB231" i="46"/>
  <c r="AA231" i="46"/>
  <c r="Z231" i="46"/>
  <c r="Y231" i="46"/>
  <c r="AB230" i="46"/>
  <c r="AA230" i="46"/>
  <c r="Z230" i="46"/>
  <c r="Y230" i="46"/>
  <c r="AB229" i="46"/>
  <c r="AA229" i="46"/>
  <c r="Z229" i="46"/>
  <c r="Y229" i="46"/>
  <c r="AB228" i="46"/>
  <c r="AA228" i="46"/>
  <c r="Z228" i="46"/>
  <c r="Y228" i="46"/>
  <c r="AB227" i="46"/>
  <c r="AA227" i="46"/>
  <c r="Z227" i="46"/>
  <c r="Y227" i="46"/>
  <c r="AB226" i="46"/>
  <c r="AA226" i="46"/>
  <c r="Z226" i="46"/>
  <c r="Y226" i="46"/>
  <c r="AB225" i="46"/>
  <c r="AA225" i="46"/>
  <c r="Z225" i="46"/>
  <c r="Y225" i="46"/>
  <c r="AB224" i="46"/>
  <c r="AA224" i="46"/>
  <c r="Z224" i="46"/>
  <c r="Y224" i="46"/>
  <c r="AB223" i="46"/>
  <c r="AA223" i="46"/>
  <c r="Z223" i="46"/>
  <c r="Y223" i="46"/>
  <c r="AB222" i="46"/>
  <c r="AA222" i="46"/>
  <c r="Z222" i="46"/>
  <c r="Y222" i="46"/>
  <c r="AB221" i="46"/>
  <c r="AA221" i="46"/>
  <c r="Z221" i="46"/>
  <c r="Y221" i="46"/>
  <c r="AB220" i="46"/>
  <c r="AA220" i="46"/>
  <c r="Z220" i="46"/>
  <c r="Y220" i="46"/>
  <c r="AB219" i="46"/>
  <c r="AA219" i="46"/>
  <c r="Z219" i="46"/>
  <c r="Y219" i="46"/>
  <c r="AB218" i="46"/>
  <c r="AA218" i="46"/>
  <c r="Z218" i="46"/>
  <c r="Y218" i="46"/>
  <c r="AB217" i="46"/>
  <c r="AA217" i="46"/>
  <c r="Z217" i="46"/>
  <c r="Y217" i="46"/>
  <c r="AB216" i="46"/>
  <c r="AA216" i="46"/>
  <c r="Z216" i="46"/>
  <c r="Y216" i="46"/>
  <c r="AB215" i="46"/>
  <c r="AA215" i="46"/>
  <c r="Z215" i="46"/>
  <c r="Y215" i="46"/>
  <c r="AB214" i="46"/>
  <c r="AA214" i="46"/>
  <c r="Z214" i="46"/>
  <c r="Y214" i="46"/>
  <c r="AB213" i="46"/>
  <c r="AA213" i="46"/>
  <c r="Z213" i="46"/>
  <c r="Y213" i="46"/>
  <c r="AB212" i="46"/>
  <c r="AA212" i="46"/>
  <c r="Z212" i="46"/>
  <c r="Y212" i="46"/>
  <c r="AB211" i="46"/>
  <c r="AA211" i="46"/>
  <c r="Z211" i="46"/>
  <c r="Y211" i="46"/>
  <c r="AB210" i="46"/>
  <c r="AA210" i="46"/>
  <c r="Z210" i="46"/>
  <c r="Y210" i="46"/>
  <c r="AB209" i="46"/>
  <c r="AA209" i="46"/>
  <c r="Z209" i="46"/>
  <c r="Y209" i="46"/>
  <c r="AB208" i="46"/>
  <c r="AA208" i="46"/>
  <c r="Z208" i="46"/>
  <c r="Y208" i="46"/>
  <c r="AB207" i="46"/>
  <c r="AA207" i="46"/>
  <c r="Z207" i="46"/>
  <c r="Y207" i="46"/>
  <c r="AB206" i="46"/>
  <c r="AA206" i="46"/>
  <c r="Z206" i="46"/>
  <c r="Y206" i="46"/>
  <c r="AB205" i="46"/>
  <c r="AA205" i="46"/>
  <c r="Z205" i="46"/>
  <c r="Y205" i="46"/>
  <c r="AB204" i="46"/>
  <c r="AA204" i="46"/>
  <c r="Z204" i="46"/>
  <c r="Y204" i="46"/>
  <c r="AB203" i="46"/>
  <c r="AA203" i="46"/>
  <c r="Z203" i="46"/>
  <c r="Y203" i="46"/>
  <c r="AB202" i="46"/>
  <c r="AA202" i="46"/>
  <c r="Z202" i="46"/>
  <c r="Y202" i="46"/>
  <c r="AB201" i="46"/>
  <c r="AA201" i="46"/>
  <c r="Z201" i="46"/>
  <c r="Y201" i="46"/>
  <c r="AB200" i="46"/>
  <c r="AA200" i="46"/>
  <c r="Z200" i="46"/>
  <c r="Y200" i="46"/>
  <c r="AB199" i="46"/>
  <c r="AA199" i="46"/>
  <c r="Z199" i="46"/>
  <c r="Y199" i="46"/>
  <c r="AB198" i="46"/>
  <c r="AA198" i="46"/>
  <c r="Z198" i="46"/>
  <c r="Y198" i="46"/>
  <c r="AB197" i="46"/>
  <c r="AA197" i="46"/>
  <c r="Z197" i="46"/>
  <c r="Y197" i="46"/>
  <c r="AB196" i="46"/>
  <c r="AA196" i="46"/>
  <c r="Z196" i="46"/>
  <c r="Y196" i="46"/>
  <c r="AB195" i="46"/>
  <c r="AA195" i="46"/>
  <c r="Z195" i="46"/>
  <c r="Y195" i="46"/>
  <c r="AB194" i="46"/>
  <c r="AA194" i="46"/>
  <c r="Z194" i="46"/>
  <c r="Y194" i="46"/>
  <c r="AB193" i="46"/>
  <c r="AA193" i="46"/>
  <c r="Z193" i="46"/>
  <c r="Y193" i="46"/>
  <c r="AB192" i="46"/>
  <c r="AA192" i="46"/>
  <c r="Z192" i="46"/>
  <c r="Y192" i="46"/>
  <c r="AB191" i="46"/>
  <c r="AA191" i="46"/>
  <c r="Z191" i="46"/>
  <c r="Y191" i="46"/>
  <c r="AB190" i="46"/>
  <c r="AA190" i="46"/>
  <c r="Z190" i="46"/>
  <c r="Y190" i="46"/>
  <c r="AB189" i="46"/>
  <c r="AA189" i="46"/>
  <c r="Z189" i="46"/>
  <c r="Y189" i="46"/>
  <c r="AB188" i="46"/>
  <c r="AA188" i="46"/>
  <c r="Z188" i="46"/>
  <c r="Y188" i="46"/>
  <c r="AB187" i="46"/>
  <c r="AA187" i="46"/>
  <c r="Z187" i="46"/>
  <c r="Y187" i="46"/>
  <c r="AB186" i="46"/>
  <c r="AA186" i="46"/>
  <c r="Z186" i="46"/>
  <c r="Y186" i="46"/>
  <c r="AB185" i="46"/>
  <c r="AA185" i="46"/>
  <c r="Z185" i="46"/>
  <c r="Y185" i="46"/>
  <c r="AB184" i="46"/>
  <c r="AA184" i="46"/>
  <c r="Z184" i="46"/>
  <c r="Y184" i="46"/>
  <c r="AB183" i="46"/>
  <c r="AA183" i="46"/>
  <c r="Z183" i="46"/>
  <c r="Y183" i="46"/>
  <c r="AB182" i="46"/>
  <c r="AA182" i="46"/>
  <c r="Z182" i="46"/>
  <c r="Y182" i="46"/>
  <c r="AB181" i="46"/>
  <c r="AA181" i="46"/>
  <c r="Z181" i="46"/>
  <c r="Y181" i="46"/>
  <c r="AB180" i="46"/>
  <c r="AA180" i="46"/>
  <c r="Z180" i="46"/>
  <c r="Y180" i="46"/>
  <c r="AB179" i="46"/>
  <c r="AA179" i="46"/>
  <c r="Z179" i="46"/>
  <c r="Y179" i="46"/>
  <c r="AB178" i="46"/>
  <c r="AA178" i="46"/>
  <c r="Z178" i="46"/>
  <c r="Y178" i="46"/>
  <c r="AB177" i="46"/>
  <c r="AA177" i="46"/>
  <c r="Z177" i="46"/>
  <c r="Y177" i="46"/>
  <c r="AB176" i="46"/>
  <c r="AA176" i="46"/>
  <c r="Z176" i="46"/>
  <c r="Y176" i="46"/>
  <c r="AB175" i="46"/>
  <c r="AA175" i="46"/>
  <c r="Z175" i="46"/>
  <c r="Y175" i="46"/>
  <c r="AB174" i="46"/>
  <c r="AA174" i="46"/>
  <c r="Z174" i="46"/>
  <c r="Y174" i="46"/>
  <c r="AB173" i="46"/>
  <c r="AA173" i="46"/>
  <c r="Z173" i="46"/>
  <c r="Y173" i="46"/>
  <c r="AB172" i="46"/>
  <c r="AA172" i="46"/>
  <c r="Z172" i="46"/>
  <c r="Y172" i="46"/>
  <c r="AB171" i="46"/>
  <c r="AA171" i="46"/>
  <c r="Z171" i="46"/>
  <c r="Y171" i="46"/>
  <c r="AB170" i="46"/>
  <c r="AA170" i="46"/>
  <c r="Z170" i="46"/>
  <c r="Y170" i="46"/>
  <c r="AB169" i="46"/>
  <c r="AA169" i="46"/>
  <c r="Z169" i="46"/>
  <c r="Y169" i="46"/>
  <c r="AB168" i="46"/>
  <c r="AA168" i="46"/>
  <c r="Z168" i="46"/>
  <c r="Y168" i="46"/>
  <c r="AB167" i="46"/>
  <c r="AA167" i="46"/>
  <c r="Z167" i="46"/>
  <c r="Y167" i="46"/>
  <c r="AB166" i="46"/>
  <c r="AA166" i="46"/>
  <c r="Z166" i="46"/>
  <c r="Y166" i="46"/>
  <c r="AB165" i="46"/>
  <c r="AA165" i="46"/>
  <c r="Z165" i="46"/>
  <c r="Y165" i="46"/>
  <c r="AB164" i="46"/>
  <c r="AA164" i="46"/>
  <c r="Z164" i="46"/>
  <c r="Y164" i="46"/>
  <c r="AB163" i="46"/>
  <c r="AA163" i="46"/>
  <c r="Z163" i="46"/>
  <c r="Y163" i="46"/>
  <c r="AB162" i="46"/>
  <c r="AA162" i="46"/>
  <c r="Z162" i="46"/>
  <c r="Y162" i="46"/>
  <c r="AB161" i="46"/>
  <c r="AA161" i="46"/>
  <c r="Z161" i="46"/>
  <c r="Y161" i="46"/>
  <c r="AB160" i="46"/>
  <c r="AA160" i="46"/>
  <c r="Z160" i="46"/>
  <c r="Y160" i="46"/>
  <c r="AB159" i="46"/>
  <c r="AA159" i="46"/>
  <c r="Z159" i="46"/>
  <c r="Y159" i="46"/>
  <c r="AB158" i="46"/>
  <c r="AA158" i="46"/>
  <c r="Z158" i="46"/>
  <c r="Y158" i="46"/>
  <c r="AB157" i="46"/>
  <c r="AA157" i="46"/>
  <c r="Z157" i="46"/>
  <c r="Y157" i="46"/>
  <c r="AB156" i="46"/>
  <c r="AA156" i="46"/>
  <c r="Z156" i="46"/>
  <c r="Y156" i="46"/>
  <c r="AB154" i="46"/>
  <c r="AA154" i="46"/>
  <c r="Z154" i="46"/>
  <c r="Y154" i="46"/>
  <c r="AB153" i="46"/>
  <c r="AA153" i="46"/>
  <c r="Z153" i="46"/>
  <c r="Y153" i="46"/>
  <c r="AB152" i="46"/>
  <c r="AA152" i="46"/>
  <c r="Z152" i="46"/>
  <c r="Y152" i="46"/>
  <c r="AB151" i="46"/>
  <c r="AA151" i="46"/>
  <c r="Z151" i="46"/>
  <c r="Y151" i="46"/>
  <c r="AB150" i="46"/>
  <c r="AA150" i="46"/>
  <c r="Z150" i="46"/>
  <c r="Y150" i="46"/>
  <c r="AB149" i="46"/>
  <c r="AA149" i="46"/>
  <c r="Z149" i="46"/>
  <c r="Y149" i="46"/>
  <c r="AB148" i="46"/>
  <c r="AA148" i="46"/>
  <c r="Z148" i="46"/>
  <c r="Y148" i="46"/>
  <c r="AB147" i="46"/>
  <c r="AA147" i="46"/>
  <c r="Z147" i="46"/>
  <c r="Y147" i="46"/>
  <c r="AB146" i="46"/>
  <c r="AA146" i="46"/>
  <c r="Z146" i="46"/>
  <c r="Y146" i="46"/>
  <c r="AB145" i="46"/>
  <c r="AA145" i="46"/>
  <c r="Z145" i="46"/>
  <c r="Y145" i="46"/>
  <c r="AB144" i="46"/>
  <c r="AA144" i="46"/>
  <c r="Z144" i="46"/>
  <c r="Y144" i="46"/>
  <c r="AB143" i="46"/>
  <c r="AA143" i="46"/>
  <c r="Z143" i="46"/>
  <c r="Y143" i="46"/>
  <c r="AB142" i="46"/>
  <c r="AA142" i="46"/>
  <c r="Z142" i="46"/>
  <c r="Y142" i="46"/>
  <c r="AB141" i="46"/>
  <c r="AA141" i="46"/>
  <c r="Z141" i="46"/>
  <c r="Y141" i="46"/>
  <c r="AB140" i="46"/>
  <c r="AA140" i="46"/>
  <c r="Z140" i="46"/>
  <c r="Y140" i="46"/>
  <c r="AB139" i="46"/>
  <c r="AA139" i="46"/>
  <c r="Z139" i="46"/>
  <c r="Y139" i="46"/>
  <c r="AB138" i="46"/>
  <c r="AA138" i="46"/>
  <c r="Z138" i="46"/>
  <c r="Y138" i="46"/>
  <c r="AB137" i="46"/>
  <c r="AA137" i="46"/>
  <c r="Z137" i="46"/>
  <c r="Y137" i="46"/>
  <c r="AB136" i="46"/>
  <c r="AA136" i="46"/>
  <c r="Z136" i="46"/>
  <c r="Y136" i="46"/>
  <c r="AB135" i="46"/>
  <c r="AA135" i="46"/>
  <c r="Z135" i="46"/>
  <c r="Y135" i="46"/>
  <c r="AB134" i="46"/>
  <c r="AA134" i="46"/>
  <c r="Z134" i="46"/>
  <c r="Y134" i="46"/>
  <c r="AB133" i="46"/>
  <c r="AA133" i="46"/>
  <c r="Z133" i="46"/>
  <c r="Y133" i="46"/>
  <c r="AB132" i="46"/>
  <c r="AA132" i="46"/>
  <c r="Z132" i="46"/>
  <c r="Y132" i="46"/>
  <c r="AB131" i="46"/>
  <c r="AA131" i="46"/>
  <c r="Z131" i="46"/>
  <c r="Y131" i="46"/>
  <c r="AB130" i="46"/>
  <c r="AA130" i="46"/>
  <c r="Z130" i="46"/>
  <c r="Y130" i="46"/>
  <c r="AB129" i="46"/>
  <c r="AA129" i="46"/>
  <c r="Z129" i="46"/>
  <c r="Y129" i="46"/>
  <c r="AB128" i="46"/>
  <c r="AA128" i="46"/>
  <c r="Z128" i="46"/>
  <c r="Y128" i="46"/>
  <c r="AB127" i="46"/>
  <c r="AA127" i="46"/>
  <c r="Z127" i="46"/>
  <c r="Y127" i="46"/>
  <c r="AB126" i="46"/>
  <c r="AA126" i="46"/>
  <c r="Z126" i="46"/>
  <c r="Y126" i="46"/>
  <c r="AB125" i="46"/>
  <c r="AA125" i="46"/>
  <c r="Z125" i="46"/>
  <c r="Y125" i="46"/>
  <c r="AB124" i="46"/>
  <c r="AA124" i="46"/>
  <c r="Z124" i="46"/>
  <c r="Y124" i="46"/>
  <c r="AB123" i="46"/>
  <c r="AA123" i="46"/>
  <c r="Z123" i="46"/>
  <c r="Y123" i="46"/>
  <c r="AB122" i="46"/>
  <c r="AA122" i="46"/>
  <c r="Z122" i="46"/>
  <c r="Y122" i="46"/>
  <c r="AB121" i="46"/>
  <c r="AA121" i="46"/>
  <c r="Z121" i="46"/>
  <c r="Y121" i="46"/>
  <c r="AB120" i="46"/>
  <c r="AA120" i="46"/>
  <c r="Z120" i="46"/>
  <c r="Y120" i="46"/>
  <c r="AB119" i="46"/>
  <c r="AA119" i="46"/>
  <c r="Z119" i="46"/>
  <c r="Y119" i="46"/>
  <c r="AB118" i="46"/>
  <c r="AA118" i="46"/>
  <c r="Z118" i="46"/>
  <c r="Y118" i="46"/>
  <c r="AB117" i="46"/>
  <c r="AA117" i="46"/>
  <c r="Z117" i="46"/>
  <c r="Y117" i="46"/>
  <c r="AB116" i="46"/>
  <c r="AA116" i="46"/>
  <c r="Z116" i="46"/>
  <c r="Y116" i="46"/>
  <c r="AB115" i="46"/>
  <c r="AA115" i="46"/>
  <c r="Z115" i="46"/>
  <c r="Y115" i="46"/>
  <c r="AB114" i="46"/>
  <c r="AA114" i="46"/>
  <c r="Z114" i="46"/>
  <c r="Y114" i="46"/>
  <c r="AB113" i="46"/>
  <c r="AA113" i="46"/>
  <c r="Z113" i="46"/>
  <c r="Y113" i="46"/>
  <c r="AB112" i="46"/>
  <c r="AA112" i="46"/>
  <c r="Z112" i="46"/>
  <c r="Y112" i="46"/>
  <c r="AB111" i="46"/>
  <c r="AA111" i="46"/>
  <c r="Z111" i="46"/>
  <c r="Y111" i="46"/>
  <c r="AB110" i="46"/>
  <c r="AA110" i="46"/>
  <c r="Z110" i="46"/>
  <c r="Y110" i="46"/>
  <c r="AB109" i="46"/>
  <c r="AA109" i="46"/>
  <c r="Z109" i="46"/>
  <c r="Y109" i="46"/>
  <c r="AB108" i="46"/>
  <c r="AA108" i="46"/>
  <c r="Z108" i="46"/>
  <c r="Y108" i="46"/>
  <c r="AB107" i="46"/>
  <c r="AA107" i="46"/>
  <c r="Z107" i="46"/>
  <c r="Y107" i="46"/>
  <c r="AB106" i="46"/>
  <c r="AA106" i="46"/>
  <c r="Z106" i="46"/>
  <c r="Y106" i="46"/>
  <c r="AB104" i="46"/>
  <c r="AA104" i="46"/>
  <c r="Z104" i="46"/>
  <c r="Y104" i="46"/>
  <c r="AB103" i="46"/>
  <c r="AA103" i="46"/>
  <c r="Z103" i="46"/>
  <c r="Y103" i="46"/>
  <c r="AB102" i="46"/>
  <c r="AA102" i="46"/>
  <c r="Z102" i="46"/>
  <c r="Y102" i="46"/>
  <c r="AB101" i="46"/>
  <c r="AA101" i="46"/>
  <c r="Z101" i="46"/>
  <c r="Y101" i="46"/>
  <c r="AB100" i="46"/>
  <c r="AA100" i="46"/>
  <c r="Z100" i="46"/>
  <c r="Y100" i="46"/>
  <c r="AB99" i="46"/>
  <c r="AA99" i="46"/>
  <c r="Z99" i="46"/>
  <c r="Y99" i="46"/>
  <c r="AB98" i="46"/>
  <c r="AA98" i="46"/>
  <c r="Z98" i="46"/>
  <c r="Y98" i="46"/>
  <c r="AB97" i="46"/>
  <c r="AA97" i="46"/>
  <c r="Z97" i="46"/>
  <c r="Y97" i="46"/>
  <c r="AB96" i="46"/>
  <c r="AA96" i="46"/>
  <c r="Z96" i="46"/>
  <c r="Y96" i="46"/>
  <c r="AB95" i="46"/>
  <c r="AA95" i="46"/>
  <c r="Z95" i="46"/>
  <c r="Y95" i="46"/>
  <c r="AB94" i="46"/>
  <c r="AA94" i="46"/>
  <c r="Z94" i="46"/>
  <c r="Y94" i="46"/>
  <c r="AB93" i="46"/>
  <c r="AA93" i="46"/>
  <c r="Z93" i="46"/>
  <c r="Y93" i="46"/>
  <c r="AB92" i="46"/>
  <c r="AA92" i="46"/>
  <c r="Z92" i="46"/>
  <c r="Y92" i="46"/>
  <c r="AB91" i="46"/>
  <c r="AA91" i="46"/>
  <c r="Z91" i="46"/>
  <c r="Y91" i="46"/>
  <c r="AB90" i="46"/>
  <c r="AA90" i="46"/>
  <c r="Z90" i="46"/>
  <c r="Y90" i="46"/>
  <c r="AB89" i="46"/>
  <c r="AA89" i="46"/>
  <c r="Z89" i="46"/>
  <c r="Y89" i="46"/>
  <c r="AB88" i="46"/>
  <c r="AA88" i="46"/>
  <c r="Z88" i="46"/>
  <c r="Y88" i="46"/>
  <c r="AB87" i="46"/>
  <c r="AA87" i="46"/>
  <c r="Z87" i="46"/>
  <c r="Y87" i="46"/>
  <c r="AB86" i="46"/>
  <c r="AA86" i="46"/>
  <c r="Z86" i="46"/>
  <c r="Y86" i="46"/>
  <c r="AB85" i="46"/>
  <c r="AA85" i="46"/>
  <c r="Z85" i="46"/>
  <c r="Y85" i="46"/>
  <c r="AB84" i="46"/>
  <c r="AA84" i="46"/>
  <c r="Z84" i="46"/>
  <c r="Y84" i="46"/>
  <c r="AB83" i="46"/>
  <c r="AA83" i="46"/>
  <c r="Z83" i="46"/>
  <c r="Y83" i="46"/>
  <c r="AB82" i="46"/>
  <c r="AA82" i="46"/>
  <c r="Z82" i="46"/>
  <c r="Y82" i="46"/>
  <c r="AB81" i="46"/>
  <c r="AA81" i="46"/>
  <c r="Z81" i="46"/>
  <c r="Y81" i="46"/>
  <c r="AB80" i="46"/>
  <c r="AA80" i="46"/>
  <c r="Z80" i="46"/>
  <c r="Y80" i="46"/>
  <c r="AB79" i="46"/>
  <c r="AA79" i="46"/>
  <c r="Z79" i="46"/>
  <c r="Y79" i="46"/>
  <c r="AB78" i="46"/>
  <c r="AA78" i="46"/>
  <c r="Z78" i="46"/>
  <c r="Y78" i="46"/>
  <c r="AB77" i="46"/>
  <c r="AA77" i="46"/>
  <c r="Z77" i="46"/>
  <c r="Y77" i="46"/>
  <c r="AB76" i="46"/>
  <c r="AA76" i="46"/>
  <c r="Z76" i="46"/>
  <c r="Y76" i="46"/>
  <c r="AB75" i="46"/>
  <c r="AA75" i="46"/>
  <c r="Z75" i="46"/>
  <c r="Y75" i="46"/>
  <c r="AB74" i="46"/>
  <c r="AA74" i="46"/>
  <c r="Z74" i="46"/>
  <c r="Y74" i="46"/>
  <c r="AB73" i="46"/>
  <c r="AA73" i="46"/>
  <c r="Z73" i="46"/>
  <c r="Y73" i="46"/>
  <c r="AB72" i="46"/>
  <c r="AA72" i="46"/>
  <c r="Z72" i="46"/>
  <c r="Y72" i="46"/>
  <c r="AB71" i="46"/>
  <c r="AA71" i="46"/>
  <c r="Z71" i="46"/>
  <c r="Y71" i="46"/>
  <c r="AB70" i="46"/>
  <c r="AA70" i="46"/>
  <c r="Z70" i="46"/>
  <c r="Y70" i="46"/>
  <c r="AB69" i="46"/>
  <c r="AA69" i="46"/>
  <c r="Z69" i="46"/>
  <c r="Y69" i="46"/>
  <c r="AB68" i="46"/>
  <c r="AA68" i="46"/>
  <c r="Z68" i="46"/>
  <c r="Y68" i="46"/>
  <c r="AB67" i="46"/>
  <c r="AA67" i="46"/>
  <c r="Z67" i="46"/>
  <c r="Y67" i="46"/>
  <c r="AB66" i="46"/>
  <c r="AA66" i="46"/>
  <c r="Z66" i="46"/>
  <c r="Y66" i="46"/>
  <c r="AB65" i="46"/>
  <c r="AA65" i="46"/>
  <c r="Z65" i="46"/>
  <c r="Y65" i="46"/>
  <c r="AB64" i="46"/>
  <c r="AA64" i="46"/>
  <c r="Z64" i="46"/>
  <c r="Y64" i="46"/>
  <c r="AB63" i="46"/>
  <c r="AA63" i="46"/>
  <c r="Z63" i="46"/>
  <c r="Y63" i="46"/>
  <c r="AB62" i="46"/>
  <c r="AA62" i="46"/>
  <c r="Z62" i="46"/>
  <c r="Y62" i="46"/>
  <c r="AB61" i="46"/>
  <c r="AA61" i="46"/>
  <c r="Z61" i="46"/>
  <c r="Y61" i="46"/>
  <c r="AB60" i="46"/>
  <c r="AA60" i="46"/>
  <c r="Z60" i="46"/>
  <c r="Y60" i="46"/>
  <c r="AB59" i="46"/>
  <c r="AA59" i="46"/>
  <c r="Z59" i="46"/>
  <c r="Y59" i="46"/>
  <c r="AB58" i="46"/>
  <c r="AA58" i="46"/>
  <c r="Z58" i="46"/>
  <c r="Y58" i="46"/>
  <c r="AB57" i="46"/>
  <c r="AA57" i="46"/>
  <c r="Z57" i="46"/>
  <c r="Y57" i="46"/>
  <c r="AB56" i="46"/>
  <c r="AA56" i="46"/>
  <c r="Z56" i="46"/>
  <c r="Y56" i="46"/>
  <c r="AB53" i="46"/>
  <c r="AA53" i="46"/>
  <c r="Z53" i="46"/>
  <c r="Y53" i="46"/>
  <c r="AB52" i="46"/>
  <c r="AA52" i="46"/>
  <c r="Z52" i="46"/>
  <c r="Y52" i="46"/>
  <c r="AB51" i="46"/>
  <c r="AA51" i="46"/>
  <c r="Z51" i="46"/>
  <c r="Y51" i="46"/>
  <c r="AB50" i="46"/>
  <c r="AA50" i="46"/>
  <c r="Z50" i="46"/>
  <c r="Y50" i="46"/>
  <c r="AB49" i="46"/>
  <c r="AA49" i="46"/>
  <c r="Z49" i="46"/>
  <c r="Y49" i="46"/>
  <c r="AB48" i="46"/>
  <c r="AA48" i="46"/>
  <c r="Z48" i="46"/>
  <c r="Y48" i="46"/>
  <c r="AB47" i="46"/>
  <c r="AA47" i="46"/>
  <c r="Z47" i="46"/>
  <c r="Y47" i="46"/>
  <c r="AB46" i="46"/>
  <c r="AA46" i="46"/>
  <c r="Z46" i="46"/>
  <c r="Y46" i="46"/>
  <c r="AB45" i="46"/>
  <c r="AA45" i="46"/>
  <c r="Z45" i="46"/>
  <c r="Y45" i="46"/>
  <c r="AB44" i="46"/>
  <c r="AA44" i="46"/>
  <c r="Z44" i="46"/>
  <c r="Y44" i="46"/>
  <c r="AB43" i="46"/>
  <c r="AA43" i="46"/>
  <c r="Z43" i="46"/>
  <c r="Y43" i="46"/>
  <c r="AB42" i="46"/>
  <c r="AA42" i="46"/>
  <c r="Z42" i="46"/>
  <c r="Y42" i="46"/>
  <c r="AB41" i="46"/>
  <c r="AA41" i="46"/>
  <c r="Z41" i="46"/>
  <c r="Y41" i="46"/>
  <c r="AB40" i="46"/>
  <c r="AA40" i="46"/>
  <c r="Z40" i="46"/>
  <c r="Y40" i="46"/>
  <c r="AB39" i="46"/>
  <c r="AA39" i="46"/>
  <c r="Z39" i="46"/>
  <c r="Y39" i="46"/>
  <c r="AB38" i="46"/>
  <c r="AA38" i="46"/>
  <c r="Z38" i="46"/>
  <c r="Y38" i="46"/>
  <c r="AB37" i="46"/>
  <c r="AA37" i="46"/>
  <c r="Z37" i="46"/>
  <c r="Y37" i="46"/>
  <c r="AB36" i="46"/>
  <c r="AA36" i="46"/>
  <c r="Z36" i="46"/>
  <c r="Y36" i="46"/>
  <c r="AB35" i="46"/>
  <c r="AA35" i="46"/>
  <c r="Z35" i="46"/>
  <c r="Y35" i="46"/>
  <c r="AB34" i="46"/>
  <c r="AA34" i="46"/>
  <c r="Z34" i="46"/>
  <c r="Y34" i="46"/>
  <c r="AB33" i="46"/>
  <c r="AA33" i="46"/>
  <c r="Z33" i="46"/>
  <c r="Y33" i="46"/>
  <c r="AB32" i="46"/>
  <c r="AA32" i="46"/>
  <c r="Z32" i="46"/>
  <c r="Y32" i="46"/>
  <c r="AB31" i="46"/>
  <c r="AA31" i="46"/>
  <c r="Z31" i="46"/>
  <c r="Y31" i="46"/>
  <c r="AB30" i="46"/>
  <c r="AA30" i="46"/>
  <c r="Z30" i="46"/>
  <c r="Y30" i="46"/>
  <c r="AB29" i="46"/>
  <c r="AA29" i="46"/>
  <c r="Z29" i="46"/>
  <c r="Y29" i="46"/>
  <c r="AB28" i="46"/>
  <c r="AA28" i="46"/>
  <c r="Z28" i="46"/>
  <c r="Y28" i="46"/>
  <c r="AB27" i="46"/>
  <c r="AA27" i="46"/>
  <c r="Z27" i="46"/>
  <c r="Y27" i="46"/>
  <c r="AB26" i="46"/>
  <c r="AA26" i="46"/>
  <c r="Z26" i="46"/>
  <c r="Y26" i="46"/>
  <c r="AB25" i="46"/>
  <c r="AA25" i="46"/>
  <c r="Z25" i="46"/>
  <c r="Y25" i="46"/>
  <c r="AB24" i="46"/>
  <c r="AA24" i="46"/>
  <c r="Z24" i="46"/>
  <c r="Y24" i="46"/>
  <c r="AB23" i="46"/>
  <c r="AA23" i="46"/>
  <c r="Z23" i="46"/>
  <c r="Y23" i="46"/>
  <c r="AB22" i="46"/>
  <c r="AA22" i="46"/>
  <c r="Z22" i="46"/>
  <c r="Y22" i="46"/>
  <c r="AB21" i="46"/>
  <c r="AA21" i="46"/>
  <c r="Z21" i="46"/>
  <c r="Y21" i="46"/>
  <c r="AB20" i="46"/>
  <c r="AA20" i="46"/>
  <c r="Z20" i="46"/>
  <c r="Y20" i="46"/>
  <c r="AB19" i="46"/>
  <c r="AA19" i="46"/>
  <c r="Z19" i="46"/>
  <c r="Y19" i="46"/>
  <c r="AB18" i="46"/>
  <c r="AA18" i="46"/>
  <c r="Z18" i="46"/>
  <c r="Y18" i="46"/>
  <c r="AB17" i="46"/>
  <c r="AA17" i="46"/>
  <c r="Z17" i="46"/>
  <c r="Y17" i="46"/>
  <c r="AB16" i="46"/>
  <c r="AA16" i="46"/>
  <c r="Z16" i="46"/>
  <c r="Y16" i="46"/>
  <c r="AB15" i="46"/>
  <c r="AA15" i="46"/>
  <c r="Z15" i="46"/>
  <c r="Y15" i="46"/>
  <c r="AB14" i="46"/>
  <c r="AA14" i="46"/>
  <c r="Z14" i="46"/>
  <c r="Y14" i="46"/>
  <c r="AB13" i="46"/>
  <c r="AA13" i="46"/>
  <c r="Z13" i="46"/>
  <c r="Y13" i="46"/>
  <c r="AB12" i="46"/>
  <c r="AA12" i="46"/>
  <c r="Z12" i="46"/>
  <c r="Y12" i="46"/>
  <c r="AB11" i="46"/>
  <c r="AA11" i="46"/>
  <c r="Z11" i="46"/>
  <c r="Y11" i="46"/>
  <c r="AB10" i="46"/>
  <c r="AA10" i="46"/>
  <c r="Z10" i="46"/>
  <c r="Y10" i="46"/>
  <c r="AB9" i="46"/>
  <c r="AA9" i="46"/>
  <c r="Z9" i="46"/>
  <c r="Y9" i="46"/>
  <c r="AB8" i="46"/>
  <c r="AA8" i="46"/>
  <c r="Z8" i="46"/>
  <c r="Y8" i="46"/>
  <c r="AB7" i="46"/>
  <c r="AA7" i="46"/>
  <c r="Z7" i="46"/>
  <c r="Y7" i="46"/>
  <c r="AB6" i="46"/>
  <c r="AA6" i="46"/>
  <c r="Z6" i="46"/>
  <c r="Y6" i="46"/>
  <c r="AB5" i="46"/>
  <c r="AA5" i="46"/>
  <c r="Z5" i="46"/>
  <c r="Y5" i="46"/>
  <c r="Z397" i="70"/>
  <c r="Y397" i="70"/>
  <c r="X397" i="70"/>
  <c r="W397" i="70"/>
  <c r="V397" i="70"/>
  <c r="U397" i="70"/>
  <c r="T397" i="70"/>
  <c r="S397" i="70"/>
  <c r="R397" i="70"/>
  <c r="Q397" i="70"/>
  <c r="P397" i="70"/>
  <c r="O397" i="70"/>
  <c r="N397" i="70"/>
  <c r="M397" i="70"/>
  <c r="L397" i="70"/>
  <c r="K397" i="70"/>
  <c r="J397" i="70"/>
  <c r="I397" i="70"/>
  <c r="H397" i="70"/>
  <c r="G397" i="70"/>
  <c r="F397" i="70"/>
  <c r="E397" i="70"/>
  <c r="Y416" i="70"/>
  <c r="Y58" i="35" s="1"/>
  <c r="Y59" i="35" s="1"/>
  <c r="X416" i="70"/>
  <c r="V416" i="70"/>
  <c r="U416" i="70"/>
  <c r="T416" i="70"/>
  <c r="S416" i="70"/>
  <c r="R416" i="70"/>
  <c r="Q416" i="70"/>
  <c r="P416" i="70"/>
  <c r="N416" i="70"/>
  <c r="M416" i="70"/>
  <c r="K416" i="70"/>
  <c r="J416" i="70"/>
  <c r="I416" i="70"/>
  <c r="I58" i="35" s="1"/>
  <c r="I59" i="35" s="1"/>
  <c r="H416" i="70"/>
  <c r="G416" i="70"/>
  <c r="F416" i="70"/>
  <c r="E416" i="70"/>
  <c r="E58" i="35" s="1"/>
  <c r="E59" i="35" s="1"/>
  <c r="W415" i="70"/>
  <c r="Z415" i="70" s="1"/>
  <c r="L415" i="70"/>
  <c r="W414" i="70"/>
  <c r="Z414" i="70" s="1"/>
  <c r="L414" i="70"/>
  <c r="W413" i="70"/>
  <c r="Z413" i="70" s="1"/>
  <c r="L413" i="70"/>
  <c r="W412" i="70"/>
  <c r="Z412" i="70" s="1"/>
  <c r="L412" i="70"/>
  <c r="W411" i="70"/>
  <c r="Z411" i="70" s="1"/>
  <c r="L411" i="70"/>
  <c r="W410" i="70"/>
  <c r="Z410" i="70" s="1"/>
  <c r="L410" i="70"/>
  <c r="W409" i="70"/>
  <c r="Z409" i="70" s="1"/>
  <c r="L409" i="70"/>
  <c r="W408" i="70"/>
  <c r="Z408" i="70" s="1"/>
  <c r="L408" i="70"/>
  <c r="W407" i="70"/>
  <c r="Z407" i="70" s="1"/>
  <c r="L407" i="70"/>
  <c r="W406" i="70"/>
  <c r="Z406" i="70" s="1"/>
  <c r="L406" i="70"/>
  <c r="W405" i="70"/>
  <c r="Z405" i="70" s="1"/>
  <c r="L405" i="70"/>
  <c r="W404" i="70"/>
  <c r="Z404" i="70" s="1"/>
  <c r="L404" i="70"/>
  <c r="W403" i="70"/>
  <c r="Z403" i="70" s="1"/>
  <c r="L403" i="70"/>
  <c r="W402" i="70"/>
  <c r="Z402" i="70" s="1"/>
  <c r="L402" i="70"/>
  <c r="W401" i="70"/>
  <c r="Z401" i="70" s="1"/>
  <c r="L401" i="70"/>
  <c r="W400" i="70"/>
  <c r="Z400" i="70" s="1"/>
  <c r="L400" i="70"/>
  <c r="W399" i="70"/>
  <c r="Z399" i="70" s="1"/>
  <c r="L399" i="70"/>
  <c r="W398" i="70"/>
  <c r="Z398" i="70" s="1"/>
  <c r="L398" i="70"/>
  <c r="Y400" i="46" s="1"/>
  <c r="T419" i="70" l="1"/>
  <c r="T58" i="35"/>
  <c r="T59" i="35" s="1"/>
  <c r="K419" i="70"/>
  <c r="K58" i="35"/>
  <c r="K59" i="35" s="1"/>
  <c r="U419" i="70"/>
  <c r="U58" i="35"/>
  <c r="U59" i="35" s="1"/>
  <c r="S419" i="70"/>
  <c r="S58" i="35"/>
  <c r="S59" i="35" s="1"/>
  <c r="J419" i="70"/>
  <c r="J58" i="35"/>
  <c r="J59" i="35" s="1"/>
  <c r="H419" i="70"/>
  <c r="H58" i="35"/>
  <c r="H59" i="35" s="1"/>
  <c r="V419" i="70"/>
  <c r="V58" i="35"/>
  <c r="V59" i="35" s="1"/>
  <c r="X419" i="70"/>
  <c r="X58" i="35"/>
  <c r="X59" i="35" s="1"/>
  <c r="Z416" i="70"/>
  <c r="P419" i="70"/>
  <c r="P58" i="35"/>
  <c r="P59" i="35" s="1"/>
  <c r="Q419" i="70"/>
  <c r="Q58" i="35"/>
  <c r="Q59" i="35" s="1"/>
  <c r="R419" i="70"/>
  <c r="R58" i="35"/>
  <c r="R59" i="35" s="1"/>
  <c r="N419" i="70"/>
  <c r="AA418" i="46"/>
  <c r="N58" i="35"/>
  <c r="N59" i="35" s="1"/>
  <c r="M58" i="35"/>
  <c r="M59" i="35" s="1"/>
  <c r="Z418" i="46"/>
  <c r="F419" i="70"/>
  <c r="F58" i="35"/>
  <c r="F59" i="35" s="1"/>
  <c r="O400" i="70"/>
  <c r="AB402" i="46" s="1"/>
  <c r="Y402" i="46"/>
  <c r="O402" i="70"/>
  <c r="AB404" i="46" s="1"/>
  <c r="Y404" i="46"/>
  <c r="O404" i="70"/>
  <c r="AB406" i="46" s="1"/>
  <c r="Y406" i="46"/>
  <c r="O406" i="70"/>
  <c r="AB408" i="46" s="1"/>
  <c r="Y408" i="46"/>
  <c r="O410" i="70"/>
  <c r="AB412" i="46" s="1"/>
  <c r="Y412" i="46"/>
  <c r="O412" i="70"/>
  <c r="AB414" i="46" s="1"/>
  <c r="Y414" i="46"/>
  <c r="O414" i="70"/>
  <c r="AB416" i="46" s="1"/>
  <c r="Y416" i="46"/>
  <c r="O401" i="70"/>
  <c r="AB403" i="46" s="1"/>
  <c r="Y403" i="46"/>
  <c r="O403" i="70"/>
  <c r="AB405" i="46" s="1"/>
  <c r="Y405" i="46"/>
  <c r="O405" i="70"/>
  <c r="AB407" i="46" s="1"/>
  <c r="Y407" i="46"/>
  <c r="O409" i="70"/>
  <c r="AB411" i="46" s="1"/>
  <c r="Y411" i="46"/>
  <c r="O411" i="70"/>
  <c r="AB413" i="46" s="1"/>
  <c r="Y413" i="46"/>
  <c r="O413" i="70"/>
  <c r="AB415" i="46" s="1"/>
  <c r="Y415" i="46"/>
  <c r="G419" i="70"/>
  <c r="G58" i="35"/>
  <c r="G59" i="35" s="1"/>
  <c r="O408" i="70"/>
  <c r="AB410" i="46" s="1"/>
  <c r="Y410" i="46"/>
  <c r="O399" i="70"/>
  <c r="AB401" i="46" s="1"/>
  <c r="Y401" i="46"/>
  <c r="O407" i="70"/>
  <c r="AB409" i="46" s="1"/>
  <c r="Y409" i="46"/>
  <c r="O415" i="70"/>
  <c r="AB417" i="46" s="1"/>
  <c r="Y417" i="46"/>
  <c r="O419" i="71"/>
  <c r="O67" i="35"/>
  <c r="O68" i="35" s="1"/>
  <c r="AA60" i="35" s="1"/>
  <c r="E419" i="70"/>
  <c r="I419" i="70"/>
  <c r="L416" i="70"/>
  <c r="M419" i="70"/>
  <c r="Y419" i="70"/>
  <c r="W416" i="70"/>
  <c r="W58" i="35" s="1"/>
  <c r="W59" i="35" s="1"/>
  <c r="O398" i="70"/>
  <c r="AB400" i="46" s="1"/>
  <c r="S251" i="69"/>
  <c r="W251" i="69" s="1"/>
  <c r="S250" i="69"/>
  <c r="W250" i="69" s="1"/>
  <c r="S249" i="69"/>
  <c r="W249" i="69" s="1"/>
  <c r="Z419" i="70" l="1"/>
  <c r="Z58" i="35"/>
  <c r="Z59" i="35" s="1"/>
  <c r="L58" i="35"/>
  <c r="L59" i="35" s="1"/>
  <c r="Y418" i="46"/>
  <c r="O416" i="70"/>
  <c r="W419" i="70"/>
  <c r="L419" i="70"/>
  <c r="AB418" i="46" l="1"/>
  <c r="O58" i="35"/>
  <c r="O59" i="35" s="1"/>
  <c r="O419" i="70"/>
  <c r="AA51" i="35"/>
  <c r="Z48" i="35"/>
  <c r="Y48" i="35"/>
  <c r="X48" i="35"/>
  <c r="W48" i="35"/>
  <c r="V48" i="35"/>
  <c r="U48" i="35"/>
  <c r="T48" i="35"/>
  <c r="S48" i="35"/>
  <c r="R48" i="35"/>
  <c r="Q48" i="35"/>
  <c r="P48" i="35"/>
  <c r="O48" i="35"/>
  <c r="N48" i="35"/>
  <c r="M48" i="35"/>
  <c r="L48" i="35"/>
  <c r="K48" i="35"/>
  <c r="J48" i="35"/>
  <c r="I48" i="35"/>
  <c r="H48" i="35"/>
  <c r="G48" i="35"/>
  <c r="F48" i="35"/>
  <c r="E48" i="35"/>
  <c r="Z47" i="35"/>
  <c r="Y47" i="35"/>
  <c r="X47" i="35"/>
  <c r="W47" i="35"/>
  <c r="V47" i="35"/>
  <c r="U47" i="35"/>
  <c r="T47" i="35"/>
  <c r="S47" i="35"/>
  <c r="R47" i="35"/>
  <c r="Q47" i="35"/>
  <c r="P47" i="35"/>
  <c r="O47" i="35"/>
  <c r="N47" i="35"/>
  <c r="M47" i="35"/>
  <c r="L47" i="35"/>
  <c r="K47" i="35"/>
  <c r="J47" i="35"/>
  <c r="I47" i="35"/>
  <c r="H47" i="35"/>
  <c r="G47" i="35"/>
  <c r="F47" i="35"/>
  <c r="E47" i="35"/>
  <c r="Z46" i="35"/>
  <c r="Y46" i="35"/>
  <c r="X46" i="35"/>
  <c r="W46" i="35"/>
  <c r="V46" i="35"/>
  <c r="U46" i="35"/>
  <c r="T46" i="35"/>
  <c r="S46" i="35"/>
  <c r="R46" i="35"/>
  <c r="Q46" i="35"/>
  <c r="P46" i="35"/>
  <c r="O46" i="35"/>
  <c r="N46" i="35"/>
  <c r="M46" i="35"/>
  <c r="L46" i="35"/>
  <c r="K46" i="35"/>
  <c r="J46" i="35"/>
  <c r="I46" i="35"/>
  <c r="H46" i="35"/>
  <c r="G46" i="35"/>
  <c r="F46" i="35"/>
  <c r="E46" i="35"/>
  <c r="Z45" i="35"/>
  <c r="Y45" i="35"/>
  <c r="X45" i="35"/>
  <c r="W45" i="35"/>
  <c r="V45" i="35"/>
  <c r="U45" i="35"/>
  <c r="T45" i="35"/>
  <c r="S45" i="35"/>
  <c r="R45" i="35"/>
  <c r="Q45" i="35"/>
  <c r="P45" i="35"/>
  <c r="O45" i="35"/>
  <c r="N45" i="35"/>
  <c r="M45" i="35"/>
  <c r="L45" i="35"/>
  <c r="K45" i="35"/>
  <c r="J45" i="35"/>
  <c r="I45" i="35"/>
  <c r="H45" i="35"/>
  <c r="G45" i="35"/>
  <c r="F45" i="35"/>
  <c r="E45" i="35"/>
  <c r="Z44" i="35"/>
  <c r="Y44" i="35"/>
  <c r="X44" i="35"/>
  <c r="W44" i="35"/>
  <c r="V44" i="35"/>
  <c r="U44" i="35"/>
  <c r="T44" i="35"/>
  <c r="S44" i="35"/>
  <c r="R44" i="35"/>
  <c r="Q44" i="35"/>
  <c r="P44" i="35"/>
  <c r="O44" i="35"/>
  <c r="N44" i="35"/>
  <c r="M44" i="35"/>
  <c r="L44" i="35"/>
  <c r="K44" i="35"/>
  <c r="J44" i="35"/>
  <c r="I44" i="35"/>
  <c r="H44" i="35"/>
  <c r="G44" i="35"/>
  <c r="F44" i="35"/>
  <c r="E44" i="35"/>
  <c r="Z43" i="35"/>
  <c r="Y43" i="35"/>
  <c r="X43" i="35"/>
  <c r="W43" i="35"/>
  <c r="V43" i="35"/>
  <c r="U43" i="35"/>
  <c r="T43" i="35"/>
  <c r="S43" i="35"/>
  <c r="R43" i="35"/>
  <c r="Q43" i="35"/>
  <c r="P43" i="35"/>
  <c r="O43" i="35"/>
  <c r="N43" i="35"/>
  <c r="M43" i="35"/>
  <c r="L43" i="35"/>
  <c r="K43" i="35"/>
  <c r="J43" i="35"/>
  <c r="I43" i="35"/>
  <c r="H43" i="35"/>
  <c r="G43" i="35"/>
  <c r="F43" i="35"/>
  <c r="E43" i="35"/>
  <c r="Z42" i="35"/>
  <c r="Y42" i="35"/>
  <c r="X42" i="35"/>
  <c r="W42" i="35"/>
  <c r="V42" i="35"/>
  <c r="U42" i="35"/>
  <c r="T42" i="35"/>
  <c r="S42" i="35"/>
  <c r="R42" i="35"/>
  <c r="Q42" i="35"/>
  <c r="P42" i="35"/>
  <c r="O42" i="35"/>
  <c r="N42" i="35"/>
  <c r="M42" i="35"/>
  <c r="L42" i="35"/>
  <c r="K42" i="35"/>
  <c r="J42" i="35"/>
  <c r="I42" i="35"/>
  <c r="H42" i="35"/>
  <c r="G42" i="35"/>
  <c r="F42" i="35"/>
  <c r="E42" i="35"/>
  <c r="X280" i="46"/>
  <c r="W280" i="46"/>
  <c r="V280" i="46"/>
  <c r="U280" i="46"/>
  <c r="X279" i="46"/>
  <c r="W279" i="46"/>
  <c r="V279" i="46"/>
  <c r="U279" i="46"/>
  <c r="X278" i="46"/>
  <c r="W278" i="46"/>
  <c r="V278" i="46"/>
  <c r="U278" i="46"/>
  <c r="X277" i="46"/>
  <c r="W277" i="46"/>
  <c r="V277" i="46"/>
  <c r="U277" i="46"/>
  <c r="X276" i="46"/>
  <c r="W276" i="46"/>
  <c r="V276" i="46"/>
  <c r="U276" i="46"/>
  <c r="X275" i="46"/>
  <c r="W275" i="46"/>
  <c r="V275" i="46"/>
  <c r="U275" i="46"/>
  <c r="X274" i="46"/>
  <c r="W274" i="46"/>
  <c r="V274" i="46"/>
  <c r="U274" i="46"/>
  <c r="X273" i="46"/>
  <c r="W273" i="46"/>
  <c r="V273" i="46"/>
  <c r="U273" i="46"/>
  <c r="X272" i="46"/>
  <c r="W272" i="46"/>
  <c r="V272" i="46"/>
  <c r="U272" i="46"/>
  <c r="X271" i="46"/>
  <c r="W271" i="46"/>
  <c r="V271" i="46"/>
  <c r="U271" i="46"/>
  <c r="X270" i="46"/>
  <c r="W270" i="46"/>
  <c r="V270" i="46"/>
  <c r="U270" i="46"/>
  <c r="X269" i="46"/>
  <c r="W269" i="46"/>
  <c r="V269" i="46"/>
  <c r="U269" i="46"/>
  <c r="X268" i="46"/>
  <c r="W268" i="46"/>
  <c r="V268" i="46"/>
  <c r="U268" i="46"/>
  <c r="X267" i="46"/>
  <c r="W267" i="46"/>
  <c r="V267" i="46"/>
  <c r="U267" i="46"/>
  <c r="X266" i="46"/>
  <c r="W266" i="46"/>
  <c r="V266" i="46"/>
  <c r="U266" i="46"/>
  <c r="X265" i="46"/>
  <c r="W265" i="46"/>
  <c r="V265" i="46"/>
  <c r="U265" i="46"/>
  <c r="X264" i="46"/>
  <c r="W264" i="46"/>
  <c r="V264" i="46"/>
  <c r="U264" i="46"/>
  <c r="X263" i="46"/>
  <c r="W263" i="46"/>
  <c r="V263" i="46"/>
  <c r="U263" i="46"/>
  <c r="X262" i="46"/>
  <c r="W262" i="46"/>
  <c r="V262" i="46"/>
  <c r="U262" i="46"/>
  <c r="X261" i="46"/>
  <c r="W261" i="46"/>
  <c r="V261" i="46"/>
  <c r="U261" i="46"/>
  <c r="X260" i="46"/>
  <c r="W260" i="46"/>
  <c r="V260" i="46"/>
  <c r="U260" i="46"/>
  <c r="X259" i="46"/>
  <c r="W259" i="46"/>
  <c r="V259" i="46"/>
  <c r="U259" i="46"/>
  <c r="X258" i="46"/>
  <c r="W258" i="46"/>
  <c r="V258" i="46"/>
  <c r="U258" i="46"/>
  <c r="X257" i="46"/>
  <c r="W257" i="46"/>
  <c r="V257" i="46"/>
  <c r="U257" i="46"/>
  <c r="X256" i="46"/>
  <c r="W256" i="46"/>
  <c r="V256" i="46"/>
  <c r="U256" i="46"/>
  <c r="X255" i="46"/>
  <c r="W255" i="46"/>
  <c r="V255" i="46"/>
  <c r="U255" i="46"/>
  <c r="X254" i="46"/>
  <c r="W254" i="46"/>
  <c r="V254" i="46"/>
  <c r="U254" i="46"/>
  <c r="X253" i="46"/>
  <c r="W253" i="46"/>
  <c r="V253" i="46"/>
  <c r="U253" i="46"/>
  <c r="X252" i="46"/>
  <c r="W252" i="46"/>
  <c r="V252" i="46"/>
  <c r="U252" i="46"/>
  <c r="X251" i="46"/>
  <c r="W251" i="46"/>
  <c r="V251" i="46"/>
  <c r="U251" i="46"/>
  <c r="X250" i="46"/>
  <c r="W250" i="46"/>
  <c r="V250" i="46"/>
  <c r="U250" i="46"/>
  <c r="X249" i="46"/>
  <c r="W249" i="46"/>
  <c r="V249" i="46"/>
  <c r="U249" i="46"/>
  <c r="X248" i="46"/>
  <c r="W248" i="46"/>
  <c r="V248" i="46"/>
  <c r="U248" i="46"/>
  <c r="X247" i="46"/>
  <c r="W247" i="46"/>
  <c r="V247" i="46"/>
  <c r="U247" i="46"/>
  <c r="X246" i="46"/>
  <c r="W246" i="46"/>
  <c r="V246" i="46"/>
  <c r="U246" i="46"/>
  <c r="X245" i="46"/>
  <c r="W245" i="46"/>
  <c r="V245" i="46"/>
  <c r="U245" i="46"/>
  <c r="X244" i="46"/>
  <c r="W244" i="46"/>
  <c r="V244" i="46"/>
  <c r="U244" i="46"/>
  <c r="X243" i="46"/>
  <c r="W243" i="46"/>
  <c r="V243" i="46"/>
  <c r="U243" i="46"/>
  <c r="X242" i="46"/>
  <c r="W242" i="46"/>
  <c r="V242" i="46"/>
  <c r="U242" i="46"/>
  <c r="X241" i="46"/>
  <c r="W241" i="46"/>
  <c r="V241" i="46"/>
  <c r="U241" i="46"/>
  <c r="X240" i="46"/>
  <c r="W240" i="46"/>
  <c r="V240" i="46"/>
  <c r="U240" i="46"/>
  <c r="X239" i="46"/>
  <c r="W239" i="46"/>
  <c r="V239" i="46"/>
  <c r="U239" i="46"/>
  <c r="X238" i="46"/>
  <c r="W238" i="46"/>
  <c r="V238" i="46"/>
  <c r="U238" i="46"/>
  <c r="X237" i="46"/>
  <c r="W237" i="46"/>
  <c r="V237" i="46"/>
  <c r="U237" i="46"/>
  <c r="X236" i="46"/>
  <c r="W236" i="46"/>
  <c r="V236" i="46"/>
  <c r="U236" i="46"/>
  <c r="X235" i="46"/>
  <c r="W235" i="46"/>
  <c r="V235" i="46"/>
  <c r="U235" i="46"/>
  <c r="X234" i="46"/>
  <c r="W234" i="46"/>
  <c r="V234" i="46"/>
  <c r="U234" i="46"/>
  <c r="X233" i="46"/>
  <c r="W233" i="46"/>
  <c r="V233" i="46"/>
  <c r="U233" i="46"/>
  <c r="X232" i="46"/>
  <c r="BD232" i="46" s="1"/>
  <c r="W232" i="46"/>
  <c r="BC232" i="46" s="1"/>
  <c r="V232" i="46"/>
  <c r="BB232" i="46" s="1"/>
  <c r="U232" i="46"/>
  <c r="BA232" i="46" s="1"/>
  <c r="X231" i="46"/>
  <c r="W231" i="46"/>
  <c r="V231" i="46"/>
  <c r="U231" i="46"/>
  <c r="X230" i="46"/>
  <c r="W230" i="46"/>
  <c r="V230" i="46"/>
  <c r="U230" i="46"/>
  <c r="X229" i="46"/>
  <c r="W229" i="46"/>
  <c r="V229" i="46"/>
  <c r="U229" i="46"/>
  <c r="X228" i="46"/>
  <c r="W228" i="46"/>
  <c r="V228" i="46"/>
  <c r="U228" i="46"/>
  <c r="X227" i="46"/>
  <c r="W227" i="46"/>
  <c r="V227" i="46"/>
  <c r="U227" i="46"/>
  <c r="X226" i="46"/>
  <c r="W226" i="46"/>
  <c r="V226" i="46"/>
  <c r="U226" i="46"/>
  <c r="X225" i="46"/>
  <c r="W225" i="46"/>
  <c r="V225" i="46"/>
  <c r="U225" i="46"/>
  <c r="X224" i="46"/>
  <c r="W224" i="46"/>
  <c r="V224" i="46"/>
  <c r="U224" i="46"/>
  <c r="X223" i="46"/>
  <c r="W223" i="46"/>
  <c r="V223" i="46"/>
  <c r="U223" i="46"/>
  <c r="X222" i="46"/>
  <c r="W222" i="46"/>
  <c r="V222" i="46"/>
  <c r="U222" i="46"/>
  <c r="X221" i="46"/>
  <c r="W221" i="46"/>
  <c r="V221" i="46"/>
  <c r="U221" i="46"/>
  <c r="X220" i="46"/>
  <c r="W220" i="46"/>
  <c r="V220" i="46"/>
  <c r="U220" i="46"/>
  <c r="X219" i="46"/>
  <c r="W219" i="46"/>
  <c r="V219" i="46"/>
  <c r="U219" i="46"/>
  <c r="X218" i="46"/>
  <c r="W218" i="46"/>
  <c r="V218" i="46"/>
  <c r="U218" i="46"/>
  <c r="X217" i="46"/>
  <c r="W217" i="46"/>
  <c r="V217" i="46"/>
  <c r="U217" i="46"/>
  <c r="X216" i="46"/>
  <c r="W216" i="46"/>
  <c r="V216" i="46"/>
  <c r="U216" i="46"/>
  <c r="X215" i="46"/>
  <c r="W215" i="46"/>
  <c r="V215" i="46"/>
  <c r="U215" i="46"/>
  <c r="X214" i="46"/>
  <c r="W214" i="46"/>
  <c r="V214" i="46"/>
  <c r="U214" i="46"/>
  <c r="X213" i="46"/>
  <c r="W213" i="46"/>
  <c r="V213" i="46"/>
  <c r="U213" i="46"/>
  <c r="X212" i="46"/>
  <c r="W212" i="46"/>
  <c r="V212" i="46"/>
  <c r="U212" i="46"/>
  <c r="X211" i="46"/>
  <c r="W211" i="46"/>
  <c r="V211" i="46"/>
  <c r="U211" i="46"/>
  <c r="X210" i="46"/>
  <c r="W210" i="46"/>
  <c r="V210" i="46"/>
  <c r="U210" i="46"/>
  <c r="X209" i="46"/>
  <c r="W209" i="46"/>
  <c r="V209" i="46"/>
  <c r="U209" i="46"/>
  <c r="X208" i="46"/>
  <c r="W208" i="46"/>
  <c r="V208" i="46"/>
  <c r="U208" i="46"/>
  <c r="X207" i="46"/>
  <c r="W207" i="46"/>
  <c r="V207" i="46"/>
  <c r="U207" i="46"/>
  <c r="X206" i="46"/>
  <c r="W206" i="46"/>
  <c r="V206" i="46"/>
  <c r="U206" i="46"/>
  <c r="X205" i="46"/>
  <c r="W205" i="46"/>
  <c r="V205" i="46"/>
  <c r="U205" i="46"/>
  <c r="X204" i="46"/>
  <c r="W204" i="46"/>
  <c r="V204" i="46"/>
  <c r="U204" i="46"/>
  <c r="X203" i="46"/>
  <c r="W203" i="46"/>
  <c r="V203" i="46"/>
  <c r="U203" i="46"/>
  <c r="X202" i="46"/>
  <c r="W202" i="46"/>
  <c r="V202" i="46"/>
  <c r="U202" i="46"/>
  <c r="X201" i="46"/>
  <c r="W201" i="46"/>
  <c r="V201" i="46"/>
  <c r="U201" i="46"/>
  <c r="X200" i="46"/>
  <c r="W200" i="46"/>
  <c r="V200" i="46"/>
  <c r="U200" i="46"/>
  <c r="X199" i="46"/>
  <c r="W199" i="46"/>
  <c r="V199" i="46"/>
  <c r="U199" i="46"/>
  <c r="X198" i="46"/>
  <c r="W198" i="46"/>
  <c r="V198" i="46"/>
  <c r="U198" i="46"/>
  <c r="X197" i="46"/>
  <c r="W197" i="46"/>
  <c r="V197" i="46"/>
  <c r="U197" i="46"/>
  <c r="X196" i="46"/>
  <c r="W196" i="46"/>
  <c r="V196" i="46"/>
  <c r="U196" i="46"/>
  <c r="X195" i="46"/>
  <c r="W195" i="46"/>
  <c r="V195" i="46"/>
  <c r="U195" i="46"/>
  <c r="X194" i="46"/>
  <c r="W194" i="46"/>
  <c r="V194" i="46"/>
  <c r="U194" i="46"/>
  <c r="X193" i="46"/>
  <c r="W193" i="46"/>
  <c r="V193" i="46"/>
  <c r="U193" i="46"/>
  <c r="X192" i="46"/>
  <c r="W192" i="46"/>
  <c r="V192" i="46"/>
  <c r="U192" i="46"/>
  <c r="X191" i="46"/>
  <c r="W191" i="46"/>
  <c r="V191" i="46"/>
  <c r="U191" i="46"/>
  <c r="X190" i="46"/>
  <c r="W190" i="46"/>
  <c r="V190" i="46"/>
  <c r="U190" i="46"/>
  <c r="X189" i="46"/>
  <c r="W189" i="46"/>
  <c r="V189" i="46"/>
  <c r="U189" i="46"/>
  <c r="X188" i="46"/>
  <c r="W188" i="46"/>
  <c r="V188" i="46"/>
  <c r="U188" i="46"/>
  <c r="X187" i="46"/>
  <c r="W187" i="46"/>
  <c r="V187" i="46"/>
  <c r="U187" i="46"/>
  <c r="X186" i="46"/>
  <c r="W186" i="46"/>
  <c r="V186" i="46"/>
  <c r="U186" i="46"/>
  <c r="X185" i="46"/>
  <c r="W185" i="46"/>
  <c r="V185" i="46"/>
  <c r="U185" i="46"/>
  <c r="X184" i="46"/>
  <c r="W184" i="46"/>
  <c r="V184" i="46"/>
  <c r="U184" i="46"/>
  <c r="X183" i="46"/>
  <c r="W183" i="46"/>
  <c r="V183" i="46"/>
  <c r="U183" i="46"/>
  <c r="X182" i="46"/>
  <c r="W182" i="46"/>
  <c r="V182" i="46"/>
  <c r="U182" i="46"/>
  <c r="X181" i="46"/>
  <c r="W181" i="46"/>
  <c r="V181" i="46"/>
  <c r="U181" i="46"/>
  <c r="X180" i="46"/>
  <c r="W180" i="46"/>
  <c r="V180" i="46"/>
  <c r="U180" i="46"/>
  <c r="X179" i="46"/>
  <c r="W179" i="46"/>
  <c r="V179" i="46"/>
  <c r="U179" i="46"/>
  <c r="X178" i="46"/>
  <c r="W178" i="46"/>
  <c r="V178" i="46"/>
  <c r="U178" i="46"/>
  <c r="X177" i="46"/>
  <c r="W177" i="46"/>
  <c r="V177" i="46"/>
  <c r="U177" i="46"/>
  <c r="X176" i="46"/>
  <c r="W176" i="46"/>
  <c r="V176" i="46"/>
  <c r="U176" i="46"/>
  <c r="X175" i="46"/>
  <c r="W175" i="46"/>
  <c r="V175" i="46"/>
  <c r="U175" i="46"/>
  <c r="X174" i="46"/>
  <c r="W174" i="46"/>
  <c r="V174" i="46"/>
  <c r="U174" i="46"/>
  <c r="X173" i="46"/>
  <c r="W173" i="46"/>
  <c r="V173" i="46"/>
  <c r="U173" i="46"/>
  <c r="X172" i="46"/>
  <c r="W172" i="46"/>
  <c r="V172" i="46"/>
  <c r="U172" i="46"/>
  <c r="X171" i="46"/>
  <c r="W171" i="46"/>
  <c r="V171" i="46"/>
  <c r="U171" i="46"/>
  <c r="X170" i="46"/>
  <c r="W170" i="46"/>
  <c r="V170" i="46"/>
  <c r="U170" i="46"/>
  <c r="X169" i="46"/>
  <c r="W169" i="46"/>
  <c r="V169" i="46"/>
  <c r="U169" i="46"/>
  <c r="X168" i="46"/>
  <c r="W168" i="46"/>
  <c r="V168" i="46"/>
  <c r="U168" i="46"/>
  <c r="X167" i="46"/>
  <c r="W167" i="46"/>
  <c r="V167" i="46"/>
  <c r="U167" i="46"/>
  <c r="X166" i="46"/>
  <c r="W166" i="46"/>
  <c r="V166" i="46"/>
  <c r="U166" i="46"/>
  <c r="X165" i="46"/>
  <c r="W165" i="46"/>
  <c r="V165" i="46"/>
  <c r="U165" i="46"/>
  <c r="X164" i="46"/>
  <c r="W164" i="46"/>
  <c r="V164" i="46"/>
  <c r="U164" i="46"/>
  <c r="X163" i="46"/>
  <c r="W163" i="46"/>
  <c r="V163" i="46"/>
  <c r="U163" i="46"/>
  <c r="X162" i="46"/>
  <c r="W162" i="46"/>
  <c r="V162" i="46"/>
  <c r="U162" i="46"/>
  <c r="X161" i="46"/>
  <c r="W161" i="46"/>
  <c r="V161" i="46"/>
  <c r="U161" i="46"/>
  <c r="X160" i="46"/>
  <c r="W160" i="46"/>
  <c r="V160" i="46"/>
  <c r="U160" i="46"/>
  <c r="X159" i="46"/>
  <c r="W159" i="46"/>
  <c r="V159" i="46"/>
  <c r="U159" i="46"/>
  <c r="X158" i="46"/>
  <c r="W158" i="46"/>
  <c r="V158" i="46"/>
  <c r="U158" i="46"/>
  <c r="X157" i="46"/>
  <c r="W157" i="46"/>
  <c r="V157" i="46"/>
  <c r="U157" i="46"/>
  <c r="X156" i="46"/>
  <c r="W156" i="46"/>
  <c r="V156" i="46"/>
  <c r="U156" i="46"/>
  <c r="X154" i="46"/>
  <c r="W154" i="46"/>
  <c r="V154" i="46"/>
  <c r="U154" i="46"/>
  <c r="X153" i="46"/>
  <c r="W153" i="46"/>
  <c r="V153" i="46"/>
  <c r="U153" i="46"/>
  <c r="X152" i="46"/>
  <c r="W152" i="46"/>
  <c r="V152" i="46"/>
  <c r="U152" i="46"/>
  <c r="X151" i="46"/>
  <c r="W151" i="46"/>
  <c r="V151" i="46"/>
  <c r="U151" i="46"/>
  <c r="X150" i="46"/>
  <c r="W150" i="46"/>
  <c r="V150" i="46"/>
  <c r="U150" i="46"/>
  <c r="X149" i="46"/>
  <c r="W149" i="46"/>
  <c r="V149" i="46"/>
  <c r="U149" i="46"/>
  <c r="X148" i="46"/>
  <c r="W148" i="46"/>
  <c r="V148" i="46"/>
  <c r="U148" i="46"/>
  <c r="X147" i="46"/>
  <c r="W147" i="46"/>
  <c r="V147" i="46"/>
  <c r="U147" i="46"/>
  <c r="X146" i="46"/>
  <c r="W146" i="46"/>
  <c r="V146" i="46"/>
  <c r="U146" i="46"/>
  <c r="X145" i="46"/>
  <c r="W145" i="46"/>
  <c r="V145" i="46"/>
  <c r="U145" i="46"/>
  <c r="X144" i="46"/>
  <c r="W144" i="46"/>
  <c r="V144" i="46"/>
  <c r="U144" i="46"/>
  <c r="X143" i="46"/>
  <c r="W143" i="46"/>
  <c r="V143" i="46"/>
  <c r="U143" i="46"/>
  <c r="X142" i="46"/>
  <c r="W142" i="46"/>
  <c r="V142" i="46"/>
  <c r="U142" i="46"/>
  <c r="X141" i="46"/>
  <c r="W141" i="46"/>
  <c r="V141" i="46"/>
  <c r="U141" i="46"/>
  <c r="X140" i="46"/>
  <c r="W140" i="46"/>
  <c r="V140" i="46"/>
  <c r="U140" i="46"/>
  <c r="X139" i="46"/>
  <c r="W139" i="46"/>
  <c r="V139" i="46"/>
  <c r="U139" i="46"/>
  <c r="X138" i="46"/>
  <c r="W138" i="46"/>
  <c r="V138" i="46"/>
  <c r="U138" i="46"/>
  <c r="X137" i="46"/>
  <c r="W137" i="46"/>
  <c r="V137" i="46"/>
  <c r="U137" i="46"/>
  <c r="X136" i="46"/>
  <c r="W136" i="46"/>
  <c r="V136" i="46"/>
  <c r="U136" i="46"/>
  <c r="X135" i="46"/>
  <c r="W135" i="46"/>
  <c r="V135" i="46"/>
  <c r="U135" i="46"/>
  <c r="X134" i="46"/>
  <c r="W134" i="46"/>
  <c r="V134" i="46"/>
  <c r="U134" i="46"/>
  <c r="X133" i="46"/>
  <c r="W133" i="46"/>
  <c r="V133" i="46"/>
  <c r="U133" i="46"/>
  <c r="X132" i="46"/>
  <c r="W132" i="46"/>
  <c r="V132" i="46"/>
  <c r="U132" i="46"/>
  <c r="X131" i="46"/>
  <c r="W131" i="46"/>
  <c r="V131" i="46"/>
  <c r="U131" i="46"/>
  <c r="X130" i="46"/>
  <c r="W130" i="46"/>
  <c r="V130" i="46"/>
  <c r="U130" i="46"/>
  <c r="X129" i="46"/>
  <c r="W129" i="46"/>
  <c r="V129" i="46"/>
  <c r="U129" i="46"/>
  <c r="X128" i="46"/>
  <c r="W128" i="46"/>
  <c r="V128" i="46"/>
  <c r="U128" i="46"/>
  <c r="X127" i="46"/>
  <c r="W127" i="46"/>
  <c r="V127" i="46"/>
  <c r="U127" i="46"/>
  <c r="X126" i="46"/>
  <c r="W126" i="46"/>
  <c r="V126" i="46"/>
  <c r="U126" i="46"/>
  <c r="X125" i="46"/>
  <c r="W125" i="46"/>
  <c r="V125" i="46"/>
  <c r="U125" i="46"/>
  <c r="X124" i="46"/>
  <c r="W124" i="46"/>
  <c r="V124" i="46"/>
  <c r="U124" i="46"/>
  <c r="X123" i="46"/>
  <c r="W123" i="46"/>
  <c r="V123" i="46"/>
  <c r="U123" i="46"/>
  <c r="X122" i="46"/>
  <c r="W122" i="46"/>
  <c r="V122" i="46"/>
  <c r="U122" i="46"/>
  <c r="X121" i="46"/>
  <c r="W121" i="46"/>
  <c r="V121" i="46"/>
  <c r="U121" i="46"/>
  <c r="X120" i="46"/>
  <c r="W120" i="46"/>
  <c r="V120" i="46"/>
  <c r="U120" i="46"/>
  <c r="X119" i="46"/>
  <c r="W119" i="46"/>
  <c r="V119" i="46"/>
  <c r="U119" i="46"/>
  <c r="X118" i="46"/>
  <c r="W118" i="46"/>
  <c r="V118" i="46"/>
  <c r="U118" i="46"/>
  <c r="X117" i="46"/>
  <c r="W117" i="46"/>
  <c r="V117" i="46"/>
  <c r="U117" i="46"/>
  <c r="X116" i="46"/>
  <c r="W116" i="46"/>
  <c r="V116" i="46"/>
  <c r="U116" i="46"/>
  <c r="X115" i="46"/>
  <c r="W115" i="46"/>
  <c r="V115" i="46"/>
  <c r="U115" i="46"/>
  <c r="X114" i="46"/>
  <c r="W114" i="46"/>
  <c r="V114" i="46"/>
  <c r="U114" i="46"/>
  <c r="X113" i="46"/>
  <c r="W113" i="46"/>
  <c r="V113" i="46"/>
  <c r="U113" i="46"/>
  <c r="X112" i="46"/>
  <c r="W112" i="46"/>
  <c r="V112" i="46"/>
  <c r="U112" i="46"/>
  <c r="X111" i="46"/>
  <c r="W111" i="46"/>
  <c r="V111" i="46"/>
  <c r="U111" i="46"/>
  <c r="X110" i="46"/>
  <c r="W110" i="46"/>
  <c r="V110" i="46"/>
  <c r="U110" i="46"/>
  <c r="X109" i="46"/>
  <c r="W109" i="46"/>
  <c r="V109" i="46"/>
  <c r="U109" i="46"/>
  <c r="X108" i="46"/>
  <c r="W108" i="46"/>
  <c r="V108" i="46"/>
  <c r="U108" i="46"/>
  <c r="X107" i="46"/>
  <c r="W107" i="46"/>
  <c r="V107" i="46"/>
  <c r="U107" i="46"/>
  <c r="X106" i="46"/>
  <c r="W106" i="46"/>
  <c r="V106" i="46"/>
  <c r="U106" i="46"/>
  <c r="X104" i="46"/>
  <c r="W104" i="46"/>
  <c r="V104" i="46"/>
  <c r="U104" i="46"/>
  <c r="X103" i="46"/>
  <c r="W103" i="46"/>
  <c r="V103" i="46"/>
  <c r="U103" i="46"/>
  <c r="X102" i="46"/>
  <c r="W102" i="46"/>
  <c r="V102" i="46"/>
  <c r="U102" i="46"/>
  <c r="X101" i="46"/>
  <c r="W101" i="46"/>
  <c r="V101" i="46"/>
  <c r="U101" i="46"/>
  <c r="X100" i="46"/>
  <c r="W100" i="46"/>
  <c r="V100" i="46"/>
  <c r="U100" i="46"/>
  <c r="X99" i="46"/>
  <c r="W99" i="46"/>
  <c r="V99" i="46"/>
  <c r="U99" i="46"/>
  <c r="X98" i="46"/>
  <c r="W98" i="46"/>
  <c r="V98" i="46"/>
  <c r="U98" i="46"/>
  <c r="X97" i="46"/>
  <c r="W97" i="46"/>
  <c r="V97" i="46"/>
  <c r="U97" i="46"/>
  <c r="X96" i="46"/>
  <c r="W96" i="46"/>
  <c r="V96" i="46"/>
  <c r="U96" i="46"/>
  <c r="X95" i="46"/>
  <c r="W95" i="46"/>
  <c r="V95" i="46"/>
  <c r="U95" i="46"/>
  <c r="X94" i="46"/>
  <c r="W94" i="46"/>
  <c r="V94" i="46"/>
  <c r="U94" i="46"/>
  <c r="X93" i="46"/>
  <c r="W93" i="46"/>
  <c r="V93" i="46"/>
  <c r="U93" i="46"/>
  <c r="X92" i="46"/>
  <c r="W92" i="46"/>
  <c r="V92" i="46"/>
  <c r="U92" i="46"/>
  <c r="X91" i="46"/>
  <c r="W91" i="46"/>
  <c r="V91" i="46"/>
  <c r="U91" i="46"/>
  <c r="X90" i="46"/>
  <c r="W90" i="46"/>
  <c r="V90" i="46"/>
  <c r="U90" i="46"/>
  <c r="X89" i="46"/>
  <c r="W89" i="46"/>
  <c r="V89" i="46"/>
  <c r="U89" i="46"/>
  <c r="X88" i="46"/>
  <c r="W88" i="46"/>
  <c r="V88" i="46"/>
  <c r="U88" i="46"/>
  <c r="X87" i="46"/>
  <c r="W87" i="46"/>
  <c r="V87" i="46"/>
  <c r="U87" i="46"/>
  <c r="X86" i="46"/>
  <c r="W86" i="46"/>
  <c r="V86" i="46"/>
  <c r="U86" i="46"/>
  <c r="X85" i="46"/>
  <c r="W85" i="46"/>
  <c r="V85" i="46"/>
  <c r="U85" i="46"/>
  <c r="X84" i="46"/>
  <c r="W84" i="46"/>
  <c r="V84" i="46"/>
  <c r="U84" i="46"/>
  <c r="X83" i="46"/>
  <c r="W83" i="46"/>
  <c r="V83" i="46"/>
  <c r="U83" i="46"/>
  <c r="X82" i="46"/>
  <c r="W82" i="46"/>
  <c r="V82" i="46"/>
  <c r="U82" i="46"/>
  <c r="X81" i="46"/>
  <c r="W81" i="46"/>
  <c r="V81" i="46"/>
  <c r="U81" i="46"/>
  <c r="X80" i="46"/>
  <c r="W80" i="46"/>
  <c r="V80" i="46"/>
  <c r="U80" i="46"/>
  <c r="X79" i="46"/>
  <c r="W79" i="46"/>
  <c r="V79" i="46"/>
  <c r="U79" i="46"/>
  <c r="X78" i="46"/>
  <c r="W78" i="46"/>
  <c r="V78" i="46"/>
  <c r="U78" i="46"/>
  <c r="X77" i="46"/>
  <c r="W77" i="46"/>
  <c r="V77" i="46"/>
  <c r="U77" i="46"/>
  <c r="X76" i="46"/>
  <c r="W76" i="46"/>
  <c r="V76" i="46"/>
  <c r="U76" i="46"/>
  <c r="X75" i="46"/>
  <c r="W75" i="46"/>
  <c r="V75" i="46"/>
  <c r="U75" i="46"/>
  <c r="X74" i="46"/>
  <c r="W74" i="46"/>
  <c r="V74" i="46"/>
  <c r="U74" i="46"/>
  <c r="X73" i="46"/>
  <c r="W73" i="46"/>
  <c r="V73" i="46"/>
  <c r="U73" i="46"/>
  <c r="X72" i="46"/>
  <c r="W72" i="46"/>
  <c r="V72" i="46"/>
  <c r="U72" i="46"/>
  <c r="X71" i="46"/>
  <c r="W71" i="46"/>
  <c r="V71" i="46"/>
  <c r="U71" i="46"/>
  <c r="X70" i="46"/>
  <c r="W70" i="46"/>
  <c r="V70" i="46"/>
  <c r="U70" i="46"/>
  <c r="X69" i="46"/>
  <c r="W69" i="46"/>
  <c r="V69" i="46"/>
  <c r="U69" i="46"/>
  <c r="X68" i="46"/>
  <c r="W68" i="46"/>
  <c r="V68" i="46"/>
  <c r="U68" i="46"/>
  <c r="X67" i="46"/>
  <c r="W67" i="46"/>
  <c r="V67" i="46"/>
  <c r="U67" i="46"/>
  <c r="X66" i="46"/>
  <c r="W66" i="46"/>
  <c r="V66" i="46"/>
  <c r="U66" i="46"/>
  <c r="X65" i="46"/>
  <c r="W65" i="46"/>
  <c r="V65" i="46"/>
  <c r="U65" i="46"/>
  <c r="X64" i="46"/>
  <c r="W64" i="46"/>
  <c r="V64" i="46"/>
  <c r="U64" i="46"/>
  <c r="X63" i="46"/>
  <c r="W63" i="46"/>
  <c r="V63" i="46"/>
  <c r="U63" i="46"/>
  <c r="X62" i="46"/>
  <c r="W62" i="46"/>
  <c r="V62" i="46"/>
  <c r="U62" i="46"/>
  <c r="X61" i="46"/>
  <c r="W61" i="46"/>
  <c r="V61" i="46"/>
  <c r="U61" i="46"/>
  <c r="X60" i="46"/>
  <c r="W60" i="46"/>
  <c r="V60" i="46"/>
  <c r="U60" i="46"/>
  <c r="X59" i="46"/>
  <c r="W59" i="46"/>
  <c r="V59" i="46"/>
  <c r="U59" i="46"/>
  <c r="X58" i="46"/>
  <c r="W58" i="46"/>
  <c r="V58" i="46"/>
  <c r="U58" i="46"/>
  <c r="X57" i="46"/>
  <c r="W57" i="46"/>
  <c r="V57" i="46"/>
  <c r="U57" i="46"/>
  <c r="X56" i="46"/>
  <c r="W56" i="46"/>
  <c r="V56" i="46"/>
  <c r="U56" i="46"/>
  <c r="X53" i="46"/>
  <c r="W53" i="46"/>
  <c r="V53" i="46"/>
  <c r="U53" i="46"/>
  <c r="X52" i="46"/>
  <c r="W52" i="46"/>
  <c r="V52" i="46"/>
  <c r="U52" i="46"/>
  <c r="X51" i="46"/>
  <c r="W51" i="46"/>
  <c r="V51" i="46"/>
  <c r="U51" i="46"/>
  <c r="X50" i="46"/>
  <c r="W50" i="46"/>
  <c r="V50" i="46"/>
  <c r="U50" i="46"/>
  <c r="X49" i="46"/>
  <c r="W49" i="46"/>
  <c r="V49" i="46"/>
  <c r="U49" i="46"/>
  <c r="X48" i="46"/>
  <c r="W48" i="46"/>
  <c r="V48" i="46"/>
  <c r="U48" i="46"/>
  <c r="X47" i="46"/>
  <c r="W47" i="46"/>
  <c r="V47" i="46"/>
  <c r="U47" i="46"/>
  <c r="X46" i="46"/>
  <c r="W46" i="46"/>
  <c r="V46" i="46"/>
  <c r="U46" i="46"/>
  <c r="X45" i="46"/>
  <c r="W45" i="46"/>
  <c r="V45" i="46"/>
  <c r="U45" i="46"/>
  <c r="X44" i="46"/>
  <c r="W44" i="46"/>
  <c r="V44" i="46"/>
  <c r="U44" i="46"/>
  <c r="X43" i="46"/>
  <c r="W43" i="46"/>
  <c r="V43" i="46"/>
  <c r="U43" i="46"/>
  <c r="X42" i="46"/>
  <c r="W42" i="46"/>
  <c r="V42" i="46"/>
  <c r="U42" i="46"/>
  <c r="X41" i="46"/>
  <c r="W41" i="46"/>
  <c r="V41" i="46"/>
  <c r="U41" i="46"/>
  <c r="X40" i="46"/>
  <c r="W40" i="46"/>
  <c r="V40" i="46"/>
  <c r="U40" i="46"/>
  <c r="X39" i="46"/>
  <c r="W39" i="46"/>
  <c r="V39" i="46"/>
  <c r="U39" i="46"/>
  <c r="X38" i="46"/>
  <c r="W38" i="46"/>
  <c r="V38" i="46"/>
  <c r="U38" i="46"/>
  <c r="X37" i="46"/>
  <c r="W37" i="46"/>
  <c r="V37" i="46"/>
  <c r="U37" i="46"/>
  <c r="X36" i="46"/>
  <c r="W36" i="46"/>
  <c r="V36" i="46"/>
  <c r="U36" i="46"/>
  <c r="X35" i="46"/>
  <c r="W35" i="46"/>
  <c r="V35" i="46"/>
  <c r="U35" i="46"/>
  <c r="X34" i="46"/>
  <c r="W34" i="46"/>
  <c r="V34" i="46"/>
  <c r="U34" i="46"/>
  <c r="X33" i="46"/>
  <c r="W33" i="46"/>
  <c r="V33" i="46"/>
  <c r="U33" i="46"/>
  <c r="X32" i="46"/>
  <c r="W32" i="46"/>
  <c r="V32" i="46"/>
  <c r="U32" i="46"/>
  <c r="X31" i="46"/>
  <c r="W31" i="46"/>
  <c r="V31" i="46"/>
  <c r="U31" i="46"/>
  <c r="X30" i="46"/>
  <c r="W30" i="46"/>
  <c r="V30" i="46"/>
  <c r="U30" i="46"/>
  <c r="X29" i="46"/>
  <c r="W29" i="46"/>
  <c r="V29" i="46"/>
  <c r="U29" i="46"/>
  <c r="X28" i="46"/>
  <c r="W28" i="46"/>
  <c r="V28" i="46"/>
  <c r="U28" i="46"/>
  <c r="X27" i="46"/>
  <c r="W27" i="46"/>
  <c r="V27" i="46"/>
  <c r="U27" i="46"/>
  <c r="X26" i="46"/>
  <c r="W26" i="46"/>
  <c r="V26" i="46"/>
  <c r="U26" i="46"/>
  <c r="X25" i="46"/>
  <c r="W25" i="46"/>
  <c r="V25" i="46"/>
  <c r="U25" i="46"/>
  <c r="X24" i="46"/>
  <c r="W24" i="46"/>
  <c r="V24" i="46"/>
  <c r="U24" i="46"/>
  <c r="X23" i="46"/>
  <c r="W23" i="46"/>
  <c r="V23" i="46"/>
  <c r="U23" i="46"/>
  <c r="X22" i="46"/>
  <c r="W22" i="46"/>
  <c r="V22" i="46"/>
  <c r="U22" i="46"/>
  <c r="X21" i="46"/>
  <c r="W21" i="46"/>
  <c r="V21" i="46"/>
  <c r="U21" i="46"/>
  <c r="X20" i="46"/>
  <c r="W20" i="46"/>
  <c r="V20" i="46"/>
  <c r="U20" i="46"/>
  <c r="X19" i="46"/>
  <c r="W19" i="46"/>
  <c r="V19" i="46"/>
  <c r="U19" i="46"/>
  <c r="X18" i="46"/>
  <c r="W18" i="46"/>
  <c r="V18" i="46"/>
  <c r="U18" i="46"/>
  <c r="X17" i="46"/>
  <c r="W17" i="46"/>
  <c r="V17" i="46"/>
  <c r="U17" i="46"/>
  <c r="X16" i="46"/>
  <c r="W16" i="46"/>
  <c r="V16" i="46"/>
  <c r="U16" i="46"/>
  <c r="X15" i="46"/>
  <c r="W15" i="46"/>
  <c r="V15" i="46"/>
  <c r="U15" i="46"/>
  <c r="X14" i="46"/>
  <c r="W14" i="46"/>
  <c r="V14" i="46"/>
  <c r="U14" i="46"/>
  <c r="X13" i="46"/>
  <c r="W13" i="46"/>
  <c r="V13" i="46"/>
  <c r="U13" i="46"/>
  <c r="X12" i="46"/>
  <c r="W12" i="46"/>
  <c r="V12" i="46"/>
  <c r="U12" i="46"/>
  <c r="X11" i="46"/>
  <c r="W11" i="46"/>
  <c r="V11" i="46"/>
  <c r="U11" i="46"/>
  <c r="X10" i="46"/>
  <c r="W10" i="46"/>
  <c r="V10" i="46"/>
  <c r="U10" i="46"/>
  <c r="X9" i="46"/>
  <c r="W9" i="46"/>
  <c r="V9" i="46"/>
  <c r="U9" i="46"/>
  <c r="X8" i="46"/>
  <c r="W8" i="46"/>
  <c r="V8" i="46"/>
  <c r="U8" i="46"/>
  <c r="X7" i="46"/>
  <c r="W7" i="46"/>
  <c r="V7" i="46"/>
  <c r="U7" i="46"/>
  <c r="X6" i="46"/>
  <c r="W6" i="46"/>
  <c r="V6" i="46"/>
  <c r="U6" i="46"/>
  <c r="X5" i="46"/>
  <c r="W5" i="46"/>
  <c r="V5" i="46"/>
  <c r="U5" i="46"/>
  <c r="Y416" i="69"/>
  <c r="Y419" i="69" s="1"/>
  <c r="X416" i="69"/>
  <c r="X49" i="35" s="1"/>
  <c r="X50" i="35" s="1"/>
  <c r="V416" i="69"/>
  <c r="V49" i="35" s="1"/>
  <c r="U416" i="69"/>
  <c r="U419" i="69" s="1"/>
  <c r="T416" i="69"/>
  <c r="T49" i="35" s="1"/>
  <c r="S416" i="69"/>
  <c r="S419" i="69" s="1"/>
  <c r="R416" i="69"/>
  <c r="R49" i="35" s="1"/>
  <c r="Q416" i="69"/>
  <c r="Q419" i="69" s="1"/>
  <c r="P416" i="69"/>
  <c r="P49" i="35" s="1"/>
  <c r="N416" i="69"/>
  <c r="W418" i="46" s="1"/>
  <c r="M416" i="69"/>
  <c r="K416" i="69"/>
  <c r="K419" i="69" s="1"/>
  <c r="J416" i="69"/>
  <c r="J49" i="35" s="1"/>
  <c r="I416" i="69"/>
  <c r="I419" i="69" s="1"/>
  <c r="H416" i="69"/>
  <c r="H49" i="35" s="1"/>
  <c r="H50" i="35" s="1"/>
  <c r="G416" i="69"/>
  <c r="G419" i="69" s="1"/>
  <c r="F416" i="69"/>
  <c r="F49" i="35" s="1"/>
  <c r="E416" i="69"/>
  <c r="E419" i="69" s="1"/>
  <c r="W415" i="69"/>
  <c r="Z415" i="69" s="1"/>
  <c r="L415" i="69"/>
  <c r="W414" i="69"/>
  <c r="Z414" i="69" s="1"/>
  <c r="L414" i="69"/>
  <c r="W413" i="69"/>
  <c r="Z413" i="69" s="1"/>
  <c r="L413" i="69"/>
  <c r="W412" i="69"/>
  <c r="Z412" i="69" s="1"/>
  <c r="L412" i="69"/>
  <c r="W411" i="69"/>
  <c r="Z411" i="69" s="1"/>
  <c r="L411" i="69"/>
  <c r="W410" i="69"/>
  <c r="Z410" i="69" s="1"/>
  <c r="L410" i="69"/>
  <c r="W409" i="69"/>
  <c r="Z409" i="69" s="1"/>
  <c r="L409" i="69"/>
  <c r="W408" i="69"/>
  <c r="Z408" i="69" s="1"/>
  <c r="L408" i="69"/>
  <c r="W407" i="69"/>
  <c r="Z407" i="69" s="1"/>
  <c r="L407" i="69"/>
  <c r="W406" i="69"/>
  <c r="Z406" i="69" s="1"/>
  <c r="L406" i="69"/>
  <c r="W405" i="69"/>
  <c r="Z405" i="69" s="1"/>
  <c r="L405" i="69"/>
  <c r="W404" i="69"/>
  <c r="Z404" i="69" s="1"/>
  <c r="L404" i="69"/>
  <c r="W403" i="69"/>
  <c r="Z403" i="69" s="1"/>
  <c r="L403" i="69"/>
  <c r="W402" i="69"/>
  <c r="Z402" i="69" s="1"/>
  <c r="L402" i="69"/>
  <c r="W401" i="69"/>
  <c r="Z401" i="69" s="1"/>
  <c r="L401" i="69"/>
  <c r="W400" i="69"/>
  <c r="Z400" i="69" s="1"/>
  <c r="L400" i="69"/>
  <c r="W399" i="69"/>
  <c r="Z399" i="69" s="1"/>
  <c r="L399" i="69"/>
  <c r="W398" i="69"/>
  <c r="Z398" i="69" s="1"/>
  <c r="L398" i="69"/>
  <c r="U400" i="46" s="1"/>
  <c r="Y415" i="68"/>
  <c r="X415" i="68"/>
  <c r="V415" i="68"/>
  <c r="U415" i="68"/>
  <c r="T415" i="68"/>
  <c r="S415" i="68"/>
  <c r="R415" i="68"/>
  <c r="Q415" i="68"/>
  <c r="P415" i="68"/>
  <c r="N415" i="68"/>
  <c r="M415" i="68"/>
  <c r="K415" i="68"/>
  <c r="J415" i="68"/>
  <c r="I415" i="68"/>
  <c r="H415" i="68"/>
  <c r="G415" i="68"/>
  <c r="F415" i="68"/>
  <c r="E415" i="68"/>
  <c r="W414" i="68"/>
  <c r="Z414" i="68" s="1"/>
  <c r="L414" i="68"/>
  <c r="O414" i="68" s="1"/>
  <c r="W413" i="68"/>
  <c r="Z413" i="68" s="1"/>
  <c r="L413" i="68"/>
  <c r="O413" i="68" s="1"/>
  <c r="W412" i="68"/>
  <c r="Z412" i="68" s="1"/>
  <c r="L412" i="68"/>
  <c r="O412" i="68" s="1"/>
  <c r="W411" i="68"/>
  <c r="Z411" i="68" s="1"/>
  <c r="L411" i="68"/>
  <c r="O411" i="68" s="1"/>
  <c r="W410" i="68"/>
  <c r="Z410" i="68" s="1"/>
  <c r="L410" i="68"/>
  <c r="O410" i="68" s="1"/>
  <c r="W409" i="68"/>
  <c r="Z409" i="68" s="1"/>
  <c r="L409" i="68"/>
  <c r="O409" i="68" s="1"/>
  <c r="W408" i="68"/>
  <c r="Z408" i="68" s="1"/>
  <c r="L408" i="68"/>
  <c r="O408" i="68" s="1"/>
  <c r="W407" i="68"/>
  <c r="Z407" i="68" s="1"/>
  <c r="L407" i="68"/>
  <c r="O407" i="68" s="1"/>
  <c r="W406" i="68"/>
  <c r="Z406" i="68" s="1"/>
  <c r="L406" i="68"/>
  <c r="O406" i="68" s="1"/>
  <c r="W405" i="68"/>
  <c r="Z405" i="68" s="1"/>
  <c r="O405" i="68"/>
  <c r="L405" i="68"/>
  <c r="W404" i="68"/>
  <c r="Z404" i="68" s="1"/>
  <c r="L404" i="68"/>
  <c r="O404" i="68" s="1"/>
  <c r="W403" i="68"/>
  <c r="Z403" i="68" s="1"/>
  <c r="L403" i="68"/>
  <c r="O403" i="68" s="1"/>
  <c r="W402" i="68"/>
  <c r="Z402" i="68" s="1"/>
  <c r="L402" i="68"/>
  <c r="O402" i="68" s="1"/>
  <c r="W401" i="68"/>
  <c r="Z401" i="68" s="1"/>
  <c r="L401" i="68"/>
  <c r="O401" i="68" s="1"/>
  <c r="W400" i="68"/>
  <c r="Z400" i="68" s="1"/>
  <c r="L400" i="68"/>
  <c r="O400" i="68" s="1"/>
  <c r="W399" i="68"/>
  <c r="Z399" i="68" s="1"/>
  <c r="L399" i="68"/>
  <c r="O399" i="68" s="1"/>
  <c r="W398" i="68"/>
  <c r="Z398" i="68" s="1"/>
  <c r="L398" i="68"/>
  <c r="O398" i="68" s="1"/>
  <c r="W397" i="68"/>
  <c r="O397" i="68"/>
  <c r="L397" i="68"/>
  <c r="Y414" i="67"/>
  <c r="X414" i="67"/>
  <c r="V414" i="67"/>
  <c r="U414" i="67"/>
  <c r="T414" i="67"/>
  <c r="S414" i="67"/>
  <c r="R414" i="67"/>
  <c r="Q414" i="67"/>
  <c r="P414" i="67"/>
  <c r="N414" i="67"/>
  <c r="M414" i="67"/>
  <c r="K414" i="67"/>
  <c r="J414" i="67"/>
  <c r="I414" i="67"/>
  <c r="H414" i="67"/>
  <c r="G414" i="67"/>
  <c r="F414" i="67"/>
  <c r="E414" i="67"/>
  <c r="W413" i="67"/>
  <c r="Z413" i="67" s="1"/>
  <c r="L413" i="67"/>
  <c r="O413" i="67" s="1"/>
  <c r="W412" i="67"/>
  <c r="Z412" i="67" s="1"/>
  <c r="L412" i="67"/>
  <c r="O412" i="67" s="1"/>
  <c r="W411" i="67"/>
  <c r="Z411" i="67" s="1"/>
  <c r="L411" i="67"/>
  <c r="O411" i="67" s="1"/>
  <c r="W410" i="67"/>
  <c r="Z410" i="67" s="1"/>
  <c r="L410" i="67"/>
  <c r="O410" i="67" s="1"/>
  <c r="W409" i="67"/>
  <c r="Z409" i="67" s="1"/>
  <c r="L409" i="67"/>
  <c r="O409" i="67" s="1"/>
  <c r="W408" i="67"/>
  <c r="Z408" i="67" s="1"/>
  <c r="L408" i="67"/>
  <c r="O408" i="67" s="1"/>
  <c r="W407" i="67"/>
  <c r="Z407" i="67" s="1"/>
  <c r="L407" i="67"/>
  <c r="O407" i="67" s="1"/>
  <c r="W406" i="67"/>
  <c r="Z406" i="67" s="1"/>
  <c r="L406" i="67"/>
  <c r="O406" i="67" s="1"/>
  <c r="W405" i="67"/>
  <c r="Z405" i="67" s="1"/>
  <c r="L405" i="67"/>
  <c r="O405" i="67" s="1"/>
  <c r="W404" i="67"/>
  <c r="Z404" i="67" s="1"/>
  <c r="L404" i="67"/>
  <c r="O404" i="67" s="1"/>
  <c r="W403" i="67"/>
  <c r="Z403" i="67" s="1"/>
  <c r="L403" i="67"/>
  <c r="O403" i="67" s="1"/>
  <c r="W402" i="67"/>
  <c r="Z402" i="67" s="1"/>
  <c r="L402" i="67"/>
  <c r="O402" i="67" s="1"/>
  <c r="W401" i="67"/>
  <c r="Z401" i="67" s="1"/>
  <c r="L401" i="67"/>
  <c r="O401" i="67" s="1"/>
  <c r="W400" i="67"/>
  <c r="Z400" i="67" s="1"/>
  <c r="L400" i="67"/>
  <c r="O400" i="67" s="1"/>
  <c r="W399" i="67"/>
  <c r="Z399" i="67" s="1"/>
  <c r="L399" i="67"/>
  <c r="O399" i="67" s="1"/>
  <c r="W398" i="67"/>
  <c r="Z398" i="67" s="1"/>
  <c r="L398" i="67"/>
  <c r="O398" i="67" s="1"/>
  <c r="W397" i="67"/>
  <c r="Z397" i="67" s="1"/>
  <c r="L397" i="67"/>
  <c r="O397" i="67" s="1"/>
  <c r="W396" i="67"/>
  <c r="Z396" i="67" s="1"/>
  <c r="L396" i="67"/>
  <c r="Y413" i="66"/>
  <c r="X413" i="66"/>
  <c r="V413" i="66"/>
  <c r="U413" i="66"/>
  <c r="T413" i="66"/>
  <c r="S413" i="66"/>
  <c r="R413" i="66"/>
  <c r="Q413" i="66"/>
  <c r="P413" i="66"/>
  <c r="N413" i="66"/>
  <c r="M413" i="66"/>
  <c r="K413" i="66"/>
  <c r="J413" i="66"/>
  <c r="I413" i="66"/>
  <c r="H413" i="66"/>
  <c r="G413" i="66"/>
  <c r="F413" i="66"/>
  <c r="E413" i="66"/>
  <c r="W412" i="66"/>
  <c r="Z412" i="66" s="1"/>
  <c r="L412" i="66"/>
  <c r="O412" i="66" s="1"/>
  <c r="W411" i="66"/>
  <c r="Z411" i="66" s="1"/>
  <c r="L411" i="66"/>
  <c r="O411" i="66" s="1"/>
  <c r="W410" i="66"/>
  <c r="Z410" i="66" s="1"/>
  <c r="L410" i="66"/>
  <c r="O410" i="66" s="1"/>
  <c r="W409" i="66"/>
  <c r="Z409" i="66" s="1"/>
  <c r="L409" i="66"/>
  <c r="O409" i="66" s="1"/>
  <c r="W408" i="66"/>
  <c r="Z408" i="66" s="1"/>
  <c r="L408" i="66"/>
  <c r="O408" i="66" s="1"/>
  <c r="W407" i="66"/>
  <c r="Z407" i="66" s="1"/>
  <c r="L407" i="66"/>
  <c r="O407" i="66" s="1"/>
  <c r="W406" i="66"/>
  <c r="Z406" i="66" s="1"/>
  <c r="L406" i="66"/>
  <c r="O406" i="66" s="1"/>
  <c r="W405" i="66"/>
  <c r="Z405" i="66" s="1"/>
  <c r="L405" i="66"/>
  <c r="O405" i="66" s="1"/>
  <c r="W404" i="66"/>
  <c r="Z404" i="66" s="1"/>
  <c r="L404" i="66"/>
  <c r="O404" i="66" s="1"/>
  <c r="W403" i="66"/>
  <c r="Z403" i="66" s="1"/>
  <c r="L403" i="66"/>
  <c r="O403" i="66" s="1"/>
  <c r="W402" i="66"/>
  <c r="Z402" i="66" s="1"/>
  <c r="L402" i="66"/>
  <c r="O402" i="66" s="1"/>
  <c r="W401" i="66"/>
  <c r="Z401" i="66" s="1"/>
  <c r="L401" i="66"/>
  <c r="O401" i="66" s="1"/>
  <c r="W400" i="66"/>
  <c r="Z400" i="66" s="1"/>
  <c r="L400" i="66"/>
  <c r="O400" i="66" s="1"/>
  <c r="W399" i="66"/>
  <c r="Z399" i="66" s="1"/>
  <c r="L399" i="66"/>
  <c r="O399" i="66" s="1"/>
  <c r="W398" i="66"/>
  <c r="Z398" i="66" s="1"/>
  <c r="L398" i="66"/>
  <c r="O398" i="66" s="1"/>
  <c r="W397" i="66"/>
  <c r="Z397" i="66" s="1"/>
  <c r="L397" i="66"/>
  <c r="O397" i="66" s="1"/>
  <c r="W396" i="66"/>
  <c r="Z396" i="66" s="1"/>
  <c r="L396" i="66"/>
  <c r="O396" i="66" s="1"/>
  <c r="W395" i="66"/>
  <c r="Z395" i="66" s="1"/>
  <c r="Z413" i="66" s="1"/>
  <c r="L395" i="66"/>
  <c r="W407" i="65"/>
  <c r="Z407" i="65" s="1"/>
  <c r="W406" i="65"/>
  <c r="Z406" i="65" s="1"/>
  <c r="W405" i="65"/>
  <c r="Z405" i="65" s="1"/>
  <c r="W404" i="65"/>
  <c r="Z404" i="65" s="1"/>
  <c r="W403" i="65"/>
  <c r="Z403" i="65" s="1"/>
  <c r="W402" i="65"/>
  <c r="Z402" i="65" s="1"/>
  <c r="W401" i="65"/>
  <c r="Z401" i="65" s="1"/>
  <c r="W400" i="65"/>
  <c r="Z400" i="65" s="1"/>
  <c r="W399" i="65"/>
  <c r="Z399" i="65" s="1"/>
  <c r="W398" i="65"/>
  <c r="Z398" i="65" s="1"/>
  <c r="W397" i="65"/>
  <c r="Z397" i="65" s="1"/>
  <c r="W396" i="65"/>
  <c r="Z396" i="65" s="1"/>
  <c r="W395" i="65"/>
  <c r="Z395" i="65" s="1"/>
  <c r="W394" i="65"/>
  <c r="Z394" i="65" s="1"/>
  <c r="W393" i="65"/>
  <c r="Z393" i="65" s="1"/>
  <c r="W392" i="65"/>
  <c r="Z392" i="65" s="1"/>
  <c r="W391" i="65"/>
  <c r="W390" i="65"/>
  <c r="Z390" i="65" s="1"/>
  <c r="L407" i="65"/>
  <c r="O407" i="65" s="1"/>
  <c r="L406" i="65"/>
  <c r="O406" i="65" s="1"/>
  <c r="L405" i="65"/>
  <c r="O405" i="65" s="1"/>
  <c r="L404" i="65"/>
  <c r="O404" i="65" s="1"/>
  <c r="L403" i="65"/>
  <c r="O403" i="65" s="1"/>
  <c r="L402" i="65"/>
  <c r="O402" i="65" s="1"/>
  <c r="L401" i="65"/>
  <c r="O401" i="65" s="1"/>
  <c r="L400" i="65"/>
  <c r="O400" i="65" s="1"/>
  <c r="L399" i="65"/>
  <c r="O399" i="65" s="1"/>
  <c r="L398" i="65"/>
  <c r="O398" i="65" s="1"/>
  <c r="L397" i="65"/>
  <c r="O397" i="65" s="1"/>
  <c r="L396" i="65"/>
  <c r="O396" i="65" s="1"/>
  <c r="L395" i="65"/>
  <c r="O395" i="65" s="1"/>
  <c r="L394" i="65"/>
  <c r="O394" i="65" s="1"/>
  <c r="L393" i="65"/>
  <c r="O393" i="65" s="1"/>
  <c r="L392" i="65"/>
  <c r="O392" i="65" s="1"/>
  <c r="L391" i="65"/>
  <c r="O391" i="65" s="1"/>
  <c r="L390" i="65"/>
  <c r="O390" i="65" s="1"/>
  <c r="Y408" i="65"/>
  <c r="X408" i="65"/>
  <c r="V408" i="65"/>
  <c r="U408" i="65"/>
  <c r="T408" i="65"/>
  <c r="S408" i="65"/>
  <c r="R408" i="65"/>
  <c r="Q408" i="65"/>
  <c r="P408" i="65"/>
  <c r="N408" i="65"/>
  <c r="M408" i="65"/>
  <c r="K408" i="65"/>
  <c r="J408" i="65"/>
  <c r="I408" i="65"/>
  <c r="H408" i="65"/>
  <c r="G408" i="65"/>
  <c r="F408" i="65"/>
  <c r="E408" i="65"/>
  <c r="X419" i="69"/>
  <c r="V419" i="69"/>
  <c r="T419" i="69"/>
  <c r="R419" i="69"/>
  <c r="P419" i="69"/>
  <c r="N419" i="69"/>
  <c r="J419" i="69"/>
  <c r="H419" i="69"/>
  <c r="F419" i="69"/>
  <c r="BG232" i="46" l="1"/>
  <c r="N49" i="35"/>
  <c r="M419" i="69"/>
  <c r="V418" i="46"/>
  <c r="O400" i="69"/>
  <c r="X402" i="46" s="1"/>
  <c r="U402" i="46"/>
  <c r="O404" i="69"/>
  <c r="X406" i="46" s="1"/>
  <c r="U406" i="46"/>
  <c r="O406" i="69"/>
  <c r="X408" i="46" s="1"/>
  <c r="U408" i="46"/>
  <c r="O408" i="69"/>
  <c r="X410" i="46" s="1"/>
  <c r="U410" i="46"/>
  <c r="O410" i="69"/>
  <c r="X412" i="46" s="1"/>
  <c r="U412" i="46"/>
  <c r="O412" i="69"/>
  <c r="X414" i="46" s="1"/>
  <c r="U414" i="46"/>
  <c r="O414" i="69"/>
  <c r="X416" i="46" s="1"/>
  <c r="U416" i="46"/>
  <c r="O402" i="69"/>
  <c r="X404" i="46" s="1"/>
  <c r="U404" i="46"/>
  <c r="O399" i="69"/>
  <c r="X401" i="46" s="1"/>
  <c r="U401" i="46"/>
  <c r="O401" i="69"/>
  <c r="X403" i="46" s="1"/>
  <c r="U403" i="46"/>
  <c r="O403" i="69"/>
  <c r="X405" i="46" s="1"/>
  <c r="U405" i="46"/>
  <c r="O405" i="69"/>
  <c r="X407" i="46" s="1"/>
  <c r="U407" i="46"/>
  <c r="O407" i="69"/>
  <c r="X409" i="46" s="1"/>
  <c r="U409" i="46"/>
  <c r="O409" i="69"/>
  <c r="X411" i="46" s="1"/>
  <c r="U411" i="46"/>
  <c r="O411" i="69"/>
  <c r="X413" i="46" s="1"/>
  <c r="U413" i="46"/>
  <c r="O415" i="69"/>
  <c r="X417" i="46" s="1"/>
  <c r="U417" i="46"/>
  <c r="O413" i="69"/>
  <c r="X415" i="46" s="1"/>
  <c r="U415" i="46"/>
  <c r="W415" i="68"/>
  <c r="L415" i="68"/>
  <c r="O415" i="68"/>
  <c r="L414" i="67"/>
  <c r="O408" i="65"/>
  <c r="W408" i="65"/>
  <c r="P50" i="35"/>
  <c r="T50" i="35"/>
  <c r="BE232" i="46"/>
  <c r="G49" i="35"/>
  <c r="K49" i="35"/>
  <c r="K50" i="35" s="1"/>
  <c r="S49" i="35"/>
  <c r="Z391" i="65"/>
  <c r="Z408" i="65" s="1"/>
  <c r="Z414" i="67"/>
  <c r="Z397" i="68"/>
  <c r="Z415" i="68" s="1"/>
  <c r="L416" i="69"/>
  <c r="U418" i="46" s="1"/>
  <c r="L408" i="65"/>
  <c r="L413" i="66"/>
  <c r="Z416" i="69"/>
  <c r="E49" i="35"/>
  <c r="I49" i="35"/>
  <c r="I50" i="35" s="1"/>
  <c r="M49" i="35"/>
  <c r="M50" i="35" s="1"/>
  <c r="Q49" i="35"/>
  <c r="Q50" i="35" s="1"/>
  <c r="U49" i="35"/>
  <c r="Y49" i="35"/>
  <c r="Y50" i="35" s="1"/>
  <c r="E50" i="35"/>
  <c r="U50" i="35"/>
  <c r="G50" i="35"/>
  <c r="S50" i="35"/>
  <c r="BH232" i="46"/>
  <c r="BF232" i="46"/>
  <c r="F50" i="35"/>
  <c r="J50" i="35"/>
  <c r="N50" i="35"/>
  <c r="R50" i="35"/>
  <c r="V50" i="35"/>
  <c r="W416" i="69"/>
  <c r="O398" i="69"/>
  <c r="X400" i="46" s="1"/>
  <c r="W414" i="67"/>
  <c r="O396" i="67"/>
  <c r="O414" i="67" s="1"/>
  <c r="W413" i="66"/>
  <c r="O395" i="66"/>
  <c r="O413" i="66" s="1"/>
  <c r="O416" i="69" l="1"/>
  <c r="X418" i="46" s="1"/>
  <c r="Z419" i="69"/>
  <c r="Z49" i="35"/>
  <c r="Z50" i="35" s="1"/>
  <c r="W419" i="69"/>
  <c r="W49" i="35"/>
  <c r="W50" i="35" s="1"/>
  <c r="L419" i="69"/>
  <c r="L49" i="35"/>
  <c r="L50" i="35" s="1"/>
  <c r="Z396" i="68"/>
  <c r="Z390" i="68" s="1"/>
  <c r="Y396" i="68"/>
  <c r="Y390" i="68" s="1"/>
  <c r="X396" i="68"/>
  <c r="X390" i="68" s="1"/>
  <c r="W396" i="68"/>
  <c r="W390" i="68" s="1"/>
  <c r="V396" i="68"/>
  <c r="V390" i="68" s="1"/>
  <c r="U396" i="68"/>
  <c r="U390" i="68" s="1"/>
  <c r="T396" i="68"/>
  <c r="T390" i="68" s="1"/>
  <c r="S396" i="68"/>
  <c r="S390" i="68" s="1"/>
  <c r="R396" i="68"/>
  <c r="R390" i="68" s="1"/>
  <c r="Q396" i="68"/>
  <c r="Q390" i="68" s="1"/>
  <c r="P396" i="68"/>
  <c r="P390" i="68" s="1"/>
  <c r="O396" i="68"/>
  <c r="O390" i="68" s="1"/>
  <c r="N396" i="68"/>
  <c r="N390" i="68" s="1"/>
  <c r="M396" i="68"/>
  <c r="M390" i="68" s="1"/>
  <c r="L396" i="68"/>
  <c r="L390" i="68" s="1"/>
  <c r="K396" i="68"/>
  <c r="K390" i="68" s="1"/>
  <c r="J396" i="68"/>
  <c r="J390" i="68" s="1"/>
  <c r="I396" i="68"/>
  <c r="I390" i="68" s="1"/>
  <c r="H396" i="68"/>
  <c r="H390" i="68" s="1"/>
  <c r="G396" i="68"/>
  <c r="G390" i="68" s="1"/>
  <c r="F396" i="68"/>
  <c r="F390" i="68" s="1"/>
  <c r="E396" i="68"/>
  <c r="E390" i="68" s="1"/>
  <c r="O419" i="69" l="1"/>
  <c r="O49" i="35"/>
  <c r="O50" i="35" s="1"/>
  <c r="AA42" i="35" s="1"/>
  <c r="Z40" i="35"/>
  <c r="Y40" i="35"/>
  <c r="X40" i="35"/>
  <c r="W40" i="35"/>
  <c r="V40" i="35"/>
  <c r="V41" i="35" s="1"/>
  <c r="U40" i="35"/>
  <c r="U41" i="35" s="1"/>
  <c r="T40" i="35"/>
  <c r="S40" i="35"/>
  <c r="R40" i="35"/>
  <c r="Q40" i="35"/>
  <c r="P40" i="35"/>
  <c r="O40" i="35"/>
  <c r="N40" i="35"/>
  <c r="N41" i="35" s="1"/>
  <c r="M40" i="35"/>
  <c r="M41" i="35" s="1"/>
  <c r="L40" i="35"/>
  <c r="K40" i="35"/>
  <c r="J40" i="35"/>
  <c r="I40" i="35"/>
  <c r="H40" i="35"/>
  <c r="G40" i="35"/>
  <c r="F40" i="35"/>
  <c r="F41" i="35" s="1"/>
  <c r="E40" i="35"/>
  <c r="E41" i="35" s="1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I39" i="35"/>
  <c r="H39" i="35"/>
  <c r="G39" i="35"/>
  <c r="F39" i="35"/>
  <c r="E39" i="35"/>
  <c r="Z38" i="35"/>
  <c r="Y38" i="35"/>
  <c r="X38" i="35"/>
  <c r="W38" i="35"/>
  <c r="V38" i="35"/>
  <c r="U38" i="35"/>
  <c r="T38" i="35"/>
  <c r="S38" i="35"/>
  <c r="R38" i="35"/>
  <c r="Q38" i="35"/>
  <c r="P38" i="35"/>
  <c r="O38" i="35"/>
  <c r="N38" i="35"/>
  <c r="M38" i="35"/>
  <c r="L38" i="35"/>
  <c r="K38" i="35"/>
  <c r="J38" i="35"/>
  <c r="I38" i="35"/>
  <c r="H38" i="35"/>
  <c r="G38" i="35"/>
  <c r="F38" i="35"/>
  <c r="E38" i="35"/>
  <c r="Z37" i="35"/>
  <c r="Y37" i="35"/>
  <c r="X37" i="35"/>
  <c r="W37" i="35"/>
  <c r="V37" i="35"/>
  <c r="U37" i="35"/>
  <c r="T37" i="35"/>
  <c r="S37" i="35"/>
  <c r="R37" i="35"/>
  <c r="Q37" i="35"/>
  <c r="P37" i="35"/>
  <c r="O37" i="35"/>
  <c r="N37" i="35"/>
  <c r="M37" i="35"/>
  <c r="L37" i="35"/>
  <c r="K37" i="35"/>
  <c r="J37" i="35"/>
  <c r="I37" i="35"/>
  <c r="H37" i="35"/>
  <c r="G37" i="35"/>
  <c r="F37" i="35"/>
  <c r="E37" i="35"/>
  <c r="Z36" i="35"/>
  <c r="Y36" i="35"/>
  <c r="X36" i="35"/>
  <c r="W36" i="35"/>
  <c r="V36" i="35"/>
  <c r="U36" i="35"/>
  <c r="T36" i="35"/>
  <c r="S36" i="35"/>
  <c r="R36" i="35"/>
  <c r="Q36" i="35"/>
  <c r="P36" i="35"/>
  <c r="O36" i="35"/>
  <c r="N36" i="35"/>
  <c r="M36" i="35"/>
  <c r="L36" i="35"/>
  <c r="K36" i="35"/>
  <c r="J36" i="35"/>
  <c r="I36" i="35"/>
  <c r="H36" i="35"/>
  <c r="G36" i="35"/>
  <c r="F36" i="35"/>
  <c r="E36" i="35"/>
  <c r="Z35" i="35"/>
  <c r="Y35" i="35"/>
  <c r="X35" i="35"/>
  <c r="W35" i="35"/>
  <c r="V35" i="35"/>
  <c r="U35" i="35"/>
  <c r="T35" i="35"/>
  <c r="S35" i="35"/>
  <c r="R35" i="35"/>
  <c r="Q35" i="35"/>
  <c r="P35" i="35"/>
  <c r="O35" i="35"/>
  <c r="N35" i="35"/>
  <c r="M35" i="35"/>
  <c r="L35" i="35"/>
  <c r="K35" i="35"/>
  <c r="J35" i="35"/>
  <c r="I35" i="35"/>
  <c r="H35" i="35"/>
  <c r="G35" i="35"/>
  <c r="F35" i="35"/>
  <c r="E35" i="35"/>
  <c r="Z34" i="35"/>
  <c r="Y34" i="35"/>
  <c r="X34" i="35"/>
  <c r="W34" i="35"/>
  <c r="V34" i="35"/>
  <c r="U34" i="35"/>
  <c r="T34" i="35"/>
  <c r="S34" i="35"/>
  <c r="R34" i="35"/>
  <c r="Q34" i="35"/>
  <c r="P34" i="35"/>
  <c r="O34" i="35"/>
  <c r="N34" i="35"/>
  <c r="M34" i="35"/>
  <c r="L34" i="35"/>
  <c r="K34" i="35"/>
  <c r="J34" i="35"/>
  <c r="I34" i="35"/>
  <c r="H34" i="35"/>
  <c r="G34" i="35"/>
  <c r="F34" i="35"/>
  <c r="E34" i="35"/>
  <c r="Z33" i="35"/>
  <c r="Y33" i="35"/>
  <c r="X33" i="35"/>
  <c r="X41" i="35" s="1"/>
  <c r="W33" i="35"/>
  <c r="W41" i="35" s="1"/>
  <c r="V33" i="35"/>
  <c r="U33" i="35"/>
  <c r="T33" i="35"/>
  <c r="T41" i="35" s="1"/>
  <c r="S33" i="35"/>
  <c r="S41" i="35" s="1"/>
  <c r="R33" i="35"/>
  <c r="Q33" i="35"/>
  <c r="P33" i="35"/>
  <c r="P41" i="35" s="1"/>
  <c r="O33" i="35"/>
  <c r="O41" i="35" s="1"/>
  <c r="N33" i="35"/>
  <c r="M33" i="35"/>
  <c r="L33" i="35"/>
  <c r="L41" i="35" s="1"/>
  <c r="K33" i="35"/>
  <c r="K41" i="35" s="1"/>
  <c r="J33" i="35"/>
  <c r="I33" i="35"/>
  <c r="H33" i="35"/>
  <c r="H41" i="35" s="1"/>
  <c r="G33" i="35"/>
  <c r="G41" i="35" s="1"/>
  <c r="F33" i="35"/>
  <c r="E33" i="35"/>
  <c r="Z41" i="35"/>
  <c r="Y41" i="35"/>
  <c r="R41" i="35"/>
  <c r="Q41" i="35"/>
  <c r="J41" i="35"/>
  <c r="I41" i="35"/>
  <c r="Q6" i="46"/>
  <c r="R6" i="46"/>
  <c r="S6" i="46"/>
  <c r="T6" i="46"/>
  <c r="Q7" i="46"/>
  <c r="R7" i="46"/>
  <c r="S7" i="46"/>
  <c r="T7" i="46"/>
  <c r="Q8" i="46"/>
  <c r="R8" i="46"/>
  <c r="S8" i="46"/>
  <c r="T8" i="46"/>
  <c r="Q9" i="46"/>
  <c r="R9" i="46"/>
  <c r="S9" i="46"/>
  <c r="T9" i="46"/>
  <c r="Q10" i="46"/>
  <c r="R10" i="46"/>
  <c r="S10" i="46"/>
  <c r="T10" i="46"/>
  <c r="Q11" i="46"/>
  <c r="R11" i="46"/>
  <c r="S11" i="46"/>
  <c r="T11" i="46"/>
  <c r="Q12" i="46"/>
  <c r="R12" i="46"/>
  <c r="S12" i="46"/>
  <c r="T12" i="46"/>
  <c r="Q13" i="46"/>
  <c r="R13" i="46"/>
  <c r="S13" i="46"/>
  <c r="T13" i="46"/>
  <c r="Q14" i="46"/>
  <c r="R14" i="46"/>
  <c r="S14" i="46"/>
  <c r="T14" i="46"/>
  <c r="Q15" i="46"/>
  <c r="R15" i="46"/>
  <c r="S15" i="46"/>
  <c r="T15" i="46"/>
  <c r="Q16" i="46"/>
  <c r="R16" i="46"/>
  <c r="S16" i="46"/>
  <c r="T16" i="46"/>
  <c r="Q17" i="46"/>
  <c r="R17" i="46"/>
  <c r="S17" i="46"/>
  <c r="T17" i="46"/>
  <c r="Q18" i="46"/>
  <c r="R18" i="46"/>
  <c r="S18" i="46"/>
  <c r="T18" i="46"/>
  <c r="Q19" i="46"/>
  <c r="R19" i="46"/>
  <c r="S19" i="46"/>
  <c r="T19" i="46"/>
  <c r="Q20" i="46"/>
  <c r="R20" i="46"/>
  <c r="S20" i="46"/>
  <c r="T20" i="46"/>
  <c r="Q21" i="46"/>
  <c r="R21" i="46"/>
  <c r="S21" i="46"/>
  <c r="T21" i="46"/>
  <c r="Q22" i="46"/>
  <c r="R22" i="46"/>
  <c r="S22" i="46"/>
  <c r="T22" i="46"/>
  <c r="Q23" i="46"/>
  <c r="R23" i="46"/>
  <c r="S23" i="46"/>
  <c r="T23" i="46"/>
  <c r="Q24" i="46"/>
  <c r="R24" i="46"/>
  <c r="S24" i="46"/>
  <c r="T24" i="46"/>
  <c r="Q25" i="46"/>
  <c r="R25" i="46"/>
  <c r="S25" i="46"/>
  <c r="T25" i="46"/>
  <c r="Q26" i="46"/>
  <c r="R26" i="46"/>
  <c r="S26" i="46"/>
  <c r="T26" i="46"/>
  <c r="Q27" i="46"/>
  <c r="R27" i="46"/>
  <c r="S27" i="46"/>
  <c r="T27" i="46"/>
  <c r="Q28" i="46"/>
  <c r="R28" i="46"/>
  <c r="S28" i="46"/>
  <c r="T28" i="46"/>
  <c r="Q29" i="46"/>
  <c r="R29" i="46"/>
  <c r="S29" i="46"/>
  <c r="T29" i="46"/>
  <c r="Q30" i="46"/>
  <c r="R30" i="46"/>
  <c r="S30" i="46"/>
  <c r="T30" i="46"/>
  <c r="Q31" i="46"/>
  <c r="R31" i="46"/>
  <c r="S31" i="46"/>
  <c r="T31" i="46"/>
  <c r="Q32" i="46"/>
  <c r="R32" i="46"/>
  <c r="S32" i="46"/>
  <c r="T32" i="46"/>
  <c r="Q33" i="46"/>
  <c r="R33" i="46"/>
  <c r="S33" i="46"/>
  <c r="T33" i="46"/>
  <c r="Q34" i="46"/>
  <c r="R34" i="46"/>
  <c r="S34" i="46"/>
  <c r="T34" i="46"/>
  <c r="Q35" i="46"/>
  <c r="R35" i="46"/>
  <c r="S35" i="46"/>
  <c r="T35" i="46"/>
  <c r="Q36" i="46"/>
  <c r="R36" i="46"/>
  <c r="S36" i="46"/>
  <c r="T36" i="46"/>
  <c r="Q37" i="46"/>
  <c r="R37" i="46"/>
  <c r="S37" i="46"/>
  <c r="T37" i="46"/>
  <c r="Q38" i="46"/>
  <c r="R38" i="46"/>
  <c r="S38" i="46"/>
  <c r="T38" i="46"/>
  <c r="Q39" i="46"/>
  <c r="R39" i="46"/>
  <c r="S39" i="46"/>
  <c r="T39" i="46"/>
  <c r="Q40" i="46"/>
  <c r="R40" i="46"/>
  <c r="S40" i="46"/>
  <c r="T40" i="46"/>
  <c r="Q41" i="46"/>
  <c r="R41" i="46"/>
  <c r="S41" i="46"/>
  <c r="T41" i="46"/>
  <c r="Q42" i="46"/>
  <c r="R42" i="46"/>
  <c r="S42" i="46"/>
  <c r="T42" i="46"/>
  <c r="Q43" i="46"/>
  <c r="R43" i="46"/>
  <c r="S43" i="46"/>
  <c r="T43" i="46"/>
  <c r="Q44" i="46"/>
  <c r="R44" i="46"/>
  <c r="S44" i="46"/>
  <c r="T44" i="46"/>
  <c r="Q45" i="46"/>
  <c r="R45" i="46"/>
  <c r="S45" i="46"/>
  <c r="T45" i="46"/>
  <c r="Q46" i="46"/>
  <c r="R46" i="46"/>
  <c r="S46" i="46"/>
  <c r="T46" i="46"/>
  <c r="Q47" i="46"/>
  <c r="R47" i="46"/>
  <c r="S47" i="46"/>
  <c r="T47" i="46"/>
  <c r="Q48" i="46"/>
  <c r="R48" i="46"/>
  <c r="S48" i="46"/>
  <c r="T48" i="46"/>
  <c r="Q49" i="46"/>
  <c r="R49" i="46"/>
  <c r="S49" i="46"/>
  <c r="T49" i="46"/>
  <c r="Q50" i="46"/>
  <c r="R50" i="46"/>
  <c r="S50" i="46"/>
  <c r="T50" i="46"/>
  <c r="Q51" i="46"/>
  <c r="R51" i="46"/>
  <c r="S51" i="46"/>
  <c r="T51" i="46"/>
  <c r="Q52" i="46"/>
  <c r="R52" i="46"/>
  <c r="S52" i="46"/>
  <c r="T52" i="46"/>
  <c r="Q53" i="46"/>
  <c r="R53" i="46"/>
  <c r="S53" i="46"/>
  <c r="T53" i="46"/>
  <c r="Q56" i="46"/>
  <c r="R56" i="46"/>
  <c r="S56" i="46"/>
  <c r="T56" i="46"/>
  <c r="Q57" i="46"/>
  <c r="R57" i="46"/>
  <c r="S57" i="46"/>
  <c r="T57" i="46"/>
  <c r="Q58" i="46"/>
  <c r="R58" i="46"/>
  <c r="S58" i="46"/>
  <c r="T58" i="46"/>
  <c r="Q59" i="46"/>
  <c r="R59" i="46"/>
  <c r="S59" i="46"/>
  <c r="T59" i="46"/>
  <c r="Q60" i="46"/>
  <c r="R60" i="46"/>
  <c r="S60" i="46"/>
  <c r="T60" i="46"/>
  <c r="Q61" i="46"/>
  <c r="R61" i="46"/>
  <c r="S61" i="46"/>
  <c r="T61" i="46"/>
  <c r="Q62" i="46"/>
  <c r="R62" i="46"/>
  <c r="S62" i="46"/>
  <c r="T62" i="46"/>
  <c r="Q63" i="46"/>
  <c r="R63" i="46"/>
  <c r="S63" i="46"/>
  <c r="T63" i="46"/>
  <c r="Q64" i="46"/>
  <c r="R64" i="46"/>
  <c r="S64" i="46"/>
  <c r="T64" i="46"/>
  <c r="Q65" i="46"/>
  <c r="R65" i="46"/>
  <c r="S65" i="46"/>
  <c r="T65" i="46"/>
  <c r="Q66" i="46"/>
  <c r="R66" i="46"/>
  <c r="S66" i="46"/>
  <c r="T66" i="46"/>
  <c r="Q67" i="46"/>
  <c r="R67" i="46"/>
  <c r="S67" i="46"/>
  <c r="T67" i="46"/>
  <c r="Q68" i="46"/>
  <c r="R68" i="46"/>
  <c r="S68" i="46"/>
  <c r="T68" i="46"/>
  <c r="Q69" i="46"/>
  <c r="R69" i="46"/>
  <c r="S69" i="46"/>
  <c r="T69" i="46"/>
  <c r="Q70" i="46"/>
  <c r="R70" i="46"/>
  <c r="S70" i="46"/>
  <c r="T70" i="46"/>
  <c r="Q71" i="46"/>
  <c r="R71" i="46"/>
  <c r="S71" i="46"/>
  <c r="T71" i="46"/>
  <c r="Q72" i="46"/>
  <c r="R72" i="46"/>
  <c r="S72" i="46"/>
  <c r="T72" i="46"/>
  <c r="Q73" i="46"/>
  <c r="R73" i="46"/>
  <c r="S73" i="46"/>
  <c r="T73" i="46"/>
  <c r="Q74" i="46"/>
  <c r="R74" i="46"/>
  <c r="S74" i="46"/>
  <c r="T74" i="46"/>
  <c r="Q75" i="46"/>
  <c r="R75" i="46"/>
  <c r="S75" i="46"/>
  <c r="T75" i="46"/>
  <c r="Q76" i="46"/>
  <c r="R76" i="46"/>
  <c r="S76" i="46"/>
  <c r="T76" i="46"/>
  <c r="Q77" i="46"/>
  <c r="R77" i="46"/>
  <c r="S77" i="46"/>
  <c r="T77" i="46"/>
  <c r="Q78" i="46"/>
  <c r="R78" i="46"/>
  <c r="S78" i="46"/>
  <c r="T78" i="46"/>
  <c r="Q79" i="46"/>
  <c r="R79" i="46"/>
  <c r="S79" i="46"/>
  <c r="T79" i="46"/>
  <c r="Q80" i="46"/>
  <c r="R80" i="46"/>
  <c r="S80" i="46"/>
  <c r="T80" i="46"/>
  <c r="Q81" i="46"/>
  <c r="R81" i="46"/>
  <c r="S81" i="46"/>
  <c r="T81" i="46"/>
  <c r="Q82" i="46"/>
  <c r="R82" i="46"/>
  <c r="S82" i="46"/>
  <c r="T82" i="46"/>
  <c r="Q83" i="46"/>
  <c r="R83" i="46"/>
  <c r="S83" i="46"/>
  <c r="T83" i="46"/>
  <c r="Q84" i="46"/>
  <c r="R84" i="46"/>
  <c r="S84" i="46"/>
  <c r="T84" i="46"/>
  <c r="Q85" i="46"/>
  <c r="R85" i="46"/>
  <c r="S85" i="46"/>
  <c r="T85" i="46"/>
  <c r="Q86" i="46"/>
  <c r="R86" i="46"/>
  <c r="S86" i="46"/>
  <c r="T86" i="46"/>
  <c r="Q87" i="46"/>
  <c r="R87" i="46"/>
  <c r="S87" i="46"/>
  <c r="T87" i="46"/>
  <c r="Q88" i="46"/>
  <c r="R88" i="46"/>
  <c r="S88" i="46"/>
  <c r="T88" i="46"/>
  <c r="Q89" i="46"/>
  <c r="R89" i="46"/>
  <c r="S89" i="46"/>
  <c r="T89" i="46"/>
  <c r="Q90" i="46"/>
  <c r="R90" i="46"/>
  <c r="S90" i="46"/>
  <c r="T90" i="46"/>
  <c r="Q91" i="46"/>
  <c r="R91" i="46"/>
  <c r="S91" i="46"/>
  <c r="T91" i="46"/>
  <c r="Q92" i="46"/>
  <c r="R92" i="46"/>
  <c r="S92" i="46"/>
  <c r="T92" i="46"/>
  <c r="Q93" i="46"/>
  <c r="R93" i="46"/>
  <c r="S93" i="46"/>
  <c r="T93" i="46"/>
  <c r="Q94" i="46"/>
  <c r="R94" i="46"/>
  <c r="S94" i="46"/>
  <c r="T94" i="46"/>
  <c r="Q95" i="46"/>
  <c r="R95" i="46"/>
  <c r="S95" i="46"/>
  <c r="T95" i="46"/>
  <c r="Q96" i="46"/>
  <c r="R96" i="46"/>
  <c r="S96" i="46"/>
  <c r="T96" i="46"/>
  <c r="Q97" i="46"/>
  <c r="R97" i="46"/>
  <c r="S97" i="46"/>
  <c r="T97" i="46"/>
  <c r="Q98" i="46"/>
  <c r="R98" i="46"/>
  <c r="S98" i="46"/>
  <c r="T98" i="46"/>
  <c r="Q99" i="46"/>
  <c r="R99" i="46"/>
  <c r="S99" i="46"/>
  <c r="T99" i="46"/>
  <c r="Q100" i="46"/>
  <c r="R100" i="46"/>
  <c r="S100" i="46"/>
  <c r="T100" i="46"/>
  <c r="Q101" i="46"/>
  <c r="R101" i="46"/>
  <c r="S101" i="46"/>
  <c r="T101" i="46"/>
  <c r="Q102" i="46"/>
  <c r="R102" i="46"/>
  <c r="S102" i="46"/>
  <c r="T102" i="46"/>
  <c r="Q103" i="46"/>
  <c r="R103" i="46"/>
  <c r="S103" i="46"/>
  <c r="T103" i="46"/>
  <c r="Q104" i="46"/>
  <c r="R104" i="46"/>
  <c r="S104" i="46"/>
  <c r="T104" i="46"/>
  <c r="Q106" i="46"/>
  <c r="R106" i="46"/>
  <c r="S106" i="46"/>
  <c r="T106" i="46"/>
  <c r="Q107" i="46"/>
  <c r="R107" i="46"/>
  <c r="S107" i="46"/>
  <c r="T107" i="46"/>
  <c r="Q108" i="46"/>
  <c r="R108" i="46"/>
  <c r="S108" i="46"/>
  <c r="T108" i="46"/>
  <c r="Q109" i="46"/>
  <c r="R109" i="46"/>
  <c r="S109" i="46"/>
  <c r="T109" i="46"/>
  <c r="Q110" i="46"/>
  <c r="R110" i="46"/>
  <c r="S110" i="46"/>
  <c r="T110" i="46"/>
  <c r="Q111" i="46"/>
  <c r="R111" i="46"/>
  <c r="S111" i="46"/>
  <c r="T111" i="46"/>
  <c r="Q112" i="46"/>
  <c r="R112" i="46"/>
  <c r="S112" i="46"/>
  <c r="T112" i="46"/>
  <c r="Q113" i="46"/>
  <c r="R113" i="46"/>
  <c r="S113" i="46"/>
  <c r="T113" i="46"/>
  <c r="Q114" i="46"/>
  <c r="R114" i="46"/>
  <c r="S114" i="46"/>
  <c r="T114" i="46"/>
  <c r="Q115" i="46"/>
  <c r="R115" i="46"/>
  <c r="S115" i="46"/>
  <c r="T115" i="46"/>
  <c r="Q116" i="46"/>
  <c r="R116" i="46"/>
  <c r="S116" i="46"/>
  <c r="T116" i="46"/>
  <c r="Q117" i="46"/>
  <c r="R117" i="46"/>
  <c r="S117" i="46"/>
  <c r="T117" i="46"/>
  <c r="Q118" i="46"/>
  <c r="R118" i="46"/>
  <c r="S118" i="46"/>
  <c r="T118" i="46"/>
  <c r="Q119" i="46"/>
  <c r="R119" i="46"/>
  <c r="S119" i="46"/>
  <c r="T119" i="46"/>
  <c r="Q120" i="46"/>
  <c r="R120" i="46"/>
  <c r="S120" i="46"/>
  <c r="T120" i="46"/>
  <c r="Q121" i="46"/>
  <c r="R121" i="46"/>
  <c r="S121" i="46"/>
  <c r="T121" i="46"/>
  <c r="Q122" i="46"/>
  <c r="R122" i="46"/>
  <c r="S122" i="46"/>
  <c r="T122" i="46"/>
  <c r="Q123" i="46"/>
  <c r="R123" i="46"/>
  <c r="S123" i="46"/>
  <c r="T123" i="46"/>
  <c r="Q124" i="46"/>
  <c r="R124" i="46"/>
  <c r="S124" i="46"/>
  <c r="T124" i="46"/>
  <c r="Q125" i="46"/>
  <c r="R125" i="46"/>
  <c r="S125" i="46"/>
  <c r="T125" i="46"/>
  <c r="Q126" i="46"/>
  <c r="R126" i="46"/>
  <c r="S126" i="46"/>
  <c r="T126" i="46"/>
  <c r="Q127" i="46"/>
  <c r="R127" i="46"/>
  <c r="S127" i="46"/>
  <c r="T127" i="46"/>
  <c r="Q128" i="46"/>
  <c r="R128" i="46"/>
  <c r="S128" i="46"/>
  <c r="T128" i="46"/>
  <c r="Q129" i="46"/>
  <c r="R129" i="46"/>
  <c r="S129" i="46"/>
  <c r="T129" i="46"/>
  <c r="Q130" i="46"/>
  <c r="R130" i="46"/>
  <c r="S130" i="46"/>
  <c r="T130" i="46"/>
  <c r="Q131" i="46"/>
  <c r="R131" i="46"/>
  <c r="S131" i="46"/>
  <c r="T131" i="46"/>
  <c r="Q132" i="46"/>
  <c r="R132" i="46"/>
  <c r="S132" i="46"/>
  <c r="T132" i="46"/>
  <c r="Q133" i="46"/>
  <c r="R133" i="46"/>
  <c r="S133" i="46"/>
  <c r="T133" i="46"/>
  <c r="Q134" i="46"/>
  <c r="R134" i="46"/>
  <c r="S134" i="46"/>
  <c r="T134" i="46"/>
  <c r="Q135" i="46"/>
  <c r="R135" i="46"/>
  <c r="S135" i="46"/>
  <c r="T135" i="46"/>
  <c r="Q136" i="46"/>
  <c r="R136" i="46"/>
  <c r="S136" i="46"/>
  <c r="T136" i="46"/>
  <c r="Q137" i="46"/>
  <c r="R137" i="46"/>
  <c r="S137" i="46"/>
  <c r="T137" i="46"/>
  <c r="Q138" i="46"/>
  <c r="R138" i="46"/>
  <c r="S138" i="46"/>
  <c r="T138" i="46"/>
  <c r="Q139" i="46"/>
  <c r="R139" i="46"/>
  <c r="S139" i="46"/>
  <c r="T139" i="46"/>
  <c r="Q140" i="46"/>
  <c r="R140" i="46"/>
  <c r="S140" i="46"/>
  <c r="T140" i="46"/>
  <c r="Q141" i="46"/>
  <c r="R141" i="46"/>
  <c r="S141" i="46"/>
  <c r="T141" i="46"/>
  <c r="Q142" i="46"/>
  <c r="R142" i="46"/>
  <c r="S142" i="46"/>
  <c r="T142" i="46"/>
  <c r="Q143" i="46"/>
  <c r="R143" i="46"/>
  <c r="S143" i="46"/>
  <c r="T143" i="46"/>
  <c r="Q144" i="46"/>
  <c r="R144" i="46"/>
  <c r="S144" i="46"/>
  <c r="T144" i="46"/>
  <c r="Q145" i="46"/>
  <c r="R145" i="46"/>
  <c r="S145" i="46"/>
  <c r="T145" i="46"/>
  <c r="Q146" i="46"/>
  <c r="R146" i="46"/>
  <c r="S146" i="46"/>
  <c r="T146" i="46"/>
  <c r="Q147" i="46"/>
  <c r="R147" i="46"/>
  <c r="S147" i="46"/>
  <c r="T147" i="46"/>
  <c r="Q148" i="46"/>
  <c r="R148" i="46"/>
  <c r="S148" i="46"/>
  <c r="T148" i="46"/>
  <c r="Q149" i="46"/>
  <c r="R149" i="46"/>
  <c r="S149" i="46"/>
  <c r="T149" i="46"/>
  <c r="Q150" i="46"/>
  <c r="R150" i="46"/>
  <c r="S150" i="46"/>
  <c r="T150" i="46"/>
  <c r="Q151" i="46"/>
  <c r="R151" i="46"/>
  <c r="S151" i="46"/>
  <c r="T151" i="46"/>
  <c r="Q152" i="46"/>
  <c r="R152" i="46"/>
  <c r="S152" i="46"/>
  <c r="T152" i="46"/>
  <c r="Q153" i="46"/>
  <c r="R153" i="46"/>
  <c r="S153" i="46"/>
  <c r="T153" i="46"/>
  <c r="Q154" i="46"/>
  <c r="R154" i="46"/>
  <c r="S154" i="46"/>
  <c r="T154" i="46"/>
  <c r="Q156" i="46"/>
  <c r="R156" i="46"/>
  <c r="S156" i="46"/>
  <c r="T156" i="46"/>
  <c r="Q157" i="46"/>
  <c r="R157" i="46"/>
  <c r="S157" i="46"/>
  <c r="T157" i="46"/>
  <c r="Q158" i="46"/>
  <c r="R158" i="46"/>
  <c r="S158" i="46"/>
  <c r="T158" i="46"/>
  <c r="Q159" i="46"/>
  <c r="R159" i="46"/>
  <c r="S159" i="46"/>
  <c r="T159" i="46"/>
  <c r="Q160" i="46"/>
  <c r="R160" i="46"/>
  <c r="S160" i="46"/>
  <c r="T160" i="46"/>
  <c r="Q161" i="46"/>
  <c r="R161" i="46"/>
  <c r="S161" i="46"/>
  <c r="T161" i="46"/>
  <c r="Q162" i="46"/>
  <c r="R162" i="46"/>
  <c r="S162" i="46"/>
  <c r="T162" i="46"/>
  <c r="Q163" i="46"/>
  <c r="R163" i="46"/>
  <c r="S163" i="46"/>
  <c r="T163" i="46"/>
  <c r="Q164" i="46"/>
  <c r="R164" i="46"/>
  <c r="S164" i="46"/>
  <c r="T164" i="46"/>
  <c r="Q165" i="46"/>
  <c r="R165" i="46"/>
  <c r="S165" i="46"/>
  <c r="T165" i="46"/>
  <c r="Q166" i="46"/>
  <c r="R166" i="46"/>
  <c r="S166" i="46"/>
  <c r="T166" i="46"/>
  <c r="Q167" i="46"/>
  <c r="R167" i="46"/>
  <c r="S167" i="46"/>
  <c r="T167" i="46"/>
  <c r="Q168" i="46"/>
  <c r="R168" i="46"/>
  <c r="S168" i="46"/>
  <c r="T168" i="46"/>
  <c r="Q169" i="46"/>
  <c r="R169" i="46"/>
  <c r="S169" i="46"/>
  <c r="T169" i="46"/>
  <c r="Q170" i="46"/>
  <c r="R170" i="46"/>
  <c r="S170" i="46"/>
  <c r="T170" i="46"/>
  <c r="Q171" i="46"/>
  <c r="R171" i="46"/>
  <c r="S171" i="46"/>
  <c r="T171" i="46"/>
  <c r="Q172" i="46"/>
  <c r="R172" i="46"/>
  <c r="S172" i="46"/>
  <c r="T172" i="46"/>
  <c r="Q173" i="46"/>
  <c r="R173" i="46"/>
  <c r="S173" i="46"/>
  <c r="T173" i="46"/>
  <c r="Q174" i="46"/>
  <c r="R174" i="46"/>
  <c r="S174" i="46"/>
  <c r="T174" i="46"/>
  <c r="Q175" i="46"/>
  <c r="R175" i="46"/>
  <c r="S175" i="46"/>
  <c r="T175" i="46"/>
  <c r="Q176" i="46"/>
  <c r="R176" i="46"/>
  <c r="S176" i="46"/>
  <c r="T176" i="46"/>
  <c r="Q177" i="46"/>
  <c r="R177" i="46"/>
  <c r="S177" i="46"/>
  <c r="T177" i="46"/>
  <c r="Q178" i="46"/>
  <c r="R178" i="46"/>
  <c r="S178" i="46"/>
  <c r="T178" i="46"/>
  <c r="Q179" i="46"/>
  <c r="R179" i="46"/>
  <c r="S179" i="46"/>
  <c r="T179" i="46"/>
  <c r="Q180" i="46"/>
  <c r="R180" i="46"/>
  <c r="S180" i="46"/>
  <c r="T180" i="46"/>
  <c r="Q181" i="46"/>
  <c r="R181" i="46"/>
  <c r="S181" i="46"/>
  <c r="T181" i="46"/>
  <c r="Q182" i="46"/>
  <c r="R182" i="46"/>
  <c r="S182" i="46"/>
  <c r="T182" i="46"/>
  <c r="Q183" i="46"/>
  <c r="R183" i="46"/>
  <c r="S183" i="46"/>
  <c r="T183" i="46"/>
  <c r="Q184" i="46"/>
  <c r="R184" i="46"/>
  <c r="S184" i="46"/>
  <c r="T184" i="46"/>
  <c r="Q185" i="46"/>
  <c r="R185" i="46"/>
  <c r="S185" i="46"/>
  <c r="T185" i="46"/>
  <c r="Q186" i="46"/>
  <c r="R186" i="46"/>
  <c r="S186" i="46"/>
  <c r="T186" i="46"/>
  <c r="Q187" i="46"/>
  <c r="R187" i="46"/>
  <c r="S187" i="46"/>
  <c r="T187" i="46"/>
  <c r="Q188" i="46"/>
  <c r="R188" i="46"/>
  <c r="S188" i="46"/>
  <c r="T188" i="46"/>
  <c r="Q189" i="46"/>
  <c r="R189" i="46"/>
  <c r="S189" i="46"/>
  <c r="T189" i="46"/>
  <c r="Q190" i="46"/>
  <c r="R190" i="46"/>
  <c r="S190" i="46"/>
  <c r="T190" i="46"/>
  <c r="Q191" i="46"/>
  <c r="R191" i="46"/>
  <c r="S191" i="46"/>
  <c r="T191" i="46"/>
  <c r="Q192" i="46"/>
  <c r="R192" i="46"/>
  <c r="S192" i="46"/>
  <c r="T192" i="46"/>
  <c r="Q193" i="46"/>
  <c r="R193" i="46"/>
  <c r="S193" i="46"/>
  <c r="T193" i="46"/>
  <c r="Q194" i="46"/>
  <c r="R194" i="46"/>
  <c r="S194" i="46"/>
  <c r="T194" i="46"/>
  <c r="Q195" i="46"/>
  <c r="R195" i="46"/>
  <c r="S195" i="46"/>
  <c r="T195" i="46"/>
  <c r="Q196" i="46"/>
  <c r="R196" i="46"/>
  <c r="S196" i="46"/>
  <c r="T196" i="46"/>
  <c r="Q197" i="46"/>
  <c r="R197" i="46"/>
  <c r="S197" i="46"/>
  <c r="T197" i="46"/>
  <c r="Q198" i="46"/>
  <c r="R198" i="46"/>
  <c r="S198" i="46"/>
  <c r="T198" i="46"/>
  <c r="Q199" i="46"/>
  <c r="R199" i="46"/>
  <c r="S199" i="46"/>
  <c r="T199" i="46"/>
  <c r="Q200" i="46"/>
  <c r="R200" i="46"/>
  <c r="S200" i="46"/>
  <c r="T200" i="46"/>
  <c r="Q201" i="46"/>
  <c r="R201" i="46"/>
  <c r="S201" i="46"/>
  <c r="T201" i="46"/>
  <c r="Q202" i="46"/>
  <c r="R202" i="46"/>
  <c r="S202" i="46"/>
  <c r="T202" i="46"/>
  <c r="Q203" i="46"/>
  <c r="R203" i="46"/>
  <c r="S203" i="46"/>
  <c r="T203" i="46"/>
  <c r="Q204" i="46"/>
  <c r="R204" i="46"/>
  <c r="S204" i="46"/>
  <c r="T204" i="46"/>
  <c r="Q205" i="46"/>
  <c r="R205" i="46"/>
  <c r="S205" i="46"/>
  <c r="T205" i="46"/>
  <c r="Q206" i="46"/>
  <c r="R206" i="46"/>
  <c r="S206" i="46"/>
  <c r="T206" i="46"/>
  <c r="Q207" i="46"/>
  <c r="R207" i="46"/>
  <c r="S207" i="46"/>
  <c r="T207" i="46"/>
  <c r="Q208" i="46"/>
  <c r="R208" i="46"/>
  <c r="S208" i="46"/>
  <c r="T208" i="46"/>
  <c r="Q209" i="46"/>
  <c r="R209" i="46"/>
  <c r="S209" i="46"/>
  <c r="T209" i="46"/>
  <c r="Q210" i="46"/>
  <c r="R210" i="46"/>
  <c r="S210" i="46"/>
  <c r="T210" i="46"/>
  <c r="Q211" i="46"/>
  <c r="R211" i="46"/>
  <c r="S211" i="46"/>
  <c r="T211" i="46"/>
  <c r="Q212" i="46"/>
  <c r="R212" i="46"/>
  <c r="S212" i="46"/>
  <c r="T212" i="46"/>
  <c r="Q213" i="46"/>
  <c r="R213" i="46"/>
  <c r="S213" i="46"/>
  <c r="T213" i="46"/>
  <c r="Q214" i="46"/>
  <c r="R214" i="46"/>
  <c r="S214" i="46"/>
  <c r="T214" i="46"/>
  <c r="Q215" i="46"/>
  <c r="R215" i="46"/>
  <c r="S215" i="46"/>
  <c r="T215" i="46"/>
  <c r="Q216" i="46"/>
  <c r="R216" i="46"/>
  <c r="S216" i="46"/>
  <c r="T216" i="46"/>
  <c r="Q217" i="46"/>
  <c r="R217" i="46"/>
  <c r="S217" i="46"/>
  <c r="T217" i="46"/>
  <c r="Q218" i="46"/>
  <c r="R218" i="46"/>
  <c r="S218" i="46"/>
  <c r="T218" i="46"/>
  <c r="Q219" i="46"/>
  <c r="R219" i="46"/>
  <c r="S219" i="46"/>
  <c r="T219" i="46"/>
  <c r="Q220" i="46"/>
  <c r="R220" i="46"/>
  <c r="S220" i="46"/>
  <c r="T220" i="46"/>
  <c r="Q221" i="46"/>
  <c r="R221" i="46"/>
  <c r="S221" i="46"/>
  <c r="T221" i="46"/>
  <c r="Q222" i="46"/>
  <c r="R222" i="46"/>
  <c r="S222" i="46"/>
  <c r="T222" i="46"/>
  <c r="Q223" i="46"/>
  <c r="R223" i="46"/>
  <c r="S223" i="46"/>
  <c r="T223" i="46"/>
  <c r="Q224" i="46"/>
  <c r="R224" i="46"/>
  <c r="S224" i="46"/>
  <c r="T224" i="46"/>
  <c r="Q225" i="46"/>
  <c r="R225" i="46"/>
  <c r="S225" i="46"/>
  <c r="T225" i="46"/>
  <c r="Q226" i="46"/>
  <c r="R226" i="46"/>
  <c r="S226" i="46"/>
  <c r="T226" i="46"/>
  <c r="Q227" i="46"/>
  <c r="R227" i="46"/>
  <c r="S227" i="46"/>
  <c r="T227" i="46"/>
  <c r="Q228" i="46"/>
  <c r="R228" i="46"/>
  <c r="S228" i="46"/>
  <c r="T228" i="46"/>
  <c r="Q229" i="46"/>
  <c r="R229" i="46"/>
  <c r="S229" i="46"/>
  <c r="T229" i="46"/>
  <c r="Q230" i="46"/>
  <c r="R230" i="46"/>
  <c r="S230" i="46"/>
  <c r="T230" i="46"/>
  <c r="Q231" i="46"/>
  <c r="R231" i="46"/>
  <c r="S231" i="46"/>
  <c r="T231" i="46"/>
  <c r="Q233" i="46"/>
  <c r="R233" i="46"/>
  <c r="S233" i="46"/>
  <c r="T233" i="46"/>
  <c r="Q234" i="46"/>
  <c r="R234" i="46"/>
  <c r="S234" i="46"/>
  <c r="T234" i="46"/>
  <c r="Q235" i="46"/>
  <c r="R235" i="46"/>
  <c r="S235" i="46"/>
  <c r="T235" i="46"/>
  <c r="Q236" i="46"/>
  <c r="R236" i="46"/>
  <c r="S236" i="46"/>
  <c r="T236" i="46"/>
  <c r="Q237" i="46"/>
  <c r="R237" i="46"/>
  <c r="S237" i="46"/>
  <c r="T237" i="46"/>
  <c r="Q238" i="46"/>
  <c r="R238" i="46"/>
  <c r="S238" i="46"/>
  <c r="T238" i="46"/>
  <c r="Q239" i="46"/>
  <c r="R239" i="46"/>
  <c r="S239" i="46"/>
  <c r="T239" i="46"/>
  <c r="Q240" i="46"/>
  <c r="R240" i="46"/>
  <c r="S240" i="46"/>
  <c r="T240" i="46"/>
  <c r="Q241" i="46"/>
  <c r="R241" i="46"/>
  <c r="S241" i="46"/>
  <c r="T241" i="46"/>
  <c r="Q242" i="46"/>
  <c r="R242" i="46"/>
  <c r="S242" i="46"/>
  <c r="T242" i="46"/>
  <c r="Q243" i="46"/>
  <c r="R243" i="46"/>
  <c r="S243" i="46"/>
  <c r="T243" i="46"/>
  <c r="Q244" i="46"/>
  <c r="R244" i="46"/>
  <c r="S244" i="46"/>
  <c r="T244" i="46"/>
  <c r="Q245" i="46"/>
  <c r="R245" i="46"/>
  <c r="S245" i="46"/>
  <c r="T245" i="46"/>
  <c r="Q246" i="46"/>
  <c r="R246" i="46"/>
  <c r="S246" i="46"/>
  <c r="T246" i="46"/>
  <c r="Q247" i="46"/>
  <c r="R247" i="46"/>
  <c r="S247" i="46"/>
  <c r="T247" i="46"/>
  <c r="Q248" i="46"/>
  <c r="R248" i="46"/>
  <c r="S248" i="46"/>
  <c r="T248" i="46"/>
  <c r="Q249" i="46"/>
  <c r="R249" i="46"/>
  <c r="S249" i="46"/>
  <c r="T249" i="46"/>
  <c r="Q250" i="46"/>
  <c r="R250" i="46"/>
  <c r="S250" i="46"/>
  <c r="T250" i="46"/>
  <c r="Q251" i="46"/>
  <c r="R251" i="46"/>
  <c r="S251" i="46"/>
  <c r="T251" i="46"/>
  <c r="Q252" i="46"/>
  <c r="R252" i="46"/>
  <c r="S252" i="46"/>
  <c r="T252" i="46"/>
  <c r="Q253" i="46"/>
  <c r="R253" i="46"/>
  <c r="S253" i="46"/>
  <c r="T253" i="46"/>
  <c r="Q254" i="46"/>
  <c r="R254" i="46"/>
  <c r="S254" i="46"/>
  <c r="T254" i="46"/>
  <c r="Q255" i="46"/>
  <c r="R255" i="46"/>
  <c r="S255" i="46"/>
  <c r="T255" i="46"/>
  <c r="Q256" i="46"/>
  <c r="R256" i="46"/>
  <c r="S256" i="46"/>
  <c r="T256" i="46"/>
  <c r="Q257" i="46"/>
  <c r="R257" i="46"/>
  <c r="S257" i="46"/>
  <c r="T257" i="46"/>
  <c r="Q258" i="46"/>
  <c r="R258" i="46"/>
  <c r="S258" i="46"/>
  <c r="T258" i="46"/>
  <c r="Q259" i="46"/>
  <c r="R259" i="46"/>
  <c r="S259" i="46"/>
  <c r="T259" i="46"/>
  <c r="Q260" i="46"/>
  <c r="R260" i="46"/>
  <c r="S260" i="46"/>
  <c r="T260" i="46"/>
  <c r="Q261" i="46"/>
  <c r="R261" i="46"/>
  <c r="S261" i="46"/>
  <c r="T261" i="46"/>
  <c r="Q262" i="46"/>
  <c r="R262" i="46"/>
  <c r="S262" i="46"/>
  <c r="T262" i="46"/>
  <c r="Q263" i="46"/>
  <c r="R263" i="46"/>
  <c r="S263" i="46"/>
  <c r="T263" i="46"/>
  <c r="Q264" i="46"/>
  <c r="R264" i="46"/>
  <c r="S264" i="46"/>
  <c r="T264" i="46"/>
  <c r="Q265" i="46"/>
  <c r="R265" i="46"/>
  <c r="S265" i="46"/>
  <c r="T265" i="46"/>
  <c r="Q266" i="46"/>
  <c r="R266" i="46"/>
  <c r="S266" i="46"/>
  <c r="T266" i="46"/>
  <c r="Q267" i="46"/>
  <c r="R267" i="46"/>
  <c r="S267" i="46"/>
  <c r="T267" i="46"/>
  <c r="Q268" i="46"/>
  <c r="R268" i="46"/>
  <c r="S268" i="46"/>
  <c r="T268" i="46"/>
  <c r="Q269" i="46"/>
  <c r="R269" i="46"/>
  <c r="S269" i="46"/>
  <c r="T269" i="46"/>
  <c r="Q270" i="46"/>
  <c r="R270" i="46"/>
  <c r="S270" i="46"/>
  <c r="T270" i="46"/>
  <c r="Q271" i="46"/>
  <c r="R271" i="46"/>
  <c r="S271" i="46"/>
  <c r="T271" i="46"/>
  <c r="Q272" i="46"/>
  <c r="R272" i="46"/>
  <c r="S272" i="46"/>
  <c r="T272" i="46"/>
  <c r="Q273" i="46"/>
  <c r="R273" i="46"/>
  <c r="S273" i="46"/>
  <c r="T273" i="46"/>
  <c r="Q274" i="46"/>
  <c r="R274" i="46"/>
  <c r="S274" i="46"/>
  <c r="T274" i="46"/>
  <c r="Q275" i="46"/>
  <c r="R275" i="46"/>
  <c r="S275" i="46"/>
  <c r="T275" i="46"/>
  <c r="Q276" i="46"/>
  <c r="R276" i="46"/>
  <c r="S276" i="46"/>
  <c r="T276" i="46"/>
  <c r="Q277" i="46"/>
  <c r="R277" i="46"/>
  <c r="S277" i="46"/>
  <c r="T277" i="46"/>
  <c r="Q278" i="46"/>
  <c r="R278" i="46"/>
  <c r="S278" i="46"/>
  <c r="T278" i="46"/>
  <c r="Q279" i="46"/>
  <c r="R279" i="46"/>
  <c r="S279" i="46"/>
  <c r="T279" i="46"/>
  <c r="Q280" i="46"/>
  <c r="R280" i="46"/>
  <c r="S280" i="46"/>
  <c r="T280" i="46"/>
  <c r="Q283" i="46"/>
  <c r="R283" i="46"/>
  <c r="S283" i="46"/>
  <c r="T283" i="46"/>
  <c r="Q284" i="46"/>
  <c r="R284" i="46"/>
  <c r="S284" i="46"/>
  <c r="T284" i="46"/>
  <c r="Q285" i="46"/>
  <c r="R285" i="46"/>
  <c r="S285" i="46"/>
  <c r="T285" i="46"/>
  <c r="Q286" i="46"/>
  <c r="R286" i="46"/>
  <c r="S286" i="46"/>
  <c r="T286" i="46"/>
  <c r="Q287" i="46"/>
  <c r="R287" i="46"/>
  <c r="S287" i="46"/>
  <c r="T287" i="46"/>
  <c r="Q288" i="46"/>
  <c r="R288" i="46"/>
  <c r="S288" i="46"/>
  <c r="T288" i="46"/>
  <c r="Q289" i="46"/>
  <c r="R289" i="46"/>
  <c r="S289" i="46"/>
  <c r="T289" i="46"/>
  <c r="Q290" i="46"/>
  <c r="R290" i="46"/>
  <c r="S290" i="46"/>
  <c r="T290" i="46"/>
  <c r="Q291" i="46"/>
  <c r="R291" i="46"/>
  <c r="S291" i="46"/>
  <c r="T291" i="46"/>
  <c r="Q292" i="46"/>
  <c r="R292" i="46"/>
  <c r="S292" i="46"/>
  <c r="T292" i="46"/>
  <c r="Q293" i="46"/>
  <c r="R293" i="46"/>
  <c r="S293" i="46"/>
  <c r="T293" i="46"/>
  <c r="Q294" i="46"/>
  <c r="R294" i="46"/>
  <c r="S294" i="46"/>
  <c r="T294" i="46"/>
  <c r="Q295" i="46"/>
  <c r="R295" i="46"/>
  <c r="S295" i="46"/>
  <c r="T295" i="46"/>
  <c r="Q296" i="46"/>
  <c r="R296" i="46"/>
  <c r="S296" i="46"/>
  <c r="T296" i="46"/>
  <c r="Q297" i="46"/>
  <c r="R297" i="46"/>
  <c r="S297" i="46"/>
  <c r="T297" i="46"/>
  <c r="Q298" i="46"/>
  <c r="R298" i="46"/>
  <c r="S298" i="46"/>
  <c r="T298" i="46"/>
  <c r="Q299" i="46"/>
  <c r="R299" i="46"/>
  <c r="S299" i="46"/>
  <c r="T299" i="46"/>
  <c r="Q300" i="46"/>
  <c r="R300" i="46"/>
  <c r="S300" i="46"/>
  <c r="T300" i="46"/>
  <c r="Q301" i="46"/>
  <c r="R301" i="46"/>
  <c r="S301" i="46"/>
  <c r="T301" i="46"/>
  <c r="Q302" i="46"/>
  <c r="R302" i="46"/>
  <c r="S302" i="46"/>
  <c r="T302" i="46"/>
  <c r="Q303" i="46"/>
  <c r="R303" i="46"/>
  <c r="S303" i="46"/>
  <c r="T303" i="46"/>
  <c r="Q304" i="46"/>
  <c r="R304" i="46"/>
  <c r="S304" i="46"/>
  <c r="T304" i="46"/>
  <c r="Q305" i="46"/>
  <c r="R305" i="46"/>
  <c r="S305" i="46"/>
  <c r="T305" i="46"/>
  <c r="Q306" i="46"/>
  <c r="R306" i="46"/>
  <c r="S306" i="46"/>
  <c r="T306" i="46"/>
  <c r="Q307" i="46"/>
  <c r="R307" i="46"/>
  <c r="S307" i="46"/>
  <c r="T307" i="46"/>
  <c r="Q308" i="46"/>
  <c r="R308" i="46"/>
  <c r="S308" i="46"/>
  <c r="T308" i="46"/>
  <c r="Q309" i="46"/>
  <c r="R309" i="46"/>
  <c r="S309" i="46"/>
  <c r="T309" i="46"/>
  <c r="Q310" i="46"/>
  <c r="R310" i="46"/>
  <c r="S310" i="46"/>
  <c r="T310" i="46"/>
  <c r="Q311" i="46"/>
  <c r="R311" i="46"/>
  <c r="S311" i="46"/>
  <c r="T311" i="46"/>
  <c r="Q312" i="46"/>
  <c r="R312" i="46"/>
  <c r="S312" i="46"/>
  <c r="T312" i="46"/>
  <c r="Q313" i="46"/>
  <c r="R313" i="46"/>
  <c r="S313" i="46"/>
  <c r="T313" i="46"/>
  <c r="Q314" i="46"/>
  <c r="R314" i="46"/>
  <c r="S314" i="46"/>
  <c r="T314" i="46"/>
  <c r="Q315" i="46"/>
  <c r="R315" i="46"/>
  <c r="S315" i="46"/>
  <c r="T315" i="46"/>
  <c r="Q316" i="46"/>
  <c r="R316" i="46"/>
  <c r="S316" i="46"/>
  <c r="T316" i="46"/>
  <c r="Q317" i="46"/>
  <c r="R317" i="46"/>
  <c r="S317" i="46"/>
  <c r="T317" i="46"/>
  <c r="Q318" i="46"/>
  <c r="R318" i="46"/>
  <c r="S318" i="46"/>
  <c r="T318" i="46"/>
  <c r="Q319" i="46"/>
  <c r="R319" i="46"/>
  <c r="S319" i="46"/>
  <c r="T319" i="46"/>
  <c r="Q320" i="46"/>
  <c r="R320" i="46"/>
  <c r="S320" i="46"/>
  <c r="T320" i="46"/>
  <c r="Q321" i="46"/>
  <c r="R321" i="46"/>
  <c r="S321" i="46"/>
  <c r="T321" i="46"/>
  <c r="Q322" i="46"/>
  <c r="R322" i="46"/>
  <c r="S322" i="46"/>
  <c r="T322" i="46"/>
  <c r="Q323" i="46"/>
  <c r="R323" i="46"/>
  <c r="S323" i="46"/>
  <c r="T323" i="46"/>
  <c r="Q324" i="46"/>
  <c r="R324" i="46"/>
  <c r="S324" i="46"/>
  <c r="T324" i="46"/>
  <c r="Q325" i="46"/>
  <c r="R325" i="46"/>
  <c r="S325" i="46"/>
  <c r="T325" i="46"/>
  <c r="Q326" i="46"/>
  <c r="R326" i="46"/>
  <c r="S326" i="46"/>
  <c r="T326" i="46"/>
  <c r="Q327" i="46"/>
  <c r="R327" i="46"/>
  <c r="S327" i="46"/>
  <c r="T327" i="46"/>
  <c r="Q328" i="46"/>
  <c r="R328" i="46"/>
  <c r="S328" i="46"/>
  <c r="T328" i="46"/>
  <c r="Q329" i="46"/>
  <c r="R329" i="46"/>
  <c r="S329" i="46"/>
  <c r="T329" i="46"/>
  <c r="Q330" i="46"/>
  <c r="R330" i="46"/>
  <c r="S330" i="46"/>
  <c r="T330" i="46"/>
  <c r="Q331" i="46"/>
  <c r="R331" i="46"/>
  <c r="S331" i="46"/>
  <c r="T331" i="46"/>
  <c r="Q332" i="46"/>
  <c r="R332" i="46"/>
  <c r="S332" i="46"/>
  <c r="T332" i="46"/>
  <c r="Q333" i="46"/>
  <c r="R333" i="46"/>
  <c r="S333" i="46"/>
  <c r="T333" i="46"/>
  <c r="Q334" i="46"/>
  <c r="R334" i="46"/>
  <c r="S334" i="46"/>
  <c r="T334" i="46"/>
  <c r="Q335" i="46"/>
  <c r="R335" i="46"/>
  <c r="S335" i="46"/>
  <c r="T335" i="46"/>
  <c r="Q336" i="46"/>
  <c r="R336" i="46"/>
  <c r="S336" i="46"/>
  <c r="T336" i="46"/>
  <c r="Q337" i="46"/>
  <c r="R337" i="46"/>
  <c r="S337" i="46"/>
  <c r="T337" i="46"/>
  <c r="Q338" i="46"/>
  <c r="R338" i="46"/>
  <c r="S338" i="46"/>
  <c r="T338" i="46"/>
  <c r="Q339" i="46"/>
  <c r="R339" i="46"/>
  <c r="S339" i="46"/>
  <c r="T339" i="46"/>
  <c r="Q340" i="46"/>
  <c r="R340" i="46"/>
  <c r="S340" i="46"/>
  <c r="T340" i="46"/>
  <c r="Q341" i="46"/>
  <c r="R341" i="46"/>
  <c r="S341" i="46"/>
  <c r="T341" i="46"/>
  <c r="Q342" i="46"/>
  <c r="R342" i="46"/>
  <c r="S342" i="46"/>
  <c r="T342" i="46"/>
  <c r="Q343" i="46"/>
  <c r="R343" i="46"/>
  <c r="S343" i="46"/>
  <c r="T343" i="46"/>
  <c r="Q344" i="46"/>
  <c r="R344" i="46"/>
  <c r="S344" i="46"/>
  <c r="T344" i="46"/>
  <c r="Q345" i="46"/>
  <c r="R345" i="46"/>
  <c r="S345" i="46"/>
  <c r="T345" i="46"/>
  <c r="Q346" i="46"/>
  <c r="R346" i="46"/>
  <c r="S346" i="46"/>
  <c r="T346" i="46"/>
  <c r="Q347" i="46"/>
  <c r="R347" i="46"/>
  <c r="S347" i="46"/>
  <c r="T347" i="46"/>
  <c r="Q348" i="46"/>
  <c r="R348" i="46"/>
  <c r="S348" i="46"/>
  <c r="T348" i="46"/>
  <c r="Q349" i="46"/>
  <c r="R349" i="46"/>
  <c r="S349" i="46"/>
  <c r="T349" i="46"/>
  <c r="Q350" i="46"/>
  <c r="R350" i="46"/>
  <c r="S350" i="46"/>
  <c r="T350" i="46"/>
  <c r="Q351" i="46"/>
  <c r="R351" i="46"/>
  <c r="S351" i="46"/>
  <c r="T351" i="46"/>
  <c r="Q352" i="46"/>
  <c r="R352" i="46"/>
  <c r="S352" i="46"/>
  <c r="T352" i="46"/>
  <c r="Q353" i="46"/>
  <c r="R353" i="46"/>
  <c r="S353" i="46"/>
  <c r="T353" i="46"/>
  <c r="Q354" i="46"/>
  <c r="R354" i="46"/>
  <c r="S354" i="46"/>
  <c r="T354" i="46"/>
  <c r="Q355" i="46"/>
  <c r="R355" i="46"/>
  <c r="S355" i="46"/>
  <c r="T355" i="46"/>
  <c r="Q356" i="46"/>
  <c r="R356" i="46"/>
  <c r="S356" i="46"/>
  <c r="T356" i="46"/>
  <c r="Q357" i="46"/>
  <c r="R357" i="46"/>
  <c r="S357" i="46"/>
  <c r="T357" i="46"/>
  <c r="Q358" i="46"/>
  <c r="R358" i="46"/>
  <c r="S358" i="46"/>
  <c r="T358" i="46"/>
  <c r="Q359" i="46"/>
  <c r="R359" i="46"/>
  <c r="S359" i="46"/>
  <c r="T359" i="46"/>
  <c r="Q360" i="46"/>
  <c r="R360" i="46"/>
  <c r="S360" i="46"/>
  <c r="T360" i="46"/>
  <c r="Q361" i="46"/>
  <c r="R361" i="46"/>
  <c r="S361" i="46"/>
  <c r="T361" i="46"/>
  <c r="Q362" i="46"/>
  <c r="R362" i="46"/>
  <c r="S362" i="46"/>
  <c r="T362" i="46"/>
  <c r="Q363" i="46"/>
  <c r="R363" i="46"/>
  <c r="S363" i="46"/>
  <c r="T363" i="46"/>
  <c r="Q364" i="46"/>
  <c r="R364" i="46"/>
  <c r="S364" i="46"/>
  <c r="T364" i="46"/>
  <c r="Q365" i="46"/>
  <c r="R365" i="46"/>
  <c r="S365" i="46"/>
  <c r="T365" i="46"/>
  <c r="Q366" i="46"/>
  <c r="R366" i="46"/>
  <c r="S366" i="46"/>
  <c r="T366" i="46"/>
  <c r="Q367" i="46"/>
  <c r="R367" i="46"/>
  <c r="S367" i="46"/>
  <c r="T367" i="46"/>
  <c r="Q368" i="46"/>
  <c r="R368" i="46"/>
  <c r="S368" i="46"/>
  <c r="T368" i="46"/>
  <c r="Q369" i="46"/>
  <c r="R369" i="46"/>
  <c r="S369" i="46"/>
  <c r="T369" i="46"/>
  <c r="Q370" i="46"/>
  <c r="R370" i="46"/>
  <c r="S370" i="46"/>
  <c r="T370" i="46"/>
  <c r="Q371" i="46"/>
  <c r="R371" i="46"/>
  <c r="S371" i="46"/>
  <c r="T371" i="46"/>
  <c r="Q372" i="46"/>
  <c r="R372" i="46"/>
  <c r="S372" i="46"/>
  <c r="T372" i="46"/>
  <c r="Q373" i="46"/>
  <c r="R373" i="46"/>
  <c r="S373" i="46"/>
  <c r="T373" i="46"/>
  <c r="Q375" i="46"/>
  <c r="R375" i="46"/>
  <c r="S375" i="46"/>
  <c r="T375" i="46"/>
  <c r="Q376" i="46"/>
  <c r="R376" i="46"/>
  <c r="S376" i="46"/>
  <c r="T376" i="46"/>
  <c r="Q377" i="46"/>
  <c r="R377" i="46"/>
  <c r="S377" i="46"/>
  <c r="T377" i="46"/>
  <c r="Q378" i="46"/>
  <c r="R378" i="46"/>
  <c r="S378" i="46"/>
  <c r="T378" i="46"/>
  <c r="Q379" i="46"/>
  <c r="R379" i="46"/>
  <c r="S379" i="46"/>
  <c r="T379" i="46"/>
  <c r="Q380" i="46"/>
  <c r="R380" i="46"/>
  <c r="S380" i="46"/>
  <c r="T380" i="46"/>
  <c r="Q381" i="46"/>
  <c r="R381" i="46"/>
  <c r="S381" i="46"/>
  <c r="T381" i="46"/>
  <c r="Q382" i="46"/>
  <c r="R382" i="46"/>
  <c r="S382" i="46"/>
  <c r="T382" i="46"/>
  <c r="Q383" i="46"/>
  <c r="R383" i="46"/>
  <c r="S383" i="46"/>
  <c r="T383" i="46"/>
  <c r="Q384" i="46"/>
  <c r="R384" i="46"/>
  <c r="S384" i="46"/>
  <c r="T384" i="46"/>
  <c r="Q385" i="46"/>
  <c r="R385" i="46"/>
  <c r="S385" i="46"/>
  <c r="T385" i="46"/>
  <c r="Q386" i="46"/>
  <c r="R386" i="46"/>
  <c r="S386" i="46"/>
  <c r="T386" i="46"/>
  <c r="Q387" i="46"/>
  <c r="R387" i="46"/>
  <c r="S387" i="46"/>
  <c r="T387" i="46"/>
  <c r="Q388" i="46"/>
  <c r="R388" i="46"/>
  <c r="S388" i="46"/>
  <c r="T388" i="46"/>
  <c r="Q389" i="46"/>
  <c r="R389" i="46"/>
  <c r="S389" i="46"/>
  <c r="T389" i="46"/>
  <c r="Q390" i="46"/>
  <c r="R390" i="46"/>
  <c r="S390" i="46"/>
  <c r="T390" i="46"/>
  <c r="Q391" i="46"/>
  <c r="R391" i="46"/>
  <c r="S391" i="46"/>
  <c r="T391" i="46"/>
  <c r="Q392" i="46"/>
  <c r="R392" i="46"/>
  <c r="S392" i="46"/>
  <c r="T392" i="46"/>
  <c r="Q393" i="46"/>
  <c r="R393" i="46"/>
  <c r="S393" i="46"/>
  <c r="T393" i="46"/>
  <c r="Q394" i="46"/>
  <c r="R394" i="46"/>
  <c r="S394" i="46"/>
  <c r="T394" i="46"/>
  <c r="Q395" i="46"/>
  <c r="R395" i="46"/>
  <c r="S395" i="46"/>
  <c r="T395" i="46"/>
  <c r="Q396" i="46"/>
  <c r="R396" i="46"/>
  <c r="S396" i="46"/>
  <c r="T396" i="46"/>
  <c r="Q397" i="46"/>
  <c r="R397" i="46"/>
  <c r="S397" i="46"/>
  <c r="T397" i="46"/>
  <c r="Q398" i="46"/>
  <c r="R398" i="46"/>
  <c r="S398" i="46"/>
  <c r="T398" i="46"/>
  <c r="Q399" i="46"/>
  <c r="R399" i="46"/>
  <c r="S399" i="46"/>
  <c r="T399" i="46"/>
  <c r="Q400" i="46"/>
  <c r="R400" i="46"/>
  <c r="S400" i="46"/>
  <c r="T400" i="46"/>
  <c r="Q401" i="46"/>
  <c r="R401" i="46"/>
  <c r="S401" i="46"/>
  <c r="T401" i="46"/>
  <c r="Q402" i="46"/>
  <c r="R402" i="46"/>
  <c r="S402" i="46"/>
  <c r="T402" i="46"/>
  <c r="Q403" i="46"/>
  <c r="R403" i="46"/>
  <c r="S403" i="46"/>
  <c r="T403" i="46"/>
  <c r="Q404" i="46"/>
  <c r="R404" i="46"/>
  <c r="S404" i="46"/>
  <c r="T404" i="46"/>
  <c r="Q405" i="46"/>
  <c r="R405" i="46"/>
  <c r="S405" i="46"/>
  <c r="T405" i="46"/>
  <c r="Q406" i="46"/>
  <c r="R406" i="46"/>
  <c r="S406" i="46"/>
  <c r="T406" i="46"/>
  <c r="Q407" i="46"/>
  <c r="R407" i="46"/>
  <c r="S407" i="46"/>
  <c r="T407" i="46"/>
  <c r="Q408" i="46"/>
  <c r="R408" i="46"/>
  <c r="S408" i="46"/>
  <c r="T408" i="46"/>
  <c r="Q409" i="46"/>
  <c r="R409" i="46"/>
  <c r="S409" i="46"/>
  <c r="T409" i="46"/>
  <c r="Q410" i="46"/>
  <c r="R410" i="46"/>
  <c r="S410" i="46"/>
  <c r="T410" i="46"/>
  <c r="Q411" i="46"/>
  <c r="R411" i="46"/>
  <c r="S411" i="46"/>
  <c r="T411" i="46"/>
  <c r="Q412" i="46"/>
  <c r="R412" i="46"/>
  <c r="S412" i="46"/>
  <c r="T412" i="46"/>
  <c r="Q413" i="46"/>
  <c r="R413" i="46"/>
  <c r="S413" i="46"/>
  <c r="T413" i="46"/>
  <c r="Q414" i="46"/>
  <c r="R414" i="46"/>
  <c r="S414" i="46"/>
  <c r="T414" i="46"/>
  <c r="Q415" i="46"/>
  <c r="R415" i="46"/>
  <c r="S415" i="46"/>
  <c r="T415" i="46"/>
  <c r="Q416" i="46"/>
  <c r="R416" i="46"/>
  <c r="S416" i="46"/>
  <c r="T416" i="46"/>
  <c r="Q417" i="46"/>
  <c r="R417" i="46"/>
  <c r="S417" i="46"/>
  <c r="T417" i="46"/>
  <c r="Q418" i="46"/>
  <c r="R418" i="46"/>
  <c r="S418" i="46"/>
  <c r="T418" i="46"/>
  <c r="R5" i="46"/>
  <c r="S5" i="46"/>
  <c r="T5" i="46"/>
  <c r="Q5" i="46"/>
  <c r="Z418" i="68"/>
  <c r="Y418" i="68"/>
  <c r="X418" i="68"/>
  <c r="W418" i="68"/>
  <c r="V418" i="68"/>
  <c r="U418" i="68"/>
  <c r="T418" i="68"/>
  <c r="S418" i="68"/>
  <c r="R418" i="68"/>
  <c r="Q418" i="68"/>
  <c r="P418" i="68"/>
  <c r="O418" i="68"/>
  <c r="N418" i="68"/>
  <c r="M418" i="68"/>
  <c r="L418" i="68"/>
  <c r="K418" i="68"/>
  <c r="J418" i="68"/>
  <c r="I418" i="68"/>
  <c r="H418" i="68"/>
  <c r="G418" i="68"/>
  <c r="F418" i="68"/>
  <c r="E418" i="68"/>
  <c r="AA33" i="35" l="1"/>
  <c r="M6" i="46"/>
  <c r="N6" i="46"/>
  <c r="O6" i="46"/>
  <c r="P6" i="46"/>
  <c r="M7" i="46"/>
  <c r="N7" i="46"/>
  <c r="O7" i="46"/>
  <c r="P7" i="46"/>
  <c r="M8" i="46"/>
  <c r="N8" i="46"/>
  <c r="O8" i="46"/>
  <c r="P8" i="46"/>
  <c r="M9" i="46"/>
  <c r="N9" i="46"/>
  <c r="O9" i="46"/>
  <c r="P9" i="46"/>
  <c r="M10" i="46"/>
  <c r="N10" i="46"/>
  <c r="O10" i="46"/>
  <c r="P10" i="46"/>
  <c r="M11" i="46"/>
  <c r="N11" i="46"/>
  <c r="O11" i="46"/>
  <c r="P11" i="46"/>
  <c r="M12" i="46"/>
  <c r="N12" i="46"/>
  <c r="O12" i="46"/>
  <c r="P12" i="46"/>
  <c r="M13" i="46"/>
  <c r="N13" i="46"/>
  <c r="O13" i="46"/>
  <c r="P13" i="46"/>
  <c r="M14" i="46"/>
  <c r="N14" i="46"/>
  <c r="O14" i="46"/>
  <c r="P14" i="46"/>
  <c r="M15" i="46"/>
  <c r="N15" i="46"/>
  <c r="O15" i="46"/>
  <c r="P15" i="46"/>
  <c r="M16" i="46"/>
  <c r="N16" i="46"/>
  <c r="O16" i="46"/>
  <c r="P16" i="46"/>
  <c r="M17" i="46"/>
  <c r="N17" i="46"/>
  <c r="O17" i="46"/>
  <c r="P17" i="46"/>
  <c r="M18" i="46"/>
  <c r="N18" i="46"/>
  <c r="O18" i="46"/>
  <c r="P18" i="46"/>
  <c r="M19" i="46"/>
  <c r="N19" i="46"/>
  <c r="O19" i="46"/>
  <c r="P19" i="46"/>
  <c r="M20" i="46"/>
  <c r="N20" i="46"/>
  <c r="O20" i="46"/>
  <c r="P20" i="46"/>
  <c r="M21" i="46"/>
  <c r="N21" i="46"/>
  <c r="O21" i="46"/>
  <c r="P21" i="46"/>
  <c r="M22" i="46"/>
  <c r="N22" i="46"/>
  <c r="O22" i="46"/>
  <c r="P22" i="46"/>
  <c r="M23" i="46"/>
  <c r="N23" i="46"/>
  <c r="O23" i="46"/>
  <c r="P23" i="46"/>
  <c r="M24" i="46"/>
  <c r="N24" i="46"/>
  <c r="O24" i="46"/>
  <c r="P24" i="46"/>
  <c r="M25" i="46"/>
  <c r="N25" i="46"/>
  <c r="O25" i="46"/>
  <c r="P25" i="46"/>
  <c r="M26" i="46"/>
  <c r="N26" i="46"/>
  <c r="O26" i="46"/>
  <c r="P26" i="46"/>
  <c r="M27" i="46"/>
  <c r="N27" i="46"/>
  <c r="O27" i="46"/>
  <c r="P27" i="46"/>
  <c r="M28" i="46"/>
  <c r="N28" i="46"/>
  <c r="O28" i="46"/>
  <c r="P28" i="46"/>
  <c r="M29" i="46"/>
  <c r="N29" i="46"/>
  <c r="O29" i="46"/>
  <c r="P29" i="46"/>
  <c r="M30" i="46"/>
  <c r="N30" i="46"/>
  <c r="O30" i="46"/>
  <c r="P30" i="46"/>
  <c r="M31" i="46"/>
  <c r="N31" i="46"/>
  <c r="O31" i="46"/>
  <c r="P31" i="46"/>
  <c r="M32" i="46"/>
  <c r="N32" i="46"/>
  <c r="O32" i="46"/>
  <c r="P32" i="46"/>
  <c r="M33" i="46"/>
  <c r="N33" i="46"/>
  <c r="O33" i="46"/>
  <c r="P33" i="46"/>
  <c r="M34" i="46"/>
  <c r="N34" i="46"/>
  <c r="O34" i="46"/>
  <c r="P34" i="46"/>
  <c r="M35" i="46"/>
  <c r="N35" i="46"/>
  <c r="O35" i="46"/>
  <c r="P35" i="46"/>
  <c r="M36" i="46"/>
  <c r="N36" i="46"/>
  <c r="O36" i="46"/>
  <c r="P36" i="46"/>
  <c r="M37" i="46"/>
  <c r="N37" i="46"/>
  <c r="O37" i="46"/>
  <c r="P37" i="46"/>
  <c r="M38" i="46"/>
  <c r="N38" i="46"/>
  <c r="O38" i="46"/>
  <c r="P38" i="46"/>
  <c r="M39" i="46"/>
  <c r="N39" i="46"/>
  <c r="O39" i="46"/>
  <c r="P39" i="46"/>
  <c r="M40" i="46"/>
  <c r="N40" i="46"/>
  <c r="O40" i="46"/>
  <c r="P40" i="46"/>
  <c r="M41" i="46"/>
  <c r="N41" i="46"/>
  <c r="O41" i="46"/>
  <c r="P41" i="46"/>
  <c r="M42" i="46"/>
  <c r="N42" i="46"/>
  <c r="O42" i="46"/>
  <c r="P42" i="46"/>
  <c r="M43" i="46"/>
  <c r="N43" i="46"/>
  <c r="O43" i="46"/>
  <c r="P43" i="46"/>
  <c r="M44" i="46"/>
  <c r="N44" i="46"/>
  <c r="O44" i="46"/>
  <c r="P44" i="46"/>
  <c r="M45" i="46"/>
  <c r="N45" i="46"/>
  <c r="O45" i="46"/>
  <c r="P45" i="46"/>
  <c r="M46" i="46"/>
  <c r="N46" i="46"/>
  <c r="O46" i="46"/>
  <c r="P46" i="46"/>
  <c r="M47" i="46"/>
  <c r="N47" i="46"/>
  <c r="O47" i="46"/>
  <c r="P47" i="46"/>
  <c r="M48" i="46"/>
  <c r="N48" i="46"/>
  <c r="O48" i="46"/>
  <c r="P48" i="46"/>
  <c r="M49" i="46"/>
  <c r="N49" i="46"/>
  <c r="O49" i="46"/>
  <c r="P49" i="46"/>
  <c r="M50" i="46"/>
  <c r="N50" i="46"/>
  <c r="O50" i="46"/>
  <c r="P50" i="46"/>
  <c r="M51" i="46"/>
  <c r="N51" i="46"/>
  <c r="O51" i="46"/>
  <c r="P51" i="46"/>
  <c r="M52" i="46"/>
  <c r="N52" i="46"/>
  <c r="O52" i="46"/>
  <c r="P52" i="46"/>
  <c r="M53" i="46"/>
  <c r="N53" i="46"/>
  <c r="O53" i="46"/>
  <c r="P53" i="46"/>
  <c r="M56" i="46"/>
  <c r="N56" i="46"/>
  <c r="O56" i="46"/>
  <c r="P56" i="46"/>
  <c r="M57" i="46"/>
  <c r="N57" i="46"/>
  <c r="O57" i="46"/>
  <c r="P57" i="46"/>
  <c r="M58" i="46"/>
  <c r="N58" i="46"/>
  <c r="O58" i="46"/>
  <c r="P58" i="46"/>
  <c r="M59" i="46"/>
  <c r="N59" i="46"/>
  <c r="O59" i="46"/>
  <c r="P59" i="46"/>
  <c r="M60" i="46"/>
  <c r="N60" i="46"/>
  <c r="O60" i="46"/>
  <c r="P60" i="46"/>
  <c r="M61" i="46"/>
  <c r="N61" i="46"/>
  <c r="O61" i="46"/>
  <c r="P61" i="46"/>
  <c r="M62" i="46"/>
  <c r="N62" i="46"/>
  <c r="O62" i="46"/>
  <c r="P62" i="46"/>
  <c r="M63" i="46"/>
  <c r="N63" i="46"/>
  <c r="O63" i="46"/>
  <c r="P63" i="46"/>
  <c r="M64" i="46"/>
  <c r="N64" i="46"/>
  <c r="O64" i="46"/>
  <c r="P64" i="46"/>
  <c r="M65" i="46"/>
  <c r="N65" i="46"/>
  <c r="O65" i="46"/>
  <c r="P65" i="46"/>
  <c r="M66" i="46"/>
  <c r="N66" i="46"/>
  <c r="O66" i="46"/>
  <c r="P66" i="46"/>
  <c r="M67" i="46"/>
  <c r="N67" i="46"/>
  <c r="O67" i="46"/>
  <c r="P67" i="46"/>
  <c r="M68" i="46"/>
  <c r="N68" i="46"/>
  <c r="O68" i="46"/>
  <c r="P68" i="46"/>
  <c r="M69" i="46"/>
  <c r="N69" i="46"/>
  <c r="O69" i="46"/>
  <c r="P69" i="46"/>
  <c r="M70" i="46"/>
  <c r="N70" i="46"/>
  <c r="O70" i="46"/>
  <c r="P70" i="46"/>
  <c r="M71" i="46"/>
  <c r="N71" i="46"/>
  <c r="O71" i="46"/>
  <c r="P71" i="46"/>
  <c r="M72" i="46"/>
  <c r="N72" i="46"/>
  <c r="O72" i="46"/>
  <c r="P72" i="46"/>
  <c r="M73" i="46"/>
  <c r="N73" i="46"/>
  <c r="O73" i="46"/>
  <c r="P73" i="46"/>
  <c r="M74" i="46"/>
  <c r="N74" i="46"/>
  <c r="O74" i="46"/>
  <c r="P74" i="46"/>
  <c r="M75" i="46"/>
  <c r="N75" i="46"/>
  <c r="O75" i="46"/>
  <c r="P75" i="46"/>
  <c r="M76" i="46"/>
  <c r="N76" i="46"/>
  <c r="O76" i="46"/>
  <c r="P76" i="46"/>
  <c r="M77" i="46"/>
  <c r="N77" i="46"/>
  <c r="O77" i="46"/>
  <c r="P77" i="46"/>
  <c r="M78" i="46"/>
  <c r="N78" i="46"/>
  <c r="O78" i="46"/>
  <c r="P78" i="46"/>
  <c r="M79" i="46"/>
  <c r="N79" i="46"/>
  <c r="O79" i="46"/>
  <c r="P79" i="46"/>
  <c r="M80" i="46"/>
  <c r="N80" i="46"/>
  <c r="O80" i="46"/>
  <c r="P80" i="46"/>
  <c r="M81" i="46"/>
  <c r="N81" i="46"/>
  <c r="O81" i="46"/>
  <c r="P81" i="46"/>
  <c r="M82" i="46"/>
  <c r="N82" i="46"/>
  <c r="O82" i="46"/>
  <c r="P82" i="46"/>
  <c r="M83" i="46"/>
  <c r="N83" i="46"/>
  <c r="O83" i="46"/>
  <c r="P83" i="46"/>
  <c r="M84" i="46"/>
  <c r="N84" i="46"/>
  <c r="O84" i="46"/>
  <c r="P84" i="46"/>
  <c r="M85" i="46"/>
  <c r="N85" i="46"/>
  <c r="O85" i="46"/>
  <c r="P85" i="46"/>
  <c r="M86" i="46"/>
  <c r="N86" i="46"/>
  <c r="O86" i="46"/>
  <c r="P86" i="46"/>
  <c r="M87" i="46"/>
  <c r="N87" i="46"/>
  <c r="O87" i="46"/>
  <c r="P87" i="46"/>
  <c r="M88" i="46"/>
  <c r="N88" i="46"/>
  <c r="O88" i="46"/>
  <c r="P88" i="46"/>
  <c r="M89" i="46"/>
  <c r="N89" i="46"/>
  <c r="O89" i="46"/>
  <c r="P89" i="46"/>
  <c r="M90" i="46"/>
  <c r="N90" i="46"/>
  <c r="O90" i="46"/>
  <c r="P90" i="46"/>
  <c r="M91" i="46"/>
  <c r="N91" i="46"/>
  <c r="O91" i="46"/>
  <c r="P91" i="46"/>
  <c r="M92" i="46"/>
  <c r="N92" i="46"/>
  <c r="O92" i="46"/>
  <c r="P92" i="46"/>
  <c r="M93" i="46"/>
  <c r="N93" i="46"/>
  <c r="O93" i="46"/>
  <c r="P93" i="46"/>
  <c r="M94" i="46"/>
  <c r="N94" i="46"/>
  <c r="O94" i="46"/>
  <c r="P94" i="46"/>
  <c r="M95" i="46"/>
  <c r="N95" i="46"/>
  <c r="O95" i="46"/>
  <c r="P95" i="46"/>
  <c r="M96" i="46"/>
  <c r="N96" i="46"/>
  <c r="O96" i="46"/>
  <c r="P96" i="46"/>
  <c r="M97" i="46"/>
  <c r="N97" i="46"/>
  <c r="O97" i="46"/>
  <c r="P97" i="46"/>
  <c r="M98" i="46"/>
  <c r="N98" i="46"/>
  <c r="O98" i="46"/>
  <c r="P98" i="46"/>
  <c r="M99" i="46"/>
  <c r="N99" i="46"/>
  <c r="O99" i="46"/>
  <c r="P99" i="46"/>
  <c r="M100" i="46"/>
  <c r="N100" i="46"/>
  <c r="O100" i="46"/>
  <c r="P100" i="46"/>
  <c r="M101" i="46"/>
  <c r="N101" i="46"/>
  <c r="O101" i="46"/>
  <c r="P101" i="46"/>
  <c r="M102" i="46"/>
  <c r="N102" i="46"/>
  <c r="O102" i="46"/>
  <c r="P102" i="46"/>
  <c r="M103" i="46"/>
  <c r="N103" i="46"/>
  <c r="O103" i="46"/>
  <c r="P103" i="46"/>
  <c r="M104" i="46"/>
  <c r="N104" i="46"/>
  <c r="O104" i="46"/>
  <c r="P104" i="46"/>
  <c r="M106" i="46"/>
  <c r="N106" i="46"/>
  <c r="O106" i="46"/>
  <c r="P106" i="46"/>
  <c r="M107" i="46"/>
  <c r="N107" i="46"/>
  <c r="O107" i="46"/>
  <c r="P107" i="46"/>
  <c r="M108" i="46"/>
  <c r="N108" i="46"/>
  <c r="O108" i="46"/>
  <c r="P108" i="46"/>
  <c r="M109" i="46"/>
  <c r="N109" i="46"/>
  <c r="O109" i="46"/>
  <c r="P109" i="46"/>
  <c r="M110" i="46"/>
  <c r="N110" i="46"/>
  <c r="O110" i="46"/>
  <c r="P110" i="46"/>
  <c r="M111" i="46"/>
  <c r="N111" i="46"/>
  <c r="O111" i="46"/>
  <c r="P111" i="46"/>
  <c r="M112" i="46"/>
  <c r="N112" i="46"/>
  <c r="O112" i="46"/>
  <c r="P112" i="46"/>
  <c r="M113" i="46"/>
  <c r="N113" i="46"/>
  <c r="O113" i="46"/>
  <c r="P113" i="46"/>
  <c r="M114" i="46"/>
  <c r="N114" i="46"/>
  <c r="O114" i="46"/>
  <c r="P114" i="46"/>
  <c r="M115" i="46"/>
  <c r="N115" i="46"/>
  <c r="O115" i="46"/>
  <c r="P115" i="46"/>
  <c r="M116" i="46"/>
  <c r="N116" i="46"/>
  <c r="O116" i="46"/>
  <c r="P116" i="46"/>
  <c r="M117" i="46"/>
  <c r="N117" i="46"/>
  <c r="O117" i="46"/>
  <c r="P117" i="46"/>
  <c r="M118" i="46"/>
  <c r="N118" i="46"/>
  <c r="O118" i="46"/>
  <c r="P118" i="46"/>
  <c r="M119" i="46"/>
  <c r="N119" i="46"/>
  <c r="O119" i="46"/>
  <c r="P119" i="46"/>
  <c r="M120" i="46"/>
  <c r="N120" i="46"/>
  <c r="O120" i="46"/>
  <c r="P120" i="46"/>
  <c r="M121" i="46"/>
  <c r="N121" i="46"/>
  <c r="O121" i="46"/>
  <c r="P121" i="46"/>
  <c r="M122" i="46"/>
  <c r="N122" i="46"/>
  <c r="O122" i="46"/>
  <c r="P122" i="46"/>
  <c r="M123" i="46"/>
  <c r="N123" i="46"/>
  <c r="O123" i="46"/>
  <c r="P123" i="46"/>
  <c r="M124" i="46"/>
  <c r="N124" i="46"/>
  <c r="O124" i="46"/>
  <c r="P124" i="46"/>
  <c r="M125" i="46"/>
  <c r="N125" i="46"/>
  <c r="O125" i="46"/>
  <c r="P125" i="46"/>
  <c r="M126" i="46"/>
  <c r="N126" i="46"/>
  <c r="O126" i="46"/>
  <c r="P126" i="46"/>
  <c r="M127" i="46"/>
  <c r="N127" i="46"/>
  <c r="O127" i="46"/>
  <c r="P127" i="46"/>
  <c r="M128" i="46"/>
  <c r="N128" i="46"/>
  <c r="O128" i="46"/>
  <c r="P128" i="46"/>
  <c r="M129" i="46"/>
  <c r="N129" i="46"/>
  <c r="O129" i="46"/>
  <c r="P129" i="46"/>
  <c r="M130" i="46"/>
  <c r="N130" i="46"/>
  <c r="O130" i="46"/>
  <c r="P130" i="46"/>
  <c r="M131" i="46"/>
  <c r="N131" i="46"/>
  <c r="O131" i="46"/>
  <c r="P131" i="46"/>
  <c r="M132" i="46"/>
  <c r="N132" i="46"/>
  <c r="O132" i="46"/>
  <c r="P132" i="46"/>
  <c r="M133" i="46"/>
  <c r="N133" i="46"/>
  <c r="O133" i="46"/>
  <c r="P133" i="46"/>
  <c r="M134" i="46"/>
  <c r="N134" i="46"/>
  <c r="O134" i="46"/>
  <c r="P134" i="46"/>
  <c r="M135" i="46"/>
  <c r="N135" i="46"/>
  <c r="O135" i="46"/>
  <c r="P135" i="46"/>
  <c r="M136" i="46"/>
  <c r="N136" i="46"/>
  <c r="O136" i="46"/>
  <c r="P136" i="46"/>
  <c r="M137" i="46"/>
  <c r="N137" i="46"/>
  <c r="O137" i="46"/>
  <c r="P137" i="46"/>
  <c r="M138" i="46"/>
  <c r="N138" i="46"/>
  <c r="O138" i="46"/>
  <c r="P138" i="46"/>
  <c r="M139" i="46"/>
  <c r="N139" i="46"/>
  <c r="O139" i="46"/>
  <c r="P139" i="46"/>
  <c r="M140" i="46"/>
  <c r="N140" i="46"/>
  <c r="O140" i="46"/>
  <c r="P140" i="46"/>
  <c r="M141" i="46"/>
  <c r="N141" i="46"/>
  <c r="O141" i="46"/>
  <c r="P141" i="46"/>
  <c r="M142" i="46"/>
  <c r="N142" i="46"/>
  <c r="O142" i="46"/>
  <c r="P142" i="46"/>
  <c r="M143" i="46"/>
  <c r="N143" i="46"/>
  <c r="O143" i="46"/>
  <c r="P143" i="46"/>
  <c r="M144" i="46"/>
  <c r="N144" i="46"/>
  <c r="O144" i="46"/>
  <c r="P144" i="46"/>
  <c r="M145" i="46"/>
  <c r="N145" i="46"/>
  <c r="O145" i="46"/>
  <c r="P145" i="46"/>
  <c r="M146" i="46"/>
  <c r="N146" i="46"/>
  <c r="O146" i="46"/>
  <c r="P146" i="46"/>
  <c r="M147" i="46"/>
  <c r="N147" i="46"/>
  <c r="O147" i="46"/>
  <c r="P147" i="46"/>
  <c r="M148" i="46"/>
  <c r="N148" i="46"/>
  <c r="O148" i="46"/>
  <c r="P148" i="46"/>
  <c r="M149" i="46"/>
  <c r="N149" i="46"/>
  <c r="O149" i="46"/>
  <c r="P149" i="46"/>
  <c r="M150" i="46"/>
  <c r="N150" i="46"/>
  <c r="O150" i="46"/>
  <c r="P150" i="46"/>
  <c r="M151" i="46"/>
  <c r="N151" i="46"/>
  <c r="O151" i="46"/>
  <c r="P151" i="46"/>
  <c r="M152" i="46"/>
  <c r="N152" i="46"/>
  <c r="O152" i="46"/>
  <c r="P152" i="46"/>
  <c r="M153" i="46"/>
  <c r="N153" i="46"/>
  <c r="O153" i="46"/>
  <c r="P153" i="46"/>
  <c r="M154" i="46"/>
  <c r="N154" i="46"/>
  <c r="O154" i="46"/>
  <c r="P154" i="46"/>
  <c r="M156" i="46"/>
  <c r="N156" i="46"/>
  <c r="O156" i="46"/>
  <c r="P156" i="46"/>
  <c r="M157" i="46"/>
  <c r="N157" i="46"/>
  <c r="O157" i="46"/>
  <c r="P157" i="46"/>
  <c r="M158" i="46"/>
  <c r="N158" i="46"/>
  <c r="O158" i="46"/>
  <c r="P158" i="46"/>
  <c r="M159" i="46"/>
  <c r="N159" i="46"/>
  <c r="O159" i="46"/>
  <c r="P159" i="46"/>
  <c r="M160" i="46"/>
  <c r="N160" i="46"/>
  <c r="O160" i="46"/>
  <c r="P160" i="46"/>
  <c r="M161" i="46"/>
  <c r="N161" i="46"/>
  <c r="O161" i="46"/>
  <c r="P161" i="46"/>
  <c r="M162" i="46"/>
  <c r="N162" i="46"/>
  <c r="O162" i="46"/>
  <c r="P162" i="46"/>
  <c r="M163" i="46"/>
  <c r="N163" i="46"/>
  <c r="O163" i="46"/>
  <c r="P163" i="46"/>
  <c r="M164" i="46"/>
  <c r="N164" i="46"/>
  <c r="O164" i="46"/>
  <c r="P164" i="46"/>
  <c r="M165" i="46"/>
  <c r="N165" i="46"/>
  <c r="O165" i="46"/>
  <c r="P165" i="46"/>
  <c r="M166" i="46"/>
  <c r="N166" i="46"/>
  <c r="O166" i="46"/>
  <c r="P166" i="46"/>
  <c r="M167" i="46"/>
  <c r="N167" i="46"/>
  <c r="O167" i="46"/>
  <c r="P167" i="46"/>
  <c r="M168" i="46"/>
  <c r="N168" i="46"/>
  <c r="O168" i="46"/>
  <c r="P168" i="46"/>
  <c r="M169" i="46"/>
  <c r="N169" i="46"/>
  <c r="O169" i="46"/>
  <c r="P169" i="46"/>
  <c r="M170" i="46"/>
  <c r="N170" i="46"/>
  <c r="O170" i="46"/>
  <c r="P170" i="46"/>
  <c r="M171" i="46"/>
  <c r="N171" i="46"/>
  <c r="O171" i="46"/>
  <c r="P171" i="46"/>
  <c r="M172" i="46"/>
  <c r="N172" i="46"/>
  <c r="O172" i="46"/>
  <c r="P172" i="46"/>
  <c r="M173" i="46"/>
  <c r="N173" i="46"/>
  <c r="O173" i="46"/>
  <c r="P173" i="46"/>
  <c r="M174" i="46"/>
  <c r="N174" i="46"/>
  <c r="O174" i="46"/>
  <c r="P174" i="46"/>
  <c r="M175" i="46"/>
  <c r="N175" i="46"/>
  <c r="O175" i="46"/>
  <c r="P175" i="46"/>
  <c r="M176" i="46"/>
  <c r="N176" i="46"/>
  <c r="O176" i="46"/>
  <c r="P176" i="46"/>
  <c r="M177" i="46"/>
  <c r="N177" i="46"/>
  <c r="O177" i="46"/>
  <c r="P177" i="46"/>
  <c r="M178" i="46"/>
  <c r="N178" i="46"/>
  <c r="O178" i="46"/>
  <c r="P178" i="46"/>
  <c r="M179" i="46"/>
  <c r="N179" i="46"/>
  <c r="O179" i="46"/>
  <c r="P179" i="46"/>
  <c r="M180" i="46"/>
  <c r="N180" i="46"/>
  <c r="O180" i="46"/>
  <c r="P180" i="46"/>
  <c r="M181" i="46"/>
  <c r="N181" i="46"/>
  <c r="O181" i="46"/>
  <c r="P181" i="46"/>
  <c r="M182" i="46"/>
  <c r="N182" i="46"/>
  <c r="O182" i="46"/>
  <c r="P182" i="46"/>
  <c r="M183" i="46"/>
  <c r="N183" i="46"/>
  <c r="O183" i="46"/>
  <c r="P183" i="46"/>
  <c r="M184" i="46"/>
  <c r="N184" i="46"/>
  <c r="O184" i="46"/>
  <c r="P184" i="46"/>
  <c r="M185" i="46"/>
  <c r="N185" i="46"/>
  <c r="O185" i="46"/>
  <c r="P185" i="46"/>
  <c r="M186" i="46"/>
  <c r="N186" i="46"/>
  <c r="O186" i="46"/>
  <c r="P186" i="46"/>
  <c r="M187" i="46"/>
  <c r="N187" i="46"/>
  <c r="O187" i="46"/>
  <c r="P187" i="46"/>
  <c r="M188" i="46"/>
  <c r="N188" i="46"/>
  <c r="O188" i="46"/>
  <c r="P188" i="46"/>
  <c r="M189" i="46"/>
  <c r="N189" i="46"/>
  <c r="O189" i="46"/>
  <c r="P189" i="46"/>
  <c r="M190" i="46"/>
  <c r="N190" i="46"/>
  <c r="O190" i="46"/>
  <c r="P190" i="46"/>
  <c r="M191" i="46"/>
  <c r="N191" i="46"/>
  <c r="O191" i="46"/>
  <c r="P191" i="46"/>
  <c r="M192" i="46"/>
  <c r="N192" i="46"/>
  <c r="O192" i="46"/>
  <c r="P192" i="46"/>
  <c r="M193" i="46"/>
  <c r="N193" i="46"/>
  <c r="O193" i="46"/>
  <c r="P193" i="46"/>
  <c r="M194" i="46"/>
  <c r="N194" i="46"/>
  <c r="O194" i="46"/>
  <c r="P194" i="46"/>
  <c r="M195" i="46"/>
  <c r="N195" i="46"/>
  <c r="O195" i="46"/>
  <c r="P195" i="46"/>
  <c r="M196" i="46"/>
  <c r="N196" i="46"/>
  <c r="O196" i="46"/>
  <c r="P196" i="46"/>
  <c r="M197" i="46"/>
  <c r="N197" i="46"/>
  <c r="O197" i="46"/>
  <c r="P197" i="46"/>
  <c r="M198" i="46"/>
  <c r="N198" i="46"/>
  <c r="O198" i="46"/>
  <c r="P198" i="46"/>
  <c r="M199" i="46"/>
  <c r="N199" i="46"/>
  <c r="O199" i="46"/>
  <c r="P199" i="46"/>
  <c r="M200" i="46"/>
  <c r="N200" i="46"/>
  <c r="O200" i="46"/>
  <c r="P200" i="46"/>
  <c r="M201" i="46"/>
  <c r="N201" i="46"/>
  <c r="O201" i="46"/>
  <c r="P201" i="46"/>
  <c r="M202" i="46"/>
  <c r="N202" i="46"/>
  <c r="O202" i="46"/>
  <c r="P202" i="46"/>
  <c r="M203" i="46"/>
  <c r="N203" i="46"/>
  <c r="O203" i="46"/>
  <c r="P203" i="46"/>
  <c r="M204" i="46"/>
  <c r="N204" i="46"/>
  <c r="O204" i="46"/>
  <c r="P204" i="46"/>
  <c r="M205" i="46"/>
  <c r="N205" i="46"/>
  <c r="O205" i="46"/>
  <c r="P205" i="46"/>
  <c r="M206" i="46"/>
  <c r="N206" i="46"/>
  <c r="O206" i="46"/>
  <c r="P206" i="46"/>
  <c r="M207" i="46"/>
  <c r="N207" i="46"/>
  <c r="O207" i="46"/>
  <c r="P207" i="46"/>
  <c r="M208" i="46"/>
  <c r="N208" i="46"/>
  <c r="O208" i="46"/>
  <c r="P208" i="46"/>
  <c r="M209" i="46"/>
  <c r="N209" i="46"/>
  <c r="O209" i="46"/>
  <c r="P209" i="46"/>
  <c r="M210" i="46"/>
  <c r="N210" i="46"/>
  <c r="O210" i="46"/>
  <c r="P210" i="46"/>
  <c r="M211" i="46"/>
  <c r="N211" i="46"/>
  <c r="O211" i="46"/>
  <c r="P211" i="46"/>
  <c r="M212" i="46"/>
  <c r="N212" i="46"/>
  <c r="O212" i="46"/>
  <c r="P212" i="46"/>
  <c r="M213" i="46"/>
  <c r="N213" i="46"/>
  <c r="O213" i="46"/>
  <c r="P213" i="46"/>
  <c r="M214" i="46"/>
  <c r="N214" i="46"/>
  <c r="O214" i="46"/>
  <c r="P214" i="46"/>
  <c r="M215" i="46"/>
  <c r="N215" i="46"/>
  <c r="O215" i="46"/>
  <c r="P215" i="46"/>
  <c r="M216" i="46"/>
  <c r="N216" i="46"/>
  <c r="O216" i="46"/>
  <c r="P216" i="46"/>
  <c r="M217" i="46"/>
  <c r="N217" i="46"/>
  <c r="O217" i="46"/>
  <c r="P217" i="46"/>
  <c r="M218" i="46"/>
  <c r="N218" i="46"/>
  <c r="O218" i="46"/>
  <c r="P218" i="46"/>
  <c r="M219" i="46"/>
  <c r="N219" i="46"/>
  <c r="O219" i="46"/>
  <c r="P219" i="46"/>
  <c r="M220" i="46"/>
  <c r="N220" i="46"/>
  <c r="O220" i="46"/>
  <c r="P220" i="46"/>
  <c r="M221" i="46"/>
  <c r="N221" i="46"/>
  <c r="O221" i="46"/>
  <c r="P221" i="46"/>
  <c r="M222" i="46"/>
  <c r="N222" i="46"/>
  <c r="O222" i="46"/>
  <c r="P222" i="46"/>
  <c r="M223" i="46"/>
  <c r="N223" i="46"/>
  <c r="O223" i="46"/>
  <c r="P223" i="46"/>
  <c r="M224" i="46"/>
  <c r="N224" i="46"/>
  <c r="O224" i="46"/>
  <c r="P224" i="46"/>
  <c r="M225" i="46"/>
  <c r="N225" i="46"/>
  <c r="O225" i="46"/>
  <c r="P225" i="46"/>
  <c r="M226" i="46"/>
  <c r="N226" i="46"/>
  <c r="O226" i="46"/>
  <c r="P226" i="46"/>
  <c r="M227" i="46"/>
  <c r="N227" i="46"/>
  <c r="O227" i="46"/>
  <c r="P227" i="46"/>
  <c r="M228" i="46"/>
  <c r="N228" i="46"/>
  <c r="O228" i="46"/>
  <c r="P228" i="46"/>
  <c r="M229" i="46"/>
  <c r="N229" i="46"/>
  <c r="O229" i="46"/>
  <c r="P229" i="46"/>
  <c r="M230" i="46"/>
  <c r="N230" i="46"/>
  <c r="O230" i="46"/>
  <c r="P230" i="46"/>
  <c r="M231" i="46"/>
  <c r="N231" i="46"/>
  <c r="O231" i="46"/>
  <c r="P231" i="46"/>
  <c r="M233" i="46"/>
  <c r="N233" i="46"/>
  <c r="O233" i="46"/>
  <c r="P233" i="46"/>
  <c r="M234" i="46"/>
  <c r="N234" i="46"/>
  <c r="O234" i="46"/>
  <c r="P234" i="46"/>
  <c r="M235" i="46"/>
  <c r="N235" i="46"/>
  <c r="O235" i="46"/>
  <c r="P235" i="46"/>
  <c r="M236" i="46"/>
  <c r="N236" i="46"/>
  <c r="O236" i="46"/>
  <c r="P236" i="46"/>
  <c r="M237" i="46"/>
  <c r="N237" i="46"/>
  <c r="O237" i="46"/>
  <c r="P237" i="46"/>
  <c r="M238" i="46"/>
  <c r="N238" i="46"/>
  <c r="O238" i="46"/>
  <c r="P238" i="46"/>
  <c r="M239" i="46"/>
  <c r="N239" i="46"/>
  <c r="O239" i="46"/>
  <c r="P239" i="46"/>
  <c r="M240" i="46"/>
  <c r="N240" i="46"/>
  <c r="O240" i="46"/>
  <c r="P240" i="46"/>
  <c r="M241" i="46"/>
  <c r="N241" i="46"/>
  <c r="O241" i="46"/>
  <c r="P241" i="46"/>
  <c r="M242" i="46"/>
  <c r="N242" i="46"/>
  <c r="O242" i="46"/>
  <c r="P242" i="46"/>
  <c r="M243" i="46"/>
  <c r="N243" i="46"/>
  <c r="O243" i="46"/>
  <c r="P243" i="46"/>
  <c r="M244" i="46"/>
  <c r="N244" i="46"/>
  <c r="O244" i="46"/>
  <c r="P244" i="46"/>
  <c r="M245" i="46"/>
  <c r="N245" i="46"/>
  <c r="O245" i="46"/>
  <c r="P245" i="46"/>
  <c r="M246" i="46"/>
  <c r="N246" i="46"/>
  <c r="O246" i="46"/>
  <c r="P246" i="46"/>
  <c r="M247" i="46"/>
  <c r="N247" i="46"/>
  <c r="O247" i="46"/>
  <c r="P247" i="46"/>
  <c r="M248" i="46"/>
  <c r="N248" i="46"/>
  <c r="O248" i="46"/>
  <c r="P248" i="46"/>
  <c r="M249" i="46"/>
  <c r="N249" i="46"/>
  <c r="O249" i="46"/>
  <c r="P249" i="46"/>
  <c r="M250" i="46"/>
  <c r="N250" i="46"/>
  <c r="O250" i="46"/>
  <c r="P250" i="46"/>
  <c r="M251" i="46"/>
  <c r="N251" i="46"/>
  <c r="O251" i="46"/>
  <c r="P251" i="46"/>
  <c r="M252" i="46"/>
  <c r="N252" i="46"/>
  <c r="O252" i="46"/>
  <c r="P252" i="46"/>
  <c r="M253" i="46"/>
  <c r="N253" i="46"/>
  <c r="O253" i="46"/>
  <c r="P253" i="46"/>
  <c r="M254" i="46"/>
  <c r="N254" i="46"/>
  <c r="O254" i="46"/>
  <c r="P254" i="46"/>
  <c r="M255" i="46"/>
  <c r="N255" i="46"/>
  <c r="O255" i="46"/>
  <c r="P255" i="46"/>
  <c r="M256" i="46"/>
  <c r="N256" i="46"/>
  <c r="O256" i="46"/>
  <c r="P256" i="46"/>
  <c r="M257" i="46"/>
  <c r="N257" i="46"/>
  <c r="O257" i="46"/>
  <c r="P257" i="46"/>
  <c r="M258" i="46"/>
  <c r="N258" i="46"/>
  <c r="O258" i="46"/>
  <c r="P258" i="46"/>
  <c r="M259" i="46"/>
  <c r="N259" i="46"/>
  <c r="O259" i="46"/>
  <c r="P259" i="46"/>
  <c r="M260" i="46"/>
  <c r="N260" i="46"/>
  <c r="O260" i="46"/>
  <c r="P260" i="46"/>
  <c r="M261" i="46"/>
  <c r="N261" i="46"/>
  <c r="O261" i="46"/>
  <c r="P261" i="46"/>
  <c r="M262" i="46"/>
  <c r="N262" i="46"/>
  <c r="O262" i="46"/>
  <c r="P262" i="46"/>
  <c r="M263" i="46"/>
  <c r="N263" i="46"/>
  <c r="O263" i="46"/>
  <c r="P263" i="46"/>
  <c r="M264" i="46"/>
  <c r="N264" i="46"/>
  <c r="O264" i="46"/>
  <c r="P264" i="46"/>
  <c r="M265" i="46"/>
  <c r="N265" i="46"/>
  <c r="O265" i="46"/>
  <c r="P265" i="46"/>
  <c r="M266" i="46"/>
  <c r="N266" i="46"/>
  <c r="O266" i="46"/>
  <c r="P266" i="46"/>
  <c r="M267" i="46"/>
  <c r="N267" i="46"/>
  <c r="O267" i="46"/>
  <c r="P267" i="46"/>
  <c r="M268" i="46"/>
  <c r="N268" i="46"/>
  <c r="O268" i="46"/>
  <c r="P268" i="46"/>
  <c r="M269" i="46"/>
  <c r="N269" i="46"/>
  <c r="O269" i="46"/>
  <c r="P269" i="46"/>
  <c r="M270" i="46"/>
  <c r="N270" i="46"/>
  <c r="O270" i="46"/>
  <c r="P270" i="46"/>
  <c r="M271" i="46"/>
  <c r="N271" i="46"/>
  <c r="O271" i="46"/>
  <c r="P271" i="46"/>
  <c r="M272" i="46"/>
  <c r="N272" i="46"/>
  <c r="O272" i="46"/>
  <c r="P272" i="46"/>
  <c r="M273" i="46"/>
  <c r="N273" i="46"/>
  <c r="O273" i="46"/>
  <c r="P273" i="46"/>
  <c r="M274" i="46"/>
  <c r="N274" i="46"/>
  <c r="O274" i="46"/>
  <c r="P274" i="46"/>
  <c r="M275" i="46"/>
  <c r="N275" i="46"/>
  <c r="O275" i="46"/>
  <c r="P275" i="46"/>
  <c r="M276" i="46"/>
  <c r="N276" i="46"/>
  <c r="O276" i="46"/>
  <c r="P276" i="46"/>
  <c r="M277" i="46"/>
  <c r="N277" i="46"/>
  <c r="O277" i="46"/>
  <c r="P277" i="46"/>
  <c r="M278" i="46"/>
  <c r="N278" i="46"/>
  <c r="O278" i="46"/>
  <c r="P278" i="46"/>
  <c r="M279" i="46"/>
  <c r="N279" i="46"/>
  <c r="O279" i="46"/>
  <c r="P279" i="46"/>
  <c r="M280" i="46"/>
  <c r="N280" i="46"/>
  <c r="O280" i="46"/>
  <c r="P280" i="46"/>
  <c r="M283" i="46"/>
  <c r="N283" i="46"/>
  <c r="O283" i="46"/>
  <c r="P283" i="46"/>
  <c r="M284" i="46"/>
  <c r="N284" i="46"/>
  <c r="O284" i="46"/>
  <c r="P284" i="46"/>
  <c r="M285" i="46"/>
  <c r="N285" i="46"/>
  <c r="O285" i="46"/>
  <c r="P285" i="46"/>
  <c r="M286" i="46"/>
  <c r="N286" i="46"/>
  <c r="O286" i="46"/>
  <c r="P286" i="46"/>
  <c r="M287" i="46"/>
  <c r="N287" i="46"/>
  <c r="O287" i="46"/>
  <c r="P287" i="46"/>
  <c r="M288" i="46"/>
  <c r="N288" i="46"/>
  <c r="O288" i="46"/>
  <c r="P288" i="46"/>
  <c r="M289" i="46"/>
  <c r="N289" i="46"/>
  <c r="O289" i="46"/>
  <c r="P289" i="46"/>
  <c r="M290" i="46"/>
  <c r="N290" i="46"/>
  <c r="O290" i="46"/>
  <c r="P290" i="46"/>
  <c r="M291" i="46"/>
  <c r="N291" i="46"/>
  <c r="O291" i="46"/>
  <c r="P291" i="46"/>
  <c r="M292" i="46"/>
  <c r="N292" i="46"/>
  <c r="O292" i="46"/>
  <c r="P292" i="46"/>
  <c r="M293" i="46"/>
  <c r="N293" i="46"/>
  <c r="O293" i="46"/>
  <c r="P293" i="46"/>
  <c r="M294" i="46"/>
  <c r="N294" i="46"/>
  <c r="O294" i="46"/>
  <c r="P294" i="46"/>
  <c r="M295" i="46"/>
  <c r="N295" i="46"/>
  <c r="O295" i="46"/>
  <c r="P295" i="46"/>
  <c r="M296" i="46"/>
  <c r="N296" i="46"/>
  <c r="O296" i="46"/>
  <c r="P296" i="46"/>
  <c r="M297" i="46"/>
  <c r="N297" i="46"/>
  <c r="O297" i="46"/>
  <c r="P297" i="46"/>
  <c r="M298" i="46"/>
  <c r="N298" i="46"/>
  <c r="O298" i="46"/>
  <c r="P298" i="46"/>
  <c r="M299" i="46"/>
  <c r="N299" i="46"/>
  <c r="O299" i="46"/>
  <c r="P299" i="46"/>
  <c r="M300" i="46"/>
  <c r="N300" i="46"/>
  <c r="O300" i="46"/>
  <c r="P300" i="46"/>
  <c r="M301" i="46"/>
  <c r="N301" i="46"/>
  <c r="O301" i="46"/>
  <c r="P301" i="46"/>
  <c r="M302" i="46"/>
  <c r="N302" i="46"/>
  <c r="O302" i="46"/>
  <c r="P302" i="46"/>
  <c r="M303" i="46"/>
  <c r="N303" i="46"/>
  <c r="O303" i="46"/>
  <c r="P303" i="46"/>
  <c r="M304" i="46"/>
  <c r="N304" i="46"/>
  <c r="O304" i="46"/>
  <c r="P304" i="46"/>
  <c r="M305" i="46"/>
  <c r="N305" i="46"/>
  <c r="O305" i="46"/>
  <c r="P305" i="46"/>
  <c r="M306" i="46"/>
  <c r="N306" i="46"/>
  <c r="O306" i="46"/>
  <c r="P306" i="46"/>
  <c r="M307" i="46"/>
  <c r="N307" i="46"/>
  <c r="O307" i="46"/>
  <c r="P307" i="46"/>
  <c r="M308" i="46"/>
  <c r="N308" i="46"/>
  <c r="O308" i="46"/>
  <c r="P308" i="46"/>
  <c r="M309" i="46"/>
  <c r="N309" i="46"/>
  <c r="O309" i="46"/>
  <c r="P309" i="46"/>
  <c r="M310" i="46"/>
  <c r="N310" i="46"/>
  <c r="O310" i="46"/>
  <c r="P310" i="46"/>
  <c r="M311" i="46"/>
  <c r="N311" i="46"/>
  <c r="O311" i="46"/>
  <c r="P311" i="46"/>
  <c r="M312" i="46"/>
  <c r="N312" i="46"/>
  <c r="O312" i="46"/>
  <c r="P312" i="46"/>
  <c r="M313" i="46"/>
  <c r="N313" i="46"/>
  <c r="O313" i="46"/>
  <c r="P313" i="46"/>
  <c r="M314" i="46"/>
  <c r="N314" i="46"/>
  <c r="O314" i="46"/>
  <c r="P314" i="46"/>
  <c r="M315" i="46"/>
  <c r="N315" i="46"/>
  <c r="O315" i="46"/>
  <c r="P315" i="46"/>
  <c r="M316" i="46"/>
  <c r="N316" i="46"/>
  <c r="O316" i="46"/>
  <c r="P316" i="46"/>
  <c r="M317" i="46"/>
  <c r="N317" i="46"/>
  <c r="O317" i="46"/>
  <c r="P317" i="46"/>
  <c r="M318" i="46"/>
  <c r="N318" i="46"/>
  <c r="O318" i="46"/>
  <c r="P318" i="46"/>
  <c r="M319" i="46"/>
  <c r="N319" i="46"/>
  <c r="O319" i="46"/>
  <c r="P319" i="46"/>
  <c r="M320" i="46"/>
  <c r="N320" i="46"/>
  <c r="O320" i="46"/>
  <c r="P320" i="46"/>
  <c r="M321" i="46"/>
  <c r="N321" i="46"/>
  <c r="O321" i="46"/>
  <c r="P321" i="46"/>
  <c r="M322" i="46"/>
  <c r="N322" i="46"/>
  <c r="O322" i="46"/>
  <c r="P322" i="46"/>
  <c r="M323" i="46"/>
  <c r="N323" i="46"/>
  <c r="O323" i="46"/>
  <c r="P323" i="46"/>
  <c r="M324" i="46"/>
  <c r="N324" i="46"/>
  <c r="O324" i="46"/>
  <c r="P324" i="46"/>
  <c r="M325" i="46"/>
  <c r="N325" i="46"/>
  <c r="O325" i="46"/>
  <c r="P325" i="46"/>
  <c r="M326" i="46"/>
  <c r="N326" i="46"/>
  <c r="O326" i="46"/>
  <c r="P326" i="46"/>
  <c r="M327" i="46"/>
  <c r="N327" i="46"/>
  <c r="O327" i="46"/>
  <c r="P327" i="46"/>
  <c r="M328" i="46"/>
  <c r="N328" i="46"/>
  <c r="O328" i="46"/>
  <c r="P328" i="46"/>
  <c r="M329" i="46"/>
  <c r="N329" i="46"/>
  <c r="O329" i="46"/>
  <c r="P329" i="46"/>
  <c r="M330" i="46"/>
  <c r="N330" i="46"/>
  <c r="O330" i="46"/>
  <c r="P330" i="46"/>
  <c r="M331" i="46"/>
  <c r="N331" i="46"/>
  <c r="O331" i="46"/>
  <c r="P331" i="46"/>
  <c r="M332" i="46"/>
  <c r="N332" i="46"/>
  <c r="O332" i="46"/>
  <c r="P332" i="46"/>
  <c r="M333" i="46"/>
  <c r="N333" i="46"/>
  <c r="O333" i="46"/>
  <c r="P333" i="46"/>
  <c r="M334" i="46"/>
  <c r="N334" i="46"/>
  <c r="O334" i="46"/>
  <c r="P334" i="46"/>
  <c r="M335" i="46"/>
  <c r="N335" i="46"/>
  <c r="O335" i="46"/>
  <c r="P335" i="46"/>
  <c r="M336" i="46"/>
  <c r="N336" i="46"/>
  <c r="O336" i="46"/>
  <c r="P336" i="46"/>
  <c r="M337" i="46"/>
  <c r="N337" i="46"/>
  <c r="O337" i="46"/>
  <c r="P337" i="46"/>
  <c r="M338" i="46"/>
  <c r="N338" i="46"/>
  <c r="O338" i="46"/>
  <c r="P338" i="46"/>
  <c r="M339" i="46"/>
  <c r="N339" i="46"/>
  <c r="O339" i="46"/>
  <c r="P339" i="46"/>
  <c r="M340" i="46"/>
  <c r="N340" i="46"/>
  <c r="O340" i="46"/>
  <c r="P340" i="46"/>
  <c r="M341" i="46"/>
  <c r="N341" i="46"/>
  <c r="O341" i="46"/>
  <c r="P341" i="46"/>
  <c r="M342" i="46"/>
  <c r="N342" i="46"/>
  <c r="O342" i="46"/>
  <c r="P342" i="46"/>
  <c r="M343" i="46"/>
  <c r="N343" i="46"/>
  <c r="O343" i="46"/>
  <c r="P343" i="46"/>
  <c r="M344" i="46"/>
  <c r="N344" i="46"/>
  <c r="O344" i="46"/>
  <c r="P344" i="46"/>
  <c r="M345" i="46"/>
  <c r="N345" i="46"/>
  <c r="O345" i="46"/>
  <c r="P345" i="46"/>
  <c r="M346" i="46"/>
  <c r="N346" i="46"/>
  <c r="O346" i="46"/>
  <c r="P346" i="46"/>
  <c r="M347" i="46"/>
  <c r="N347" i="46"/>
  <c r="O347" i="46"/>
  <c r="P347" i="46"/>
  <c r="M348" i="46"/>
  <c r="N348" i="46"/>
  <c r="O348" i="46"/>
  <c r="P348" i="46"/>
  <c r="M349" i="46"/>
  <c r="N349" i="46"/>
  <c r="O349" i="46"/>
  <c r="P349" i="46"/>
  <c r="M350" i="46"/>
  <c r="N350" i="46"/>
  <c r="O350" i="46"/>
  <c r="P350" i="46"/>
  <c r="M351" i="46"/>
  <c r="N351" i="46"/>
  <c r="O351" i="46"/>
  <c r="P351" i="46"/>
  <c r="M352" i="46"/>
  <c r="N352" i="46"/>
  <c r="O352" i="46"/>
  <c r="P352" i="46"/>
  <c r="M353" i="46"/>
  <c r="N353" i="46"/>
  <c r="O353" i="46"/>
  <c r="P353" i="46"/>
  <c r="M354" i="46"/>
  <c r="N354" i="46"/>
  <c r="O354" i="46"/>
  <c r="P354" i="46"/>
  <c r="M355" i="46"/>
  <c r="N355" i="46"/>
  <c r="O355" i="46"/>
  <c r="P355" i="46"/>
  <c r="M356" i="46"/>
  <c r="N356" i="46"/>
  <c r="O356" i="46"/>
  <c r="P356" i="46"/>
  <c r="M357" i="46"/>
  <c r="N357" i="46"/>
  <c r="O357" i="46"/>
  <c r="P357" i="46"/>
  <c r="M358" i="46"/>
  <c r="N358" i="46"/>
  <c r="O358" i="46"/>
  <c r="P358" i="46"/>
  <c r="M359" i="46"/>
  <c r="N359" i="46"/>
  <c r="O359" i="46"/>
  <c r="P359" i="46"/>
  <c r="M360" i="46"/>
  <c r="N360" i="46"/>
  <c r="O360" i="46"/>
  <c r="P360" i="46"/>
  <c r="M361" i="46"/>
  <c r="N361" i="46"/>
  <c r="O361" i="46"/>
  <c r="P361" i="46"/>
  <c r="M362" i="46"/>
  <c r="N362" i="46"/>
  <c r="O362" i="46"/>
  <c r="P362" i="46"/>
  <c r="M363" i="46"/>
  <c r="N363" i="46"/>
  <c r="O363" i="46"/>
  <c r="P363" i="46"/>
  <c r="M364" i="46"/>
  <c r="N364" i="46"/>
  <c r="O364" i="46"/>
  <c r="P364" i="46"/>
  <c r="M365" i="46"/>
  <c r="N365" i="46"/>
  <c r="O365" i="46"/>
  <c r="P365" i="46"/>
  <c r="M366" i="46"/>
  <c r="N366" i="46"/>
  <c r="O366" i="46"/>
  <c r="P366" i="46"/>
  <c r="M367" i="46"/>
  <c r="N367" i="46"/>
  <c r="O367" i="46"/>
  <c r="P367" i="46"/>
  <c r="M368" i="46"/>
  <c r="N368" i="46"/>
  <c r="O368" i="46"/>
  <c r="P368" i="46"/>
  <c r="M369" i="46"/>
  <c r="N369" i="46"/>
  <c r="O369" i="46"/>
  <c r="P369" i="46"/>
  <c r="M370" i="46"/>
  <c r="N370" i="46"/>
  <c r="O370" i="46"/>
  <c r="P370" i="46"/>
  <c r="M371" i="46"/>
  <c r="N371" i="46"/>
  <c r="O371" i="46"/>
  <c r="P371" i="46"/>
  <c r="M372" i="46"/>
  <c r="N372" i="46"/>
  <c r="O372" i="46"/>
  <c r="P372" i="46"/>
  <c r="M373" i="46"/>
  <c r="N373" i="46"/>
  <c r="O373" i="46"/>
  <c r="P373" i="46"/>
  <c r="M375" i="46"/>
  <c r="N375" i="46"/>
  <c r="O375" i="46"/>
  <c r="P375" i="46"/>
  <c r="M376" i="46"/>
  <c r="N376" i="46"/>
  <c r="O376" i="46"/>
  <c r="P376" i="46"/>
  <c r="M377" i="46"/>
  <c r="N377" i="46"/>
  <c r="O377" i="46"/>
  <c r="P377" i="46"/>
  <c r="M378" i="46"/>
  <c r="N378" i="46"/>
  <c r="O378" i="46"/>
  <c r="P378" i="46"/>
  <c r="M379" i="46"/>
  <c r="N379" i="46"/>
  <c r="O379" i="46"/>
  <c r="P379" i="46"/>
  <c r="M380" i="46"/>
  <c r="N380" i="46"/>
  <c r="O380" i="46"/>
  <c r="P380" i="46"/>
  <c r="M381" i="46"/>
  <c r="N381" i="46"/>
  <c r="O381" i="46"/>
  <c r="P381" i="46"/>
  <c r="M382" i="46"/>
  <c r="N382" i="46"/>
  <c r="O382" i="46"/>
  <c r="P382" i="46"/>
  <c r="M383" i="46"/>
  <c r="N383" i="46"/>
  <c r="O383" i="46"/>
  <c r="P383" i="46"/>
  <c r="M384" i="46"/>
  <c r="N384" i="46"/>
  <c r="O384" i="46"/>
  <c r="P384" i="46"/>
  <c r="M385" i="46"/>
  <c r="N385" i="46"/>
  <c r="O385" i="46"/>
  <c r="P385" i="46"/>
  <c r="M386" i="46"/>
  <c r="N386" i="46"/>
  <c r="O386" i="46"/>
  <c r="P386" i="46"/>
  <c r="M387" i="46"/>
  <c r="N387" i="46"/>
  <c r="O387" i="46"/>
  <c r="P387" i="46"/>
  <c r="M388" i="46"/>
  <c r="N388" i="46"/>
  <c r="O388" i="46"/>
  <c r="P388" i="46"/>
  <c r="M389" i="46"/>
  <c r="N389" i="46"/>
  <c r="O389" i="46"/>
  <c r="P389" i="46"/>
  <c r="M390" i="46"/>
  <c r="N390" i="46"/>
  <c r="O390" i="46"/>
  <c r="P390" i="46"/>
  <c r="M391" i="46"/>
  <c r="N391" i="46"/>
  <c r="O391" i="46"/>
  <c r="P391" i="46"/>
  <c r="M392" i="46"/>
  <c r="N392" i="46"/>
  <c r="O392" i="46"/>
  <c r="P392" i="46"/>
  <c r="M393" i="46"/>
  <c r="N393" i="46"/>
  <c r="O393" i="46"/>
  <c r="P393" i="46"/>
  <c r="M394" i="46"/>
  <c r="N394" i="46"/>
  <c r="O394" i="46"/>
  <c r="P394" i="46"/>
  <c r="M395" i="46"/>
  <c r="N395" i="46"/>
  <c r="O395" i="46"/>
  <c r="P395" i="46"/>
  <c r="M396" i="46"/>
  <c r="N396" i="46"/>
  <c r="O396" i="46"/>
  <c r="P396" i="46"/>
  <c r="M397" i="46"/>
  <c r="N397" i="46"/>
  <c r="O397" i="46"/>
  <c r="P397" i="46"/>
  <c r="M398" i="46"/>
  <c r="N398" i="46"/>
  <c r="O398" i="46"/>
  <c r="P398" i="46"/>
  <c r="M399" i="46"/>
  <c r="N399" i="46"/>
  <c r="O399" i="46"/>
  <c r="P399" i="46"/>
  <c r="M400" i="46"/>
  <c r="N400" i="46"/>
  <c r="O400" i="46"/>
  <c r="P400" i="46"/>
  <c r="M401" i="46"/>
  <c r="N401" i="46"/>
  <c r="O401" i="46"/>
  <c r="P401" i="46"/>
  <c r="M402" i="46"/>
  <c r="N402" i="46"/>
  <c r="O402" i="46"/>
  <c r="P402" i="46"/>
  <c r="M403" i="46"/>
  <c r="N403" i="46"/>
  <c r="O403" i="46"/>
  <c r="P403" i="46"/>
  <c r="M404" i="46"/>
  <c r="N404" i="46"/>
  <c r="O404" i="46"/>
  <c r="P404" i="46"/>
  <c r="M405" i="46"/>
  <c r="N405" i="46"/>
  <c r="O405" i="46"/>
  <c r="P405" i="46"/>
  <c r="M406" i="46"/>
  <c r="N406" i="46"/>
  <c r="O406" i="46"/>
  <c r="P406" i="46"/>
  <c r="M407" i="46"/>
  <c r="N407" i="46"/>
  <c r="O407" i="46"/>
  <c r="P407" i="46"/>
  <c r="M408" i="46"/>
  <c r="N408" i="46"/>
  <c r="O408" i="46"/>
  <c r="P408" i="46"/>
  <c r="M409" i="46"/>
  <c r="N409" i="46"/>
  <c r="O409" i="46"/>
  <c r="P409" i="46"/>
  <c r="M410" i="46"/>
  <c r="N410" i="46"/>
  <c r="O410" i="46"/>
  <c r="P410" i="46"/>
  <c r="M411" i="46"/>
  <c r="N411" i="46"/>
  <c r="O411" i="46"/>
  <c r="P411" i="46"/>
  <c r="M412" i="46"/>
  <c r="N412" i="46"/>
  <c r="O412" i="46"/>
  <c r="P412" i="46"/>
  <c r="M413" i="46"/>
  <c r="N413" i="46"/>
  <c r="O413" i="46"/>
  <c r="P413" i="46"/>
  <c r="M414" i="46"/>
  <c r="N414" i="46"/>
  <c r="O414" i="46"/>
  <c r="P414" i="46"/>
  <c r="M415" i="46"/>
  <c r="N415" i="46"/>
  <c r="O415" i="46"/>
  <c r="P415" i="46"/>
  <c r="M416" i="46"/>
  <c r="N416" i="46"/>
  <c r="O416" i="46"/>
  <c r="P416" i="46"/>
  <c r="M417" i="46"/>
  <c r="N417" i="46"/>
  <c r="O417" i="46"/>
  <c r="P417" i="46"/>
  <c r="M418" i="46"/>
  <c r="N418" i="46"/>
  <c r="O418" i="46"/>
  <c r="P418" i="46"/>
  <c r="N5" i="46"/>
  <c r="O5" i="46"/>
  <c r="P5" i="46"/>
  <c r="M5" i="46"/>
  <c r="Z31" i="35"/>
  <c r="Y31" i="35"/>
  <c r="X31" i="35"/>
  <c r="W31" i="35"/>
  <c r="V31" i="35"/>
  <c r="U31" i="35"/>
  <c r="T31" i="35"/>
  <c r="S31" i="35"/>
  <c r="R31" i="35"/>
  <c r="Q31" i="35"/>
  <c r="P31" i="35"/>
  <c r="O31" i="35"/>
  <c r="N31" i="35"/>
  <c r="M31" i="35"/>
  <c r="L31" i="35"/>
  <c r="K31" i="35"/>
  <c r="J31" i="35"/>
  <c r="I31" i="35"/>
  <c r="H31" i="35"/>
  <c r="G31" i="35"/>
  <c r="F31" i="35"/>
  <c r="E31" i="35"/>
  <c r="Z30" i="35"/>
  <c r="Y30" i="35"/>
  <c r="X30" i="35"/>
  <c r="W30" i="35"/>
  <c r="V30" i="35"/>
  <c r="U30" i="35"/>
  <c r="T30" i="35"/>
  <c r="S30" i="35"/>
  <c r="R30" i="35"/>
  <c r="Q30" i="35"/>
  <c r="P30" i="35"/>
  <c r="O30" i="35"/>
  <c r="N30" i="35"/>
  <c r="M30" i="35"/>
  <c r="L30" i="35"/>
  <c r="K30" i="35"/>
  <c r="J30" i="35"/>
  <c r="I30" i="35"/>
  <c r="H30" i="35"/>
  <c r="G30" i="35"/>
  <c r="F30" i="35"/>
  <c r="E30" i="35"/>
  <c r="Z29" i="35"/>
  <c r="Y29" i="35"/>
  <c r="X29" i="35"/>
  <c r="W29" i="35"/>
  <c r="V29" i="35"/>
  <c r="U29" i="35"/>
  <c r="T29" i="35"/>
  <c r="S29" i="35"/>
  <c r="R29" i="35"/>
  <c r="Q29" i="35"/>
  <c r="P29" i="35"/>
  <c r="O29" i="35"/>
  <c r="N29" i="35"/>
  <c r="M29" i="35"/>
  <c r="L29" i="35"/>
  <c r="K29" i="35"/>
  <c r="J29" i="35"/>
  <c r="I29" i="35"/>
  <c r="H29" i="35"/>
  <c r="G29" i="35"/>
  <c r="F29" i="35"/>
  <c r="E29" i="35"/>
  <c r="Z28" i="35"/>
  <c r="Y28" i="35"/>
  <c r="X28" i="35"/>
  <c r="W28" i="35"/>
  <c r="V28" i="35"/>
  <c r="U28" i="35"/>
  <c r="T28" i="35"/>
  <c r="S28" i="35"/>
  <c r="R28" i="35"/>
  <c r="Q28" i="35"/>
  <c r="P28" i="35"/>
  <c r="O28" i="35"/>
  <c r="N28" i="35"/>
  <c r="M28" i="35"/>
  <c r="L28" i="35"/>
  <c r="K28" i="35"/>
  <c r="J28" i="35"/>
  <c r="I28" i="35"/>
  <c r="H28" i="35"/>
  <c r="G28" i="35"/>
  <c r="F28" i="35"/>
  <c r="E28" i="35"/>
  <c r="Z27" i="35"/>
  <c r="Y27" i="35"/>
  <c r="X27" i="35"/>
  <c r="W27" i="35"/>
  <c r="V27" i="35"/>
  <c r="U27" i="35"/>
  <c r="T27" i="35"/>
  <c r="S27" i="35"/>
  <c r="R27" i="35"/>
  <c r="Q27" i="35"/>
  <c r="P27" i="35"/>
  <c r="O27" i="35"/>
  <c r="N27" i="35"/>
  <c r="M27" i="35"/>
  <c r="L27" i="35"/>
  <c r="K27" i="35"/>
  <c r="J27" i="35"/>
  <c r="I27" i="35"/>
  <c r="H27" i="35"/>
  <c r="G27" i="35"/>
  <c r="F27" i="35"/>
  <c r="E27" i="35"/>
  <c r="Z26" i="35"/>
  <c r="Y26" i="35"/>
  <c r="X26" i="35"/>
  <c r="W26" i="35"/>
  <c r="V26" i="35"/>
  <c r="U26" i="35"/>
  <c r="T26" i="35"/>
  <c r="S26" i="35"/>
  <c r="R26" i="35"/>
  <c r="Q26" i="35"/>
  <c r="P26" i="35"/>
  <c r="O26" i="35"/>
  <c r="N26" i="35"/>
  <c r="M26" i="35"/>
  <c r="L26" i="35"/>
  <c r="K26" i="35"/>
  <c r="J26" i="35"/>
  <c r="I26" i="35"/>
  <c r="H26" i="35"/>
  <c r="G26" i="35"/>
  <c r="F26" i="35"/>
  <c r="E26" i="35"/>
  <c r="Z25" i="35"/>
  <c r="Y25" i="35"/>
  <c r="X25" i="35"/>
  <c r="W25" i="35"/>
  <c r="V25" i="35"/>
  <c r="U25" i="35"/>
  <c r="T25" i="35"/>
  <c r="T32" i="35" s="1"/>
  <c r="S25" i="35"/>
  <c r="S32" i="35" s="1"/>
  <c r="R25" i="35"/>
  <c r="Q25" i="35"/>
  <c r="P25" i="35"/>
  <c r="P32" i="35" s="1"/>
  <c r="O25" i="35"/>
  <c r="O32" i="35" s="1"/>
  <c r="N25" i="35"/>
  <c r="M25" i="35"/>
  <c r="L25" i="35"/>
  <c r="L32" i="35" s="1"/>
  <c r="K25" i="35"/>
  <c r="K32" i="35" s="1"/>
  <c r="J25" i="35"/>
  <c r="I25" i="35"/>
  <c r="H25" i="35"/>
  <c r="H32" i="35" s="1"/>
  <c r="G25" i="35"/>
  <c r="G32" i="35" s="1"/>
  <c r="F25" i="35"/>
  <c r="E25" i="35"/>
  <c r="Z24" i="35"/>
  <c r="Z32" i="35" s="1"/>
  <c r="Y24" i="35"/>
  <c r="Y32" i="35" s="1"/>
  <c r="X24" i="35"/>
  <c r="W24" i="35"/>
  <c r="V24" i="35"/>
  <c r="V32" i="35" s="1"/>
  <c r="U24" i="35"/>
  <c r="T24" i="35"/>
  <c r="S24" i="35"/>
  <c r="R24" i="35"/>
  <c r="Q24" i="35"/>
  <c r="P24" i="35"/>
  <c r="O24" i="35"/>
  <c r="N24" i="35"/>
  <c r="M24" i="35"/>
  <c r="L24" i="35"/>
  <c r="K24" i="35"/>
  <c r="J24" i="35"/>
  <c r="I24" i="35"/>
  <c r="H24" i="35"/>
  <c r="G24" i="35"/>
  <c r="F24" i="35"/>
  <c r="E24" i="35"/>
  <c r="X32" i="35"/>
  <c r="U32" i="35"/>
  <c r="R32" i="35"/>
  <c r="Q32" i="35"/>
  <c r="N32" i="35"/>
  <c r="M32" i="35"/>
  <c r="J32" i="35"/>
  <c r="I32" i="35"/>
  <c r="F32" i="35"/>
  <c r="E32" i="35"/>
  <c r="W32" i="35" l="1"/>
  <c r="AA24" i="35"/>
  <c r="Z417" i="67"/>
  <c r="Y417" i="67"/>
  <c r="X417" i="67"/>
  <c r="W417" i="67"/>
  <c r="V417" i="67"/>
  <c r="U417" i="67"/>
  <c r="T417" i="67"/>
  <c r="S417" i="67"/>
  <c r="R417" i="67"/>
  <c r="Q417" i="67"/>
  <c r="P417" i="67"/>
  <c r="O417" i="67"/>
  <c r="N417" i="67"/>
  <c r="M417" i="67"/>
  <c r="L417" i="67"/>
  <c r="K417" i="67"/>
  <c r="J417" i="67"/>
  <c r="I417" i="67"/>
  <c r="H417" i="67"/>
  <c r="G417" i="67"/>
  <c r="F417" i="67"/>
  <c r="E417" i="67"/>
  <c r="F246" i="66" l="1"/>
  <c r="G246" i="66"/>
  <c r="H246" i="66"/>
  <c r="I246" i="66"/>
  <c r="J246" i="66"/>
  <c r="K246" i="66"/>
  <c r="L246" i="66"/>
  <c r="M246" i="66"/>
  <c r="N246" i="66"/>
  <c r="O246" i="66"/>
  <c r="P246" i="66"/>
  <c r="Q246" i="66"/>
  <c r="R246" i="66"/>
  <c r="S246" i="66"/>
  <c r="T246" i="66"/>
  <c r="U246" i="66"/>
  <c r="V246" i="66"/>
  <c r="W246" i="66"/>
  <c r="X246" i="66"/>
  <c r="Y246" i="66"/>
  <c r="Z246" i="66"/>
  <c r="E246" i="66"/>
  <c r="I254" i="46" l="1"/>
  <c r="J254" i="46"/>
  <c r="K254" i="46"/>
  <c r="L254" i="46"/>
  <c r="I6" i="46" l="1"/>
  <c r="J6" i="46"/>
  <c r="K6" i="46"/>
  <c r="L6" i="46"/>
  <c r="I7" i="46"/>
  <c r="J7" i="46"/>
  <c r="K7" i="46"/>
  <c r="L7" i="46"/>
  <c r="I8" i="46"/>
  <c r="J8" i="46"/>
  <c r="K8" i="46"/>
  <c r="L8" i="46"/>
  <c r="I9" i="46"/>
  <c r="J9" i="46"/>
  <c r="K9" i="46"/>
  <c r="L9" i="46"/>
  <c r="I10" i="46"/>
  <c r="J10" i="46"/>
  <c r="K10" i="46"/>
  <c r="L10" i="46"/>
  <c r="I11" i="46"/>
  <c r="J11" i="46"/>
  <c r="K11" i="46"/>
  <c r="L11" i="46"/>
  <c r="I12" i="46"/>
  <c r="J12" i="46"/>
  <c r="K12" i="46"/>
  <c r="L12" i="46"/>
  <c r="I13" i="46"/>
  <c r="J13" i="46"/>
  <c r="K13" i="46"/>
  <c r="L13" i="46"/>
  <c r="I14" i="46"/>
  <c r="J14" i="46"/>
  <c r="K14" i="46"/>
  <c r="L14" i="46"/>
  <c r="I15" i="46"/>
  <c r="J15" i="46"/>
  <c r="K15" i="46"/>
  <c r="L15" i="46"/>
  <c r="I16" i="46"/>
  <c r="J16" i="46"/>
  <c r="K16" i="46"/>
  <c r="L16" i="46"/>
  <c r="I17" i="46"/>
  <c r="J17" i="46"/>
  <c r="K17" i="46"/>
  <c r="L17" i="46"/>
  <c r="I18" i="46"/>
  <c r="J18" i="46"/>
  <c r="K18" i="46"/>
  <c r="L18" i="46"/>
  <c r="I19" i="46"/>
  <c r="J19" i="46"/>
  <c r="K19" i="46"/>
  <c r="L19" i="46"/>
  <c r="I20" i="46"/>
  <c r="J20" i="46"/>
  <c r="K20" i="46"/>
  <c r="L20" i="46"/>
  <c r="I21" i="46"/>
  <c r="J21" i="46"/>
  <c r="K21" i="46"/>
  <c r="L21" i="46"/>
  <c r="I22" i="46"/>
  <c r="J22" i="46"/>
  <c r="K22" i="46"/>
  <c r="L22" i="46"/>
  <c r="I23" i="46"/>
  <c r="J23" i="46"/>
  <c r="K23" i="46"/>
  <c r="L23" i="46"/>
  <c r="I24" i="46"/>
  <c r="J24" i="46"/>
  <c r="K24" i="46"/>
  <c r="L24" i="46"/>
  <c r="I25" i="46"/>
  <c r="J25" i="46"/>
  <c r="K25" i="46"/>
  <c r="L25" i="46"/>
  <c r="I26" i="46"/>
  <c r="J26" i="46"/>
  <c r="K26" i="46"/>
  <c r="L26" i="46"/>
  <c r="I27" i="46"/>
  <c r="J27" i="46"/>
  <c r="K27" i="46"/>
  <c r="L27" i="46"/>
  <c r="I28" i="46"/>
  <c r="J28" i="46"/>
  <c r="K28" i="46"/>
  <c r="L28" i="46"/>
  <c r="I29" i="46"/>
  <c r="J29" i="46"/>
  <c r="K29" i="46"/>
  <c r="L29" i="46"/>
  <c r="I30" i="46"/>
  <c r="J30" i="46"/>
  <c r="K30" i="46"/>
  <c r="L30" i="46"/>
  <c r="I31" i="46"/>
  <c r="J31" i="46"/>
  <c r="K31" i="46"/>
  <c r="L31" i="46"/>
  <c r="I32" i="46"/>
  <c r="J32" i="46"/>
  <c r="K32" i="46"/>
  <c r="L32" i="46"/>
  <c r="I33" i="46"/>
  <c r="J33" i="46"/>
  <c r="K33" i="46"/>
  <c r="L33" i="46"/>
  <c r="I34" i="46"/>
  <c r="J34" i="46"/>
  <c r="K34" i="46"/>
  <c r="L34" i="46"/>
  <c r="I35" i="46"/>
  <c r="J35" i="46"/>
  <c r="K35" i="46"/>
  <c r="L35" i="46"/>
  <c r="I36" i="46"/>
  <c r="J36" i="46"/>
  <c r="K36" i="46"/>
  <c r="L36" i="46"/>
  <c r="I37" i="46"/>
  <c r="J37" i="46"/>
  <c r="K37" i="46"/>
  <c r="L37" i="46"/>
  <c r="I38" i="46"/>
  <c r="J38" i="46"/>
  <c r="K38" i="46"/>
  <c r="L38" i="46"/>
  <c r="I39" i="46"/>
  <c r="J39" i="46"/>
  <c r="K39" i="46"/>
  <c r="L39" i="46"/>
  <c r="I40" i="46"/>
  <c r="J40" i="46"/>
  <c r="K40" i="46"/>
  <c r="L40" i="46"/>
  <c r="I41" i="46"/>
  <c r="J41" i="46"/>
  <c r="K41" i="46"/>
  <c r="L41" i="46"/>
  <c r="I42" i="46"/>
  <c r="J42" i="46"/>
  <c r="K42" i="46"/>
  <c r="L42" i="46"/>
  <c r="I43" i="46"/>
  <c r="J43" i="46"/>
  <c r="K43" i="46"/>
  <c r="L43" i="46"/>
  <c r="I44" i="46"/>
  <c r="J44" i="46"/>
  <c r="K44" i="46"/>
  <c r="L44" i="46"/>
  <c r="I45" i="46"/>
  <c r="J45" i="46"/>
  <c r="K45" i="46"/>
  <c r="L45" i="46"/>
  <c r="I46" i="46"/>
  <c r="J46" i="46"/>
  <c r="K46" i="46"/>
  <c r="L46" i="46"/>
  <c r="I47" i="46"/>
  <c r="J47" i="46"/>
  <c r="K47" i="46"/>
  <c r="L47" i="46"/>
  <c r="I48" i="46"/>
  <c r="J48" i="46"/>
  <c r="K48" i="46"/>
  <c r="L48" i="46"/>
  <c r="I49" i="46"/>
  <c r="J49" i="46"/>
  <c r="K49" i="46"/>
  <c r="L49" i="46"/>
  <c r="I50" i="46"/>
  <c r="J50" i="46"/>
  <c r="K50" i="46"/>
  <c r="L50" i="46"/>
  <c r="I51" i="46"/>
  <c r="J51" i="46"/>
  <c r="K51" i="46"/>
  <c r="L51" i="46"/>
  <c r="I52" i="46"/>
  <c r="J52" i="46"/>
  <c r="K52" i="46"/>
  <c r="L52" i="46"/>
  <c r="I53" i="46"/>
  <c r="J53" i="46"/>
  <c r="K53" i="46"/>
  <c r="L53" i="46"/>
  <c r="I56" i="46"/>
  <c r="J56" i="46"/>
  <c r="K56" i="46"/>
  <c r="L56" i="46"/>
  <c r="I57" i="46"/>
  <c r="J57" i="46"/>
  <c r="K57" i="46"/>
  <c r="L57" i="46"/>
  <c r="I58" i="46"/>
  <c r="J58" i="46"/>
  <c r="K58" i="46"/>
  <c r="L58" i="46"/>
  <c r="I59" i="46"/>
  <c r="J59" i="46"/>
  <c r="K59" i="46"/>
  <c r="L59" i="46"/>
  <c r="I60" i="46"/>
  <c r="J60" i="46"/>
  <c r="K60" i="46"/>
  <c r="L60" i="46"/>
  <c r="I61" i="46"/>
  <c r="J61" i="46"/>
  <c r="K61" i="46"/>
  <c r="L61" i="46"/>
  <c r="I62" i="46"/>
  <c r="J62" i="46"/>
  <c r="K62" i="46"/>
  <c r="L62" i="46"/>
  <c r="I63" i="46"/>
  <c r="J63" i="46"/>
  <c r="K63" i="46"/>
  <c r="L63" i="46"/>
  <c r="I64" i="46"/>
  <c r="J64" i="46"/>
  <c r="K64" i="46"/>
  <c r="L64" i="46"/>
  <c r="I65" i="46"/>
  <c r="J65" i="46"/>
  <c r="K65" i="46"/>
  <c r="L65" i="46"/>
  <c r="I66" i="46"/>
  <c r="J66" i="46"/>
  <c r="K66" i="46"/>
  <c r="L66" i="46"/>
  <c r="I67" i="46"/>
  <c r="J67" i="46"/>
  <c r="K67" i="46"/>
  <c r="L67" i="46"/>
  <c r="I68" i="46"/>
  <c r="J68" i="46"/>
  <c r="K68" i="46"/>
  <c r="L68" i="46"/>
  <c r="I69" i="46"/>
  <c r="J69" i="46"/>
  <c r="K69" i="46"/>
  <c r="L69" i="46"/>
  <c r="I70" i="46"/>
  <c r="J70" i="46"/>
  <c r="K70" i="46"/>
  <c r="L70" i="46"/>
  <c r="I71" i="46"/>
  <c r="J71" i="46"/>
  <c r="K71" i="46"/>
  <c r="L71" i="46"/>
  <c r="I72" i="46"/>
  <c r="J72" i="46"/>
  <c r="K72" i="46"/>
  <c r="L72" i="46"/>
  <c r="I73" i="46"/>
  <c r="J73" i="46"/>
  <c r="K73" i="46"/>
  <c r="L73" i="46"/>
  <c r="I74" i="46"/>
  <c r="J74" i="46"/>
  <c r="K74" i="46"/>
  <c r="L74" i="46"/>
  <c r="I75" i="46"/>
  <c r="J75" i="46"/>
  <c r="K75" i="46"/>
  <c r="L75" i="46"/>
  <c r="I76" i="46"/>
  <c r="J76" i="46"/>
  <c r="K76" i="46"/>
  <c r="L76" i="46"/>
  <c r="I77" i="46"/>
  <c r="J77" i="46"/>
  <c r="K77" i="46"/>
  <c r="L77" i="46"/>
  <c r="I78" i="46"/>
  <c r="J78" i="46"/>
  <c r="K78" i="46"/>
  <c r="L78" i="46"/>
  <c r="I79" i="46"/>
  <c r="J79" i="46"/>
  <c r="K79" i="46"/>
  <c r="L79" i="46"/>
  <c r="I80" i="46"/>
  <c r="J80" i="46"/>
  <c r="K80" i="46"/>
  <c r="L80" i="46"/>
  <c r="I81" i="46"/>
  <c r="J81" i="46"/>
  <c r="K81" i="46"/>
  <c r="L81" i="46"/>
  <c r="I82" i="46"/>
  <c r="J82" i="46"/>
  <c r="K82" i="46"/>
  <c r="L82" i="46"/>
  <c r="I83" i="46"/>
  <c r="J83" i="46"/>
  <c r="K83" i="46"/>
  <c r="L83" i="46"/>
  <c r="I84" i="46"/>
  <c r="J84" i="46"/>
  <c r="K84" i="46"/>
  <c r="L84" i="46"/>
  <c r="I85" i="46"/>
  <c r="J85" i="46"/>
  <c r="K85" i="46"/>
  <c r="L85" i="46"/>
  <c r="I86" i="46"/>
  <c r="J86" i="46"/>
  <c r="K86" i="46"/>
  <c r="L86" i="46"/>
  <c r="I87" i="46"/>
  <c r="J87" i="46"/>
  <c r="K87" i="46"/>
  <c r="L87" i="46"/>
  <c r="I88" i="46"/>
  <c r="J88" i="46"/>
  <c r="K88" i="46"/>
  <c r="L88" i="46"/>
  <c r="I89" i="46"/>
  <c r="J89" i="46"/>
  <c r="K89" i="46"/>
  <c r="L89" i="46"/>
  <c r="I90" i="46"/>
  <c r="J90" i="46"/>
  <c r="K90" i="46"/>
  <c r="L90" i="46"/>
  <c r="I91" i="46"/>
  <c r="J91" i="46"/>
  <c r="K91" i="46"/>
  <c r="L91" i="46"/>
  <c r="I92" i="46"/>
  <c r="J92" i="46"/>
  <c r="K92" i="46"/>
  <c r="L92" i="46"/>
  <c r="I93" i="46"/>
  <c r="J93" i="46"/>
  <c r="K93" i="46"/>
  <c r="L93" i="46"/>
  <c r="I94" i="46"/>
  <c r="J94" i="46"/>
  <c r="K94" i="46"/>
  <c r="L94" i="46"/>
  <c r="I95" i="46"/>
  <c r="J95" i="46"/>
  <c r="K95" i="46"/>
  <c r="L95" i="46"/>
  <c r="I96" i="46"/>
  <c r="J96" i="46"/>
  <c r="K96" i="46"/>
  <c r="L96" i="46"/>
  <c r="I97" i="46"/>
  <c r="J97" i="46"/>
  <c r="K97" i="46"/>
  <c r="L97" i="46"/>
  <c r="I98" i="46"/>
  <c r="J98" i="46"/>
  <c r="K98" i="46"/>
  <c r="L98" i="46"/>
  <c r="I99" i="46"/>
  <c r="J99" i="46"/>
  <c r="K99" i="46"/>
  <c r="L99" i="46"/>
  <c r="I100" i="46"/>
  <c r="J100" i="46"/>
  <c r="K100" i="46"/>
  <c r="L100" i="46"/>
  <c r="I101" i="46"/>
  <c r="J101" i="46"/>
  <c r="K101" i="46"/>
  <c r="L101" i="46"/>
  <c r="I102" i="46"/>
  <c r="J102" i="46"/>
  <c r="K102" i="46"/>
  <c r="L102" i="46"/>
  <c r="I103" i="46"/>
  <c r="J103" i="46"/>
  <c r="K103" i="46"/>
  <c r="L103" i="46"/>
  <c r="I104" i="46"/>
  <c r="J104" i="46"/>
  <c r="K104" i="46"/>
  <c r="L104" i="46"/>
  <c r="I106" i="46"/>
  <c r="J106" i="46"/>
  <c r="K106" i="46"/>
  <c r="L106" i="46"/>
  <c r="I107" i="46"/>
  <c r="J107" i="46"/>
  <c r="K107" i="46"/>
  <c r="L107" i="46"/>
  <c r="I108" i="46"/>
  <c r="J108" i="46"/>
  <c r="K108" i="46"/>
  <c r="L108" i="46"/>
  <c r="I109" i="46"/>
  <c r="J109" i="46"/>
  <c r="K109" i="46"/>
  <c r="L109" i="46"/>
  <c r="I110" i="46"/>
  <c r="J110" i="46"/>
  <c r="K110" i="46"/>
  <c r="L110" i="46"/>
  <c r="I111" i="46"/>
  <c r="J111" i="46"/>
  <c r="K111" i="46"/>
  <c r="L111" i="46"/>
  <c r="I112" i="46"/>
  <c r="J112" i="46"/>
  <c r="K112" i="46"/>
  <c r="L112" i="46"/>
  <c r="I113" i="46"/>
  <c r="J113" i="46"/>
  <c r="K113" i="46"/>
  <c r="L113" i="46"/>
  <c r="I114" i="46"/>
  <c r="J114" i="46"/>
  <c r="K114" i="46"/>
  <c r="L114" i="46"/>
  <c r="I115" i="46"/>
  <c r="J115" i="46"/>
  <c r="K115" i="46"/>
  <c r="L115" i="46"/>
  <c r="I116" i="46"/>
  <c r="J116" i="46"/>
  <c r="K116" i="46"/>
  <c r="L116" i="46"/>
  <c r="I117" i="46"/>
  <c r="J117" i="46"/>
  <c r="K117" i="46"/>
  <c r="L117" i="46"/>
  <c r="I118" i="46"/>
  <c r="J118" i="46"/>
  <c r="K118" i="46"/>
  <c r="L118" i="46"/>
  <c r="I119" i="46"/>
  <c r="J119" i="46"/>
  <c r="K119" i="46"/>
  <c r="L119" i="46"/>
  <c r="I120" i="46"/>
  <c r="J120" i="46"/>
  <c r="K120" i="46"/>
  <c r="L120" i="46"/>
  <c r="I121" i="46"/>
  <c r="J121" i="46"/>
  <c r="K121" i="46"/>
  <c r="L121" i="46"/>
  <c r="I122" i="46"/>
  <c r="J122" i="46"/>
  <c r="K122" i="46"/>
  <c r="L122" i="46"/>
  <c r="I123" i="46"/>
  <c r="J123" i="46"/>
  <c r="K123" i="46"/>
  <c r="L123" i="46"/>
  <c r="I124" i="46"/>
  <c r="J124" i="46"/>
  <c r="K124" i="46"/>
  <c r="L124" i="46"/>
  <c r="I125" i="46"/>
  <c r="J125" i="46"/>
  <c r="K125" i="46"/>
  <c r="L125" i="46"/>
  <c r="I126" i="46"/>
  <c r="J126" i="46"/>
  <c r="K126" i="46"/>
  <c r="L126" i="46"/>
  <c r="I127" i="46"/>
  <c r="J127" i="46"/>
  <c r="K127" i="46"/>
  <c r="L127" i="46"/>
  <c r="I128" i="46"/>
  <c r="J128" i="46"/>
  <c r="K128" i="46"/>
  <c r="L128" i="46"/>
  <c r="I129" i="46"/>
  <c r="J129" i="46"/>
  <c r="K129" i="46"/>
  <c r="L129" i="46"/>
  <c r="I130" i="46"/>
  <c r="J130" i="46"/>
  <c r="K130" i="46"/>
  <c r="L130" i="46"/>
  <c r="I131" i="46"/>
  <c r="J131" i="46"/>
  <c r="K131" i="46"/>
  <c r="L131" i="46"/>
  <c r="I132" i="46"/>
  <c r="J132" i="46"/>
  <c r="K132" i="46"/>
  <c r="L132" i="46"/>
  <c r="I133" i="46"/>
  <c r="J133" i="46"/>
  <c r="K133" i="46"/>
  <c r="L133" i="46"/>
  <c r="I134" i="46"/>
  <c r="J134" i="46"/>
  <c r="K134" i="46"/>
  <c r="L134" i="46"/>
  <c r="I135" i="46"/>
  <c r="J135" i="46"/>
  <c r="K135" i="46"/>
  <c r="L135" i="46"/>
  <c r="I136" i="46"/>
  <c r="J136" i="46"/>
  <c r="K136" i="46"/>
  <c r="L136" i="46"/>
  <c r="I137" i="46"/>
  <c r="J137" i="46"/>
  <c r="K137" i="46"/>
  <c r="L137" i="46"/>
  <c r="I138" i="46"/>
  <c r="J138" i="46"/>
  <c r="K138" i="46"/>
  <c r="L138" i="46"/>
  <c r="I139" i="46"/>
  <c r="J139" i="46"/>
  <c r="K139" i="46"/>
  <c r="L139" i="46"/>
  <c r="I140" i="46"/>
  <c r="J140" i="46"/>
  <c r="K140" i="46"/>
  <c r="L140" i="46"/>
  <c r="I141" i="46"/>
  <c r="J141" i="46"/>
  <c r="K141" i="46"/>
  <c r="L141" i="46"/>
  <c r="I142" i="46"/>
  <c r="J142" i="46"/>
  <c r="K142" i="46"/>
  <c r="L142" i="46"/>
  <c r="I143" i="46"/>
  <c r="J143" i="46"/>
  <c r="K143" i="46"/>
  <c r="L143" i="46"/>
  <c r="I144" i="46"/>
  <c r="J144" i="46"/>
  <c r="K144" i="46"/>
  <c r="L144" i="46"/>
  <c r="I145" i="46"/>
  <c r="J145" i="46"/>
  <c r="K145" i="46"/>
  <c r="L145" i="46"/>
  <c r="I146" i="46"/>
  <c r="J146" i="46"/>
  <c r="K146" i="46"/>
  <c r="L146" i="46"/>
  <c r="I147" i="46"/>
  <c r="J147" i="46"/>
  <c r="K147" i="46"/>
  <c r="L147" i="46"/>
  <c r="I148" i="46"/>
  <c r="J148" i="46"/>
  <c r="K148" i="46"/>
  <c r="L148" i="46"/>
  <c r="I149" i="46"/>
  <c r="J149" i="46"/>
  <c r="K149" i="46"/>
  <c r="L149" i="46"/>
  <c r="I150" i="46"/>
  <c r="J150" i="46"/>
  <c r="K150" i="46"/>
  <c r="L150" i="46"/>
  <c r="I151" i="46"/>
  <c r="J151" i="46"/>
  <c r="K151" i="46"/>
  <c r="L151" i="46"/>
  <c r="I152" i="46"/>
  <c r="J152" i="46"/>
  <c r="K152" i="46"/>
  <c r="L152" i="46"/>
  <c r="I153" i="46"/>
  <c r="J153" i="46"/>
  <c r="K153" i="46"/>
  <c r="L153" i="46"/>
  <c r="I154" i="46"/>
  <c r="J154" i="46"/>
  <c r="K154" i="46"/>
  <c r="L154" i="46"/>
  <c r="I156" i="46"/>
  <c r="J156" i="46"/>
  <c r="K156" i="46"/>
  <c r="L156" i="46"/>
  <c r="I157" i="46"/>
  <c r="J157" i="46"/>
  <c r="K157" i="46"/>
  <c r="L157" i="46"/>
  <c r="I158" i="46"/>
  <c r="J158" i="46"/>
  <c r="K158" i="46"/>
  <c r="L158" i="46"/>
  <c r="I159" i="46"/>
  <c r="J159" i="46"/>
  <c r="K159" i="46"/>
  <c r="L159" i="46"/>
  <c r="I160" i="46"/>
  <c r="J160" i="46"/>
  <c r="K160" i="46"/>
  <c r="L160" i="46"/>
  <c r="I161" i="46"/>
  <c r="J161" i="46"/>
  <c r="K161" i="46"/>
  <c r="L161" i="46"/>
  <c r="I162" i="46"/>
  <c r="J162" i="46"/>
  <c r="K162" i="46"/>
  <c r="L162" i="46"/>
  <c r="I163" i="46"/>
  <c r="J163" i="46"/>
  <c r="K163" i="46"/>
  <c r="L163" i="46"/>
  <c r="I164" i="46"/>
  <c r="J164" i="46"/>
  <c r="K164" i="46"/>
  <c r="L164" i="46"/>
  <c r="I165" i="46"/>
  <c r="J165" i="46"/>
  <c r="K165" i="46"/>
  <c r="L165" i="46"/>
  <c r="I166" i="46"/>
  <c r="J166" i="46"/>
  <c r="K166" i="46"/>
  <c r="L166" i="46"/>
  <c r="I167" i="46"/>
  <c r="J167" i="46"/>
  <c r="K167" i="46"/>
  <c r="L167" i="46"/>
  <c r="I168" i="46"/>
  <c r="J168" i="46"/>
  <c r="K168" i="46"/>
  <c r="L168" i="46"/>
  <c r="I169" i="46"/>
  <c r="J169" i="46"/>
  <c r="K169" i="46"/>
  <c r="L169" i="46"/>
  <c r="I170" i="46"/>
  <c r="J170" i="46"/>
  <c r="K170" i="46"/>
  <c r="L170" i="46"/>
  <c r="I171" i="46"/>
  <c r="J171" i="46"/>
  <c r="K171" i="46"/>
  <c r="L171" i="46"/>
  <c r="I172" i="46"/>
  <c r="J172" i="46"/>
  <c r="K172" i="46"/>
  <c r="L172" i="46"/>
  <c r="I173" i="46"/>
  <c r="J173" i="46"/>
  <c r="K173" i="46"/>
  <c r="L173" i="46"/>
  <c r="I174" i="46"/>
  <c r="J174" i="46"/>
  <c r="K174" i="46"/>
  <c r="L174" i="46"/>
  <c r="I175" i="46"/>
  <c r="J175" i="46"/>
  <c r="K175" i="46"/>
  <c r="L175" i="46"/>
  <c r="I176" i="46"/>
  <c r="J176" i="46"/>
  <c r="K176" i="46"/>
  <c r="L176" i="46"/>
  <c r="I177" i="46"/>
  <c r="J177" i="46"/>
  <c r="K177" i="46"/>
  <c r="L177" i="46"/>
  <c r="I178" i="46"/>
  <c r="J178" i="46"/>
  <c r="K178" i="46"/>
  <c r="L178" i="46"/>
  <c r="I179" i="46"/>
  <c r="J179" i="46"/>
  <c r="K179" i="46"/>
  <c r="L179" i="46"/>
  <c r="I180" i="46"/>
  <c r="J180" i="46"/>
  <c r="K180" i="46"/>
  <c r="L180" i="46"/>
  <c r="I181" i="46"/>
  <c r="J181" i="46"/>
  <c r="K181" i="46"/>
  <c r="L181" i="46"/>
  <c r="I182" i="46"/>
  <c r="J182" i="46"/>
  <c r="K182" i="46"/>
  <c r="L182" i="46"/>
  <c r="I183" i="46"/>
  <c r="J183" i="46"/>
  <c r="K183" i="46"/>
  <c r="L183" i="46"/>
  <c r="I184" i="46"/>
  <c r="J184" i="46"/>
  <c r="K184" i="46"/>
  <c r="L184" i="46"/>
  <c r="I185" i="46"/>
  <c r="J185" i="46"/>
  <c r="K185" i="46"/>
  <c r="L185" i="46"/>
  <c r="I186" i="46"/>
  <c r="J186" i="46"/>
  <c r="K186" i="46"/>
  <c r="L186" i="46"/>
  <c r="I187" i="46"/>
  <c r="J187" i="46"/>
  <c r="K187" i="46"/>
  <c r="L187" i="46"/>
  <c r="I188" i="46"/>
  <c r="J188" i="46"/>
  <c r="K188" i="46"/>
  <c r="L188" i="46"/>
  <c r="I189" i="46"/>
  <c r="J189" i="46"/>
  <c r="K189" i="46"/>
  <c r="L189" i="46"/>
  <c r="I190" i="46"/>
  <c r="J190" i="46"/>
  <c r="K190" i="46"/>
  <c r="L190" i="46"/>
  <c r="I191" i="46"/>
  <c r="J191" i="46"/>
  <c r="K191" i="46"/>
  <c r="L191" i="46"/>
  <c r="I192" i="46"/>
  <c r="J192" i="46"/>
  <c r="K192" i="46"/>
  <c r="L192" i="46"/>
  <c r="I193" i="46"/>
  <c r="J193" i="46"/>
  <c r="K193" i="46"/>
  <c r="L193" i="46"/>
  <c r="I194" i="46"/>
  <c r="J194" i="46"/>
  <c r="K194" i="46"/>
  <c r="L194" i="46"/>
  <c r="I195" i="46"/>
  <c r="J195" i="46"/>
  <c r="K195" i="46"/>
  <c r="L195" i="46"/>
  <c r="I196" i="46"/>
  <c r="J196" i="46"/>
  <c r="K196" i="46"/>
  <c r="L196" i="46"/>
  <c r="I197" i="46"/>
  <c r="J197" i="46"/>
  <c r="K197" i="46"/>
  <c r="L197" i="46"/>
  <c r="I198" i="46"/>
  <c r="J198" i="46"/>
  <c r="K198" i="46"/>
  <c r="L198" i="46"/>
  <c r="I199" i="46"/>
  <c r="J199" i="46"/>
  <c r="K199" i="46"/>
  <c r="L199" i="46"/>
  <c r="I200" i="46"/>
  <c r="J200" i="46"/>
  <c r="K200" i="46"/>
  <c r="L200" i="46"/>
  <c r="I201" i="46"/>
  <c r="J201" i="46"/>
  <c r="K201" i="46"/>
  <c r="L201" i="46"/>
  <c r="I202" i="46"/>
  <c r="J202" i="46"/>
  <c r="K202" i="46"/>
  <c r="L202" i="46"/>
  <c r="I203" i="46"/>
  <c r="J203" i="46"/>
  <c r="K203" i="46"/>
  <c r="L203" i="46"/>
  <c r="I204" i="46"/>
  <c r="J204" i="46"/>
  <c r="K204" i="46"/>
  <c r="L204" i="46"/>
  <c r="I205" i="46"/>
  <c r="J205" i="46"/>
  <c r="K205" i="46"/>
  <c r="L205" i="46"/>
  <c r="I206" i="46"/>
  <c r="J206" i="46"/>
  <c r="K206" i="46"/>
  <c r="L206" i="46"/>
  <c r="I207" i="46"/>
  <c r="J207" i="46"/>
  <c r="K207" i="46"/>
  <c r="L207" i="46"/>
  <c r="I208" i="46"/>
  <c r="J208" i="46"/>
  <c r="K208" i="46"/>
  <c r="L208" i="46"/>
  <c r="I209" i="46"/>
  <c r="J209" i="46"/>
  <c r="K209" i="46"/>
  <c r="L209" i="46"/>
  <c r="I210" i="46"/>
  <c r="J210" i="46"/>
  <c r="K210" i="46"/>
  <c r="L210" i="46"/>
  <c r="I211" i="46"/>
  <c r="J211" i="46"/>
  <c r="K211" i="46"/>
  <c r="L211" i="46"/>
  <c r="I212" i="46"/>
  <c r="J212" i="46"/>
  <c r="K212" i="46"/>
  <c r="L212" i="46"/>
  <c r="I213" i="46"/>
  <c r="J213" i="46"/>
  <c r="K213" i="46"/>
  <c r="L213" i="46"/>
  <c r="I214" i="46"/>
  <c r="J214" i="46"/>
  <c r="K214" i="46"/>
  <c r="L214" i="46"/>
  <c r="I215" i="46"/>
  <c r="J215" i="46"/>
  <c r="K215" i="46"/>
  <c r="L215" i="46"/>
  <c r="I216" i="46"/>
  <c r="J216" i="46"/>
  <c r="K216" i="46"/>
  <c r="L216" i="46"/>
  <c r="I217" i="46"/>
  <c r="J217" i="46"/>
  <c r="K217" i="46"/>
  <c r="L217" i="46"/>
  <c r="I218" i="46"/>
  <c r="J218" i="46"/>
  <c r="K218" i="46"/>
  <c r="L218" i="46"/>
  <c r="I219" i="46"/>
  <c r="J219" i="46"/>
  <c r="K219" i="46"/>
  <c r="L219" i="46"/>
  <c r="I220" i="46"/>
  <c r="J220" i="46"/>
  <c r="K220" i="46"/>
  <c r="L220" i="46"/>
  <c r="I221" i="46"/>
  <c r="J221" i="46"/>
  <c r="K221" i="46"/>
  <c r="L221" i="46"/>
  <c r="I222" i="46"/>
  <c r="J222" i="46"/>
  <c r="K222" i="46"/>
  <c r="L222" i="46"/>
  <c r="I223" i="46"/>
  <c r="J223" i="46"/>
  <c r="K223" i="46"/>
  <c r="L223" i="46"/>
  <c r="I224" i="46"/>
  <c r="J224" i="46"/>
  <c r="K224" i="46"/>
  <c r="L224" i="46"/>
  <c r="I225" i="46"/>
  <c r="J225" i="46"/>
  <c r="K225" i="46"/>
  <c r="L225" i="46"/>
  <c r="I226" i="46"/>
  <c r="J226" i="46"/>
  <c r="K226" i="46"/>
  <c r="L226" i="46"/>
  <c r="I227" i="46"/>
  <c r="J227" i="46"/>
  <c r="K227" i="46"/>
  <c r="L227" i="46"/>
  <c r="I228" i="46"/>
  <c r="J228" i="46"/>
  <c r="K228" i="46"/>
  <c r="L228" i="46"/>
  <c r="I229" i="46"/>
  <c r="J229" i="46"/>
  <c r="K229" i="46"/>
  <c r="L229" i="46"/>
  <c r="I230" i="46"/>
  <c r="J230" i="46"/>
  <c r="K230" i="46"/>
  <c r="L230" i="46"/>
  <c r="I231" i="46"/>
  <c r="J231" i="46"/>
  <c r="K231" i="46"/>
  <c r="L231" i="46"/>
  <c r="I233" i="46"/>
  <c r="J233" i="46"/>
  <c r="K233" i="46"/>
  <c r="L233" i="46"/>
  <c r="I234" i="46"/>
  <c r="J234" i="46"/>
  <c r="K234" i="46"/>
  <c r="L234" i="46"/>
  <c r="I235" i="46"/>
  <c r="J235" i="46"/>
  <c r="K235" i="46"/>
  <c r="L235" i="46"/>
  <c r="I236" i="46"/>
  <c r="J236" i="46"/>
  <c r="K236" i="46"/>
  <c r="L236" i="46"/>
  <c r="I237" i="46"/>
  <c r="J237" i="46"/>
  <c r="K237" i="46"/>
  <c r="L237" i="46"/>
  <c r="I238" i="46"/>
  <c r="J238" i="46"/>
  <c r="K238" i="46"/>
  <c r="L238" i="46"/>
  <c r="I239" i="46"/>
  <c r="J239" i="46"/>
  <c r="K239" i="46"/>
  <c r="L239" i="46"/>
  <c r="I240" i="46"/>
  <c r="J240" i="46"/>
  <c r="K240" i="46"/>
  <c r="L240" i="46"/>
  <c r="I241" i="46"/>
  <c r="J241" i="46"/>
  <c r="K241" i="46"/>
  <c r="L241" i="46"/>
  <c r="I242" i="46"/>
  <c r="J242" i="46"/>
  <c r="K242" i="46"/>
  <c r="L242" i="46"/>
  <c r="I243" i="46"/>
  <c r="J243" i="46"/>
  <c r="K243" i="46"/>
  <c r="L243" i="46"/>
  <c r="I244" i="46"/>
  <c r="J244" i="46"/>
  <c r="K244" i="46"/>
  <c r="L244" i="46"/>
  <c r="I245" i="46"/>
  <c r="J245" i="46"/>
  <c r="K245" i="46"/>
  <c r="L245" i="46"/>
  <c r="I246" i="46"/>
  <c r="J246" i="46"/>
  <c r="K246" i="46"/>
  <c r="L246" i="46"/>
  <c r="I247" i="46"/>
  <c r="J247" i="46"/>
  <c r="K247" i="46"/>
  <c r="L247" i="46"/>
  <c r="I248" i="46"/>
  <c r="J248" i="46"/>
  <c r="K248" i="46"/>
  <c r="L248" i="46"/>
  <c r="I255" i="46"/>
  <c r="J255" i="46"/>
  <c r="K255" i="46"/>
  <c r="L255" i="46"/>
  <c r="I256" i="46"/>
  <c r="J256" i="46"/>
  <c r="K256" i="46"/>
  <c r="L256" i="46"/>
  <c r="I257" i="46"/>
  <c r="J257" i="46"/>
  <c r="K257" i="46"/>
  <c r="L257" i="46"/>
  <c r="I258" i="46"/>
  <c r="J258" i="46"/>
  <c r="K258" i="46"/>
  <c r="L258" i="46"/>
  <c r="I259" i="46"/>
  <c r="J259" i="46"/>
  <c r="K259" i="46"/>
  <c r="L259" i="46"/>
  <c r="I260" i="46"/>
  <c r="J260" i="46"/>
  <c r="K260" i="46"/>
  <c r="L260" i="46"/>
  <c r="I261" i="46"/>
  <c r="J261" i="46"/>
  <c r="K261" i="46"/>
  <c r="L261" i="46"/>
  <c r="I262" i="46"/>
  <c r="J262" i="46"/>
  <c r="K262" i="46"/>
  <c r="L262" i="46"/>
  <c r="I263" i="46"/>
  <c r="J263" i="46"/>
  <c r="K263" i="46"/>
  <c r="L263" i="46"/>
  <c r="I264" i="46"/>
  <c r="J264" i="46"/>
  <c r="K264" i="46"/>
  <c r="L264" i="46"/>
  <c r="I265" i="46"/>
  <c r="J265" i="46"/>
  <c r="K265" i="46"/>
  <c r="L265" i="46"/>
  <c r="I266" i="46"/>
  <c r="J266" i="46"/>
  <c r="K266" i="46"/>
  <c r="L266" i="46"/>
  <c r="I267" i="46"/>
  <c r="J267" i="46"/>
  <c r="K267" i="46"/>
  <c r="L267" i="46"/>
  <c r="I268" i="46"/>
  <c r="J268" i="46"/>
  <c r="K268" i="46"/>
  <c r="L268" i="46"/>
  <c r="I269" i="46"/>
  <c r="J269" i="46"/>
  <c r="K269" i="46"/>
  <c r="L269" i="46"/>
  <c r="I270" i="46"/>
  <c r="J270" i="46"/>
  <c r="K270" i="46"/>
  <c r="L270" i="46"/>
  <c r="I271" i="46"/>
  <c r="J271" i="46"/>
  <c r="K271" i="46"/>
  <c r="L271" i="46"/>
  <c r="I272" i="46"/>
  <c r="J272" i="46"/>
  <c r="K272" i="46"/>
  <c r="L272" i="46"/>
  <c r="I273" i="46"/>
  <c r="J273" i="46"/>
  <c r="K273" i="46"/>
  <c r="L273" i="46"/>
  <c r="I274" i="46"/>
  <c r="J274" i="46"/>
  <c r="K274" i="46"/>
  <c r="L274" i="46"/>
  <c r="I275" i="46"/>
  <c r="J275" i="46"/>
  <c r="K275" i="46"/>
  <c r="L275" i="46"/>
  <c r="I276" i="46"/>
  <c r="J276" i="46"/>
  <c r="K276" i="46"/>
  <c r="L276" i="46"/>
  <c r="I277" i="46"/>
  <c r="J277" i="46"/>
  <c r="K277" i="46"/>
  <c r="L277" i="46"/>
  <c r="I278" i="46"/>
  <c r="J278" i="46"/>
  <c r="K278" i="46"/>
  <c r="L278" i="46"/>
  <c r="I279" i="46"/>
  <c r="J279" i="46"/>
  <c r="K279" i="46"/>
  <c r="L279" i="46"/>
  <c r="I280" i="46"/>
  <c r="J280" i="46"/>
  <c r="K280" i="46"/>
  <c r="L280" i="46"/>
  <c r="I283" i="46"/>
  <c r="J283" i="46"/>
  <c r="K283" i="46"/>
  <c r="L283" i="46"/>
  <c r="I284" i="46"/>
  <c r="J284" i="46"/>
  <c r="K284" i="46"/>
  <c r="L284" i="46"/>
  <c r="I285" i="46"/>
  <c r="J285" i="46"/>
  <c r="K285" i="46"/>
  <c r="L285" i="46"/>
  <c r="I286" i="46"/>
  <c r="J286" i="46"/>
  <c r="K286" i="46"/>
  <c r="L286" i="46"/>
  <c r="I287" i="46"/>
  <c r="J287" i="46"/>
  <c r="K287" i="46"/>
  <c r="L287" i="46"/>
  <c r="I288" i="46"/>
  <c r="J288" i="46"/>
  <c r="K288" i="46"/>
  <c r="L288" i="46"/>
  <c r="I289" i="46"/>
  <c r="J289" i="46"/>
  <c r="K289" i="46"/>
  <c r="L289" i="46"/>
  <c r="I290" i="46"/>
  <c r="J290" i="46"/>
  <c r="K290" i="46"/>
  <c r="L290" i="46"/>
  <c r="I291" i="46"/>
  <c r="J291" i="46"/>
  <c r="K291" i="46"/>
  <c r="L291" i="46"/>
  <c r="I292" i="46"/>
  <c r="J292" i="46"/>
  <c r="K292" i="46"/>
  <c r="L292" i="46"/>
  <c r="I293" i="46"/>
  <c r="J293" i="46"/>
  <c r="K293" i="46"/>
  <c r="L293" i="46"/>
  <c r="I294" i="46"/>
  <c r="J294" i="46"/>
  <c r="K294" i="46"/>
  <c r="L294" i="46"/>
  <c r="I295" i="46"/>
  <c r="J295" i="46"/>
  <c r="K295" i="46"/>
  <c r="L295" i="46"/>
  <c r="I296" i="46"/>
  <c r="J296" i="46"/>
  <c r="K296" i="46"/>
  <c r="L296" i="46"/>
  <c r="I297" i="46"/>
  <c r="J297" i="46"/>
  <c r="K297" i="46"/>
  <c r="L297" i="46"/>
  <c r="I298" i="46"/>
  <c r="J298" i="46"/>
  <c r="K298" i="46"/>
  <c r="L298" i="46"/>
  <c r="I299" i="46"/>
  <c r="J299" i="46"/>
  <c r="K299" i="46"/>
  <c r="L299" i="46"/>
  <c r="I300" i="46"/>
  <c r="J300" i="46"/>
  <c r="K300" i="46"/>
  <c r="L300" i="46"/>
  <c r="I301" i="46"/>
  <c r="J301" i="46"/>
  <c r="K301" i="46"/>
  <c r="L301" i="46"/>
  <c r="I302" i="46"/>
  <c r="J302" i="46"/>
  <c r="K302" i="46"/>
  <c r="L302" i="46"/>
  <c r="I303" i="46"/>
  <c r="J303" i="46"/>
  <c r="K303" i="46"/>
  <c r="L303" i="46"/>
  <c r="I304" i="46"/>
  <c r="J304" i="46"/>
  <c r="K304" i="46"/>
  <c r="L304" i="46"/>
  <c r="I305" i="46"/>
  <c r="J305" i="46"/>
  <c r="K305" i="46"/>
  <c r="L305" i="46"/>
  <c r="I306" i="46"/>
  <c r="J306" i="46"/>
  <c r="K306" i="46"/>
  <c r="L306" i="46"/>
  <c r="I307" i="46"/>
  <c r="J307" i="46"/>
  <c r="K307" i="46"/>
  <c r="L307" i="46"/>
  <c r="I308" i="46"/>
  <c r="J308" i="46"/>
  <c r="K308" i="46"/>
  <c r="L308" i="46"/>
  <c r="I309" i="46"/>
  <c r="J309" i="46"/>
  <c r="K309" i="46"/>
  <c r="L309" i="46"/>
  <c r="I310" i="46"/>
  <c r="J310" i="46"/>
  <c r="K310" i="46"/>
  <c r="L310" i="46"/>
  <c r="I311" i="46"/>
  <c r="J311" i="46"/>
  <c r="K311" i="46"/>
  <c r="L311" i="46"/>
  <c r="I312" i="46"/>
  <c r="J312" i="46"/>
  <c r="K312" i="46"/>
  <c r="L312" i="46"/>
  <c r="I313" i="46"/>
  <c r="J313" i="46"/>
  <c r="K313" i="46"/>
  <c r="L313" i="46"/>
  <c r="I314" i="46"/>
  <c r="J314" i="46"/>
  <c r="K314" i="46"/>
  <c r="L314" i="46"/>
  <c r="I315" i="46"/>
  <c r="J315" i="46"/>
  <c r="K315" i="46"/>
  <c r="L315" i="46"/>
  <c r="I316" i="46"/>
  <c r="J316" i="46"/>
  <c r="K316" i="46"/>
  <c r="L316" i="46"/>
  <c r="I317" i="46"/>
  <c r="J317" i="46"/>
  <c r="K317" i="46"/>
  <c r="L317" i="46"/>
  <c r="I318" i="46"/>
  <c r="J318" i="46"/>
  <c r="K318" i="46"/>
  <c r="L318" i="46"/>
  <c r="I319" i="46"/>
  <c r="J319" i="46"/>
  <c r="K319" i="46"/>
  <c r="L319" i="46"/>
  <c r="I320" i="46"/>
  <c r="J320" i="46"/>
  <c r="K320" i="46"/>
  <c r="L320" i="46"/>
  <c r="I321" i="46"/>
  <c r="J321" i="46"/>
  <c r="K321" i="46"/>
  <c r="L321" i="46"/>
  <c r="I322" i="46"/>
  <c r="J322" i="46"/>
  <c r="K322" i="46"/>
  <c r="L322" i="46"/>
  <c r="I323" i="46"/>
  <c r="J323" i="46"/>
  <c r="K323" i="46"/>
  <c r="L323" i="46"/>
  <c r="I324" i="46"/>
  <c r="J324" i="46"/>
  <c r="K324" i="46"/>
  <c r="L324" i="46"/>
  <c r="I325" i="46"/>
  <c r="J325" i="46"/>
  <c r="K325" i="46"/>
  <c r="L325" i="46"/>
  <c r="I326" i="46"/>
  <c r="J326" i="46"/>
  <c r="K326" i="46"/>
  <c r="L326" i="46"/>
  <c r="I327" i="46"/>
  <c r="J327" i="46"/>
  <c r="K327" i="46"/>
  <c r="L327" i="46"/>
  <c r="I328" i="46"/>
  <c r="J328" i="46"/>
  <c r="K328" i="46"/>
  <c r="L328" i="46"/>
  <c r="I329" i="46"/>
  <c r="J329" i="46"/>
  <c r="K329" i="46"/>
  <c r="L329" i="46"/>
  <c r="I330" i="46"/>
  <c r="J330" i="46"/>
  <c r="K330" i="46"/>
  <c r="L330" i="46"/>
  <c r="I331" i="46"/>
  <c r="J331" i="46"/>
  <c r="K331" i="46"/>
  <c r="L331" i="46"/>
  <c r="I332" i="46"/>
  <c r="J332" i="46"/>
  <c r="K332" i="46"/>
  <c r="L332" i="46"/>
  <c r="I333" i="46"/>
  <c r="J333" i="46"/>
  <c r="K333" i="46"/>
  <c r="L333" i="46"/>
  <c r="I334" i="46"/>
  <c r="J334" i="46"/>
  <c r="K334" i="46"/>
  <c r="L334" i="46"/>
  <c r="I335" i="46"/>
  <c r="J335" i="46"/>
  <c r="K335" i="46"/>
  <c r="L335" i="46"/>
  <c r="I336" i="46"/>
  <c r="J336" i="46"/>
  <c r="K336" i="46"/>
  <c r="L336" i="46"/>
  <c r="I337" i="46"/>
  <c r="J337" i="46"/>
  <c r="K337" i="46"/>
  <c r="L337" i="46"/>
  <c r="I338" i="46"/>
  <c r="J338" i="46"/>
  <c r="K338" i="46"/>
  <c r="L338" i="46"/>
  <c r="I339" i="46"/>
  <c r="J339" i="46"/>
  <c r="K339" i="46"/>
  <c r="L339" i="46"/>
  <c r="I340" i="46"/>
  <c r="J340" i="46"/>
  <c r="K340" i="46"/>
  <c r="L340" i="46"/>
  <c r="I341" i="46"/>
  <c r="J341" i="46"/>
  <c r="K341" i="46"/>
  <c r="L341" i="46"/>
  <c r="I342" i="46"/>
  <c r="J342" i="46"/>
  <c r="K342" i="46"/>
  <c r="L342" i="46"/>
  <c r="I343" i="46"/>
  <c r="J343" i="46"/>
  <c r="K343" i="46"/>
  <c r="L343" i="46"/>
  <c r="I344" i="46"/>
  <c r="J344" i="46"/>
  <c r="K344" i="46"/>
  <c r="L344" i="46"/>
  <c r="I345" i="46"/>
  <c r="J345" i="46"/>
  <c r="K345" i="46"/>
  <c r="L345" i="46"/>
  <c r="I346" i="46"/>
  <c r="J346" i="46"/>
  <c r="K346" i="46"/>
  <c r="L346" i="46"/>
  <c r="I347" i="46"/>
  <c r="J347" i="46"/>
  <c r="K347" i="46"/>
  <c r="L347" i="46"/>
  <c r="I348" i="46"/>
  <c r="J348" i="46"/>
  <c r="K348" i="46"/>
  <c r="L348" i="46"/>
  <c r="I349" i="46"/>
  <c r="J349" i="46"/>
  <c r="K349" i="46"/>
  <c r="L349" i="46"/>
  <c r="I350" i="46"/>
  <c r="J350" i="46"/>
  <c r="K350" i="46"/>
  <c r="L350" i="46"/>
  <c r="I351" i="46"/>
  <c r="J351" i="46"/>
  <c r="K351" i="46"/>
  <c r="L351" i="46"/>
  <c r="I352" i="46"/>
  <c r="J352" i="46"/>
  <c r="K352" i="46"/>
  <c r="L352" i="46"/>
  <c r="I353" i="46"/>
  <c r="J353" i="46"/>
  <c r="K353" i="46"/>
  <c r="L353" i="46"/>
  <c r="I354" i="46"/>
  <c r="J354" i="46"/>
  <c r="K354" i="46"/>
  <c r="L354" i="46"/>
  <c r="I355" i="46"/>
  <c r="J355" i="46"/>
  <c r="K355" i="46"/>
  <c r="L355" i="46"/>
  <c r="I356" i="46"/>
  <c r="J356" i="46"/>
  <c r="K356" i="46"/>
  <c r="L356" i="46"/>
  <c r="I357" i="46"/>
  <c r="J357" i="46"/>
  <c r="K357" i="46"/>
  <c r="L357" i="46"/>
  <c r="I358" i="46"/>
  <c r="J358" i="46"/>
  <c r="K358" i="46"/>
  <c r="L358" i="46"/>
  <c r="I359" i="46"/>
  <c r="J359" i="46"/>
  <c r="K359" i="46"/>
  <c r="L359" i="46"/>
  <c r="I360" i="46"/>
  <c r="J360" i="46"/>
  <c r="K360" i="46"/>
  <c r="L360" i="46"/>
  <c r="I361" i="46"/>
  <c r="J361" i="46"/>
  <c r="K361" i="46"/>
  <c r="L361" i="46"/>
  <c r="I362" i="46"/>
  <c r="J362" i="46"/>
  <c r="K362" i="46"/>
  <c r="L362" i="46"/>
  <c r="I363" i="46"/>
  <c r="J363" i="46"/>
  <c r="K363" i="46"/>
  <c r="L363" i="46"/>
  <c r="I364" i="46"/>
  <c r="J364" i="46"/>
  <c r="K364" i="46"/>
  <c r="L364" i="46"/>
  <c r="I365" i="46"/>
  <c r="J365" i="46"/>
  <c r="K365" i="46"/>
  <c r="L365" i="46"/>
  <c r="I366" i="46"/>
  <c r="J366" i="46"/>
  <c r="K366" i="46"/>
  <c r="L366" i="46"/>
  <c r="I367" i="46"/>
  <c r="J367" i="46"/>
  <c r="K367" i="46"/>
  <c r="L367" i="46"/>
  <c r="I368" i="46"/>
  <c r="J368" i="46"/>
  <c r="K368" i="46"/>
  <c r="L368" i="46"/>
  <c r="I369" i="46"/>
  <c r="J369" i="46"/>
  <c r="K369" i="46"/>
  <c r="L369" i="46"/>
  <c r="I370" i="46"/>
  <c r="J370" i="46"/>
  <c r="K370" i="46"/>
  <c r="L370" i="46"/>
  <c r="I371" i="46"/>
  <c r="J371" i="46"/>
  <c r="K371" i="46"/>
  <c r="L371" i="46"/>
  <c r="I372" i="46"/>
  <c r="J372" i="46"/>
  <c r="K372" i="46"/>
  <c r="L372" i="46"/>
  <c r="I373" i="46"/>
  <c r="J373" i="46"/>
  <c r="K373" i="46"/>
  <c r="L373" i="46"/>
  <c r="I375" i="46"/>
  <c r="J375" i="46"/>
  <c r="K375" i="46"/>
  <c r="L375" i="46"/>
  <c r="I376" i="46"/>
  <c r="J376" i="46"/>
  <c r="K376" i="46"/>
  <c r="L376" i="46"/>
  <c r="I377" i="46"/>
  <c r="J377" i="46"/>
  <c r="K377" i="46"/>
  <c r="L377" i="46"/>
  <c r="I378" i="46"/>
  <c r="J378" i="46"/>
  <c r="K378" i="46"/>
  <c r="L378" i="46"/>
  <c r="I379" i="46"/>
  <c r="J379" i="46"/>
  <c r="K379" i="46"/>
  <c r="L379" i="46"/>
  <c r="I380" i="46"/>
  <c r="J380" i="46"/>
  <c r="K380" i="46"/>
  <c r="L380" i="46"/>
  <c r="I381" i="46"/>
  <c r="J381" i="46"/>
  <c r="K381" i="46"/>
  <c r="L381" i="46"/>
  <c r="I382" i="46"/>
  <c r="J382" i="46"/>
  <c r="K382" i="46"/>
  <c r="L382" i="46"/>
  <c r="I383" i="46"/>
  <c r="J383" i="46"/>
  <c r="K383" i="46"/>
  <c r="L383" i="46"/>
  <c r="I384" i="46"/>
  <c r="J384" i="46"/>
  <c r="K384" i="46"/>
  <c r="L384" i="46"/>
  <c r="I385" i="46"/>
  <c r="J385" i="46"/>
  <c r="K385" i="46"/>
  <c r="L385" i="46"/>
  <c r="I386" i="46"/>
  <c r="J386" i="46"/>
  <c r="K386" i="46"/>
  <c r="L386" i="46"/>
  <c r="I387" i="46"/>
  <c r="J387" i="46"/>
  <c r="K387" i="46"/>
  <c r="L387" i="46"/>
  <c r="I388" i="46"/>
  <c r="J388" i="46"/>
  <c r="K388" i="46"/>
  <c r="L388" i="46"/>
  <c r="I389" i="46"/>
  <c r="J389" i="46"/>
  <c r="K389" i="46"/>
  <c r="L389" i="46"/>
  <c r="I390" i="46"/>
  <c r="J390" i="46"/>
  <c r="K390" i="46"/>
  <c r="L390" i="46"/>
  <c r="I391" i="46"/>
  <c r="J391" i="46"/>
  <c r="K391" i="46"/>
  <c r="L391" i="46"/>
  <c r="I392" i="46"/>
  <c r="J392" i="46"/>
  <c r="K392" i="46"/>
  <c r="L392" i="46"/>
  <c r="I393" i="46"/>
  <c r="J393" i="46"/>
  <c r="K393" i="46"/>
  <c r="L393" i="46"/>
  <c r="I394" i="46"/>
  <c r="J394" i="46"/>
  <c r="K394" i="46"/>
  <c r="L394" i="46"/>
  <c r="I395" i="46"/>
  <c r="J395" i="46"/>
  <c r="K395" i="46"/>
  <c r="L395" i="46"/>
  <c r="I396" i="46"/>
  <c r="J396" i="46"/>
  <c r="K396" i="46"/>
  <c r="L396" i="46"/>
  <c r="I397" i="46"/>
  <c r="J397" i="46"/>
  <c r="K397" i="46"/>
  <c r="L397" i="46"/>
  <c r="I398" i="46"/>
  <c r="J398" i="46"/>
  <c r="K398" i="46"/>
  <c r="L398" i="46"/>
  <c r="I399" i="46"/>
  <c r="J399" i="46"/>
  <c r="K399" i="46"/>
  <c r="L399" i="46"/>
  <c r="I400" i="46"/>
  <c r="J400" i="46"/>
  <c r="K400" i="46"/>
  <c r="L400" i="46"/>
  <c r="I401" i="46"/>
  <c r="J401" i="46"/>
  <c r="K401" i="46"/>
  <c r="L401" i="46"/>
  <c r="I402" i="46"/>
  <c r="J402" i="46"/>
  <c r="K402" i="46"/>
  <c r="L402" i="46"/>
  <c r="I403" i="46"/>
  <c r="J403" i="46"/>
  <c r="K403" i="46"/>
  <c r="L403" i="46"/>
  <c r="I404" i="46"/>
  <c r="J404" i="46"/>
  <c r="K404" i="46"/>
  <c r="L404" i="46"/>
  <c r="I405" i="46"/>
  <c r="J405" i="46"/>
  <c r="K405" i="46"/>
  <c r="L405" i="46"/>
  <c r="I406" i="46"/>
  <c r="J406" i="46"/>
  <c r="K406" i="46"/>
  <c r="L406" i="46"/>
  <c r="I407" i="46"/>
  <c r="J407" i="46"/>
  <c r="K407" i="46"/>
  <c r="L407" i="46"/>
  <c r="I408" i="46"/>
  <c r="J408" i="46"/>
  <c r="K408" i="46"/>
  <c r="L408" i="46"/>
  <c r="I409" i="46"/>
  <c r="J409" i="46"/>
  <c r="K409" i="46"/>
  <c r="L409" i="46"/>
  <c r="I410" i="46"/>
  <c r="J410" i="46"/>
  <c r="K410" i="46"/>
  <c r="L410" i="46"/>
  <c r="I411" i="46"/>
  <c r="J411" i="46"/>
  <c r="K411" i="46"/>
  <c r="L411" i="46"/>
  <c r="I412" i="46"/>
  <c r="J412" i="46"/>
  <c r="K412" i="46"/>
  <c r="L412" i="46"/>
  <c r="I413" i="46"/>
  <c r="J413" i="46"/>
  <c r="K413" i="46"/>
  <c r="L413" i="46"/>
  <c r="I414" i="46"/>
  <c r="J414" i="46"/>
  <c r="K414" i="46"/>
  <c r="L414" i="46"/>
  <c r="I415" i="46"/>
  <c r="J415" i="46"/>
  <c r="K415" i="46"/>
  <c r="L415" i="46"/>
  <c r="I416" i="46"/>
  <c r="J416" i="46"/>
  <c r="K416" i="46"/>
  <c r="L416" i="46"/>
  <c r="I417" i="46"/>
  <c r="J417" i="46"/>
  <c r="K417" i="46"/>
  <c r="L417" i="46"/>
  <c r="I418" i="46"/>
  <c r="J418" i="46"/>
  <c r="K418" i="46"/>
  <c r="L418" i="46"/>
  <c r="J5" i="46"/>
  <c r="K5" i="46"/>
  <c r="L5" i="46"/>
  <c r="I5" i="46"/>
  <c r="Z22" i="35"/>
  <c r="Y22" i="35"/>
  <c r="X22" i="35"/>
  <c r="W22" i="35"/>
  <c r="W23" i="35" s="1"/>
  <c r="V22" i="35"/>
  <c r="U22" i="35"/>
  <c r="T22" i="35"/>
  <c r="S22" i="35"/>
  <c r="S23" i="35" s="1"/>
  <c r="R22" i="35"/>
  <c r="Q22" i="35"/>
  <c r="P22" i="35"/>
  <c r="O22" i="35"/>
  <c r="O23" i="35" s="1"/>
  <c r="N22" i="35"/>
  <c r="M22" i="35"/>
  <c r="L22" i="35"/>
  <c r="K22" i="35"/>
  <c r="K23" i="35" s="1"/>
  <c r="J22" i="35"/>
  <c r="I22" i="35"/>
  <c r="H22" i="35"/>
  <c r="G22" i="35"/>
  <c r="F22" i="35"/>
  <c r="E22" i="35"/>
  <c r="Z21" i="35"/>
  <c r="Y21" i="35"/>
  <c r="X21" i="35"/>
  <c r="W21" i="35"/>
  <c r="V21" i="35"/>
  <c r="U21" i="35"/>
  <c r="T21" i="35"/>
  <c r="S21" i="35"/>
  <c r="R21" i="35"/>
  <c r="Q21" i="35"/>
  <c r="P21" i="35"/>
  <c r="O21" i="35"/>
  <c r="N21" i="35"/>
  <c r="M21" i="35"/>
  <c r="L21" i="35"/>
  <c r="K21" i="35"/>
  <c r="J21" i="35"/>
  <c r="I21" i="35"/>
  <c r="H21" i="35"/>
  <c r="G21" i="35"/>
  <c r="F21" i="35"/>
  <c r="E21" i="35"/>
  <c r="Z20" i="35"/>
  <c r="Y20" i="35"/>
  <c r="X20" i="35"/>
  <c r="W20" i="35"/>
  <c r="V20" i="35"/>
  <c r="U20" i="35"/>
  <c r="T20" i="35"/>
  <c r="S20" i="35"/>
  <c r="R20" i="35"/>
  <c r="Q20" i="35"/>
  <c r="P20" i="35"/>
  <c r="O20" i="35"/>
  <c r="N20" i="35"/>
  <c r="M20" i="35"/>
  <c r="L20" i="35"/>
  <c r="K20" i="35"/>
  <c r="J20" i="35"/>
  <c r="I20" i="35"/>
  <c r="H20" i="35"/>
  <c r="G20" i="35"/>
  <c r="F20" i="35"/>
  <c r="E20" i="35"/>
  <c r="Z19" i="35"/>
  <c r="Y19" i="35"/>
  <c r="X19" i="35"/>
  <c r="W19" i="35"/>
  <c r="V19" i="35"/>
  <c r="U19" i="35"/>
  <c r="T19" i="35"/>
  <c r="S19" i="35"/>
  <c r="R19" i="35"/>
  <c r="Q19" i="35"/>
  <c r="P19" i="35"/>
  <c r="O19" i="35"/>
  <c r="N19" i="35"/>
  <c r="M19" i="35"/>
  <c r="L19" i="35"/>
  <c r="K19" i="35"/>
  <c r="J19" i="35"/>
  <c r="I19" i="35"/>
  <c r="H19" i="35"/>
  <c r="G19" i="35"/>
  <c r="F19" i="35"/>
  <c r="E19" i="35"/>
  <c r="Z18" i="35"/>
  <c r="Y18" i="35"/>
  <c r="X18" i="35"/>
  <c r="W18" i="35"/>
  <c r="V18" i="35"/>
  <c r="U18" i="35"/>
  <c r="T18" i="35"/>
  <c r="S18" i="35"/>
  <c r="R18" i="35"/>
  <c r="Q18" i="35"/>
  <c r="P18" i="35"/>
  <c r="O18" i="35"/>
  <c r="N18" i="35"/>
  <c r="M18" i="35"/>
  <c r="L18" i="35"/>
  <c r="K18" i="35"/>
  <c r="J18" i="35"/>
  <c r="I18" i="35"/>
  <c r="H18" i="35"/>
  <c r="G18" i="35"/>
  <c r="F18" i="35"/>
  <c r="E18" i="35"/>
  <c r="Z17" i="35"/>
  <c r="Y17" i="35"/>
  <c r="X17" i="35"/>
  <c r="W17" i="35"/>
  <c r="V17" i="35"/>
  <c r="U17" i="35"/>
  <c r="T17" i="35"/>
  <c r="S17" i="35"/>
  <c r="R17" i="35"/>
  <c r="Q17" i="35"/>
  <c r="P17" i="35"/>
  <c r="O17" i="35"/>
  <c r="N17" i="35"/>
  <c r="M17" i="35"/>
  <c r="L17" i="35"/>
  <c r="K17" i="35"/>
  <c r="J17" i="35"/>
  <c r="I17" i="35"/>
  <c r="H17" i="35"/>
  <c r="G17" i="35"/>
  <c r="F17" i="35"/>
  <c r="E17" i="35"/>
  <c r="Z16" i="35"/>
  <c r="Y16" i="35"/>
  <c r="X16" i="35"/>
  <c r="W16" i="35"/>
  <c r="V16" i="35"/>
  <c r="U16" i="35"/>
  <c r="T16" i="35"/>
  <c r="S16" i="35"/>
  <c r="R16" i="35"/>
  <c r="Q16" i="35"/>
  <c r="P16" i="35"/>
  <c r="O16" i="35"/>
  <c r="N16" i="35"/>
  <c r="M16" i="35"/>
  <c r="L16" i="35"/>
  <c r="K16" i="35"/>
  <c r="J16" i="35"/>
  <c r="I16" i="35"/>
  <c r="H16" i="35"/>
  <c r="G16" i="35"/>
  <c r="F16" i="35"/>
  <c r="E16" i="35"/>
  <c r="Z15" i="35"/>
  <c r="Y15" i="35"/>
  <c r="Y23" i="35" s="1"/>
  <c r="X15" i="35"/>
  <c r="W15" i="35"/>
  <c r="V15" i="35"/>
  <c r="U15" i="35"/>
  <c r="U23" i="35" s="1"/>
  <c r="T15" i="35"/>
  <c r="S15" i="35"/>
  <c r="R15" i="35"/>
  <c r="R23" i="35" s="1"/>
  <c r="Q15" i="35"/>
  <c r="Q23" i="35" s="1"/>
  <c r="P15" i="35"/>
  <c r="O15" i="35"/>
  <c r="N15" i="35"/>
  <c r="N23" i="35" s="1"/>
  <c r="M15" i="35"/>
  <c r="M23" i="35" s="1"/>
  <c r="L15" i="35"/>
  <c r="K15" i="35"/>
  <c r="J15" i="35"/>
  <c r="J23" i="35" s="1"/>
  <c r="I15" i="35"/>
  <c r="I23" i="35" s="1"/>
  <c r="H15" i="35"/>
  <c r="G15" i="35"/>
  <c r="F15" i="35"/>
  <c r="F23" i="35" s="1"/>
  <c r="E15" i="35"/>
  <c r="E23" i="35" s="1"/>
  <c r="X23" i="35"/>
  <c r="T23" i="35"/>
  <c r="P23" i="35"/>
  <c r="L23" i="35"/>
  <c r="H23" i="35"/>
  <c r="G23" i="35"/>
  <c r="Z416" i="66"/>
  <c r="Y416" i="66"/>
  <c r="X416" i="66"/>
  <c r="W416" i="66"/>
  <c r="V416" i="66"/>
  <c r="U416" i="66"/>
  <c r="T416" i="66"/>
  <c r="S416" i="66"/>
  <c r="R416" i="66"/>
  <c r="Q416" i="66"/>
  <c r="P416" i="66"/>
  <c r="O416" i="66"/>
  <c r="N416" i="66"/>
  <c r="M416" i="66"/>
  <c r="L416" i="66"/>
  <c r="K416" i="66"/>
  <c r="J416" i="66"/>
  <c r="I416" i="66"/>
  <c r="H416" i="66"/>
  <c r="G416" i="66"/>
  <c r="F416" i="66"/>
  <c r="E416" i="66"/>
  <c r="V23" i="35" l="1"/>
  <c r="Z23" i="35"/>
  <c r="AA15" i="35"/>
  <c r="E6" i="46" l="1"/>
  <c r="F6" i="46"/>
  <c r="G6" i="46"/>
  <c r="H6" i="46"/>
  <c r="E7" i="46"/>
  <c r="F7" i="46"/>
  <c r="G7" i="46"/>
  <c r="H7" i="46"/>
  <c r="E8" i="46"/>
  <c r="F8" i="46"/>
  <c r="G8" i="46"/>
  <c r="H8" i="46"/>
  <c r="E9" i="46"/>
  <c r="F9" i="46"/>
  <c r="G9" i="46"/>
  <c r="H9" i="46"/>
  <c r="E10" i="46"/>
  <c r="F10" i="46"/>
  <c r="G10" i="46"/>
  <c r="H10" i="46"/>
  <c r="E11" i="46"/>
  <c r="F11" i="46"/>
  <c r="G11" i="46"/>
  <c r="H11" i="46"/>
  <c r="E12" i="46"/>
  <c r="F12" i="46"/>
  <c r="G12" i="46"/>
  <c r="H12" i="46"/>
  <c r="E13" i="46"/>
  <c r="F13" i="46"/>
  <c r="G13" i="46"/>
  <c r="H13" i="46"/>
  <c r="E14" i="46"/>
  <c r="F14" i="46"/>
  <c r="G14" i="46"/>
  <c r="H14" i="46"/>
  <c r="E15" i="46"/>
  <c r="F15" i="46"/>
  <c r="G15" i="46"/>
  <c r="H15" i="46"/>
  <c r="E16" i="46"/>
  <c r="F16" i="46"/>
  <c r="G16" i="46"/>
  <c r="H16" i="46"/>
  <c r="E17" i="46"/>
  <c r="F17" i="46"/>
  <c r="G17" i="46"/>
  <c r="H17" i="46"/>
  <c r="E18" i="46"/>
  <c r="F18" i="46"/>
  <c r="G18" i="46"/>
  <c r="H18" i="46"/>
  <c r="E19" i="46"/>
  <c r="F19" i="46"/>
  <c r="G19" i="46"/>
  <c r="H19" i="46"/>
  <c r="E20" i="46"/>
  <c r="F20" i="46"/>
  <c r="G20" i="46"/>
  <c r="H20" i="46"/>
  <c r="E21" i="46"/>
  <c r="F21" i="46"/>
  <c r="G21" i="46"/>
  <c r="H21" i="46"/>
  <c r="E22" i="46"/>
  <c r="F22" i="46"/>
  <c r="G22" i="46"/>
  <c r="H22" i="46"/>
  <c r="E23" i="46"/>
  <c r="F23" i="46"/>
  <c r="G23" i="46"/>
  <c r="H23" i="46"/>
  <c r="E24" i="46"/>
  <c r="F24" i="46"/>
  <c r="G24" i="46"/>
  <c r="H24" i="46"/>
  <c r="E25" i="46"/>
  <c r="F25" i="46"/>
  <c r="G25" i="46"/>
  <c r="H25" i="46"/>
  <c r="E26" i="46"/>
  <c r="F26" i="46"/>
  <c r="G26" i="46"/>
  <c r="H26" i="46"/>
  <c r="E27" i="46"/>
  <c r="F27" i="46"/>
  <c r="G27" i="46"/>
  <c r="H27" i="46"/>
  <c r="E28" i="46"/>
  <c r="F28" i="46"/>
  <c r="G28" i="46"/>
  <c r="H28" i="46"/>
  <c r="E29" i="46"/>
  <c r="F29" i="46"/>
  <c r="G29" i="46"/>
  <c r="H29" i="46"/>
  <c r="E30" i="46"/>
  <c r="F30" i="46"/>
  <c r="G30" i="46"/>
  <c r="H30" i="46"/>
  <c r="E31" i="46"/>
  <c r="F31" i="46"/>
  <c r="G31" i="46"/>
  <c r="H31" i="46"/>
  <c r="E32" i="46"/>
  <c r="F32" i="46"/>
  <c r="G32" i="46"/>
  <c r="H32" i="46"/>
  <c r="E33" i="46"/>
  <c r="F33" i="46"/>
  <c r="G33" i="46"/>
  <c r="H33" i="46"/>
  <c r="E34" i="46"/>
  <c r="F34" i="46"/>
  <c r="G34" i="46"/>
  <c r="H34" i="46"/>
  <c r="E35" i="46"/>
  <c r="F35" i="46"/>
  <c r="G35" i="46"/>
  <c r="H35" i="46"/>
  <c r="E36" i="46"/>
  <c r="F36" i="46"/>
  <c r="G36" i="46"/>
  <c r="H36" i="46"/>
  <c r="E37" i="46"/>
  <c r="F37" i="46"/>
  <c r="G37" i="46"/>
  <c r="H37" i="46"/>
  <c r="E38" i="46"/>
  <c r="F38" i="46"/>
  <c r="G38" i="46"/>
  <c r="H38" i="46"/>
  <c r="E39" i="46"/>
  <c r="F39" i="46"/>
  <c r="G39" i="46"/>
  <c r="H39" i="46"/>
  <c r="E40" i="46"/>
  <c r="F40" i="46"/>
  <c r="G40" i="46"/>
  <c r="H40" i="46"/>
  <c r="E41" i="46"/>
  <c r="F41" i="46"/>
  <c r="G41" i="46"/>
  <c r="H41" i="46"/>
  <c r="E42" i="46"/>
  <c r="F42" i="46"/>
  <c r="G42" i="46"/>
  <c r="H42" i="46"/>
  <c r="E43" i="46"/>
  <c r="F43" i="46"/>
  <c r="G43" i="46"/>
  <c r="H43" i="46"/>
  <c r="E44" i="46"/>
  <c r="F44" i="46"/>
  <c r="G44" i="46"/>
  <c r="H44" i="46"/>
  <c r="E45" i="46"/>
  <c r="F45" i="46"/>
  <c r="G45" i="46"/>
  <c r="H45" i="46"/>
  <c r="E46" i="46"/>
  <c r="F46" i="46"/>
  <c r="G46" i="46"/>
  <c r="H46" i="46"/>
  <c r="E47" i="46"/>
  <c r="F47" i="46"/>
  <c r="G47" i="46"/>
  <c r="H47" i="46"/>
  <c r="E48" i="46"/>
  <c r="F48" i="46"/>
  <c r="G48" i="46"/>
  <c r="H48" i="46"/>
  <c r="E49" i="46"/>
  <c r="F49" i="46"/>
  <c r="G49" i="46"/>
  <c r="H49" i="46"/>
  <c r="E50" i="46"/>
  <c r="F50" i="46"/>
  <c r="G50" i="46"/>
  <c r="H50" i="46"/>
  <c r="E51" i="46"/>
  <c r="F51" i="46"/>
  <c r="G51" i="46"/>
  <c r="H51" i="46"/>
  <c r="E52" i="46"/>
  <c r="F52" i="46"/>
  <c r="G52" i="46"/>
  <c r="H52" i="46"/>
  <c r="E53" i="46"/>
  <c r="F53" i="46"/>
  <c r="G53" i="46"/>
  <c r="H53" i="46"/>
  <c r="E56" i="46"/>
  <c r="F56" i="46"/>
  <c r="G56" i="46"/>
  <c r="H56" i="46"/>
  <c r="E57" i="46"/>
  <c r="F57" i="46"/>
  <c r="G57" i="46"/>
  <c r="H57" i="46"/>
  <c r="E58" i="46"/>
  <c r="F58" i="46"/>
  <c r="G58" i="46"/>
  <c r="H58" i="46"/>
  <c r="E59" i="46"/>
  <c r="F59" i="46"/>
  <c r="G59" i="46"/>
  <c r="H59" i="46"/>
  <c r="E60" i="46"/>
  <c r="F60" i="46"/>
  <c r="G60" i="46"/>
  <c r="H60" i="46"/>
  <c r="E61" i="46"/>
  <c r="F61" i="46"/>
  <c r="G61" i="46"/>
  <c r="H61" i="46"/>
  <c r="E62" i="46"/>
  <c r="F62" i="46"/>
  <c r="G62" i="46"/>
  <c r="H62" i="46"/>
  <c r="E63" i="46"/>
  <c r="F63" i="46"/>
  <c r="G63" i="46"/>
  <c r="H63" i="46"/>
  <c r="E64" i="46"/>
  <c r="F64" i="46"/>
  <c r="G64" i="46"/>
  <c r="H64" i="46"/>
  <c r="E65" i="46"/>
  <c r="F65" i="46"/>
  <c r="G65" i="46"/>
  <c r="H65" i="46"/>
  <c r="E66" i="46"/>
  <c r="F66" i="46"/>
  <c r="G66" i="46"/>
  <c r="H66" i="46"/>
  <c r="E67" i="46"/>
  <c r="F67" i="46"/>
  <c r="G67" i="46"/>
  <c r="H67" i="46"/>
  <c r="E68" i="46"/>
  <c r="F68" i="46"/>
  <c r="G68" i="46"/>
  <c r="H68" i="46"/>
  <c r="E69" i="46"/>
  <c r="F69" i="46"/>
  <c r="G69" i="46"/>
  <c r="H69" i="46"/>
  <c r="E70" i="46"/>
  <c r="F70" i="46"/>
  <c r="G70" i="46"/>
  <c r="H70" i="46"/>
  <c r="E71" i="46"/>
  <c r="F71" i="46"/>
  <c r="G71" i="46"/>
  <c r="H71" i="46"/>
  <c r="E72" i="46"/>
  <c r="F72" i="46"/>
  <c r="G72" i="46"/>
  <c r="H72" i="46"/>
  <c r="E73" i="46"/>
  <c r="F73" i="46"/>
  <c r="G73" i="46"/>
  <c r="H73" i="46"/>
  <c r="E74" i="46"/>
  <c r="F74" i="46"/>
  <c r="G74" i="46"/>
  <c r="H74" i="46"/>
  <c r="E75" i="46"/>
  <c r="F75" i="46"/>
  <c r="G75" i="46"/>
  <c r="H75" i="46"/>
  <c r="E76" i="46"/>
  <c r="F76" i="46"/>
  <c r="G76" i="46"/>
  <c r="H76" i="46"/>
  <c r="E77" i="46"/>
  <c r="F77" i="46"/>
  <c r="G77" i="46"/>
  <c r="H77" i="46"/>
  <c r="E78" i="46"/>
  <c r="F78" i="46"/>
  <c r="G78" i="46"/>
  <c r="H78" i="46"/>
  <c r="E79" i="46"/>
  <c r="F79" i="46"/>
  <c r="G79" i="46"/>
  <c r="H79" i="46"/>
  <c r="E80" i="46"/>
  <c r="F80" i="46"/>
  <c r="G80" i="46"/>
  <c r="H80" i="46"/>
  <c r="E81" i="46"/>
  <c r="F81" i="46"/>
  <c r="G81" i="46"/>
  <c r="H81" i="46"/>
  <c r="E82" i="46"/>
  <c r="F82" i="46"/>
  <c r="G82" i="46"/>
  <c r="H82" i="46"/>
  <c r="E83" i="46"/>
  <c r="F83" i="46"/>
  <c r="G83" i="46"/>
  <c r="H83" i="46"/>
  <c r="E84" i="46"/>
  <c r="F84" i="46"/>
  <c r="G84" i="46"/>
  <c r="H84" i="46"/>
  <c r="E85" i="46"/>
  <c r="F85" i="46"/>
  <c r="G85" i="46"/>
  <c r="H85" i="46"/>
  <c r="E86" i="46"/>
  <c r="F86" i="46"/>
  <c r="G86" i="46"/>
  <c r="H86" i="46"/>
  <c r="E87" i="46"/>
  <c r="F87" i="46"/>
  <c r="G87" i="46"/>
  <c r="H87" i="46"/>
  <c r="E88" i="46"/>
  <c r="F88" i="46"/>
  <c r="G88" i="46"/>
  <c r="H88" i="46"/>
  <c r="E89" i="46"/>
  <c r="F89" i="46"/>
  <c r="G89" i="46"/>
  <c r="H89" i="46"/>
  <c r="E90" i="46"/>
  <c r="F90" i="46"/>
  <c r="G90" i="46"/>
  <c r="H90" i="46"/>
  <c r="E91" i="46"/>
  <c r="F91" i="46"/>
  <c r="G91" i="46"/>
  <c r="H91" i="46"/>
  <c r="E92" i="46"/>
  <c r="F92" i="46"/>
  <c r="G92" i="46"/>
  <c r="H92" i="46"/>
  <c r="E93" i="46"/>
  <c r="F93" i="46"/>
  <c r="G93" i="46"/>
  <c r="H93" i="46"/>
  <c r="E94" i="46"/>
  <c r="F94" i="46"/>
  <c r="G94" i="46"/>
  <c r="H94" i="46"/>
  <c r="E95" i="46"/>
  <c r="F95" i="46"/>
  <c r="G95" i="46"/>
  <c r="H95" i="46"/>
  <c r="E96" i="46"/>
  <c r="F96" i="46"/>
  <c r="G96" i="46"/>
  <c r="H96" i="46"/>
  <c r="E97" i="46"/>
  <c r="F97" i="46"/>
  <c r="G97" i="46"/>
  <c r="H97" i="46"/>
  <c r="E98" i="46"/>
  <c r="F98" i="46"/>
  <c r="G98" i="46"/>
  <c r="H98" i="46"/>
  <c r="E99" i="46"/>
  <c r="F99" i="46"/>
  <c r="G99" i="46"/>
  <c r="H99" i="46"/>
  <c r="E100" i="46"/>
  <c r="F100" i="46"/>
  <c r="G100" i="46"/>
  <c r="H100" i="46"/>
  <c r="E101" i="46"/>
  <c r="F101" i="46"/>
  <c r="G101" i="46"/>
  <c r="H101" i="46"/>
  <c r="E102" i="46"/>
  <c r="F102" i="46"/>
  <c r="G102" i="46"/>
  <c r="H102" i="46"/>
  <c r="E103" i="46"/>
  <c r="F103" i="46"/>
  <c r="G103" i="46"/>
  <c r="H103" i="46"/>
  <c r="E104" i="46"/>
  <c r="F104" i="46"/>
  <c r="G104" i="46"/>
  <c r="H104" i="46"/>
  <c r="E106" i="46"/>
  <c r="F106" i="46"/>
  <c r="G106" i="46"/>
  <c r="H106" i="46"/>
  <c r="E107" i="46"/>
  <c r="F107" i="46"/>
  <c r="G107" i="46"/>
  <c r="H107" i="46"/>
  <c r="E108" i="46"/>
  <c r="F108" i="46"/>
  <c r="G108" i="46"/>
  <c r="H108" i="46"/>
  <c r="E109" i="46"/>
  <c r="F109" i="46"/>
  <c r="G109" i="46"/>
  <c r="H109" i="46"/>
  <c r="E110" i="46"/>
  <c r="F110" i="46"/>
  <c r="G110" i="46"/>
  <c r="H110" i="46"/>
  <c r="E111" i="46"/>
  <c r="F111" i="46"/>
  <c r="G111" i="46"/>
  <c r="H111" i="46"/>
  <c r="E112" i="46"/>
  <c r="F112" i="46"/>
  <c r="G112" i="46"/>
  <c r="H112" i="46"/>
  <c r="E113" i="46"/>
  <c r="F113" i="46"/>
  <c r="G113" i="46"/>
  <c r="H113" i="46"/>
  <c r="E114" i="46"/>
  <c r="F114" i="46"/>
  <c r="G114" i="46"/>
  <c r="H114" i="46"/>
  <c r="E115" i="46"/>
  <c r="F115" i="46"/>
  <c r="G115" i="46"/>
  <c r="H115" i="46"/>
  <c r="E116" i="46"/>
  <c r="F116" i="46"/>
  <c r="G116" i="46"/>
  <c r="H116" i="46"/>
  <c r="E117" i="46"/>
  <c r="F117" i="46"/>
  <c r="G117" i="46"/>
  <c r="H117" i="46"/>
  <c r="E118" i="46"/>
  <c r="F118" i="46"/>
  <c r="G118" i="46"/>
  <c r="H118" i="46"/>
  <c r="E119" i="46"/>
  <c r="F119" i="46"/>
  <c r="G119" i="46"/>
  <c r="H119" i="46"/>
  <c r="E120" i="46"/>
  <c r="F120" i="46"/>
  <c r="G120" i="46"/>
  <c r="H120" i="46"/>
  <c r="E121" i="46"/>
  <c r="F121" i="46"/>
  <c r="G121" i="46"/>
  <c r="H121" i="46"/>
  <c r="E122" i="46"/>
  <c r="F122" i="46"/>
  <c r="G122" i="46"/>
  <c r="H122" i="46"/>
  <c r="E123" i="46"/>
  <c r="F123" i="46"/>
  <c r="G123" i="46"/>
  <c r="H123" i="46"/>
  <c r="E124" i="46"/>
  <c r="F124" i="46"/>
  <c r="G124" i="46"/>
  <c r="H124" i="46"/>
  <c r="E125" i="46"/>
  <c r="F125" i="46"/>
  <c r="G125" i="46"/>
  <c r="H125" i="46"/>
  <c r="E126" i="46"/>
  <c r="F126" i="46"/>
  <c r="G126" i="46"/>
  <c r="H126" i="46"/>
  <c r="E127" i="46"/>
  <c r="F127" i="46"/>
  <c r="G127" i="46"/>
  <c r="H127" i="46"/>
  <c r="E128" i="46"/>
  <c r="F128" i="46"/>
  <c r="G128" i="46"/>
  <c r="H128" i="46"/>
  <c r="E129" i="46"/>
  <c r="F129" i="46"/>
  <c r="G129" i="46"/>
  <c r="H129" i="46"/>
  <c r="E130" i="46"/>
  <c r="F130" i="46"/>
  <c r="G130" i="46"/>
  <c r="H130" i="46"/>
  <c r="E131" i="46"/>
  <c r="F131" i="46"/>
  <c r="G131" i="46"/>
  <c r="H131" i="46"/>
  <c r="E132" i="46"/>
  <c r="F132" i="46"/>
  <c r="G132" i="46"/>
  <c r="H132" i="46"/>
  <c r="E133" i="46"/>
  <c r="F133" i="46"/>
  <c r="G133" i="46"/>
  <c r="H133" i="46"/>
  <c r="E134" i="46"/>
  <c r="F134" i="46"/>
  <c r="G134" i="46"/>
  <c r="H134" i="46"/>
  <c r="E135" i="46"/>
  <c r="F135" i="46"/>
  <c r="G135" i="46"/>
  <c r="H135" i="46"/>
  <c r="E136" i="46"/>
  <c r="F136" i="46"/>
  <c r="G136" i="46"/>
  <c r="H136" i="46"/>
  <c r="E137" i="46"/>
  <c r="F137" i="46"/>
  <c r="G137" i="46"/>
  <c r="H137" i="46"/>
  <c r="E138" i="46"/>
  <c r="F138" i="46"/>
  <c r="G138" i="46"/>
  <c r="H138" i="46"/>
  <c r="E139" i="46"/>
  <c r="F139" i="46"/>
  <c r="G139" i="46"/>
  <c r="H139" i="46"/>
  <c r="E140" i="46"/>
  <c r="F140" i="46"/>
  <c r="G140" i="46"/>
  <c r="H140" i="46"/>
  <c r="E141" i="46"/>
  <c r="F141" i="46"/>
  <c r="G141" i="46"/>
  <c r="H141" i="46"/>
  <c r="E142" i="46"/>
  <c r="F142" i="46"/>
  <c r="G142" i="46"/>
  <c r="H142" i="46"/>
  <c r="E143" i="46"/>
  <c r="F143" i="46"/>
  <c r="G143" i="46"/>
  <c r="H143" i="46"/>
  <c r="E144" i="46"/>
  <c r="F144" i="46"/>
  <c r="G144" i="46"/>
  <c r="H144" i="46"/>
  <c r="E145" i="46"/>
  <c r="F145" i="46"/>
  <c r="G145" i="46"/>
  <c r="H145" i="46"/>
  <c r="E146" i="46"/>
  <c r="F146" i="46"/>
  <c r="G146" i="46"/>
  <c r="H146" i="46"/>
  <c r="E147" i="46"/>
  <c r="F147" i="46"/>
  <c r="G147" i="46"/>
  <c r="H147" i="46"/>
  <c r="E148" i="46"/>
  <c r="F148" i="46"/>
  <c r="G148" i="46"/>
  <c r="H148" i="46"/>
  <c r="E149" i="46"/>
  <c r="F149" i="46"/>
  <c r="G149" i="46"/>
  <c r="H149" i="46"/>
  <c r="E150" i="46"/>
  <c r="F150" i="46"/>
  <c r="G150" i="46"/>
  <c r="H150" i="46"/>
  <c r="E151" i="46"/>
  <c r="F151" i="46"/>
  <c r="G151" i="46"/>
  <c r="H151" i="46"/>
  <c r="E152" i="46"/>
  <c r="F152" i="46"/>
  <c r="G152" i="46"/>
  <c r="H152" i="46"/>
  <c r="E153" i="46"/>
  <c r="F153" i="46"/>
  <c r="G153" i="46"/>
  <c r="H153" i="46"/>
  <c r="E154" i="46"/>
  <c r="F154" i="46"/>
  <c r="G154" i="46"/>
  <c r="H154" i="46"/>
  <c r="E156" i="46"/>
  <c r="F156" i="46"/>
  <c r="G156" i="46"/>
  <c r="H156" i="46"/>
  <c r="E157" i="46"/>
  <c r="F157" i="46"/>
  <c r="G157" i="46"/>
  <c r="H157" i="46"/>
  <c r="E158" i="46"/>
  <c r="F158" i="46"/>
  <c r="G158" i="46"/>
  <c r="H158" i="46"/>
  <c r="E159" i="46"/>
  <c r="F159" i="46"/>
  <c r="G159" i="46"/>
  <c r="H159" i="46"/>
  <c r="E160" i="46"/>
  <c r="F160" i="46"/>
  <c r="G160" i="46"/>
  <c r="H160" i="46"/>
  <c r="E161" i="46"/>
  <c r="F161" i="46"/>
  <c r="G161" i="46"/>
  <c r="H161" i="46"/>
  <c r="E162" i="46"/>
  <c r="F162" i="46"/>
  <c r="G162" i="46"/>
  <c r="H162" i="46"/>
  <c r="E163" i="46"/>
  <c r="F163" i="46"/>
  <c r="G163" i="46"/>
  <c r="H163" i="46"/>
  <c r="E164" i="46"/>
  <c r="F164" i="46"/>
  <c r="G164" i="46"/>
  <c r="H164" i="46"/>
  <c r="E165" i="46"/>
  <c r="F165" i="46"/>
  <c r="G165" i="46"/>
  <c r="H165" i="46"/>
  <c r="E166" i="46"/>
  <c r="F166" i="46"/>
  <c r="G166" i="46"/>
  <c r="H166" i="46"/>
  <c r="E167" i="46"/>
  <c r="F167" i="46"/>
  <c r="G167" i="46"/>
  <c r="H167" i="46"/>
  <c r="E168" i="46"/>
  <c r="F168" i="46"/>
  <c r="G168" i="46"/>
  <c r="H168" i="46"/>
  <c r="E169" i="46"/>
  <c r="F169" i="46"/>
  <c r="G169" i="46"/>
  <c r="H169" i="46"/>
  <c r="E170" i="46"/>
  <c r="F170" i="46"/>
  <c r="G170" i="46"/>
  <c r="H170" i="46"/>
  <c r="E171" i="46"/>
  <c r="F171" i="46"/>
  <c r="G171" i="46"/>
  <c r="H171" i="46"/>
  <c r="E172" i="46"/>
  <c r="F172" i="46"/>
  <c r="G172" i="46"/>
  <c r="H172" i="46"/>
  <c r="E173" i="46"/>
  <c r="F173" i="46"/>
  <c r="G173" i="46"/>
  <c r="H173" i="46"/>
  <c r="E174" i="46"/>
  <c r="F174" i="46"/>
  <c r="G174" i="46"/>
  <c r="H174" i="46"/>
  <c r="E175" i="46"/>
  <c r="F175" i="46"/>
  <c r="G175" i="46"/>
  <c r="H175" i="46"/>
  <c r="E176" i="46"/>
  <c r="F176" i="46"/>
  <c r="G176" i="46"/>
  <c r="H176" i="46"/>
  <c r="E177" i="46"/>
  <c r="F177" i="46"/>
  <c r="G177" i="46"/>
  <c r="H177" i="46"/>
  <c r="E178" i="46"/>
  <c r="F178" i="46"/>
  <c r="G178" i="46"/>
  <c r="H178" i="46"/>
  <c r="E179" i="46"/>
  <c r="F179" i="46"/>
  <c r="G179" i="46"/>
  <c r="H179" i="46"/>
  <c r="E180" i="46"/>
  <c r="F180" i="46"/>
  <c r="G180" i="46"/>
  <c r="H180" i="46"/>
  <c r="E181" i="46"/>
  <c r="F181" i="46"/>
  <c r="G181" i="46"/>
  <c r="H181" i="46"/>
  <c r="E182" i="46"/>
  <c r="F182" i="46"/>
  <c r="G182" i="46"/>
  <c r="H182" i="46"/>
  <c r="E183" i="46"/>
  <c r="F183" i="46"/>
  <c r="G183" i="46"/>
  <c r="H183" i="46"/>
  <c r="E184" i="46"/>
  <c r="F184" i="46"/>
  <c r="G184" i="46"/>
  <c r="H184" i="46"/>
  <c r="E185" i="46"/>
  <c r="F185" i="46"/>
  <c r="G185" i="46"/>
  <c r="H185" i="46"/>
  <c r="E186" i="46"/>
  <c r="F186" i="46"/>
  <c r="G186" i="46"/>
  <c r="H186" i="46"/>
  <c r="E187" i="46"/>
  <c r="F187" i="46"/>
  <c r="G187" i="46"/>
  <c r="H187" i="46"/>
  <c r="E188" i="46"/>
  <c r="F188" i="46"/>
  <c r="G188" i="46"/>
  <c r="H188" i="46"/>
  <c r="E189" i="46"/>
  <c r="F189" i="46"/>
  <c r="G189" i="46"/>
  <c r="H189" i="46"/>
  <c r="E190" i="46"/>
  <c r="F190" i="46"/>
  <c r="G190" i="46"/>
  <c r="H190" i="46"/>
  <c r="E191" i="46"/>
  <c r="F191" i="46"/>
  <c r="G191" i="46"/>
  <c r="H191" i="46"/>
  <c r="E192" i="46"/>
  <c r="F192" i="46"/>
  <c r="G192" i="46"/>
  <c r="H192" i="46"/>
  <c r="E193" i="46"/>
  <c r="F193" i="46"/>
  <c r="G193" i="46"/>
  <c r="H193" i="46"/>
  <c r="E194" i="46"/>
  <c r="F194" i="46"/>
  <c r="G194" i="46"/>
  <c r="H194" i="46"/>
  <c r="E195" i="46"/>
  <c r="F195" i="46"/>
  <c r="G195" i="46"/>
  <c r="H195" i="46"/>
  <c r="E196" i="46"/>
  <c r="F196" i="46"/>
  <c r="G196" i="46"/>
  <c r="H196" i="46"/>
  <c r="E197" i="46"/>
  <c r="F197" i="46"/>
  <c r="G197" i="46"/>
  <c r="H197" i="46"/>
  <c r="E198" i="46"/>
  <c r="F198" i="46"/>
  <c r="G198" i="46"/>
  <c r="H198" i="46"/>
  <c r="E199" i="46"/>
  <c r="F199" i="46"/>
  <c r="G199" i="46"/>
  <c r="H199" i="46"/>
  <c r="E200" i="46"/>
  <c r="F200" i="46"/>
  <c r="G200" i="46"/>
  <c r="H200" i="46"/>
  <c r="E201" i="46"/>
  <c r="F201" i="46"/>
  <c r="G201" i="46"/>
  <c r="H201" i="46"/>
  <c r="E202" i="46"/>
  <c r="F202" i="46"/>
  <c r="G202" i="46"/>
  <c r="H202" i="46"/>
  <c r="E203" i="46"/>
  <c r="F203" i="46"/>
  <c r="G203" i="46"/>
  <c r="H203" i="46"/>
  <c r="E204" i="46"/>
  <c r="F204" i="46"/>
  <c r="G204" i="46"/>
  <c r="H204" i="46"/>
  <c r="E205" i="46"/>
  <c r="F205" i="46"/>
  <c r="G205" i="46"/>
  <c r="H205" i="46"/>
  <c r="E206" i="46"/>
  <c r="F206" i="46"/>
  <c r="G206" i="46"/>
  <c r="H206" i="46"/>
  <c r="E207" i="46"/>
  <c r="F207" i="46"/>
  <c r="G207" i="46"/>
  <c r="H207" i="46"/>
  <c r="E208" i="46"/>
  <c r="F208" i="46"/>
  <c r="G208" i="46"/>
  <c r="H208" i="46"/>
  <c r="E209" i="46"/>
  <c r="F209" i="46"/>
  <c r="G209" i="46"/>
  <c r="H209" i="46"/>
  <c r="E210" i="46"/>
  <c r="F210" i="46"/>
  <c r="G210" i="46"/>
  <c r="H210" i="46"/>
  <c r="E211" i="46"/>
  <c r="F211" i="46"/>
  <c r="G211" i="46"/>
  <c r="H211" i="46"/>
  <c r="E212" i="46"/>
  <c r="F212" i="46"/>
  <c r="G212" i="46"/>
  <c r="H212" i="46"/>
  <c r="E213" i="46"/>
  <c r="F213" i="46"/>
  <c r="G213" i="46"/>
  <c r="H213" i="46"/>
  <c r="E214" i="46"/>
  <c r="F214" i="46"/>
  <c r="G214" i="46"/>
  <c r="H214" i="46"/>
  <c r="E215" i="46"/>
  <c r="F215" i="46"/>
  <c r="G215" i="46"/>
  <c r="H215" i="46"/>
  <c r="E216" i="46"/>
  <c r="F216" i="46"/>
  <c r="G216" i="46"/>
  <c r="H216" i="46"/>
  <c r="E217" i="46"/>
  <c r="F217" i="46"/>
  <c r="G217" i="46"/>
  <c r="H217" i="46"/>
  <c r="E218" i="46"/>
  <c r="F218" i="46"/>
  <c r="G218" i="46"/>
  <c r="H218" i="46"/>
  <c r="E219" i="46"/>
  <c r="F219" i="46"/>
  <c r="G219" i="46"/>
  <c r="H219" i="46"/>
  <c r="E220" i="46"/>
  <c r="F220" i="46"/>
  <c r="G220" i="46"/>
  <c r="H220" i="46"/>
  <c r="E221" i="46"/>
  <c r="F221" i="46"/>
  <c r="G221" i="46"/>
  <c r="H221" i="46"/>
  <c r="E222" i="46"/>
  <c r="F222" i="46"/>
  <c r="G222" i="46"/>
  <c r="H222" i="46"/>
  <c r="E223" i="46"/>
  <c r="F223" i="46"/>
  <c r="G223" i="46"/>
  <c r="H223" i="46"/>
  <c r="E224" i="46"/>
  <c r="F224" i="46"/>
  <c r="G224" i="46"/>
  <c r="H224" i="46"/>
  <c r="E225" i="46"/>
  <c r="F225" i="46"/>
  <c r="G225" i="46"/>
  <c r="H225" i="46"/>
  <c r="E226" i="46"/>
  <c r="F226" i="46"/>
  <c r="G226" i="46"/>
  <c r="H226" i="46"/>
  <c r="E227" i="46"/>
  <c r="F227" i="46"/>
  <c r="G227" i="46"/>
  <c r="H227" i="46"/>
  <c r="E228" i="46"/>
  <c r="F228" i="46"/>
  <c r="G228" i="46"/>
  <c r="H228" i="46"/>
  <c r="E229" i="46"/>
  <c r="F229" i="46"/>
  <c r="G229" i="46"/>
  <c r="H229" i="46"/>
  <c r="E230" i="46"/>
  <c r="F230" i="46"/>
  <c r="G230" i="46"/>
  <c r="H230" i="46"/>
  <c r="E231" i="46"/>
  <c r="F231" i="46"/>
  <c r="G231" i="46"/>
  <c r="H231" i="46"/>
  <c r="E233" i="46"/>
  <c r="F233" i="46"/>
  <c r="G233" i="46"/>
  <c r="H233" i="46"/>
  <c r="E234" i="46"/>
  <c r="F234" i="46"/>
  <c r="G234" i="46"/>
  <c r="H234" i="46"/>
  <c r="E235" i="46"/>
  <c r="F235" i="46"/>
  <c r="G235" i="46"/>
  <c r="H235" i="46"/>
  <c r="E236" i="46"/>
  <c r="F236" i="46"/>
  <c r="G236" i="46"/>
  <c r="H236" i="46"/>
  <c r="E237" i="46"/>
  <c r="F237" i="46"/>
  <c r="G237" i="46"/>
  <c r="H237" i="46"/>
  <c r="E238" i="46"/>
  <c r="F238" i="46"/>
  <c r="G238" i="46"/>
  <c r="H238" i="46"/>
  <c r="E239" i="46"/>
  <c r="F239" i="46"/>
  <c r="G239" i="46"/>
  <c r="H239" i="46"/>
  <c r="E240" i="46"/>
  <c r="F240" i="46"/>
  <c r="G240" i="46"/>
  <c r="H240" i="46"/>
  <c r="E241" i="46"/>
  <c r="F241" i="46"/>
  <c r="G241" i="46"/>
  <c r="H241" i="46"/>
  <c r="E242" i="46"/>
  <c r="F242" i="46"/>
  <c r="G242" i="46"/>
  <c r="H242" i="46"/>
  <c r="E243" i="46"/>
  <c r="F243" i="46"/>
  <c r="G243" i="46"/>
  <c r="H243" i="46"/>
  <c r="E244" i="46"/>
  <c r="F244" i="46"/>
  <c r="G244" i="46"/>
  <c r="H244" i="46"/>
  <c r="E245" i="46"/>
  <c r="F245" i="46"/>
  <c r="G245" i="46"/>
  <c r="H245" i="46"/>
  <c r="E246" i="46"/>
  <c r="F246" i="46"/>
  <c r="G246" i="46"/>
  <c r="H246" i="46"/>
  <c r="E247" i="46"/>
  <c r="F247" i="46"/>
  <c r="G247" i="46"/>
  <c r="H247" i="46"/>
  <c r="E248" i="46"/>
  <c r="F248" i="46"/>
  <c r="G248" i="46"/>
  <c r="H248" i="46"/>
  <c r="E254" i="46"/>
  <c r="F254" i="46"/>
  <c r="G254" i="46"/>
  <c r="H254" i="46"/>
  <c r="E255" i="46"/>
  <c r="F255" i="46"/>
  <c r="G255" i="46"/>
  <c r="H255" i="46"/>
  <c r="E256" i="46"/>
  <c r="F256" i="46"/>
  <c r="G256" i="46"/>
  <c r="H256" i="46"/>
  <c r="E257" i="46"/>
  <c r="F257" i="46"/>
  <c r="G257" i="46"/>
  <c r="H257" i="46"/>
  <c r="E258" i="46"/>
  <c r="F258" i="46"/>
  <c r="G258" i="46"/>
  <c r="H258" i="46"/>
  <c r="E259" i="46"/>
  <c r="F259" i="46"/>
  <c r="G259" i="46"/>
  <c r="H259" i="46"/>
  <c r="E260" i="46"/>
  <c r="F260" i="46"/>
  <c r="G260" i="46"/>
  <c r="H260" i="46"/>
  <c r="E261" i="46"/>
  <c r="F261" i="46"/>
  <c r="G261" i="46"/>
  <c r="H261" i="46"/>
  <c r="E262" i="46"/>
  <c r="F262" i="46"/>
  <c r="G262" i="46"/>
  <c r="H262" i="46"/>
  <c r="E263" i="46"/>
  <c r="F263" i="46"/>
  <c r="G263" i="46"/>
  <c r="H263" i="46"/>
  <c r="E264" i="46"/>
  <c r="F264" i="46"/>
  <c r="G264" i="46"/>
  <c r="H264" i="46"/>
  <c r="E265" i="46"/>
  <c r="F265" i="46"/>
  <c r="G265" i="46"/>
  <c r="H265" i="46"/>
  <c r="E266" i="46"/>
  <c r="F266" i="46"/>
  <c r="G266" i="46"/>
  <c r="H266" i="46"/>
  <c r="E267" i="46"/>
  <c r="F267" i="46"/>
  <c r="G267" i="46"/>
  <c r="H267" i="46"/>
  <c r="E268" i="46"/>
  <c r="F268" i="46"/>
  <c r="G268" i="46"/>
  <c r="H268" i="46"/>
  <c r="E269" i="46"/>
  <c r="F269" i="46"/>
  <c r="G269" i="46"/>
  <c r="H269" i="46"/>
  <c r="E270" i="46"/>
  <c r="F270" i="46"/>
  <c r="G270" i="46"/>
  <c r="H270" i="46"/>
  <c r="E271" i="46"/>
  <c r="F271" i="46"/>
  <c r="G271" i="46"/>
  <c r="H271" i="46"/>
  <c r="E272" i="46"/>
  <c r="F272" i="46"/>
  <c r="G272" i="46"/>
  <c r="H272" i="46"/>
  <c r="E273" i="46"/>
  <c r="F273" i="46"/>
  <c r="G273" i="46"/>
  <c r="H273" i="46"/>
  <c r="E274" i="46"/>
  <c r="F274" i="46"/>
  <c r="G274" i="46"/>
  <c r="H274" i="46"/>
  <c r="E275" i="46"/>
  <c r="F275" i="46"/>
  <c r="G275" i="46"/>
  <c r="H275" i="46"/>
  <c r="E276" i="46"/>
  <c r="F276" i="46"/>
  <c r="G276" i="46"/>
  <c r="H276" i="46"/>
  <c r="E277" i="46"/>
  <c r="F277" i="46"/>
  <c r="G277" i="46"/>
  <c r="H277" i="46"/>
  <c r="E278" i="46"/>
  <c r="F278" i="46"/>
  <c r="G278" i="46"/>
  <c r="H278" i="46"/>
  <c r="E279" i="46"/>
  <c r="F279" i="46"/>
  <c r="G279" i="46"/>
  <c r="H279" i="46"/>
  <c r="E280" i="46"/>
  <c r="F280" i="46"/>
  <c r="G280" i="46"/>
  <c r="H280" i="46"/>
  <c r="E283" i="46"/>
  <c r="F283" i="46"/>
  <c r="G283" i="46"/>
  <c r="H283" i="46"/>
  <c r="E284" i="46"/>
  <c r="F284" i="46"/>
  <c r="G284" i="46"/>
  <c r="H284" i="46"/>
  <c r="E285" i="46"/>
  <c r="F285" i="46"/>
  <c r="G285" i="46"/>
  <c r="H285" i="46"/>
  <c r="E286" i="46"/>
  <c r="F286" i="46"/>
  <c r="G286" i="46"/>
  <c r="H286" i="46"/>
  <c r="E287" i="46"/>
  <c r="F287" i="46"/>
  <c r="G287" i="46"/>
  <c r="H287" i="46"/>
  <c r="E288" i="46"/>
  <c r="F288" i="46"/>
  <c r="G288" i="46"/>
  <c r="H288" i="46"/>
  <c r="E289" i="46"/>
  <c r="F289" i="46"/>
  <c r="G289" i="46"/>
  <c r="H289" i="46"/>
  <c r="E290" i="46"/>
  <c r="F290" i="46"/>
  <c r="G290" i="46"/>
  <c r="H290" i="46"/>
  <c r="E291" i="46"/>
  <c r="F291" i="46"/>
  <c r="G291" i="46"/>
  <c r="H291" i="46"/>
  <c r="E292" i="46"/>
  <c r="F292" i="46"/>
  <c r="G292" i="46"/>
  <c r="H292" i="46"/>
  <c r="E293" i="46"/>
  <c r="F293" i="46"/>
  <c r="G293" i="46"/>
  <c r="H293" i="46"/>
  <c r="E294" i="46"/>
  <c r="F294" i="46"/>
  <c r="G294" i="46"/>
  <c r="H294" i="46"/>
  <c r="E295" i="46"/>
  <c r="F295" i="46"/>
  <c r="G295" i="46"/>
  <c r="H295" i="46"/>
  <c r="E296" i="46"/>
  <c r="F296" i="46"/>
  <c r="G296" i="46"/>
  <c r="H296" i="46"/>
  <c r="E297" i="46"/>
  <c r="F297" i="46"/>
  <c r="G297" i="46"/>
  <c r="H297" i="46"/>
  <c r="E298" i="46"/>
  <c r="F298" i="46"/>
  <c r="G298" i="46"/>
  <c r="H298" i="46"/>
  <c r="E299" i="46"/>
  <c r="F299" i="46"/>
  <c r="G299" i="46"/>
  <c r="H299" i="46"/>
  <c r="E300" i="46"/>
  <c r="F300" i="46"/>
  <c r="G300" i="46"/>
  <c r="H300" i="46"/>
  <c r="E301" i="46"/>
  <c r="F301" i="46"/>
  <c r="G301" i="46"/>
  <c r="H301" i="46"/>
  <c r="E302" i="46"/>
  <c r="F302" i="46"/>
  <c r="G302" i="46"/>
  <c r="H302" i="46"/>
  <c r="E303" i="46"/>
  <c r="F303" i="46"/>
  <c r="G303" i="46"/>
  <c r="H303" i="46"/>
  <c r="E304" i="46"/>
  <c r="F304" i="46"/>
  <c r="G304" i="46"/>
  <c r="H304" i="46"/>
  <c r="E305" i="46"/>
  <c r="F305" i="46"/>
  <c r="G305" i="46"/>
  <c r="H305" i="46"/>
  <c r="E306" i="46"/>
  <c r="F306" i="46"/>
  <c r="G306" i="46"/>
  <c r="H306" i="46"/>
  <c r="E307" i="46"/>
  <c r="F307" i="46"/>
  <c r="G307" i="46"/>
  <c r="H307" i="46"/>
  <c r="E308" i="46"/>
  <c r="F308" i="46"/>
  <c r="G308" i="46"/>
  <c r="H308" i="46"/>
  <c r="E309" i="46"/>
  <c r="F309" i="46"/>
  <c r="G309" i="46"/>
  <c r="H309" i="46"/>
  <c r="E310" i="46"/>
  <c r="F310" i="46"/>
  <c r="G310" i="46"/>
  <c r="H310" i="46"/>
  <c r="E311" i="46"/>
  <c r="F311" i="46"/>
  <c r="G311" i="46"/>
  <c r="H311" i="46"/>
  <c r="E312" i="46"/>
  <c r="F312" i="46"/>
  <c r="G312" i="46"/>
  <c r="H312" i="46"/>
  <c r="E313" i="46"/>
  <c r="F313" i="46"/>
  <c r="G313" i="46"/>
  <c r="H313" i="46"/>
  <c r="E314" i="46"/>
  <c r="F314" i="46"/>
  <c r="G314" i="46"/>
  <c r="H314" i="46"/>
  <c r="E315" i="46"/>
  <c r="F315" i="46"/>
  <c r="G315" i="46"/>
  <c r="H315" i="46"/>
  <c r="E316" i="46"/>
  <c r="F316" i="46"/>
  <c r="G316" i="46"/>
  <c r="H316" i="46"/>
  <c r="E317" i="46"/>
  <c r="F317" i="46"/>
  <c r="G317" i="46"/>
  <c r="H317" i="46"/>
  <c r="E318" i="46"/>
  <c r="F318" i="46"/>
  <c r="G318" i="46"/>
  <c r="H318" i="46"/>
  <c r="E319" i="46"/>
  <c r="F319" i="46"/>
  <c r="G319" i="46"/>
  <c r="H319" i="46"/>
  <c r="E320" i="46"/>
  <c r="F320" i="46"/>
  <c r="G320" i="46"/>
  <c r="H320" i="46"/>
  <c r="E321" i="46"/>
  <c r="F321" i="46"/>
  <c r="G321" i="46"/>
  <c r="H321" i="46"/>
  <c r="E322" i="46"/>
  <c r="F322" i="46"/>
  <c r="G322" i="46"/>
  <c r="H322" i="46"/>
  <c r="E323" i="46"/>
  <c r="F323" i="46"/>
  <c r="G323" i="46"/>
  <c r="H323" i="46"/>
  <c r="E324" i="46"/>
  <c r="F324" i="46"/>
  <c r="G324" i="46"/>
  <c r="H324" i="46"/>
  <c r="E325" i="46"/>
  <c r="F325" i="46"/>
  <c r="G325" i="46"/>
  <c r="H325" i="46"/>
  <c r="E326" i="46"/>
  <c r="F326" i="46"/>
  <c r="G326" i="46"/>
  <c r="H326" i="46"/>
  <c r="E327" i="46"/>
  <c r="F327" i="46"/>
  <c r="G327" i="46"/>
  <c r="H327" i="46"/>
  <c r="E328" i="46"/>
  <c r="F328" i="46"/>
  <c r="G328" i="46"/>
  <c r="H328" i="46"/>
  <c r="E329" i="46"/>
  <c r="F329" i="46"/>
  <c r="G329" i="46"/>
  <c r="H329" i="46"/>
  <c r="E330" i="46"/>
  <c r="F330" i="46"/>
  <c r="G330" i="46"/>
  <c r="H330" i="46"/>
  <c r="E331" i="46"/>
  <c r="F331" i="46"/>
  <c r="G331" i="46"/>
  <c r="H331" i="46"/>
  <c r="E332" i="46"/>
  <c r="F332" i="46"/>
  <c r="G332" i="46"/>
  <c r="H332" i="46"/>
  <c r="E333" i="46"/>
  <c r="F333" i="46"/>
  <c r="G333" i="46"/>
  <c r="H333" i="46"/>
  <c r="E334" i="46"/>
  <c r="F334" i="46"/>
  <c r="G334" i="46"/>
  <c r="H334" i="46"/>
  <c r="E335" i="46"/>
  <c r="F335" i="46"/>
  <c r="G335" i="46"/>
  <c r="H335" i="46"/>
  <c r="E336" i="46"/>
  <c r="F336" i="46"/>
  <c r="G336" i="46"/>
  <c r="H336" i="46"/>
  <c r="E337" i="46"/>
  <c r="F337" i="46"/>
  <c r="G337" i="46"/>
  <c r="H337" i="46"/>
  <c r="E338" i="46"/>
  <c r="F338" i="46"/>
  <c r="G338" i="46"/>
  <c r="H338" i="46"/>
  <c r="E339" i="46"/>
  <c r="F339" i="46"/>
  <c r="G339" i="46"/>
  <c r="H339" i="46"/>
  <c r="E340" i="46"/>
  <c r="F340" i="46"/>
  <c r="G340" i="46"/>
  <c r="H340" i="46"/>
  <c r="E341" i="46"/>
  <c r="F341" i="46"/>
  <c r="G341" i="46"/>
  <c r="H341" i="46"/>
  <c r="E342" i="46"/>
  <c r="F342" i="46"/>
  <c r="G342" i="46"/>
  <c r="H342" i="46"/>
  <c r="E343" i="46"/>
  <c r="F343" i="46"/>
  <c r="G343" i="46"/>
  <c r="H343" i="46"/>
  <c r="E344" i="46"/>
  <c r="F344" i="46"/>
  <c r="G344" i="46"/>
  <c r="H344" i="46"/>
  <c r="E345" i="46"/>
  <c r="F345" i="46"/>
  <c r="G345" i="46"/>
  <c r="H345" i="46"/>
  <c r="E346" i="46"/>
  <c r="F346" i="46"/>
  <c r="G346" i="46"/>
  <c r="H346" i="46"/>
  <c r="E347" i="46"/>
  <c r="F347" i="46"/>
  <c r="G347" i="46"/>
  <c r="H347" i="46"/>
  <c r="E348" i="46"/>
  <c r="F348" i="46"/>
  <c r="G348" i="46"/>
  <c r="H348" i="46"/>
  <c r="E349" i="46"/>
  <c r="F349" i="46"/>
  <c r="G349" i="46"/>
  <c r="H349" i="46"/>
  <c r="E350" i="46"/>
  <c r="F350" i="46"/>
  <c r="G350" i="46"/>
  <c r="H350" i="46"/>
  <c r="E351" i="46"/>
  <c r="F351" i="46"/>
  <c r="G351" i="46"/>
  <c r="H351" i="46"/>
  <c r="E352" i="46"/>
  <c r="F352" i="46"/>
  <c r="G352" i="46"/>
  <c r="H352" i="46"/>
  <c r="E353" i="46"/>
  <c r="F353" i="46"/>
  <c r="G353" i="46"/>
  <c r="H353" i="46"/>
  <c r="E354" i="46"/>
  <c r="F354" i="46"/>
  <c r="G354" i="46"/>
  <c r="H354" i="46"/>
  <c r="E355" i="46"/>
  <c r="F355" i="46"/>
  <c r="G355" i="46"/>
  <c r="H355" i="46"/>
  <c r="E356" i="46"/>
  <c r="F356" i="46"/>
  <c r="G356" i="46"/>
  <c r="H356" i="46"/>
  <c r="E357" i="46"/>
  <c r="F357" i="46"/>
  <c r="G357" i="46"/>
  <c r="H357" i="46"/>
  <c r="E358" i="46"/>
  <c r="F358" i="46"/>
  <c r="G358" i="46"/>
  <c r="H358" i="46"/>
  <c r="E359" i="46"/>
  <c r="F359" i="46"/>
  <c r="G359" i="46"/>
  <c r="H359" i="46"/>
  <c r="E360" i="46"/>
  <c r="F360" i="46"/>
  <c r="G360" i="46"/>
  <c r="H360" i="46"/>
  <c r="E361" i="46"/>
  <c r="F361" i="46"/>
  <c r="G361" i="46"/>
  <c r="H361" i="46"/>
  <c r="E362" i="46"/>
  <c r="F362" i="46"/>
  <c r="G362" i="46"/>
  <c r="H362" i="46"/>
  <c r="E363" i="46"/>
  <c r="F363" i="46"/>
  <c r="G363" i="46"/>
  <c r="H363" i="46"/>
  <c r="E364" i="46"/>
  <c r="F364" i="46"/>
  <c r="G364" i="46"/>
  <c r="H364" i="46"/>
  <c r="E365" i="46"/>
  <c r="F365" i="46"/>
  <c r="G365" i="46"/>
  <c r="H365" i="46"/>
  <c r="E366" i="46"/>
  <c r="F366" i="46"/>
  <c r="G366" i="46"/>
  <c r="H366" i="46"/>
  <c r="E367" i="46"/>
  <c r="F367" i="46"/>
  <c r="G367" i="46"/>
  <c r="H367" i="46"/>
  <c r="E368" i="46"/>
  <c r="F368" i="46"/>
  <c r="G368" i="46"/>
  <c r="H368" i="46"/>
  <c r="E369" i="46"/>
  <c r="F369" i="46"/>
  <c r="G369" i="46"/>
  <c r="H369" i="46"/>
  <c r="E370" i="46"/>
  <c r="F370" i="46"/>
  <c r="G370" i="46"/>
  <c r="H370" i="46"/>
  <c r="E371" i="46"/>
  <c r="F371" i="46"/>
  <c r="G371" i="46"/>
  <c r="H371" i="46"/>
  <c r="E372" i="46"/>
  <c r="F372" i="46"/>
  <c r="G372" i="46"/>
  <c r="H372" i="46"/>
  <c r="E373" i="46"/>
  <c r="F373" i="46"/>
  <c r="G373" i="46"/>
  <c r="H373" i="46"/>
  <c r="E375" i="46"/>
  <c r="F375" i="46"/>
  <c r="G375" i="46"/>
  <c r="H375" i="46"/>
  <c r="E376" i="46"/>
  <c r="F376" i="46"/>
  <c r="G376" i="46"/>
  <c r="H376" i="46"/>
  <c r="E377" i="46"/>
  <c r="F377" i="46"/>
  <c r="G377" i="46"/>
  <c r="H377" i="46"/>
  <c r="E378" i="46"/>
  <c r="F378" i="46"/>
  <c r="G378" i="46"/>
  <c r="H378" i="46"/>
  <c r="E379" i="46"/>
  <c r="F379" i="46"/>
  <c r="G379" i="46"/>
  <c r="H379" i="46"/>
  <c r="E380" i="46"/>
  <c r="F380" i="46"/>
  <c r="G380" i="46"/>
  <c r="H380" i="46"/>
  <c r="E381" i="46"/>
  <c r="F381" i="46"/>
  <c r="G381" i="46"/>
  <c r="H381" i="46"/>
  <c r="E382" i="46"/>
  <c r="F382" i="46"/>
  <c r="G382" i="46"/>
  <c r="H382" i="46"/>
  <c r="E383" i="46"/>
  <c r="F383" i="46"/>
  <c r="G383" i="46"/>
  <c r="H383" i="46"/>
  <c r="E384" i="46"/>
  <c r="F384" i="46"/>
  <c r="G384" i="46"/>
  <c r="H384" i="46"/>
  <c r="E385" i="46"/>
  <c r="F385" i="46"/>
  <c r="G385" i="46"/>
  <c r="H385" i="46"/>
  <c r="E386" i="46"/>
  <c r="F386" i="46"/>
  <c r="G386" i="46"/>
  <c r="H386" i="46"/>
  <c r="E387" i="46"/>
  <c r="F387" i="46"/>
  <c r="G387" i="46"/>
  <c r="H387" i="46"/>
  <c r="E388" i="46"/>
  <c r="F388" i="46"/>
  <c r="G388" i="46"/>
  <c r="H388" i="46"/>
  <c r="E389" i="46"/>
  <c r="F389" i="46"/>
  <c r="G389" i="46"/>
  <c r="H389" i="46"/>
  <c r="E390" i="46"/>
  <c r="F390" i="46"/>
  <c r="G390" i="46"/>
  <c r="H390" i="46"/>
  <c r="E391" i="46"/>
  <c r="F391" i="46"/>
  <c r="G391" i="46"/>
  <c r="H391" i="46"/>
  <c r="E392" i="46"/>
  <c r="F392" i="46"/>
  <c r="G392" i="46"/>
  <c r="H392" i="46"/>
  <c r="E393" i="46"/>
  <c r="F393" i="46"/>
  <c r="G393" i="46"/>
  <c r="H393" i="46"/>
  <c r="E394" i="46"/>
  <c r="F394" i="46"/>
  <c r="G394" i="46"/>
  <c r="H394" i="46"/>
  <c r="E395" i="46"/>
  <c r="F395" i="46"/>
  <c r="G395" i="46"/>
  <c r="H395" i="46"/>
  <c r="E396" i="46"/>
  <c r="F396" i="46"/>
  <c r="G396" i="46"/>
  <c r="H396" i="46"/>
  <c r="E397" i="46"/>
  <c r="F397" i="46"/>
  <c r="G397" i="46"/>
  <c r="H397" i="46"/>
  <c r="E398" i="46"/>
  <c r="F398" i="46"/>
  <c r="G398" i="46"/>
  <c r="H398" i="46"/>
  <c r="E399" i="46"/>
  <c r="F399" i="46"/>
  <c r="G399" i="46"/>
  <c r="H399" i="46"/>
  <c r="E400" i="46"/>
  <c r="F400" i="46"/>
  <c r="G400" i="46"/>
  <c r="H400" i="46"/>
  <c r="E401" i="46"/>
  <c r="F401" i="46"/>
  <c r="G401" i="46"/>
  <c r="H401" i="46"/>
  <c r="E402" i="46"/>
  <c r="F402" i="46"/>
  <c r="G402" i="46"/>
  <c r="H402" i="46"/>
  <c r="E403" i="46"/>
  <c r="F403" i="46"/>
  <c r="G403" i="46"/>
  <c r="H403" i="46"/>
  <c r="E404" i="46"/>
  <c r="F404" i="46"/>
  <c r="G404" i="46"/>
  <c r="H404" i="46"/>
  <c r="E405" i="46"/>
  <c r="F405" i="46"/>
  <c r="G405" i="46"/>
  <c r="H405" i="46"/>
  <c r="E406" i="46"/>
  <c r="F406" i="46"/>
  <c r="G406" i="46"/>
  <c r="H406" i="46"/>
  <c r="E407" i="46"/>
  <c r="F407" i="46"/>
  <c r="G407" i="46"/>
  <c r="H407" i="46"/>
  <c r="E408" i="46"/>
  <c r="F408" i="46"/>
  <c r="G408" i="46"/>
  <c r="H408" i="46"/>
  <c r="E409" i="46"/>
  <c r="F409" i="46"/>
  <c r="G409" i="46"/>
  <c r="H409" i="46"/>
  <c r="E410" i="46"/>
  <c r="F410" i="46"/>
  <c r="G410" i="46"/>
  <c r="H410" i="46"/>
  <c r="E411" i="46"/>
  <c r="F411" i="46"/>
  <c r="G411" i="46"/>
  <c r="H411" i="46"/>
  <c r="E412" i="46"/>
  <c r="F412" i="46"/>
  <c r="G412" i="46"/>
  <c r="H412" i="46"/>
  <c r="E413" i="46"/>
  <c r="F413" i="46"/>
  <c r="G413" i="46"/>
  <c r="H413" i="46"/>
  <c r="E414" i="46"/>
  <c r="F414" i="46"/>
  <c r="G414" i="46"/>
  <c r="H414" i="46"/>
  <c r="E415" i="46"/>
  <c r="F415" i="46"/>
  <c r="G415" i="46"/>
  <c r="H415" i="46"/>
  <c r="E416" i="46"/>
  <c r="F416" i="46"/>
  <c r="G416" i="46"/>
  <c r="H416" i="46"/>
  <c r="E417" i="46"/>
  <c r="F417" i="46"/>
  <c r="G417" i="46"/>
  <c r="H417" i="46"/>
  <c r="E418" i="46"/>
  <c r="F418" i="46"/>
  <c r="G418" i="46"/>
  <c r="H418" i="46"/>
  <c r="F5" i="46"/>
  <c r="G5" i="46"/>
  <c r="H5" i="46"/>
  <c r="E5" i="46"/>
  <c r="Z13" i="35"/>
  <c r="Y13" i="35"/>
  <c r="X13" i="35"/>
  <c r="W13" i="35"/>
  <c r="V13" i="35"/>
  <c r="U13" i="35"/>
  <c r="T13" i="35"/>
  <c r="S13" i="35"/>
  <c r="R13" i="35"/>
  <c r="Q13" i="35"/>
  <c r="P13" i="35"/>
  <c r="O13" i="35"/>
  <c r="N13" i="35"/>
  <c r="M13" i="35"/>
  <c r="L13" i="35"/>
  <c r="K13" i="35"/>
  <c r="J13" i="35"/>
  <c r="I13" i="35"/>
  <c r="H13" i="35"/>
  <c r="G13" i="35"/>
  <c r="F13" i="35"/>
  <c r="E13" i="35"/>
  <c r="Z12" i="35"/>
  <c r="Y12" i="35"/>
  <c r="X12" i="35"/>
  <c r="W12" i="35"/>
  <c r="V12" i="35"/>
  <c r="U12" i="35"/>
  <c r="T12" i="35"/>
  <c r="S12" i="35"/>
  <c r="R12" i="35"/>
  <c r="Q12" i="35"/>
  <c r="P12" i="35"/>
  <c r="O12" i="35"/>
  <c r="N12" i="35"/>
  <c r="M12" i="35"/>
  <c r="L12" i="35"/>
  <c r="K12" i="35"/>
  <c r="J12" i="35"/>
  <c r="I12" i="35"/>
  <c r="H12" i="35"/>
  <c r="G12" i="35"/>
  <c r="F12" i="35"/>
  <c r="E12" i="35"/>
  <c r="Z11" i="35"/>
  <c r="Y11" i="35"/>
  <c r="X11" i="35"/>
  <c r="W11" i="35"/>
  <c r="V11" i="35"/>
  <c r="U11" i="35"/>
  <c r="T11" i="35"/>
  <c r="S11" i="35"/>
  <c r="R11" i="35"/>
  <c r="Q11" i="35"/>
  <c r="P11" i="35"/>
  <c r="O11" i="35"/>
  <c r="N11" i="35"/>
  <c r="M11" i="35"/>
  <c r="L11" i="35"/>
  <c r="K11" i="35"/>
  <c r="J11" i="35"/>
  <c r="I11" i="35"/>
  <c r="H11" i="35"/>
  <c r="G11" i="35"/>
  <c r="F11" i="35"/>
  <c r="E11" i="35"/>
  <c r="Z10" i="35"/>
  <c r="Y10" i="35"/>
  <c r="X10" i="35"/>
  <c r="W10" i="35"/>
  <c r="V10" i="35"/>
  <c r="U10" i="35"/>
  <c r="T10" i="35"/>
  <c r="S10" i="35"/>
  <c r="R10" i="35"/>
  <c r="Q10" i="35"/>
  <c r="P10" i="35"/>
  <c r="O10" i="35"/>
  <c r="N10" i="35"/>
  <c r="M10" i="35"/>
  <c r="L10" i="35"/>
  <c r="K10" i="35"/>
  <c r="J10" i="35"/>
  <c r="I10" i="35"/>
  <c r="H10" i="35"/>
  <c r="G10" i="35"/>
  <c r="F10" i="35"/>
  <c r="E10" i="35"/>
  <c r="Z9" i="35"/>
  <c r="Y9" i="35"/>
  <c r="X9" i="35"/>
  <c r="W9" i="35"/>
  <c r="V9" i="35"/>
  <c r="U9" i="35"/>
  <c r="T9" i="35"/>
  <c r="S9" i="35"/>
  <c r="R9" i="35"/>
  <c r="Q9" i="35"/>
  <c r="P9" i="35"/>
  <c r="O9" i="35"/>
  <c r="N9" i="35"/>
  <c r="M9" i="35"/>
  <c r="L9" i="35"/>
  <c r="K9" i="35"/>
  <c r="J9" i="35"/>
  <c r="I9" i="35"/>
  <c r="H9" i="35"/>
  <c r="G9" i="35"/>
  <c r="F9" i="35"/>
  <c r="E9" i="35"/>
  <c r="Z8" i="35"/>
  <c r="Y8" i="35"/>
  <c r="X8" i="35"/>
  <c r="W8" i="35"/>
  <c r="V8" i="35"/>
  <c r="U8" i="35"/>
  <c r="T8" i="35"/>
  <c r="S8" i="35"/>
  <c r="R8" i="35"/>
  <c r="Q8" i="35"/>
  <c r="P8" i="35"/>
  <c r="O8" i="35"/>
  <c r="N8" i="35"/>
  <c r="M8" i="35"/>
  <c r="L8" i="35"/>
  <c r="K8" i="35"/>
  <c r="J8" i="35"/>
  <c r="I8" i="35"/>
  <c r="H8" i="35"/>
  <c r="G8" i="35"/>
  <c r="F8" i="35"/>
  <c r="E8" i="35"/>
  <c r="Z7" i="35"/>
  <c r="Y7" i="35"/>
  <c r="X7" i="35"/>
  <c r="W7" i="35"/>
  <c r="V7" i="35"/>
  <c r="U7" i="35"/>
  <c r="T7" i="35"/>
  <c r="S7" i="35"/>
  <c r="R7" i="35"/>
  <c r="Q7" i="35"/>
  <c r="P7" i="35"/>
  <c r="O7" i="35"/>
  <c r="N7" i="35"/>
  <c r="M7" i="35"/>
  <c r="L7" i="35"/>
  <c r="K7" i="35"/>
  <c r="J7" i="35"/>
  <c r="I7" i="35"/>
  <c r="H7" i="35"/>
  <c r="G7" i="35"/>
  <c r="F7" i="35"/>
  <c r="E7" i="35"/>
  <c r="Z6" i="35"/>
  <c r="Z14" i="35" s="1"/>
  <c r="Z115" i="35" s="1"/>
  <c r="Y6" i="35"/>
  <c r="Y14" i="35" s="1"/>
  <c r="Y115" i="35" s="1"/>
  <c r="X6" i="35"/>
  <c r="W6" i="35"/>
  <c r="V6" i="35"/>
  <c r="V14" i="35" s="1"/>
  <c r="V115" i="35" s="1"/>
  <c r="U6" i="35"/>
  <c r="U14" i="35" s="1"/>
  <c r="U115" i="35" s="1"/>
  <c r="T6" i="35"/>
  <c r="S6" i="35"/>
  <c r="R6" i="35"/>
  <c r="R14" i="35" s="1"/>
  <c r="R115" i="35" s="1"/>
  <c r="Q6" i="35"/>
  <c r="Q14" i="35" s="1"/>
  <c r="Q115" i="35" s="1"/>
  <c r="P6" i="35"/>
  <c r="O6" i="35"/>
  <c r="N6" i="35"/>
  <c r="N14" i="35" s="1"/>
  <c r="N115" i="35" s="1"/>
  <c r="M6" i="35"/>
  <c r="M14" i="35" s="1"/>
  <c r="M115" i="35" s="1"/>
  <c r="L6" i="35"/>
  <c r="K6" i="35"/>
  <c r="J6" i="35"/>
  <c r="J14" i="35" s="1"/>
  <c r="J115" i="35" s="1"/>
  <c r="I6" i="35"/>
  <c r="I14" i="35" s="1"/>
  <c r="I115" i="35" s="1"/>
  <c r="H6" i="35"/>
  <c r="G6" i="35"/>
  <c r="F6" i="35"/>
  <c r="F14" i="35" s="1"/>
  <c r="F115" i="35" s="1"/>
  <c r="E6" i="35"/>
  <c r="E14" i="35" s="1"/>
  <c r="E115" i="35" s="1"/>
  <c r="BC408" i="46" l="1"/>
  <c r="BG408" i="46"/>
  <c r="BC375" i="46"/>
  <c r="BG375" i="46"/>
  <c r="BD408" i="46"/>
  <c r="BH408" i="46"/>
  <c r="BD407" i="46"/>
  <c r="BH407" i="46"/>
  <c r="BH376" i="46"/>
  <c r="BD376" i="46"/>
  <c r="BH375" i="46"/>
  <c r="BD375" i="46"/>
  <c r="BD196" i="46"/>
  <c r="BH196" i="46"/>
  <c r="BD195" i="46"/>
  <c r="BH195" i="46"/>
  <c r="BD179" i="46"/>
  <c r="BH179" i="46"/>
  <c r="BD178" i="46"/>
  <c r="BH178" i="46"/>
  <c r="BC196" i="46"/>
  <c r="BG196" i="46"/>
  <c r="BC195" i="46"/>
  <c r="BG195" i="46"/>
  <c r="BC179" i="46"/>
  <c r="BG179" i="46"/>
  <c r="BC178" i="46"/>
  <c r="BG178" i="46"/>
  <c r="BC407" i="46"/>
  <c r="BG407" i="46"/>
  <c r="BC376" i="46"/>
  <c r="BG376" i="46"/>
  <c r="BB408" i="46"/>
  <c r="BF408" i="46"/>
  <c r="BB407" i="46"/>
  <c r="BF407" i="46"/>
  <c r="BB376" i="46"/>
  <c r="BF376" i="46"/>
  <c r="BB375" i="46"/>
  <c r="BF375" i="46"/>
  <c r="BB196" i="46"/>
  <c r="BF196" i="46"/>
  <c r="BB195" i="46"/>
  <c r="BF195" i="46"/>
  <c r="BB179" i="46"/>
  <c r="BF179" i="46"/>
  <c r="BB178" i="46"/>
  <c r="BF178" i="46"/>
  <c r="BA408" i="46"/>
  <c r="BE408" i="46"/>
  <c r="BA407" i="46"/>
  <c r="BE407" i="46"/>
  <c r="BA376" i="46"/>
  <c r="BE376" i="46"/>
  <c r="BA375" i="46"/>
  <c r="BE375" i="46"/>
  <c r="BA196" i="46"/>
  <c r="BE196" i="46"/>
  <c r="BA195" i="46"/>
  <c r="BE195" i="46"/>
  <c r="BA179" i="46"/>
  <c r="BE179" i="46"/>
  <c r="BA178" i="46"/>
  <c r="BE178" i="46"/>
  <c r="BC106" i="46"/>
  <c r="BG106" i="46"/>
  <c r="BD106" i="46"/>
  <c r="BH106" i="46"/>
  <c r="BB106" i="46"/>
  <c r="BF106" i="46"/>
  <c r="BE106" i="46"/>
  <c r="BA106" i="46"/>
  <c r="G14" i="35"/>
  <c r="G115" i="35" s="1"/>
  <c r="K14" i="35"/>
  <c r="K115" i="35" s="1"/>
  <c r="O14" i="35"/>
  <c r="O115" i="35" s="1"/>
  <c r="S14" i="35"/>
  <c r="S115" i="35" s="1"/>
  <c r="W14" i="35"/>
  <c r="W115" i="35" s="1"/>
  <c r="H14" i="35"/>
  <c r="H115" i="35" s="1"/>
  <c r="L14" i="35"/>
  <c r="L115" i="35" s="1"/>
  <c r="P14" i="35"/>
  <c r="P115" i="35" s="1"/>
  <c r="T14" i="35"/>
  <c r="T115" i="35" s="1"/>
  <c r="X14" i="35"/>
  <c r="X115" i="35" s="1"/>
  <c r="BD233" i="46"/>
  <c r="BH233" i="46"/>
  <c r="BB233" i="46"/>
  <c r="BF233" i="46"/>
  <c r="BC233" i="46"/>
  <c r="BG233" i="46"/>
  <c r="BA233" i="46"/>
  <c r="BE233" i="46"/>
  <c r="Y411" i="65"/>
  <c r="X411" i="65"/>
  <c r="V411" i="65"/>
  <c r="U411" i="65"/>
  <c r="T411" i="65"/>
  <c r="S411" i="65"/>
  <c r="R411" i="65"/>
  <c r="Q411" i="65"/>
  <c r="P411" i="65"/>
  <c r="N411" i="65"/>
  <c r="M411" i="65"/>
  <c r="K411" i="65"/>
  <c r="J411" i="65"/>
  <c r="I411" i="65"/>
  <c r="H411" i="65"/>
  <c r="G411" i="65"/>
  <c r="F411" i="65"/>
  <c r="E411" i="65"/>
  <c r="W411" i="65"/>
  <c r="Z411" i="65"/>
  <c r="L411" i="65"/>
  <c r="O411" i="65" l="1"/>
  <c r="BA228" i="46" l="1"/>
  <c r="BC228" i="46"/>
  <c r="BD228" i="46" l="1"/>
  <c r="BH228" i="46"/>
  <c r="BB228" i="46"/>
  <c r="BF228" i="46"/>
  <c r="BG228" i="46"/>
  <c r="BE228" i="46"/>
  <c r="BA292" i="46" l="1"/>
  <c r="BB292" i="46"/>
  <c r="BC292" i="46"/>
  <c r="BD292" i="46"/>
  <c r="BH292" i="46" l="1"/>
  <c r="BF292" i="46"/>
  <c r="BG292" i="46"/>
  <c r="BE292" i="46"/>
  <c r="BA78" i="46" l="1"/>
  <c r="BB78" i="46"/>
  <c r="BC78" i="46"/>
  <c r="BD78" i="46"/>
  <c r="BE78" i="46"/>
  <c r="BF78" i="46"/>
  <c r="BG78" i="46"/>
  <c r="BH78" i="46"/>
  <c r="BA291" i="46" l="1"/>
  <c r="BB291" i="46"/>
  <c r="BC291" i="46"/>
  <c r="BD291" i="46"/>
  <c r="BH291" i="46" l="1"/>
  <c r="BF291" i="46"/>
  <c r="BG291" i="46"/>
  <c r="BE291" i="46"/>
  <c r="BG242" i="46" l="1"/>
  <c r="BC242" i="46"/>
  <c r="BE242" i="46"/>
  <c r="BA242" i="46"/>
  <c r="BH242" i="46"/>
  <c r="BD242" i="46"/>
  <c r="BB242" i="46"/>
  <c r="BF242" i="46"/>
  <c r="BD313" i="46" l="1"/>
  <c r="BH313" i="46"/>
  <c r="BB313" i="46"/>
  <c r="BF313" i="46"/>
  <c r="BC313" i="46"/>
  <c r="BG313" i="46"/>
  <c r="BA313" i="46"/>
  <c r="BE313" i="46"/>
  <c r="BC320" i="46"/>
  <c r="BG320" i="46"/>
  <c r="BD320" i="46"/>
  <c r="BH320" i="46"/>
  <c r="BB320" i="46"/>
  <c r="BF320" i="46"/>
  <c r="BA320" i="46"/>
  <c r="BE320" i="46"/>
  <c r="BA333" i="46" l="1"/>
  <c r="BB333" i="46"/>
  <c r="BC333" i="46"/>
  <c r="BD333" i="46"/>
  <c r="BH333" i="46" l="1"/>
  <c r="BF333" i="46"/>
  <c r="BG333" i="46"/>
  <c r="BE333" i="46"/>
  <c r="BA314" i="46" l="1"/>
  <c r="BB314" i="46"/>
  <c r="BC314" i="46"/>
  <c r="BD314" i="46"/>
  <c r="BA334" i="46"/>
  <c r="BB334" i="46"/>
  <c r="BC334" i="46"/>
  <c r="BD334" i="46"/>
  <c r="BA335" i="46"/>
  <c r="BB335" i="46"/>
  <c r="BC335" i="46"/>
  <c r="BD335" i="46"/>
  <c r="BA336" i="46"/>
  <c r="BB336" i="46"/>
  <c r="BC336" i="46"/>
  <c r="BD336" i="46"/>
  <c r="BA337" i="46"/>
  <c r="BB337" i="46"/>
  <c r="BC337" i="46"/>
  <c r="BD337" i="46"/>
  <c r="BA338" i="46"/>
  <c r="BB338" i="46"/>
  <c r="BC338" i="46"/>
  <c r="BD338" i="46"/>
  <c r="BA309" i="46"/>
  <c r="BB309" i="46"/>
  <c r="BC309" i="46"/>
  <c r="BD309" i="46"/>
  <c r="BA255" i="46"/>
  <c r="BB255" i="46"/>
  <c r="BC255" i="46"/>
  <c r="BD255" i="46"/>
  <c r="BE255" i="46"/>
  <c r="BF255" i="46"/>
  <c r="BG255" i="46"/>
  <c r="BH255" i="46"/>
  <c r="BA256" i="46"/>
  <c r="BB256" i="46"/>
  <c r="BC256" i="46"/>
  <c r="BD256" i="46"/>
  <c r="BE256" i="46"/>
  <c r="BF256" i="46"/>
  <c r="BG256" i="46"/>
  <c r="BH256" i="46"/>
  <c r="BA257" i="46"/>
  <c r="BB257" i="46"/>
  <c r="BC257" i="46"/>
  <c r="BD257" i="46"/>
  <c r="BE257" i="46"/>
  <c r="BF257" i="46"/>
  <c r="BG257" i="46"/>
  <c r="BH257" i="46"/>
  <c r="BE309" i="46"/>
  <c r="BF309" i="46"/>
  <c r="BG309" i="46"/>
  <c r="BH309" i="46"/>
  <c r="BE314" i="46"/>
  <c r="BF314" i="46"/>
  <c r="BG314" i="46"/>
  <c r="BH314" i="46"/>
  <c r="BE334" i="46"/>
  <c r="BF334" i="46"/>
  <c r="BG334" i="46"/>
  <c r="BH334" i="46"/>
  <c r="BE335" i="46"/>
  <c r="BF335" i="46"/>
  <c r="BG335" i="46"/>
  <c r="BH335" i="46"/>
  <c r="BE336" i="46"/>
  <c r="BF336" i="46"/>
  <c r="BG336" i="46"/>
  <c r="BH336" i="46"/>
  <c r="BA363" i="46"/>
  <c r="BB363" i="46"/>
  <c r="BC363" i="46"/>
  <c r="BD363" i="46"/>
  <c r="BE363" i="46"/>
  <c r="BF363" i="46"/>
  <c r="BG363" i="46"/>
  <c r="BH363" i="46"/>
  <c r="BD79" i="46" l="1"/>
  <c r="BH79" i="46"/>
  <c r="BB79" i="46"/>
  <c r="BF79" i="46"/>
  <c r="BD77" i="46"/>
  <c r="BH77" i="46"/>
  <c r="BB77" i="46"/>
  <c r="BF77" i="46"/>
  <c r="BC79" i="46"/>
  <c r="BG79" i="46"/>
  <c r="BA79" i="46"/>
  <c r="BE79" i="46"/>
  <c r="BC77" i="46"/>
  <c r="BG77" i="46"/>
  <c r="BA77" i="46"/>
  <c r="BE77" i="46"/>
  <c r="BD290" i="46"/>
  <c r="BH290" i="46"/>
  <c r="BB290" i="46"/>
  <c r="BF290" i="46"/>
  <c r="BC290" i="46"/>
  <c r="BG290" i="46"/>
  <c r="BA290" i="46"/>
  <c r="BE290" i="46"/>
  <c r="BG241" i="46" l="1"/>
  <c r="BC241" i="46"/>
  <c r="BE241" i="46"/>
  <c r="BA241" i="46"/>
  <c r="BE240" i="46"/>
  <c r="BA240" i="46"/>
  <c r="BE239" i="46"/>
  <c r="BA239" i="46"/>
  <c r="BE238" i="46"/>
  <c r="BA238" i="46"/>
  <c r="BG237" i="46"/>
  <c r="BC237" i="46"/>
  <c r="BG236" i="46"/>
  <c r="BC236" i="46"/>
  <c r="BH241" i="46"/>
  <c r="BD241" i="46"/>
  <c r="BB241" i="46"/>
  <c r="BF241" i="46"/>
  <c r="BH240" i="46"/>
  <c r="BD240" i="46"/>
  <c r="BB240" i="46"/>
  <c r="BF240" i="46"/>
  <c r="BH239" i="46"/>
  <c r="BD239" i="46"/>
  <c r="BB239" i="46"/>
  <c r="BF239" i="46"/>
  <c r="BH238" i="46"/>
  <c r="BD238" i="46"/>
  <c r="BB238" i="46"/>
  <c r="BF238" i="46"/>
  <c r="BH237" i="46"/>
  <c r="BD237" i="46"/>
  <c r="BB237" i="46"/>
  <c r="BF237" i="46"/>
  <c r="BH236" i="46"/>
  <c r="BD236" i="46"/>
  <c r="BB236" i="46"/>
  <c r="BF236" i="46"/>
  <c r="BH235" i="46"/>
  <c r="BD235" i="46"/>
  <c r="BB235" i="46"/>
  <c r="BF235" i="46"/>
  <c r="BH234" i="46"/>
  <c r="BD234" i="46"/>
  <c r="BB234" i="46"/>
  <c r="BF234" i="46"/>
  <c r="BH231" i="46"/>
  <c r="BD231" i="46"/>
  <c r="BB231" i="46"/>
  <c r="BF231" i="46"/>
  <c r="BH230" i="46"/>
  <c r="BD230" i="46"/>
  <c r="BB230" i="46"/>
  <c r="BF230" i="46"/>
  <c r="BH229" i="46"/>
  <c r="BD229" i="46"/>
  <c r="BB229" i="46"/>
  <c r="BF229" i="46"/>
  <c r="BG240" i="46"/>
  <c r="BC240" i="46"/>
  <c r="BG239" i="46"/>
  <c r="BC239" i="46"/>
  <c r="BG238" i="46"/>
  <c r="BC238" i="46"/>
  <c r="BE237" i="46"/>
  <c r="BA237" i="46"/>
  <c r="BE236" i="46"/>
  <c r="BA236" i="46"/>
  <c r="BG235" i="46"/>
  <c r="BC235" i="46"/>
  <c r="BE235" i="46"/>
  <c r="BA235" i="46"/>
  <c r="BG234" i="46"/>
  <c r="BC234" i="46"/>
  <c r="BE234" i="46"/>
  <c r="BA234" i="46"/>
  <c r="BG231" i="46"/>
  <c r="BC231" i="46"/>
  <c r="BA231" i="46"/>
  <c r="BE231" i="46"/>
  <c r="BG230" i="46"/>
  <c r="BC230" i="46"/>
  <c r="BA230" i="46"/>
  <c r="BE230" i="46"/>
  <c r="BG229" i="46"/>
  <c r="BC229" i="46"/>
  <c r="BA229" i="46"/>
  <c r="BE229" i="46"/>
  <c r="BA394" i="46"/>
  <c r="BB394" i="46"/>
  <c r="BC394" i="46"/>
  <c r="BD394" i="46"/>
  <c r="BE394" i="46"/>
  <c r="BF394" i="46"/>
  <c r="BG394" i="46"/>
  <c r="BH394" i="46"/>
  <c r="BA395" i="46"/>
  <c r="BB395" i="46"/>
  <c r="BC395" i="46"/>
  <c r="BD395" i="46"/>
  <c r="BA396" i="46"/>
  <c r="BB396" i="46"/>
  <c r="BC396" i="46"/>
  <c r="BD396" i="46"/>
  <c r="BA397" i="46"/>
  <c r="BB397" i="46"/>
  <c r="BC397" i="46"/>
  <c r="BD397" i="46"/>
  <c r="BA398" i="46"/>
  <c r="BB398" i="46"/>
  <c r="BC398" i="46"/>
  <c r="BD398" i="46"/>
  <c r="BA399" i="46"/>
  <c r="BB399" i="46"/>
  <c r="BC399" i="46"/>
  <c r="BD399" i="46"/>
  <c r="BE399" i="46"/>
  <c r="BF399" i="46"/>
  <c r="BG399" i="46"/>
  <c r="BH399" i="46"/>
  <c r="BC193" i="46" l="1"/>
  <c r="BG193" i="46"/>
  <c r="BA193" i="46"/>
  <c r="BE193" i="46"/>
  <c r="BC192" i="46"/>
  <c r="BG192" i="46"/>
  <c r="BA192" i="46"/>
  <c r="BE192" i="46"/>
  <c r="BC191" i="46"/>
  <c r="BG191" i="46"/>
  <c r="BA191" i="46"/>
  <c r="BE191" i="46"/>
  <c r="BC190" i="46"/>
  <c r="BG190" i="46"/>
  <c r="BA190" i="46"/>
  <c r="BE190" i="46"/>
  <c r="BC189" i="46"/>
  <c r="BG189" i="46"/>
  <c r="BA189" i="46"/>
  <c r="BE189" i="46"/>
  <c r="BC188" i="46"/>
  <c r="BG188" i="46"/>
  <c r="BA188" i="46"/>
  <c r="BE188" i="46"/>
  <c r="BD193" i="46"/>
  <c r="BH193" i="46"/>
  <c r="BB193" i="46"/>
  <c r="BF193" i="46"/>
  <c r="BD192" i="46"/>
  <c r="BH192" i="46"/>
  <c r="BB192" i="46"/>
  <c r="BF192" i="46"/>
  <c r="BD191" i="46"/>
  <c r="BH191" i="46"/>
  <c r="BB191" i="46"/>
  <c r="BF191" i="46"/>
  <c r="BD190" i="46"/>
  <c r="BH190" i="46"/>
  <c r="BB190" i="46"/>
  <c r="BF190" i="46"/>
  <c r="BD189" i="46"/>
  <c r="BH189" i="46"/>
  <c r="BB189" i="46"/>
  <c r="BF189" i="46"/>
  <c r="BD188" i="46"/>
  <c r="BH188" i="46"/>
  <c r="BB188" i="46"/>
  <c r="BF188" i="46"/>
  <c r="AZ420" i="46" l="1"/>
  <c r="AY420" i="46"/>
  <c r="AX420" i="46"/>
  <c r="AW420" i="46"/>
  <c r="AV420" i="46"/>
  <c r="AU420" i="46"/>
  <c r="AT420" i="46"/>
  <c r="AS420" i="46"/>
  <c r="AR420" i="46"/>
  <c r="AQ420" i="46"/>
  <c r="AP420" i="46"/>
  <c r="AO420" i="46"/>
  <c r="AN420" i="46"/>
  <c r="AM420" i="46"/>
  <c r="AL420" i="46"/>
  <c r="AK420" i="46"/>
  <c r="AJ420" i="46"/>
  <c r="AI420" i="46"/>
  <c r="AH420" i="46"/>
  <c r="AG420" i="46"/>
  <c r="AF420" i="46"/>
  <c r="AE420" i="46"/>
  <c r="AD420" i="46"/>
  <c r="AC420" i="46"/>
  <c r="X420" i="46"/>
  <c r="W420" i="46"/>
  <c r="V420" i="46"/>
  <c r="U420" i="46"/>
  <c r="T420" i="46"/>
  <c r="S420" i="46"/>
  <c r="R420" i="46"/>
  <c r="Q420" i="46"/>
  <c r="P420" i="46"/>
  <c r="O420" i="46"/>
  <c r="N420" i="46"/>
  <c r="M420" i="46"/>
  <c r="L420" i="46"/>
  <c r="K420" i="46"/>
  <c r="J420" i="46"/>
  <c r="I420" i="46"/>
  <c r="H420" i="46"/>
  <c r="G420" i="46"/>
  <c r="F420" i="46"/>
  <c r="E420" i="46"/>
  <c r="BB401" i="46"/>
  <c r="BG401" i="46"/>
  <c r="BB402" i="46"/>
  <c r="BG402" i="46"/>
  <c r="BB403" i="46"/>
  <c r="BB404" i="46"/>
  <c r="BG404" i="46"/>
  <c r="BB405" i="46"/>
  <c r="BG405" i="46"/>
  <c r="BB406" i="46"/>
  <c r="BG406" i="46"/>
  <c r="BB409" i="46"/>
  <c r="BG409" i="46"/>
  <c r="BB410" i="46"/>
  <c r="BG410" i="46"/>
  <c r="BB411" i="46"/>
  <c r="BG411" i="46"/>
  <c r="BB412" i="46"/>
  <c r="BB413" i="46"/>
  <c r="BG413" i="46"/>
  <c r="BB414" i="46"/>
  <c r="BG414" i="46"/>
  <c r="BB415" i="46"/>
  <c r="BG415" i="46"/>
  <c r="BB416" i="46"/>
  <c r="BB417" i="46"/>
  <c r="BG417" i="46"/>
  <c r="BF418" i="46"/>
  <c r="AA420" i="46"/>
  <c r="BF400" i="46"/>
  <c r="BG403" i="46"/>
  <c r="BG412" i="46"/>
  <c r="BG416" i="46"/>
  <c r="BC418" i="46"/>
  <c r="BF416" i="46"/>
  <c r="BF414" i="46"/>
  <c r="BF413" i="46"/>
  <c r="BF412" i="46"/>
  <c r="BF411" i="46"/>
  <c r="BF410" i="46"/>
  <c r="BF409" i="46"/>
  <c r="BF406" i="46"/>
  <c r="BF405" i="46"/>
  <c r="BF404" i="46"/>
  <c r="BF403" i="46"/>
  <c r="BF402" i="46"/>
  <c r="BF401" i="46"/>
  <c r="BG400" i="46"/>
  <c r="BC400" i="46"/>
  <c r="BF415" i="46" l="1"/>
  <c r="BF417" i="46"/>
  <c r="BB400" i="46"/>
  <c r="BG418" i="46"/>
  <c r="Z420" i="46"/>
  <c r="BB418" i="46"/>
  <c r="BC401" i="46"/>
  <c r="BC402" i="46"/>
  <c r="BC403" i="46"/>
  <c r="BC404" i="46"/>
  <c r="BC405" i="46"/>
  <c r="BC406" i="46"/>
  <c r="BC409" i="46"/>
  <c r="BC410" i="46"/>
  <c r="BC411" i="46"/>
  <c r="BC412" i="46"/>
  <c r="BC413" i="46"/>
  <c r="BC414" i="46"/>
  <c r="BC415" i="46"/>
  <c r="BC416" i="46"/>
  <c r="BC417" i="46"/>
  <c r="BH416" i="46" l="1"/>
  <c r="BD416" i="46"/>
  <c r="BE416" i="46"/>
  <c r="BA416" i="46"/>
  <c r="BE414" i="46"/>
  <c r="BA414" i="46"/>
  <c r="BE412" i="46"/>
  <c r="BA412" i="46"/>
  <c r="BE410" i="46"/>
  <c r="BA410" i="46"/>
  <c r="BE405" i="46"/>
  <c r="BA405" i="46"/>
  <c r="BE403" i="46"/>
  <c r="BA403" i="46"/>
  <c r="BE402" i="46"/>
  <c r="BA402" i="46"/>
  <c r="BE400" i="46"/>
  <c r="BA400" i="46"/>
  <c r="BE401" i="46"/>
  <c r="BA401" i="46"/>
  <c r="BE417" i="46"/>
  <c r="BA417" i="46"/>
  <c r="BE415" i="46"/>
  <c r="BA415" i="46"/>
  <c r="BE413" i="46"/>
  <c r="BA413" i="46"/>
  <c r="BE411" i="46"/>
  <c r="BA411" i="46"/>
  <c r="BE409" i="46"/>
  <c r="BA409" i="46"/>
  <c r="BE406" i="46"/>
  <c r="BA406" i="46"/>
  <c r="BE404" i="46"/>
  <c r="BA404" i="46"/>
  <c r="BH414" i="46"/>
  <c r="BD414" i="46"/>
  <c r="BH412" i="46"/>
  <c r="BD412" i="46"/>
  <c r="BH410" i="46"/>
  <c r="BD410" i="46"/>
  <c r="BH405" i="46"/>
  <c r="BD405" i="46"/>
  <c r="BH403" i="46"/>
  <c r="BD403" i="46"/>
  <c r="BH402" i="46"/>
  <c r="BD402" i="46"/>
  <c r="BH400" i="46"/>
  <c r="BD400" i="46"/>
  <c r="BH417" i="46"/>
  <c r="BD417" i="46"/>
  <c r="BH415" i="46"/>
  <c r="BD415" i="46"/>
  <c r="BH413" i="46"/>
  <c r="BD413" i="46"/>
  <c r="BH411" i="46"/>
  <c r="BD411" i="46"/>
  <c r="BH409" i="46"/>
  <c r="BD409" i="46"/>
  <c r="BH406" i="46"/>
  <c r="BD406" i="46"/>
  <c r="BH404" i="46"/>
  <c r="BD404" i="46"/>
  <c r="BE418" i="46" l="1"/>
  <c r="BA418" i="46"/>
  <c r="Y420" i="46"/>
  <c r="BH401" i="46"/>
  <c r="BD401" i="46"/>
  <c r="BH418" i="46" l="1"/>
  <c r="AB420" i="46"/>
  <c r="BD418" i="46"/>
  <c r="BH420" i="46" l="1"/>
  <c r="BG420" i="46"/>
  <c r="BF420" i="46"/>
  <c r="BE420" i="46"/>
  <c r="BH392" i="46"/>
  <c r="BG392" i="46"/>
  <c r="BF392" i="46"/>
  <c r="BE392" i="46"/>
  <c r="BD392" i="46"/>
  <c r="BC392" i="46"/>
  <c r="BB392" i="46"/>
  <c r="BA392" i="46"/>
  <c r="BH391" i="46"/>
  <c r="BG391" i="46"/>
  <c r="BF391" i="46"/>
  <c r="BE391" i="46"/>
  <c r="BD391" i="46"/>
  <c r="BC391" i="46"/>
  <c r="BB391" i="46"/>
  <c r="BA391" i="46"/>
  <c r="BH390" i="46"/>
  <c r="BG390" i="46"/>
  <c r="BF390" i="46"/>
  <c r="BE390" i="46"/>
  <c r="BD390" i="46"/>
  <c r="BC390" i="46"/>
  <c r="BB390" i="46"/>
  <c r="BA390" i="46"/>
  <c r="BH389" i="46"/>
  <c r="BG389" i="46"/>
  <c r="BF389" i="46"/>
  <c r="BE389" i="46"/>
  <c r="BD389" i="46"/>
  <c r="BC389" i="46"/>
  <c r="BB389" i="46"/>
  <c r="BA389" i="46"/>
  <c r="BH388" i="46"/>
  <c r="BG388" i="46"/>
  <c r="BF388" i="46"/>
  <c r="BE388" i="46"/>
  <c r="BD388" i="46"/>
  <c r="BC388" i="46"/>
  <c r="BB388" i="46"/>
  <c r="BA388" i="46"/>
  <c r="BH387" i="46"/>
  <c r="BG387" i="46"/>
  <c r="BF387" i="46"/>
  <c r="BE387" i="46"/>
  <c r="BD387" i="46"/>
  <c r="BC387" i="46"/>
  <c r="BB387" i="46"/>
  <c r="BA387" i="46"/>
  <c r="BH386" i="46"/>
  <c r="BG386" i="46"/>
  <c r="BF386" i="46"/>
  <c r="BE386" i="46"/>
  <c r="BD386" i="46"/>
  <c r="BC386" i="46"/>
  <c r="BB386" i="46"/>
  <c r="BA386" i="46"/>
  <c r="BH385" i="46"/>
  <c r="BG385" i="46"/>
  <c r="BF385" i="46"/>
  <c r="BE385" i="46"/>
  <c r="BD385" i="46"/>
  <c r="BC385" i="46"/>
  <c r="BB385" i="46"/>
  <c r="BA385" i="46"/>
  <c r="BH384" i="46"/>
  <c r="BG384" i="46"/>
  <c r="BF384" i="46"/>
  <c r="BE384" i="46"/>
  <c r="BD384" i="46"/>
  <c r="BC384" i="46"/>
  <c r="BB384" i="46"/>
  <c r="BA384" i="46"/>
  <c r="BH383" i="46"/>
  <c r="BG383" i="46"/>
  <c r="BF383" i="46"/>
  <c r="BE383" i="46"/>
  <c r="BD383" i="46"/>
  <c r="BC383" i="46"/>
  <c r="BB383" i="46"/>
  <c r="BA383" i="46"/>
  <c r="BH382" i="46"/>
  <c r="BG382" i="46"/>
  <c r="BF382" i="46"/>
  <c r="BE382" i="46"/>
  <c r="BD382" i="46"/>
  <c r="BC382" i="46"/>
  <c r="BB382" i="46"/>
  <c r="BA382" i="46"/>
  <c r="BH381" i="46"/>
  <c r="BG381" i="46"/>
  <c r="BF381" i="46"/>
  <c r="BE381" i="46"/>
  <c r="BD381" i="46"/>
  <c r="BC381" i="46"/>
  <c r="BB381" i="46"/>
  <c r="BA381" i="46"/>
  <c r="BH380" i="46"/>
  <c r="BG380" i="46"/>
  <c r="BF380" i="46"/>
  <c r="BE380" i="46"/>
  <c r="BD380" i="46"/>
  <c r="BC380" i="46"/>
  <c r="BB380" i="46"/>
  <c r="BA380" i="46"/>
  <c r="BH379" i="46"/>
  <c r="BG379" i="46"/>
  <c r="BF379" i="46"/>
  <c r="BE379" i="46"/>
  <c r="BD379" i="46"/>
  <c r="BC379" i="46"/>
  <c r="BB379" i="46"/>
  <c r="BA379" i="46"/>
  <c r="BH378" i="46"/>
  <c r="BG378" i="46"/>
  <c r="BF378" i="46"/>
  <c r="BE378" i="46"/>
  <c r="BD378" i="46"/>
  <c r="BC378" i="46"/>
  <c r="BB378" i="46"/>
  <c r="BA378" i="46"/>
  <c r="BH377" i="46"/>
  <c r="BG377" i="46"/>
  <c r="BF377" i="46"/>
  <c r="BE377" i="46"/>
  <c r="BD377" i="46"/>
  <c r="BC377" i="46"/>
  <c r="BB377" i="46"/>
  <c r="BA377" i="46"/>
  <c r="BH373" i="46"/>
  <c r="BG373" i="46"/>
  <c r="BF373" i="46"/>
  <c r="BE373" i="46"/>
  <c r="BD373" i="46"/>
  <c r="BC373" i="46"/>
  <c r="BB373" i="46"/>
  <c r="BA373" i="46"/>
  <c r="BH372" i="46"/>
  <c r="BG372" i="46"/>
  <c r="BF372" i="46"/>
  <c r="BE372" i="46"/>
  <c r="BD372" i="46"/>
  <c r="BC372" i="46"/>
  <c r="BB372" i="46"/>
  <c r="BA372" i="46"/>
  <c r="BH371" i="46"/>
  <c r="BG371" i="46"/>
  <c r="BF371" i="46"/>
  <c r="BE371" i="46"/>
  <c r="BD371" i="46"/>
  <c r="BC371" i="46"/>
  <c r="BB371" i="46"/>
  <c r="BA371" i="46"/>
  <c r="BH370" i="46"/>
  <c r="BG370" i="46"/>
  <c r="BF370" i="46"/>
  <c r="BE370" i="46"/>
  <c r="BD370" i="46"/>
  <c r="BC370" i="46"/>
  <c r="BB370" i="46"/>
  <c r="BA370" i="46"/>
  <c r="BH369" i="46"/>
  <c r="BG369" i="46"/>
  <c r="BF369" i="46"/>
  <c r="BE369" i="46"/>
  <c r="BD369" i="46"/>
  <c r="BC369" i="46"/>
  <c r="BB369" i="46"/>
  <c r="BA369" i="46"/>
  <c r="BH368" i="46"/>
  <c r="BG368" i="46"/>
  <c r="BF368" i="46"/>
  <c r="BE368" i="46"/>
  <c r="BD368" i="46"/>
  <c r="BC368" i="46"/>
  <c r="BB368" i="46"/>
  <c r="BA368" i="46"/>
  <c r="BH367" i="46"/>
  <c r="BG367" i="46"/>
  <c r="BF367" i="46"/>
  <c r="BE367" i="46"/>
  <c r="BD367" i="46"/>
  <c r="BC367" i="46"/>
  <c r="BB367" i="46"/>
  <c r="BA367" i="46"/>
  <c r="BH366" i="46"/>
  <c r="BG366" i="46"/>
  <c r="BF366" i="46"/>
  <c r="BE366" i="46"/>
  <c r="BD366" i="46"/>
  <c r="BC366" i="46"/>
  <c r="BB366" i="46"/>
  <c r="BA366" i="46"/>
  <c r="BH365" i="46"/>
  <c r="BG365" i="46"/>
  <c r="BF365" i="46"/>
  <c r="BE365" i="46"/>
  <c r="BD365" i="46"/>
  <c r="BC365" i="46"/>
  <c r="BB365" i="46"/>
  <c r="BA365" i="46"/>
  <c r="BH364" i="46"/>
  <c r="BG364" i="46"/>
  <c r="BF364" i="46"/>
  <c r="BE364" i="46"/>
  <c r="BD364" i="46"/>
  <c r="BC364" i="46"/>
  <c r="BB364" i="46"/>
  <c r="BA364" i="46"/>
  <c r="BH362" i="46"/>
  <c r="BG362" i="46"/>
  <c r="BF362" i="46"/>
  <c r="BE362" i="46"/>
  <c r="BD362" i="46"/>
  <c r="BC362" i="46"/>
  <c r="BB362" i="46"/>
  <c r="BA362" i="46"/>
  <c r="BH361" i="46"/>
  <c r="BG361" i="46"/>
  <c r="BF361" i="46"/>
  <c r="BE361" i="46"/>
  <c r="BD361" i="46"/>
  <c r="BC361" i="46"/>
  <c r="BB361" i="46"/>
  <c r="BA361" i="46"/>
  <c r="BH360" i="46"/>
  <c r="BG360" i="46"/>
  <c r="BF360" i="46"/>
  <c r="BE360" i="46"/>
  <c r="BD360" i="46"/>
  <c r="BC360" i="46"/>
  <c r="BB360" i="46"/>
  <c r="BA360" i="46"/>
  <c r="BH359" i="46"/>
  <c r="BG359" i="46"/>
  <c r="BF359" i="46"/>
  <c r="BE359" i="46"/>
  <c r="BD359" i="46"/>
  <c r="BC359" i="46"/>
  <c r="BB359" i="46"/>
  <c r="BA359" i="46"/>
  <c r="BH358" i="46"/>
  <c r="BG358" i="46"/>
  <c r="BF358" i="46"/>
  <c r="BE358" i="46"/>
  <c r="BD358" i="46"/>
  <c r="BC358" i="46"/>
  <c r="BB358" i="46"/>
  <c r="BA358" i="46"/>
  <c r="BH357" i="46"/>
  <c r="BG357" i="46"/>
  <c r="BF357" i="46"/>
  <c r="BE357" i="46"/>
  <c r="BD357" i="46"/>
  <c r="BC357" i="46"/>
  <c r="BB357" i="46"/>
  <c r="BA357" i="46"/>
  <c r="BH356" i="46"/>
  <c r="BG356" i="46"/>
  <c r="BF356" i="46"/>
  <c r="BE356" i="46"/>
  <c r="BD356" i="46"/>
  <c r="BC356" i="46"/>
  <c r="BB356" i="46"/>
  <c r="BA356" i="46"/>
  <c r="BH355" i="46"/>
  <c r="BG355" i="46"/>
  <c r="BF355" i="46"/>
  <c r="BE355" i="46"/>
  <c r="BD355" i="46"/>
  <c r="BC355" i="46"/>
  <c r="BB355" i="46"/>
  <c r="BA355" i="46"/>
  <c r="BH354" i="46"/>
  <c r="BG354" i="46"/>
  <c r="BF354" i="46"/>
  <c r="BE354" i="46"/>
  <c r="BD354" i="46"/>
  <c r="BC354" i="46"/>
  <c r="BB354" i="46"/>
  <c r="BA354" i="46"/>
  <c r="BH353" i="46"/>
  <c r="BG353" i="46"/>
  <c r="BF353" i="46"/>
  <c r="BE353" i="46"/>
  <c r="BD353" i="46"/>
  <c r="BC353" i="46"/>
  <c r="BB353" i="46"/>
  <c r="BA353" i="46"/>
  <c r="BH352" i="46"/>
  <c r="BG352" i="46"/>
  <c r="BF352" i="46"/>
  <c r="BE352" i="46"/>
  <c r="BD352" i="46"/>
  <c r="BC352" i="46"/>
  <c r="BB352" i="46"/>
  <c r="BA352" i="46"/>
  <c r="BH351" i="46"/>
  <c r="BG351" i="46"/>
  <c r="BF351" i="46"/>
  <c r="BE351" i="46"/>
  <c r="BD351" i="46"/>
  <c r="BC351" i="46"/>
  <c r="BB351" i="46"/>
  <c r="BA351" i="46"/>
  <c r="BH350" i="46"/>
  <c r="BG350" i="46"/>
  <c r="BF350" i="46"/>
  <c r="BE350" i="46"/>
  <c r="BD350" i="46"/>
  <c r="BC350" i="46"/>
  <c r="BB350" i="46"/>
  <c r="BA350" i="46"/>
  <c r="BH349" i="46"/>
  <c r="BG349" i="46"/>
  <c r="BF349" i="46"/>
  <c r="BE349" i="46"/>
  <c r="BD349" i="46"/>
  <c r="BC349" i="46"/>
  <c r="BB349" i="46"/>
  <c r="BA349" i="46"/>
  <c r="BH348" i="46"/>
  <c r="BG348" i="46"/>
  <c r="BF348" i="46"/>
  <c r="BE348" i="46"/>
  <c r="BD348" i="46"/>
  <c r="BC348" i="46"/>
  <c r="BB348" i="46"/>
  <c r="BA348" i="46"/>
  <c r="BH347" i="46"/>
  <c r="BG347" i="46"/>
  <c r="BF347" i="46"/>
  <c r="BE347" i="46"/>
  <c r="BD347" i="46"/>
  <c r="BC347" i="46"/>
  <c r="BB347" i="46"/>
  <c r="BA347" i="46"/>
  <c r="BH346" i="46"/>
  <c r="BG346" i="46"/>
  <c r="BF346" i="46"/>
  <c r="BE346" i="46"/>
  <c r="BD346" i="46"/>
  <c r="BC346" i="46"/>
  <c r="BB346" i="46"/>
  <c r="BA346" i="46"/>
  <c r="BH345" i="46"/>
  <c r="BG345" i="46"/>
  <c r="BF345" i="46"/>
  <c r="BE345" i="46"/>
  <c r="BD345" i="46"/>
  <c r="BC345" i="46"/>
  <c r="BB345" i="46"/>
  <c r="BA345" i="46"/>
  <c r="BH344" i="46"/>
  <c r="BG344" i="46"/>
  <c r="BF344" i="46"/>
  <c r="BE344" i="46"/>
  <c r="BD344" i="46"/>
  <c r="BC344" i="46"/>
  <c r="BB344" i="46"/>
  <c r="BA344" i="46"/>
  <c r="BH343" i="46"/>
  <c r="BG343" i="46"/>
  <c r="BF343" i="46"/>
  <c r="BE343" i="46"/>
  <c r="BD343" i="46"/>
  <c r="BC343" i="46"/>
  <c r="BB343" i="46"/>
  <c r="BA343" i="46"/>
  <c r="BH342" i="46"/>
  <c r="BG342" i="46"/>
  <c r="BF342" i="46"/>
  <c r="BE342" i="46"/>
  <c r="BD342" i="46"/>
  <c r="BC342" i="46"/>
  <c r="BB342" i="46"/>
  <c r="BA342" i="46"/>
  <c r="BH341" i="46"/>
  <c r="BG341" i="46"/>
  <c r="BF341" i="46"/>
  <c r="BE341" i="46"/>
  <c r="BD341" i="46"/>
  <c r="BC341" i="46"/>
  <c r="BB341" i="46"/>
  <c r="BA341" i="46"/>
  <c r="BH340" i="46"/>
  <c r="BG340" i="46"/>
  <c r="BF340" i="46"/>
  <c r="BE340" i="46"/>
  <c r="BD340" i="46"/>
  <c r="BC340" i="46"/>
  <c r="BB340" i="46"/>
  <c r="BA340" i="46"/>
  <c r="BH339" i="46"/>
  <c r="BG339" i="46"/>
  <c r="BF339" i="46"/>
  <c r="BE339" i="46"/>
  <c r="BD339" i="46"/>
  <c r="BC339" i="46"/>
  <c r="BB339" i="46"/>
  <c r="BA339" i="46"/>
  <c r="BH338" i="46"/>
  <c r="BG338" i="46"/>
  <c r="BF338" i="46"/>
  <c r="BE338" i="46"/>
  <c r="BH337" i="46"/>
  <c r="BG337" i="46"/>
  <c r="BF337" i="46"/>
  <c r="BE337" i="46"/>
  <c r="BH332" i="46"/>
  <c r="BG332" i="46"/>
  <c r="BF332" i="46"/>
  <c r="BE332" i="46"/>
  <c r="BD332" i="46"/>
  <c r="BC332" i="46"/>
  <c r="BB332" i="46"/>
  <c r="BA332" i="46"/>
  <c r="BH331" i="46"/>
  <c r="BG331" i="46"/>
  <c r="BF331" i="46"/>
  <c r="BE331" i="46"/>
  <c r="BD331" i="46"/>
  <c r="BC331" i="46"/>
  <c r="BB331" i="46"/>
  <c r="BA331" i="46"/>
  <c r="BH330" i="46"/>
  <c r="BG330" i="46"/>
  <c r="BF330" i="46"/>
  <c r="BE330" i="46"/>
  <c r="BD330" i="46"/>
  <c r="BC330" i="46"/>
  <c r="BB330" i="46"/>
  <c r="BA330" i="46"/>
  <c r="BH329" i="46"/>
  <c r="BG329" i="46"/>
  <c r="BF329" i="46"/>
  <c r="BE329" i="46"/>
  <c r="BD329" i="46"/>
  <c r="BC329" i="46"/>
  <c r="BB329" i="46"/>
  <c r="BA329" i="46"/>
  <c r="BH328" i="46"/>
  <c r="BG328" i="46"/>
  <c r="BF328" i="46"/>
  <c r="BE328" i="46"/>
  <c r="BD328" i="46"/>
  <c r="BC328" i="46"/>
  <c r="BB328" i="46"/>
  <c r="BA328" i="46"/>
  <c r="BH327" i="46"/>
  <c r="BG327" i="46"/>
  <c r="BF327" i="46"/>
  <c r="BE327" i="46"/>
  <c r="BD327" i="46"/>
  <c r="BC327" i="46"/>
  <c r="BB327" i="46"/>
  <c r="BA327" i="46"/>
  <c r="BH326" i="46"/>
  <c r="BG326" i="46"/>
  <c r="BF326" i="46"/>
  <c r="BE326" i="46"/>
  <c r="BD326" i="46"/>
  <c r="BC326" i="46"/>
  <c r="BB326" i="46"/>
  <c r="BA326" i="46"/>
  <c r="BH325" i="46"/>
  <c r="BG325" i="46"/>
  <c r="BF325" i="46"/>
  <c r="BE325" i="46"/>
  <c r="BD325" i="46"/>
  <c r="BC325" i="46"/>
  <c r="BB325" i="46"/>
  <c r="BA325" i="46"/>
  <c r="BH324" i="46"/>
  <c r="BG324" i="46"/>
  <c r="BF324" i="46"/>
  <c r="BE324" i="46"/>
  <c r="BD324" i="46"/>
  <c r="BC324" i="46"/>
  <c r="BB324" i="46"/>
  <c r="BA324" i="46"/>
  <c r="BH323" i="46"/>
  <c r="BG323" i="46"/>
  <c r="BF323" i="46"/>
  <c r="BE323" i="46"/>
  <c r="BD323" i="46"/>
  <c r="BC323" i="46"/>
  <c r="BB323" i="46"/>
  <c r="BA323" i="46"/>
  <c r="BH322" i="46"/>
  <c r="BG322" i="46"/>
  <c r="BF322" i="46"/>
  <c r="BE322" i="46"/>
  <c r="BD322" i="46"/>
  <c r="BC322" i="46"/>
  <c r="BB322" i="46"/>
  <c r="BA322" i="46"/>
  <c r="BH321" i="46"/>
  <c r="BG321" i="46"/>
  <c r="BF321" i="46"/>
  <c r="BE321" i="46"/>
  <c r="BD321" i="46"/>
  <c r="BC321" i="46"/>
  <c r="BB321" i="46"/>
  <c r="BA321" i="46"/>
  <c r="BH319" i="46"/>
  <c r="BG319" i="46"/>
  <c r="BF319" i="46"/>
  <c r="BE319" i="46"/>
  <c r="BD319" i="46"/>
  <c r="BC319" i="46"/>
  <c r="BB319" i="46"/>
  <c r="BA319" i="46"/>
  <c r="BH318" i="46"/>
  <c r="BG318" i="46"/>
  <c r="BF318" i="46"/>
  <c r="BE318" i="46"/>
  <c r="BD318" i="46"/>
  <c r="BC318" i="46"/>
  <c r="BB318" i="46"/>
  <c r="BA318" i="46"/>
  <c r="BH317" i="46"/>
  <c r="BG317" i="46"/>
  <c r="BF317" i="46"/>
  <c r="BE317" i="46"/>
  <c r="BD317" i="46"/>
  <c r="BC317" i="46"/>
  <c r="BB317" i="46"/>
  <c r="BA317" i="46"/>
  <c r="BH316" i="46"/>
  <c r="BG316" i="46"/>
  <c r="BF316" i="46"/>
  <c r="BE316" i="46"/>
  <c r="BD316" i="46"/>
  <c r="BC316" i="46"/>
  <c r="BB316" i="46"/>
  <c r="BA316" i="46"/>
  <c r="BH315" i="46"/>
  <c r="BG315" i="46"/>
  <c r="BF315" i="46"/>
  <c r="BE315" i="46"/>
  <c r="BD315" i="46"/>
  <c r="BC315" i="46"/>
  <c r="BB315" i="46"/>
  <c r="BA315" i="46"/>
  <c r="BH312" i="46"/>
  <c r="BG312" i="46"/>
  <c r="BF312" i="46"/>
  <c r="BE312" i="46"/>
  <c r="BD312" i="46"/>
  <c r="BC312" i="46"/>
  <c r="BB312" i="46"/>
  <c r="BA312" i="46"/>
  <c r="BH311" i="46"/>
  <c r="BG311" i="46"/>
  <c r="BF311" i="46"/>
  <c r="BE311" i="46"/>
  <c r="BD311" i="46"/>
  <c r="BC311" i="46"/>
  <c r="BB311" i="46"/>
  <c r="BA311" i="46"/>
  <c r="BH310" i="46"/>
  <c r="BG310" i="46"/>
  <c r="BF310" i="46"/>
  <c r="BE310" i="46"/>
  <c r="BD310" i="46"/>
  <c r="BC310" i="46"/>
  <c r="BB310" i="46"/>
  <c r="BA310" i="46"/>
  <c r="BH308" i="46"/>
  <c r="BG308" i="46"/>
  <c r="BF308" i="46"/>
  <c r="BE308" i="46"/>
  <c r="BD308" i="46"/>
  <c r="BC308" i="46"/>
  <c r="BB308" i="46"/>
  <c r="BA308" i="46"/>
  <c r="BH307" i="46"/>
  <c r="BG307" i="46"/>
  <c r="BF307" i="46"/>
  <c r="BE307" i="46"/>
  <c r="BD307" i="46"/>
  <c r="BC307" i="46"/>
  <c r="BB307" i="46"/>
  <c r="BA307" i="46"/>
  <c r="BH306" i="46"/>
  <c r="BG306" i="46"/>
  <c r="BF306" i="46"/>
  <c r="BE306" i="46"/>
  <c r="BD306" i="46"/>
  <c r="BC306" i="46"/>
  <c r="BB306" i="46"/>
  <c r="BA306" i="46"/>
  <c r="BH305" i="46"/>
  <c r="BG305" i="46"/>
  <c r="BF305" i="46"/>
  <c r="BE305" i="46"/>
  <c r="BD305" i="46"/>
  <c r="BC305" i="46"/>
  <c r="BB305" i="46"/>
  <c r="BA305" i="46"/>
  <c r="BH304" i="46"/>
  <c r="BG304" i="46"/>
  <c r="BF304" i="46"/>
  <c r="BE304" i="46"/>
  <c r="BD304" i="46"/>
  <c r="BC304" i="46"/>
  <c r="BB304" i="46"/>
  <c r="BA304" i="46"/>
  <c r="BH303" i="46"/>
  <c r="BG303" i="46"/>
  <c r="BF303" i="46"/>
  <c r="BE303" i="46"/>
  <c r="BD303" i="46"/>
  <c r="BC303" i="46"/>
  <c r="BB303" i="46"/>
  <c r="BA303" i="46"/>
  <c r="BH302" i="46"/>
  <c r="BG302" i="46"/>
  <c r="BF302" i="46"/>
  <c r="BE302" i="46"/>
  <c r="BD302" i="46"/>
  <c r="BC302" i="46"/>
  <c r="BB302" i="46"/>
  <c r="BA302" i="46"/>
  <c r="BH301" i="46"/>
  <c r="BG301" i="46"/>
  <c r="BF301" i="46"/>
  <c r="BE301" i="46"/>
  <c r="BD301" i="46"/>
  <c r="BC301" i="46"/>
  <c r="BB301" i="46"/>
  <c r="BA301" i="46"/>
  <c r="BH300" i="46"/>
  <c r="BG300" i="46"/>
  <c r="BF300" i="46"/>
  <c r="BE300" i="46"/>
  <c r="BD300" i="46"/>
  <c r="BC300" i="46"/>
  <c r="BB300" i="46"/>
  <c r="BA300" i="46"/>
  <c r="BH299" i="46"/>
  <c r="BG299" i="46"/>
  <c r="BF299" i="46"/>
  <c r="BE299" i="46"/>
  <c r="BD299" i="46"/>
  <c r="BC299" i="46"/>
  <c r="BB299" i="46"/>
  <c r="BA299" i="46"/>
  <c r="BH298" i="46"/>
  <c r="BG298" i="46"/>
  <c r="BF298" i="46"/>
  <c r="BE298" i="46"/>
  <c r="BD298" i="46"/>
  <c r="BC298" i="46"/>
  <c r="BB298" i="46"/>
  <c r="BA298" i="46"/>
  <c r="BH297" i="46"/>
  <c r="BG297" i="46"/>
  <c r="BF297" i="46"/>
  <c r="BE297" i="46"/>
  <c r="BD297" i="46"/>
  <c r="BC297" i="46"/>
  <c r="BB297" i="46"/>
  <c r="BA297" i="46"/>
  <c r="BH296" i="46"/>
  <c r="BG296" i="46"/>
  <c r="BF296" i="46"/>
  <c r="BE296" i="46"/>
  <c r="BD296" i="46"/>
  <c r="BC296" i="46"/>
  <c r="BB296" i="46"/>
  <c r="BA296" i="46"/>
  <c r="BH295" i="46"/>
  <c r="BG295" i="46"/>
  <c r="BF295" i="46"/>
  <c r="BE295" i="46"/>
  <c r="BD295" i="46"/>
  <c r="BC295" i="46"/>
  <c r="BB295" i="46"/>
  <c r="BA295" i="46"/>
  <c r="BH294" i="46"/>
  <c r="BG294" i="46"/>
  <c r="BF294" i="46"/>
  <c r="BE294" i="46"/>
  <c r="BD294" i="46"/>
  <c r="BC294" i="46"/>
  <c r="BB294" i="46"/>
  <c r="BA294" i="46"/>
  <c r="BH293" i="46"/>
  <c r="BG293" i="46"/>
  <c r="BF293" i="46"/>
  <c r="BE293" i="46"/>
  <c r="BD293" i="46"/>
  <c r="BC293" i="46"/>
  <c r="BB293" i="46"/>
  <c r="BA293" i="46"/>
  <c r="BH289" i="46"/>
  <c r="BG289" i="46"/>
  <c r="BF289" i="46"/>
  <c r="BE289" i="46"/>
  <c r="BD289" i="46"/>
  <c r="BC289" i="46"/>
  <c r="BB289" i="46"/>
  <c r="BA289" i="46"/>
  <c r="BH288" i="46"/>
  <c r="BG288" i="46"/>
  <c r="BF288" i="46"/>
  <c r="BE288" i="46"/>
  <c r="BD288" i="46"/>
  <c r="BC288" i="46"/>
  <c r="BB288" i="46"/>
  <c r="BA288" i="46"/>
  <c r="BH287" i="46"/>
  <c r="BG287" i="46"/>
  <c r="BF287" i="46"/>
  <c r="BE287" i="46"/>
  <c r="BD287" i="46"/>
  <c r="BC287" i="46"/>
  <c r="BB287" i="46"/>
  <c r="BA287" i="46"/>
  <c r="BH286" i="46"/>
  <c r="BG286" i="46"/>
  <c r="BF286" i="46"/>
  <c r="BE286" i="46"/>
  <c r="BD286" i="46"/>
  <c r="BC286" i="46"/>
  <c r="BB286" i="46"/>
  <c r="BA286" i="46"/>
  <c r="BH285" i="46"/>
  <c r="BG285" i="46"/>
  <c r="BF285" i="46"/>
  <c r="BE285" i="46"/>
  <c r="BD285" i="46"/>
  <c r="BC285" i="46"/>
  <c r="BB285" i="46"/>
  <c r="BA285" i="46"/>
  <c r="BH284" i="46"/>
  <c r="BG284" i="46"/>
  <c r="BF284" i="46"/>
  <c r="BE284" i="46"/>
  <c r="BD284" i="46"/>
  <c r="BC284" i="46"/>
  <c r="BB284" i="46"/>
  <c r="BA284" i="46"/>
  <c r="BH283" i="46"/>
  <c r="BG283" i="46"/>
  <c r="BF283" i="46"/>
  <c r="BE283" i="46"/>
  <c r="BD283" i="46"/>
  <c r="BC283" i="46"/>
  <c r="BB283" i="46"/>
  <c r="BA283" i="46"/>
  <c r="BH280" i="46"/>
  <c r="BG280" i="46"/>
  <c r="BF280" i="46"/>
  <c r="BE280" i="46"/>
  <c r="BD280" i="46"/>
  <c r="BC280" i="46"/>
  <c r="BB280" i="46"/>
  <c r="BA280" i="46"/>
  <c r="BH279" i="46"/>
  <c r="BG279" i="46"/>
  <c r="BF279" i="46"/>
  <c r="BE279" i="46"/>
  <c r="BD279" i="46"/>
  <c r="BC279" i="46"/>
  <c r="BB279" i="46"/>
  <c r="BA279" i="46"/>
  <c r="BH278" i="46"/>
  <c r="BG278" i="46"/>
  <c r="BF278" i="46"/>
  <c r="BE278" i="46"/>
  <c r="BD278" i="46"/>
  <c r="BC278" i="46"/>
  <c r="BB278" i="46"/>
  <c r="BA278" i="46"/>
  <c r="BH277" i="46"/>
  <c r="BG277" i="46"/>
  <c r="BF277" i="46"/>
  <c r="BE277" i="46"/>
  <c r="BD277" i="46"/>
  <c r="BC277" i="46"/>
  <c r="BB277" i="46"/>
  <c r="BA277" i="46"/>
  <c r="BH276" i="46"/>
  <c r="BG276" i="46"/>
  <c r="BF276" i="46"/>
  <c r="BE276" i="46"/>
  <c r="BD276" i="46"/>
  <c r="BC276" i="46"/>
  <c r="BB276" i="46"/>
  <c r="BA276" i="46"/>
  <c r="BH275" i="46"/>
  <c r="BG275" i="46"/>
  <c r="BF275" i="46"/>
  <c r="BE275" i="46"/>
  <c r="BD275" i="46"/>
  <c r="BC275" i="46"/>
  <c r="BB275" i="46"/>
  <c r="BA275" i="46"/>
  <c r="BH274" i="46"/>
  <c r="BG274" i="46"/>
  <c r="BF274" i="46"/>
  <c r="BE274" i="46"/>
  <c r="BD274" i="46"/>
  <c r="BC274" i="46"/>
  <c r="BB274" i="46"/>
  <c r="BA274" i="46"/>
  <c r="BH273" i="46"/>
  <c r="BG273" i="46"/>
  <c r="BF273" i="46"/>
  <c r="BE273" i="46"/>
  <c r="BD273" i="46"/>
  <c r="BC273" i="46"/>
  <c r="BB273" i="46"/>
  <c r="BA273" i="46"/>
  <c r="BH272" i="46"/>
  <c r="BG272" i="46"/>
  <c r="BF272" i="46"/>
  <c r="BE272" i="46"/>
  <c r="BD272" i="46"/>
  <c r="BC272" i="46"/>
  <c r="BB272" i="46"/>
  <c r="BA272" i="46"/>
  <c r="BH271" i="46"/>
  <c r="BG271" i="46"/>
  <c r="BF271" i="46"/>
  <c r="BE271" i="46"/>
  <c r="BD271" i="46"/>
  <c r="BC271" i="46"/>
  <c r="BB271" i="46"/>
  <c r="BA271" i="46"/>
  <c r="BH270" i="46"/>
  <c r="BG270" i="46"/>
  <c r="BF270" i="46"/>
  <c r="BE270" i="46"/>
  <c r="BD270" i="46"/>
  <c r="BC270" i="46"/>
  <c r="BB270" i="46"/>
  <c r="BA270" i="46"/>
  <c r="BH269" i="46"/>
  <c r="BG269" i="46"/>
  <c r="BF269" i="46"/>
  <c r="BE269" i="46"/>
  <c r="BD269" i="46"/>
  <c r="BC269" i="46"/>
  <c r="BB269" i="46"/>
  <c r="BA269" i="46"/>
  <c r="BH268" i="46"/>
  <c r="BG268" i="46"/>
  <c r="BF268" i="46"/>
  <c r="BE268" i="46"/>
  <c r="BD268" i="46"/>
  <c r="BC268" i="46"/>
  <c r="BB268" i="46"/>
  <c r="BA268" i="46"/>
  <c r="BH267" i="46"/>
  <c r="BG267" i="46"/>
  <c r="BF267" i="46"/>
  <c r="BE267" i="46"/>
  <c r="BD267" i="46"/>
  <c r="BC267" i="46"/>
  <c r="BB267" i="46"/>
  <c r="BA267" i="46"/>
  <c r="BH266" i="46"/>
  <c r="BG266" i="46"/>
  <c r="BF266" i="46"/>
  <c r="BE266" i="46"/>
  <c r="BD266" i="46"/>
  <c r="BC266" i="46"/>
  <c r="BB266" i="46"/>
  <c r="BA266" i="46"/>
  <c r="BH265" i="46"/>
  <c r="BG265" i="46"/>
  <c r="BF265" i="46"/>
  <c r="BE265" i="46"/>
  <c r="BD265" i="46"/>
  <c r="BC265" i="46"/>
  <c r="BB265" i="46"/>
  <c r="BA265" i="46"/>
  <c r="BH264" i="46"/>
  <c r="BG264" i="46"/>
  <c r="BF264" i="46"/>
  <c r="BE264" i="46"/>
  <c r="BD264" i="46"/>
  <c r="BC264" i="46"/>
  <c r="BB264" i="46"/>
  <c r="BA264" i="46"/>
  <c r="BH263" i="46"/>
  <c r="BG263" i="46"/>
  <c r="BF263" i="46"/>
  <c r="BE263" i="46"/>
  <c r="BD263" i="46"/>
  <c r="BC263" i="46"/>
  <c r="BB263" i="46"/>
  <c r="BA263" i="46"/>
  <c r="BH262" i="46"/>
  <c r="BG262" i="46"/>
  <c r="BF262" i="46"/>
  <c r="BE262" i="46"/>
  <c r="BD262" i="46"/>
  <c r="BC262" i="46"/>
  <c r="BB262" i="46"/>
  <c r="BA262" i="46"/>
  <c r="BH261" i="46"/>
  <c r="BG261" i="46"/>
  <c r="BF261" i="46"/>
  <c r="BE261" i="46"/>
  <c r="BD261" i="46"/>
  <c r="BC261" i="46"/>
  <c r="BB261" i="46"/>
  <c r="BA261" i="46"/>
  <c r="BH260" i="46"/>
  <c r="BG260" i="46"/>
  <c r="BF260" i="46"/>
  <c r="BE260" i="46"/>
  <c r="BD260" i="46"/>
  <c r="BC260" i="46"/>
  <c r="BB260" i="46"/>
  <c r="BA260" i="46"/>
  <c r="BH259" i="46"/>
  <c r="BG259" i="46"/>
  <c r="BF259" i="46"/>
  <c r="BE259" i="46"/>
  <c r="BD259" i="46"/>
  <c r="BC259" i="46"/>
  <c r="BB259" i="46"/>
  <c r="BA259" i="46"/>
  <c r="BH258" i="46"/>
  <c r="BG258" i="46"/>
  <c r="BF258" i="46"/>
  <c r="BE258" i="46"/>
  <c r="BD258" i="46"/>
  <c r="BC258" i="46"/>
  <c r="BB258" i="46"/>
  <c r="BA258" i="46"/>
  <c r="BH254" i="46"/>
  <c r="BG254" i="46"/>
  <c r="BF254" i="46"/>
  <c r="BE254" i="46"/>
  <c r="BD254" i="46"/>
  <c r="BC254" i="46"/>
  <c r="BB254" i="46"/>
  <c r="BA254" i="46"/>
  <c r="BH248" i="46"/>
  <c r="BG248" i="46"/>
  <c r="BF248" i="46"/>
  <c r="BE248" i="46"/>
  <c r="BD248" i="46"/>
  <c r="BC248" i="46"/>
  <c r="BB248" i="46"/>
  <c r="BA248" i="46"/>
  <c r="BH247" i="46"/>
  <c r="BG247" i="46"/>
  <c r="BF247" i="46"/>
  <c r="BE247" i="46"/>
  <c r="BD247" i="46"/>
  <c r="BC247" i="46"/>
  <c r="BB247" i="46"/>
  <c r="BA247" i="46"/>
  <c r="BH246" i="46"/>
  <c r="BG246" i="46"/>
  <c r="BF246" i="46"/>
  <c r="BE246" i="46"/>
  <c r="BD246" i="46"/>
  <c r="BC246" i="46"/>
  <c r="BB246" i="46"/>
  <c r="BA246" i="46"/>
  <c r="BH245" i="46"/>
  <c r="BG245" i="46"/>
  <c r="BF245" i="46"/>
  <c r="BE245" i="46"/>
  <c r="BD245" i="46"/>
  <c r="BC245" i="46"/>
  <c r="BB245" i="46"/>
  <c r="BA245" i="46"/>
  <c r="BH244" i="46"/>
  <c r="BG244" i="46"/>
  <c r="BF244" i="46"/>
  <c r="BE244" i="46"/>
  <c r="BD244" i="46"/>
  <c r="BC244" i="46"/>
  <c r="BB244" i="46"/>
  <c r="BA244" i="46"/>
  <c r="BH243" i="46"/>
  <c r="BG243" i="46"/>
  <c r="BF243" i="46"/>
  <c r="BE243" i="46"/>
  <c r="BD243" i="46"/>
  <c r="BC243" i="46"/>
  <c r="BB243" i="46"/>
  <c r="BA243" i="46"/>
  <c r="BH227" i="46"/>
  <c r="BG227" i="46"/>
  <c r="BF227" i="46"/>
  <c r="BE227" i="46"/>
  <c r="BD227" i="46"/>
  <c r="BC227" i="46"/>
  <c r="BB227" i="46"/>
  <c r="BA227" i="46"/>
  <c r="BH226" i="46"/>
  <c r="BG226" i="46"/>
  <c r="BF226" i="46"/>
  <c r="BE226" i="46"/>
  <c r="BD226" i="46"/>
  <c r="BC226" i="46"/>
  <c r="BB226" i="46"/>
  <c r="BA226" i="46"/>
  <c r="BH225" i="46"/>
  <c r="BG225" i="46"/>
  <c r="BF225" i="46"/>
  <c r="BE225" i="46"/>
  <c r="BD225" i="46"/>
  <c r="BC225" i="46"/>
  <c r="BB225" i="46"/>
  <c r="BA225" i="46"/>
  <c r="BH224" i="46"/>
  <c r="BG224" i="46"/>
  <c r="BF224" i="46"/>
  <c r="BE224" i="46"/>
  <c r="BD224" i="46"/>
  <c r="BC224" i="46"/>
  <c r="BB224" i="46"/>
  <c r="BA224" i="46"/>
  <c r="BH223" i="46"/>
  <c r="BG223" i="46"/>
  <c r="BF223" i="46"/>
  <c r="BE223" i="46"/>
  <c r="BD223" i="46"/>
  <c r="BC223" i="46"/>
  <c r="BB223" i="46"/>
  <c r="BA223" i="46"/>
  <c r="BH222" i="46"/>
  <c r="BG222" i="46"/>
  <c r="BF222" i="46"/>
  <c r="BE222" i="46"/>
  <c r="BD222" i="46"/>
  <c r="BC222" i="46"/>
  <c r="BB222" i="46"/>
  <c r="BA222" i="46"/>
  <c r="BH221" i="46"/>
  <c r="BG221" i="46"/>
  <c r="BF221" i="46"/>
  <c r="BE221" i="46"/>
  <c r="BD221" i="46"/>
  <c r="BC221" i="46"/>
  <c r="BB221" i="46"/>
  <c r="BA221" i="46"/>
  <c r="BH220" i="46"/>
  <c r="BG220" i="46"/>
  <c r="BF220" i="46"/>
  <c r="BE220" i="46"/>
  <c r="BD220" i="46"/>
  <c r="BC220" i="46"/>
  <c r="BB220" i="46"/>
  <c r="BA220" i="46"/>
  <c r="BH219" i="46"/>
  <c r="BG219" i="46"/>
  <c r="BF219" i="46"/>
  <c r="BE219" i="46"/>
  <c r="BD219" i="46"/>
  <c r="BC219" i="46"/>
  <c r="BB219" i="46"/>
  <c r="BA219" i="46"/>
  <c r="BH218" i="46"/>
  <c r="BG218" i="46"/>
  <c r="BF218" i="46"/>
  <c r="BE218" i="46"/>
  <c r="BD218" i="46"/>
  <c r="BC218" i="46"/>
  <c r="BB218" i="46"/>
  <c r="BA218" i="46"/>
  <c r="BH217" i="46"/>
  <c r="BG217" i="46"/>
  <c r="BF217" i="46"/>
  <c r="BE217" i="46"/>
  <c r="BD217" i="46"/>
  <c r="BC217" i="46"/>
  <c r="BB217" i="46"/>
  <c r="BA217" i="46"/>
  <c r="BH216" i="46"/>
  <c r="BG216" i="46"/>
  <c r="BF216" i="46"/>
  <c r="BE216" i="46"/>
  <c r="BD216" i="46"/>
  <c r="BC216" i="46"/>
  <c r="BB216" i="46"/>
  <c r="BA216" i="46"/>
  <c r="BH215" i="46"/>
  <c r="BG215" i="46"/>
  <c r="BF215" i="46"/>
  <c r="BE215" i="46"/>
  <c r="BD215" i="46"/>
  <c r="BC215" i="46"/>
  <c r="BB215" i="46"/>
  <c r="BA215" i="46"/>
  <c r="BH214" i="46"/>
  <c r="BG214" i="46"/>
  <c r="BF214" i="46"/>
  <c r="BE214" i="46"/>
  <c r="BD214" i="46"/>
  <c r="BC214" i="46"/>
  <c r="BB214" i="46"/>
  <c r="BA214" i="46"/>
  <c r="BH213" i="46"/>
  <c r="BG213" i="46"/>
  <c r="BF213" i="46"/>
  <c r="BE213" i="46"/>
  <c r="BD213" i="46"/>
  <c r="BC213" i="46"/>
  <c r="BB213" i="46"/>
  <c r="BA213" i="46"/>
  <c r="BH212" i="46"/>
  <c r="BG212" i="46"/>
  <c r="BF212" i="46"/>
  <c r="BE212" i="46"/>
  <c r="BD212" i="46"/>
  <c r="BC212" i="46"/>
  <c r="BB212" i="46"/>
  <c r="BA212" i="46"/>
  <c r="BH211" i="46"/>
  <c r="BG211" i="46"/>
  <c r="BF211" i="46"/>
  <c r="BE211" i="46"/>
  <c r="BD211" i="46"/>
  <c r="BC211" i="46"/>
  <c r="BB211" i="46"/>
  <c r="BA211" i="46"/>
  <c r="BH210" i="46"/>
  <c r="BG210" i="46"/>
  <c r="BF210" i="46"/>
  <c r="BE210" i="46"/>
  <c r="BD210" i="46"/>
  <c r="BC210" i="46"/>
  <c r="BB210" i="46"/>
  <c r="BA210" i="46"/>
  <c r="BH209" i="46"/>
  <c r="BG209" i="46"/>
  <c r="BF209" i="46"/>
  <c r="BE209" i="46"/>
  <c r="BD209" i="46"/>
  <c r="BC209" i="46"/>
  <c r="BB209" i="46"/>
  <c r="BA209" i="46"/>
  <c r="BH208" i="46"/>
  <c r="BG208" i="46"/>
  <c r="BF208" i="46"/>
  <c r="BE208" i="46"/>
  <c r="BD208" i="46"/>
  <c r="BC208" i="46"/>
  <c r="BB208" i="46"/>
  <c r="BA208" i="46"/>
  <c r="BH207" i="46"/>
  <c r="BG207" i="46"/>
  <c r="BF207" i="46"/>
  <c r="BE207" i="46"/>
  <c r="BD207" i="46"/>
  <c r="BC207" i="46"/>
  <c r="BB207" i="46"/>
  <c r="BA207" i="46"/>
  <c r="BH206" i="46"/>
  <c r="BG206" i="46"/>
  <c r="BF206" i="46"/>
  <c r="BE206" i="46"/>
  <c r="BD206" i="46"/>
  <c r="BC206" i="46"/>
  <c r="BB206" i="46"/>
  <c r="BA206" i="46"/>
  <c r="BH205" i="46"/>
  <c r="BG205" i="46"/>
  <c r="BF205" i="46"/>
  <c r="BE205" i="46"/>
  <c r="BD205" i="46"/>
  <c r="BC205" i="46"/>
  <c r="BB205" i="46"/>
  <c r="BA205" i="46"/>
  <c r="BH204" i="46"/>
  <c r="BG204" i="46"/>
  <c r="BF204" i="46"/>
  <c r="BE204" i="46"/>
  <c r="BD204" i="46"/>
  <c r="BC204" i="46"/>
  <c r="BB204" i="46"/>
  <c r="BA204" i="46"/>
  <c r="BH203" i="46"/>
  <c r="BG203" i="46"/>
  <c r="BF203" i="46"/>
  <c r="BE203" i="46"/>
  <c r="BD203" i="46"/>
  <c r="BC203" i="46"/>
  <c r="BB203" i="46"/>
  <c r="BA203" i="46"/>
  <c r="BH202" i="46"/>
  <c r="BG202" i="46"/>
  <c r="BF202" i="46"/>
  <c r="BE202" i="46"/>
  <c r="BD202" i="46"/>
  <c r="BC202" i="46"/>
  <c r="BB202" i="46"/>
  <c r="BA202" i="46"/>
  <c r="BH201" i="46"/>
  <c r="BG201" i="46"/>
  <c r="BF201" i="46"/>
  <c r="BE201" i="46"/>
  <c r="BD201" i="46"/>
  <c r="BC201" i="46"/>
  <c r="BB201" i="46"/>
  <c r="BA201" i="46"/>
  <c r="BH200" i="46"/>
  <c r="BG200" i="46"/>
  <c r="BF200" i="46"/>
  <c r="BE200" i="46"/>
  <c r="BD200" i="46"/>
  <c r="BC200" i="46"/>
  <c r="BB200" i="46"/>
  <c r="BA200" i="46"/>
  <c r="BH199" i="46"/>
  <c r="BG199" i="46"/>
  <c r="BF199" i="46"/>
  <c r="BE199" i="46"/>
  <c r="BD199" i="46"/>
  <c r="BC199" i="46"/>
  <c r="BB199" i="46"/>
  <c r="BA199" i="46"/>
  <c r="BH198" i="46"/>
  <c r="BG198" i="46"/>
  <c r="BF198" i="46"/>
  <c r="BE198" i="46"/>
  <c r="BD198" i="46"/>
  <c r="BC198" i="46"/>
  <c r="BB198" i="46"/>
  <c r="BA198" i="46"/>
  <c r="BH197" i="46"/>
  <c r="BG197" i="46"/>
  <c r="BF197" i="46"/>
  <c r="BE197" i="46"/>
  <c r="BD197" i="46"/>
  <c r="BC197" i="46"/>
  <c r="BB197" i="46"/>
  <c r="BA197" i="46"/>
  <c r="BH194" i="46"/>
  <c r="BG194" i="46"/>
  <c r="BF194" i="46"/>
  <c r="BE194" i="46"/>
  <c r="BD194" i="46"/>
  <c r="BC194" i="46"/>
  <c r="BB194" i="46"/>
  <c r="BA194" i="46"/>
  <c r="BH187" i="46"/>
  <c r="BG187" i="46"/>
  <c r="BF187" i="46"/>
  <c r="BE187" i="46"/>
  <c r="BD187" i="46"/>
  <c r="BC187" i="46"/>
  <c r="BB187" i="46"/>
  <c r="BA187" i="46"/>
  <c r="BH186" i="46"/>
  <c r="BG186" i="46"/>
  <c r="BF186" i="46"/>
  <c r="BE186" i="46"/>
  <c r="BD186" i="46"/>
  <c r="BC186" i="46"/>
  <c r="BB186" i="46"/>
  <c r="BA186" i="46"/>
  <c r="BH185" i="46"/>
  <c r="BG185" i="46"/>
  <c r="BF185" i="46"/>
  <c r="BE185" i="46"/>
  <c r="BD185" i="46"/>
  <c r="BC185" i="46"/>
  <c r="BB185" i="46"/>
  <c r="BA185" i="46"/>
  <c r="BH184" i="46"/>
  <c r="BG184" i="46"/>
  <c r="BF184" i="46"/>
  <c r="BE184" i="46"/>
  <c r="BD184" i="46"/>
  <c r="BC184" i="46"/>
  <c r="BB184" i="46"/>
  <c r="BA184" i="46"/>
  <c r="BH183" i="46"/>
  <c r="BG183" i="46"/>
  <c r="BF183" i="46"/>
  <c r="BE183" i="46"/>
  <c r="BD183" i="46"/>
  <c r="BC183" i="46"/>
  <c r="BB183" i="46"/>
  <c r="BA183" i="46"/>
  <c r="BH182" i="46"/>
  <c r="BG182" i="46"/>
  <c r="BF182" i="46"/>
  <c r="BE182" i="46"/>
  <c r="BD182" i="46"/>
  <c r="BC182" i="46"/>
  <c r="BB182" i="46"/>
  <c r="BA182" i="46"/>
  <c r="BH181" i="46"/>
  <c r="BG181" i="46"/>
  <c r="BF181" i="46"/>
  <c r="BE181" i="46"/>
  <c r="BD181" i="46"/>
  <c r="BC181" i="46"/>
  <c r="BB181" i="46"/>
  <c r="BA181" i="46"/>
  <c r="BH180" i="46"/>
  <c r="BG180" i="46"/>
  <c r="BF180" i="46"/>
  <c r="BE180" i="46"/>
  <c r="BD180" i="46"/>
  <c r="BC180" i="46"/>
  <c r="BB180" i="46"/>
  <c r="BA180" i="46"/>
  <c r="BH177" i="46"/>
  <c r="BG177" i="46"/>
  <c r="BF177" i="46"/>
  <c r="BE177" i="46"/>
  <c r="BD177" i="46"/>
  <c r="BC177" i="46"/>
  <c r="BB177" i="46"/>
  <c r="BA177" i="46"/>
  <c r="BH176" i="46"/>
  <c r="BG176" i="46"/>
  <c r="BF176" i="46"/>
  <c r="BE176" i="46"/>
  <c r="BD176" i="46"/>
  <c r="BC176" i="46"/>
  <c r="BB176" i="46"/>
  <c r="BA176" i="46"/>
  <c r="BH175" i="46"/>
  <c r="BG175" i="46"/>
  <c r="BF175" i="46"/>
  <c r="BE175" i="46"/>
  <c r="BD175" i="46"/>
  <c r="BC175" i="46"/>
  <c r="BB175" i="46"/>
  <c r="BA175" i="46"/>
  <c r="BH174" i="46"/>
  <c r="BG174" i="46"/>
  <c r="BF174" i="46"/>
  <c r="BE174" i="46"/>
  <c r="BD174" i="46"/>
  <c r="BC174" i="46"/>
  <c r="BB174" i="46"/>
  <c r="BA174" i="46"/>
  <c r="BH173" i="46"/>
  <c r="BG173" i="46"/>
  <c r="BF173" i="46"/>
  <c r="BE173" i="46"/>
  <c r="BD173" i="46"/>
  <c r="BC173" i="46"/>
  <c r="BB173" i="46"/>
  <c r="BA173" i="46"/>
  <c r="BH172" i="46"/>
  <c r="BG172" i="46"/>
  <c r="BF172" i="46"/>
  <c r="BE172" i="46"/>
  <c r="BD172" i="46"/>
  <c r="BC172" i="46"/>
  <c r="BB172" i="46"/>
  <c r="BA172" i="46"/>
  <c r="BH171" i="46"/>
  <c r="BG171" i="46"/>
  <c r="BF171" i="46"/>
  <c r="BE171" i="46"/>
  <c r="BD171" i="46"/>
  <c r="BC171" i="46"/>
  <c r="BB171" i="46"/>
  <c r="BA171" i="46"/>
  <c r="BH170" i="46"/>
  <c r="BG170" i="46"/>
  <c r="BF170" i="46"/>
  <c r="BE170" i="46"/>
  <c r="BD170" i="46"/>
  <c r="BC170" i="46"/>
  <c r="BB170" i="46"/>
  <c r="BA170" i="46"/>
  <c r="BH169" i="46"/>
  <c r="BG169" i="46"/>
  <c r="BF169" i="46"/>
  <c r="BE169" i="46"/>
  <c r="BD169" i="46"/>
  <c r="BC169" i="46"/>
  <c r="BB169" i="46"/>
  <c r="BA169" i="46"/>
  <c r="BH168" i="46"/>
  <c r="BG168" i="46"/>
  <c r="BF168" i="46"/>
  <c r="BE168" i="46"/>
  <c r="BD168" i="46"/>
  <c r="BC168" i="46"/>
  <c r="BB168" i="46"/>
  <c r="BA168" i="46"/>
  <c r="BH167" i="46"/>
  <c r="BG167" i="46"/>
  <c r="BF167" i="46"/>
  <c r="BE167" i="46"/>
  <c r="BD167" i="46"/>
  <c r="BC167" i="46"/>
  <c r="BB167" i="46"/>
  <c r="BA167" i="46"/>
  <c r="BH166" i="46"/>
  <c r="BG166" i="46"/>
  <c r="BF166" i="46"/>
  <c r="BE166" i="46"/>
  <c r="BD166" i="46"/>
  <c r="BC166" i="46"/>
  <c r="BB166" i="46"/>
  <c r="BA166" i="46"/>
  <c r="BH165" i="46"/>
  <c r="BG165" i="46"/>
  <c r="BF165" i="46"/>
  <c r="BE165" i="46"/>
  <c r="BD165" i="46"/>
  <c r="BC165" i="46"/>
  <c r="BB165" i="46"/>
  <c r="BA165" i="46"/>
  <c r="BH164" i="46"/>
  <c r="BG164" i="46"/>
  <c r="BF164" i="46"/>
  <c r="BE164" i="46"/>
  <c r="BD164" i="46"/>
  <c r="BC164" i="46"/>
  <c r="BB164" i="46"/>
  <c r="BA164" i="46"/>
  <c r="BH163" i="46"/>
  <c r="BG163" i="46"/>
  <c r="BF163" i="46"/>
  <c r="BE163" i="46"/>
  <c r="BD163" i="46"/>
  <c r="BC163" i="46"/>
  <c r="BB163" i="46"/>
  <c r="BA163" i="46"/>
  <c r="BH162" i="46"/>
  <c r="BG162" i="46"/>
  <c r="BF162" i="46"/>
  <c r="BE162" i="46"/>
  <c r="BD162" i="46"/>
  <c r="BC162" i="46"/>
  <c r="BB162" i="46"/>
  <c r="BA162" i="46"/>
  <c r="BH161" i="46"/>
  <c r="BG161" i="46"/>
  <c r="BF161" i="46"/>
  <c r="BE161" i="46"/>
  <c r="BD161" i="46"/>
  <c r="BC161" i="46"/>
  <c r="BB161" i="46"/>
  <c r="BA161" i="46"/>
  <c r="BH160" i="46"/>
  <c r="BG160" i="46"/>
  <c r="BF160" i="46"/>
  <c r="BE160" i="46"/>
  <c r="BD160" i="46"/>
  <c r="BC160" i="46"/>
  <c r="BB160" i="46"/>
  <c r="BA160" i="46"/>
  <c r="BH159" i="46"/>
  <c r="BG159" i="46"/>
  <c r="BF159" i="46"/>
  <c r="BE159" i="46"/>
  <c r="BD159" i="46"/>
  <c r="BC159" i="46"/>
  <c r="BB159" i="46"/>
  <c r="BA159" i="46"/>
  <c r="BH158" i="46"/>
  <c r="BG158" i="46"/>
  <c r="BF158" i="46"/>
  <c r="BE158" i="46"/>
  <c r="BD158" i="46"/>
  <c r="BC158" i="46"/>
  <c r="BB158" i="46"/>
  <c r="BA158" i="46"/>
  <c r="BH157" i="46"/>
  <c r="BG157" i="46"/>
  <c r="BF157" i="46"/>
  <c r="BE157" i="46"/>
  <c r="BD157" i="46"/>
  <c r="BC157" i="46"/>
  <c r="BB157" i="46"/>
  <c r="BA157" i="46"/>
  <c r="BH154" i="46"/>
  <c r="BG154" i="46"/>
  <c r="BF154" i="46"/>
  <c r="BE154" i="46"/>
  <c r="BD154" i="46"/>
  <c r="BC154" i="46"/>
  <c r="BB154" i="46"/>
  <c r="BA154" i="46"/>
  <c r="BH153" i="46"/>
  <c r="BG153" i="46"/>
  <c r="BF153" i="46"/>
  <c r="BE153" i="46"/>
  <c r="BD153" i="46"/>
  <c r="BC153" i="46"/>
  <c r="BB153" i="46"/>
  <c r="BA153" i="46"/>
  <c r="BH152" i="46"/>
  <c r="BG152" i="46"/>
  <c r="BF152" i="46"/>
  <c r="BE152" i="46"/>
  <c r="BD152" i="46"/>
  <c r="BC152" i="46"/>
  <c r="BB152" i="46"/>
  <c r="BA152" i="46"/>
  <c r="BH151" i="46"/>
  <c r="BG151" i="46"/>
  <c r="BF151" i="46"/>
  <c r="BE151" i="46"/>
  <c r="BD151" i="46"/>
  <c r="BC151" i="46"/>
  <c r="BB151" i="46"/>
  <c r="BA151" i="46"/>
  <c r="BH150" i="46"/>
  <c r="BG150" i="46"/>
  <c r="BF150" i="46"/>
  <c r="BE150" i="46"/>
  <c r="BD150" i="46"/>
  <c r="BC150" i="46"/>
  <c r="BB150" i="46"/>
  <c r="BA150" i="46"/>
  <c r="BH149" i="46"/>
  <c r="BG149" i="46"/>
  <c r="BF149" i="46"/>
  <c r="BE149" i="46"/>
  <c r="BD149" i="46"/>
  <c r="BC149" i="46"/>
  <c r="BB149" i="46"/>
  <c r="BA149" i="46"/>
  <c r="BH148" i="46"/>
  <c r="BG148" i="46"/>
  <c r="BF148" i="46"/>
  <c r="BE148" i="46"/>
  <c r="BD148" i="46"/>
  <c r="BC148" i="46"/>
  <c r="BB148" i="46"/>
  <c r="BA148" i="46"/>
  <c r="BH147" i="46"/>
  <c r="BG147" i="46"/>
  <c r="BF147" i="46"/>
  <c r="BE147" i="46"/>
  <c r="BD147" i="46"/>
  <c r="BC147" i="46"/>
  <c r="BB147" i="46"/>
  <c r="BA147" i="46"/>
  <c r="BH146" i="46"/>
  <c r="BG146" i="46"/>
  <c r="BF146" i="46"/>
  <c r="BE146" i="46"/>
  <c r="BD146" i="46"/>
  <c r="BC146" i="46"/>
  <c r="BB146" i="46"/>
  <c r="BA146" i="46"/>
  <c r="BH145" i="46"/>
  <c r="BG145" i="46"/>
  <c r="BF145" i="46"/>
  <c r="BE145" i="46"/>
  <c r="BD145" i="46"/>
  <c r="BC145" i="46"/>
  <c r="BB145" i="46"/>
  <c r="BA145" i="46"/>
  <c r="BH144" i="46"/>
  <c r="BG144" i="46"/>
  <c r="BF144" i="46"/>
  <c r="BE144" i="46"/>
  <c r="BD144" i="46"/>
  <c r="BC144" i="46"/>
  <c r="BB144" i="46"/>
  <c r="BA144" i="46"/>
  <c r="BH143" i="46"/>
  <c r="BG143" i="46"/>
  <c r="BF143" i="46"/>
  <c r="BE143" i="46"/>
  <c r="BD143" i="46"/>
  <c r="BC143" i="46"/>
  <c r="BB143" i="46"/>
  <c r="BA143" i="46"/>
  <c r="BH142" i="46"/>
  <c r="BG142" i="46"/>
  <c r="BF142" i="46"/>
  <c r="BE142" i="46"/>
  <c r="BD142" i="46"/>
  <c r="BC142" i="46"/>
  <c r="BB142" i="46"/>
  <c r="BA142" i="46"/>
  <c r="BH141" i="46"/>
  <c r="BG141" i="46"/>
  <c r="BF141" i="46"/>
  <c r="BE141" i="46"/>
  <c r="BD141" i="46"/>
  <c r="BC141" i="46"/>
  <c r="BB141" i="46"/>
  <c r="BA141" i="46"/>
  <c r="BH140" i="46"/>
  <c r="BG140" i="46"/>
  <c r="BF140" i="46"/>
  <c r="BE140" i="46"/>
  <c r="BD140" i="46"/>
  <c r="BC140" i="46"/>
  <c r="BB140" i="46"/>
  <c r="BA140" i="46"/>
  <c r="BH139" i="46"/>
  <c r="BG139" i="46"/>
  <c r="BF139" i="46"/>
  <c r="BE139" i="46"/>
  <c r="BD139" i="46"/>
  <c r="BC139" i="46"/>
  <c r="BB139" i="46"/>
  <c r="BA139" i="46"/>
  <c r="BH138" i="46"/>
  <c r="BG138" i="46"/>
  <c r="BF138" i="46"/>
  <c r="BE138" i="46"/>
  <c r="BD138" i="46"/>
  <c r="BC138" i="46"/>
  <c r="BB138" i="46"/>
  <c r="BA138" i="46"/>
  <c r="BH137" i="46"/>
  <c r="BG137" i="46"/>
  <c r="BF137" i="46"/>
  <c r="BE137" i="46"/>
  <c r="BD137" i="46"/>
  <c r="BC137" i="46"/>
  <c r="BB137" i="46"/>
  <c r="BA137" i="46"/>
  <c r="BH136" i="46"/>
  <c r="BG136" i="46"/>
  <c r="BF136" i="46"/>
  <c r="BE136" i="46"/>
  <c r="BD136" i="46"/>
  <c r="BC136" i="46"/>
  <c r="BB136" i="46"/>
  <c r="BA136" i="46"/>
  <c r="BH135" i="46"/>
  <c r="BG135" i="46"/>
  <c r="BF135" i="46"/>
  <c r="BE135" i="46"/>
  <c r="BD135" i="46"/>
  <c r="BC135" i="46"/>
  <c r="BB135" i="46"/>
  <c r="BA135" i="46"/>
  <c r="BH134" i="46"/>
  <c r="BG134" i="46"/>
  <c r="BF134" i="46"/>
  <c r="BE134" i="46"/>
  <c r="BD134" i="46"/>
  <c r="BC134" i="46"/>
  <c r="BB134" i="46"/>
  <c r="BA134" i="46"/>
  <c r="BH133" i="46"/>
  <c r="BG133" i="46"/>
  <c r="BF133" i="46"/>
  <c r="BE133" i="46"/>
  <c r="BD133" i="46"/>
  <c r="BC133" i="46"/>
  <c r="BB133" i="46"/>
  <c r="BA133" i="46"/>
  <c r="BH132" i="46"/>
  <c r="BG132" i="46"/>
  <c r="BF132" i="46"/>
  <c r="BE132" i="46"/>
  <c r="BD132" i="46"/>
  <c r="BC132" i="46"/>
  <c r="BB132" i="46"/>
  <c r="BA132" i="46"/>
  <c r="BH131" i="46"/>
  <c r="BG131" i="46"/>
  <c r="BF131" i="46"/>
  <c r="BE131" i="46"/>
  <c r="BD131" i="46"/>
  <c r="BC131" i="46"/>
  <c r="BB131" i="46"/>
  <c r="BA131" i="46"/>
  <c r="BH130" i="46"/>
  <c r="BG130" i="46"/>
  <c r="BF130" i="46"/>
  <c r="BE130" i="46"/>
  <c r="BD130" i="46"/>
  <c r="BC130" i="46"/>
  <c r="BB130" i="46"/>
  <c r="BA130" i="46"/>
  <c r="BH129" i="46"/>
  <c r="BG129" i="46"/>
  <c r="BF129" i="46"/>
  <c r="BE129" i="46"/>
  <c r="BD129" i="46"/>
  <c r="BC129" i="46"/>
  <c r="BB129" i="46"/>
  <c r="BA129" i="46"/>
  <c r="BH128" i="46"/>
  <c r="BG128" i="46"/>
  <c r="BF128" i="46"/>
  <c r="BE128" i="46"/>
  <c r="BD128" i="46"/>
  <c r="BC128" i="46"/>
  <c r="BB128" i="46"/>
  <c r="BA128" i="46"/>
  <c r="BH127" i="46"/>
  <c r="BG127" i="46"/>
  <c r="BF127" i="46"/>
  <c r="BE127" i="46"/>
  <c r="BD127" i="46"/>
  <c r="BC127" i="46"/>
  <c r="BB127" i="46"/>
  <c r="BA127" i="46"/>
  <c r="BH126" i="46"/>
  <c r="BG126" i="46"/>
  <c r="BF126" i="46"/>
  <c r="BE126" i="46"/>
  <c r="BD126" i="46"/>
  <c r="BC126" i="46"/>
  <c r="BB126" i="46"/>
  <c r="BA126" i="46"/>
  <c r="BH125" i="46"/>
  <c r="BG125" i="46"/>
  <c r="BF125" i="46"/>
  <c r="BE125" i="46"/>
  <c r="BD125" i="46"/>
  <c r="BC125" i="46"/>
  <c r="BB125" i="46"/>
  <c r="BA125" i="46"/>
  <c r="BH124" i="46"/>
  <c r="BG124" i="46"/>
  <c r="BF124" i="46"/>
  <c r="BE124" i="46"/>
  <c r="BD124" i="46"/>
  <c r="BC124" i="46"/>
  <c r="BB124" i="46"/>
  <c r="BA124" i="46"/>
  <c r="BH123" i="46"/>
  <c r="BG123" i="46"/>
  <c r="BF123" i="46"/>
  <c r="BE123" i="46"/>
  <c r="BD123" i="46"/>
  <c r="BC123" i="46"/>
  <c r="BB123" i="46"/>
  <c r="BA123" i="46"/>
  <c r="BH122" i="46"/>
  <c r="BG122" i="46"/>
  <c r="BF122" i="46"/>
  <c r="BE122" i="46"/>
  <c r="BD122" i="46"/>
  <c r="BC122" i="46"/>
  <c r="BB122" i="46"/>
  <c r="BA122" i="46"/>
  <c r="BH121" i="46"/>
  <c r="BG121" i="46"/>
  <c r="BF121" i="46"/>
  <c r="BE121" i="46"/>
  <c r="BD121" i="46"/>
  <c r="BC121" i="46"/>
  <c r="BB121" i="46"/>
  <c r="BA121" i="46"/>
  <c r="BH120" i="46"/>
  <c r="BG120" i="46"/>
  <c r="BF120" i="46"/>
  <c r="BE120" i="46"/>
  <c r="BD120" i="46"/>
  <c r="BC120" i="46"/>
  <c r="BB120" i="46"/>
  <c r="BA120" i="46"/>
  <c r="BH119" i="46"/>
  <c r="BG119" i="46"/>
  <c r="BF119" i="46"/>
  <c r="BE119" i="46"/>
  <c r="BD119" i="46"/>
  <c r="BC119" i="46"/>
  <c r="BB119" i="46"/>
  <c r="BA119" i="46"/>
  <c r="BH118" i="46"/>
  <c r="BG118" i="46"/>
  <c r="BF118" i="46"/>
  <c r="BE118" i="46"/>
  <c r="BD118" i="46"/>
  <c r="BC118" i="46"/>
  <c r="BB118" i="46"/>
  <c r="BA118" i="46"/>
  <c r="BH117" i="46"/>
  <c r="BG117" i="46"/>
  <c r="BF117" i="46"/>
  <c r="BE117" i="46"/>
  <c r="BD117" i="46"/>
  <c r="BC117" i="46"/>
  <c r="BB117" i="46"/>
  <c r="BA117" i="46"/>
  <c r="BH116" i="46"/>
  <c r="BG116" i="46"/>
  <c r="BF116" i="46"/>
  <c r="BE116" i="46"/>
  <c r="BD116" i="46"/>
  <c r="BC116" i="46"/>
  <c r="BB116" i="46"/>
  <c r="BA116" i="46"/>
  <c r="BH115" i="46"/>
  <c r="BG115" i="46"/>
  <c r="BF115" i="46"/>
  <c r="BE115" i="46"/>
  <c r="BD115" i="46"/>
  <c r="BC115" i="46"/>
  <c r="BB115" i="46"/>
  <c r="BA115" i="46"/>
  <c r="BH114" i="46"/>
  <c r="BG114" i="46"/>
  <c r="BF114" i="46"/>
  <c r="BE114" i="46"/>
  <c r="BD114" i="46"/>
  <c r="BC114" i="46"/>
  <c r="BB114" i="46"/>
  <c r="BA114" i="46"/>
  <c r="BH113" i="46"/>
  <c r="BG113" i="46"/>
  <c r="BF113" i="46"/>
  <c r="BE113" i="46"/>
  <c r="BD113" i="46"/>
  <c r="BC113" i="46"/>
  <c r="BB113" i="46"/>
  <c r="BA113" i="46"/>
  <c r="BH112" i="46"/>
  <c r="BG112" i="46"/>
  <c r="BF112" i="46"/>
  <c r="BE112" i="46"/>
  <c r="BD112" i="46"/>
  <c r="BC112" i="46"/>
  <c r="BB112" i="46"/>
  <c r="BA112" i="46"/>
  <c r="BH111" i="46"/>
  <c r="BG111" i="46"/>
  <c r="BF111" i="46"/>
  <c r="BE111" i="46"/>
  <c r="BD111" i="46"/>
  <c r="BC111" i="46"/>
  <c r="BB111" i="46"/>
  <c r="BA111" i="46"/>
  <c r="BH110" i="46"/>
  <c r="BG110" i="46"/>
  <c r="BF110" i="46"/>
  <c r="BE110" i="46"/>
  <c r="BD110" i="46"/>
  <c r="BC110" i="46"/>
  <c r="BB110" i="46"/>
  <c r="BA110" i="46"/>
  <c r="BH109" i="46"/>
  <c r="BG109" i="46"/>
  <c r="BF109" i="46"/>
  <c r="BE109" i="46"/>
  <c r="BD109" i="46"/>
  <c r="BC109" i="46"/>
  <c r="BB109" i="46"/>
  <c r="BA109" i="46"/>
  <c r="BH108" i="46"/>
  <c r="BG108" i="46"/>
  <c r="BF108" i="46"/>
  <c r="BE108" i="46"/>
  <c r="BD108" i="46"/>
  <c r="BC108" i="46"/>
  <c r="BB108" i="46"/>
  <c r="BA108" i="46"/>
  <c r="BH107" i="46"/>
  <c r="BG107" i="46"/>
  <c r="BF107" i="46"/>
  <c r="BE107" i="46"/>
  <c r="BD107" i="46"/>
  <c r="BC107" i="46"/>
  <c r="BB107" i="46"/>
  <c r="BA107" i="46"/>
  <c r="BH104" i="46"/>
  <c r="BG104" i="46"/>
  <c r="BF104" i="46"/>
  <c r="BE104" i="46"/>
  <c r="BD104" i="46"/>
  <c r="BC104" i="46"/>
  <c r="BB104" i="46"/>
  <c r="BA104" i="46"/>
  <c r="BH103" i="46"/>
  <c r="BG103" i="46"/>
  <c r="BF103" i="46"/>
  <c r="BE103" i="46"/>
  <c r="BD103" i="46"/>
  <c r="BC103" i="46"/>
  <c r="BB103" i="46"/>
  <c r="BA103" i="46"/>
  <c r="BH102" i="46"/>
  <c r="BG102" i="46"/>
  <c r="BF102" i="46"/>
  <c r="BE102" i="46"/>
  <c r="BD102" i="46"/>
  <c r="BC102" i="46"/>
  <c r="BB102" i="46"/>
  <c r="BA102" i="46"/>
  <c r="BH101" i="46"/>
  <c r="BG101" i="46"/>
  <c r="BF101" i="46"/>
  <c r="BE101" i="46"/>
  <c r="BD101" i="46"/>
  <c r="BC101" i="46"/>
  <c r="BB101" i="46"/>
  <c r="BA101" i="46"/>
  <c r="BH100" i="46"/>
  <c r="BG100" i="46"/>
  <c r="BF100" i="46"/>
  <c r="BE100" i="46"/>
  <c r="BD100" i="46"/>
  <c r="BC100" i="46"/>
  <c r="BB100" i="46"/>
  <c r="BA100" i="46"/>
  <c r="BH99" i="46"/>
  <c r="BG99" i="46"/>
  <c r="BF99" i="46"/>
  <c r="BE99" i="46"/>
  <c r="BD99" i="46"/>
  <c r="BC99" i="46"/>
  <c r="BB99" i="46"/>
  <c r="BA99" i="46"/>
  <c r="BH98" i="46"/>
  <c r="BG98" i="46"/>
  <c r="BF98" i="46"/>
  <c r="BE98" i="46"/>
  <c r="BD98" i="46"/>
  <c r="BC98" i="46"/>
  <c r="BB98" i="46"/>
  <c r="BA98" i="46"/>
  <c r="BH97" i="46"/>
  <c r="BG97" i="46"/>
  <c r="BF97" i="46"/>
  <c r="BE97" i="46"/>
  <c r="BD97" i="46"/>
  <c r="BC97" i="46"/>
  <c r="BB97" i="46"/>
  <c r="BA97" i="46"/>
  <c r="BH96" i="46"/>
  <c r="BG96" i="46"/>
  <c r="BF96" i="46"/>
  <c r="BE96" i="46"/>
  <c r="BD96" i="46"/>
  <c r="BC96" i="46"/>
  <c r="BB96" i="46"/>
  <c r="BA96" i="46"/>
  <c r="BH95" i="46"/>
  <c r="BG95" i="46"/>
  <c r="BF95" i="46"/>
  <c r="BE95" i="46"/>
  <c r="BD95" i="46"/>
  <c r="BC95" i="46"/>
  <c r="BB95" i="46"/>
  <c r="BA95" i="46"/>
  <c r="BH94" i="46"/>
  <c r="BG94" i="46"/>
  <c r="BF94" i="46"/>
  <c r="BE94" i="46"/>
  <c r="BD94" i="46"/>
  <c r="BC94" i="46"/>
  <c r="BB94" i="46"/>
  <c r="BA94" i="46"/>
  <c r="BH93" i="46"/>
  <c r="BG93" i="46"/>
  <c r="BF93" i="46"/>
  <c r="BE93" i="46"/>
  <c r="BD93" i="46"/>
  <c r="BC93" i="46"/>
  <c r="BB93" i="46"/>
  <c r="BA93" i="46"/>
  <c r="BH92" i="46"/>
  <c r="BG92" i="46"/>
  <c r="BF92" i="46"/>
  <c r="BE92" i="46"/>
  <c r="BD92" i="46"/>
  <c r="BC92" i="46"/>
  <c r="BB92" i="46"/>
  <c r="BA92" i="46"/>
  <c r="BH91" i="46"/>
  <c r="BG91" i="46"/>
  <c r="BF91" i="46"/>
  <c r="BE91" i="46"/>
  <c r="BD91" i="46"/>
  <c r="BC91" i="46"/>
  <c r="BB91" i="46"/>
  <c r="BA91" i="46"/>
  <c r="BH90" i="46"/>
  <c r="BG90" i="46"/>
  <c r="BF90" i="46"/>
  <c r="BE90" i="46"/>
  <c r="BD90" i="46"/>
  <c r="BC90" i="46"/>
  <c r="BB90" i="46"/>
  <c r="BA90" i="46"/>
  <c r="BH89" i="46"/>
  <c r="BG89" i="46"/>
  <c r="BF89" i="46"/>
  <c r="BE89" i="46"/>
  <c r="BD89" i="46"/>
  <c r="BC89" i="46"/>
  <c r="BB89" i="46"/>
  <c r="BA89" i="46"/>
  <c r="BH88" i="46"/>
  <c r="BG88" i="46"/>
  <c r="BF88" i="46"/>
  <c r="BE88" i="46"/>
  <c r="BD88" i="46"/>
  <c r="BC88" i="46"/>
  <c r="BB88" i="46"/>
  <c r="BA88" i="46"/>
  <c r="BH87" i="46"/>
  <c r="BG87" i="46"/>
  <c r="BF87" i="46"/>
  <c r="BE87" i="46"/>
  <c r="BD87" i="46"/>
  <c r="BC87" i="46"/>
  <c r="BB87" i="46"/>
  <c r="BA87" i="46"/>
  <c r="BH86" i="46"/>
  <c r="BG86" i="46"/>
  <c r="BF86" i="46"/>
  <c r="BE86" i="46"/>
  <c r="BD86" i="46"/>
  <c r="BC86" i="46"/>
  <c r="BB86" i="46"/>
  <c r="BA86" i="46"/>
  <c r="BH85" i="46"/>
  <c r="BG85" i="46"/>
  <c r="BF85" i="46"/>
  <c r="BE85" i="46"/>
  <c r="BD85" i="46"/>
  <c r="BC85" i="46"/>
  <c r="BB85" i="46"/>
  <c r="BA85" i="46"/>
  <c r="BH84" i="46"/>
  <c r="BG84" i="46"/>
  <c r="BF84" i="46"/>
  <c r="BE84" i="46"/>
  <c r="BD84" i="46"/>
  <c r="BC84" i="46"/>
  <c r="BB84" i="46"/>
  <c r="BA84" i="46"/>
  <c r="BH83" i="46"/>
  <c r="BG83" i="46"/>
  <c r="BF83" i="46"/>
  <c r="BE83" i="46"/>
  <c r="BD83" i="46"/>
  <c r="BC83" i="46"/>
  <c r="BB83" i="46"/>
  <c r="BA83" i="46"/>
  <c r="BH82" i="46"/>
  <c r="BG82" i="46"/>
  <c r="BF82" i="46"/>
  <c r="BE82" i="46"/>
  <c r="BD82" i="46"/>
  <c r="BC82" i="46"/>
  <c r="BB82" i="46"/>
  <c r="BA82" i="46"/>
  <c r="BH81" i="46"/>
  <c r="BG81" i="46"/>
  <c r="BF81" i="46"/>
  <c r="BE81" i="46"/>
  <c r="BD81" i="46"/>
  <c r="BC81" i="46"/>
  <c r="BB81" i="46"/>
  <c r="BA81" i="46"/>
  <c r="BH80" i="46"/>
  <c r="BG80" i="46"/>
  <c r="BF80" i="46"/>
  <c r="BE80" i="46"/>
  <c r="BD80" i="46"/>
  <c r="BC80" i="46"/>
  <c r="BB80" i="46"/>
  <c r="BA80" i="46"/>
  <c r="BH76" i="46"/>
  <c r="BG76" i="46"/>
  <c r="BF76" i="46"/>
  <c r="BE76" i="46"/>
  <c r="BD76" i="46"/>
  <c r="BC76" i="46"/>
  <c r="BB76" i="46"/>
  <c r="BA76" i="46"/>
  <c r="BH75" i="46"/>
  <c r="BG75" i="46"/>
  <c r="BF75" i="46"/>
  <c r="BE75" i="46"/>
  <c r="BD75" i="46"/>
  <c r="BC75" i="46"/>
  <c r="BB75" i="46"/>
  <c r="BA75" i="46"/>
  <c r="BH74" i="46"/>
  <c r="BG74" i="46"/>
  <c r="BF74" i="46"/>
  <c r="BE74" i="46"/>
  <c r="BD74" i="46"/>
  <c r="BC74" i="46"/>
  <c r="BB74" i="46"/>
  <c r="BA74" i="46"/>
  <c r="BH73" i="46"/>
  <c r="BG73" i="46"/>
  <c r="BF73" i="46"/>
  <c r="BE73" i="46"/>
  <c r="BD73" i="46"/>
  <c r="BC73" i="46"/>
  <c r="BB73" i="46"/>
  <c r="BA73" i="46"/>
  <c r="BH72" i="46"/>
  <c r="BG72" i="46"/>
  <c r="BF72" i="46"/>
  <c r="BE72" i="46"/>
  <c r="BD72" i="46"/>
  <c r="BC72" i="46"/>
  <c r="BB72" i="46"/>
  <c r="BA72" i="46"/>
  <c r="BH71" i="46"/>
  <c r="BG71" i="46"/>
  <c r="BF71" i="46"/>
  <c r="BE71" i="46"/>
  <c r="BD71" i="46"/>
  <c r="BC71" i="46"/>
  <c r="BB71" i="46"/>
  <c r="BA71" i="46"/>
  <c r="BH70" i="46"/>
  <c r="BG70" i="46"/>
  <c r="BF70" i="46"/>
  <c r="BE70" i="46"/>
  <c r="BD70" i="46"/>
  <c r="BC70" i="46"/>
  <c r="BB70" i="46"/>
  <c r="BA70" i="46"/>
  <c r="BH69" i="46"/>
  <c r="BG69" i="46"/>
  <c r="BF69" i="46"/>
  <c r="BE69" i="46"/>
  <c r="BD69" i="46"/>
  <c r="BC69" i="46"/>
  <c r="BB69" i="46"/>
  <c r="BA69" i="46"/>
  <c r="BH68" i="46"/>
  <c r="BG68" i="46"/>
  <c r="BF68" i="46"/>
  <c r="BE68" i="46"/>
  <c r="BD68" i="46"/>
  <c r="BC68" i="46"/>
  <c r="BB68" i="46"/>
  <c r="BA68" i="46"/>
  <c r="BH67" i="46"/>
  <c r="BG67" i="46"/>
  <c r="BF67" i="46"/>
  <c r="BE67" i="46"/>
  <c r="BD67" i="46"/>
  <c r="BC67" i="46"/>
  <c r="BB67" i="46"/>
  <c r="BA67" i="46"/>
  <c r="BH66" i="46"/>
  <c r="BG66" i="46"/>
  <c r="BF66" i="46"/>
  <c r="BE66" i="46"/>
  <c r="BD66" i="46"/>
  <c r="BC66" i="46"/>
  <c r="BB66" i="46"/>
  <c r="BA66" i="46"/>
  <c r="BH65" i="46"/>
  <c r="BG65" i="46"/>
  <c r="BF65" i="46"/>
  <c r="BE65" i="46"/>
  <c r="BD65" i="46"/>
  <c r="BC65" i="46"/>
  <c r="BB65" i="46"/>
  <c r="BA65" i="46"/>
  <c r="BH64" i="46"/>
  <c r="BG64" i="46"/>
  <c r="BF64" i="46"/>
  <c r="BE64" i="46"/>
  <c r="BD64" i="46"/>
  <c r="BC64" i="46"/>
  <c r="BB64" i="46"/>
  <c r="BA64" i="46"/>
  <c r="BH63" i="46"/>
  <c r="BG63" i="46"/>
  <c r="BF63" i="46"/>
  <c r="BE63" i="46"/>
  <c r="BD63" i="46"/>
  <c r="BC63" i="46"/>
  <c r="BB63" i="46"/>
  <c r="BA63" i="46"/>
  <c r="BH62" i="46"/>
  <c r="BG62" i="46"/>
  <c r="BF62" i="46"/>
  <c r="BE62" i="46"/>
  <c r="BD62" i="46"/>
  <c r="BC62" i="46"/>
  <c r="BB62" i="46"/>
  <c r="BA62" i="46"/>
  <c r="BH61" i="46"/>
  <c r="BG61" i="46"/>
  <c r="BF61" i="46"/>
  <c r="BE61" i="46"/>
  <c r="BD61" i="46"/>
  <c r="BC61" i="46"/>
  <c r="BB61" i="46"/>
  <c r="BA61" i="46"/>
  <c r="BH60" i="46"/>
  <c r="BG60" i="46"/>
  <c r="BF60" i="46"/>
  <c r="BE60" i="46"/>
  <c r="BD60" i="46"/>
  <c r="BC60" i="46"/>
  <c r="BB60" i="46"/>
  <c r="BA60" i="46"/>
  <c r="BH59" i="46"/>
  <c r="BG59" i="46"/>
  <c r="BF59" i="46"/>
  <c r="BE59" i="46"/>
  <c r="BD59" i="46"/>
  <c r="BC59" i="46"/>
  <c r="BB59" i="46"/>
  <c r="BA59" i="46"/>
  <c r="BH58" i="46"/>
  <c r="BG58" i="46"/>
  <c r="BF58" i="46"/>
  <c r="BE58" i="46"/>
  <c r="BD58" i="46"/>
  <c r="BC58" i="46"/>
  <c r="BB58" i="46"/>
  <c r="BA58" i="46"/>
  <c r="BH57" i="46"/>
  <c r="BG57" i="46"/>
  <c r="BF57" i="46"/>
  <c r="BE57" i="46"/>
  <c r="BD57" i="46"/>
  <c r="BC57" i="46"/>
  <c r="BB57" i="46"/>
  <c r="BA57" i="46"/>
  <c r="BH56" i="46"/>
  <c r="BG56" i="46"/>
  <c r="BF56" i="46"/>
  <c r="BE56" i="46"/>
  <c r="BD56" i="46"/>
  <c r="BC56" i="46"/>
  <c r="BB56" i="46"/>
  <c r="BA56" i="46"/>
  <c r="BH53" i="46"/>
  <c r="BG53" i="46"/>
  <c r="BF53" i="46"/>
  <c r="BE53" i="46"/>
  <c r="BD53" i="46"/>
  <c r="BC53" i="46"/>
  <c r="BB53" i="46"/>
  <c r="BA53" i="46"/>
  <c r="BH52" i="46"/>
  <c r="BG52" i="46"/>
  <c r="BF52" i="46"/>
  <c r="BE52" i="46"/>
  <c r="BD52" i="46"/>
  <c r="BC52" i="46"/>
  <c r="BB52" i="46"/>
  <c r="BA52" i="46"/>
  <c r="BH51" i="46"/>
  <c r="BG51" i="46"/>
  <c r="BF51" i="46"/>
  <c r="BE51" i="46"/>
  <c r="BD51" i="46"/>
  <c r="BC51" i="46"/>
  <c r="BB51" i="46"/>
  <c r="BA51" i="46"/>
  <c r="BH50" i="46"/>
  <c r="BG50" i="46"/>
  <c r="BF50" i="46"/>
  <c r="BE50" i="46"/>
  <c r="BD50" i="46"/>
  <c r="BC50" i="46"/>
  <c r="BB50" i="46"/>
  <c r="BA50" i="46"/>
  <c r="BH49" i="46"/>
  <c r="BG49" i="46"/>
  <c r="BF49" i="46"/>
  <c r="BE49" i="46"/>
  <c r="BD49" i="46"/>
  <c r="BC49" i="46"/>
  <c r="BB49" i="46"/>
  <c r="BA49" i="46"/>
  <c r="BH48" i="46"/>
  <c r="BG48" i="46"/>
  <c r="BF48" i="46"/>
  <c r="BE48" i="46"/>
  <c r="BD48" i="46"/>
  <c r="BC48" i="46"/>
  <c r="BB48" i="46"/>
  <c r="BA48" i="46"/>
  <c r="BH47" i="46"/>
  <c r="BG47" i="46"/>
  <c r="BF47" i="46"/>
  <c r="BE47" i="46"/>
  <c r="BD47" i="46"/>
  <c r="BC47" i="46"/>
  <c r="BB47" i="46"/>
  <c r="BA47" i="46"/>
  <c r="BH46" i="46"/>
  <c r="BG46" i="46"/>
  <c r="BF46" i="46"/>
  <c r="BE46" i="46"/>
  <c r="BD46" i="46"/>
  <c r="BC46" i="46"/>
  <c r="BB46" i="46"/>
  <c r="BA46" i="46"/>
  <c r="BH45" i="46"/>
  <c r="BG45" i="46"/>
  <c r="BF45" i="46"/>
  <c r="BE45" i="46"/>
  <c r="BD45" i="46"/>
  <c r="BC45" i="46"/>
  <c r="BB45" i="46"/>
  <c r="BA45" i="46"/>
  <c r="BH44" i="46"/>
  <c r="BG44" i="46"/>
  <c r="BF44" i="46"/>
  <c r="BE44" i="46"/>
  <c r="BD44" i="46"/>
  <c r="BC44" i="46"/>
  <c r="BB44" i="46"/>
  <c r="BA44" i="46"/>
  <c r="BH43" i="46"/>
  <c r="BG43" i="46"/>
  <c r="BF43" i="46"/>
  <c r="BE43" i="46"/>
  <c r="BD43" i="46"/>
  <c r="BC43" i="46"/>
  <c r="BB43" i="46"/>
  <c r="BA43" i="46"/>
  <c r="BH42" i="46"/>
  <c r="BG42" i="46"/>
  <c r="BF42" i="46"/>
  <c r="BE42" i="46"/>
  <c r="BD42" i="46"/>
  <c r="BC42" i="46"/>
  <c r="BB42" i="46"/>
  <c r="BA42" i="46"/>
  <c r="BH41" i="46"/>
  <c r="BG41" i="46"/>
  <c r="BF41" i="46"/>
  <c r="BE41" i="46"/>
  <c r="BD41" i="46"/>
  <c r="BC41" i="46"/>
  <c r="BB41" i="46"/>
  <c r="BA41" i="46"/>
  <c r="BH40" i="46"/>
  <c r="BG40" i="46"/>
  <c r="BF40" i="46"/>
  <c r="BE40" i="46"/>
  <c r="BD40" i="46"/>
  <c r="BC40" i="46"/>
  <c r="BB40" i="46"/>
  <c r="BA40" i="46"/>
  <c r="BH39" i="46"/>
  <c r="BG39" i="46"/>
  <c r="BF39" i="46"/>
  <c r="BE39" i="46"/>
  <c r="BD39" i="46"/>
  <c r="BC39" i="46"/>
  <c r="BB39" i="46"/>
  <c r="BA39" i="46"/>
  <c r="BH38" i="46"/>
  <c r="BG38" i="46"/>
  <c r="BF38" i="46"/>
  <c r="BE38" i="46"/>
  <c r="BD38" i="46"/>
  <c r="BC38" i="46"/>
  <c r="BB38" i="46"/>
  <c r="BA38" i="46"/>
  <c r="BH37" i="46"/>
  <c r="BG37" i="46"/>
  <c r="BF37" i="46"/>
  <c r="BE37" i="46"/>
  <c r="BD37" i="46"/>
  <c r="BC37" i="46"/>
  <c r="BB37" i="46"/>
  <c r="BA37" i="46"/>
  <c r="BH36" i="46"/>
  <c r="BG36" i="46"/>
  <c r="BF36" i="46"/>
  <c r="BE36" i="46"/>
  <c r="BD36" i="46"/>
  <c r="BC36" i="46"/>
  <c r="BB36" i="46"/>
  <c r="BA36" i="46"/>
  <c r="BH35" i="46"/>
  <c r="BG35" i="46"/>
  <c r="BF35" i="46"/>
  <c r="BE35" i="46"/>
  <c r="BD35" i="46"/>
  <c r="BC35" i="46"/>
  <c r="BB35" i="46"/>
  <c r="BA35" i="46"/>
  <c r="BH34" i="46"/>
  <c r="BG34" i="46"/>
  <c r="BF34" i="46"/>
  <c r="BE34" i="46"/>
  <c r="BD34" i="46"/>
  <c r="BC34" i="46"/>
  <c r="BB34" i="46"/>
  <c r="BA34" i="46"/>
  <c r="BH33" i="46"/>
  <c r="BG33" i="46"/>
  <c r="BF33" i="46"/>
  <c r="BE33" i="46"/>
  <c r="BD33" i="46"/>
  <c r="BC33" i="46"/>
  <c r="BB33" i="46"/>
  <c r="BA33" i="46"/>
  <c r="BH32" i="46"/>
  <c r="BG32" i="46"/>
  <c r="BF32" i="46"/>
  <c r="BE32" i="46"/>
  <c r="BD32" i="46"/>
  <c r="BC32" i="46"/>
  <c r="BB32" i="46"/>
  <c r="BA32" i="46"/>
  <c r="BH31" i="46"/>
  <c r="BG31" i="46"/>
  <c r="BF31" i="46"/>
  <c r="BE31" i="46"/>
  <c r="BD31" i="46"/>
  <c r="BC31" i="46"/>
  <c r="BB31" i="46"/>
  <c r="BA31" i="46"/>
  <c r="BH30" i="46"/>
  <c r="BG30" i="46"/>
  <c r="BF30" i="46"/>
  <c r="BE30" i="46"/>
  <c r="BD30" i="46"/>
  <c r="BC30" i="46"/>
  <c r="BB30" i="46"/>
  <c r="BA30" i="46"/>
  <c r="BH29" i="46"/>
  <c r="BG29" i="46"/>
  <c r="BF29" i="46"/>
  <c r="BE29" i="46"/>
  <c r="BD29" i="46"/>
  <c r="BC29" i="46"/>
  <c r="BB29" i="46"/>
  <c r="BA29" i="46"/>
  <c r="BH28" i="46"/>
  <c r="BG28" i="46"/>
  <c r="BF28" i="46"/>
  <c r="BE28" i="46"/>
  <c r="BD28" i="46"/>
  <c r="BC28" i="46"/>
  <c r="BB28" i="46"/>
  <c r="BA28" i="46"/>
  <c r="BH27" i="46"/>
  <c r="BG27" i="46"/>
  <c r="BF27" i="46"/>
  <c r="BE27" i="46"/>
  <c r="BD27" i="46"/>
  <c r="BC27" i="46"/>
  <c r="BB27" i="46"/>
  <c r="BA27" i="46"/>
  <c r="BH26" i="46"/>
  <c r="BG26" i="46"/>
  <c r="BF26" i="46"/>
  <c r="BE26" i="46"/>
  <c r="BD26" i="46"/>
  <c r="BC26" i="46"/>
  <c r="BB26" i="46"/>
  <c r="BA26" i="46"/>
  <c r="BH25" i="46"/>
  <c r="BG25" i="46"/>
  <c r="BF25" i="46"/>
  <c r="BE25" i="46"/>
  <c r="BD25" i="46"/>
  <c r="BC25" i="46"/>
  <c r="BB25" i="46"/>
  <c r="BA25" i="46"/>
  <c r="BH24" i="46"/>
  <c r="BG24" i="46"/>
  <c r="BF24" i="46"/>
  <c r="BE24" i="46"/>
  <c r="BD24" i="46"/>
  <c r="BC24" i="46"/>
  <c r="BB24" i="46"/>
  <c r="BA24" i="46"/>
  <c r="BH23" i="46"/>
  <c r="BG23" i="46"/>
  <c r="BF23" i="46"/>
  <c r="BE23" i="46"/>
  <c r="BD23" i="46"/>
  <c r="BC23" i="46"/>
  <c r="BB23" i="46"/>
  <c r="BA23" i="46"/>
  <c r="BH22" i="46"/>
  <c r="BG22" i="46"/>
  <c r="BF22" i="46"/>
  <c r="BE22" i="46"/>
  <c r="BD22" i="46"/>
  <c r="BC22" i="46"/>
  <c r="BB22" i="46"/>
  <c r="BA22" i="46"/>
  <c r="BH21" i="46"/>
  <c r="BG21" i="46"/>
  <c r="BF21" i="46"/>
  <c r="BE21" i="46"/>
  <c r="BD21" i="46"/>
  <c r="BC21" i="46"/>
  <c r="BB21" i="46"/>
  <c r="BA21" i="46"/>
  <c r="BH20" i="46"/>
  <c r="BG20" i="46"/>
  <c r="BF20" i="46"/>
  <c r="BE20" i="46"/>
  <c r="BD20" i="46"/>
  <c r="BC20" i="46"/>
  <c r="BB20" i="46"/>
  <c r="BA20" i="46"/>
  <c r="BH19" i="46"/>
  <c r="BG19" i="46"/>
  <c r="BF19" i="46"/>
  <c r="BE19" i="46"/>
  <c r="BD19" i="46"/>
  <c r="BC19" i="46"/>
  <c r="BB19" i="46"/>
  <c r="BA19" i="46"/>
  <c r="BH18" i="46"/>
  <c r="BG18" i="46"/>
  <c r="BF18" i="46"/>
  <c r="BE18" i="46"/>
  <c r="BD18" i="46"/>
  <c r="BC18" i="46"/>
  <c r="BB18" i="46"/>
  <c r="BA18" i="46"/>
  <c r="BH17" i="46"/>
  <c r="BG17" i="46"/>
  <c r="BF17" i="46"/>
  <c r="BE17" i="46"/>
  <c r="BD17" i="46"/>
  <c r="BC17" i="46"/>
  <c r="BB17" i="46"/>
  <c r="BA17" i="46"/>
  <c r="BH16" i="46"/>
  <c r="BG16" i="46"/>
  <c r="BF16" i="46"/>
  <c r="BE16" i="46"/>
  <c r="BD16" i="46"/>
  <c r="BC16" i="46"/>
  <c r="BB16" i="46"/>
  <c r="BA16" i="46"/>
  <c r="BH15" i="46"/>
  <c r="BG15" i="46"/>
  <c r="BF15" i="46"/>
  <c r="BE15" i="46"/>
  <c r="BD15" i="46"/>
  <c r="BC15" i="46"/>
  <c r="BB15" i="46"/>
  <c r="BA15" i="46"/>
  <c r="BH14" i="46"/>
  <c r="BG14" i="46"/>
  <c r="BF14" i="46"/>
  <c r="BE14" i="46"/>
  <c r="BD14" i="46"/>
  <c r="BC14" i="46"/>
  <c r="BB14" i="46"/>
  <c r="BA14" i="46"/>
  <c r="BH13" i="46"/>
  <c r="BG13" i="46"/>
  <c r="BF13" i="46"/>
  <c r="BE13" i="46"/>
  <c r="BD13" i="46"/>
  <c r="BC13" i="46"/>
  <c r="BB13" i="46"/>
  <c r="BA13" i="46"/>
  <c r="BH12" i="46"/>
  <c r="BG12" i="46"/>
  <c r="BF12" i="46"/>
  <c r="BE12" i="46"/>
  <c r="BD12" i="46"/>
  <c r="BC12" i="46"/>
  <c r="BB12" i="46"/>
  <c r="BA12" i="46"/>
  <c r="BH11" i="46"/>
  <c r="BG11" i="46"/>
  <c r="BF11" i="46"/>
  <c r="BE11" i="46"/>
  <c r="BD11" i="46"/>
  <c r="BC11" i="46"/>
  <c r="BB11" i="46"/>
  <c r="BA11" i="46"/>
  <c r="BH10" i="46"/>
  <c r="BG10" i="46"/>
  <c r="BF10" i="46"/>
  <c r="BE10" i="46"/>
  <c r="BD10" i="46"/>
  <c r="BC10" i="46"/>
  <c r="BB10" i="46"/>
  <c r="BA10" i="46"/>
  <c r="BH9" i="46"/>
  <c r="BG9" i="46"/>
  <c r="BF9" i="46"/>
  <c r="BE9" i="46"/>
  <c r="BD9" i="46"/>
  <c r="BC9" i="46"/>
  <c r="BB9" i="46"/>
  <c r="BA9" i="46"/>
  <c r="BH8" i="46"/>
  <c r="BG8" i="46"/>
  <c r="BF8" i="46"/>
  <c r="BE8" i="46"/>
  <c r="BD8" i="46"/>
  <c r="BC8" i="46"/>
  <c r="BB8" i="46"/>
  <c r="BA8" i="46"/>
  <c r="BH7" i="46"/>
  <c r="BG7" i="46"/>
  <c r="BF7" i="46"/>
  <c r="BE7" i="46"/>
  <c r="BD7" i="46"/>
  <c r="BC7" i="46"/>
  <c r="BB7" i="46"/>
  <c r="BA7" i="46"/>
  <c r="BH6" i="46"/>
  <c r="BG6" i="46"/>
  <c r="BF6" i="46"/>
  <c r="BE6" i="46"/>
  <c r="BD6" i="46"/>
  <c r="BC6" i="46"/>
  <c r="BB6" i="46"/>
  <c r="BA6" i="46"/>
  <c r="BH5" i="46"/>
  <c r="BG5" i="46"/>
  <c r="BF5" i="46"/>
  <c r="BE5" i="46"/>
  <c r="BD5" i="46"/>
  <c r="BC5" i="46"/>
  <c r="BB5" i="46"/>
  <c r="BA5" i="46"/>
  <c r="BA420" i="46" l="1"/>
  <c r="BC420" i="46"/>
  <c r="BB420" i="46"/>
  <c r="BD420" i="46"/>
  <c r="AA6" i="35" l="1"/>
  <c r="Z116" i="35" l="1"/>
  <c r="X116" i="35"/>
  <c r="V116" i="35"/>
  <c r="T116" i="35"/>
  <c r="R116" i="35"/>
  <c r="P116" i="35"/>
  <c r="N116" i="35"/>
  <c r="J116" i="35"/>
  <c r="H116" i="35"/>
  <c r="F116" i="35"/>
  <c r="E116" i="35"/>
  <c r="Y116" i="35"/>
  <c r="W116" i="35"/>
  <c r="U116" i="35"/>
  <c r="S116" i="35"/>
  <c r="Q116" i="35"/>
  <c r="O116" i="35"/>
  <c r="M116" i="35"/>
  <c r="K116" i="35"/>
  <c r="I116" i="35"/>
  <c r="G116" i="35"/>
  <c r="L116" i="35" l="1"/>
  <c r="AA116" i="3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Aline Santos de Oliveira</author>
  </authors>
  <commentList>
    <comment ref="E4" authorId="0" shapeId="0" xr:uid="{00000000-0006-0000-0000-000001000000}">
      <text>
        <r>
          <rPr>
            <b/>
            <sz val="8"/>
            <color indexed="81"/>
            <rFont val="Segoe UI"/>
            <family val="2"/>
          </rPr>
          <t xml:space="preserve">CMO: </t>
        </r>
        <r>
          <rPr>
            <sz val="8"/>
            <color indexed="81"/>
            <rFont val="Segoe UI"/>
            <family val="2"/>
          </rPr>
          <t>Consultas reguladas da Comissão de Oncologia</t>
        </r>
      </text>
    </comment>
    <comment ref="F4" authorId="0" shapeId="0" xr:uid="{00000000-0006-0000-0000-000002000000}">
      <text>
        <r>
          <rPr>
            <b/>
            <sz val="8"/>
            <color indexed="81"/>
            <rFont val="Segoe UI"/>
            <family val="2"/>
          </rPr>
          <t xml:space="preserve">W: </t>
        </r>
        <r>
          <rPr>
            <sz val="8"/>
            <color indexed="81"/>
            <rFont val="Segoe UI"/>
            <family val="2"/>
          </rPr>
          <t>Consultas reguladas via Central de Internação (guias cirúrgicas)</t>
        </r>
      </text>
    </comment>
    <comment ref="G4" authorId="0" shapeId="0" xr:uid="{00000000-0006-0000-0000-000003000000}">
      <text>
        <r>
          <rPr>
            <b/>
            <sz val="8"/>
            <color indexed="81"/>
            <rFont val="Segoe UI"/>
            <family val="2"/>
          </rPr>
          <t xml:space="preserve">CMC: </t>
        </r>
        <r>
          <rPr>
            <sz val="8"/>
            <color indexed="81"/>
            <rFont val="Segoe UI"/>
            <family val="2"/>
          </rPr>
          <t>Consultas reguladas via Central de Marcação de Consultas (triagem)</t>
        </r>
      </text>
    </comment>
    <comment ref="H4" authorId="0" shapeId="0" xr:uid="{00000000-0006-0000-0000-000004000000}">
      <text>
        <r>
          <rPr>
            <b/>
            <sz val="8"/>
            <color indexed="81"/>
            <rFont val="Segoe UI"/>
            <family val="2"/>
          </rPr>
          <t xml:space="preserve">Alta Compl: </t>
        </r>
        <r>
          <rPr>
            <sz val="8"/>
            <color indexed="81"/>
            <rFont val="Segoe UI"/>
            <family val="2"/>
          </rPr>
          <t>Consultas reguladas via central de Comissão Municipal de Alta Complexidade (Avaliação de indicação cirúrgica ou transplante)</t>
        </r>
      </text>
    </comment>
    <comment ref="I4" authorId="0" shapeId="0" xr:uid="{00000000-0006-0000-0000-000005000000}">
      <text>
        <r>
          <rPr>
            <b/>
            <sz val="8"/>
            <color indexed="81"/>
            <rFont val="Segoe UI"/>
            <family val="2"/>
          </rPr>
          <t>CMO Oftalmo:</t>
        </r>
        <r>
          <rPr>
            <sz val="8"/>
            <color indexed="81"/>
            <rFont val="Segoe UI"/>
            <family val="2"/>
          </rPr>
          <t xml:space="preserve">
Consultas reguladas via Centro Mineiro de Oftalmologia</t>
        </r>
      </text>
    </comment>
    <comment ref="J4" authorId="0" shapeId="0" xr:uid="{00000000-0006-0000-0000-000006000000}">
      <text>
        <r>
          <rPr>
            <b/>
            <sz val="8"/>
            <color indexed="81"/>
            <rFont val="Segoe UI"/>
            <family val="2"/>
          </rPr>
          <t xml:space="preserve">Amb Referência: </t>
        </r>
        <r>
          <rPr>
            <sz val="8"/>
            <color indexed="81"/>
            <rFont val="Segoe UI"/>
            <family val="2"/>
          </rPr>
          <t>Ambulatório de Referência</t>
        </r>
      </text>
    </comment>
    <comment ref="K4" authorId="0" shapeId="0" xr:uid="{00000000-0006-0000-0000-000007000000}">
      <text>
        <r>
          <rPr>
            <b/>
            <sz val="8"/>
            <color indexed="81"/>
            <rFont val="Segoe UI"/>
            <family val="2"/>
          </rPr>
          <t xml:space="preserve">Cons não Reg: </t>
        </r>
        <r>
          <rPr>
            <sz val="8"/>
            <color indexed="81"/>
            <rFont val="Segoe UI"/>
            <family val="2"/>
          </rPr>
          <t>Consulta não regulada</t>
        </r>
      </text>
    </comment>
    <comment ref="L4" authorId="0" shapeId="0" xr:uid="{00000000-0006-0000-0000-000008000000}">
      <text>
        <r>
          <rPr>
            <b/>
            <sz val="8"/>
            <color indexed="81"/>
            <rFont val="Segoe UI"/>
            <family val="2"/>
          </rPr>
          <t xml:space="preserve">Sub Total: </t>
        </r>
        <r>
          <rPr>
            <sz val="8"/>
            <color indexed="81"/>
            <rFont val="Segoe UI"/>
            <family val="2"/>
          </rPr>
          <t>Total de atendimentos realizados</t>
        </r>
      </text>
    </comment>
    <comment ref="P4" authorId="0" shapeId="0" xr:uid="{00000000-0006-0000-0000-000009000000}">
      <text>
        <r>
          <rPr>
            <b/>
            <sz val="8"/>
            <color indexed="81"/>
            <rFont val="Segoe UI"/>
            <family val="2"/>
          </rPr>
          <t xml:space="preserve">CMO: </t>
        </r>
        <r>
          <rPr>
            <sz val="8"/>
            <color indexed="81"/>
            <rFont val="Segoe UI"/>
            <family val="2"/>
          </rPr>
          <t>Falta referente à agenda CMO</t>
        </r>
      </text>
    </comment>
    <comment ref="Q4" authorId="0" shapeId="0" xr:uid="{00000000-0006-0000-0000-00000A000000}">
      <text>
        <r>
          <rPr>
            <b/>
            <sz val="8"/>
            <color indexed="81"/>
            <rFont val="Segoe UI"/>
            <family val="2"/>
          </rPr>
          <t xml:space="preserve">W: </t>
        </r>
        <r>
          <rPr>
            <sz val="8"/>
            <color indexed="81"/>
            <rFont val="Segoe UI"/>
            <family val="2"/>
          </rPr>
          <t>Falta referente à agenda W</t>
        </r>
      </text>
    </comment>
    <comment ref="R4" authorId="0" shapeId="0" xr:uid="{00000000-0006-0000-0000-00000B000000}">
      <text>
        <r>
          <rPr>
            <b/>
            <sz val="8"/>
            <color indexed="81"/>
            <rFont val="Segoe UI"/>
            <family val="2"/>
          </rPr>
          <t xml:space="preserve">CMC: </t>
        </r>
        <r>
          <rPr>
            <sz val="8"/>
            <color indexed="81"/>
            <rFont val="Segoe UI"/>
            <family val="2"/>
          </rPr>
          <t>Falta referente à agenda CMC</t>
        </r>
      </text>
    </comment>
    <comment ref="S4" authorId="0" shapeId="0" xr:uid="{00000000-0006-0000-0000-00000C000000}">
      <text>
        <r>
          <rPr>
            <b/>
            <sz val="8"/>
            <color indexed="81"/>
            <rFont val="Segoe UI"/>
            <family val="2"/>
          </rPr>
          <t xml:space="preserve">Alta Comp: </t>
        </r>
        <r>
          <rPr>
            <sz val="8"/>
            <color indexed="81"/>
            <rFont val="Segoe UI"/>
            <family val="2"/>
          </rPr>
          <t>Falta referente à agenda Alta Complexidade</t>
        </r>
      </text>
    </comment>
    <comment ref="T4" authorId="0" shapeId="0" xr:uid="{00000000-0006-0000-0000-00000D000000}">
      <text>
        <r>
          <rPr>
            <b/>
            <sz val="8"/>
            <color indexed="81"/>
            <rFont val="Segoe UI"/>
            <family val="2"/>
          </rPr>
          <t xml:space="preserve">CMO Oftalmo: </t>
        </r>
        <r>
          <rPr>
            <sz val="8"/>
            <color indexed="81"/>
            <rFont val="Segoe UI"/>
            <family val="2"/>
          </rPr>
          <t>Falta referente à agenda CMO Oftalmologia</t>
        </r>
      </text>
    </comment>
    <comment ref="U4" authorId="0" shapeId="0" xr:uid="{00000000-0006-0000-0000-00000E000000}">
      <text>
        <r>
          <rPr>
            <b/>
            <sz val="8"/>
            <color indexed="81"/>
            <rFont val="Segoe UI"/>
            <family val="2"/>
          </rPr>
          <t xml:space="preserve">Almb Referência: </t>
        </r>
        <r>
          <rPr>
            <sz val="8"/>
            <color indexed="81"/>
            <rFont val="Segoe UI"/>
            <family val="2"/>
          </rPr>
          <t>Falta referente à agenda do Ambulatório de Referência</t>
        </r>
      </text>
    </comment>
    <comment ref="V4" authorId="0" shapeId="0" xr:uid="{00000000-0006-0000-0000-00000F000000}">
      <text>
        <r>
          <rPr>
            <b/>
            <sz val="8"/>
            <color indexed="81"/>
            <rFont val="Segoe UI"/>
            <family val="2"/>
          </rPr>
          <t xml:space="preserve">Cons não Reg: </t>
        </r>
        <r>
          <rPr>
            <sz val="8"/>
            <color indexed="81"/>
            <rFont val="Segoe UI"/>
            <family val="2"/>
          </rPr>
          <t>Falta referente à agenda de consulta não regulada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Aline Santos de Oliveira</author>
  </authors>
  <commentList>
    <comment ref="E4" authorId="0" shapeId="0" xr:uid="{3988B5AA-0F3A-478F-ABE5-D166FF278213}">
      <text>
        <r>
          <rPr>
            <b/>
            <sz val="8"/>
            <color indexed="81"/>
            <rFont val="Segoe UI"/>
            <family val="2"/>
          </rPr>
          <t xml:space="preserve">CMO: </t>
        </r>
        <r>
          <rPr>
            <sz val="8"/>
            <color indexed="81"/>
            <rFont val="Segoe UI"/>
            <family val="2"/>
          </rPr>
          <t>Consultas reguladas da Comissão de Oncologia</t>
        </r>
      </text>
    </comment>
    <comment ref="F4" authorId="0" shapeId="0" xr:uid="{6858994A-D363-42C7-97B6-562691316342}">
      <text>
        <r>
          <rPr>
            <b/>
            <sz val="8"/>
            <color indexed="81"/>
            <rFont val="Segoe UI"/>
            <family val="2"/>
          </rPr>
          <t xml:space="preserve">W: </t>
        </r>
        <r>
          <rPr>
            <sz val="8"/>
            <color indexed="81"/>
            <rFont val="Segoe UI"/>
            <family val="2"/>
          </rPr>
          <t>Consultas reguladas via Central de Internação (guias cirúrgicas)</t>
        </r>
      </text>
    </comment>
    <comment ref="G4" authorId="0" shapeId="0" xr:uid="{01670F00-3171-4F07-8C7F-F284351A82B7}">
      <text>
        <r>
          <rPr>
            <b/>
            <sz val="8"/>
            <color indexed="81"/>
            <rFont val="Segoe UI"/>
            <family val="2"/>
          </rPr>
          <t xml:space="preserve">CMC: </t>
        </r>
        <r>
          <rPr>
            <sz val="8"/>
            <color indexed="81"/>
            <rFont val="Segoe UI"/>
            <family val="2"/>
          </rPr>
          <t>Consultas reguladas via Central de Marcação de Consultas (triagem)</t>
        </r>
      </text>
    </comment>
    <comment ref="H4" authorId="0" shapeId="0" xr:uid="{2EE00507-A4D1-4ADC-B886-DC74DB8F8B03}">
      <text>
        <r>
          <rPr>
            <b/>
            <sz val="8"/>
            <color indexed="81"/>
            <rFont val="Segoe UI"/>
            <family val="2"/>
          </rPr>
          <t xml:space="preserve">Alta Compl: </t>
        </r>
        <r>
          <rPr>
            <sz val="8"/>
            <color indexed="81"/>
            <rFont val="Segoe UI"/>
            <family val="2"/>
          </rPr>
          <t>Consultas reguladas via central de Comissão Municipal de Alta Complexidade (Avaliação de indicação cirúrgica ou transplante)</t>
        </r>
      </text>
    </comment>
    <comment ref="I4" authorId="0" shapeId="0" xr:uid="{0DA70374-5505-427E-A473-627C73EE9222}">
      <text>
        <r>
          <rPr>
            <b/>
            <sz val="8"/>
            <color indexed="81"/>
            <rFont val="Segoe UI"/>
            <family val="2"/>
          </rPr>
          <t>CMO Oftalmo:</t>
        </r>
        <r>
          <rPr>
            <sz val="8"/>
            <color indexed="81"/>
            <rFont val="Segoe UI"/>
            <family val="2"/>
          </rPr>
          <t xml:space="preserve">
Consultas reguladas via Centro Mineiro de Oftalmologia</t>
        </r>
      </text>
    </comment>
    <comment ref="J4" authorId="0" shapeId="0" xr:uid="{4A22AC3B-201A-4913-8A46-A7BB1A54EC48}">
      <text>
        <r>
          <rPr>
            <b/>
            <sz val="8"/>
            <color indexed="81"/>
            <rFont val="Segoe UI"/>
            <family val="2"/>
          </rPr>
          <t xml:space="preserve">Amb Referência: </t>
        </r>
        <r>
          <rPr>
            <sz val="8"/>
            <color indexed="81"/>
            <rFont val="Segoe UI"/>
            <family val="2"/>
          </rPr>
          <t>Ambulatório de Referência</t>
        </r>
      </text>
    </comment>
    <comment ref="K4" authorId="0" shapeId="0" xr:uid="{62D2E31D-A6EC-45A7-B8A2-666D4AEEA32B}">
      <text>
        <r>
          <rPr>
            <b/>
            <sz val="8"/>
            <color indexed="81"/>
            <rFont val="Segoe UI"/>
            <family val="2"/>
          </rPr>
          <t xml:space="preserve">Cons não Reg: </t>
        </r>
        <r>
          <rPr>
            <sz val="8"/>
            <color indexed="81"/>
            <rFont val="Segoe UI"/>
            <family val="2"/>
          </rPr>
          <t>Consulta não regulada</t>
        </r>
      </text>
    </comment>
    <comment ref="L4" authorId="0" shapeId="0" xr:uid="{EFD17B3A-26AF-4848-AE6A-9E51308B61D9}">
      <text>
        <r>
          <rPr>
            <b/>
            <sz val="8"/>
            <color indexed="81"/>
            <rFont val="Segoe UI"/>
            <family val="2"/>
          </rPr>
          <t xml:space="preserve">Sub Total: </t>
        </r>
        <r>
          <rPr>
            <sz val="8"/>
            <color indexed="81"/>
            <rFont val="Segoe UI"/>
            <family val="2"/>
          </rPr>
          <t>Total de atendimentos realizados</t>
        </r>
      </text>
    </comment>
    <comment ref="P4" authorId="0" shapeId="0" xr:uid="{9014C351-01AC-45EC-BED8-76DE9CC8DCB0}">
      <text>
        <r>
          <rPr>
            <b/>
            <sz val="8"/>
            <color indexed="81"/>
            <rFont val="Segoe UI"/>
            <family val="2"/>
          </rPr>
          <t xml:space="preserve">CMO: </t>
        </r>
        <r>
          <rPr>
            <sz val="8"/>
            <color indexed="81"/>
            <rFont val="Segoe UI"/>
            <family val="2"/>
          </rPr>
          <t>Falta referente à agenda CMO</t>
        </r>
      </text>
    </comment>
    <comment ref="Q4" authorId="0" shapeId="0" xr:uid="{6974D51D-66C9-474C-9706-C616BD6BE750}">
      <text>
        <r>
          <rPr>
            <b/>
            <sz val="8"/>
            <color indexed="81"/>
            <rFont val="Segoe UI"/>
            <family val="2"/>
          </rPr>
          <t xml:space="preserve">W: </t>
        </r>
        <r>
          <rPr>
            <sz val="8"/>
            <color indexed="81"/>
            <rFont val="Segoe UI"/>
            <family val="2"/>
          </rPr>
          <t>Falta referente à agenda W</t>
        </r>
      </text>
    </comment>
    <comment ref="R4" authorId="0" shapeId="0" xr:uid="{1F7707C7-8EDA-4CA4-BB8E-E64B1369AFA0}">
      <text>
        <r>
          <rPr>
            <b/>
            <sz val="8"/>
            <color indexed="81"/>
            <rFont val="Segoe UI"/>
            <family val="2"/>
          </rPr>
          <t xml:space="preserve">CMC: </t>
        </r>
        <r>
          <rPr>
            <sz val="8"/>
            <color indexed="81"/>
            <rFont val="Segoe UI"/>
            <family val="2"/>
          </rPr>
          <t>Falta referente à agenda CMC</t>
        </r>
      </text>
    </comment>
    <comment ref="S4" authorId="0" shapeId="0" xr:uid="{CEDFF2E4-1D62-45B0-846B-AD4DEEF0E05C}">
      <text>
        <r>
          <rPr>
            <b/>
            <sz val="8"/>
            <color indexed="81"/>
            <rFont val="Segoe UI"/>
            <family val="2"/>
          </rPr>
          <t xml:space="preserve">Alta Comp: </t>
        </r>
        <r>
          <rPr>
            <sz val="8"/>
            <color indexed="81"/>
            <rFont val="Segoe UI"/>
            <family val="2"/>
          </rPr>
          <t>Falta referente à agenda Alta Complexidade</t>
        </r>
      </text>
    </comment>
    <comment ref="T4" authorId="0" shapeId="0" xr:uid="{B4BB8564-A82A-4107-83C8-F8FBF59E2973}">
      <text>
        <r>
          <rPr>
            <b/>
            <sz val="8"/>
            <color indexed="81"/>
            <rFont val="Segoe UI"/>
            <family val="2"/>
          </rPr>
          <t xml:space="preserve">CMO Oftalmo: </t>
        </r>
        <r>
          <rPr>
            <sz val="8"/>
            <color indexed="81"/>
            <rFont val="Segoe UI"/>
            <family val="2"/>
          </rPr>
          <t>Falta referente à agenda CMO Oftalmologia</t>
        </r>
      </text>
    </comment>
    <comment ref="U4" authorId="0" shapeId="0" xr:uid="{754EC71C-7ED9-448D-8585-594498D0952B}">
      <text>
        <r>
          <rPr>
            <b/>
            <sz val="8"/>
            <color indexed="81"/>
            <rFont val="Segoe UI"/>
            <family val="2"/>
          </rPr>
          <t xml:space="preserve">Almb Referência: </t>
        </r>
        <r>
          <rPr>
            <sz val="8"/>
            <color indexed="81"/>
            <rFont val="Segoe UI"/>
            <family val="2"/>
          </rPr>
          <t>Falta referente à agenda do Ambulatório de Referência</t>
        </r>
      </text>
    </comment>
    <comment ref="V4" authorId="0" shapeId="0" xr:uid="{172C8228-45D1-4307-BB30-81727A579086}">
      <text>
        <r>
          <rPr>
            <b/>
            <sz val="8"/>
            <color indexed="81"/>
            <rFont val="Segoe UI"/>
            <family val="2"/>
          </rPr>
          <t xml:space="preserve">Cons não Reg: </t>
        </r>
        <r>
          <rPr>
            <sz val="8"/>
            <color indexed="81"/>
            <rFont val="Segoe UI"/>
            <family val="2"/>
          </rPr>
          <t>Falta referente à agenda de consulta não regulada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Aline Santos de Oliveira</author>
  </authors>
  <commentList>
    <comment ref="E4" authorId="0" shapeId="0" xr:uid="{7EB28A25-3964-402F-B3F1-D295868AF0F6}">
      <text>
        <r>
          <rPr>
            <b/>
            <sz val="8"/>
            <color indexed="81"/>
            <rFont val="Segoe UI"/>
            <family val="2"/>
          </rPr>
          <t xml:space="preserve">CMO: </t>
        </r>
        <r>
          <rPr>
            <sz val="8"/>
            <color indexed="81"/>
            <rFont val="Segoe UI"/>
            <family val="2"/>
          </rPr>
          <t>Consultas reguladas da Comissão de Oncologia</t>
        </r>
      </text>
    </comment>
    <comment ref="F4" authorId="0" shapeId="0" xr:uid="{6C61371B-DEB8-4A6F-810D-C399B53B0315}">
      <text>
        <r>
          <rPr>
            <b/>
            <sz val="8"/>
            <color indexed="81"/>
            <rFont val="Segoe UI"/>
            <family val="2"/>
          </rPr>
          <t xml:space="preserve">W: </t>
        </r>
        <r>
          <rPr>
            <sz val="8"/>
            <color indexed="81"/>
            <rFont val="Segoe UI"/>
            <family val="2"/>
          </rPr>
          <t>Consultas reguladas via Central de Internação (guias cirúrgicas)</t>
        </r>
      </text>
    </comment>
    <comment ref="G4" authorId="0" shapeId="0" xr:uid="{75CBDFE2-0E85-4C18-9DC1-579748736196}">
      <text>
        <r>
          <rPr>
            <b/>
            <sz val="8"/>
            <color indexed="81"/>
            <rFont val="Segoe UI"/>
            <family val="2"/>
          </rPr>
          <t xml:space="preserve">CMC: </t>
        </r>
        <r>
          <rPr>
            <sz val="8"/>
            <color indexed="81"/>
            <rFont val="Segoe UI"/>
            <family val="2"/>
          </rPr>
          <t>Consultas reguladas via Central de Marcação de Consultas (triagem)</t>
        </r>
      </text>
    </comment>
    <comment ref="H4" authorId="0" shapeId="0" xr:uid="{117F841A-FBB9-478A-9CA2-4FDF61A07B77}">
      <text>
        <r>
          <rPr>
            <b/>
            <sz val="8"/>
            <color indexed="81"/>
            <rFont val="Segoe UI"/>
            <family val="2"/>
          </rPr>
          <t xml:space="preserve">Alta Compl: </t>
        </r>
        <r>
          <rPr>
            <sz val="8"/>
            <color indexed="81"/>
            <rFont val="Segoe UI"/>
            <family val="2"/>
          </rPr>
          <t>Consultas reguladas via central de Comissão Municipal de Alta Complexidade (Avaliação de indicação cirúrgica ou transplante)</t>
        </r>
      </text>
    </comment>
    <comment ref="I4" authorId="0" shapeId="0" xr:uid="{38480DB7-5D8F-4094-9FE2-E40364C28F8A}">
      <text>
        <r>
          <rPr>
            <b/>
            <sz val="8"/>
            <color indexed="81"/>
            <rFont val="Segoe UI"/>
            <family val="2"/>
          </rPr>
          <t>CMO Oftalmo:</t>
        </r>
        <r>
          <rPr>
            <sz val="8"/>
            <color indexed="81"/>
            <rFont val="Segoe UI"/>
            <family val="2"/>
          </rPr>
          <t xml:space="preserve">
Consultas reguladas via Centro Mineiro de Oftalmologia</t>
        </r>
      </text>
    </comment>
    <comment ref="J4" authorId="0" shapeId="0" xr:uid="{E40503C3-5EAC-489F-86B1-6A0BE67E7D57}">
      <text>
        <r>
          <rPr>
            <b/>
            <sz val="8"/>
            <color indexed="81"/>
            <rFont val="Segoe UI"/>
            <family val="2"/>
          </rPr>
          <t xml:space="preserve">Amb Referência: </t>
        </r>
        <r>
          <rPr>
            <sz val="8"/>
            <color indexed="81"/>
            <rFont val="Segoe UI"/>
            <family val="2"/>
          </rPr>
          <t>Ambulatório de Referência</t>
        </r>
      </text>
    </comment>
    <comment ref="K4" authorId="0" shapeId="0" xr:uid="{87A173E2-713F-409C-93D8-D61009FCD34C}">
      <text>
        <r>
          <rPr>
            <b/>
            <sz val="8"/>
            <color indexed="81"/>
            <rFont val="Segoe UI"/>
            <family val="2"/>
          </rPr>
          <t xml:space="preserve">Cons não Reg: </t>
        </r>
        <r>
          <rPr>
            <sz val="8"/>
            <color indexed="81"/>
            <rFont val="Segoe UI"/>
            <family val="2"/>
          </rPr>
          <t>Consulta não regulada</t>
        </r>
      </text>
    </comment>
    <comment ref="L4" authorId="0" shapeId="0" xr:uid="{06B97D46-9171-4E60-A792-EEBB289775AF}">
      <text>
        <r>
          <rPr>
            <b/>
            <sz val="8"/>
            <color indexed="81"/>
            <rFont val="Segoe UI"/>
            <family val="2"/>
          </rPr>
          <t xml:space="preserve">Sub Total: </t>
        </r>
        <r>
          <rPr>
            <sz val="8"/>
            <color indexed="81"/>
            <rFont val="Segoe UI"/>
            <family val="2"/>
          </rPr>
          <t>Total de atendimentos realizados</t>
        </r>
      </text>
    </comment>
    <comment ref="P4" authorId="0" shapeId="0" xr:uid="{BEB1261F-A84D-4196-BFE8-3D64A2FF5FB1}">
      <text>
        <r>
          <rPr>
            <b/>
            <sz val="8"/>
            <color indexed="81"/>
            <rFont val="Segoe UI"/>
            <family val="2"/>
          </rPr>
          <t xml:space="preserve">CMO: </t>
        </r>
        <r>
          <rPr>
            <sz val="8"/>
            <color indexed="81"/>
            <rFont val="Segoe UI"/>
            <family val="2"/>
          </rPr>
          <t>Falta referente à agenda CMO</t>
        </r>
      </text>
    </comment>
    <comment ref="Q4" authorId="0" shapeId="0" xr:uid="{4C944A0B-DCB4-423E-B553-8B1B644ED18F}">
      <text>
        <r>
          <rPr>
            <b/>
            <sz val="8"/>
            <color indexed="81"/>
            <rFont val="Segoe UI"/>
            <family val="2"/>
          </rPr>
          <t xml:space="preserve">W: </t>
        </r>
        <r>
          <rPr>
            <sz val="8"/>
            <color indexed="81"/>
            <rFont val="Segoe UI"/>
            <family val="2"/>
          </rPr>
          <t>Falta referente à agenda W</t>
        </r>
      </text>
    </comment>
    <comment ref="R4" authorId="0" shapeId="0" xr:uid="{EE1E02AB-20E1-4E9A-909F-B0BDC5AD5FFD}">
      <text>
        <r>
          <rPr>
            <b/>
            <sz val="8"/>
            <color indexed="81"/>
            <rFont val="Segoe UI"/>
            <family val="2"/>
          </rPr>
          <t xml:space="preserve">CMC: </t>
        </r>
        <r>
          <rPr>
            <sz val="8"/>
            <color indexed="81"/>
            <rFont val="Segoe UI"/>
            <family val="2"/>
          </rPr>
          <t>Falta referente à agenda CMC</t>
        </r>
      </text>
    </comment>
    <comment ref="S4" authorId="0" shapeId="0" xr:uid="{A2C4659C-19AF-4577-903E-1AF4D2FAAD0A}">
      <text>
        <r>
          <rPr>
            <b/>
            <sz val="8"/>
            <color indexed="81"/>
            <rFont val="Segoe UI"/>
            <family val="2"/>
          </rPr>
          <t xml:space="preserve">Alta Comp: </t>
        </r>
        <r>
          <rPr>
            <sz val="8"/>
            <color indexed="81"/>
            <rFont val="Segoe UI"/>
            <family val="2"/>
          </rPr>
          <t>Falta referente à agenda Alta Complexidade</t>
        </r>
      </text>
    </comment>
    <comment ref="T4" authorId="0" shapeId="0" xr:uid="{72BADE77-D5D2-4FDE-A538-FF443AB76AB1}">
      <text>
        <r>
          <rPr>
            <b/>
            <sz val="8"/>
            <color indexed="81"/>
            <rFont val="Segoe UI"/>
            <family val="2"/>
          </rPr>
          <t xml:space="preserve">CMO Oftalmo: </t>
        </r>
        <r>
          <rPr>
            <sz val="8"/>
            <color indexed="81"/>
            <rFont val="Segoe UI"/>
            <family val="2"/>
          </rPr>
          <t>Falta referente à agenda CMO Oftalmologia</t>
        </r>
      </text>
    </comment>
    <comment ref="U4" authorId="0" shapeId="0" xr:uid="{F1D2D3AD-9AD1-4BAE-87FA-3F623AE156D3}">
      <text>
        <r>
          <rPr>
            <b/>
            <sz val="8"/>
            <color indexed="81"/>
            <rFont val="Segoe UI"/>
            <family val="2"/>
          </rPr>
          <t xml:space="preserve">Almb Referência: </t>
        </r>
        <r>
          <rPr>
            <sz val="8"/>
            <color indexed="81"/>
            <rFont val="Segoe UI"/>
            <family val="2"/>
          </rPr>
          <t>Falta referente à agenda do Ambulatório de Referência</t>
        </r>
      </text>
    </comment>
    <comment ref="V4" authorId="0" shapeId="0" xr:uid="{9EA34250-5496-44C5-8A1C-95BA818DD9A9}">
      <text>
        <r>
          <rPr>
            <b/>
            <sz val="8"/>
            <color indexed="81"/>
            <rFont val="Segoe UI"/>
            <family val="2"/>
          </rPr>
          <t xml:space="preserve">Cons não Reg: </t>
        </r>
        <r>
          <rPr>
            <sz val="8"/>
            <color indexed="81"/>
            <rFont val="Segoe UI"/>
            <family val="2"/>
          </rPr>
          <t>Falta referente à agenda de consulta não regulada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Aline Santos de Oliveira</author>
  </authors>
  <commentList>
    <comment ref="E4" authorId="0" shapeId="0" xr:uid="{00000000-0006-0000-0600-000001000000}">
      <text>
        <r>
          <rPr>
            <b/>
            <sz val="8"/>
            <color indexed="81"/>
            <rFont val="Segoe UI"/>
            <family val="2"/>
          </rPr>
          <t xml:space="preserve">CMO: </t>
        </r>
        <r>
          <rPr>
            <sz val="8"/>
            <color indexed="81"/>
            <rFont val="Segoe UI"/>
            <family val="2"/>
          </rPr>
          <t>Consultas reguladas da Comissão de Oncologia</t>
        </r>
      </text>
    </comment>
    <comment ref="F4" authorId="0" shapeId="0" xr:uid="{00000000-0006-0000-0600-000002000000}">
      <text>
        <r>
          <rPr>
            <b/>
            <sz val="8"/>
            <color indexed="81"/>
            <rFont val="Segoe UI"/>
            <family val="2"/>
          </rPr>
          <t xml:space="preserve">W: </t>
        </r>
        <r>
          <rPr>
            <sz val="8"/>
            <color indexed="81"/>
            <rFont val="Segoe UI"/>
            <family val="2"/>
          </rPr>
          <t>Consultas reguladas via Central de Internação (guias cirúrgicas)</t>
        </r>
      </text>
    </comment>
    <comment ref="G4" authorId="0" shapeId="0" xr:uid="{00000000-0006-0000-0600-000003000000}">
      <text>
        <r>
          <rPr>
            <b/>
            <sz val="8"/>
            <color indexed="81"/>
            <rFont val="Segoe UI"/>
            <family val="2"/>
          </rPr>
          <t xml:space="preserve">CMC: </t>
        </r>
        <r>
          <rPr>
            <sz val="8"/>
            <color indexed="81"/>
            <rFont val="Segoe UI"/>
            <family val="2"/>
          </rPr>
          <t>Consultas reguladas via Central de Marcação de Consultas (triagem)</t>
        </r>
      </text>
    </comment>
    <comment ref="H4" authorId="0" shapeId="0" xr:uid="{00000000-0006-0000-0600-000004000000}">
      <text>
        <r>
          <rPr>
            <b/>
            <sz val="8"/>
            <color indexed="81"/>
            <rFont val="Segoe UI"/>
            <family val="2"/>
          </rPr>
          <t xml:space="preserve">Alta Compl: </t>
        </r>
        <r>
          <rPr>
            <sz val="8"/>
            <color indexed="81"/>
            <rFont val="Segoe UI"/>
            <family val="2"/>
          </rPr>
          <t>Consultas reguladas via central de Comissão Municipal de Alta Complexidade (Avaliação de indicação cirúrgica ou transplante)</t>
        </r>
      </text>
    </comment>
    <comment ref="I4" authorId="0" shapeId="0" xr:uid="{00000000-0006-0000-0600-000005000000}">
      <text>
        <r>
          <rPr>
            <b/>
            <sz val="8"/>
            <color indexed="81"/>
            <rFont val="Segoe UI"/>
            <family val="2"/>
          </rPr>
          <t>CMO Oftalmo:</t>
        </r>
        <r>
          <rPr>
            <sz val="8"/>
            <color indexed="81"/>
            <rFont val="Segoe UI"/>
            <family val="2"/>
          </rPr>
          <t xml:space="preserve">
Consultas reguladas via Centro Mineiro de Oftalmologia</t>
        </r>
      </text>
    </comment>
    <comment ref="J4" authorId="0" shapeId="0" xr:uid="{00000000-0006-0000-0600-000006000000}">
      <text>
        <r>
          <rPr>
            <b/>
            <sz val="8"/>
            <color indexed="81"/>
            <rFont val="Segoe UI"/>
            <family val="2"/>
          </rPr>
          <t xml:space="preserve">Amb Referência: </t>
        </r>
        <r>
          <rPr>
            <sz val="8"/>
            <color indexed="81"/>
            <rFont val="Segoe UI"/>
            <family val="2"/>
          </rPr>
          <t>Ambulatório de Referência</t>
        </r>
      </text>
    </comment>
    <comment ref="K4" authorId="0" shapeId="0" xr:uid="{00000000-0006-0000-0600-000007000000}">
      <text>
        <r>
          <rPr>
            <b/>
            <sz val="8"/>
            <color indexed="81"/>
            <rFont val="Segoe UI"/>
            <family val="2"/>
          </rPr>
          <t xml:space="preserve">Cons não Reg: </t>
        </r>
        <r>
          <rPr>
            <sz val="8"/>
            <color indexed="81"/>
            <rFont val="Segoe UI"/>
            <family val="2"/>
          </rPr>
          <t>Consulta não regulada</t>
        </r>
      </text>
    </comment>
    <comment ref="L4" authorId="0" shapeId="0" xr:uid="{00000000-0006-0000-0600-000008000000}">
      <text>
        <r>
          <rPr>
            <b/>
            <sz val="8"/>
            <color indexed="81"/>
            <rFont val="Segoe UI"/>
            <family val="2"/>
          </rPr>
          <t xml:space="preserve">Sub Total: </t>
        </r>
        <r>
          <rPr>
            <sz val="8"/>
            <color indexed="81"/>
            <rFont val="Segoe UI"/>
            <family val="2"/>
          </rPr>
          <t>Total de atendimentos realizados</t>
        </r>
      </text>
    </comment>
    <comment ref="P4" authorId="0" shapeId="0" xr:uid="{00000000-0006-0000-0600-000009000000}">
      <text>
        <r>
          <rPr>
            <b/>
            <sz val="8"/>
            <color indexed="81"/>
            <rFont val="Segoe UI"/>
            <family val="2"/>
          </rPr>
          <t xml:space="preserve">CMO: </t>
        </r>
        <r>
          <rPr>
            <sz val="8"/>
            <color indexed="81"/>
            <rFont val="Segoe UI"/>
            <family val="2"/>
          </rPr>
          <t>Falta referente à agenda CMO</t>
        </r>
      </text>
    </comment>
    <comment ref="Q4" authorId="0" shapeId="0" xr:uid="{00000000-0006-0000-0600-00000A000000}">
      <text>
        <r>
          <rPr>
            <b/>
            <sz val="8"/>
            <color indexed="81"/>
            <rFont val="Segoe UI"/>
            <family val="2"/>
          </rPr>
          <t xml:space="preserve">W: </t>
        </r>
        <r>
          <rPr>
            <sz val="8"/>
            <color indexed="81"/>
            <rFont val="Segoe UI"/>
            <family val="2"/>
          </rPr>
          <t>Falta referente à agenda W</t>
        </r>
      </text>
    </comment>
    <comment ref="R4" authorId="0" shapeId="0" xr:uid="{00000000-0006-0000-0600-00000B000000}">
      <text>
        <r>
          <rPr>
            <b/>
            <sz val="8"/>
            <color indexed="81"/>
            <rFont val="Segoe UI"/>
            <family val="2"/>
          </rPr>
          <t xml:space="preserve">CMC: </t>
        </r>
        <r>
          <rPr>
            <sz val="8"/>
            <color indexed="81"/>
            <rFont val="Segoe UI"/>
            <family val="2"/>
          </rPr>
          <t>Falta referente à agenda CMC</t>
        </r>
      </text>
    </comment>
    <comment ref="S4" authorId="0" shapeId="0" xr:uid="{00000000-0006-0000-0600-00000C000000}">
      <text>
        <r>
          <rPr>
            <b/>
            <sz val="8"/>
            <color indexed="81"/>
            <rFont val="Segoe UI"/>
            <family val="2"/>
          </rPr>
          <t xml:space="preserve">Alta Comp: </t>
        </r>
        <r>
          <rPr>
            <sz val="8"/>
            <color indexed="81"/>
            <rFont val="Segoe UI"/>
            <family val="2"/>
          </rPr>
          <t>Falta referente à agenda Alta Complexidade</t>
        </r>
      </text>
    </comment>
    <comment ref="T4" authorId="0" shapeId="0" xr:uid="{00000000-0006-0000-0600-00000D000000}">
      <text>
        <r>
          <rPr>
            <b/>
            <sz val="8"/>
            <color indexed="81"/>
            <rFont val="Segoe UI"/>
            <family val="2"/>
          </rPr>
          <t xml:space="preserve">CMO Oftalmo: </t>
        </r>
        <r>
          <rPr>
            <sz val="8"/>
            <color indexed="81"/>
            <rFont val="Segoe UI"/>
            <family val="2"/>
          </rPr>
          <t>Falta referente à agenda CMO Oftalmologia</t>
        </r>
      </text>
    </comment>
    <comment ref="U4" authorId="0" shapeId="0" xr:uid="{00000000-0006-0000-0600-00000E000000}">
      <text>
        <r>
          <rPr>
            <b/>
            <sz val="8"/>
            <color indexed="81"/>
            <rFont val="Segoe UI"/>
            <family val="2"/>
          </rPr>
          <t xml:space="preserve">Almb Referência: </t>
        </r>
        <r>
          <rPr>
            <sz val="8"/>
            <color indexed="81"/>
            <rFont val="Segoe UI"/>
            <family val="2"/>
          </rPr>
          <t>Falta referente à agenda do Ambulatório de Referência</t>
        </r>
      </text>
    </comment>
    <comment ref="V4" authorId="0" shapeId="0" xr:uid="{00000000-0006-0000-0600-00000F000000}">
      <text>
        <r>
          <rPr>
            <b/>
            <sz val="8"/>
            <color indexed="81"/>
            <rFont val="Segoe UI"/>
            <family val="2"/>
          </rPr>
          <t xml:space="preserve">Cons não Reg: </t>
        </r>
        <r>
          <rPr>
            <sz val="8"/>
            <color indexed="81"/>
            <rFont val="Segoe UI"/>
            <family val="2"/>
          </rPr>
          <t>Falta referente à agenda de consulta não regulada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Aline Santos de Oliveira</author>
  </authors>
  <commentList>
    <comment ref="E3" authorId="0" shapeId="0" xr:uid="{00000000-0006-0000-0700-000001000000}">
      <text>
        <r>
          <rPr>
            <b/>
            <sz val="8"/>
            <color indexed="81"/>
            <rFont val="Segoe UI"/>
            <family val="2"/>
          </rPr>
          <t xml:space="preserve">Sub Total: </t>
        </r>
        <r>
          <rPr>
            <sz val="8"/>
            <color indexed="81"/>
            <rFont val="Segoe UI"/>
            <family val="2"/>
          </rPr>
          <t>Total de atendimentos realizados</t>
        </r>
      </text>
    </comment>
    <comment ref="I3" authorId="0" shapeId="0" xr:uid="{00000000-0006-0000-0700-000002000000}">
      <text>
        <r>
          <rPr>
            <b/>
            <sz val="8"/>
            <color indexed="81"/>
            <rFont val="Segoe UI"/>
            <family val="2"/>
          </rPr>
          <t xml:space="preserve">Sub Total: </t>
        </r>
        <r>
          <rPr>
            <sz val="8"/>
            <color indexed="81"/>
            <rFont val="Segoe UI"/>
            <family val="2"/>
          </rPr>
          <t>Total de atendimentos realizados</t>
        </r>
      </text>
    </comment>
    <comment ref="M3" authorId="0" shapeId="0" xr:uid="{00000000-0006-0000-0700-000003000000}">
      <text>
        <r>
          <rPr>
            <b/>
            <sz val="8"/>
            <color indexed="81"/>
            <rFont val="Segoe UI"/>
            <family val="2"/>
          </rPr>
          <t xml:space="preserve">Sub Total: </t>
        </r>
        <r>
          <rPr>
            <sz val="8"/>
            <color indexed="81"/>
            <rFont val="Segoe UI"/>
            <family val="2"/>
          </rPr>
          <t>Total de atendimentos realizados</t>
        </r>
      </text>
    </comment>
    <comment ref="Q3" authorId="0" shapeId="0" xr:uid="{00000000-0006-0000-0700-000004000000}">
      <text>
        <r>
          <rPr>
            <b/>
            <sz val="8"/>
            <color indexed="81"/>
            <rFont val="Segoe UI"/>
            <family val="2"/>
          </rPr>
          <t xml:space="preserve">Sub Total: </t>
        </r>
        <r>
          <rPr>
            <sz val="8"/>
            <color indexed="81"/>
            <rFont val="Segoe UI"/>
            <family val="2"/>
          </rPr>
          <t>Total de atendimentos realizados</t>
        </r>
      </text>
    </comment>
    <comment ref="U3" authorId="0" shapeId="0" xr:uid="{00000000-0006-0000-0700-000005000000}">
      <text>
        <r>
          <rPr>
            <b/>
            <sz val="8"/>
            <color indexed="81"/>
            <rFont val="Segoe UI"/>
            <family val="2"/>
          </rPr>
          <t xml:space="preserve">Sub Total: </t>
        </r>
        <r>
          <rPr>
            <sz val="8"/>
            <color indexed="81"/>
            <rFont val="Segoe UI"/>
            <family val="2"/>
          </rPr>
          <t>Total de atendimentos realizados</t>
        </r>
      </text>
    </comment>
    <comment ref="Y3" authorId="0" shapeId="0" xr:uid="{00000000-0006-0000-0700-000006000000}">
      <text>
        <r>
          <rPr>
            <b/>
            <sz val="8"/>
            <color indexed="81"/>
            <rFont val="Segoe UI"/>
            <family val="2"/>
          </rPr>
          <t xml:space="preserve">Sub Total: </t>
        </r>
        <r>
          <rPr>
            <sz val="8"/>
            <color indexed="81"/>
            <rFont val="Segoe UI"/>
            <family val="2"/>
          </rPr>
          <t>Total de atendimentos realizados</t>
        </r>
      </text>
    </comment>
    <comment ref="AC3" authorId="0" shapeId="0" xr:uid="{00000000-0006-0000-0700-000007000000}">
      <text>
        <r>
          <rPr>
            <b/>
            <sz val="8"/>
            <color indexed="81"/>
            <rFont val="Segoe UI"/>
            <family val="2"/>
          </rPr>
          <t xml:space="preserve">Sub Total: </t>
        </r>
        <r>
          <rPr>
            <sz val="8"/>
            <color indexed="81"/>
            <rFont val="Segoe UI"/>
            <family val="2"/>
          </rPr>
          <t>Total de atendimentos realizados</t>
        </r>
      </text>
    </comment>
    <comment ref="AG3" authorId="0" shapeId="0" xr:uid="{00000000-0006-0000-0700-000008000000}">
      <text>
        <r>
          <rPr>
            <b/>
            <sz val="8"/>
            <color indexed="81"/>
            <rFont val="Segoe UI"/>
            <family val="2"/>
          </rPr>
          <t xml:space="preserve">Sub Total: </t>
        </r>
        <r>
          <rPr>
            <sz val="8"/>
            <color indexed="81"/>
            <rFont val="Segoe UI"/>
            <family val="2"/>
          </rPr>
          <t>Total de atendimentos realizados</t>
        </r>
      </text>
    </comment>
    <comment ref="AK3" authorId="0" shapeId="0" xr:uid="{00000000-0006-0000-0700-000009000000}">
      <text>
        <r>
          <rPr>
            <b/>
            <sz val="8"/>
            <color indexed="81"/>
            <rFont val="Segoe UI"/>
            <family val="2"/>
          </rPr>
          <t xml:space="preserve">Sub Total: </t>
        </r>
        <r>
          <rPr>
            <sz val="8"/>
            <color indexed="81"/>
            <rFont val="Segoe UI"/>
            <family val="2"/>
          </rPr>
          <t>Total de atendimentos realizados</t>
        </r>
      </text>
    </comment>
    <comment ref="AO3" authorId="0" shapeId="0" xr:uid="{00000000-0006-0000-0700-00000A000000}">
      <text>
        <r>
          <rPr>
            <b/>
            <sz val="8"/>
            <color indexed="81"/>
            <rFont val="Segoe UI"/>
            <family val="2"/>
          </rPr>
          <t xml:space="preserve">Sub Total: </t>
        </r>
        <r>
          <rPr>
            <sz val="8"/>
            <color indexed="81"/>
            <rFont val="Segoe UI"/>
            <family val="2"/>
          </rPr>
          <t>Total de atendimentos realizados</t>
        </r>
      </text>
    </comment>
    <comment ref="AS3" authorId="0" shapeId="0" xr:uid="{00000000-0006-0000-0700-00000B000000}">
      <text>
        <r>
          <rPr>
            <b/>
            <sz val="8"/>
            <color indexed="81"/>
            <rFont val="Segoe UI"/>
            <family val="2"/>
          </rPr>
          <t xml:space="preserve">Sub Total: </t>
        </r>
        <r>
          <rPr>
            <sz val="8"/>
            <color indexed="81"/>
            <rFont val="Segoe UI"/>
            <family val="2"/>
          </rPr>
          <t>Total de atendimentos realizados</t>
        </r>
      </text>
    </comment>
    <comment ref="AW3" authorId="0" shapeId="0" xr:uid="{00000000-0006-0000-0700-00000C000000}">
      <text>
        <r>
          <rPr>
            <b/>
            <sz val="8"/>
            <color indexed="81"/>
            <rFont val="Segoe UI"/>
            <family val="2"/>
          </rPr>
          <t xml:space="preserve">Sub Total: </t>
        </r>
        <r>
          <rPr>
            <sz val="8"/>
            <color indexed="81"/>
            <rFont val="Segoe UI"/>
            <family val="2"/>
          </rPr>
          <t>Total de atendimentos realizados</t>
        </r>
      </text>
    </comment>
    <comment ref="BA3" authorId="0" shapeId="0" xr:uid="{00000000-0006-0000-0700-00000D000000}">
      <text>
        <r>
          <rPr>
            <b/>
            <sz val="8"/>
            <color indexed="81"/>
            <rFont val="Segoe UI"/>
            <family val="2"/>
          </rPr>
          <t xml:space="preserve">Sub Total: </t>
        </r>
        <r>
          <rPr>
            <sz val="8"/>
            <color indexed="81"/>
            <rFont val="Segoe UI"/>
            <family val="2"/>
          </rPr>
          <t>Total de atendimentos realizados</t>
        </r>
      </text>
    </comment>
    <comment ref="BE3" authorId="0" shapeId="0" xr:uid="{00000000-0006-0000-0700-00000E000000}">
      <text>
        <r>
          <rPr>
            <b/>
            <sz val="8"/>
            <color indexed="81"/>
            <rFont val="Segoe UI"/>
            <family val="2"/>
          </rPr>
          <t xml:space="preserve">Sub Total: </t>
        </r>
        <r>
          <rPr>
            <sz val="8"/>
            <color indexed="81"/>
            <rFont val="Segoe UI"/>
            <family val="2"/>
          </rPr>
          <t>Total de atendimentos realizados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Aline Santos de Oliveira</author>
  </authors>
  <commentList>
    <comment ref="E4" authorId="0" shapeId="0" xr:uid="{00000000-0006-0000-0100-000001000000}">
      <text>
        <r>
          <rPr>
            <b/>
            <sz val="8"/>
            <color indexed="81"/>
            <rFont val="Segoe UI"/>
            <family val="2"/>
          </rPr>
          <t xml:space="preserve">CMO: </t>
        </r>
        <r>
          <rPr>
            <sz val="8"/>
            <color indexed="81"/>
            <rFont val="Segoe UI"/>
            <family val="2"/>
          </rPr>
          <t>Consultas reguladas da Comissão de Oncologia</t>
        </r>
      </text>
    </comment>
    <comment ref="F4" authorId="0" shapeId="0" xr:uid="{00000000-0006-0000-0100-000002000000}">
      <text>
        <r>
          <rPr>
            <b/>
            <sz val="8"/>
            <color indexed="81"/>
            <rFont val="Segoe UI"/>
            <family val="2"/>
          </rPr>
          <t xml:space="preserve">W: </t>
        </r>
        <r>
          <rPr>
            <sz val="8"/>
            <color indexed="81"/>
            <rFont val="Segoe UI"/>
            <family val="2"/>
          </rPr>
          <t>Consultas reguladas via Central de Internação (guias cirúrgicas)</t>
        </r>
      </text>
    </comment>
    <comment ref="G4" authorId="0" shapeId="0" xr:uid="{00000000-0006-0000-0100-000003000000}">
      <text>
        <r>
          <rPr>
            <b/>
            <sz val="8"/>
            <color indexed="81"/>
            <rFont val="Segoe UI"/>
            <family val="2"/>
          </rPr>
          <t xml:space="preserve">CMC: </t>
        </r>
        <r>
          <rPr>
            <sz val="8"/>
            <color indexed="81"/>
            <rFont val="Segoe UI"/>
            <family val="2"/>
          </rPr>
          <t>Consultas reguladas via Central de Marcação de Consultas (triagem)</t>
        </r>
      </text>
    </comment>
    <comment ref="H4" authorId="0" shapeId="0" xr:uid="{00000000-0006-0000-0100-000004000000}">
      <text>
        <r>
          <rPr>
            <b/>
            <sz val="8"/>
            <color indexed="81"/>
            <rFont val="Segoe UI"/>
            <family val="2"/>
          </rPr>
          <t xml:space="preserve">Alta Compl: </t>
        </r>
        <r>
          <rPr>
            <sz val="8"/>
            <color indexed="81"/>
            <rFont val="Segoe UI"/>
            <family val="2"/>
          </rPr>
          <t>Consultas reguladas via central de Comissão Municipal de Alta Complexidade (Avaliação de indicação cirúrgica ou transplante)</t>
        </r>
      </text>
    </comment>
    <comment ref="I4" authorId="0" shapeId="0" xr:uid="{00000000-0006-0000-0100-000005000000}">
      <text>
        <r>
          <rPr>
            <b/>
            <sz val="8"/>
            <color indexed="81"/>
            <rFont val="Segoe UI"/>
            <family val="2"/>
          </rPr>
          <t>CMO Oftalmo:</t>
        </r>
        <r>
          <rPr>
            <sz val="8"/>
            <color indexed="81"/>
            <rFont val="Segoe UI"/>
            <family val="2"/>
          </rPr>
          <t xml:space="preserve">
Consultas reguladas via Centro Mineiro de Oftalmologia</t>
        </r>
      </text>
    </comment>
    <comment ref="J4" authorId="0" shapeId="0" xr:uid="{00000000-0006-0000-0100-000006000000}">
      <text>
        <r>
          <rPr>
            <b/>
            <sz val="8"/>
            <color indexed="81"/>
            <rFont val="Segoe UI"/>
            <family val="2"/>
          </rPr>
          <t xml:space="preserve">Amb Referência: </t>
        </r>
        <r>
          <rPr>
            <sz val="8"/>
            <color indexed="81"/>
            <rFont val="Segoe UI"/>
            <family val="2"/>
          </rPr>
          <t>Ambulatório de Referência</t>
        </r>
      </text>
    </comment>
    <comment ref="K4" authorId="0" shapeId="0" xr:uid="{00000000-0006-0000-0100-000007000000}">
      <text>
        <r>
          <rPr>
            <b/>
            <sz val="8"/>
            <color indexed="81"/>
            <rFont val="Segoe UI"/>
            <family val="2"/>
          </rPr>
          <t xml:space="preserve">Cons não Reg: </t>
        </r>
        <r>
          <rPr>
            <sz val="8"/>
            <color indexed="81"/>
            <rFont val="Segoe UI"/>
            <family val="2"/>
          </rPr>
          <t>Consulta não regulada</t>
        </r>
      </text>
    </comment>
    <comment ref="L4" authorId="0" shapeId="0" xr:uid="{00000000-0006-0000-0100-000008000000}">
      <text>
        <r>
          <rPr>
            <b/>
            <sz val="8"/>
            <color indexed="81"/>
            <rFont val="Segoe UI"/>
            <family val="2"/>
          </rPr>
          <t xml:space="preserve">Sub Total: </t>
        </r>
        <r>
          <rPr>
            <sz val="8"/>
            <color indexed="81"/>
            <rFont val="Segoe UI"/>
            <family val="2"/>
          </rPr>
          <t>Total de atendimentos realizados</t>
        </r>
      </text>
    </comment>
    <comment ref="P4" authorId="0" shapeId="0" xr:uid="{00000000-0006-0000-0100-000009000000}">
      <text>
        <r>
          <rPr>
            <b/>
            <sz val="8"/>
            <color indexed="81"/>
            <rFont val="Segoe UI"/>
            <family val="2"/>
          </rPr>
          <t xml:space="preserve">CMO: </t>
        </r>
        <r>
          <rPr>
            <sz val="8"/>
            <color indexed="81"/>
            <rFont val="Segoe UI"/>
            <family val="2"/>
          </rPr>
          <t>Falta referente à agenda CMO</t>
        </r>
      </text>
    </comment>
    <comment ref="Q4" authorId="0" shapeId="0" xr:uid="{00000000-0006-0000-0100-00000A000000}">
      <text>
        <r>
          <rPr>
            <b/>
            <sz val="8"/>
            <color indexed="81"/>
            <rFont val="Segoe UI"/>
            <family val="2"/>
          </rPr>
          <t xml:space="preserve">W: </t>
        </r>
        <r>
          <rPr>
            <sz val="8"/>
            <color indexed="81"/>
            <rFont val="Segoe UI"/>
            <family val="2"/>
          </rPr>
          <t>Falta referente à agenda W</t>
        </r>
      </text>
    </comment>
    <comment ref="R4" authorId="0" shapeId="0" xr:uid="{00000000-0006-0000-0100-00000B000000}">
      <text>
        <r>
          <rPr>
            <b/>
            <sz val="8"/>
            <color indexed="81"/>
            <rFont val="Segoe UI"/>
            <family val="2"/>
          </rPr>
          <t xml:space="preserve">CMC: </t>
        </r>
        <r>
          <rPr>
            <sz val="8"/>
            <color indexed="81"/>
            <rFont val="Segoe UI"/>
            <family val="2"/>
          </rPr>
          <t>Falta referente à agenda CMC</t>
        </r>
      </text>
    </comment>
    <comment ref="S4" authorId="0" shapeId="0" xr:uid="{00000000-0006-0000-0100-00000C000000}">
      <text>
        <r>
          <rPr>
            <b/>
            <sz val="8"/>
            <color indexed="81"/>
            <rFont val="Segoe UI"/>
            <family val="2"/>
          </rPr>
          <t xml:space="preserve">Alta Comp: </t>
        </r>
        <r>
          <rPr>
            <sz val="8"/>
            <color indexed="81"/>
            <rFont val="Segoe UI"/>
            <family val="2"/>
          </rPr>
          <t>Falta referente à agenda Alta Complexidade</t>
        </r>
      </text>
    </comment>
    <comment ref="T4" authorId="0" shapeId="0" xr:uid="{00000000-0006-0000-0100-00000D000000}">
      <text>
        <r>
          <rPr>
            <b/>
            <sz val="8"/>
            <color indexed="81"/>
            <rFont val="Segoe UI"/>
            <family val="2"/>
          </rPr>
          <t xml:space="preserve">CMO Oftalmo: </t>
        </r>
        <r>
          <rPr>
            <sz val="8"/>
            <color indexed="81"/>
            <rFont val="Segoe UI"/>
            <family val="2"/>
          </rPr>
          <t>Falta referente à agenda CMO Oftalmologia</t>
        </r>
      </text>
    </comment>
    <comment ref="U4" authorId="0" shapeId="0" xr:uid="{00000000-0006-0000-0100-00000E000000}">
      <text>
        <r>
          <rPr>
            <b/>
            <sz val="8"/>
            <color indexed="81"/>
            <rFont val="Segoe UI"/>
            <family val="2"/>
          </rPr>
          <t xml:space="preserve">Almb Referência: </t>
        </r>
        <r>
          <rPr>
            <sz val="8"/>
            <color indexed="81"/>
            <rFont val="Segoe UI"/>
            <family val="2"/>
          </rPr>
          <t>Falta referente à agenda do Ambulatório de Referência</t>
        </r>
      </text>
    </comment>
    <comment ref="V4" authorId="0" shapeId="0" xr:uid="{00000000-0006-0000-0100-00000F000000}">
      <text>
        <r>
          <rPr>
            <b/>
            <sz val="8"/>
            <color indexed="81"/>
            <rFont val="Segoe UI"/>
            <family val="2"/>
          </rPr>
          <t xml:space="preserve">Cons não Reg: </t>
        </r>
        <r>
          <rPr>
            <sz val="8"/>
            <color indexed="81"/>
            <rFont val="Segoe UI"/>
            <family val="2"/>
          </rPr>
          <t>Falta referente à agenda de consulta não regulada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Aline Santos de Oliveira</author>
  </authors>
  <commentList>
    <comment ref="E4" authorId="0" shapeId="0" xr:uid="{00000000-0006-0000-0200-000001000000}">
      <text>
        <r>
          <rPr>
            <b/>
            <sz val="8"/>
            <color indexed="81"/>
            <rFont val="Segoe UI"/>
            <family val="2"/>
          </rPr>
          <t xml:space="preserve">CMO: </t>
        </r>
        <r>
          <rPr>
            <sz val="8"/>
            <color indexed="81"/>
            <rFont val="Segoe UI"/>
            <family val="2"/>
          </rPr>
          <t>Consultas reguladas da Comissão de Oncologia</t>
        </r>
      </text>
    </comment>
    <comment ref="F4" authorId="0" shapeId="0" xr:uid="{00000000-0006-0000-0200-000002000000}">
      <text>
        <r>
          <rPr>
            <b/>
            <sz val="8"/>
            <color indexed="81"/>
            <rFont val="Segoe UI"/>
            <family val="2"/>
          </rPr>
          <t xml:space="preserve">W: </t>
        </r>
        <r>
          <rPr>
            <sz val="8"/>
            <color indexed="81"/>
            <rFont val="Segoe UI"/>
            <family val="2"/>
          </rPr>
          <t>Consultas reguladas via Central de Internação (guias cirúrgicas)</t>
        </r>
      </text>
    </comment>
    <comment ref="G4" authorId="0" shapeId="0" xr:uid="{00000000-0006-0000-0200-000003000000}">
      <text>
        <r>
          <rPr>
            <b/>
            <sz val="8"/>
            <color indexed="81"/>
            <rFont val="Segoe UI"/>
            <family val="2"/>
          </rPr>
          <t xml:space="preserve">CMC: </t>
        </r>
        <r>
          <rPr>
            <sz val="8"/>
            <color indexed="81"/>
            <rFont val="Segoe UI"/>
            <family val="2"/>
          </rPr>
          <t>Consultas reguladas via Central de Marcação de Consultas (triagem)</t>
        </r>
      </text>
    </comment>
    <comment ref="H4" authorId="0" shapeId="0" xr:uid="{00000000-0006-0000-0200-000004000000}">
      <text>
        <r>
          <rPr>
            <b/>
            <sz val="8"/>
            <color indexed="81"/>
            <rFont val="Segoe UI"/>
            <family val="2"/>
          </rPr>
          <t xml:space="preserve">Alta Compl: </t>
        </r>
        <r>
          <rPr>
            <sz val="8"/>
            <color indexed="81"/>
            <rFont val="Segoe UI"/>
            <family val="2"/>
          </rPr>
          <t>Consultas reguladas via central de Comissão Municipal de Alta Complexidade (Avaliação de indicação cirúrgica ou transplante)</t>
        </r>
      </text>
    </comment>
    <comment ref="I4" authorId="0" shapeId="0" xr:uid="{00000000-0006-0000-0200-000005000000}">
      <text>
        <r>
          <rPr>
            <b/>
            <sz val="8"/>
            <color indexed="81"/>
            <rFont val="Segoe UI"/>
            <family val="2"/>
          </rPr>
          <t>CMO Oftalmo:</t>
        </r>
        <r>
          <rPr>
            <sz val="8"/>
            <color indexed="81"/>
            <rFont val="Segoe UI"/>
            <family val="2"/>
          </rPr>
          <t xml:space="preserve">
Consultas reguladas via Centro Mineiro de Oftalmologia</t>
        </r>
      </text>
    </comment>
    <comment ref="J4" authorId="0" shapeId="0" xr:uid="{00000000-0006-0000-0200-000006000000}">
      <text>
        <r>
          <rPr>
            <b/>
            <sz val="8"/>
            <color indexed="81"/>
            <rFont val="Segoe UI"/>
            <family val="2"/>
          </rPr>
          <t xml:space="preserve">Amb Referência: </t>
        </r>
        <r>
          <rPr>
            <sz val="8"/>
            <color indexed="81"/>
            <rFont val="Segoe UI"/>
            <family val="2"/>
          </rPr>
          <t>Ambulatório de Referência</t>
        </r>
      </text>
    </comment>
    <comment ref="K4" authorId="0" shapeId="0" xr:uid="{00000000-0006-0000-0200-000007000000}">
      <text>
        <r>
          <rPr>
            <b/>
            <sz val="8"/>
            <color indexed="81"/>
            <rFont val="Segoe UI"/>
            <family val="2"/>
          </rPr>
          <t xml:space="preserve">Cons não Reg: </t>
        </r>
        <r>
          <rPr>
            <sz val="8"/>
            <color indexed="81"/>
            <rFont val="Segoe UI"/>
            <family val="2"/>
          </rPr>
          <t>Consulta não regulada</t>
        </r>
      </text>
    </comment>
    <comment ref="L4" authorId="0" shapeId="0" xr:uid="{00000000-0006-0000-0200-000008000000}">
      <text>
        <r>
          <rPr>
            <b/>
            <sz val="8"/>
            <color indexed="81"/>
            <rFont val="Segoe UI"/>
            <family val="2"/>
          </rPr>
          <t xml:space="preserve">Sub Total: </t>
        </r>
        <r>
          <rPr>
            <sz val="8"/>
            <color indexed="81"/>
            <rFont val="Segoe UI"/>
            <family val="2"/>
          </rPr>
          <t>Total de atendimentos realizados</t>
        </r>
      </text>
    </comment>
    <comment ref="P4" authorId="0" shapeId="0" xr:uid="{00000000-0006-0000-0200-000009000000}">
      <text>
        <r>
          <rPr>
            <b/>
            <sz val="8"/>
            <color indexed="81"/>
            <rFont val="Segoe UI"/>
            <family val="2"/>
          </rPr>
          <t xml:space="preserve">CMO: </t>
        </r>
        <r>
          <rPr>
            <sz val="8"/>
            <color indexed="81"/>
            <rFont val="Segoe UI"/>
            <family val="2"/>
          </rPr>
          <t>Falta referente à agenda CMO</t>
        </r>
      </text>
    </comment>
    <comment ref="Q4" authorId="0" shapeId="0" xr:uid="{00000000-0006-0000-0200-00000A000000}">
      <text>
        <r>
          <rPr>
            <b/>
            <sz val="8"/>
            <color indexed="81"/>
            <rFont val="Segoe UI"/>
            <family val="2"/>
          </rPr>
          <t xml:space="preserve">W: </t>
        </r>
        <r>
          <rPr>
            <sz val="8"/>
            <color indexed="81"/>
            <rFont val="Segoe UI"/>
            <family val="2"/>
          </rPr>
          <t>Falta referente à agenda W</t>
        </r>
      </text>
    </comment>
    <comment ref="R4" authorId="0" shapeId="0" xr:uid="{00000000-0006-0000-0200-00000B000000}">
      <text>
        <r>
          <rPr>
            <b/>
            <sz val="8"/>
            <color indexed="81"/>
            <rFont val="Segoe UI"/>
            <family val="2"/>
          </rPr>
          <t xml:space="preserve">CMC: </t>
        </r>
        <r>
          <rPr>
            <sz val="8"/>
            <color indexed="81"/>
            <rFont val="Segoe UI"/>
            <family val="2"/>
          </rPr>
          <t>Falta referente à agenda CMC</t>
        </r>
      </text>
    </comment>
    <comment ref="S4" authorId="0" shapeId="0" xr:uid="{00000000-0006-0000-0200-00000C000000}">
      <text>
        <r>
          <rPr>
            <b/>
            <sz val="8"/>
            <color indexed="81"/>
            <rFont val="Segoe UI"/>
            <family val="2"/>
          </rPr>
          <t xml:space="preserve">Alta Comp: </t>
        </r>
        <r>
          <rPr>
            <sz val="8"/>
            <color indexed="81"/>
            <rFont val="Segoe UI"/>
            <family val="2"/>
          </rPr>
          <t>Falta referente à agenda Alta Complexidade</t>
        </r>
      </text>
    </comment>
    <comment ref="T4" authorId="0" shapeId="0" xr:uid="{00000000-0006-0000-0200-00000D000000}">
      <text>
        <r>
          <rPr>
            <b/>
            <sz val="8"/>
            <color indexed="81"/>
            <rFont val="Segoe UI"/>
            <family val="2"/>
          </rPr>
          <t xml:space="preserve">CMO Oftalmo: </t>
        </r>
        <r>
          <rPr>
            <sz val="8"/>
            <color indexed="81"/>
            <rFont val="Segoe UI"/>
            <family val="2"/>
          </rPr>
          <t>Falta referente à agenda CMO Oftalmologia</t>
        </r>
      </text>
    </comment>
    <comment ref="U4" authorId="0" shapeId="0" xr:uid="{00000000-0006-0000-0200-00000E000000}">
      <text>
        <r>
          <rPr>
            <b/>
            <sz val="8"/>
            <color indexed="81"/>
            <rFont val="Segoe UI"/>
            <family val="2"/>
          </rPr>
          <t xml:space="preserve">Almb Referência: </t>
        </r>
        <r>
          <rPr>
            <sz val="8"/>
            <color indexed="81"/>
            <rFont val="Segoe UI"/>
            <family val="2"/>
          </rPr>
          <t>Falta referente à agenda do Ambulatório de Referência</t>
        </r>
      </text>
    </comment>
    <comment ref="V4" authorId="0" shapeId="0" xr:uid="{00000000-0006-0000-0200-00000F000000}">
      <text>
        <r>
          <rPr>
            <b/>
            <sz val="8"/>
            <color indexed="81"/>
            <rFont val="Segoe UI"/>
            <family val="2"/>
          </rPr>
          <t xml:space="preserve">Cons não Reg: </t>
        </r>
        <r>
          <rPr>
            <sz val="8"/>
            <color indexed="81"/>
            <rFont val="Segoe UI"/>
            <family val="2"/>
          </rPr>
          <t>Falta referente à agenda de consulta não regulada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Aline Santos de Oliveira</author>
  </authors>
  <commentList>
    <comment ref="E4" authorId="0" shapeId="0" xr:uid="{00000000-0006-0000-0300-000001000000}">
      <text>
        <r>
          <rPr>
            <b/>
            <sz val="8"/>
            <color indexed="81"/>
            <rFont val="Segoe UI"/>
            <family val="2"/>
          </rPr>
          <t xml:space="preserve">CMO: </t>
        </r>
        <r>
          <rPr>
            <sz val="8"/>
            <color indexed="81"/>
            <rFont val="Segoe UI"/>
            <family val="2"/>
          </rPr>
          <t>Consultas reguladas da Comissão de Oncologia</t>
        </r>
      </text>
    </comment>
    <comment ref="F4" authorId="0" shapeId="0" xr:uid="{00000000-0006-0000-0300-000002000000}">
      <text>
        <r>
          <rPr>
            <b/>
            <sz val="8"/>
            <color indexed="81"/>
            <rFont val="Segoe UI"/>
            <family val="2"/>
          </rPr>
          <t xml:space="preserve">W: </t>
        </r>
        <r>
          <rPr>
            <sz val="8"/>
            <color indexed="81"/>
            <rFont val="Segoe UI"/>
            <family val="2"/>
          </rPr>
          <t>Consultas reguladas via Central de Internação (guias cirúrgicas)</t>
        </r>
      </text>
    </comment>
    <comment ref="G4" authorId="0" shapeId="0" xr:uid="{00000000-0006-0000-0300-000003000000}">
      <text>
        <r>
          <rPr>
            <b/>
            <sz val="8"/>
            <color indexed="81"/>
            <rFont val="Segoe UI"/>
            <family val="2"/>
          </rPr>
          <t xml:space="preserve">CMC: </t>
        </r>
        <r>
          <rPr>
            <sz val="8"/>
            <color indexed="81"/>
            <rFont val="Segoe UI"/>
            <family val="2"/>
          </rPr>
          <t>Consultas reguladas via Central de Marcação de Consultas (triagem)</t>
        </r>
      </text>
    </comment>
    <comment ref="H4" authorId="0" shapeId="0" xr:uid="{00000000-0006-0000-0300-000004000000}">
      <text>
        <r>
          <rPr>
            <b/>
            <sz val="8"/>
            <color indexed="81"/>
            <rFont val="Segoe UI"/>
            <family val="2"/>
          </rPr>
          <t xml:space="preserve">Alta Compl: </t>
        </r>
        <r>
          <rPr>
            <sz val="8"/>
            <color indexed="81"/>
            <rFont val="Segoe UI"/>
            <family val="2"/>
          </rPr>
          <t>Consultas reguladas via central de Comissão Municipal de Alta Complexidade (Avaliação de indicação cirúrgica ou transplante)</t>
        </r>
      </text>
    </comment>
    <comment ref="I4" authorId="0" shapeId="0" xr:uid="{00000000-0006-0000-0300-000005000000}">
      <text>
        <r>
          <rPr>
            <b/>
            <sz val="8"/>
            <color indexed="81"/>
            <rFont val="Segoe UI"/>
            <family val="2"/>
          </rPr>
          <t>CMO Oftalmo:</t>
        </r>
        <r>
          <rPr>
            <sz val="8"/>
            <color indexed="81"/>
            <rFont val="Segoe UI"/>
            <family val="2"/>
          </rPr>
          <t xml:space="preserve">
Consultas reguladas via Centro Mineiro de Oftalmologia</t>
        </r>
      </text>
    </comment>
    <comment ref="J4" authorId="0" shapeId="0" xr:uid="{00000000-0006-0000-0300-000006000000}">
      <text>
        <r>
          <rPr>
            <b/>
            <sz val="8"/>
            <color indexed="81"/>
            <rFont val="Segoe UI"/>
            <family val="2"/>
          </rPr>
          <t xml:space="preserve">Amb Referência: </t>
        </r>
        <r>
          <rPr>
            <sz val="8"/>
            <color indexed="81"/>
            <rFont val="Segoe UI"/>
            <family val="2"/>
          </rPr>
          <t>Ambulatório de Referência</t>
        </r>
      </text>
    </comment>
    <comment ref="K4" authorId="0" shapeId="0" xr:uid="{00000000-0006-0000-0300-000007000000}">
      <text>
        <r>
          <rPr>
            <b/>
            <sz val="8"/>
            <color indexed="81"/>
            <rFont val="Segoe UI"/>
            <family val="2"/>
          </rPr>
          <t xml:space="preserve">Cons não Reg: </t>
        </r>
        <r>
          <rPr>
            <sz val="8"/>
            <color indexed="81"/>
            <rFont val="Segoe UI"/>
            <family val="2"/>
          </rPr>
          <t>Consulta não regulada</t>
        </r>
      </text>
    </comment>
    <comment ref="L4" authorId="0" shapeId="0" xr:uid="{00000000-0006-0000-0300-000008000000}">
      <text>
        <r>
          <rPr>
            <b/>
            <sz val="8"/>
            <color indexed="81"/>
            <rFont val="Segoe UI"/>
            <family val="2"/>
          </rPr>
          <t xml:space="preserve">Sub Total: </t>
        </r>
        <r>
          <rPr>
            <sz val="8"/>
            <color indexed="81"/>
            <rFont val="Segoe UI"/>
            <family val="2"/>
          </rPr>
          <t>Total de atendimentos realizados</t>
        </r>
      </text>
    </comment>
    <comment ref="P4" authorId="0" shapeId="0" xr:uid="{00000000-0006-0000-0300-000009000000}">
      <text>
        <r>
          <rPr>
            <b/>
            <sz val="8"/>
            <color indexed="81"/>
            <rFont val="Segoe UI"/>
            <family val="2"/>
          </rPr>
          <t xml:space="preserve">CMO: </t>
        </r>
        <r>
          <rPr>
            <sz val="8"/>
            <color indexed="81"/>
            <rFont val="Segoe UI"/>
            <family val="2"/>
          </rPr>
          <t>Falta referente à agenda CMO</t>
        </r>
      </text>
    </comment>
    <comment ref="Q4" authorId="0" shapeId="0" xr:uid="{00000000-0006-0000-0300-00000A000000}">
      <text>
        <r>
          <rPr>
            <b/>
            <sz val="8"/>
            <color indexed="81"/>
            <rFont val="Segoe UI"/>
            <family val="2"/>
          </rPr>
          <t xml:space="preserve">W: </t>
        </r>
        <r>
          <rPr>
            <sz val="8"/>
            <color indexed="81"/>
            <rFont val="Segoe UI"/>
            <family val="2"/>
          </rPr>
          <t>Falta referente à agenda W</t>
        </r>
      </text>
    </comment>
    <comment ref="R4" authorId="0" shapeId="0" xr:uid="{00000000-0006-0000-0300-00000B000000}">
      <text>
        <r>
          <rPr>
            <b/>
            <sz val="8"/>
            <color indexed="81"/>
            <rFont val="Segoe UI"/>
            <family val="2"/>
          </rPr>
          <t xml:space="preserve">CMC: </t>
        </r>
        <r>
          <rPr>
            <sz val="8"/>
            <color indexed="81"/>
            <rFont val="Segoe UI"/>
            <family val="2"/>
          </rPr>
          <t>Falta referente à agenda CMC</t>
        </r>
      </text>
    </comment>
    <comment ref="S4" authorId="0" shapeId="0" xr:uid="{00000000-0006-0000-0300-00000C000000}">
      <text>
        <r>
          <rPr>
            <b/>
            <sz val="8"/>
            <color indexed="81"/>
            <rFont val="Segoe UI"/>
            <family val="2"/>
          </rPr>
          <t xml:space="preserve">Alta Comp: </t>
        </r>
        <r>
          <rPr>
            <sz val="8"/>
            <color indexed="81"/>
            <rFont val="Segoe UI"/>
            <family val="2"/>
          </rPr>
          <t>Falta referente à agenda Alta Complexidade</t>
        </r>
      </text>
    </comment>
    <comment ref="T4" authorId="0" shapeId="0" xr:uid="{00000000-0006-0000-0300-00000D000000}">
      <text>
        <r>
          <rPr>
            <b/>
            <sz val="8"/>
            <color indexed="81"/>
            <rFont val="Segoe UI"/>
            <family val="2"/>
          </rPr>
          <t xml:space="preserve">CMO Oftalmo: </t>
        </r>
        <r>
          <rPr>
            <sz val="8"/>
            <color indexed="81"/>
            <rFont val="Segoe UI"/>
            <family val="2"/>
          </rPr>
          <t>Falta referente à agenda CMO Oftalmologia</t>
        </r>
      </text>
    </comment>
    <comment ref="U4" authorId="0" shapeId="0" xr:uid="{00000000-0006-0000-0300-00000E000000}">
      <text>
        <r>
          <rPr>
            <b/>
            <sz val="8"/>
            <color indexed="81"/>
            <rFont val="Segoe UI"/>
            <family val="2"/>
          </rPr>
          <t xml:space="preserve">Almb Referência: </t>
        </r>
        <r>
          <rPr>
            <sz val="8"/>
            <color indexed="81"/>
            <rFont val="Segoe UI"/>
            <family val="2"/>
          </rPr>
          <t>Falta referente à agenda do Ambulatório de Referência</t>
        </r>
      </text>
    </comment>
    <comment ref="V4" authorId="0" shapeId="0" xr:uid="{00000000-0006-0000-0300-00000F000000}">
      <text>
        <r>
          <rPr>
            <b/>
            <sz val="8"/>
            <color indexed="81"/>
            <rFont val="Segoe UI"/>
            <family val="2"/>
          </rPr>
          <t xml:space="preserve">Cons não Reg: </t>
        </r>
        <r>
          <rPr>
            <sz val="8"/>
            <color indexed="81"/>
            <rFont val="Segoe UI"/>
            <family val="2"/>
          </rPr>
          <t>Falta referente à agenda de consulta não regulada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Aline Santos de Oliveira</author>
  </authors>
  <commentList>
    <comment ref="E4" authorId="0" shapeId="0" xr:uid="{00000000-0006-0000-0400-000001000000}">
      <text>
        <r>
          <rPr>
            <b/>
            <sz val="8"/>
            <color indexed="81"/>
            <rFont val="Segoe UI"/>
            <family val="2"/>
          </rPr>
          <t xml:space="preserve">CMO: </t>
        </r>
        <r>
          <rPr>
            <sz val="8"/>
            <color indexed="81"/>
            <rFont val="Segoe UI"/>
            <family val="2"/>
          </rPr>
          <t>Consultas reguladas da Comissão de Oncologia</t>
        </r>
      </text>
    </comment>
    <comment ref="F4" authorId="0" shapeId="0" xr:uid="{00000000-0006-0000-0400-000002000000}">
      <text>
        <r>
          <rPr>
            <b/>
            <sz val="8"/>
            <color indexed="81"/>
            <rFont val="Segoe UI"/>
            <family val="2"/>
          </rPr>
          <t xml:space="preserve">W: </t>
        </r>
        <r>
          <rPr>
            <sz val="8"/>
            <color indexed="81"/>
            <rFont val="Segoe UI"/>
            <family val="2"/>
          </rPr>
          <t>Consultas reguladas via Central de Internação (guias cirúrgicas)</t>
        </r>
      </text>
    </comment>
    <comment ref="G4" authorId="0" shapeId="0" xr:uid="{00000000-0006-0000-0400-000003000000}">
      <text>
        <r>
          <rPr>
            <b/>
            <sz val="8"/>
            <color indexed="81"/>
            <rFont val="Segoe UI"/>
            <family val="2"/>
          </rPr>
          <t xml:space="preserve">CMC: </t>
        </r>
        <r>
          <rPr>
            <sz val="8"/>
            <color indexed="81"/>
            <rFont val="Segoe UI"/>
            <family val="2"/>
          </rPr>
          <t>Consultas reguladas via Central de Marcação de Consultas (triagem)</t>
        </r>
      </text>
    </comment>
    <comment ref="H4" authorId="0" shapeId="0" xr:uid="{00000000-0006-0000-0400-000004000000}">
      <text>
        <r>
          <rPr>
            <b/>
            <sz val="8"/>
            <color indexed="81"/>
            <rFont val="Segoe UI"/>
            <family val="2"/>
          </rPr>
          <t xml:space="preserve">Alta Compl: </t>
        </r>
        <r>
          <rPr>
            <sz val="8"/>
            <color indexed="81"/>
            <rFont val="Segoe UI"/>
            <family val="2"/>
          </rPr>
          <t>Consultas reguladas via central de Comissão Municipal de Alta Complexidade (Avaliação de indicação cirúrgica ou transplante)</t>
        </r>
      </text>
    </comment>
    <comment ref="I4" authorId="0" shapeId="0" xr:uid="{00000000-0006-0000-0400-000005000000}">
      <text>
        <r>
          <rPr>
            <b/>
            <sz val="8"/>
            <color indexed="81"/>
            <rFont val="Segoe UI"/>
            <family val="2"/>
          </rPr>
          <t>CMO Oftalmo:</t>
        </r>
        <r>
          <rPr>
            <sz val="8"/>
            <color indexed="81"/>
            <rFont val="Segoe UI"/>
            <family val="2"/>
          </rPr>
          <t xml:space="preserve">
Consultas reguladas via Centro Mineiro de Oftalmologia</t>
        </r>
      </text>
    </comment>
    <comment ref="J4" authorId="0" shapeId="0" xr:uid="{00000000-0006-0000-0400-000006000000}">
      <text>
        <r>
          <rPr>
            <b/>
            <sz val="8"/>
            <color indexed="81"/>
            <rFont val="Segoe UI"/>
            <family val="2"/>
          </rPr>
          <t xml:space="preserve">Amb Referência: </t>
        </r>
        <r>
          <rPr>
            <sz val="8"/>
            <color indexed="81"/>
            <rFont val="Segoe UI"/>
            <family val="2"/>
          </rPr>
          <t>Ambulatório de Referência</t>
        </r>
      </text>
    </comment>
    <comment ref="K4" authorId="0" shapeId="0" xr:uid="{00000000-0006-0000-0400-000007000000}">
      <text>
        <r>
          <rPr>
            <b/>
            <sz val="8"/>
            <color indexed="81"/>
            <rFont val="Segoe UI"/>
            <family val="2"/>
          </rPr>
          <t xml:space="preserve">Cons não Reg: </t>
        </r>
        <r>
          <rPr>
            <sz val="8"/>
            <color indexed="81"/>
            <rFont val="Segoe UI"/>
            <family val="2"/>
          </rPr>
          <t>Consulta não regulada</t>
        </r>
      </text>
    </comment>
    <comment ref="L4" authorId="0" shapeId="0" xr:uid="{00000000-0006-0000-0400-000008000000}">
      <text>
        <r>
          <rPr>
            <b/>
            <sz val="8"/>
            <color indexed="81"/>
            <rFont val="Segoe UI"/>
            <family val="2"/>
          </rPr>
          <t xml:space="preserve">Sub Total: </t>
        </r>
        <r>
          <rPr>
            <sz val="8"/>
            <color indexed="81"/>
            <rFont val="Segoe UI"/>
            <family val="2"/>
          </rPr>
          <t>Total de atendimentos realizados</t>
        </r>
      </text>
    </comment>
    <comment ref="P4" authorId="0" shapeId="0" xr:uid="{00000000-0006-0000-0400-000009000000}">
      <text>
        <r>
          <rPr>
            <b/>
            <sz val="8"/>
            <color indexed="81"/>
            <rFont val="Segoe UI"/>
            <family val="2"/>
          </rPr>
          <t xml:space="preserve">CMO: </t>
        </r>
        <r>
          <rPr>
            <sz val="8"/>
            <color indexed="81"/>
            <rFont val="Segoe UI"/>
            <family val="2"/>
          </rPr>
          <t>Falta referente à agenda CMO</t>
        </r>
      </text>
    </comment>
    <comment ref="Q4" authorId="0" shapeId="0" xr:uid="{00000000-0006-0000-0400-00000A000000}">
      <text>
        <r>
          <rPr>
            <b/>
            <sz val="8"/>
            <color indexed="81"/>
            <rFont val="Segoe UI"/>
            <family val="2"/>
          </rPr>
          <t xml:space="preserve">W: </t>
        </r>
        <r>
          <rPr>
            <sz val="8"/>
            <color indexed="81"/>
            <rFont val="Segoe UI"/>
            <family val="2"/>
          </rPr>
          <t>Falta referente à agenda W</t>
        </r>
      </text>
    </comment>
    <comment ref="R4" authorId="0" shapeId="0" xr:uid="{00000000-0006-0000-0400-00000B000000}">
      <text>
        <r>
          <rPr>
            <b/>
            <sz val="8"/>
            <color indexed="81"/>
            <rFont val="Segoe UI"/>
            <family val="2"/>
          </rPr>
          <t xml:space="preserve">CMC: </t>
        </r>
        <r>
          <rPr>
            <sz val="8"/>
            <color indexed="81"/>
            <rFont val="Segoe UI"/>
            <family val="2"/>
          </rPr>
          <t>Falta referente à agenda CMC</t>
        </r>
      </text>
    </comment>
    <comment ref="S4" authorId="0" shapeId="0" xr:uid="{00000000-0006-0000-0400-00000C000000}">
      <text>
        <r>
          <rPr>
            <b/>
            <sz val="8"/>
            <color indexed="81"/>
            <rFont val="Segoe UI"/>
            <family val="2"/>
          </rPr>
          <t xml:space="preserve">Alta Comp: </t>
        </r>
        <r>
          <rPr>
            <sz val="8"/>
            <color indexed="81"/>
            <rFont val="Segoe UI"/>
            <family val="2"/>
          </rPr>
          <t>Falta referente à agenda Alta Complexidade</t>
        </r>
      </text>
    </comment>
    <comment ref="T4" authorId="0" shapeId="0" xr:uid="{00000000-0006-0000-0400-00000D000000}">
      <text>
        <r>
          <rPr>
            <b/>
            <sz val="8"/>
            <color indexed="81"/>
            <rFont val="Segoe UI"/>
            <family val="2"/>
          </rPr>
          <t xml:space="preserve">CMO Oftalmo: </t>
        </r>
        <r>
          <rPr>
            <sz val="8"/>
            <color indexed="81"/>
            <rFont val="Segoe UI"/>
            <family val="2"/>
          </rPr>
          <t>Falta referente à agenda CMO Oftalmologia</t>
        </r>
      </text>
    </comment>
    <comment ref="U4" authorId="0" shapeId="0" xr:uid="{00000000-0006-0000-0400-00000E000000}">
      <text>
        <r>
          <rPr>
            <b/>
            <sz val="8"/>
            <color indexed="81"/>
            <rFont val="Segoe UI"/>
            <family val="2"/>
          </rPr>
          <t xml:space="preserve">Almb Referência: </t>
        </r>
        <r>
          <rPr>
            <sz val="8"/>
            <color indexed="81"/>
            <rFont val="Segoe UI"/>
            <family val="2"/>
          </rPr>
          <t>Falta referente à agenda do Ambulatório de Referência</t>
        </r>
      </text>
    </comment>
    <comment ref="V4" authorId="0" shapeId="0" xr:uid="{00000000-0006-0000-0400-00000F000000}">
      <text>
        <r>
          <rPr>
            <b/>
            <sz val="8"/>
            <color indexed="81"/>
            <rFont val="Segoe UI"/>
            <family val="2"/>
          </rPr>
          <t xml:space="preserve">Cons não Reg: </t>
        </r>
        <r>
          <rPr>
            <sz val="8"/>
            <color indexed="81"/>
            <rFont val="Segoe UI"/>
            <family val="2"/>
          </rPr>
          <t>Falta referente à agenda de consulta não regulada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Aline Santos de Oliveira</author>
  </authors>
  <commentList>
    <comment ref="E4" authorId="0" shapeId="0" xr:uid="{00000000-0006-0000-0500-000001000000}">
      <text>
        <r>
          <rPr>
            <b/>
            <sz val="8"/>
            <color indexed="81"/>
            <rFont val="Segoe UI"/>
            <family val="2"/>
          </rPr>
          <t xml:space="preserve">CMO: </t>
        </r>
        <r>
          <rPr>
            <sz val="8"/>
            <color indexed="81"/>
            <rFont val="Segoe UI"/>
            <family val="2"/>
          </rPr>
          <t>Consultas reguladas da Comissão de Oncologia</t>
        </r>
      </text>
    </comment>
    <comment ref="F4" authorId="0" shapeId="0" xr:uid="{00000000-0006-0000-0500-000002000000}">
      <text>
        <r>
          <rPr>
            <b/>
            <sz val="8"/>
            <color indexed="81"/>
            <rFont val="Segoe UI"/>
            <family val="2"/>
          </rPr>
          <t xml:space="preserve">W: </t>
        </r>
        <r>
          <rPr>
            <sz val="8"/>
            <color indexed="81"/>
            <rFont val="Segoe UI"/>
            <family val="2"/>
          </rPr>
          <t>Consultas reguladas via Central de Internação (guias cirúrgicas)</t>
        </r>
      </text>
    </comment>
    <comment ref="G4" authorId="0" shapeId="0" xr:uid="{00000000-0006-0000-0500-000003000000}">
      <text>
        <r>
          <rPr>
            <b/>
            <sz val="8"/>
            <color indexed="81"/>
            <rFont val="Segoe UI"/>
            <family val="2"/>
          </rPr>
          <t xml:space="preserve">CMC: </t>
        </r>
        <r>
          <rPr>
            <sz val="8"/>
            <color indexed="81"/>
            <rFont val="Segoe UI"/>
            <family val="2"/>
          </rPr>
          <t>Consultas reguladas via Central de Marcação de Consultas (triagem)</t>
        </r>
      </text>
    </comment>
    <comment ref="H4" authorId="0" shapeId="0" xr:uid="{00000000-0006-0000-0500-000004000000}">
      <text>
        <r>
          <rPr>
            <b/>
            <sz val="8"/>
            <color indexed="81"/>
            <rFont val="Segoe UI"/>
            <family val="2"/>
          </rPr>
          <t xml:space="preserve">Alta Compl: </t>
        </r>
        <r>
          <rPr>
            <sz val="8"/>
            <color indexed="81"/>
            <rFont val="Segoe UI"/>
            <family val="2"/>
          </rPr>
          <t>Consultas reguladas via central de Comissão Municipal de Alta Complexidade (Avaliação de indicação cirúrgica ou transplante)</t>
        </r>
      </text>
    </comment>
    <comment ref="I4" authorId="0" shapeId="0" xr:uid="{00000000-0006-0000-0500-000005000000}">
      <text>
        <r>
          <rPr>
            <b/>
            <sz val="8"/>
            <color indexed="81"/>
            <rFont val="Segoe UI"/>
            <family val="2"/>
          </rPr>
          <t>CMO Oftalmo:</t>
        </r>
        <r>
          <rPr>
            <sz val="8"/>
            <color indexed="81"/>
            <rFont val="Segoe UI"/>
            <family val="2"/>
          </rPr>
          <t xml:space="preserve">
Consultas reguladas via Centro Mineiro de Oftalmologia</t>
        </r>
      </text>
    </comment>
    <comment ref="J4" authorId="0" shapeId="0" xr:uid="{00000000-0006-0000-0500-000006000000}">
      <text>
        <r>
          <rPr>
            <b/>
            <sz val="8"/>
            <color indexed="81"/>
            <rFont val="Segoe UI"/>
            <family val="2"/>
          </rPr>
          <t xml:space="preserve">Amb Referência: </t>
        </r>
        <r>
          <rPr>
            <sz val="8"/>
            <color indexed="81"/>
            <rFont val="Segoe UI"/>
            <family val="2"/>
          </rPr>
          <t>Ambulatório de Referência</t>
        </r>
      </text>
    </comment>
    <comment ref="K4" authorId="0" shapeId="0" xr:uid="{00000000-0006-0000-0500-000007000000}">
      <text>
        <r>
          <rPr>
            <b/>
            <sz val="8"/>
            <color indexed="81"/>
            <rFont val="Segoe UI"/>
            <family val="2"/>
          </rPr>
          <t xml:space="preserve">Cons não Reg: </t>
        </r>
        <r>
          <rPr>
            <sz val="8"/>
            <color indexed="81"/>
            <rFont val="Segoe UI"/>
            <family val="2"/>
          </rPr>
          <t>Consulta não regulada</t>
        </r>
      </text>
    </comment>
    <comment ref="L4" authorId="0" shapeId="0" xr:uid="{00000000-0006-0000-0500-000008000000}">
      <text>
        <r>
          <rPr>
            <b/>
            <sz val="8"/>
            <color indexed="81"/>
            <rFont val="Segoe UI"/>
            <family val="2"/>
          </rPr>
          <t xml:space="preserve">Sub Total: </t>
        </r>
        <r>
          <rPr>
            <sz val="8"/>
            <color indexed="81"/>
            <rFont val="Segoe UI"/>
            <family val="2"/>
          </rPr>
          <t>Total de atendimentos realizados</t>
        </r>
      </text>
    </comment>
    <comment ref="P4" authorId="0" shapeId="0" xr:uid="{00000000-0006-0000-0500-000009000000}">
      <text>
        <r>
          <rPr>
            <b/>
            <sz val="8"/>
            <color indexed="81"/>
            <rFont val="Segoe UI"/>
            <family val="2"/>
          </rPr>
          <t xml:space="preserve">CMO: </t>
        </r>
        <r>
          <rPr>
            <sz val="8"/>
            <color indexed="81"/>
            <rFont val="Segoe UI"/>
            <family val="2"/>
          </rPr>
          <t>Falta referente à agenda CMO</t>
        </r>
      </text>
    </comment>
    <comment ref="Q4" authorId="0" shapeId="0" xr:uid="{00000000-0006-0000-0500-00000A000000}">
      <text>
        <r>
          <rPr>
            <b/>
            <sz val="8"/>
            <color indexed="81"/>
            <rFont val="Segoe UI"/>
            <family val="2"/>
          </rPr>
          <t xml:space="preserve">W: </t>
        </r>
        <r>
          <rPr>
            <sz val="8"/>
            <color indexed="81"/>
            <rFont val="Segoe UI"/>
            <family val="2"/>
          </rPr>
          <t>Falta referente à agenda W</t>
        </r>
      </text>
    </comment>
    <comment ref="R4" authorId="0" shapeId="0" xr:uid="{00000000-0006-0000-0500-00000B000000}">
      <text>
        <r>
          <rPr>
            <b/>
            <sz val="8"/>
            <color indexed="81"/>
            <rFont val="Segoe UI"/>
            <family val="2"/>
          </rPr>
          <t xml:space="preserve">CMC: </t>
        </r>
        <r>
          <rPr>
            <sz val="8"/>
            <color indexed="81"/>
            <rFont val="Segoe UI"/>
            <family val="2"/>
          </rPr>
          <t>Falta referente à agenda CMC</t>
        </r>
      </text>
    </comment>
    <comment ref="S4" authorId="0" shapeId="0" xr:uid="{00000000-0006-0000-0500-00000C000000}">
      <text>
        <r>
          <rPr>
            <b/>
            <sz val="8"/>
            <color indexed="81"/>
            <rFont val="Segoe UI"/>
            <family val="2"/>
          </rPr>
          <t xml:space="preserve">Alta Comp: </t>
        </r>
        <r>
          <rPr>
            <sz val="8"/>
            <color indexed="81"/>
            <rFont val="Segoe UI"/>
            <family val="2"/>
          </rPr>
          <t>Falta referente à agenda Alta Complexidade</t>
        </r>
      </text>
    </comment>
    <comment ref="T4" authorId="0" shapeId="0" xr:uid="{00000000-0006-0000-0500-00000D000000}">
      <text>
        <r>
          <rPr>
            <b/>
            <sz val="8"/>
            <color indexed="81"/>
            <rFont val="Segoe UI"/>
            <family val="2"/>
          </rPr>
          <t xml:space="preserve">CMO Oftalmo: </t>
        </r>
        <r>
          <rPr>
            <sz val="8"/>
            <color indexed="81"/>
            <rFont val="Segoe UI"/>
            <family val="2"/>
          </rPr>
          <t>Falta referente à agenda CMO Oftalmologia</t>
        </r>
      </text>
    </comment>
    <comment ref="U4" authorId="0" shapeId="0" xr:uid="{00000000-0006-0000-0500-00000E000000}">
      <text>
        <r>
          <rPr>
            <b/>
            <sz val="8"/>
            <color indexed="81"/>
            <rFont val="Segoe UI"/>
            <family val="2"/>
          </rPr>
          <t xml:space="preserve">Almb Referência: </t>
        </r>
        <r>
          <rPr>
            <sz val="8"/>
            <color indexed="81"/>
            <rFont val="Segoe UI"/>
            <family val="2"/>
          </rPr>
          <t>Falta referente à agenda do Ambulatório de Referência</t>
        </r>
      </text>
    </comment>
    <comment ref="V4" authorId="0" shapeId="0" xr:uid="{00000000-0006-0000-0500-00000F000000}">
      <text>
        <r>
          <rPr>
            <b/>
            <sz val="8"/>
            <color indexed="81"/>
            <rFont val="Segoe UI"/>
            <family val="2"/>
          </rPr>
          <t xml:space="preserve">Cons não Reg: </t>
        </r>
        <r>
          <rPr>
            <sz val="8"/>
            <color indexed="81"/>
            <rFont val="Segoe UI"/>
            <family val="2"/>
          </rPr>
          <t>Falta referente à agenda de consulta não regulada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Aline Santos de Oliveira</author>
  </authors>
  <commentList>
    <comment ref="E4" authorId="0" shapeId="0" xr:uid="{B7C0A931-E71E-4B7A-9663-FCA5070A7466}">
      <text>
        <r>
          <rPr>
            <b/>
            <sz val="8"/>
            <color indexed="81"/>
            <rFont val="Segoe UI"/>
            <family val="2"/>
          </rPr>
          <t xml:space="preserve">CMO: </t>
        </r>
        <r>
          <rPr>
            <sz val="8"/>
            <color indexed="81"/>
            <rFont val="Segoe UI"/>
            <family val="2"/>
          </rPr>
          <t>Consultas reguladas da Comissão de Oncologia</t>
        </r>
      </text>
    </comment>
    <comment ref="F4" authorId="0" shapeId="0" xr:uid="{0AC023EB-5EDC-4D8C-803F-1CBC8D6C722F}">
      <text>
        <r>
          <rPr>
            <b/>
            <sz val="8"/>
            <color indexed="81"/>
            <rFont val="Segoe UI"/>
            <family val="2"/>
          </rPr>
          <t xml:space="preserve">W: </t>
        </r>
        <r>
          <rPr>
            <sz val="8"/>
            <color indexed="81"/>
            <rFont val="Segoe UI"/>
            <family val="2"/>
          </rPr>
          <t>Consultas reguladas via Central de Internação (guias cirúrgicas)</t>
        </r>
      </text>
    </comment>
    <comment ref="G4" authorId="0" shapeId="0" xr:uid="{87C2A120-F22E-42AA-B398-5487B0B3CCEE}">
      <text>
        <r>
          <rPr>
            <b/>
            <sz val="8"/>
            <color indexed="81"/>
            <rFont val="Segoe UI"/>
            <family val="2"/>
          </rPr>
          <t xml:space="preserve">CMC: </t>
        </r>
        <r>
          <rPr>
            <sz val="8"/>
            <color indexed="81"/>
            <rFont val="Segoe UI"/>
            <family val="2"/>
          </rPr>
          <t>Consultas reguladas via Central de Marcação de Consultas (triagem)</t>
        </r>
      </text>
    </comment>
    <comment ref="H4" authorId="0" shapeId="0" xr:uid="{843CC89C-E6D7-40FF-A2BA-D434C202953C}">
      <text>
        <r>
          <rPr>
            <b/>
            <sz val="8"/>
            <color indexed="81"/>
            <rFont val="Segoe UI"/>
            <family val="2"/>
          </rPr>
          <t xml:space="preserve">Alta Compl: </t>
        </r>
        <r>
          <rPr>
            <sz val="8"/>
            <color indexed="81"/>
            <rFont val="Segoe UI"/>
            <family val="2"/>
          </rPr>
          <t>Consultas reguladas via central de Comissão Municipal de Alta Complexidade (Avaliação de indicação cirúrgica ou transplante)</t>
        </r>
      </text>
    </comment>
    <comment ref="I4" authorId="0" shapeId="0" xr:uid="{6238D2F8-2460-4E50-BC28-A05ABA1366F1}">
      <text>
        <r>
          <rPr>
            <b/>
            <sz val="8"/>
            <color indexed="81"/>
            <rFont val="Segoe UI"/>
            <family val="2"/>
          </rPr>
          <t>CMO Oftalmo:</t>
        </r>
        <r>
          <rPr>
            <sz val="8"/>
            <color indexed="81"/>
            <rFont val="Segoe UI"/>
            <family val="2"/>
          </rPr>
          <t xml:space="preserve">
Consultas reguladas via Centro Mineiro de Oftalmologia</t>
        </r>
      </text>
    </comment>
    <comment ref="J4" authorId="0" shapeId="0" xr:uid="{D6346028-8FE5-4980-998D-DCD474507C99}">
      <text>
        <r>
          <rPr>
            <b/>
            <sz val="8"/>
            <color indexed="81"/>
            <rFont val="Segoe UI"/>
            <family val="2"/>
          </rPr>
          <t xml:space="preserve">Amb Referência: </t>
        </r>
        <r>
          <rPr>
            <sz val="8"/>
            <color indexed="81"/>
            <rFont val="Segoe UI"/>
            <family val="2"/>
          </rPr>
          <t>Ambulatório de Referência</t>
        </r>
      </text>
    </comment>
    <comment ref="K4" authorId="0" shapeId="0" xr:uid="{19AA6A60-F044-49A6-92A2-21C073256D2B}">
      <text>
        <r>
          <rPr>
            <b/>
            <sz val="8"/>
            <color indexed="81"/>
            <rFont val="Segoe UI"/>
            <family val="2"/>
          </rPr>
          <t xml:space="preserve">Cons não Reg: </t>
        </r>
        <r>
          <rPr>
            <sz val="8"/>
            <color indexed="81"/>
            <rFont val="Segoe UI"/>
            <family val="2"/>
          </rPr>
          <t>Consulta não regulada</t>
        </r>
      </text>
    </comment>
    <comment ref="L4" authorId="0" shapeId="0" xr:uid="{25520DFC-2709-4475-B667-DAA4818A51BE}">
      <text>
        <r>
          <rPr>
            <b/>
            <sz val="8"/>
            <color indexed="81"/>
            <rFont val="Segoe UI"/>
            <family val="2"/>
          </rPr>
          <t xml:space="preserve">Sub Total: </t>
        </r>
        <r>
          <rPr>
            <sz val="8"/>
            <color indexed="81"/>
            <rFont val="Segoe UI"/>
            <family val="2"/>
          </rPr>
          <t>Total de atendimentos realizados</t>
        </r>
      </text>
    </comment>
    <comment ref="P4" authorId="0" shapeId="0" xr:uid="{17855D81-F410-426A-904F-D65930142B49}">
      <text>
        <r>
          <rPr>
            <b/>
            <sz val="8"/>
            <color indexed="81"/>
            <rFont val="Segoe UI"/>
            <family val="2"/>
          </rPr>
          <t xml:space="preserve">CMO: </t>
        </r>
        <r>
          <rPr>
            <sz val="8"/>
            <color indexed="81"/>
            <rFont val="Segoe UI"/>
            <family val="2"/>
          </rPr>
          <t>Falta referente à agenda CMO</t>
        </r>
      </text>
    </comment>
    <comment ref="Q4" authorId="0" shapeId="0" xr:uid="{198D8D5E-EBF6-49FB-AB58-B47F8FB983F7}">
      <text>
        <r>
          <rPr>
            <b/>
            <sz val="8"/>
            <color indexed="81"/>
            <rFont val="Segoe UI"/>
            <family val="2"/>
          </rPr>
          <t xml:space="preserve">W: </t>
        </r>
        <r>
          <rPr>
            <sz val="8"/>
            <color indexed="81"/>
            <rFont val="Segoe UI"/>
            <family val="2"/>
          </rPr>
          <t>Falta referente à agenda W</t>
        </r>
      </text>
    </comment>
    <comment ref="R4" authorId="0" shapeId="0" xr:uid="{5D441770-1104-424C-8DAE-3997B5BE166F}">
      <text>
        <r>
          <rPr>
            <b/>
            <sz val="8"/>
            <color indexed="81"/>
            <rFont val="Segoe UI"/>
            <family val="2"/>
          </rPr>
          <t xml:space="preserve">CMC: </t>
        </r>
        <r>
          <rPr>
            <sz val="8"/>
            <color indexed="81"/>
            <rFont val="Segoe UI"/>
            <family val="2"/>
          </rPr>
          <t>Falta referente à agenda CMC</t>
        </r>
      </text>
    </comment>
    <comment ref="S4" authorId="0" shapeId="0" xr:uid="{453D1756-292F-4DF8-A5CB-CCB0C8A5DAC0}">
      <text>
        <r>
          <rPr>
            <b/>
            <sz val="8"/>
            <color indexed="81"/>
            <rFont val="Segoe UI"/>
            <family val="2"/>
          </rPr>
          <t xml:space="preserve">Alta Comp: </t>
        </r>
        <r>
          <rPr>
            <sz val="8"/>
            <color indexed="81"/>
            <rFont val="Segoe UI"/>
            <family val="2"/>
          </rPr>
          <t>Falta referente à agenda Alta Complexidade</t>
        </r>
      </text>
    </comment>
    <comment ref="T4" authorId="0" shapeId="0" xr:uid="{EFD0D464-B3F1-43AE-AAE7-39DE1D767558}">
      <text>
        <r>
          <rPr>
            <b/>
            <sz val="8"/>
            <color indexed="81"/>
            <rFont val="Segoe UI"/>
            <family val="2"/>
          </rPr>
          <t xml:space="preserve">CMO Oftalmo: </t>
        </r>
        <r>
          <rPr>
            <sz val="8"/>
            <color indexed="81"/>
            <rFont val="Segoe UI"/>
            <family val="2"/>
          </rPr>
          <t>Falta referente à agenda CMO Oftalmologia</t>
        </r>
      </text>
    </comment>
    <comment ref="U4" authorId="0" shapeId="0" xr:uid="{FDAF32AA-761F-4499-A238-2C3424FAB6E3}">
      <text>
        <r>
          <rPr>
            <b/>
            <sz val="8"/>
            <color indexed="81"/>
            <rFont val="Segoe UI"/>
            <family val="2"/>
          </rPr>
          <t xml:space="preserve">Almb Referência: </t>
        </r>
        <r>
          <rPr>
            <sz val="8"/>
            <color indexed="81"/>
            <rFont val="Segoe UI"/>
            <family val="2"/>
          </rPr>
          <t>Falta referente à agenda do Ambulatório de Referência</t>
        </r>
      </text>
    </comment>
    <comment ref="V4" authorId="0" shapeId="0" xr:uid="{C99898E7-8748-4D1C-8177-4997A17B2692}">
      <text>
        <r>
          <rPr>
            <b/>
            <sz val="8"/>
            <color indexed="81"/>
            <rFont val="Segoe UI"/>
            <family val="2"/>
          </rPr>
          <t xml:space="preserve">Cons não Reg: </t>
        </r>
        <r>
          <rPr>
            <sz val="8"/>
            <color indexed="81"/>
            <rFont val="Segoe UI"/>
            <family val="2"/>
          </rPr>
          <t>Falta referente à agenda de consulta não regulada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Aline Santos de Oliveira</author>
  </authors>
  <commentList>
    <comment ref="E4" authorId="0" shapeId="0" xr:uid="{FAADECCE-CA2E-44A2-8878-71B50CB35423}">
      <text>
        <r>
          <rPr>
            <b/>
            <sz val="8"/>
            <color indexed="81"/>
            <rFont val="Segoe UI"/>
            <family val="2"/>
          </rPr>
          <t xml:space="preserve">CMO: </t>
        </r>
        <r>
          <rPr>
            <sz val="8"/>
            <color indexed="81"/>
            <rFont val="Segoe UI"/>
            <family val="2"/>
          </rPr>
          <t>Consultas reguladas da Comissão de Oncologia</t>
        </r>
      </text>
    </comment>
    <comment ref="F4" authorId="0" shapeId="0" xr:uid="{101FD9B6-2496-44DE-81AE-AF6E68DFDC3C}">
      <text>
        <r>
          <rPr>
            <b/>
            <sz val="8"/>
            <color indexed="81"/>
            <rFont val="Segoe UI"/>
            <family val="2"/>
          </rPr>
          <t xml:space="preserve">W: </t>
        </r>
        <r>
          <rPr>
            <sz val="8"/>
            <color indexed="81"/>
            <rFont val="Segoe UI"/>
            <family val="2"/>
          </rPr>
          <t>Consultas reguladas via Central de Internação (guias cirúrgicas)</t>
        </r>
      </text>
    </comment>
    <comment ref="G4" authorId="0" shapeId="0" xr:uid="{5903D3F6-F81C-44DB-B7A6-11E11AF87C19}">
      <text>
        <r>
          <rPr>
            <b/>
            <sz val="8"/>
            <color indexed="81"/>
            <rFont val="Segoe UI"/>
            <family val="2"/>
          </rPr>
          <t xml:space="preserve">CMC: </t>
        </r>
        <r>
          <rPr>
            <sz val="8"/>
            <color indexed="81"/>
            <rFont val="Segoe UI"/>
            <family val="2"/>
          </rPr>
          <t>Consultas reguladas via Central de Marcação de Consultas (triagem)</t>
        </r>
      </text>
    </comment>
    <comment ref="H4" authorId="0" shapeId="0" xr:uid="{AA9654FB-4B3C-42AF-933B-A26E2C98D1AC}">
      <text>
        <r>
          <rPr>
            <b/>
            <sz val="8"/>
            <color indexed="81"/>
            <rFont val="Segoe UI"/>
            <family val="2"/>
          </rPr>
          <t xml:space="preserve">Alta Compl: </t>
        </r>
        <r>
          <rPr>
            <sz val="8"/>
            <color indexed="81"/>
            <rFont val="Segoe UI"/>
            <family val="2"/>
          </rPr>
          <t>Consultas reguladas via central de Comissão Municipal de Alta Complexidade (Avaliação de indicação cirúrgica ou transplante)</t>
        </r>
      </text>
    </comment>
    <comment ref="I4" authorId="0" shapeId="0" xr:uid="{2E217A35-4C91-4229-91A5-322FC43FC053}">
      <text>
        <r>
          <rPr>
            <b/>
            <sz val="8"/>
            <color indexed="81"/>
            <rFont val="Segoe UI"/>
            <family val="2"/>
          </rPr>
          <t>CMO Oftalmo:</t>
        </r>
        <r>
          <rPr>
            <sz val="8"/>
            <color indexed="81"/>
            <rFont val="Segoe UI"/>
            <family val="2"/>
          </rPr>
          <t xml:space="preserve">
Consultas reguladas via Centro Mineiro de Oftalmologia</t>
        </r>
      </text>
    </comment>
    <comment ref="J4" authorId="0" shapeId="0" xr:uid="{D8EB4D7F-528E-4F65-899C-180ACEC60095}">
      <text>
        <r>
          <rPr>
            <b/>
            <sz val="8"/>
            <color indexed="81"/>
            <rFont val="Segoe UI"/>
            <family val="2"/>
          </rPr>
          <t xml:space="preserve">Amb Referência: </t>
        </r>
        <r>
          <rPr>
            <sz val="8"/>
            <color indexed="81"/>
            <rFont val="Segoe UI"/>
            <family val="2"/>
          </rPr>
          <t>Ambulatório de Referência</t>
        </r>
      </text>
    </comment>
    <comment ref="K4" authorId="0" shapeId="0" xr:uid="{72E0BDD3-EFD4-4714-A097-FC0757FCD71F}">
      <text>
        <r>
          <rPr>
            <b/>
            <sz val="8"/>
            <color indexed="81"/>
            <rFont val="Segoe UI"/>
            <family val="2"/>
          </rPr>
          <t xml:space="preserve">Cons não Reg: </t>
        </r>
        <r>
          <rPr>
            <sz val="8"/>
            <color indexed="81"/>
            <rFont val="Segoe UI"/>
            <family val="2"/>
          </rPr>
          <t>Consulta não regulada</t>
        </r>
      </text>
    </comment>
    <comment ref="L4" authorId="0" shapeId="0" xr:uid="{27C3228E-520F-4517-9994-23CA27CEF8F8}">
      <text>
        <r>
          <rPr>
            <b/>
            <sz val="8"/>
            <color indexed="81"/>
            <rFont val="Segoe UI"/>
            <family val="2"/>
          </rPr>
          <t xml:space="preserve">Sub Total: </t>
        </r>
        <r>
          <rPr>
            <sz val="8"/>
            <color indexed="81"/>
            <rFont val="Segoe UI"/>
            <family val="2"/>
          </rPr>
          <t>Total de atendimentos realizados</t>
        </r>
      </text>
    </comment>
    <comment ref="P4" authorId="0" shapeId="0" xr:uid="{254E8603-5AAD-4CCB-9464-AE906883CE7D}">
      <text>
        <r>
          <rPr>
            <b/>
            <sz val="8"/>
            <color indexed="81"/>
            <rFont val="Segoe UI"/>
            <family val="2"/>
          </rPr>
          <t xml:space="preserve">CMO: </t>
        </r>
        <r>
          <rPr>
            <sz val="8"/>
            <color indexed="81"/>
            <rFont val="Segoe UI"/>
            <family val="2"/>
          </rPr>
          <t>Falta referente à agenda CMO</t>
        </r>
      </text>
    </comment>
    <comment ref="Q4" authorId="0" shapeId="0" xr:uid="{22B41D2B-2987-4AA0-B955-17B9623AB8FA}">
      <text>
        <r>
          <rPr>
            <b/>
            <sz val="8"/>
            <color indexed="81"/>
            <rFont val="Segoe UI"/>
            <family val="2"/>
          </rPr>
          <t xml:space="preserve">W: </t>
        </r>
        <r>
          <rPr>
            <sz val="8"/>
            <color indexed="81"/>
            <rFont val="Segoe UI"/>
            <family val="2"/>
          </rPr>
          <t>Falta referente à agenda W</t>
        </r>
      </text>
    </comment>
    <comment ref="R4" authorId="0" shapeId="0" xr:uid="{5E1A313A-68E9-488E-BFEA-A3EF0458220D}">
      <text>
        <r>
          <rPr>
            <b/>
            <sz val="8"/>
            <color indexed="81"/>
            <rFont val="Segoe UI"/>
            <family val="2"/>
          </rPr>
          <t xml:space="preserve">CMC: </t>
        </r>
        <r>
          <rPr>
            <sz val="8"/>
            <color indexed="81"/>
            <rFont val="Segoe UI"/>
            <family val="2"/>
          </rPr>
          <t>Falta referente à agenda CMC</t>
        </r>
      </text>
    </comment>
    <comment ref="S4" authorId="0" shapeId="0" xr:uid="{AF1327A1-6320-4678-ACCE-08ED5185A1F7}">
      <text>
        <r>
          <rPr>
            <b/>
            <sz val="8"/>
            <color indexed="81"/>
            <rFont val="Segoe UI"/>
            <family val="2"/>
          </rPr>
          <t xml:space="preserve">Alta Comp: </t>
        </r>
        <r>
          <rPr>
            <sz val="8"/>
            <color indexed="81"/>
            <rFont val="Segoe UI"/>
            <family val="2"/>
          </rPr>
          <t>Falta referente à agenda Alta Complexidade</t>
        </r>
      </text>
    </comment>
    <comment ref="T4" authorId="0" shapeId="0" xr:uid="{44E59337-8BF4-484E-B5EC-AF349585656D}">
      <text>
        <r>
          <rPr>
            <b/>
            <sz val="8"/>
            <color indexed="81"/>
            <rFont val="Segoe UI"/>
            <family val="2"/>
          </rPr>
          <t xml:space="preserve">CMO Oftalmo: </t>
        </r>
        <r>
          <rPr>
            <sz val="8"/>
            <color indexed="81"/>
            <rFont val="Segoe UI"/>
            <family val="2"/>
          </rPr>
          <t>Falta referente à agenda CMO Oftalmologia</t>
        </r>
      </text>
    </comment>
    <comment ref="U4" authorId="0" shapeId="0" xr:uid="{32B0C832-A674-4DCA-9AE7-1AF385C73C22}">
      <text>
        <r>
          <rPr>
            <b/>
            <sz val="8"/>
            <color indexed="81"/>
            <rFont val="Segoe UI"/>
            <family val="2"/>
          </rPr>
          <t xml:space="preserve">Almb Referência: </t>
        </r>
        <r>
          <rPr>
            <sz val="8"/>
            <color indexed="81"/>
            <rFont val="Segoe UI"/>
            <family val="2"/>
          </rPr>
          <t>Falta referente à agenda do Ambulatório de Referência</t>
        </r>
      </text>
    </comment>
    <comment ref="V4" authorId="0" shapeId="0" xr:uid="{51879517-B0AE-4C04-AA53-734777C9797B}">
      <text>
        <r>
          <rPr>
            <b/>
            <sz val="8"/>
            <color indexed="81"/>
            <rFont val="Segoe UI"/>
            <family val="2"/>
          </rPr>
          <t xml:space="preserve">Cons não Reg: </t>
        </r>
        <r>
          <rPr>
            <sz val="8"/>
            <color indexed="81"/>
            <rFont val="Segoe UI"/>
            <family val="2"/>
          </rPr>
          <t>Falta referente à agenda de consulta não regulada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Aline Santos de Oliveira</author>
  </authors>
  <commentList>
    <comment ref="E4" authorId="0" shapeId="0" xr:uid="{60267E0E-9057-444D-A4E8-57DF83EDF941}">
      <text>
        <r>
          <rPr>
            <b/>
            <sz val="8"/>
            <color indexed="81"/>
            <rFont val="Segoe UI"/>
            <family val="2"/>
          </rPr>
          <t xml:space="preserve">CMO: </t>
        </r>
        <r>
          <rPr>
            <sz val="8"/>
            <color indexed="81"/>
            <rFont val="Segoe UI"/>
            <family val="2"/>
          </rPr>
          <t>Consultas reguladas da Comissão de Oncologia</t>
        </r>
      </text>
    </comment>
    <comment ref="F4" authorId="0" shapeId="0" xr:uid="{B64F32CC-0291-42DD-8377-F5710EDCD37A}">
      <text>
        <r>
          <rPr>
            <b/>
            <sz val="8"/>
            <color indexed="81"/>
            <rFont val="Segoe UI"/>
            <family val="2"/>
          </rPr>
          <t xml:space="preserve">W: </t>
        </r>
        <r>
          <rPr>
            <sz val="8"/>
            <color indexed="81"/>
            <rFont val="Segoe UI"/>
            <family val="2"/>
          </rPr>
          <t>Consultas reguladas via Central de Internação (guias cirúrgicas)</t>
        </r>
      </text>
    </comment>
    <comment ref="G4" authorId="0" shapeId="0" xr:uid="{C14CA7E2-7CD1-40F2-B11A-ABB711EB58FC}">
      <text>
        <r>
          <rPr>
            <b/>
            <sz val="8"/>
            <color indexed="81"/>
            <rFont val="Segoe UI"/>
            <family val="2"/>
          </rPr>
          <t xml:space="preserve">CMC: </t>
        </r>
        <r>
          <rPr>
            <sz val="8"/>
            <color indexed="81"/>
            <rFont val="Segoe UI"/>
            <family val="2"/>
          </rPr>
          <t>Consultas reguladas via Central de Marcação de Consultas (triagem)</t>
        </r>
      </text>
    </comment>
    <comment ref="H4" authorId="0" shapeId="0" xr:uid="{FD415713-689B-451F-AD29-CBB9A15E9A95}">
      <text>
        <r>
          <rPr>
            <b/>
            <sz val="8"/>
            <color indexed="81"/>
            <rFont val="Segoe UI"/>
            <family val="2"/>
          </rPr>
          <t xml:space="preserve">Alta Compl: </t>
        </r>
        <r>
          <rPr>
            <sz val="8"/>
            <color indexed="81"/>
            <rFont val="Segoe UI"/>
            <family val="2"/>
          </rPr>
          <t>Consultas reguladas via central de Comissão Municipal de Alta Complexidade (Avaliação de indicação cirúrgica ou transplante)</t>
        </r>
      </text>
    </comment>
    <comment ref="I4" authorId="0" shapeId="0" xr:uid="{1BA63E79-0A27-4BDA-83D6-002460D97CB3}">
      <text>
        <r>
          <rPr>
            <b/>
            <sz val="8"/>
            <color indexed="81"/>
            <rFont val="Segoe UI"/>
            <family val="2"/>
          </rPr>
          <t>CMO Oftalmo:</t>
        </r>
        <r>
          <rPr>
            <sz val="8"/>
            <color indexed="81"/>
            <rFont val="Segoe UI"/>
            <family val="2"/>
          </rPr>
          <t xml:space="preserve">
Consultas reguladas via Centro Mineiro de Oftalmologia</t>
        </r>
      </text>
    </comment>
    <comment ref="J4" authorId="0" shapeId="0" xr:uid="{8A50DA2F-B8C9-4836-9A3B-216C42D65998}">
      <text>
        <r>
          <rPr>
            <b/>
            <sz val="8"/>
            <color indexed="81"/>
            <rFont val="Segoe UI"/>
            <family val="2"/>
          </rPr>
          <t xml:space="preserve">Amb Referência: </t>
        </r>
        <r>
          <rPr>
            <sz val="8"/>
            <color indexed="81"/>
            <rFont val="Segoe UI"/>
            <family val="2"/>
          </rPr>
          <t>Ambulatório de Referência</t>
        </r>
      </text>
    </comment>
    <comment ref="K4" authorId="0" shapeId="0" xr:uid="{CCD1363F-DE36-4A62-A4BD-B4BCA0BFEAD4}">
      <text>
        <r>
          <rPr>
            <b/>
            <sz val="8"/>
            <color indexed="81"/>
            <rFont val="Segoe UI"/>
            <family val="2"/>
          </rPr>
          <t xml:space="preserve">Cons não Reg: </t>
        </r>
        <r>
          <rPr>
            <sz val="8"/>
            <color indexed="81"/>
            <rFont val="Segoe UI"/>
            <family val="2"/>
          </rPr>
          <t>Consulta não regulada</t>
        </r>
      </text>
    </comment>
    <comment ref="L4" authorId="0" shapeId="0" xr:uid="{E55EE8B0-9E44-4001-952E-A32CEEC95B2E}">
      <text>
        <r>
          <rPr>
            <b/>
            <sz val="8"/>
            <color indexed="81"/>
            <rFont val="Segoe UI"/>
            <family val="2"/>
          </rPr>
          <t xml:space="preserve">Sub Total: </t>
        </r>
        <r>
          <rPr>
            <sz val="8"/>
            <color indexed="81"/>
            <rFont val="Segoe UI"/>
            <family val="2"/>
          </rPr>
          <t>Total de atendimentos realizados</t>
        </r>
      </text>
    </comment>
    <comment ref="P4" authorId="0" shapeId="0" xr:uid="{E9208BFB-439A-4568-A1C4-2EB4BD9E88B3}">
      <text>
        <r>
          <rPr>
            <b/>
            <sz val="8"/>
            <color indexed="81"/>
            <rFont val="Segoe UI"/>
            <family val="2"/>
          </rPr>
          <t xml:space="preserve">CMO: </t>
        </r>
        <r>
          <rPr>
            <sz val="8"/>
            <color indexed="81"/>
            <rFont val="Segoe UI"/>
            <family val="2"/>
          </rPr>
          <t>Falta referente à agenda CMO</t>
        </r>
      </text>
    </comment>
    <comment ref="Q4" authorId="0" shapeId="0" xr:uid="{E0342FC0-127A-4BB4-9BDE-5225974A7152}">
      <text>
        <r>
          <rPr>
            <b/>
            <sz val="8"/>
            <color indexed="81"/>
            <rFont val="Segoe UI"/>
            <family val="2"/>
          </rPr>
          <t xml:space="preserve">W: </t>
        </r>
        <r>
          <rPr>
            <sz val="8"/>
            <color indexed="81"/>
            <rFont val="Segoe UI"/>
            <family val="2"/>
          </rPr>
          <t>Falta referente à agenda W</t>
        </r>
      </text>
    </comment>
    <comment ref="R4" authorId="0" shapeId="0" xr:uid="{DABB1429-1727-4B0F-9BF4-CB90064A482A}">
      <text>
        <r>
          <rPr>
            <b/>
            <sz val="8"/>
            <color indexed="81"/>
            <rFont val="Segoe UI"/>
            <family val="2"/>
          </rPr>
          <t xml:space="preserve">CMC: </t>
        </r>
        <r>
          <rPr>
            <sz val="8"/>
            <color indexed="81"/>
            <rFont val="Segoe UI"/>
            <family val="2"/>
          </rPr>
          <t>Falta referente à agenda CMC</t>
        </r>
      </text>
    </comment>
    <comment ref="S4" authorId="0" shapeId="0" xr:uid="{B44DA5C8-F560-4AA9-B7FB-9EA3FE19266C}">
      <text>
        <r>
          <rPr>
            <b/>
            <sz val="8"/>
            <color indexed="81"/>
            <rFont val="Segoe UI"/>
            <family val="2"/>
          </rPr>
          <t xml:space="preserve">Alta Comp: </t>
        </r>
        <r>
          <rPr>
            <sz val="8"/>
            <color indexed="81"/>
            <rFont val="Segoe UI"/>
            <family val="2"/>
          </rPr>
          <t>Falta referente à agenda Alta Complexidade</t>
        </r>
      </text>
    </comment>
    <comment ref="T4" authorId="0" shapeId="0" xr:uid="{F2DCB892-AFC2-4A61-A95F-C589300CD018}">
      <text>
        <r>
          <rPr>
            <b/>
            <sz val="8"/>
            <color indexed="81"/>
            <rFont val="Segoe UI"/>
            <family val="2"/>
          </rPr>
          <t xml:space="preserve">CMO Oftalmo: </t>
        </r>
        <r>
          <rPr>
            <sz val="8"/>
            <color indexed="81"/>
            <rFont val="Segoe UI"/>
            <family val="2"/>
          </rPr>
          <t>Falta referente à agenda CMO Oftalmologia</t>
        </r>
      </text>
    </comment>
    <comment ref="U4" authorId="0" shapeId="0" xr:uid="{BCCE54D4-D6F8-4825-9039-CF8CBA4C35CE}">
      <text>
        <r>
          <rPr>
            <b/>
            <sz val="8"/>
            <color indexed="81"/>
            <rFont val="Segoe UI"/>
            <family val="2"/>
          </rPr>
          <t xml:space="preserve">Almb Referência: </t>
        </r>
        <r>
          <rPr>
            <sz val="8"/>
            <color indexed="81"/>
            <rFont val="Segoe UI"/>
            <family val="2"/>
          </rPr>
          <t>Falta referente à agenda do Ambulatório de Referência</t>
        </r>
      </text>
    </comment>
    <comment ref="V4" authorId="0" shapeId="0" xr:uid="{E6B1FE4C-0C49-45AC-AE19-E2D4C8AB494A}">
      <text>
        <r>
          <rPr>
            <b/>
            <sz val="8"/>
            <color indexed="81"/>
            <rFont val="Segoe UI"/>
            <family val="2"/>
          </rPr>
          <t xml:space="preserve">Cons não Reg: </t>
        </r>
        <r>
          <rPr>
            <sz val="8"/>
            <color indexed="81"/>
            <rFont val="Segoe UI"/>
            <family val="2"/>
          </rPr>
          <t>Falta referente à agenda de consulta não regulada</t>
        </r>
      </text>
    </comment>
  </commentList>
</comments>
</file>

<file path=xl/sharedStrings.xml><?xml version="1.0" encoding="utf-8"?>
<sst xmlns="http://schemas.openxmlformats.org/spreadsheetml/2006/main" count="8888" uniqueCount="613">
  <si>
    <t>ATENDIMENTOS AMBULATORIAIS</t>
  </si>
  <si>
    <t>CMO</t>
  </si>
  <si>
    <t>W</t>
  </si>
  <si>
    <t>CMC</t>
  </si>
  <si>
    <t>SubTotal</t>
  </si>
  <si>
    <t>Total Interconsulta</t>
  </si>
  <si>
    <t>Total Retorno</t>
  </si>
  <si>
    <t>Total Atendimento</t>
  </si>
  <si>
    <t>1ª Con</t>
  </si>
  <si>
    <t>Total Ñ Atendi</t>
  </si>
  <si>
    <t>CENTRO DE CUSTO</t>
  </si>
  <si>
    <t>Alta Comp</t>
  </si>
  <si>
    <t>CMO Oftalmo</t>
  </si>
  <si>
    <t>1º ANDAR</t>
  </si>
  <si>
    <t>UNIDADE</t>
  </si>
  <si>
    <t>ATENDIMENTOS</t>
  </si>
  <si>
    <t>ABSENTEÍSMO</t>
  </si>
  <si>
    <t>Amb Referência</t>
  </si>
  <si>
    <t>2º ANDAR</t>
  </si>
  <si>
    <t>Total Absenteísmo</t>
  </si>
  <si>
    <t>Amb Refer</t>
  </si>
  <si>
    <t>Cons não Reg</t>
  </si>
  <si>
    <t>ANDAR TÉRREO</t>
  </si>
  <si>
    <t>CARDIO PED</t>
  </si>
  <si>
    <t>CIRURGIA PED</t>
  </si>
  <si>
    <t>NEFROLOGIA PED</t>
  </si>
  <si>
    <t>NEURO PED</t>
  </si>
  <si>
    <t>NEURO PSICOLOGIA</t>
  </si>
  <si>
    <t>PNEUMOLOGIA PED</t>
  </si>
  <si>
    <t>ERROS INATOS</t>
  </si>
  <si>
    <t>NEURO MUSCULAR</t>
  </si>
  <si>
    <t>GASTRO PED</t>
  </si>
  <si>
    <t>NEURO GENÉTICA</t>
  </si>
  <si>
    <t>PEDIATRIA</t>
  </si>
  <si>
    <t>FEBRE REUMATICA</t>
  </si>
  <si>
    <t>NUTROLOGIA PED</t>
  </si>
  <si>
    <t>ENDOC PED</t>
  </si>
  <si>
    <t>GENÉTICA MÉDICA</t>
  </si>
  <si>
    <t>SAD</t>
  </si>
  <si>
    <t>CUIDADO PALEATIVO</t>
  </si>
  <si>
    <t>Total - SÃO VICENTE</t>
  </si>
  <si>
    <t>CLINICA MEDICA</t>
  </si>
  <si>
    <t>520151</t>
  </si>
  <si>
    <t>REUMATOLOGIA CONSULTA</t>
  </si>
  <si>
    <t>LUPUS</t>
  </si>
  <si>
    <t>VASCULITE</t>
  </si>
  <si>
    <t>REMATOLOGIA TRIAGEM</t>
  </si>
  <si>
    <t>520152</t>
  </si>
  <si>
    <t>REMATOLOGIA PED.</t>
  </si>
  <si>
    <t>GRADUÇAO REUMATOLOGIA</t>
  </si>
  <si>
    <t>CIRURGIA ESPECIALIZADA</t>
  </si>
  <si>
    <t>521356</t>
  </si>
  <si>
    <t>ORTOPEDIA COLUNA</t>
  </si>
  <si>
    <t>521301</t>
  </si>
  <si>
    <t>ORTOPEDIA ESPORTIVA</t>
  </si>
  <si>
    <t>522006</t>
  </si>
  <si>
    <t>ORTOPEDIA INFANTIL</t>
  </si>
  <si>
    <t>521353</t>
  </si>
  <si>
    <t>ORTOPEDIA JOELHO</t>
  </si>
  <si>
    <t>521354</t>
  </si>
  <si>
    <t>ORTOPEDIA MAO</t>
  </si>
  <si>
    <t>521352</t>
  </si>
  <si>
    <t>ORTOPEDIA OMBRO</t>
  </si>
  <si>
    <t>521357</t>
  </si>
  <si>
    <t>ORTOPEDIA PE</t>
  </si>
  <si>
    <t>521355</t>
  </si>
  <si>
    <t>ORTOPEDIA QUADRIL</t>
  </si>
  <si>
    <t>521351</t>
  </si>
  <si>
    <t>ORTOPEDIA TRIAGEM</t>
  </si>
  <si>
    <t>521362</t>
  </si>
  <si>
    <t>ORTOPEDIA TUMOR</t>
  </si>
  <si>
    <t>GRADUÇAO ORTOPEDIA</t>
  </si>
  <si>
    <t>3º ANDAR</t>
  </si>
  <si>
    <t>520855</t>
  </si>
  <si>
    <t>CLINICA MEDICA RESIDENTE</t>
  </si>
  <si>
    <t>UFCCPC</t>
  </si>
  <si>
    <t>521151</t>
  </si>
  <si>
    <t>VALVOPATIA REUMATICA</t>
  </si>
  <si>
    <t>CARDIOLOGIA CONSULTA</t>
  </si>
  <si>
    <t>CARDIOPATIA CONGENITA</t>
  </si>
  <si>
    <t>CARDIOLOGIA POS UCO</t>
  </si>
  <si>
    <t>PRE OP. DE RESSINCRONIZADOR</t>
  </si>
  <si>
    <t>RISCO CIRURGICO P/ CARDIOLGIA</t>
  </si>
  <si>
    <t>521109</t>
  </si>
  <si>
    <t>TX CARDIACO</t>
  </si>
  <si>
    <t>521107</t>
  </si>
  <si>
    <t>CIRURGIA VASCULAR</t>
  </si>
  <si>
    <t>522056</t>
  </si>
  <si>
    <t>NEFROLOGIA PEDIATRICA</t>
  </si>
  <si>
    <t>CIRURGICA</t>
  </si>
  <si>
    <t>522066</t>
  </si>
  <si>
    <t>UROLOGIA PEDIATRICA</t>
  </si>
  <si>
    <t>522062</t>
  </si>
  <si>
    <t>PNEUMOLOGIA PEDIATRICA</t>
  </si>
  <si>
    <t>SND</t>
  </si>
  <si>
    <t>522063</t>
  </si>
  <si>
    <t>NUTRIÇAO / NEFROLOGIA PEDIATRICA</t>
  </si>
  <si>
    <t>520853</t>
  </si>
  <si>
    <t>CLINICA MEDICA I - GRADUAÇAO</t>
  </si>
  <si>
    <t>CLINICA MEDICA II - GRADUAÇAO</t>
  </si>
  <si>
    <t>CLINICA MEDICA III - GRADUAÇAO</t>
  </si>
  <si>
    <t>GRADUAÇAO CARDIOLOGIA</t>
  </si>
  <si>
    <t>GRADUAÇAO GASTROENTEROLOGIA</t>
  </si>
  <si>
    <t>GRADUAÇAO ENDOCRINOLOGIA</t>
  </si>
  <si>
    <t>4º ANDAR</t>
  </si>
  <si>
    <t>522064</t>
  </si>
  <si>
    <t>PEDIATRIA I / GRADUÇAO</t>
  </si>
  <si>
    <t>PEDIATRIA II / GRADUÇAO</t>
  </si>
  <si>
    <t>PEDIATRIA III / GRADUÇAO</t>
  </si>
  <si>
    <t>522058</t>
  </si>
  <si>
    <t>NEUROLOGIA PED. / ACRIAR</t>
  </si>
  <si>
    <t>522051</t>
  </si>
  <si>
    <t>ALEITAMENTO MATERNO / EGRESSOS</t>
  </si>
  <si>
    <t>522057</t>
  </si>
  <si>
    <t>ACRIAR</t>
  </si>
  <si>
    <t>5º ANDAR</t>
  </si>
  <si>
    <t>520351</t>
  </si>
  <si>
    <t>PNEUMOLOGIA GERAL</t>
  </si>
  <si>
    <t>ASMA GRAVE</t>
  </si>
  <si>
    <t>DPOC</t>
  </si>
  <si>
    <t>HIPERTENSAO PULMONAR</t>
  </si>
  <si>
    <t>INTERTICIO</t>
  </si>
  <si>
    <t>TABAGISMO</t>
  </si>
  <si>
    <t>TRIAGEM</t>
  </si>
  <si>
    <t>TUBERCULOSE</t>
  </si>
  <si>
    <t>520352</t>
  </si>
  <si>
    <t>FIBROSE CISTICA</t>
  </si>
  <si>
    <t>520302</t>
  </si>
  <si>
    <t>CIRURGIA TORACICA</t>
  </si>
  <si>
    <t>GRADUAÇAO/ PNEUMOLOGIA</t>
  </si>
  <si>
    <t>HEMODIALISE</t>
  </si>
  <si>
    <t>521801</t>
  </si>
  <si>
    <t>NEFROLOGIA ADULTO</t>
  </si>
  <si>
    <t>EGRESSOS NEFROLOGIA</t>
  </si>
  <si>
    <t>INTERDICIPLINAR/DIALISE CONSULTA</t>
  </si>
  <si>
    <t>GRADUAÇAO/ NEFROLOGIA</t>
  </si>
  <si>
    <t>521856</t>
  </si>
  <si>
    <t>BEXIGA NEUROGENICA</t>
  </si>
  <si>
    <t>521853</t>
  </si>
  <si>
    <t>UROLOGIA ADULTO</t>
  </si>
  <si>
    <t>URETRA</t>
  </si>
  <si>
    <t>UROLOGIA / TX RENAL</t>
  </si>
  <si>
    <t>CALCULO RENAL</t>
  </si>
  <si>
    <t>521855</t>
  </si>
  <si>
    <t xml:space="preserve">ANDROLOGIA </t>
  </si>
  <si>
    <t>REPRODUÇAO HUMANA</t>
  </si>
  <si>
    <t>521854</t>
  </si>
  <si>
    <t>UROONCOLOGIA PROSTATA</t>
  </si>
  <si>
    <t>UROONCOLOGIA BEXIGA</t>
  </si>
  <si>
    <t>522201</t>
  </si>
  <si>
    <t>CIRURGIA PLASTICA CONSULTA</t>
  </si>
  <si>
    <t>CIRURGIA PLASTICA FOTOS</t>
  </si>
  <si>
    <t>520856</t>
  </si>
  <si>
    <t>CLINICA MEDICA FHEMIG</t>
  </si>
  <si>
    <t>SAUDE DO ADOLESCENTE</t>
  </si>
  <si>
    <t>520880</t>
  </si>
  <si>
    <t>NIAB ADULTO</t>
  </si>
  <si>
    <t>521861</t>
  </si>
  <si>
    <t>NUTRIÇAO / NEFROLOGIA ADULTO</t>
  </si>
  <si>
    <t>014603</t>
  </si>
  <si>
    <t>NURIÇAO / FIBROSE CISTICA</t>
  </si>
  <si>
    <t>UNIDADE CIRURGIA E ANESTESIA</t>
  </si>
  <si>
    <t>520902</t>
  </si>
  <si>
    <t>DOR OROFACIAL</t>
  </si>
  <si>
    <t>ACUPUNTURA</t>
  </si>
  <si>
    <t>520901</t>
  </si>
  <si>
    <t>ANESTESIOLOGIA</t>
  </si>
  <si>
    <t>DOENÇA DE CHAGAS</t>
  </si>
  <si>
    <t>6º ANDAR</t>
  </si>
  <si>
    <t>522152</t>
  </si>
  <si>
    <t>PSIQUIATRIA ADULTO</t>
  </si>
  <si>
    <t>AMEFI</t>
  </si>
  <si>
    <t>PSICOTERAPIA</t>
  </si>
  <si>
    <t>PSICOGERIATRIA</t>
  </si>
  <si>
    <t>AVALIAÇAO COGNITIVA</t>
  </si>
  <si>
    <t>522153</t>
  </si>
  <si>
    <t>DEPENDENCIA QUIMICA</t>
  </si>
  <si>
    <t>521253</t>
  </si>
  <si>
    <t>NEUROMUSCULAR</t>
  </si>
  <si>
    <t>521204</t>
  </si>
  <si>
    <t>COREIA</t>
  </si>
  <si>
    <t>521205</t>
  </si>
  <si>
    <t>CEFALEIA</t>
  </si>
  <si>
    <t>521255</t>
  </si>
  <si>
    <t>BOTOX</t>
  </si>
  <si>
    <t>521252</t>
  </si>
  <si>
    <t>MOVIMENTOS ANORMAIS</t>
  </si>
  <si>
    <t>PARKINSON</t>
  </si>
  <si>
    <t>DISTONIA</t>
  </si>
  <si>
    <t>521251</t>
  </si>
  <si>
    <t>EPILEPSIA ADULTO</t>
  </si>
  <si>
    <t>EPILEPSIA INFANTIL</t>
  </si>
  <si>
    <t>521201</t>
  </si>
  <si>
    <t>NEUROLOGIA ADULTO</t>
  </si>
  <si>
    <t>NEURO GENETICA</t>
  </si>
  <si>
    <t>NEURO INFECÇAO</t>
  </si>
  <si>
    <t>NEURO TRIAGEM INTERCONSULTA</t>
  </si>
  <si>
    <t>NEURO TRIAGEM CMC</t>
  </si>
  <si>
    <t>NEURO VASCULAR</t>
  </si>
  <si>
    <t>521256</t>
  </si>
  <si>
    <t>NEURO PUNÇAO LOMBAR</t>
  </si>
  <si>
    <t>521257</t>
  </si>
  <si>
    <t>NEUROCOGNITIVO</t>
  </si>
  <si>
    <t>GRADUACAO / NEUROLOGIA</t>
  </si>
  <si>
    <t>ENFERMAGEM PSIQUIATRIA</t>
  </si>
  <si>
    <t>SAUDE DO IDOSO - NEUROCOGNITIVO</t>
  </si>
  <si>
    <t>525301</t>
  </si>
  <si>
    <t>NEUROCIRURGIA</t>
  </si>
  <si>
    <t>NEUROCIRURGIA INFANTIL</t>
  </si>
  <si>
    <t>NEUROCIRURGIA COLUNA</t>
  </si>
  <si>
    <t>CLINICA DE DOR CONSULTA</t>
  </si>
  <si>
    <t>DOR ONCOLOGICA</t>
  </si>
  <si>
    <t>DOR COLUNA</t>
  </si>
  <si>
    <t>DOR FIBROMIALGIA</t>
  </si>
  <si>
    <t>NEURORADIOLOGIA</t>
  </si>
  <si>
    <t>015401</t>
  </si>
  <si>
    <t>FONO - NEUROLOGIA</t>
  </si>
  <si>
    <t>6º ANDAR / TRANSPLANTES</t>
  </si>
  <si>
    <t>520501</t>
  </si>
  <si>
    <t>TX INFECTOLOGIA</t>
  </si>
  <si>
    <t>IAG</t>
  </si>
  <si>
    <t>521603</t>
  </si>
  <si>
    <t>TX HEPATICO</t>
  </si>
  <si>
    <t>525501</t>
  </si>
  <si>
    <t>TX PANCREAS/RINS</t>
  </si>
  <si>
    <t>ONCOLOGIA E HEMATOLOGIA</t>
  </si>
  <si>
    <t>520403</t>
  </si>
  <si>
    <t>TX MEDULA OSSEA</t>
  </si>
  <si>
    <t>524301</t>
  </si>
  <si>
    <t>TX RENAL ADULTO</t>
  </si>
  <si>
    <t>TX RENAL PEDIATRICO</t>
  </si>
  <si>
    <t>520304</t>
  </si>
  <si>
    <t>TX PULMÃO</t>
  </si>
  <si>
    <t>524603</t>
  </si>
  <si>
    <t>NUTRIÇAO / TX RENAL PEDIATRICO</t>
  </si>
  <si>
    <t>520305</t>
  </si>
  <si>
    <t>NUTRIÇAO / TX PULMAO</t>
  </si>
  <si>
    <t>AMBULATÓRIO</t>
  </si>
  <si>
    <t>SÃO VICENTE</t>
  </si>
  <si>
    <t>Total - BIAS FORTES</t>
  </si>
  <si>
    <t>BORGES DA COSTA</t>
  </si>
  <si>
    <t>590201</t>
  </si>
  <si>
    <t>ENDOCRINO GERAL - CONSULTAS</t>
  </si>
  <si>
    <t xml:space="preserve">ENDOCRINO GERAL - GRADUAÇÃO </t>
  </si>
  <si>
    <t>ENDOCRINOLOGIA - OBESIDADE MÓRBIDA</t>
  </si>
  <si>
    <t>ENDOCRINOLOGIA - LIGA DA DIABETES TIPO I - GRAD</t>
  </si>
  <si>
    <t>ENDOCRINOLOGIA - CONSULTA DE ENFERMAGEM</t>
  </si>
  <si>
    <t>590203</t>
  </si>
  <si>
    <t>NEUROENDOCRINOLOGIA</t>
  </si>
  <si>
    <t xml:space="preserve">592201 </t>
  </si>
  <si>
    <t>CIRURGIA PLASTICA</t>
  </si>
  <si>
    <t>592301</t>
  </si>
  <si>
    <t xml:space="preserve">CIRURGIA AMBULATORIAL - CONSULTA - GRADUAÇAO </t>
  </si>
  <si>
    <t>CIRURGIA AMBULATORIAL - MASTOLOGIA</t>
  </si>
  <si>
    <t>CLINICA DE DOR - ACUPUNTURA</t>
  </si>
  <si>
    <t>013601</t>
  </si>
  <si>
    <t>ODONTOLOGIA</t>
  </si>
  <si>
    <t>013603</t>
  </si>
  <si>
    <t>CIRURGIA BUCOMAXILOFACIAL</t>
  </si>
  <si>
    <t>592101</t>
  </si>
  <si>
    <t>PSIQUIATRIA</t>
  </si>
  <si>
    <t xml:space="preserve">PSIQUIATRIA - GRADUAÇÃO </t>
  </si>
  <si>
    <t>PSIQUIATRIA - TRAUMA</t>
  </si>
  <si>
    <t xml:space="preserve">CONSULTA DE ENFERMAGEM PSIQUIATRIA </t>
  </si>
  <si>
    <t>592154</t>
  </si>
  <si>
    <t>592155</t>
  </si>
  <si>
    <t>PSIQUIATRIA INFANTIL - GERAL</t>
  </si>
  <si>
    <t>PSIQUIATRIA INFANTIL - AUTISMO</t>
  </si>
  <si>
    <t>PSIQUIATRIA INFANTIL - NITIDA</t>
  </si>
  <si>
    <t xml:space="preserve">FARMACIA DA PSICOGERIATRIA </t>
  </si>
  <si>
    <t xml:space="preserve">DERMATOLOGIA  </t>
  </si>
  <si>
    <t>631755</t>
  </si>
  <si>
    <t>631701</t>
  </si>
  <si>
    <t>ADULTO</t>
  </si>
  <si>
    <t>631703</t>
  </si>
  <si>
    <t>HANSENIASE</t>
  </si>
  <si>
    <t>631704</t>
  </si>
  <si>
    <t>CIRURGIA</t>
  </si>
  <si>
    <t>631705</t>
  </si>
  <si>
    <t>FOTOTERAPIA</t>
  </si>
  <si>
    <t>631750</t>
  </si>
  <si>
    <t>REUNIAO CLINICA</t>
  </si>
  <si>
    <t>621752</t>
  </si>
  <si>
    <t>ANESTESIAS</t>
  </si>
  <si>
    <t>631754</t>
  </si>
  <si>
    <t>PROCEDIMENTOS</t>
  </si>
  <si>
    <t>631756</t>
  </si>
  <si>
    <t>TESTE DE CONTATO</t>
  </si>
  <si>
    <t>631758</t>
  </si>
  <si>
    <t>BOLHOSAS</t>
  </si>
  <si>
    <t>631759</t>
  </si>
  <si>
    <t>ONCOLOGIA</t>
  </si>
  <si>
    <t>631760</t>
  </si>
  <si>
    <t>PIGMENTADAS</t>
  </si>
  <si>
    <t>631761</t>
  </si>
  <si>
    <t>COLAGENOSES</t>
  </si>
  <si>
    <t>631762</t>
  </si>
  <si>
    <t>PSORIASE</t>
  </si>
  <si>
    <t>631765</t>
  </si>
  <si>
    <t>LINFOMAS</t>
  </si>
  <si>
    <t>631766</t>
  </si>
  <si>
    <t>PUVA</t>
  </si>
  <si>
    <t>631767</t>
  </si>
  <si>
    <t>NEUROFIBROMATOSE</t>
  </si>
  <si>
    <t>631769</t>
  </si>
  <si>
    <t>ESTOMATOLOGIA</t>
  </si>
  <si>
    <t>631770</t>
  </si>
  <si>
    <t>TRICOLOGIA</t>
  </si>
  <si>
    <t>5201</t>
  </si>
  <si>
    <t>TERAPIA OCUPACIONAL</t>
  </si>
  <si>
    <t>DERMATOLOGIA</t>
  </si>
  <si>
    <t>Total - BORGES DA COSTA</t>
  </si>
  <si>
    <t>TÉRREO</t>
  </si>
  <si>
    <t>DENSITOMETRIA ÓSSEA</t>
  </si>
  <si>
    <t>NUTRIÇÃO GR</t>
  </si>
  <si>
    <t>SERVIÇO SOCIAL GR</t>
  </si>
  <si>
    <t>FISIOTERAPIA MAIS VIDA</t>
  </si>
  <si>
    <t>FISIOTERAPIA GR</t>
  </si>
  <si>
    <t>610859</t>
  </si>
  <si>
    <t>MAIS VIDA</t>
  </si>
  <si>
    <t>610852</t>
  </si>
  <si>
    <t>GERIATRIA DE REFERÊNCIA</t>
  </si>
  <si>
    <t>015201</t>
  </si>
  <si>
    <t>TERAPIA OCUPACIONAL GR</t>
  </si>
  <si>
    <t>610857</t>
  </si>
  <si>
    <t>TERAPIA OCUPACIONAL MAIS VIDA</t>
  </si>
  <si>
    <t>FONOAUDIOLOGIA GR</t>
  </si>
  <si>
    <t>610858</t>
  </si>
  <si>
    <t>FONOAUDIOLOGIA MAIS VIDA</t>
  </si>
  <si>
    <t>610809</t>
  </si>
  <si>
    <t>ENFERMAGEM MAIS VIDA</t>
  </si>
  <si>
    <t>ELETROCARDIOGRAMA</t>
  </si>
  <si>
    <t>EGRESSOS</t>
  </si>
  <si>
    <t>CCL</t>
  </si>
  <si>
    <t>610861</t>
  </si>
  <si>
    <t>DOENÇAS OSTEOMUSCULARES</t>
  </si>
  <si>
    <t>ENVELHECIMENTO SAUDÁVEL</t>
  </si>
  <si>
    <t>CLINICA DA DOR</t>
  </si>
  <si>
    <t>610849</t>
  </si>
  <si>
    <t>NEUROPSICOLOGIA</t>
  </si>
  <si>
    <t>611904</t>
  </si>
  <si>
    <t>MASTOLOGIA</t>
  </si>
  <si>
    <t>RISCO CIRURGICO</t>
  </si>
  <si>
    <t>610810</t>
  </si>
  <si>
    <t>FARMÁCIA MAIS VIDA</t>
  </si>
  <si>
    <t>611919</t>
  </si>
  <si>
    <t>GINECO - MEDICINA FETAL</t>
  </si>
  <si>
    <t>611918</t>
  </si>
  <si>
    <t>GINECO - PRE NATAL ALTO RISCO</t>
  </si>
  <si>
    <t>GINECO - PRE NATAL ALTO RISCO - HIV POSITIVO</t>
  </si>
  <si>
    <t>611917</t>
  </si>
  <si>
    <t>GINECO - DOENÇA TROFOBLÁSTICA GESTACIONAL</t>
  </si>
  <si>
    <t>GINECO - PRÉ NATAL RISCO HABITUAL</t>
  </si>
  <si>
    <t>GINECO - CONSULTA DE PROFISSIONAL DE NÍVEL SUPERIOR</t>
  </si>
  <si>
    <t>ORIENTAÇACO DE PRE NATAL</t>
  </si>
  <si>
    <t>ENDOCRINOLOGIA - GESTANTES</t>
  </si>
  <si>
    <t>611920</t>
  </si>
  <si>
    <t>PUERPERIO / POS PARTO</t>
  </si>
  <si>
    <t>CARDIOLOGIA OBSTETRICA</t>
  </si>
  <si>
    <t>611901</t>
  </si>
  <si>
    <t>GINECOLOGIA GERAL</t>
  </si>
  <si>
    <t>GINECOLOGIA CIRURGICA</t>
  </si>
  <si>
    <t>GINECOLOGIA GERIATRICA</t>
  </si>
  <si>
    <t>CLIMATERIO</t>
  </si>
  <si>
    <t>SEXOLOGIA GINECOLOGICA</t>
  </si>
  <si>
    <t>ACOLHIMENTO PARA ELAS</t>
  </si>
  <si>
    <t>MEDICINA ANTI STRESS</t>
  </si>
  <si>
    <t>GINECOLOGIA VS</t>
  </si>
  <si>
    <t>TERAPIA COMPLEMENTAR ACUPUNTURA</t>
  </si>
  <si>
    <t>TERAPIA COMPLEMENTAR HOMEOPATIA</t>
  </si>
  <si>
    <t>611912</t>
  </si>
  <si>
    <t>GINECOLOGIA - PLANEJAMENTO FAMILIAR</t>
  </si>
  <si>
    <t>GINECO - PLANEJAMENTO FAMILIAR - DISTURBIO HEMORRAGICO</t>
  </si>
  <si>
    <t xml:space="preserve">ORIENTAÇAO DE PLANEJAMENTO </t>
  </si>
  <si>
    <t>611911</t>
  </si>
  <si>
    <t>GINECOLOGIA - INFANTO PUBERAL</t>
  </si>
  <si>
    <t xml:space="preserve">611924 </t>
  </si>
  <si>
    <t>UROGINECOLOGIA</t>
  </si>
  <si>
    <t>611914</t>
  </si>
  <si>
    <t>PROPEDUTICA DO COLO</t>
  </si>
  <si>
    <t>611915</t>
  </si>
  <si>
    <t>VIDEOLAPAROSCOPIA</t>
  </si>
  <si>
    <t>611909</t>
  </si>
  <si>
    <t>ONCOGINECOLOGIA</t>
  </si>
  <si>
    <t>611922</t>
  </si>
  <si>
    <t>GINECOLOGIA - ENDOMETRIOSE</t>
  </si>
  <si>
    <t>GINECOLOGIA CONSULTA</t>
  </si>
  <si>
    <t>611903</t>
  </si>
  <si>
    <t>ENDOCRINO GINECOLÓGICA</t>
  </si>
  <si>
    <t>FIV LAB. REPRODUÇAO HUMANA</t>
  </si>
  <si>
    <t>INFERTILIDADE LAB. REPRODUÇAO HUMANA</t>
  </si>
  <si>
    <t>PRE NATAL POS FIV</t>
  </si>
  <si>
    <t>611660</t>
  </si>
  <si>
    <t>PAREDE CONSULTA</t>
  </si>
  <si>
    <t>EGRESSOS DO PA</t>
  </si>
  <si>
    <t>IMPLANTE DE CATETER</t>
  </si>
  <si>
    <t>GEN CAD - CIRURGIA GERAL</t>
  </si>
  <si>
    <t>611667</t>
  </si>
  <si>
    <t>HEPATITES VIRAIS</t>
  </si>
  <si>
    <t>611659</t>
  </si>
  <si>
    <t>INTESTINO</t>
  </si>
  <si>
    <t>611663</t>
  </si>
  <si>
    <t>OBESIDADE</t>
  </si>
  <si>
    <t>NUTRIÇAO - OBESIDADE</t>
  </si>
  <si>
    <t>611652</t>
  </si>
  <si>
    <t>CIRURGIA CABEÇA E PESCOÇO</t>
  </si>
  <si>
    <t>NUTRIÇAO - CCP</t>
  </si>
  <si>
    <t>611654</t>
  </si>
  <si>
    <t>DISTURBIO DE DEFECAÇAO</t>
  </si>
  <si>
    <t>611657</t>
  </si>
  <si>
    <t>FIGADO CLINICO</t>
  </si>
  <si>
    <t>ESTEATOSE</t>
  </si>
  <si>
    <t>611673</t>
  </si>
  <si>
    <t>ENDOSCOPIA DIGESTIVA</t>
  </si>
  <si>
    <t>PRE CONSULTA DILATAÇÃO ESOFÁGICA</t>
  </si>
  <si>
    <t>ENDOSCOPIA TRANSNASAL</t>
  </si>
  <si>
    <t>611655</t>
  </si>
  <si>
    <t>E.E.D CIRURGICO</t>
  </si>
  <si>
    <t>E.E.D NUTROLOGIA</t>
  </si>
  <si>
    <t>611601</t>
  </si>
  <si>
    <t>GEM</t>
  </si>
  <si>
    <t>EGRESSOS DA ENFERMARIA</t>
  </si>
  <si>
    <t>PANCREAS</t>
  </si>
  <si>
    <t>611669</t>
  </si>
  <si>
    <t>E.E.D CLINICO</t>
  </si>
  <si>
    <t>611653</t>
  </si>
  <si>
    <t>COLOPROCTOLOGIA</t>
  </si>
  <si>
    <t>CONSULTA DE ENFERMAGEM - IAG</t>
  </si>
  <si>
    <t>611658</t>
  </si>
  <si>
    <t>FIGADO E VIAS BILIARES - FVB</t>
  </si>
  <si>
    <t>FIGADO E VIAS BILIARES - NODULOS</t>
  </si>
  <si>
    <t>FONO</t>
  </si>
  <si>
    <t>Total - JENNY FARIA</t>
  </si>
  <si>
    <t>JENNY FARIA</t>
  </si>
  <si>
    <t>TOTAL GERAL</t>
  </si>
  <si>
    <t>Total-BORGES DA COSTA</t>
  </si>
  <si>
    <t>MÊS</t>
  </si>
  <si>
    <t>AGOSTO</t>
  </si>
  <si>
    <t>Total - DERMATOLOGIA</t>
  </si>
  <si>
    <t>BIAS FORTES</t>
  </si>
  <si>
    <t>ORTOPEDIA</t>
  </si>
  <si>
    <t>NEFROLOGIA</t>
  </si>
  <si>
    <t>UNIDADE DE GESTÃO AMBULATORIAL - CONSULTAS</t>
  </si>
  <si>
    <t>Total - SÃO GERALDO</t>
  </si>
  <si>
    <t>SETEMBRO</t>
  </si>
  <si>
    <t>ANUAL</t>
  </si>
  <si>
    <t>Subtotal AGOSTO</t>
  </si>
  <si>
    <t>Subtotal SETEMBRO</t>
  </si>
  <si>
    <t>JANEIRO</t>
  </si>
  <si>
    <t>FEVEREIRO</t>
  </si>
  <si>
    <t>MARÇO</t>
  </si>
  <si>
    <t>ABRIL</t>
  </si>
  <si>
    <t>MAIO</t>
  </si>
  <si>
    <t>OUTUBRO</t>
  </si>
  <si>
    <t>NOVEMBRO</t>
  </si>
  <si>
    <t>DEZEMBRO</t>
  </si>
  <si>
    <t>Subtotal MAIO</t>
  </si>
  <si>
    <t>Subtotal OUTUBRO</t>
  </si>
  <si>
    <t>Subtotal NOVEMBRO</t>
  </si>
  <si>
    <t>Subtotal DEZEMBRO</t>
  </si>
  <si>
    <t>Subtotal JANEIRO</t>
  </si>
  <si>
    <t>Subtotal FEVEREIRO</t>
  </si>
  <si>
    <t>Subtotal MARÇO</t>
  </si>
  <si>
    <t>Subtotal ABRIL</t>
  </si>
  <si>
    <t>JUNHO</t>
  </si>
  <si>
    <t>JULHO</t>
  </si>
  <si>
    <t>Subtotal JULHO</t>
  </si>
  <si>
    <t>Subtotal JUNHO</t>
  </si>
  <si>
    <t>Total - ORESTES DINIZ</t>
  </si>
  <si>
    <t>HEMATOLOGIA/ ONCOLOGIA</t>
  </si>
  <si>
    <t>0402</t>
  </si>
  <si>
    <t>ONCOLOGIA ADULTO</t>
  </si>
  <si>
    <t>0404</t>
  </si>
  <si>
    <t>ONCOLOGIA PEDIATRICA</t>
  </si>
  <si>
    <t>0451</t>
  </si>
  <si>
    <t>2003</t>
  </si>
  <si>
    <t>HEMATOLOGIA PEDIÁTRICA</t>
  </si>
  <si>
    <t>CUIDADOS PALIATIVOS</t>
  </si>
  <si>
    <t>ONCOLOGIA GENÉTICA</t>
  </si>
  <si>
    <t>CLÍNICA DA DOR</t>
  </si>
  <si>
    <t>ACUNPUTURA</t>
  </si>
  <si>
    <t>Total Geral</t>
  </si>
  <si>
    <t>Total - HEMATOLOGIA/ ONCOLOGIA</t>
  </si>
  <si>
    <t>CONSULTA DE ENFERMAGEM</t>
  </si>
  <si>
    <t>ARTRITE INICIAL/CHICUNGUNHA</t>
  </si>
  <si>
    <t>ARTRITE REUMATOIDE</t>
  </si>
  <si>
    <t>ESCLERODERMIA</t>
  </si>
  <si>
    <t>ESPONDILITE</t>
  </si>
  <si>
    <t>GOTA</t>
  </si>
  <si>
    <t>INFILTRAÇÃO</t>
  </si>
  <si>
    <t>OSTEOMETABÓLICA</t>
  </si>
  <si>
    <t>SÍNDROME DE SJÖGREN</t>
  </si>
  <si>
    <t>PRÉ ANGIOPLASTIA</t>
  </si>
  <si>
    <t>ARRITMIA</t>
  </si>
  <si>
    <t>ENFERMAGEM PÓS UCO</t>
  </si>
  <si>
    <t>ALTA COMPLEXIDADE CARDIOLOGIA</t>
  </si>
  <si>
    <t>ENDOVASCULAR</t>
  </si>
  <si>
    <t>ALTA COMPLEXIDADE CIRURGIA VASCULAR</t>
  </si>
  <si>
    <t>PRÉ OPERATÓRIO - PENUMOLOGIA</t>
  </si>
  <si>
    <t>PSIQUIATRIA/FAFICH</t>
  </si>
  <si>
    <t>ENFERMAGEM - CONTROLE DE AGRAVOS CARDIOVASCULARES</t>
  </si>
  <si>
    <t>ORESTES DINIZ</t>
  </si>
  <si>
    <t>0500</t>
  </si>
  <si>
    <t>SERVICO DE DIAG./TRAT. DOENCA</t>
  </si>
  <si>
    <t>Total - Jenny Faria</t>
  </si>
  <si>
    <t>Total - Orestes Diniz</t>
  </si>
  <si>
    <t>611111</t>
  </si>
  <si>
    <t>REABILITAÇÃO CARDÍACA</t>
  </si>
  <si>
    <t>CIRURGIA VASCULAR - FISTULA</t>
  </si>
  <si>
    <t>TX HEPÁTICO PEDIÁTRICO</t>
  </si>
  <si>
    <t>TRANSPLANTE MEDULA OSSEA PEDIATRICO</t>
  </si>
  <si>
    <t>CONSULTA DE ENFERMAGEM NEFROLOGIA</t>
  </si>
  <si>
    <t>PSIQUIATRIA ADULTO - TRANSTORNO BIPOLAR</t>
  </si>
  <si>
    <t>PSIQUIATRIA ADULTO - ANSIEDADE</t>
  </si>
  <si>
    <t>PSIQUIATRIA ADULTO - PÓS PARTO</t>
  </si>
  <si>
    <t>PSIQUIATRIA ADULTO - PSICOSES NÃO AFETIVAS</t>
  </si>
  <si>
    <t>PSIQUIATRIA ADULTO - GESTANTES E PUÉRPERAS</t>
  </si>
  <si>
    <t>PSIQUIATRIA ADULTO - SAÚDE MENTAL DA MULHER</t>
  </si>
  <si>
    <t>PSIQUIATRIA INFANTIL - TDAH</t>
  </si>
  <si>
    <t>FARMÁCIA GERIÁTRIA</t>
  </si>
  <si>
    <t>ORTOPEDIA INFANTIL - GESSO</t>
  </si>
  <si>
    <t>EPILEPSIA INFANTIL - CONSULTA DE NUTRIÇÃO</t>
  </si>
  <si>
    <t>CLÍNICA DE DOR - TRIAGEM</t>
  </si>
  <si>
    <t>NEUROLOGIA - EGRESSOS</t>
  </si>
  <si>
    <t>ORTOPEDIA GERIÁTRICA</t>
  </si>
  <si>
    <t>TOTAL DO ANO</t>
  </si>
  <si>
    <t>MÉDIA DO ANO</t>
  </si>
  <si>
    <t>CONSULTA NUTRIÇÃO - ENDOCRINOLOGIA</t>
  </si>
  <si>
    <t>ATIVIDADE EM GRUPO NUTRIÇÃO - ENDOCRINOLOGIA</t>
  </si>
  <si>
    <t>TERAPIA EM GRUPO - ENDOCRINOLOGIA</t>
  </si>
  <si>
    <t>CONSULTA TERAPIA OCUPACIONAL - PSICOGERIATRIA</t>
  </si>
  <si>
    <t>CONSULTAS PSICOLOGIA - PSICOGERIATRIA</t>
  </si>
  <si>
    <t>CONSULTAS NEUROPSICOLOGIA - PSICOGERIATRIA</t>
  </si>
  <si>
    <t>RECONSTRUÇÃO MAMARIA</t>
  </si>
  <si>
    <t>% de 1ª Consulta</t>
  </si>
  <si>
    <t>CONSULTA DE ENFERMAGEM (TRANSPLANTE)</t>
  </si>
  <si>
    <t>SÃO GERALDO</t>
  </si>
  <si>
    <t>GLAUCOMA</t>
  </si>
  <si>
    <t>NEURO-OFTALMOLOGIA</t>
  </si>
  <si>
    <t>LENTE DE CONTATO</t>
  </si>
  <si>
    <t>CIEM</t>
  </si>
  <si>
    <t>RETINA</t>
  </si>
  <si>
    <t>ESTRABISMO</t>
  </si>
  <si>
    <t>URGÊNCIA OFTALMOLÓGICA</t>
  </si>
  <si>
    <t>UVEÍTE</t>
  </si>
  <si>
    <t>OTORRINO</t>
  </si>
  <si>
    <t>AMBULATÓRIO DE 1ª CONSULTA</t>
  </si>
  <si>
    <t>CÓRNEA</t>
  </si>
  <si>
    <t>PLÁSTICA OCULAR</t>
  </si>
  <si>
    <t>VISÃO SUBNORMAL</t>
  </si>
  <si>
    <t>ATIVIDADE EM GRUPO - ENDOCRINOLOGIA ENFERMAGEM</t>
  </si>
  <si>
    <t>ACUPUNTURA - ATIVIDADE EM GRUPO</t>
  </si>
  <si>
    <t>ORIENTAÇÃO DE ENDOMETRIOSE</t>
  </si>
  <si>
    <t>TRIAGEM CIRÚRGICA</t>
  </si>
  <si>
    <t>NEUROENDOCRINOLOGIA - HIPONOGONADISMO</t>
  </si>
  <si>
    <t>CURATIVOS- ENFERMAGEM</t>
  </si>
  <si>
    <t>HEMATOLOGIA - GERAL</t>
  </si>
  <si>
    <t>HEMATOLOGIA - MIELODISPLASIA</t>
  </si>
  <si>
    <t>HEMATOLOGIA - MIELOMA</t>
  </si>
  <si>
    <t>HEMATOLOGIA - LMC</t>
  </si>
  <si>
    <t>HEMATOLOGIA - LLA</t>
  </si>
  <si>
    <t>HEMATOLOGIA - LINFOMA</t>
  </si>
  <si>
    <t>HEMATOLOGIA - PLAQUETOPENIA</t>
  </si>
  <si>
    <t>HEMATOLOGIA - APLASIA</t>
  </si>
  <si>
    <t>HEMATOLOGIA - RNI TROMBOSE</t>
  </si>
  <si>
    <t>FARMÁCIA CLÍNICA - RNI ACO</t>
  </si>
  <si>
    <t>ENDOCRINOLOGIA - ADRENAL</t>
  </si>
  <si>
    <t>ENDOCRINOLOGIA - SOP</t>
  </si>
  <si>
    <t>PRE VALVOPLASTIA MITRAL</t>
  </si>
  <si>
    <t>AVALIAÇÃO GINEC. - TX RENAL</t>
  </si>
  <si>
    <t>Avaliação Ginec. - Tx Renal</t>
  </si>
  <si>
    <t>CCP/TIREÓIDE</t>
  </si>
  <si>
    <t>SAÚDE AUDITIVA (ORL/IMPLANTE COCLEAR)</t>
  </si>
  <si>
    <t>SAÚDE AUDITIVA (1ª CONSULTA SASA)</t>
  </si>
  <si>
    <t>SAÚDE AUDITIVA (ADAPTAÇÃO APARELHO AUDITIVO)</t>
  </si>
  <si>
    <t>SAÚDE AUDITIVA (ACOMPANHAMENTO AS</t>
  </si>
  <si>
    <t>SAÚDE AUDITIVA (AVALIAÇÃO AUDITIVA COMPORTAMENTAL)</t>
  </si>
  <si>
    <t>GINECOLOGIA GRADUAÇÃO</t>
  </si>
  <si>
    <t>RISCO HABITUAL - GRADUAÇÃO</t>
  </si>
  <si>
    <t>SANGRIA</t>
  </si>
  <si>
    <t>TRANSFUSÃO</t>
  </si>
  <si>
    <t>REUMATOLOGIA</t>
  </si>
  <si>
    <t>PROJETO ILPI</t>
  </si>
  <si>
    <t>EGRESSOS PÓS COVID</t>
  </si>
  <si>
    <t>Enfermagem ILPI</t>
  </si>
  <si>
    <t>CONSULTA DE ENFERMAGEM - QUIMIOTERAPIA</t>
  </si>
  <si>
    <t>VAGAS OFERTADAS</t>
  </si>
  <si>
    <t>TOTAL DE ATENDIMENTO</t>
  </si>
  <si>
    <t>TOTAL DE ABSENTEÍSMO</t>
  </si>
  <si>
    <t>% DE ABSENTEÍSMO</t>
  </si>
  <si>
    <t>TRANSFUSÃO DE HEMÁCIAS</t>
  </si>
  <si>
    <t>TRANSFUSÃO DE P´LAQUETAS</t>
  </si>
  <si>
    <t>SOMAR???</t>
  </si>
  <si>
    <t>ABRIL DE 2021</t>
  </si>
  <si>
    <t>MARÇO DE 2021</t>
  </si>
  <si>
    <t>JANEIRO DE 2021</t>
  </si>
  <si>
    <t>FEVEREIRO DE 2021</t>
  </si>
  <si>
    <t>TOTAL DE ATENDIMENTOS</t>
  </si>
  <si>
    <t>HEMATOLOGIA - TRIAGEM</t>
  </si>
  <si>
    <t>MAIO DE 2021</t>
  </si>
  <si>
    <t>ONCOGERIATRIA</t>
  </si>
  <si>
    <t>JUNHO DE 2021</t>
  </si>
  <si>
    <t>JULHO DE 2021</t>
  </si>
  <si>
    <t>EDUCAÇÃO EM DOENÇAS DA TIREÓIDE</t>
  </si>
  <si>
    <t>PSIQUIATRIA NIAB</t>
  </si>
  <si>
    <t>AGOSTO DE 2021</t>
  </si>
  <si>
    <t>CARDIOLOGIA ONCOLÓGICA</t>
  </si>
  <si>
    <t>NUTRIÇÃO EED</t>
  </si>
  <si>
    <t>SETEMBRO DE 2021</t>
  </si>
  <si>
    <t>NEUROIMUNOLOGIA</t>
  </si>
  <si>
    <t>OUTUBRO DE 2021</t>
  </si>
  <si>
    <t>AMBULATORIO DE TRANSPLANTES / ENDOCRINOLOGIA</t>
  </si>
  <si>
    <t>NOVEMBRO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</si>
</sst>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0000000"/>
    <numFmt numFmtId="165" formatCode="0.0%"/>
  </numFmts>
  <fonts count="21" x14ac:knownFonts="1">
    <font>
      <sz val="11"/>
      <color theme="1"/>
      <name val="Calibri"/>
      <family val="2"/>
      <scheme val="minor"/>
    </font>
    <font>
      <b/>
      <sz val="9"/>
      <name val="Times New Roman"/>
      <family val="1"/>
    </font>
    <font>
      <b/>
      <sz val="11"/>
      <color theme="1"/>
      <name val="Times New Roman"/>
      <family val="1"/>
    </font>
    <font>
      <sz val="8"/>
      <color indexed="81"/>
      <name val="Segoe UI"/>
      <family val="2"/>
    </font>
    <font>
      <b/>
      <sz val="8"/>
      <color indexed="81"/>
      <name val="Segoe UI"/>
      <family val="2"/>
    </font>
    <font>
      <sz val="10"/>
      <name val="Times New Roman"/>
      <family val="1"/>
    </font>
    <font>
      <sz val="11"/>
      <color theme="1"/>
      <name val="Times New Roman"/>
      <family val="1"/>
    </font>
    <font>
      <b/>
      <sz val="14"/>
      <name val="Times New Roman"/>
      <family val="1"/>
    </font>
    <font>
      <b/>
      <sz val="11"/>
      <color rgb="FFFF0000"/>
      <name val="Times New Roman"/>
      <family val="1"/>
    </font>
    <font>
      <b/>
      <sz val="8"/>
      <color theme="1"/>
      <name val="Times New Roman"/>
      <family val="1"/>
    </font>
    <font>
      <b/>
      <sz val="11"/>
      <color theme="1"/>
      <name val="Calibri"/>
      <family val="2"/>
      <scheme val="minor"/>
    </font>
    <font>
      <sz val="11"/>
      <name val="Times New Roman"/>
      <family val="1"/>
    </font>
    <font>
      <b/>
      <sz val="12"/>
      <color theme="1"/>
      <name val="Times New Roman"/>
      <family val="1"/>
    </font>
    <font>
      <b/>
      <sz val="11"/>
      <color theme="0"/>
      <name val="Times New Roman"/>
      <family val="1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theme="0"/>
      <name val="Times New Roman"/>
      <family val="1"/>
    </font>
    <font>
      <sz val="10"/>
      <color rgb="FF212121"/>
      <name val="Segoe UI"/>
      <family val="2"/>
    </font>
    <font>
      <sz val="11"/>
      <color theme="0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FFF00"/>
        <bgColor indexed="64"/>
      </patternFill>
    </fill>
  </fills>
  <borders count="8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tted">
        <color theme="0" tint="-0.24994659260841701"/>
      </right>
      <top style="thin">
        <color indexed="64"/>
      </top>
      <bottom style="thin">
        <color indexed="64"/>
      </bottom>
      <diagonal/>
    </border>
    <border>
      <left style="dotted">
        <color theme="0" tint="-0.2499465926084170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theme="0" tint="-0.24994659260841701"/>
      </right>
      <top style="thin">
        <color indexed="64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indexed="64"/>
      </top>
      <bottom/>
      <diagonal/>
    </border>
    <border>
      <left style="dashed">
        <color theme="0" tint="-0.24994659260841701"/>
      </left>
      <right/>
      <top style="thin">
        <color indexed="64"/>
      </top>
      <bottom/>
      <diagonal/>
    </border>
    <border>
      <left/>
      <right style="dashed">
        <color theme="0" tint="-0.24994659260841701"/>
      </right>
      <top style="thin">
        <color indexed="64"/>
      </top>
      <bottom style="thin">
        <color indexed="64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indexed="64"/>
      </top>
      <bottom style="thin">
        <color indexed="64"/>
      </bottom>
      <diagonal/>
    </border>
    <border>
      <left style="dashed">
        <color theme="0" tint="-0.24994659260841701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theme="0" tint="-0.2499465926084170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theme="0" tint="-0.24994659260841701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dashed">
        <color theme="0" tint="-0.24994659260841701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dashed">
        <color theme="0" tint="-0.24994659260841701"/>
      </right>
      <top style="thin">
        <color indexed="64"/>
      </top>
      <bottom style="medium">
        <color indexed="64"/>
      </bottom>
      <diagonal/>
    </border>
    <border>
      <left style="dashed">
        <color theme="0" tint="-0.24994659260841701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dashed">
        <color theme="0" tint="-0.24994659260841701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ashed">
        <color theme="0" tint="-0.24994659260841701"/>
      </right>
      <top/>
      <bottom style="medium">
        <color indexed="64"/>
      </bottom>
      <diagonal/>
    </border>
    <border>
      <left style="dashed">
        <color theme="0" tint="-0.24994659260841701"/>
      </left>
      <right style="dashed">
        <color theme="0" tint="-0.24994659260841701"/>
      </right>
      <top/>
      <bottom style="medium">
        <color indexed="64"/>
      </bottom>
      <diagonal/>
    </border>
    <border>
      <left style="dashed">
        <color theme="0" tint="-0.24994659260841701"/>
      </left>
      <right/>
      <top/>
      <bottom style="medium">
        <color indexed="64"/>
      </bottom>
      <diagonal/>
    </border>
    <border>
      <left/>
      <right style="dashed">
        <color theme="0" tint="-0.24994659260841701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dashed">
        <color theme="0" tint="-0.24994659260841701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theme="0" tint="-0.24994659260841701"/>
      </right>
      <top style="medium">
        <color indexed="64"/>
      </top>
      <bottom style="medium">
        <color indexed="64"/>
      </bottom>
      <diagonal/>
    </border>
    <border>
      <left/>
      <right style="dashed">
        <color theme="0" tint="-0.24994659260841701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dashed">
        <color theme="0" tint="-0.24994659260841701"/>
      </right>
      <top/>
      <bottom style="thin">
        <color indexed="64"/>
      </bottom>
      <diagonal/>
    </border>
    <border>
      <left style="dashed">
        <color theme="0" tint="-0.24994659260841701"/>
      </left>
      <right style="dashed">
        <color theme="0" tint="-0.24994659260841701"/>
      </right>
      <top/>
      <bottom style="thin">
        <color indexed="64"/>
      </bottom>
      <diagonal/>
    </border>
    <border>
      <left style="dashed">
        <color theme="0" tint="-0.24994659260841701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9" fontId="17" fillId="0" borderId="0" applyFont="0" applyFill="0" applyBorder="0" applyAlignment="0" applyProtection="0"/>
  </cellStyleXfs>
  <cellXfs count="418">
    <xf numFmtId="0" fontId="0" fillId="0" borderId="0" xfId="0"/>
    <xf numFmtId="0" fontId="2" fillId="3" borderId="8" xfId="0" applyNumberFormat="1" applyFont="1" applyFill="1" applyBorder="1" applyAlignment="1" applyProtection="1">
      <alignment vertical="top"/>
    </xf>
    <xf numFmtId="0" fontId="2" fillId="0" borderId="0" xfId="0" applyFont="1" applyBorder="1" applyProtection="1"/>
    <xf numFmtId="0" fontId="6" fillId="0" borderId="12" xfId="0" applyNumberFormat="1" applyFont="1" applyFill="1" applyBorder="1" applyAlignment="1" applyProtection="1">
      <alignment horizontal="center" vertical="top"/>
    </xf>
    <xf numFmtId="164" fontId="2" fillId="3" borderId="21" xfId="0" applyNumberFormat="1" applyFont="1" applyFill="1" applyBorder="1" applyAlignment="1" applyProtection="1">
      <alignment vertical="top"/>
    </xf>
    <xf numFmtId="1" fontId="10" fillId="0" borderId="19" xfId="0" applyNumberFormat="1" applyFont="1" applyFill="1" applyBorder="1" applyAlignment="1" applyProtection="1">
      <alignment horizontal="center" vertical="center"/>
    </xf>
    <xf numFmtId="164" fontId="2" fillId="3" borderId="8" xfId="0" applyNumberFormat="1" applyFont="1" applyFill="1" applyBorder="1" applyAlignment="1" applyProtection="1">
      <alignment vertical="top"/>
    </xf>
    <xf numFmtId="1" fontId="6" fillId="0" borderId="8" xfId="0" applyNumberFormat="1" applyFont="1" applyFill="1" applyBorder="1" applyAlignment="1" applyProtection="1">
      <alignment horizontal="center" vertical="center"/>
    </xf>
    <xf numFmtId="1" fontId="2" fillId="0" borderId="12" xfId="0" applyNumberFormat="1" applyFont="1" applyFill="1" applyBorder="1" applyAlignment="1" applyProtection="1">
      <alignment horizontal="center" vertical="center"/>
    </xf>
    <xf numFmtId="1" fontId="10" fillId="0" borderId="13" xfId="0" applyNumberFormat="1" applyFont="1" applyFill="1" applyBorder="1" applyAlignment="1" applyProtection="1">
      <alignment horizontal="center" vertical="center"/>
    </xf>
    <xf numFmtId="1" fontId="10" fillId="5" borderId="19" xfId="0" applyNumberFormat="1" applyFont="1" applyFill="1" applyBorder="1" applyAlignment="1" applyProtection="1">
      <alignment horizontal="center" vertical="top"/>
    </xf>
    <xf numFmtId="1" fontId="10" fillId="5" borderId="12" xfId="0" applyNumberFormat="1" applyFont="1" applyFill="1" applyBorder="1" applyAlignment="1" applyProtection="1">
      <alignment horizontal="center" vertical="top"/>
    </xf>
    <xf numFmtId="1" fontId="10" fillId="5" borderId="13" xfId="0" applyNumberFormat="1" applyFont="1" applyFill="1" applyBorder="1" applyAlignment="1" applyProtection="1">
      <alignment horizontal="center" vertical="top"/>
    </xf>
    <xf numFmtId="1" fontId="10" fillId="5" borderId="8" xfId="0" applyNumberFormat="1" applyFont="1" applyFill="1" applyBorder="1" applyAlignment="1" applyProtection="1">
      <alignment horizontal="center" vertical="top"/>
    </xf>
    <xf numFmtId="0" fontId="6" fillId="0" borderId="0" xfId="0" applyNumberFormat="1" applyFont="1" applyProtection="1"/>
    <xf numFmtId="0" fontId="6" fillId="0" borderId="0" xfId="0" applyFont="1" applyProtection="1"/>
    <xf numFmtId="0" fontId="7" fillId="0" borderId="0" xfId="0" applyFont="1" applyBorder="1" applyAlignment="1" applyProtection="1">
      <alignment horizontal="center" vertical="center" wrapText="1"/>
    </xf>
    <xf numFmtId="0" fontId="9" fillId="5" borderId="14" xfId="0" applyFont="1" applyFill="1" applyBorder="1" applyAlignment="1" applyProtection="1">
      <alignment horizontal="center" vertical="center"/>
    </xf>
    <xf numFmtId="0" fontId="9" fillId="5" borderId="15" xfId="0" applyFont="1" applyFill="1" applyBorder="1" applyAlignment="1" applyProtection="1">
      <alignment horizontal="center" vertical="center"/>
    </xf>
    <xf numFmtId="0" fontId="9" fillId="5" borderId="15" xfId="0" applyFont="1" applyFill="1" applyBorder="1" applyAlignment="1" applyProtection="1">
      <alignment horizontal="center" vertical="center" wrapText="1"/>
    </xf>
    <xf numFmtId="0" fontId="9" fillId="5" borderId="16" xfId="0" applyFont="1" applyFill="1" applyBorder="1" applyAlignment="1" applyProtection="1">
      <alignment horizontal="center" vertical="center"/>
    </xf>
    <xf numFmtId="0" fontId="9" fillId="6" borderId="24" xfId="0" applyFont="1" applyFill="1" applyBorder="1" applyAlignment="1" applyProtection="1">
      <alignment horizontal="center" vertical="center"/>
    </xf>
    <xf numFmtId="0" fontId="9" fillId="6" borderId="15" xfId="0" applyFont="1" applyFill="1" applyBorder="1" applyAlignment="1" applyProtection="1">
      <alignment horizontal="center" vertical="center"/>
    </xf>
    <xf numFmtId="0" fontId="9" fillId="6" borderId="15" xfId="0" applyFont="1" applyFill="1" applyBorder="1" applyAlignment="1" applyProtection="1">
      <alignment horizontal="center" vertical="center" wrapText="1"/>
    </xf>
    <xf numFmtId="0" fontId="9" fillId="6" borderId="16" xfId="0" applyFont="1" applyFill="1" applyBorder="1" applyAlignment="1" applyProtection="1">
      <alignment horizontal="center" vertical="center" wrapText="1"/>
    </xf>
    <xf numFmtId="0" fontId="9" fillId="5" borderId="48" xfId="0" applyFont="1" applyFill="1" applyBorder="1" applyAlignment="1" applyProtection="1">
      <alignment horizontal="center" vertical="center"/>
    </xf>
    <xf numFmtId="0" fontId="9" fillId="5" borderId="49" xfId="0" applyFont="1" applyFill="1" applyBorder="1" applyAlignment="1" applyProtection="1">
      <alignment horizontal="center" vertical="center"/>
    </xf>
    <xf numFmtId="0" fontId="9" fillId="5" borderId="50" xfId="0" applyFont="1" applyFill="1" applyBorder="1" applyAlignment="1" applyProtection="1">
      <alignment horizontal="center" vertical="center"/>
    </xf>
    <xf numFmtId="0" fontId="9" fillId="6" borderId="51" xfId="0" applyFont="1" applyFill="1" applyBorder="1" applyAlignment="1" applyProtection="1">
      <alignment horizontal="center" vertical="center"/>
    </xf>
    <xf numFmtId="0" fontId="9" fillId="6" borderId="49" xfId="0" applyFont="1" applyFill="1" applyBorder="1" applyAlignment="1" applyProtection="1">
      <alignment horizontal="center" vertical="center"/>
    </xf>
    <xf numFmtId="0" fontId="9" fillId="6" borderId="50" xfId="0" applyFont="1" applyFill="1" applyBorder="1" applyAlignment="1" applyProtection="1">
      <alignment horizontal="center" vertical="center"/>
    </xf>
    <xf numFmtId="1" fontId="2" fillId="3" borderId="44" xfId="0" applyNumberFormat="1" applyFont="1" applyFill="1" applyBorder="1" applyAlignment="1" applyProtection="1">
      <alignment horizontal="center" vertical="top"/>
    </xf>
    <xf numFmtId="1" fontId="2" fillId="3" borderId="36" xfId="0" applyNumberFormat="1" applyFont="1" applyFill="1" applyBorder="1" applyAlignment="1" applyProtection="1">
      <alignment horizontal="center" vertical="top"/>
    </xf>
    <xf numFmtId="1" fontId="2" fillId="3" borderId="4" xfId="0" applyNumberFormat="1" applyFont="1" applyFill="1" applyBorder="1" applyAlignment="1" applyProtection="1">
      <alignment horizontal="center" vertical="top"/>
    </xf>
    <xf numFmtId="1" fontId="2" fillId="0" borderId="11" xfId="0" applyNumberFormat="1" applyFont="1" applyFill="1" applyBorder="1" applyAlignment="1" applyProtection="1">
      <alignment horizontal="center" vertical="center"/>
    </xf>
    <xf numFmtId="0" fontId="2" fillId="3" borderId="7" xfId="0" applyNumberFormat="1" applyFont="1" applyFill="1" applyBorder="1" applyAlignment="1" applyProtection="1">
      <alignment vertical="top"/>
    </xf>
    <xf numFmtId="0" fontId="2" fillId="5" borderId="38" xfId="0" applyNumberFormat="1" applyFont="1" applyFill="1" applyBorder="1" applyAlignment="1" applyProtection="1">
      <alignment vertical="top"/>
    </xf>
    <xf numFmtId="0" fontId="2" fillId="5" borderId="39" xfId="0" applyNumberFormat="1" applyFont="1" applyFill="1" applyBorder="1" applyAlignment="1" applyProtection="1">
      <alignment vertical="top"/>
    </xf>
    <xf numFmtId="164" fontId="2" fillId="5" borderId="39" xfId="0" applyNumberFormat="1" applyFont="1" applyFill="1" applyBorder="1" applyAlignment="1" applyProtection="1">
      <alignment vertical="top"/>
    </xf>
    <xf numFmtId="0" fontId="11" fillId="0" borderId="13" xfId="0" applyFont="1" applyFill="1" applyBorder="1" applyAlignment="1" applyProtection="1">
      <alignment horizontal="left" vertical="center" wrapText="1"/>
    </xf>
    <xf numFmtId="1" fontId="2" fillId="5" borderId="41" xfId="0" applyNumberFormat="1" applyFont="1" applyFill="1" applyBorder="1" applyAlignment="1" applyProtection="1">
      <alignment horizontal="center" vertical="top"/>
    </xf>
    <xf numFmtId="1" fontId="2" fillId="5" borderId="42" xfId="0" applyNumberFormat="1" applyFont="1" applyFill="1" applyBorder="1" applyAlignment="1" applyProtection="1">
      <alignment horizontal="center" vertical="top"/>
    </xf>
    <xf numFmtId="1" fontId="2" fillId="5" borderId="39" xfId="0" applyNumberFormat="1" applyFont="1" applyFill="1" applyBorder="1" applyAlignment="1" applyProtection="1">
      <alignment horizontal="center" vertical="top"/>
    </xf>
    <xf numFmtId="0" fontId="12" fillId="3" borderId="3" xfId="0" applyNumberFormat="1" applyFont="1" applyFill="1" applyBorder="1" applyAlignment="1" applyProtection="1">
      <alignment vertical="top"/>
    </xf>
    <xf numFmtId="0" fontId="12" fillId="3" borderId="4" xfId="0" applyNumberFormat="1" applyFont="1" applyFill="1" applyBorder="1" applyAlignment="1" applyProtection="1">
      <alignment vertical="top"/>
    </xf>
    <xf numFmtId="0" fontId="6" fillId="4" borderId="7" xfId="0" applyNumberFormat="1" applyFont="1" applyFill="1" applyBorder="1" applyAlignment="1" applyProtection="1">
      <alignment horizontal="right" vertical="top"/>
    </xf>
    <xf numFmtId="1" fontId="6" fillId="4" borderId="8" xfId="0" applyNumberFormat="1" applyFont="1" applyFill="1" applyBorder="1" applyAlignment="1" applyProtection="1">
      <alignment horizontal="center" vertical="center"/>
    </xf>
    <xf numFmtId="1" fontId="2" fillId="5" borderId="43" xfId="0" applyNumberFormat="1" applyFont="1" applyFill="1" applyBorder="1" applyAlignment="1" applyProtection="1">
      <alignment horizontal="center" vertical="top"/>
    </xf>
    <xf numFmtId="49" fontId="0" fillId="4" borderId="12" xfId="0" applyNumberFormat="1" applyFill="1" applyBorder="1" applyAlignment="1" applyProtection="1">
      <alignment horizontal="center" vertical="top"/>
    </xf>
    <xf numFmtId="0" fontId="10" fillId="5" borderId="7" xfId="0" applyNumberFormat="1" applyFont="1" applyFill="1" applyBorder="1" applyAlignment="1" applyProtection="1">
      <alignment vertical="top"/>
    </xf>
    <xf numFmtId="0" fontId="10" fillId="5" borderId="8" xfId="0" applyNumberFormat="1" applyFont="1" applyFill="1" applyBorder="1" applyAlignment="1" applyProtection="1">
      <alignment vertical="top"/>
    </xf>
    <xf numFmtId="164" fontId="10" fillId="5" borderId="8" xfId="0" applyNumberFormat="1" applyFont="1" applyFill="1" applyBorder="1" applyAlignment="1" applyProtection="1">
      <alignment vertical="top"/>
    </xf>
    <xf numFmtId="0" fontId="2" fillId="0" borderId="0" xfId="0" applyFont="1" applyProtection="1"/>
    <xf numFmtId="1" fontId="13" fillId="7" borderId="27" xfId="0" applyNumberFormat="1" applyFont="1" applyFill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vertical="top"/>
    </xf>
    <xf numFmtId="0" fontId="2" fillId="0" borderId="4" xfId="0" applyNumberFormat="1" applyFont="1" applyFill="1" applyBorder="1" applyAlignment="1" applyProtection="1">
      <alignment vertical="top"/>
    </xf>
    <xf numFmtId="164" fontId="2" fillId="0" borderId="4" xfId="0" applyNumberFormat="1" applyFont="1" applyFill="1" applyBorder="1" applyAlignment="1" applyProtection="1">
      <alignment vertical="top"/>
    </xf>
    <xf numFmtId="0" fontId="2" fillId="0" borderId="7" xfId="0" applyNumberFormat="1" applyFont="1" applyFill="1" applyBorder="1" applyAlignment="1" applyProtection="1">
      <alignment vertical="top"/>
    </xf>
    <xf numFmtId="0" fontId="10" fillId="0" borderId="8" xfId="0" applyNumberFormat="1" applyFont="1" applyFill="1" applyBorder="1" applyAlignment="1" applyProtection="1">
      <alignment vertical="top"/>
    </xf>
    <xf numFmtId="164" fontId="10" fillId="0" borderId="8" xfId="0" applyNumberFormat="1" applyFont="1" applyFill="1" applyBorder="1" applyAlignment="1" applyProtection="1">
      <alignment vertical="top"/>
    </xf>
    <xf numFmtId="0" fontId="10" fillId="0" borderId="0" xfId="0" applyFont="1" applyBorder="1" applyProtection="1"/>
    <xf numFmtId="0" fontId="2" fillId="0" borderId="8" xfId="0" applyNumberFormat="1" applyFont="1" applyFill="1" applyBorder="1" applyAlignment="1" applyProtection="1">
      <alignment vertical="top"/>
    </xf>
    <xf numFmtId="164" fontId="2" fillId="0" borderId="8" xfId="0" applyNumberFormat="1" applyFont="1" applyFill="1" applyBorder="1" applyAlignment="1" applyProtection="1">
      <alignment vertical="top"/>
    </xf>
    <xf numFmtId="0" fontId="6" fillId="0" borderId="57" xfId="0" applyFont="1" applyBorder="1" applyProtection="1"/>
    <xf numFmtId="0" fontId="2" fillId="0" borderId="45" xfId="0" applyNumberFormat="1" applyFont="1" applyFill="1" applyBorder="1" applyAlignment="1" applyProtection="1">
      <alignment vertical="top"/>
    </xf>
    <xf numFmtId="0" fontId="2" fillId="0" borderId="52" xfId="0" applyNumberFormat="1" applyFont="1" applyFill="1" applyBorder="1" applyAlignment="1" applyProtection="1">
      <alignment vertical="top"/>
    </xf>
    <xf numFmtId="164" fontId="2" fillId="0" borderId="52" xfId="0" applyNumberFormat="1" applyFont="1" applyFill="1" applyBorder="1" applyAlignment="1" applyProtection="1">
      <alignment vertical="top"/>
    </xf>
    <xf numFmtId="3" fontId="6" fillId="0" borderId="0" xfId="0" applyNumberFormat="1" applyFont="1" applyProtection="1"/>
    <xf numFmtId="3" fontId="2" fillId="0" borderId="0" xfId="0" applyNumberFormat="1" applyFont="1" applyProtection="1"/>
    <xf numFmtId="3" fontId="2" fillId="2" borderId="60" xfId="0" applyNumberFormat="1" applyFont="1" applyFill="1" applyBorder="1" applyAlignment="1" applyProtection="1">
      <alignment horizontal="center" vertical="top"/>
    </xf>
    <xf numFmtId="3" fontId="2" fillId="2" borderId="61" xfId="0" applyNumberFormat="1" applyFont="1" applyFill="1" applyBorder="1" applyAlignment="1" applyProtection="1">
      <alignment horizontal="center" vertical="top"/>
    </xf>
    <xf numFmtId="3" fontId="2" fillId="2" borderId="62" xfId="0" applyNumberFormat="1" applyFont="1" applyFill="1" applyBorder="1" applyAlignment="1" applyProtection="1">
      <alignment horizontal="center" vertical="top"/>
    </xf>
    <xf numFmtId="0" fontId="9" fillId="5" borderId="66" xfId="0" applyFont="1" applyFill="1" applyBorder="1" applyAlignment="1" applyProtection="1">
      <alignment horizontal="center" vertical="center"/>
    </xf>
    <xf numFmtId="0" fontId="9" fillId="5" borderId="67" xfId="0" applyFont="1" applyFill="1" applyBorder="1" applyAlignment="1" applyProtection="1">
      <alignment horizontal="center" vertical="center"/>
    </xf>
    <xf numFmtId="0" fontId="9" fillId="5" borderId="68" xfId="0" applyFont="1" applyFill="1" applyBorder="1" applyAlignment="1" applyProtection="1">
      <alignment horizontal="center" vertical="center"/>
    </xf>
    <xf numFmtId="0" fontId="9" fillId="6" borderId="14" xfId="0" applyFont="1" applyFill="1" applyBorder="1" applyAlignment="1" applyProtection="1">
      <alignment horizontal="center" vertical="center"/>
    </xf>
    <xf numFmtId="0" fontId="9" fillId="6" borderId="66" xfId="0" applyFont="1" applyFill="1" applyBorder="1" applyAlignment="1" applyProtection="1">
      <alignment horizontal="center" vertical="center"/>
    </xf>
    <xf numFmtId="0" fontId="9" fillId="6" borderId="67" xfId="0" applyFont="1" applyFill="1" applyBorder="1" applyAlignment="1" applyProtection="1">
      <alignment horizontal="center" vertical="center"/>
    </xf>
    <xf numFmtId="0" fontId="9" fillId="6" borderId="68" xfId="0" applyFont="1" applyFill="1" applyBorder="1" applyAlignment="1" applyProtection="1">
      <alignment horizontal="center" vertical="center"/>
    </xf>
    <xf numFmtId="3" fontId="6" fillId="0" borderId="63" xfId="0" applyNumberFormat="1" applyFont="1" applyFill="1" applyBorder="1" applyAlignment="1" applyProtection="1">
      <alignment horizontal="center" vertical="top"/>
    </xf>
    <xf numFmtId="3" fontId="6" fillId="0" borderId="64" xfId="0" applyNumberFormat="1" applyFont="1" applyFill="1" applyBorder="1" applyAlignment="1" applyProtection="1">
      <alignment horizontal="center" vertical="top"/>
    </xf>
    <xf numFmtId="3" fontId="6" fillId="0" borderId="65" xfId="0" applyNumberFormat="1" applyFont="1" applyFill="1" applyBorder="1" applyAlignment="1" applyProtection="1">
      <alignment horizontal="center" vertical="top"/>
    </xf>
    <xf numFmtId="3" fontId="0" fillId="0" borderId="18" xfId="0" applyNumberFormat="1" applyFont="1" applyFill="1" applyBorder="1" applyAlignment="1" applyProtection="1">
      <alignment horizontal="center" vertical="top"/>
    </xf>
    <xf numFmtId="3" fontId="0" fillId="0" borderId="19" xfId="0" applyNumberFormat="1" applyFont="1" applyFill="1" applyBorder="1" applyAlignment="1" applyProtection="1">
      <alignment horizontal="center" vertical="top"/>
    </xf>
    <xf numFmtId="3" fontId="0" fillId="0" borderId="12" xfId="0" applyNumberFormat="1" applyFont="1" applyFill="1" applyBorder="1" applyAlignment="1" applyProtection="1">
      <alignment horizontal="center" vertical="top"/>
    </xf>
    <xf numFmtId="3" fontId="0" fillId="0" borderId="13" xfId="0" applyNumberFormat="1" applyFont="1" applyFill="1" applyBorder="1" applyAlignment="1" applyProtection="1">
      <alignment horizontal="center" vertical="top"/>
    </xf>
    <xf numFmtId="3" fontId="6" fillId="0" borderId="18" xfId="0" applyNumberFormat="1" applyFont="1" applyFill="1" applyBorder="1" applyAlignment="1" applyProtection="1">
      <alignment horizontal="center" vertical="top"/>
    </xf>
    <xf numFmtId="3" fontId="6" fillId="0" borderId="19" xfId="0" applyNumberFormat="1" applyFont="1" applyFill="1" applyBorder="1" applyAlignment="1" applyProtection="1">
      <alignment horizontal="center" vertical="top"/>
    </xf>
    <xf numFmtId="3" fontId="6" fillId="0" borderId="12" xfId="0" applyNumberFormat="1" applyFont="1" applyFill="1" applyBorder="1" applyAlignment="1" applyProtection="1">
      <alignment horizontal="center" vertical="top"/>
    </xf>
    <xf numFmtId="0" fontId="6" fillId="0" borderId="0" xfId="0" applyFont="1" applyBorder="1" applyProtection="1"/>
    <xf numFmtId="1" fontId="10" fillId="3" borderId="17" xfId="0" applyNumberFormat="1" applyFont="1" applyFill="1" applyBorder="1" applyAlignment="1" applyProtection="1">
      <alignment horizontal="center" vertical="top"/>
    </xf>
    <xf numFmtId="0" fontId="0" fillId="4" borderId="7" xfId="0" applyNumberFormat="1" applyFont="1" applyFill="1" applyBorder="1" applyAlignment="1">
      <alignment horizontal="right" vertical="top"/>
    </xf>
    <xf numFmtId="49" fontId="0" fillId="4" borderId="12" xfId="0" applyNumberFormat="1" applyFont="1" applyFill="1" applyBorder="1" applyAlignment="1">
      <alignment horizontal="center" vertical="top"/>
    </xf>
    <xf numFmtId="0" fontId="15" fillId="4" borderId="13" xfId="0" applyFont="1" applyFill="1" applyBorder="1" applyAlignment="1">
      <alignment horizontal="left" vertical="center" wrapText="1"/>
    </xf>
    <xf numFmtId="0" fontId="15" fillId="0" borderId="13" xfId="0" applyFont="1" applyFill="1" applyBorder="1" applyAlignment="1">
      <alignment horizontal="left" vertical="center" wrapText="1"/>
    </xf>
    <xf numFmtId="0" fontId="10" fillId="5" borderId="7" xfId="0" applyNumberFormat="1" applyFont="1" applyFill="1" applyBorder="1" applyAlignment="1">
      <alignment vertical="top"/>
    </xf>
    <xf numFmtId="0" fontId="10" fillId="5" borderId="8" xfId="0" applyNumberFormat="1" applyFont="1" applyFill="1" applyBorder="1" applyAlignment="1">
      <alignment vertical="top"/>
    </xf>
    <xf numFmtId="164" fontId="10" fillId="5" borderId="8" xfId="0" applyNumberFormat="1" applyFont="1" applyFill="1" applyBorder="1" applyAlignment="1">
      <alignment vertical="top"/>
    </xf>
    <xf numFmtId="0" fontId="5" fillId="0" borderId="13" xfId="0" applyFont="1" applyFill="1" applyBorder="1" applyAlignment="1">
      <alignment horizontal="left" vertical="center" wrapText="1"/>
    </xf>
    <xf numFmtId="0" fontId="2" fillId="3" borderId="7" xfId="0" applyNumberFormat="1" applyFont="1" applyFill="1" applyBorder="1" applyAlignment="1">
      <alignment vertical="top"/>
    </xf>
    <xf numFmtId="49" fontId="6" fillId="3" borderId="8" xfId="0" applyNumberFormat="1" applyFont="1" applyFill="1" applyBorder="1" applyAlignment="1">
      <alignment horizontal="center" vertical="top"/>
    </xf>
    <xf numFmtId="164" fontId="2" fillId="3" borderId="8" xfId="0" applyNumberFormat="1" applyFont="1" applyFill="1" applyBorder="1" applyAlignment="1">
      <alignment vertical="top"/>
    </xf>
    <xf numFmtId="0" fontId="6" fillId="0" borderId="12" xfId="0" applyNumberFormat="1" applyFont="1" applyFill="1" applyBorder="1" applyAlignment="1">
      <alignment horizontal="center" vertical="top"/>
    </xf>
    <xf numFmtId="1" fontId="6" fillId="3" borderId="8" xfId="0" applyNumberFormat="1" applyFont="1" applyFill="1" applyBorder="1" applyAlignment="1">
      <alignment horizontal="center" vertical="top"/>
    </xf>
    <xf numFmtId="0" fontId="6" fillId="4" borderId="12" xfId="0" applyNumberFormat="1" applyFont="1" applyFill="1" applyBorder="1" applyAlignment="1">
      <alignment horizontal="center" vertical="top"/>
    </xf>
    <xf numFmtId="0" fontId="2" fillId="5" borderId="7" xfId="0" applyNumberFormat="1" applyFont="1" applyFill="1" applyBorder="1" applyAlignment="1">
      <alignment vertical="top"/>
    </xf>
    <xf numFmtId="0" fontId="2" fillId="5" borderId="8" xfId="0" applyNumberFormat="1" applyFont="1" applyFill="1" applyBorder="1" applyAlignment="1">
      <alignment vertical="top"/>
    </xf>
    <xf numFmtId="164" fontId="2" fillId="5" borderId="8" xfId="0" applyNumberFormat="1" applyFont="1" applyFill="1" applyBorder="1" applyAlignment="1">
      <alignment vertical="top"/>
    </xf>
    <xf numFmtId="0" fontId="6" fillId="4" borderId="7" xfId="0" applyNumberFormat="1" applyFont="1" applyFill="1" applyBorder="1" applyAlignment="1">
      <alignment horizontal="right" vertical="top"/>
    </xf>
    <xf numFmtId="49" fontId="6" fillId="4" borderId="12" xfId="0" applyNumberFormat="1" applyFont="1" applyFill="1" applyBorder="1" applyAlignment="1">
      <alignment horizontal="center" vertical="top"/>
    </xf>
    <xf numFmtId="0" fontId="11" fillId="4" borderId="12" xfId="0" applyFont="1" applyFill="1" applyBorder="1" applyAlignment="1">
      <alignment horizontal="left" vertical="center" wrapText="1"/>
    </xf>
    <xf numFmtId="49" fontId="2" fillId="3" borderId="8" xfId="0" applyNumberFormat="1" applyFont="1" applyFill="1" applyBorder="1" applyAlignment="1">
      <alignment vertical="top"/>
    </xf>
    <xf numFmtId="164" fontId="2" fillId="3" borderId="21" xfId="0" applyNumberFormat="1" applyFont="1" applyFill="1" applyBorder="1" applyAlignment="1">
      <alignment vertical="top"/>
    </xf>
    <xf numFmtId="0" fontId="11" fillId="0" borderId="12" xfId="0" applyFont="1" applyFill="1" applyBorder="1" applyAlignment="1">
      <alignment horizontal="left" vertical="center" wrapText="1"/>
    </xf>
    <xf numFmtId="1" fontId="2" fillId="5" borderId="8" xfId="0" applyNumberFormat="1" applyFont="1" applyFill="1" applyBorder="1" applyAlignment="1" applyProtection="1">
      <alignment horizontal="center" vertical="top"/>
    </xf>
    <xf numFmtId="49" fontId="0" fillId="0" borderId="12" xfId="0" applyNumberFormat="1" applyFont="1" applyFill="1" applyBorder="1" applyAlignment="1">
      <alignment horizontal="center" vertical="top"/>
    </xf>
    <xf numFmtId="0" fontId="15" fillId="0" borderId="12" xfId="0" applyFont="1" applyFill="1" applyBorder="1" applyAlignment="1">
      <alignment horizontal="left" vertical="center" wrapText="1"/>
    </xf>
    <xf numFmtId="0" fontId="10" fillId="3" borderId="7" xfId="0" applyNumberFormat="1" applyFont="1" applyFill="1" applyBorder="1" applyAlignment="1">
      <alignment vertical="top"/>
    </xf>
    <xf numFmtId="0" fontId="10" fillId="3" borderId="8" xfId="0" applyNumberFormat="1" applyFont="1" applyFill="1" applyBorder="1" applyAlignment="1" applyProtection="1">
      <alignment vertical="top"/>
    </xf>
    <xf numFmtId="164" fontId="10" fillId="3" borderId="8" xfId="0" applyNumberFormat="1" applyFont="1" applyFill="1" applyBorder="1" applyAlignment="1" applyProtection="1">
      <alignment vertical="top"/>
    </xf>
    <xf numFmtId="0" fontId="0" fillId="0" borderId="7" xfId="0" applyNumberFormat="1" applyFont="1" applyFill="1" applyBorder="1" applyAlignment="1">
      <alignment horizontal="center" vertical="center"/>
    </xf>
    <xf numFmtId="0" fontId="0" fillId="0" borderId="7" xfId="0" applyNumberFormat="1" applyFont="1" applyFill="1" applyBorder="1" applyAlignment="1">
      <alignment horizontal="center" vertical="top"/>
    </xf>
    <xf numFmtId="0" fontId="10" fillId="3" borderId="7" xfId="0" applyNumberFormat="1" applyFont="1" applyFill="1" applyBorder="1" applyAlignment="1">
      <alignment horizontal="center" vertical="top"/>
    </xf>
    <xf numFmtId="49" fontId="10" fillId="3" borderId="8" xfId="0" applyNumberFormat="1" applyFont="1" applyFill="1" applyBorder="1" applyAlignment="1">
      <alignment vertical="top"/>
    </xf>
    <xf numFmtId="164" fontId="10" fillId="3" borderId="21" xfId="0" applyNumberFormat="1" applyFont="1" applyFill="1" applyBorder="1" applyAlignment="1">
      <alignment vertical="top"/>
    </xf>
    <xf numFmtId="1" fontId="10" fillId="3" borderId="19" xfId="0" applyNumberFormat="1" applyFont="1" applyFill="1" applyBorder="1" applyAlignment="1" applyProtection="1">
      <alignment horizontal="center" vertical="top"/>
    </xf>
    <xf numFmtId="1" fontId="10" fillId="3" borderId="12" xfId="0" applyNumberFormat="1" applyFont="1" applyFill="1" applyBorder="1" applyAlignment="1" applyProtection="1">
      <alignment horizontal="center" vertical="top"/>
    </xf>
    <xf numFmtId="1" fontId="10" fillId="3" borderId="8" xfId="0" applyNumberFormat="1" applyFont="1" applyFill="1" applyBorder="1" applyAlignment="1" applyProtection="1">
      <alignment horizontal="center" vertical="top"/>
    </xf>
    <xf numFmtId="49" fontId="16" fillId="0" borderId="12" xfId="0" applyNumberFormat="1" applyFont="1" applyFill="1" applyBorder="1" applyAlignment="1">
      <alignment horizontal="center" vertical="top"/>
    </xf>
    <xf numFmtId="0" fontId="0" fillId="0" borderId="28" xfId="0" applyNumberFormat="1" applyFont="1" applyFill="1" applyBorder="1" applyAlignment="1">
      <alignment horizontal="center" vertical="top"/>
    </xf>
    <xf numFmtId="49" fontId="0" fillId="0" borderId="12" xfId="0" applyNumberFormat="1" applyFill="1" applyBorder="1" applyAlignment="1">
      <alignment horizontal="center" vertical="top"/>
    </xf>
    <xf numFmtId="0" fontId="10" fillId="3" borderId="7" xfId="0" applyNumberFormat="1" applyFont="1" applyFill="1" applyBorder="1" applyAlignment="1">
      <alignment horizontal="left" vertical="top"/>
    </xf>
    <xf numFmtId="1" fontId="2" fillId="0" borderId="8" xfId="0" applyNumberFormat="1" applyFont="1" applyFill="1" applyBorder="1" applyAlignment="1" applyProtection="1">
      <alignment horizontal="center" vertical="center"/>
    </xf>
    <xf numFmtId="1" fontId="10" fillId="0" borderId="8" xfId="0" applyNumberFormat="1" applyFont="1" applyFill="1" applyBorder="1" applyAlignment="1" applyProtection="1">
      <alignment horizontal="center" vertical="center"/>
    </xf>
    <xf numFmtId="1" fontId="0" fillId="0" borderId="8" xfId="0" applyNumberFormat="1" applyFont="1" applyFill="1" applyBorder="1" applyAlignment="1" applyProtection="1">
      <alignment horizontal="center" vertical="center"/>
    </xf>
    <xf numFmtId="1" fontId="13" fillId="7" borderId="71" xfId="0" applyNumberFormat="1" applyFont="1" applyFill="1" applyBorder="1" applyAlignment="1" applyProtection="1">
      <alignment horizontal="center"/>
    </xf>
    <xf numFmtId="0" fontId="6" fillId="0" borderId="0" xfId="0" applyNumberFormat="1" applyFont="1" applyBorder="1" applyProtection="1"/>
    <xf numFmtId="1" fontId="2" fillId="3" borderId="19" xfId="0" applyNumberFormat="1" applyFont="1" applyFill="1" applyBorder="1" applyAlignment="1" applyProtection="1">
      <alignment horizontal="center" vertical="top"/>
    </xf>
    <xf numFmtId="1" fontId="2" fillId="3" borderId="8" xfId="0" applyNumberFormat="1" applyFont="1" applyFill="1" applyBorder="1" applyAlignment="1" applyProtection="1">
      <alignment horizontal="center" vertical="top"/>
    </xf>
    <xf numFmtId="1" fontId="2" fillId="3" borderId="23" xfId="0" applyNumberFormat="1" applyFont="1" applyFill="1" applyBorder="1" applyAlignment="1" applyProtection="1">
      <alignment horizontal="center" vertical="top"/>
    </xf>
    <xf numFmtId="1" fontId="2" fillId="5" borderId="19" xfId="0" applyNumberFormat="1" applyFont="1" applyFill="1" applyBorder="1" applyAlignment="1" applyProtection="1">
      <alignment horizontal="center" vertical="top"/>
    </xf>
    <xf numFmtId="1" fontId="2" fillId="5" borderId="12" xfId="0" applyNumberFormat="1" applyFont="1" applyFill="1" applyBorder="1" applyAlignment="1" applyProtection="1">
      <alignment horizontal="center" vertical="top"/>
    </xf>
    <xf numFmtId="1" fontId="2" fillId="5" borderId="13" xfId="0" applyNumberFormat="1" applyFont="1" applyFill="1" applyBorder="1" applyAlignment="1" applyProtection="1">
      <alignment horizontal="center" vertical="top"/>
    </xf>
    <xf numFmtId="1" fontId="10" fillId="0" borderId="11" xfId="0" applyNumberFormat="1" applyFont="1" applyFill="1" applyBorder="1" applyAlignment="1" applyProtection="1">
      <alignment horizontal="center" vertical="center"/>
    </xf>
    <xf numFmtId="1" fontId="0" fillId="0" borderId="11" xfId="0" applyNumberFormat="1" applyFill="1" applyBorder="1" applyAlignment="1" applyProtection="1">
      <alignment horizontal="center" vertical="center"/>
    </xf>
    <xf numFmtId="0" fontId="0" fillId="0" borderId="29" xfId="0" applyNumberFormat="1" applyFont="1" applyFill="1" applyBorder="1" applyAlignment="1">
      <alignment horizontal="center" vertical="center"/>
    </xf>
    <xf numFmtId="0" fontId="0" fillId="0" borderId="29" xfId="0" applyNumberFormat="1" applyFont="1" applyFill="1" applyBorder="1" applyAlignment="1">
      <alignment horizontal="center" vertical="center" wrapText="1"/>
    </xf>
    <xf numFmtId="0" fontId="9" fillId="5" borderId="73" xfId="0" applyFont="1" applyFill="1" applyBorder="1" applyAlignment="1" applyProtection="1">
      <alignment horizontal="center" vertical="center"/>
    </xf>
    <xf numFmtId="0" fontId="9" fillId="5" borderId="52" xfId="0" applyFont="1" applyFill="1" applyBorder="1" applyAlignment="1" applyProtection="1">
      <alignment horizontal="center" vertical="center"/>
    </xf>
    <xf numFmtId="1" fontId="6" fillId="0" borderId="11" xfId="0" applyNumberFormat="1" applyFont="1" applyFill="1" applyBorder="1" applyAlignment="1" applyProtection="1">
      <alignment horizontal="center" vertical="center"/>
    </xf>
    <xf numFmtId="1" fontId="6" fillId="0" borderId="13" xfId="0" applyNumberFormat="1" applyFont="1" applyFill="1" applyBorder="1" applyAlignment="1" applyProtection="1">
      <alignment horizontal="center" vertical="center"/>
    </xf>
    <xf numFmtId="1" fontId="6" fillId="0" borderId="19" xfId="0" applyNumberFormat="1" applyFont="1" applyFill="1" applyBorder="1" applyAlignment="1" applyProtection="1">
      <alignment horizontal="center" vertical="center"/>
    </xf>
    <xf numFmtId="1" fontId="0" fillId="0" borderId="12" xfId="0" applyNumberFormat="1" applyFont="1" applyFill="1" applyBorder="1" applyAlignment="1" applyProtection="1">
      <alignment horizontal="center" vertical="center"/>
    </xf>
    <xf numFmtId="1" fontId="0" fillId="0" borderId="19" xfId="0" applyNumberFormat="1" applyFont="1" applyFill="1" applyBorder="1" applyAlignment="1" applyProtection="1">
      <alignment horizontal="center" vertical="center"/>
    </xf>
    <xf numFmtId="49" fontId="15" fillId="0" borderId="12" xfId="0" applyNumberFormat="1" applyFont="1" applyFill="1" applyBorder="1" applyAlignment="1">
      <alignment horizontal="center" vertical="top"/>
    </xf>
    <xf numFmtId="1" fontId="6" fillId="4" borderId="11" xfId="0" applyNumberFormat="1" applyFont="1" applyFill="1" applyBorder="1" applyAlignment="1" applyProtection="1">
      <alignment horizontal="center" vertical="center"/>
    </xf>
    <xf numFmtId="1" fontId="6" fillId="4" borderId="13" xfId="0" applyNumberFormat="1" applyFont="1" applyFill="1" applyBorder="1" applyAlignment="1" applyProtection="1">
      <alignment horizontal="center" vertical="center"/>
    </xf>
    <xf numFmtId="1" fontId="6" fillId="4" borderId="19" xfId="0" applyNumberFormat="1" applyFont="1" applyFill="1" applyBorder="1" applyAlignment="1" applyProtection="1">
      <alignment horizontal="center" vertical="center"/>
    </xf>
    <xf numFmtId="1" fontId="6" fillId="0" borderId="12" xfId="0" applyNumberFormat="1" applyFont="1" applyFill="1" applyBorder="1" applyAlignment="1" applyProtection="1">
      <alignment horizontal="center" vertical="center"/>
    </xf>
    <xf numFmtId="1" fontId="6" fillId="0" borderId="23" xfId="0" applyNumberFormat="1" applyFont="1" applyFill="1" applyBorder="1" applyAlignment="1" applyProtection="1">
      <alignment horizontal="center" vertical="center"/>
    </xf>
    <xf numFmtId="1" fontId="0" fillId="0" borderId="11" xfId="0" applyNumberFormat="1" applyFont="1" applyFill="1" applyBorder="1" applyAlignment="1" applyProtection="1">
      <alignment horizontal="center" vertical="center"/>
    </xf>
    <xf numFmtId="1" fontId="0" fillId="0" borderId="13" xfId="0" applyNumberFormat="1" applyFont="1" applyFill="1" applyBorder="1" applyAlignment="1" applyProtection="1">
      <alignment horizontal="center" vertical="center"/>
    </xf>
    <xf numFmtId="49" fontId="0" fillId="4" borderId="12" xfId="0" applyNumberFormat="1" applyFont="1" applyFill="1" applyBorder="1" applyAlignment="1" applyProtection="1">
      <alignment horizontal="center" vertical="top"/>
    </xf>
    <xf numFmtId="49" fontId="11" fillId="0" borderId="12" xfId="0" applyNumberFormat="1" applyFont="1" applyFill="1" applyBorder="1" applyAlignment="1">
      <alignment horizontal="center" vertical="top"/>
    </xf>
    <xf numFmtId="49" fontId="6" fillId="0" borderId="12" xfId="0" applyNumberFormat="1" applyFont="1" applyFill="1" applyBorder="1" applyAlignment="1">
      <alignment horizontal="center" vertical="top"/>
    </xf>
    <xf numFmtId="0" fontId="6" fillId="0" borderId="7" xfId="0" applyNumberFormat="1" applyFont="1" applyFill="1" applyBorder="1" applyAlignment="1">
      <alignment horizontal="right" vertical="top"/>
    </xf>
    <xf numFmtId="0" fontId="19" fillId="0" borderId="0" xfId="0" applyFont="1"/>
    <xf numFmtId="3" fontId="0" fillId="0" borderId="8" xfId="0" applyNumberFormat="1" applyFont="1" applyFill="1" applyBorder="1" applyAlignment="1" applyProtection="1">
      <alignment horizontal="center" vertical="top"/>
    </xf>
    <xf numFmtId="3" fontId="6" fillId="0" borderId="4" xfId="0" applyNumberFormat="1" applyFont="1" applyFill="1" applyBorder="1" applyAlignment="1" applyProtection="1">
      <alignment horizontal="center" vertical="top"/>
    </xf>
    <xf numFmtId="0" fontId="2" fillId="2" borderId="58" xfId="0" applyNumberFormat="1" applyFont="1" applyFill="1" applyBorder="1" applyAlignment="1" applyProtection="1">
      <alignment vertical="center"/>
    </xf>
    <xf numFmtId="0" fontId="2" fillId="2" borderId="59" xfId="0" applyNumberFormat="1" applyFont="1" applyFill="1" applyBorder="1" applyAlignment="1" applyProtection="1">
      <alignment vertical="center"/>
    </xf>
    <xf numFmtId="165" fontId="6" fillId="0" borderId="0" xfId="0" applyNumberFormat="1" applyFont="1" applyProtection="1"/>
    <xf numFmtId="3" fontId="2" fillId="2" borderId="58" xfId="0" applyNumberFormat="1" applyFont="1" applyFill="1" applyBorder="1" applyAlignment="1" applyProtection="1">
      <alignment horizontal="center" vertical="top"/>
    </xf>
    <xf numFmtId="3" fontId="2" fillId="2" borderId="59" xfId="0" applyNumberFormat="1" applyFont="1" applyFill="1" applyBorder="1" applyAlignment="1" applyProtection="1">
      <alignment horizontal="center" vertical="top"/>
    </xf>
    <xf numFmtId="49" fontId="0" fillId="4" borderId="12" xfId="0" applyNumberFormat="1" applyFill="1" applyBorder="1" applyAlignment="1">
      <alignment horizontal="center" vertical="top"/>
    </xf>
    <xf numFmtId="0" fontId="11" fillId="0" borderId="13" xfId="0" applyFont="1" applyFill="1" applyBorder="1" applyAlignment="1">
      <alignment horizontal="left" vertical="center" wrapText="1"/>
    </xf>
    <xf numFmtId="10" fontId="6" fillId="0" borderId="0" xfId="1" applyNumberFormat="1" applyFont="1" applyProtection="1"/>
    <xf numFmtId="1" fontId="6" fillId="0" borderId="20" xfId="0" applyNumberFormat="1" applyFont="1" applyFill="1" applyBorder="1" applyAlignment="1" applyProtection="1">
      <alignment horizontal="center" vertical="center"/>
    </xf>
    <xf numFmtId="164" fontId="10" fillId="5" borderId="8" xfId="0" applyNumberFormat="1" applyFont="1" applyFill="1" applyBorder="1" applyAlignment="1">
      <alignment vertical="top"/>
    </xf>
    <xf numFmtId="0" fontId="10" fillId="5" borderId="8" xfId="0" applyNumberFormat="1" applyFont="1" applyFill="1" applyBorder="1" applyAlignment="1">
      <alignment vertical="top"/>
    </xf>
    <xf numFmtId="1" fontId="0" fillId="0" borderId="11" xfId="0" applyNumberFormat="1" applyFill="1" applyBorder="1" applyAlignment="1" applyProtection="1">
      <alignment horizontal="center" vertical="center"/>
    </xf>
    <xf numFmtId="1" fontId="10" fillId="0" borderId="23" xfId="0" applyNumberFormat="1" applyFont="1" applyFill="1" applyBorder="1" applyAlignment="1" applyProtection="1">
      <alignment horizontal="center" vertical="center"/>
    </xf>
    <xf numFmtId="49" fontId="0" fillId="4" borderId="12" xfId="0" applyNumberFormat="1" applyFont="1" applyFill="1" applyBorder="1" applyAlignment="1">
      <alignment horizontal="center" vertical="top"/>
    </xf>
    <xf numFmtId="0" fontId="15" fillId="4" borderId="13" xfId="0" applyFont="1" applyFill="1" applyBorder="1" applyAlignment="1">
      <alignment horizontal="left" vertical="center" wrapText="1"/>
    </xf>
    <xf numFmtId="0" fontId="15" fillId="0" borderId="13" xfId="0" applyFont="1" applyFill="1" applyBorder="1" applyAlignment="1">
      <alignment horizontal="left" vertical="center" wrapText="1"/>
    </xf>
    <xf numFmtId="0" fontId="15" fillId="0" borderId="12" xfId="0" applyFont="1" applyFill="1" applyBorder="1" applyAlignment="1">
      <alignment horizontal="left" vertical="center" wrapText="1"/>
    </xf>
    <xf numFmtId="1" fontId="10" fillId="0" borderId="13" xfId="0" applyNumberFormat="1" applyFont="1" applyFill="1" applyBorder="1" applyAlignment="1" applyProtection="1">
      <alignment horizontal="center" vertical="center"/>
    </xf>
    <xf numFmtId="1" fontId="0" fillId="0" borderId="8" xfId="0" applyNumberFormat="1" applyFont="1" applyFill="1" applyBorder="1" applyAlignment="1" applyProtection="1">
      <alignment horizontal="center" vertical="center"/>
    </xf>
    <xf numFmtId="1" fontId="10" fillId="3" borderId="18" xfId="0" applyNumberFormat="1" applyFont="1" applyFill="1" applyBorder="1" applyAlignment="1" applyProtection="1">
      <alignment horizontal="center" vertical="top"/>
    </xf>
    <xf numFmtId="1" fontId="10" fillId="3" borderId="19" xfId="0" applyNumberFormat="1" applyFont="1" applyFill="1" applyBorder="1" applyAlignment="1" applyProtection="1">
      <alignment horizontal="center" vertical="top"/>
    </xf>
    <xf numFmtId="1" fontId="10" fillId="3" borderId="8" xfId="0" applyNumberFormat="1" applyFont="1" applyFill="1" applyBorder="1" applyAlignment="1" applyProtection="1">
      <alignment horizontal="center" vertical="top"/>
    </xf>
    <xf numFmtId="0" fontId="15" fillId="0" borderId="12" xfId="0" applyFont="1" applyFill="1" applyBorder="1" applyAlignment="1">
      <alignment horizontal="left" vertical="center" wrapText="1"/>
    </xf>
    <xf numFmtId="1" fontId="10" fillId="3" borderId="12" xfId="0" applyNumberFormat="1" applyFont="1" applyFill="1" applyBorder="1" applyAlignment="1" applyProtection="1">
      <alignment horizontal="center" vertical="top"/>
    </xf>
    <xf numFmtId="49" fontId="0" fillId="0" borderId="12" xfId="0" applyNumberFormat="1" applyFont="1" applyFill="1" applyBorder="1" applyAlignment="1">
      <alignment horizontal="center" vertical="top"/>
    </xf>
    <xf numFmtId="0" fontId="0" fillId="0" borderId="7" xfId="0" applyNumberFormat="1" applyFont="1" applyFill="1" applyBorder="1" applyAlignment="1">
      <alignment horizontal="center" vertical="top"/>
    </xf>
    <xf numFmtId="1" fontId="10" fillId="0" borderId="19" xfId="0" applyNumberFormat="1" applyFont="1" applyFill="1" applyBorder="1" applyAlignment="1" applyProtection="1">
      <alignment horizontal="center" vertical="center"/>
    </xf>
    <xf numFmtId="1" fontId="10" fillId="0" borderId="12" xfId="0" applyNumberFormat="1" applyFont="1" applyFill="1" applyBorder="1" applyAlignment="1" applyProtection="1">
      <alignment horizontal="center" vertical="center"/>
    </xf>
    <xf numFmtId="1" fontId="10" fillId="0" borderId="17" xfId="0" applyNumberFormat="1" applyFont="1" applyFill="1" applyBorder="1" applyAlignment="1" applyProtection="1">
      <alignment horizontal="center" vertical="center"/>
    </xf>
    <xf numFmtId="1" fontId="0" fillId="0" borderId="17" xfId="0" applyNumberFormat="1" applyFill="1" applyBorder="1" applyAlignment="1" applyProtection="1">
      <alignment horizontal="center" vertical="center"/>
    </xf>
    <xf numFmtId="1" fontId="15" fillId="0" borderId="18" xfId="0" applyNumberFormat="1" applyFont="1" applyFill="1" applyBorder="1" applyAlignment="1" applyProtection="1">
      <alignment horizontal="center" vertical="center"/>
    </xf>
    <xf numFmtId="1" fontId="2" fillId="3" borderId="17" xfId="0" applyNumberFormat="1" applyFont="1" applyFill="1" applyBorder="1" applyAlignment="1" applyProtection="1">
      <alignment horizontal="center" vertical="top"/>
    </xf>
    <xf numFmtId="1" fontId="2" fillId="3" borderId="18" xfId="0" applyNumberFormat="1" applyFont="1" applyFill="1" applyBorder="1" applyAlignment="1" applyProtection="1">
      <alignment horizontal="center" vertical="top"/>
    </xf>
    <xf numFmtId="1" fontId="2" fillId="3" borderId="19" xfId="0" applyNumberFormat="1" applyFont="1" applyFill="1" applyBorder="1" applyAlignment="1" applyProtection="1">
      <alignment horizontal="center" vertical="top"/>
    </xf>
    <xf numFmtId="1" fontId="2" fillId="3" borderId="8" xfId="0" applyNumberFormat="1" applyFont="1" applyFill="1" applyBorder="1" applyAlignment="1" applyProtection="1">
      <alignment horizontal="center" vertical="top"/>
    </xf>
    <xf numFmtId="1" fontId="2" fillId="3" borderId="23" xfId="0" applyNumberFormat="1" applyFont="1" applyFill="1" applyBorder="1" applyAlignment="1" applyProtection="1">
      <alignment horizontal="center" vertical="top"/>
    </xf>
    <xf numFmtId="0" fontId="6" fillId="4" borderId="7" xfId="0" applyNumberFormat="1" applyFont="1" applyFill="1" applyBorder="1" applyAlignment="1">
      <alignment horizontal="right" vertical="top"/>
    </xf>
    <xf numFmtId="49" fontId="6" fillId="4" borderId="12" xfId="0" applyNumberFormat="1" applyFont="1" applyFill="1" applyBorder="1" applyAlignment="1">
      <alignment horizontal="center" vertical="top"/>
    </xf>
    <xf numFmtId="0" fontId="11" fillId="0" borderId="12" xfId="0" applyFont="1" applyFill="1" applyBorder="1" applyAlignment="1">
      <alignment horizontal="left" vertical="center" wrapText="1"/>
    </xf>
    <xf numFmtId="0" fontId="11" fillId="4" borderId="12" xfId="0" applyFont="1" applyFill="1" applyBorder="1" applyAlignment="1">
      <alignment horizontal="left" vertical="center" wrapText="1"/>
    </xf>
    <xf numFmtId="1" fontId="6" fillId="0" borderId="17" xfId="0" applyNumberFormat="1" applyFont="1" applyFill="1" applyBorder="1" applyAlignment="1" applyProtection="1">
      <alignment horizontal="center" vertical="center"/>
    </xf>
    <xf numFmtId="1" fontId="6" fillId="0" borderId="18" xfId="0" applyNumberFormat="1" applyFont="1" applyFill="1" applyBorder="1" applyAlignment="1" applyProtection="1">
      <alignment horizontal="center" vertical="center"/>
    </xf>
    <xf numFmtId="1" fontId="2" fillId="0" borderId="19" xfId="0" applyNumberFormat="1" applyFont="1" applyFill="1" applyBorder="1" applyAlignment="1" applyProtection="1">
      <alignment horizontal="center" vertical="center"/>
    </xf>
    <xf numFmtId="1" fontId="6" fillId="0" borderId="11" xfId="0" applyNumberFormat="1" applyFont="1" applyFill="1" applyBorder="1" applyAlignment="1" applyProtection="1">
      <alignment horizontal="center" vertical="center"/>
    </xf>
    <xf numFmtId="1" fontId="2" fillId="0" borderId="13" xfId="0" applyNumberFormat="1" applyFont="1" applyFill="1" applyBorder="1" applyAlignment="1" applyProtection="1">
      <alignment horizontal="center" vertical="center"/>
    </xf>
    <xf numFmtId="1" fontId="6" fillId="0" borderId="9" xfId="0" applyNumberFormat="1" applyFont="1" applyFill="1" applyBorder="1" applyAlignment="1" applyProtection="1">
      <alignment horizontal="center" vertical="center"/>
    </xf>
    <xf numFmtId="1" fontId="6" fillId="0" borderId="10" xfId="0" applyNumberFormat="1" applyFont="1" applyFill="1" applyBorder="1" applyAlignment="1" applyProtection="1">
      <alignment horizontal="center" vertical="center"/>
    </xf>
    <xf numFmtId="1" fontId="6" fillId="0" borderId="12" xfId="0" applyNumberFormat="1" applyFont="1" applyFill="1" applyBorder="1" applyAlignment="1" applyProtection="1">
      <alignment horizontal="center" vertical="center"/>
    </xf>
    <xf numFmtId="1" fontId="2" fillId="0" borderId="17" xfId="0" applyNumberFormat="1" applyFont="1" applyFill="1" applyBorder="1" applyAlignment="1" applyProtection="1">
      <alignment horizontal="center" vertical="center"/>
    </xf>
    <xf numFmtId="1" fontId="2" fillId="5" borderId="17" xfId="0" applyNumberFormat="1" applyFont="1" applyFill="1" applyBorder="1" applyAlignment="1" applyProtection="1">
      <alignment horizontal="center" vertical="top"/>
    </xf>
    <xf numFmtId="1" fontId="2" fillId="5" borderId="18" xfId="0" applyNumberFormat="1" applyFont="1" applyFill="1" applyBorder="1" applyAlignment="1" applyProtection="1">
      <alignment horizontal="center" vertical="top"/>
    </xf>
    <xf numFmtId="1" fontId="2" fillId="5" borderId="19" xfId="0" applyNumberFormat="1" applyFont="1" applyFill="1" applyBorder="1" applyAlignment="1" applyProtection="1">
      <alignment horizontal="center" vertical="top"/>
    </xf>
    <xf numFmtId="1" fontId="2" fillId="5" borderId="12" xfId="0" applyNumberFormat="1" applyFont="1" applyFill="1" applyBorder="1" applyAlignment="1" applyProtection="1">
      <alignment horizontal="center" vertical="top"/>
    </xf>
    <xf numFmtId="1" fontId="2" fillId="5" borderId="13" xfId="0" applyNumberFormat="1" applyFont="1" applyFill="1" applyBorder="1" applyAlignment="1" applyProtection="1">
      <alignment horizontal="center" vertical="top"/>
    </xf>
    <xf numFmtId="1" fontId="2" fillId="5" borderId="8" xfId="0" applyNumberFormat="1" applyFont="1" applyFill="1" applyBorder="1" applyAlignment="1" applyProtection="1">
      <alignment horizontal="center" vertical="top"/>
    </xf>
    <xf numFmtId="1" fontId="6" fillId="0" borderId="8" xfId="0" applyNumberFormat="1" applyFont="1" applyFill="1" applyBorder="1" applyAlignment="1" applyProtection="1">
      <alignment horizontal="center" vertical="center"/>
    </xf>
    <xf numFmtId="165" fontId="6" fillId="0" borderId="27" xfId="1" applyNumberFormat="1" applyFont="1" applyBorder="1" applyAlignment="1" applyProtection="1">
      <alignment vertical="center" wrapText="1"/>
    </xf>
    <xf numFmtId="165" fontId="6" fillId="0" borderId="64" xfId="1" applyNumberFormat="1" applyFont="1" applyBorder="1" applyAlignment="1" applyProtection="1">
      <alignment vertical="center" wrapText="1"/>
    </xf>
    <xf numFmtId="165" fontId="6" fillId="0" borderId="74" xfId="1" applyNumberFormat="1" applyFont="1" applyBorder="1" applyAlignment="1" applyProtection="1">
      <alignment vertical="center"/>
    </xf>
    <xf numFmtId="165" fontId="6" fillId="0" borderId="76" xfId="1" applyNumberFormat="1" applyFont="1" applyBorder="1" applyAlignment="1" applyProtection="1">
      <alignment vertical="center"/>
    </xf>
    <xf numFmtId="0" fontId="11" fillId="0" borderId="13" xfId="0" applyFont="1" applyFill="1" applyBorder="1" applyAlignment="1" applyProtection="1">
      <alignment horizontal="left" vertical="center"/>
    </xf>
    <xf numFmtId="1" fontId="10" fillId="3" borderId="17" xfId="0" applyNumberFormat="1" applyFont="1" applyFill="1" applyBorder="1" applyAlignment="1" applyProtection="1">
      <alignment horizontal="center" vertical="top"/>
    </xf>
    <xf numFmtId="1" fontId="0" fillId="0" borderId="20" xfId="0" applyNumberFormat="1" applyFill="1" applyBorder="1" applyAlignment="1" applyProtection="1">
      <alignment horizontal="center" vertical="center"/>
    </xf>
    <xf numFmtId="1" fontId="0" fillId="0" borderId="18" xfId="0" applyNumberFormat="1" applyFill="1" applyBorder="1" applyAlignment="1" applyProtection="1">
      <alignment horizontal="center" vertical="center"/>
    </xf>
    <xf numFmtId="1" fontId="10" fillId="0" borderId="19" xfId="0" applyNumberFormat="1" applyFont="1" applyFill="1" applyBorder="1" applyAlignment="1" applyProtection="1">
      <alignment horizontal="center" vertical="center"/>
    </xf>
    <xf numFmtId="1" fontId="0" fillId="0" borderId="11" xfId="0" applyNumberFormat="1" applyFill="1" applyBorder="1" applyAlignment="1" applyProtection="1">
      <alignment horizontal="center" vertical="center"/>
    </xf>
    <xf numFmtId="1" fontId="10" fillId="0" borderId="13" xfId="0" applyNumberFormat="1" applyFont="1" applyFill="1" applyBorder="1" applyAlignment="1" applyProtection="1">
      <alignment horizontal="center" vertical="center"/>
    </xf>
    <xf numFmtId="1" fontId="0" fillId="0" borderId="9" xfId="0" applyNumberFormat="1" applyFill="1" applyBorder="1" applyAlignment="1" applyProtection="1">
      <alignment horizontal="center" vertical="center"/>
    </xf>
    <xf numFmtId="1" fontId="0" fillId="0" borderId="10" xfId="0" applyNumberFormat="1" applyFill="1" applyBorder="1" applyAlignment="1" applyProtection="1">
      <alignment horizontal="center" vertical="center"/>
    </xf>
    <xf numFmtId="1" fontId="0" fillId="0" borderId="12" xfId="0" applyNumberFormat="1" applyFill="1" applyBorder="1" applyAlignment="1" applyProtection="1">
      <alignment horizontal="center" vertical="center"/>
    </xf>
    <xf numFmtId="1" fontId="0" fillId="0" borderId="17" xfId="0" applyNumberFormat="1" applyFont="1" applyFill="1" applyBorder="1" applyAlignment="1" applyProtection="1">
      <alignment horizontal="center" vertical="center"/>
    </xf>
    <xf numFmtId="1" fontId="0" fillId="0" borderId="8" xfId="0" applyNumberFormat="1" applyFill="1" applyBorder="1" applyAlignment="1" applyProtection="1">
      <alignment horizontal="center" vertical="center"/>
    </xf>
    <xf numFmtId="1" fontId="10" fillId="5" borderId="17" xfId="0" applyNumberFormat="1" applyFont="1" applyFill="1" applyBorder="1" applyAlignment="1" applyProtection="1">
      <alignment horizontal="center" vertical="top"/>
    </xf>
    <xf numFmtId="1" fontId="10" fillId="5" borderId="18" xfId="0" applyNumberFormat="1" applyFont="1" applyFill="1" applyBorder="1" applyAlignment="1" applyProtection="1">
      <alignment horizontal="center" vertical="top"/>
    </xf>
    <xf numFmtId="1" fontId="10" fillId="5" borderId="19" xfId="0" applyNumberFormat="1" applyFont="1" applyFill="1" applyBorder="1" applyAlignment="1" applyProtection="1">
      <alignment horizontal="center" vertical="top"/>
    </xf>
    <xf numFmtId="1" fontId="10" fillId="5" borderId="12" xfId="0" applyNumberFormat="1" applyFont="1" applyFill="1" applyBorder="1" applyAlignment="1" applyProtection="1">
      <alignment horizontal="center" vertical="top"/>
    </xf>
    <xf numFmtId="1" fontId="10" fillId="5" borderId="13" xfId="0" applyNumberFormat="1" applyFont="1" applyFill="1" applyBorder="1" applyAlignment="1" applyProtection="1">
      <alignment horizontal="center" vertical="top"/>
    </xf>
    <xf numFmtId="1" fontId="10" fillId="5" borderId="8" xfId="0" applyNumberFormat="1" applyFont="1" applyFill="1" applyBorder="1" applyAlignment="1" applyProtection="1">
      <alignment horizontal="center" vertical="top"/>
    </xf>
    <xf numFmtId="1" fontId="6" fillId="0" borderId="77" xfId="0" applyNumberFormat="1" applyFont="1" applyFill="1" applyBorder="1" applyAlignment="1" applyProtection="1">
      <alignment horizontal="center" vertical="center"/>
    </xf>
    <xf numFmtId="1" fontId="2" fillId="5" borderId="77" xfId="0" applyNumberFormat="1" applyFont="1" applyFill="1" applyBorder="1" applyAlignment="1" applyProtection="1">
      <alignment horizontal="center" vertical="top"/>
    </xf>
    <xf numFmtId="1" fontId="0" fillId="0" borderId="77" xfId="0" applyNumberFormat="1" applyFont="1" applyFill="1" applyBorder="1" applyAlignment="1" applyProtection="1">
      <alignment horizontal="center" vertical="center"/>
    </xf>
    <xf numFmtId="1" fontId="10" fillId="3" borderId="77" xfId="0" applyNumberFormat="1" applyFont="1" applyFill="1" applyBorder="1" applyAlignment="1" applyProtection="1">
      <alignment horizontal="center" vertical="top"/>
    </xf>
    <xf numFmtId="1" fontId="10" fillId="5" borderId="77" xfId="0" applyNumberFormat="1" applyFont="1" applyFill="1" applyBorder="1" applyAlignment="1" applyProtection="1">
      <alignment horizontal="center" vertical="top"/>
    </xf>
    <xf numFmtId="1" fontId="6" fillId="4" borderId="77" xfId="0" applyNumberFormat="1" applyFont="1" applyFill="1" applyBorder="1" applyAlignment="1" applyProtection="1">
      <alignment horizontal="center" vertical="center"/>
    </xf>
    <xf numFmtId="1" fontId="2" fillId="5" borderId="78" xfId="0" applyNumberFormat="1" applyFont="1" applyFill="1" applyBorder="1" applyAlignment="1" applyProtection="1">
      <alignment horizontal="center" vertical="top"/>
    </xf>
    <xf numFmtId="1" fontId="10" fillId="0" borderId="77" xfId="0" applyNumberFormat="1" applyFont="1" applyFill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 wrapText="1"/>
    </xf>
    <xf numFmtId="165" fontId="6" fillId="0" borderId="22" xfId="1" applyNumberFormat="1" applyFont="1" applyFill="1" applyBorder="1" applyAlignment="1" applyProtection="1">
      <alignment vertical="center" wrapText="1"/>
    </xf>
    <xf numFmtId="165" fontId="6" fillId="0" borderId="74" xfId="1" applyNumberFormat="1" applyFont="1" applyFill="1" applyBorder="1" applyAlignment="1" applyProtection="1">
      <alignment vertical="center"/>
    </xf>
    <xf numFmtId="165" fontId="6" fillId="0" borderId="76" xfId="1" applyNumberFormat="1" applyFont="1" applyFill="1" applyBorder="1" applyAlignment="1" applyProtection="1">
      <alignment vertical="center"/>
    </xf>
    <xf numFmtId="165" fontId="6" fillId="0" borderId="75" xfId="1" applyNumberFormat="1" applyFont="1" applyFill="1" applyBorder="1" applyAlignment="1" applyProtection="1">
      <alignment vertical="center"/>
    </xf>
    <xf numFmtId="0" fontId="2" fillId="5" borderId="8" xfId="0" applyNumberFormat="1" applyFont="1" applyFill="1" applyBorder="1" applyAlignment="1">
      <alignment horizontal="center" vertical="center"/>
    </xf>
    <xf numFmtId="164" fontId="2" fillId="5" borderId="8" xfId="0" applyNumberFormat="1" applyFont="1" applyFill="1" applyBorder="1" applyAlignment="1">
      <alignment horizontal="center" vertical="center"/>
    </xf>
    <xf numFmtId="1" fontId="2" fillId="5" borderId="17" xfId="0" applyNumberFormat="1" applyFont="1" applyFill="1" applyBorder="1" applyAlignment="1" applyProtection="1">
      <alignment horizontal="center" vertical="center"/>
    </xf>
    <xf numFmtId="1" fontId="2" fillId="5" borderId="18" xfId="0" applyNumberFormat="1" applyFont="1" applyFill="1" applyBorder="1" applyAlignment="1" applyProtection="1">
      <alignment horizontal="center" vertical="center"/>
    </xf>
    <xf numFmtId="1" fontId="2" fillId="5" borderId="19" xfId="0" applyNumberFormat="1" applyFont="1" applyFill="1" applyBorder="1" applyAlignment="1" applyProtection="1">
      <alignment horizontal="center" vertical="center"/>
    </xf>
    <xf numFmtId="1" fontId="2" fillId="5" borderId="12" xfId="0" applyNumberFormat="1" applyFont="1" applyFill="1" applyBorder="1" applyAlignment="1" applyProtection="1">
      <alignment horizontal="center" vertical="center"/>
    </xf>
    <xf numFmtId="1" fontId="2" fillId="5" borderId="13" xfId="0" applyNumberFormat="1" applyFont="1" applyFill="1" applyBorder="1" applyAlignment="1" applyProtection="1">
      <alignment horizontal="center" vertical="center"/>
    </xf>
    <xf numFmtId="1" fontId="2" fillId="5" borderId="40" xfId="0" applyNumberFormat="1" applyFont="1" applyFill="1" applyBorder="1" applyAlignment="1" applyProtection="1">
      <alignment horizontal="center" vertical="center"/>
    </xf>
    <xf numFmtId="1" fontId="2" fillId="5" borderId="39" xfId="0" applyNumberFormat="1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" fillId="5" borderId="7" xfId="0" applyNumberFormat="1" applyFont="1" applyFill="1" applyBorder="1" applyAlignment="1">
      <alignment horizontal="left" vertical="center"/>
    </xf>
    <xf numFmtId="3" fontId="13" fillId="7" borderId="27" xfId="0" applyNumberFormat="1" applyFont="1" applyFill="1" applyBorder="1" applyAlignment="1" applyProtection="1">
      <alignment horizontal="center"/>
    </xf>
    <xf numFmtId="165" fontId="13" fillId="7" borderId="22" xfId="1" applyNumberFormat="1" applyFont="1" applyFill="1" applyBorder="1" applyAlignment="1" applyProtection="1">
      <alignment horizontal="center"/>
    </xf>
    <xf numFmtId="3" fontId="13" fillId="7" borderId="64" xfId="0" applyNumberFormat="1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center" vertical="center" wrapText="1"/>
    </xf>
    <xf numFmtId="0" fontId="14" fillId="3" borderId="8" xfId="0" applyNumberFormat="1" applyFont="1" applyFill="1" applyBorder="1" applyAlignment="1">
      <alignment vertical="top"/>
    </xf>
    <xf numFmtId="1" fontId="10" fillId="3" borderId="77" xfId="0" applyNumberFormat="1" applyFont="1" applyFill="1" applyBorder="1" applyAlignment="1" applyProtection="1">
      <alignment vertical="top"/>
    </xf>
    <xf numFmtId="0" fontId="0" fillId="4" borderId="8" xfId="0" applyNumberFormat="1" applyFont="1" applyFill="1" applyBorder="1" applyAlignment="1">
      <alignment horizontal="right" vertical="top"/>
    </xf>
    <xf numFmtId="49" fontId="0" fillId="4" borderId="21" xfId="0" applyNumberFormat="1" applyFont="1" applyFill="1" applyBorder="1" applyAlignment="1">
      <alignment horizontal="center" vertical="top"/>
    </xf>
    <xf numFmtId="0" fontId="7" fillId="0" borderId="0" xfId="0" applyFont="1" applyBorder="1" applyAlignment="1" applyProtection="1">
      <alignment horizontal="center" vertical="center" wrapText="1"/>
    </xf>
    <xf numFmtId="1" fontId="10" fillId="3" borderId="8" xfId="0" applyNumberFormat="1" applyFont="1" applyFill="1" applyBorder="1" applyAlignment="1" applyProtection="1">
      <alignment horizontal="center" vertical="top"/>
    </xf>
    <xf numFmtId="1" fontId="10" fillId="3" borderId="17" xfId="0" applyNumberFormat="1" applyFont="1" applyFill="1" applyBorder="1" applyAlignment="1" applyProtection="1">
      <alignment horizontal="center" vertical="top"/>
    </xf>
    <xf numFmtId="0" fontId="7" fillId="0" borderId="0" xfId="0" applyFont="1" applyBorder="1" applyAlignment="1" applyProtection="1">
      <alignment horizontal="center" vertical="center" wrapText="1"/>
    </xf>
    <xf numFmtId="1" fontId="10" fillId="3" borderId="8" xfId="0" applyNumberFormat="1" applyFont="1" applyFill="1" applyBorder="1" applyAlignment="1" applyProtection="1">
      <alignment horizontal="center" vertical="top"/>
    </xf>
    <xf numFmtId="1" fontId="10" fillId="3" borderId="17" xfId="0" applyNumberFormat="1" applyFont="1" applyFill="1" applyBorder="1" applyAlignment="1" applyProtection="1">
      <alignment horizontal="center" vertical="top"/>
    </xf>
    <xf numFmtId="0" fontId="15" fillId="8" borderId="13" xfId="0" applyFont="1" applyFill="1" applyBorder="1" applyAlignment="1">
      <alignment horizontal="left" vertical="center" wrapText="1"/>
    </xf>
    <xf numFmtId="0" fontId="7" fillId="0" borderId="0" xfId="0" applyFont="1" applyBorder="1" applyAlignment="1" applyProtection="1">
      <alignment horizontal="center" vertical="center" wrapText="1"/>
    </xf>
    <xf numFmtId="1" fontId="10" fillId="3" borderId="8" xfId="0" applyNumberFormat="1" applyFont="1" applyFill="1" applyBorder="1" applyAlignment="1" applyProtection="1">
      <alignment horizontal="center" vertical="top"/>
    </xf>
    <xf numFmtId="1" fontId="10" fillId="3" borderId="17" xfId="0" applyNumberFormat="1" applyFont="1" applyFill="1" applyBorder="1" applyAlignment="1" applyProtection="1">
      <alignment horizontal="center" vertical="top"/>
    </xf>
    <xf numFmtId="1" fontId="10" fillId="3" borderId="8" xfId="0" applyNumberFormat="1" applyFont="1" applyFill="1" applyBorder="1" applyAlignment="1" applyProtection="1">
      <alignment horizontal="center" vertical="top"/>
    </xf>
    <xf numFmtId="1" fontId="10" fillId="3" borderId="17" xfId="0" applyNumberFormat="1" applyFont="1" applyFill="1" applyBorder="1" applyAlignment="1" applyProtection="1">
      <alignment horizontal="center" vertical="top"/>
    </xf>
    <xf numFmtId="0" fontId="7" fillId="0" borderId="0" xfId="0" applyFont="1" applyBorder="1" applyAlignment="1" applyProtection="1">
      <alignment horizontal="center" vertical="center" wrapText="1"/>
    </xf>
    <xf numFmtId="1" fontId="10" fillId="3" borderId="8" xfId="0" applyNumberFormat="1" applyFont="1" applyFill="1" applyBorder="1" applyAlignment="1" applyProtection="1">
      <alignment horizontal="center" vertical="top"/>
    </xf>
    <xf numFmtId="1" fontId="10" fillId="3" borderId="17" xfId="0" applyNumberFormat="1" applyFont="1" applyFill="1" applyBorder="1" applyAlignment="1" applyProtection="1">
      <alignment horizontal="center" vertical="top"/>
    </xf>
    <xf numFmtId="1" fontId="10" fillId="3" borderId="13" xfId="0" applyNumberFormat="1" applyFont="1" applyFill="1" applyBorder="1" applyAlignment="1" applyProtection="1">
      <alignment horizontal="center" vertical="top"/>
    </xf>
    <xf numFmtId="0" fontId="7" fillId="0" borderId="0" xfId="0" applyFont="1" applyBorder="1" applyAlignment="1" applyProtection="1">
      <alignment horizontal="center" vertical="center" wrapText="1"/>
    </xf>
    <xf numFmtId="1" fontId="10" fillId="3" borderId="8" xfId="0" applyNumberFormat="1" applyFont="1" applyFill="1" applyBorder="1" applyAlignment="1" applyProtection="1">
      <alignment horizontal="center" vertical="top"/>
    </xf>
    <xf numFmtId="1" fontId="10" fillId="3" borderId="17" xfId="0" applyNumberFormat="1" applyFont="1" applyFill="1" applyBorder="1" applyAlignment="1" applyProtection="1">
      <alignment horizontal="center" vertical="top"/>
    </xf>
    <xf numFmtId="1" fontId="2" fillId="8" borderId="13" xfId="0" applyNumberFormat="1" applyFont="1" applyFill="1" applyBorder="1" applyAlignment="1" applyProtection="1">
      <alignment horizontal="center" vertical="top"/>
    </xf>
    <xf numFmtId="1" fontId="2" fillId="8" borderId="19" xfId="0" applyNumberFormat="1" applyFont="1" applyFill="1" applyBorder="1" applyAlignment="1" applyProtection="1">
      <alignment horizontal="center" vertical="top"/>
    </xf>
    <xf numFmtId="1" fontId="2" fillId="8" borderId="12" xfId="0" applyNumberFormat="1" applyFont="1" applyFill="1" applyBorder="1" applyAlignment="1" applyProtection="1">
      <alignment horizontal="center" vertical="top"/>
    </xf>
    <xf numFmtId="1" fontId="2" fillId="8" borderId="23" xfId="0" applyNumberFormat="1" applyFont="1" applyFill="1" applyBorder="1" applyAlignment="1" applyProtection="1">
      <alignment horizontal="center" vertical="top"/>
    </xf>
    <xf numFmtId="1" fontId="2" fillId="8" borderId="8" xfId="0" applyNumberFormat="1" applyFont="1" applyFill="1" applyBorder="1" applyAlignment="1" applyProtection="1">
      <alignment horizontal="center" vertical="top"/>
    </xf>
    <xf numFmtId="165" fontId="11" fillId="0" borderId="22" xfId="1" applyNumberFormat="1" applyFont="1" applyBorder="1" applyAlignment="1" applyProtection="1">
      <alignment horizontal="center" vertical="center"/>
    </xf>
    <xf numFmtId="165" fontId="11" fillId="0" borderId="27" xfId="1" applyNumberFormat="1" applyFont="1" applyBorder="1" applyAlignment="1" applyProtection="1">
      <alignment horizontal="center" vertical="center"/>
    </xf>
    <xf numFmtId="165" fontId="11" fillId="0" borderId="64" xfId="1" applyNumberFormat="1" applyFont="1" applyBorder="1" applyAlignment="1" applyProtection="1">
      <alignment horizontal="center" vertical="center"/>
    </xf>
    <xf numFmtId="165" fontId="11" fillId="0" borderId="22" xfId="1" applyNumberFormat="1" applyFont="1" applyFill="1" applyBorder="1" applyAlignment="1" applyProtection="1">
      <alignment horizontal="center" vertical="center"/>
    </xf>
    <xf numFmtId="165" fontId="11" fillId="0" borderId="27" xfId="1" applyNumberFormat="1" applyFont="1" applyBorder="1" applyAlignment="1" applyProtection="1">
      <alignment horizontal="center" vertical="center" wrapText="1"/>
    </xf>
    <xf numFmtId="165" fontId="11" fillId="0" borderId="64" xfId="1" applyNumberFormat="1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center" vertical="center" wrapText="1"/>
    </xf>
    <xf numFmtId="1" fontId="10" fillId="3" borderId="8" xfId="0" applyNumberFormat="1" applyFont="1" applyFill="1" applyBorder="1" applyAlignment="1" applyProtection="1">
      <alignment horizontal="center" vertical="top"/>
    </xf>
    <xf numFmtId="1" fontId="10" fillId="3" borderId="17" xfId="0" applyNumberFormat="1" applyFont="1" applyFill="1" applyBorder="1" applyAlignment="1" applyProtection="1">
      <alignment horizontal="center" vertical="top"/>
    </xf>
    <xf numFmtId="165" fontId="20" fillId="0" borderId="22" xfId="1" applyNumberFormat="1" applyFont="1" applyFill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 wrapText="1"/>
    </xf>
    <xf numFmtId="1" fontId="10" fillId="3" borderId="8" xfId="0" applyNumberFormat="1" applyFont="1" applyFill="1" applyBorder="1" applyAlignment="1" applyProtection="1">
      <alignment horizontal="center" vertical="top"/>
    </xf>
    <xf numFmtId="1" fontId="10" fillId="3" borderId="17" xfId="0" applyNumberFormat="1" applyFont="1" applyFill="1" applyBorder="1" applyAlignment="1" applyProtection="1">
      <alignment horizontal="center" vertical="top"/>
    </xf>
    <xf numFmtId="0" fontId="7" fillId="0" borderId="0" xfId="0" applyFont="1" applyBorder="1" applyAlignment="1" applyProtection="1">
      <alignment horizontal="center" vertical="center" wrapText="1"/>
    </xf>
    <xf numFmtId="1" fontId="10" fillId="3" borderId="8" xfId="0" applyNumberFormat="1" applyFont="1" applyFill="1" applyBorder="1" applyAlignment="1" applyProtection="1">
      <alignment horizontal="center" vertical="top"/>
    </xf>
    <xf numFmtId="1" fontId="10" fillId="3" borderId="17" xfId="0" applyNumberFormat="1" applyFont="1" applyFill="1" applyBorder="1" applyAlignment="1" applyProtection="1">
      <alignment horizontal="center" vertical="top"/>
    </xf>
    <xf numFmtId="0" fontId="7" fillId="0" borderId="0" xfId="0" applyFont="1" applyBorder="1" applyAlignment="1" applyProtection="1">
      <alignment horizontal="center" vertical="center" wrapText="1"/>
    </xf>
    <xf numFmtId="1" fontId="10" fillId="3" borderId="8" xfId="0" applyNumberFormat="1" applyFont="1" applyFill="1" applyBorder="1" applyAlignment="1" applyProtection="1">
      <alignment horizontal="center" vertical="top"/>
    </xf>
    <xf numFmtId="1" fontId="10" fillId="3" borderId="17" xfId="0" applyNumberFormat="1" applyFont="1" applyFill="1" applyBorder="1" applyAlignment="1" applyProtection="1">
      <alignment horizontal="center" vertical="top"/>
    </xf>
    <xf numFmtId="0" fontId="13" fillId="7" borderId="0" xfId="0" applyNumberFormat="1" applyFont="1" applyFill="1" applyAlignment="1" applyProtection="1">
      <alignment horizontal="center"/>
    </xf>
    <xf numFmtId="0" fontId="13" fillId="7" borderId="74" xfId="0" applyNumberFormat="1" applyFont="1" applyFill="1" applyBorder="1" applyAlignment="1" applyProtection="1">
      <alignment horizontal="center"/>
    </xf>
    <xf numFmtId="0" fontId="12" fillId="3" borderId="34" xfId="0" applyNumberFormat="1" applyFont="1" applyFill="1" applyBorder="1" applyAlignment="1" applyProtection="1">
      <alignment horizontal="center" vertical="center" textRotation="90"/>
    </xf>
    <xf numFmtId="0" fontId="12" fillId="3" borderId="33" xfId="0" applyNumberFormat="1" applyFont="1" applyFill="1" applyBorder="1" applyAlignment="1" applyProtection="1">
      <alignment horizontal="center" vertical="center" textRotation="90"/>
    </xf>
    <xf numFmtId="0" fontId="12" fillId="3" borderId="35" xfId="0" applyNumberFormat="1" applyFont="1" applyFill="1" applyBorder="1" applyAlignment="1" applyProtection="1">
      <alignment horizontal="center" vertical="center" textRotation="90"/>
    </xf>
    <xf numFmtId="0" fontId="0" fillId="4" borderId="30" xfId="0" applyNumberFormat="1" applyFont="1" applyFill="1" applyBorder="1" applyAlignment="1" applyProtection="1">
      <alignment horizontal="center" vertical="center" textRotation="90"/>
    </xf>
    <xf numFmtId="0" fontId="0" fillId="4" borderId="31" xfId="0" applyNumberFormat="1" applyFont="1" applyFill="1" applyBorder="1" applyAlignment="1" applyProtection="1">
      <alignment horizontal="center" vertical="center" textRotation="90"/>
    </xf>
    <xf numFmtId="0" fontId="0" fillId="4" borderId="32" xfId="0" applyNumberFormat="1" applyFont="1" applyFill="1" applyBorder="1" applyAlignment="1" applyProtection="1">
      <alignment horizontal="center" vertical="center" textRotation="90"/>
    </xf>
    <xf numFmtId="0" fontId="2" fillId="3" borderId="34" xfId="0" applyNumberFormat="1" applyFont="1" applyFill="1" applyBorder="1" applyAlignment="1" applyProtection="1">
      <alignment horizontal="center" vertical="center" textRotation="90"/>
    </xf>
    <xf numFmtId="0" fontId="2" fillId="3" borderId="33" xfId="0" applyNumberFormat="1" applyFont="1" applyFill="1" applyBorder="1" applyAlignment="1" applyProtection="1">
      <alignment horizontal="center" vertical="center" textRotation="90"/>
    </xf>
    <xf numFmtId="0" fontId="2" fillId="3" borderId="35" xfId="0" applyNumberFormat="1" applyFont="1" applyFill="1" applyBorder="1" applyAlignment="1" applyProtection="1">
      <alignment horizontal="center" vertical="center" textRotation="90"/>
    </xf>
    <xf numFmtId="0" fontId="9" fillId="3" borderId="34" xfId="0" applyNumberFormat="1" applyFont="1" applyFill="1" applyBorder="1" applyAlignment="1" applyProtection="1">
      <alignment horizontal="center" vertical="center" textRotation="90" wrapText="1"/>
    </xf>
    <xf numFmtId="0" fontId="9" fillId="3" borderId="33" xfId="0" applyNumberFormat="1" applyFont="1" applyFill="1" applyBorder="1" applyAlignment="1" applyProtection="1">
      <alignment horizontal="center" vertical="center" textRotation="90" wrapText="1"/>
    </xf>
    <xf numFmtId="0" fontId="9" fillId="3" borderId="35" xfId="0" applyNumberFormat="1" applyFont="1" applyFill="1" applyBorder="1" applyAlignment="1" applyProtection="1">
      <alignment horizontal="center" vertical="center" textRotation="90" wrapText="1"/>
    </xf>
    <xf numFmtId="0" fontId="6" fillId="4" borderId="30" xfId="0" applyNumberFormat="1" applyFont="1" applyFill="1" applyBorder="1" applyAlignment="1">
      <alignment horizontal="center" vertical="center"/>
    </xf>
    <xf numFmtId="0" fontId="6" fillId="4" borderId="31" xfId="0" applyNumberFormat="1" applyFont="1" applyFill="1" applyBorder="1" applyAlignment="1">
      <alignment horizontal="center" vertical="center"/>
    </xf>
    <xf numFmtId="0" fontId="0" fillId="4" borderId="30" xfId="0" applyNumberFormat="1" applyFont="1" applyFill="1" applyBorder="1" applyAlignment="1" applyProtection="1">
      <alignment horizontal="center" vertical="center"/>
    </xf>
    <xf numFmtId="0" fontId="0" fillId="4" borderId="31" xfId="0" applyNumberFormat="1" applyFont="1" applyFill="1" applyBorder="1" applyAlignment="1" applyProtection="1">
      <alignment horizontal="center" vertical="center"/>
    </xf>
    <xf numFmtId="0" fontId="0" fillId="4" borderId="32" xfId="0" applyNumberFormat="1" applyFont="1" applyFill="1" applyBorder="1" applyAlignment="1" applyProtection="1">
      <alignment horizontal="center" vertical="center"/>
    </xf>
    <xf numFmtId="0" fontId="0" fillId="0" borderId="30" xfId="0" applyNumberFormat="1" applyFont="1" applyFill="1" applyBorder="1" applyAlignment="1">
      <alignment horizontal="center" vertical="center"/>
    </xf>
    <xf numFmtId="0" fontId="0" fillId="0" borderId="31" xfId="0" applyNumberFormat="1" applyFont="1" applyFill="1" applyBorder="1" applyAlignment="1">
      <alignment horizontal="center" vertical="center"/>
    </xf>
    <xf numFmtId="0" fontId="0" fillId="0" borderId="32" xfId="0" applyNumberFormat="1" applyFont="1" applyFill="1" applyBorder="1" applyAlignment="1">
      <alignment horizontal="center" vertical="center"/>
    </xf>
    <xf numFmtId="0" fontId="0" fillId="0" borderId="30" xfId="0" applyNumberFormat="1" applyFont="1" applyFill="1" applyBorder="1" applyAlignment="1">
      <alignment horizontal="center" vertical="center" wrapText="1"/>
    </xf>
    <xf numFmtId="0" fontId="0" fillId="0" borderId="31" xfId="0" applyNumberFormat="1" applyFont="1" applyFill="1" applyBorder="1" applyAlignment="1">
      <alignment horizontal="center" vertical="center" wrapText="1"/>
    </xf>
    <xf numFmtId="0" fontId="0" fillId="0" borderId="32" xfId="0" applyNumberFormat="1" applyFont="1" applyFill="1" applyBorder="1" applyAlignment="1">
      <alignment horizontal="center" vertical="center" wrapText="1"/>
    </xf>
    <xf numFmtId="0" fontId="6" fillId="4" borderId="32" xfId="0" applyNumberFormat="1" applyFont="1" applyFill="1" applyBorder="1" applyAlignment="1">
      <alignment horizontal="center" vertical="center"/>
    </xf>
    <xf numFmtId="0" fontId="6" fillId="4" borderId="28" xfId="0" applyNumberFormat="1" applyFont="1" applyFill="1" applyBorder="1" applyAlignment="1">
      <alignment horizontal="center" vertical="center"/>
    </xf>
    <xf numFmtId="0" fontId="6" fillId="4" borderId="5" xfId="0" applyNumberFormat="1" applyFont="1" applyFill="1" applyBorder="1" applyAlignment="1">
      <alignment horizontal="center" vertical="center"/>
    </xf>
    <xf numFmtId="0" fontId="6" fillId="4" borderId="29" xfId="0" applyNumberFormat="1" applyFont="1" applyFill="1" applyBorder="1" applyAlignment="1">
      <alignment horizontal="center" vertical="center"/>
    </xf>
    <xf numFmtId="0" fontId="14" fillId="3" borderId="3" xfId="0" applyNumberFormat="1" applyFont="1" applyFill="1" applyBorder="1" applyAlignment="1">
      <alignment horizontal="left" vertical="top"/>
    </xf>
    <xf numFmtId="0" fontId="14" fillId="3" borderId="4" xfId="0" applyNumberFormat="1" applyFont="1" applyFill="1" applyBorder="1" applyAlignment="1">
      <alignment horizontal="left" vertical="top"/>
    </xf>
    <xf numFmtId="0" fontId="7" fillId="0" borderId="0" xfId="0" applyFont="1" applyBorder="1" applyAlignment="1" applyProtection="1">
      <alignment horizontal="center" vertical="center" wrapText="1"/>
    </xf>
    <xf numFmtId="0" fontId="1" fillId="2" borderId="1" xfId="0" applyNumberFormat="1" applyFont="1" applyFill="1" applyBorder="1" applyAlignment="1" applyProtection="1">
      <alignment horizontal="center" vertical="center" wrapText="1"/>
    </xf>
    <xf numFmtId="0" fontId="1" fillId="2" borderId="5" xfId="0" applyNumberFormat="1" applyFont="1" applyFill="1" applyBorder="1" applyAlignment="1" applyProtection="1">
      <alignment horizontal="center" vertical="center" wrapText="1"/>
    </xf>
    <xf numFmtId="0" fontId="1" fillId="2" borderId="45" xfId="0" applyNumberFormat="1" applyFont="1" applyFill="1" applyBorder="1" applyAlignment="1" applyProtection="1">
      <alignment horizontal="center" vertical="center" wrapText="1"/>
    </xf>
    <xf numFmtId="0" fontId="1" fillId="2" borderId="26" xfId="0" applyNumberFormat="1" applyFont="1" applyFill="1" applyBorder="1" applyAlignment="1" applyProtection="1">
      <alignment horizontal="center" vertical="center" wrapText="1"/>
    </xf>
    <xf numFmtId="0" fontId="1" fillId="2" borderId="27" xfId="0" applyNumberFormat="1" applyFont="1" applyFill="1" applyBorder="1" applyAlignment="1" applyProtection="1">
      <alignment horizontal="center" vertical="center" wrapText="1"/>
    </xf>
    <xf numFmtId="0" fontId="1" fillId="2" borderId="46" xfId="0" applyNumberFormat="1" applyFont="1" applyFill="1" applyBorder="1" applyAlignment="1" applyProtection="1">
      <alignment horizontal="center" vertical="center" wrapText="1"/>
    </xf>
    <xf numFmtId="0" fontId="1" fillId="2" borderId="2" xfId="0" applyFont="1" applyFill="1" applyBorder="1" applyAlignment="1" applyProtection="1">
      <alignment horizontal="center" vertical="center" wrapText="1"/>
    </xf>
    <xf numFmtId="0" fontId="1" fillId="2" borderId="6" xfId="0" applyFont="1" applyFill="1" applyBorder="1" applyAlignment="1" applyProtection="1">
      <alignment horizontal="center" vertical="center" wrapText="1"/>
    </xf>
    <xf numFmtId="0" fontId="1" fillId="2" borderId="47" xfId="0" applyFont="1" applyFill="1" applyBorder="1" applyAlignment="1" applyProtection="1">
      <alignment horizontal="center" vertical="center" wrapText="1"/>
    </xf>
    <xf numFmtId="0" fontId="8" fillId="2" borderId="3" xfId="0" applyFont="1" applyFill="1" applyBorder="1" applyAlignment="1" applyProtection="1">
      <alignment horizontal="center" vertical="center"/>
    </xf>
    <xf numFmtId="0" fontId="8" fillId="2" borderId="4" xfId="0" applyFont="1" applyFill="1" applyBorder="1" applyAlignment="1" applyProtection="1">
      <alignment horizontal="center" vertical="center"/>
    </xf>
    <xf numFmtId="0" fontId="8" fillId="2" borderId="37" xfId="0" applyFont="1" applyFill="1" applyBorder="1" applyAlignment="1" applyProtection="1">
      <alignment horizontal="center" vertical="center"/>
    </xf>
    <xf numFmtId="0" fontId="9" fillId="5" borderId="7" xfId="0" applyFont="1" applyFill="1" applyBorder="1" applyAlignment="1" applyProtection="1">
      <alignment horizontal="center" vertical="center"/>
    </xf>
    <xf numFmtId="0" fontId="9" fillId="5" borderId="8" xfId="0" applyFont="1" applyFill="1" applyBorder="1" applyAlignment="1" applyProtection="1">
      <alignment horizontal="center" vertical="center"/>
    </xf>
    <xf numFmtId="0" fontId="9" fillId="5" borderId="21" xfId="0" applyFont="1" applyFill="1" applyBorder="1" applyAlignment="1" applyProtection="1">
      <alignment horizontal="center" vertical="center"/>
    </xf>
    <xf numFmtId="0" fontId="9" fillId="5" borderId="25" xfId="0" applyFont="1" applyFill="1" applyBorder="1" applyAlignment="1" applyProtection="1">
      <alignment horizontal="center" vertical="center" wrapText="1"/>
    </xf>
    <xf numFmtId="0" fontId="9" fillId="5" borderId="6" xfId="0" applyFont="1" applyFill="1" applyBorder="1" applyAlignment="1" applyProtection="1">
      <alignment horizontal="center" vertical="center" wrapText="1"/>
    </xf>
    <xf numFmtId="0" fontId="9" fillId="5" borderId="47" xfId="0" applyFont="1" applyFill="1" applyBorder="1" applyAlignment="1" applyProtection="1">
      <alignment horizontal="center" vertical="center" wrapText="1"/>
    </xf>
    <xf numFmtId="0" fontId="9" fillId="6" borderId="8" xfId="0" applyFont="1" applyFill="1" applyBorder="1" applyAlignment="1" applyProtection="1">
      <alignment horizontal="center" vertical="center"/>
    </xf>
    <xf numFmtId="0" fontId="9" fillId="6" borderId="70" xfId="0" applyFont="1" applyFill="1" applyBorder="1" applyAlignment="1" applyProtection="1">
      <alignment horizontal="center" vertical="center" wrapText="1"/>
    </xf>
    <xf numFmtId="0" fontId="9" fillId="6" borderId="71" xfId="0" applyFont="1" applyFill="1" applyBorder="1" applyAlignment="1" applyProtection="1">
      <alignment horizontal="center" vertical="center" wrapText="1"/>
    </xf>
    <xf numFmtId="0" fontId="9" fillId="6" borderId="72" xfId="0" applyFont="1" applyFill="1" applyBorder="1" applyAlignment="1" applyProtection="1">
      <alignment horizontal="center" vertical="center" wrapText="1"/>
    </xf>
    <xf numFmtId="0" fontId="9" fillId="5" borderId="22" xfId="0" applyFont="1" applyFill="1" applyBorder="1" applyAlignment="1" applyProtection="1">
      <alignment horizontal="center" vertical="center" wrapText="1"/>
    </xf>
    <xf numFmtId="0" fontId="9" fillId="5" borderId="46" xfId="0" applyFont="1" applyFill="1" applyBorder="1" applyAlignment="1" applyProtection="1">
      <alignment horizontal="center" vertical="center" wrapText="1"/>
    </xf>
    <xf numFmtId="0" fontId="9" fillId="6" borderId="22" xfId="0" applyFont="1" applyFill="1" applyBorder="1" applyAlignment="1" applyProtection="1">
      <alignment horizontal="center" vertical="center" wrapText="1"/>
    </xf>
    <xf numFmtId="0" fontId="9" fillId="6" borderId="46" xfId="0" applyFont="1" applyFill="1" applyBorder="1" applyAlignment="1" applyProtection="1">
      <alignment horizontal="center" vertical="center" wrapText="1"/>
    </xf>
    <xf numFmtId="1" fontId="0" fillId="0" borderId="57" xfId="0" applyNumberFormat="1" applyBorder="1" applyAlignment="1">
      <alignment horizontal="center"/>
    </xf>
    <xf numFmtId="0" fontId="0" fillId="0" borderId="57" xfId="0" applyBorder="1" applyAlignment="1">
      <alignment horizontal="center"/>
    </xf>
    <xf numFmtId="1" fontId="0" fillId="0" borderId="79" xfId="0" applyNumberFormat="1" applyBorder="1" applyAlignment="1">
      <alignment horizontal="center"/>
    </xf>
    <xf numFmtId="0" fontId="0" fillId="0" borderId="76" xfId="0" applyBorder="1" applyAlignment="1">
      <alignment horizontal="center"/>
    </xf>
    <xf numFmtId="0" fontId="0" fillId="0" borderId="77" xfId="0" applyBorder="1" applyAlignment="1">
      <alignment horizontal="center"/>
    </xf>
    <xf numFmtId="0" fontId="0" fillId="0" borderId="8" xfId="0" applyBorder="1" applyAlignment="1">
      <alignment horizontal="center"/>
    </xf>
    <xf numFmtId="165" fontId="0" fillId="0" borderId="77" xfId="1" applyNumberFormat="1" applyFont="1" applyBorder="1" applyAlignment="1">
      <alignment horizontal="center"/>
    </xf>
    <xf numFmtId="165" fontId="0" fillId="0" borderId="8" xfId="1" applyNumberFormat="1" applyFont="1" applyBorder="1" applyAlignment="1">
      <alignment horizontal="center"/>
    </xf>
    <xf numFmtId="1" fontId="10" fillId="3" borderId="77" xfId="0" applyNumberFormat="1" applyFont="1" applyFill="1" applyBorder="1" applyAlignment="1" applyProtection="1">
      <alignment horizontal="center" vertical="top"/>
    </xf>
    <xf numFmtId="1" fontId="10" fillId="3" borderId="8" xfId="0" applyNumberFormat="1" applyFont="1" applyFill="1" applyBorder="1" applyAlignment="1" applyProtection="1">
      <alignment horizontal="center" vertical="top"/>
    </xf>
    <xf numFmtId="1" fontId="10" fillId="3" borderId="17" xfId="0" applyNumberFormat="1" applyFont="1" applyFill="1" applyBorder="1" applyAlignment="1" applyProtection="1">
      <alignment horizontal="center" vertical="top"/>
    </xf>
    <xf numFmtId="1" fontId="0" fillId="0" borderId="77" xfId="0" applyNumberFormat="1" applyBorder="1" applyAlignment="1">
      <alignment horizontal="center"/>
    </xf>
    <xf numFmtId="0" fontId="0" fillId="0" borderId="21" xfId="0" applyBorder="1" applyAlignment="1">
      <alignment horizontal="center"/>
    </xf>
    <xf numFmtId="0" fontId="14" fillId="3" borderId="7" xfId="0" applyNumberFormat="1" applyFont="1" applyFill="1" applyBorder="1" applyAlignment="1">
      <alignment horizontal="left" vertical="top"/>
    </xf>
    <xf numFmtId="0" fontId="14" fillId="3" borderId="8" xfId="0" applyNumberFormat="1" applyFont="1" applyFill="1" applyBorder="1" applyAlignment="1">
      <alignment horizontal="left" vertical="top"/>
    </xf>
    <xf numFmtId="0" fontId="18" fillId="5" borderId="34" xfId="0" applyFont="1" applyFill="1" applyBorder="1" applyAlignment="1" applyProtection="1">
      <alignment horizontal="center" vertical="center" wrapText="1"/>
    </xf>
    <xf numFmtId="0" fontId="18" fillId="5" borderId="33" xfId="0" applyFont="1" applyFill="1" applyBorder="1" applyAlignment="1" applyProtection="1">
      <alignment horizontal="center" vertical="center" wrapText="1"/>
    </xf>
    <xf numFmtId="0" fontId="9" fillId="6" borderId="64" xfId="0" applyFont="1" applyFill="1" applyBorder="1" applyAlignment="1" applyProtection="1">
      <alignment horizontal="center" vertical="center" wrapText="1"/>
    </xf>
    <xf numFmtId="0" fontId="9" fillId="5" borderId="69" xfId="0" applyFont="1" applyFill="1" applyBorder="1" applyAlignment="1" applyProtection="1">
      <alignment horizontal="center" vertical="center" wrapText="1"/>
    </xf>
    <xf numFmtId="0" fontId="9" fillId="6" borderId="25" xfId="0" applyFont="1" applyFill="1" applyBorder="1" applyAlignment="1" applyProtection="1">
      <alignment horizontal="center" vertical="center" wrapText="1"/>
    </xf>
    <xf numFmtId="0" fontId="9" fillId="6" borderId="6" xfId="0" applyFont="1" applyFill="1" applyBorder="1" applyAlignment="1" applyProtection="1">
      <alignment horizontal="center" vertical="center" wrapText="1"/>
    </xf>
    <xf numFmtId="0" fontId="9" fillId="6" borderId="47" xfId="0" applyFont="1" applyFill="1" applyBorder="1" applyAlignment="1" applyProtection="1">
      <alignment horizontal="center" vertical="center" wrapText="1"/>
    </xf>
    <xf numFmtId="0" fontId="2" fillId="2" borderId="58" xfId="0" applyNumberFormat="1" applyFont="1" applyFill="1" applyBorder="1" applyAlignment="1" applyProtection="1">
      <alignment horizontal="center" vertical="center"/>
    </xf>
    <xf numFmtId="0" fontId="2" fillId="2" borderId="59" xfId="0" applyNumberFormat="1" applyFont="1" applyFill="1" applyBorder="1" applyAlignment="1" applyProtection="1">
      <alignment horizontal="center" vertical="center"/>
    </xf>
    <xf numFmtId="0" fontId="7" fillId="0" borderId="52" xfId="0" applyFont="1" applyBorder="1" applyAlignment="1" applyProtection="1">
      <alignment horizontal="center" vertical="center" wrapText="1"/>
    </xf>
    <xf numFmtId="0" fontId="1" fillId="2" borderId="53" xfId="0" applyNumberFormat="1" applyFont="1" applyFill="1" applyBorder="1" applyAlignment="1" applyProtection="1">
      <alignment horizontal="center" vertical="center" wrapText="1"/>
    </xf>
    <xf numFmtId="0" fontId="1" fillId="2" borderId="54" xfId="0" applyNumberFormat="1" applyFont="1" applyFill="1" applyBorder="1" applyAlignment="1" applyProtection="1">
      <alignment horizontal="center" vertical="center" wrapText="1"/>
    </xf>
    <xf numFmtId="0" fontId="1" fillId="2" borderId="0" xfId="0" applyNumberFormat="1" applyFont="1" applyFill="1" applyBorder="1" applyAlignment="1" applyProtection="1">
      <alignment horizontal="center" vertical="center" wrapText="1"/>
    </xf>
    <xf numFmtId="0" fontId="1" fillId="2" borderId="55" xfId="0" applyNumberFormat="1" applyFont="1" applyFill="1" applyBorder="1" applyAlignment="1" applyProtection="1">
      <alignment horizontal="center" vertical="center" wrapText="1"/>
    </xf>
    <xf numFmtId="0" fontId="1" fillId="2" borderId="52" xfId="0" applyNumberFormat="1" applyFont="1" applyFill="1" applyBorder="1" applyAlignment="1" applyProtection="1">
      <alignment horizontal="center" vertical="center" wrapText="1"/>
    </xf>
    <xf numFmtId="0" fontId="1" fillId="2" borderId="56" xfId="0" applyNumberFormat="1" applyFont="1" applyFill="1" applyBorder="1" applyAlignment="1" applyProtection="1">
      <alignment horizontal="center" vertical="center" wrapText="1"/>
    </xf>
    <xf numFmtId="0" fontId="9" fillId="5" borderId="64" xfId="0" applyFont="1" applyFill="1" applyBorder="1" applyAlignment="1" applyProtection="1">
      <alignment horizontal="center" vertical="center" wrapText="1"/>
    </xf>
    <xf numFmtId="0" fontId="13" fillId="7" borderId="57" xfId="0" applyNumberFormat="1" applyFont="1" applyFill="1" applyBorder="1" applyAlignment="1" applyProtection="1">
      <alignment horizontal="center"/>
    </xf>
    <xf numFmtId="0" fontId="9" fillId="5" borderId="70" xfId="0" applyFont="1" applyFill="1" applyBorder="1" applyAlignment="1" applyProtection="1">
      <alignment horizontal="center" vertical="center" wrapText="1"/>
    </xf>
    <xf numFmtId="0" fontId="9" fillId="5" borderId="72" xfId="0" applyFont="1" applyFill="1" applyBorder="1" applyAlignment="1" applyProtection="1">
      <alignment horizontal="center" vertical="center" wrapText="1"/>
    </xf>
    <xf numFmtId="0" fontId="8" fillId="2" borderId="58" xfId="0" applyFont="1" applyFill="1" applyBorder="1" applyAlignment="1" applyProtection="1">
      <alignment horizontal="center" vertical="center"/>
    </xf>
    <xf numFmtId="0" fontId="8" fillId="2" borderId="59" xfId="0" applyFont="1" applyFill="1" applyBorder="1" applyAlignment="1" applyProtection="1">
      <alignment horizontal="center" vertical="center"/>
    </xf>
    <xf numFmtId="0" fontId="8" fillId="2" borderId="61" xfId="0" applyFont="1" applyFill="1" applyBorder="1" applyAlignment="1" applyProtection="1">
      <alignment horizontal="center" vertical="center"/>
    </xf>
  </cellXfs>
  <cellStyles count="2">
    <cellStyle name="Normal" xfId="0" builtinId="0"/>
    <cellStyle name="Porcentagem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47625</xdr:rowOff>
    </xdr:from>
    <xdr:to>
      <xdr:col>5</xdr:col>
      <xdr:colOff>0</xdr:colOff>
      <xdr:row>0</xdr:row>
      <xdr:rowOff>809625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7625"/>
          <a:ext cx="59721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47625</xdr:rowOff>
    </xdr:from>
    <xdr:to>
      <xdr:col>5</xdr:col>
      <xdr:colOff>0</xdr:colOff>
      <xdr:row>0</xdr:row>
      <xdr:rowOff>809625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33CBE006-44FB-477E-9343-25816D125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7625"/>
          <a:ext cx="59721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47625</xdr:rowOff>
    </xdr:from>
    <xdr:to>
      <xdr:col>5</xdr:col>
      <xdr:colOff>0</xdr:colOff>
      <xdr:row>0</xdr:row>
      <xdr:rowOff>809625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76B6EEA6-1431-48B4-872F-99C1F396B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7625"/>
          <a:ext cx="59721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47625</xdr:rowOff>
    </xdr:from>
    <xdr:to>
      <xdr:col>4</xdr:col>
      <xdr:colOff>484910</xdr:colOff>
      <xdr:row>0</xdr:row>
      <xdr:rowOff>809625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7625"/>
          <a:ext cx="462395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47625</xdr:rowOff>
    </xdr:from>
    <xdr:to>
      <xdr:col>4</xdr:col>
      <xdr:colOff>0</xdr:colOff>
      <xdr:row>0</xdr:row>
      <xdr:rowOff>809625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7625"/>
          <a:ext cx="4419599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47625</xdr:rowOff>
    </xdr:from>
    <xdr:to>
      <xdr:col>5</xdr:col>
      <xdr:colOff>0</xdr:colOff>
      <xdr:row>0</xdr:row>
      <xdr:rowOff>809625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7625"/>
          <a:ext cx="59721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47625</xdr:rowOff>
    </xdr:from>
    <xdr:to>
      <xdr:col>5</xdr:col>
      <xdr:colOff>0</xdr:colOff>
      <xdr:row>0</xdr:row>
      <xdr:rowOff>809625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7625"/>
          <a:ext cx="59721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47625</xdr:rowOff>
    </xdr:from>
    <xdr:to>
      <xdr:col>5</xdr:col>
      <xdr:colOff>0</xdr:colOff>
      <xdr:row>0</xdr:row>
      <xdr:rowOff>809625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7625"/>
          <a:ext cx="59721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47625</xdr:rowOff>
    </xdr:from>
    <xdr:to>
      <xdr:col>5</xdr:col>
      <xdr:colOff>0</xdr:colOff>
      <xdr:row>0</xdr:row>
      <xdr:rowOff>809625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7625"/>
          <a:ext cx="59721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47625</xdr:rowOff>
    </xdr:from>
    <xdr:to>
      <xdr:col>5</xdr:col>
      <xdr:colOff>0</xdr:colOff>
      <xdr:row>0</xdr:row>
      <xdr:rowOff>809625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7625"/>
          <a:ext cx="59721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47625</xdr:rowOff>
    </xdr:from>
    <xdr:to>
      <xdr:col>5</xdr:col>
      <xdr:colOff>0</xdr:colOff>
      <xdr:row>0</xdr:row>
      <xdr:rowOff>809625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2C601CBC-4617-4105-B897-7B4BBB9A1F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7625"/>
          <a:ext cx="59721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47625</xdr:rowOff>
    </xdr:from>
    <xdr:to>
      <xdr:col>5</xdr:col>
      <xdr:colOff>0</xdr:colOff>
      <xdr:row>0</xdr:row>
      <xdr:rowOff>809625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91DEBB58-EE70-4010-A8DB-0D29D18F66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7625"/>
          <a:ext cx="59721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47625</xdr:rowOff>
    </xdr:from>
    <xdr:to>
      <xdr:col>5</xdr:col>
      <xdr:colOff>0</xdr:colOff>
      <xdr:row>0</xdr:row>
      <xdr:rowOff>809625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1A651C1F-B6AD-423B-954C-6FBB9E549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7625"/>
          <a:ext cx="59721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39997558519241921"/>
  </sheetPr>
  <dimension ref="A1:AA414"/>
  <sheetViews>
    <sheetView showGridLines="0" zoomScale="90" zoomScaleNormal="90" workbookViewId="0">
      <pane xSplit="4" ySplit="5" topLeftCell="E6" activePane="bottomRight" state="frozen"/>
      <selection activeCell="E6" sqref="E6"/>
      <selection pane="topRight" activeCell="E6" sqref="E6"/>
      <selection pane="bottomLeft" activeCell="E6" sqref="E6"/>
      <selection pane="bottomRight" activeCell="F23" sqref="F23"/>
    </sheetView>
  </sheetViews>
  <sheetFormatPr defaultRowHeight="15" x14ac:dyDescent="0.25"/>
  <cols>
    <col min="1" max="1" width="6.42578125" style="14" customWidth="1"/>
    <col min="2" max="2" width="15.140625" style="14" customWidth="1"/>
    <col min="3" max="3" width="9.28515625" style="14" customWidth="1"/>
    <col min="4" max="4" width="49.7109375" style="15" customWidth="1"/>
    <col min="5" max="12" width="9" style="15" customWidth="1"/>
    <col min="13" max="14" width="9" style="52" customWidth="1"/>
    <col min="15" max="15" width="10.140625" style="15" customWidth="1"/>
    <col min="16" max="23" width="9" style="15" customWidth="1"/>
    <col min="24" max="24" width="9" style="52" customWidth="1"/>
    <col min="25" max="25" width="11" style="52" customWidth="1"/>
    <col min="26" max="26" width="10.140625" style="15" customWidth="1"/>
    <col min="27" max="27" width="9.140625" style="15"/>
    <col min="28" max="28" width="21.140625" style="15" customWidth="1"/>
    <col min="29" max="29" width="15.140625" style="15" bestFit="1" customWidth="1"/>
    <col min="30" max="16384" width="9.140625" style="15"/>
  </cols>
  <sheetData>
    <row r="1" spans="1:26" ht="64.5" customHeight="1" thickBot="1" x14ac:dyDescent="0.3">
      <c r="G1" s="353" t="s">
        <v>442</v>
      </c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255"/>
      <c r="Y1" s="255"/>
    </row>
    <row r="2" spans="1:26" ht="17.25" customHeight="1" x14ac:dyDescent="0.25">
      <c r="A2" s="354" t="s">
        <v>237</v>
      </c>
      <c r="B2" s="354" t="s">
        <v>14</v>
      </c>
      <c r="C2" s="357" t="s">
        <v>10</v>
      </c>
      <c r="D2" s="360" t="s">
        <v>0</v>
      </c>
      <c r="E2" s="363" t="s">
        <v>595</v>
      </c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  <c r="V2" s="364"/>
      <c r="W2" s="364"/>
      <c r="X2" s="364"/>
      <c r="Y2" s="364"/>
      <c r="Z2" s="365"/>
    </row>
    <row r="3" spans="1:26" ht="16.5" customHeight="1" x14ac:dyDescent="0.25">
      <c r="A3" s="355"/>
      <c r="B3" s="355"/>
      <c r="C3" s="358"/>
      <c r="D3" s="361"/>
      <c r="E3" s="366" t="s">
        <v>15</v>
      </c>
      <c r="F3" s="367"/>
      <c r="G3" s="367"/>
      <c r="H3" s="367"/>
      <c r="I3" s="367"/>
      <c r="J3" s="367"/>
      <c r="K3" s="367"/>
      <c r="L3" s="367"/>
      <c r="M3" s="367"/>
      <c r="N3" s="368"/>
      <c r="O3" s="369" t="s">
        <v>7</v>
      </c>
      <c r="P3" s="372" t="s">
        <v>16</v>
      </c>
      <c r="Q3" s="372"/>
      <c r="R3" s="372"/>
      <c r="S3" s="372"/>
      <c r="T3" s="372"/>
      <c r="U3" s="372"/>
      <c r="V3" s="372"/>
      <c r="W3" s="372"/>
      <c r="X3" s="372"/>
      <c r="Y3" s="372"/>
      <c r="Z3" s="373" t="s">
        <v>19</v>
      </c>
    </row>
    <row r="4" spans="1:26" ht="29.25" customHeight="1" x14ac:dyDescent="0.25">
      <c r="A4" s="355"/>
      <c r="B4" s="355"/>
      <c r="C4" s="358"/>
      <c r="D4" s="361"/>
      <c r="E4" s="17" t="s">
        <v>1</v>
      </c>
      <c r="F4" s="18" t="s">
        <v>2</v>
      </c>
      <c r="G4" s="18" t="s">
        <v>3</v>
      </c>
      <c r="H4" s="19" t="s">
        <v>11</v>
      </c>
      <c r="I4" s="19"/>
      <c r="J4" s="19" t="s">
        <v>20</v>
      </c>
      <c r="K4" s="19" t="s">
        <v>21</v>
      </c>
      <c r="L4" s="20" t="s">
        <v>4</v>
      </c>
      <c r="M4" s="376" t="s">
        <v>5</v>
      </c>
      <c r="N4" s="376" t="s">
        <v>6</v>
      </c>
      <c r="O4" s="370"/>
      <c r="P4" s="21" t="s">
        <v>1</v>
      </c>
      <c r="Q4" s="22" t="s">
        <v>2</v>
      </c>
      <c r="R4" s="22" t="s">
        <v>3</v>
      </c>
      <c r="S4" s="23" t="s">
        <v>11</v>
      </c>
      <c r="T4" s="23"/>
      <c r="U4" s="23" t="s">
        <v>17</v>
      </c>
      <c r="V4" s="23" t="s">
        <v>21</v>
      </c>
      <c r="W4" s="24" t="s">
        <v>9</v>
      </c>
      <c r="X4" s="378" t="s">
        <v>5</v>
      </c>
      <c r="Y4" s="378" t="s">
        <v>6</v>
      </c>
      <c r="Z4" s="374"/>
    </row>
    <row r="5" spans="1:26" ht="15.75" customHeight="1" thickBot="1" x14ac:dyDescent="0.3">
      <c r="A5" s="355"/>
      <c r="B5" s="356"/>
      <c r="C5" s="359"/>
      <c r="D5" s="362"/>
      <c r="E5" s="25" t="s">
        <v>8</v>
      </c>
      <c r="F5" s="26" t="s">
        <v>8</v>
      </c>
      <c r="G5" s="26" t="s">
        <v>8</v>
      </c>
      <c r="H5" s="26" t="s">
        <v>8</v>
      </c>
      <c r="I5" s="26" t="s">
        <v>8</v>
      </c>
      <c r="J5" s="26" t="s">
        <v>8</v>
      </c>
      <c r="K5" s="26" t="s">
        <v>8</v>
      </c>
      <c r="L5" s="27" t="s">
        <v>8</v>
      </c>
      <c r="M5" s="377"/>
      <c r="N5" s="377"/>
      <c r="O5" s="371"/>
      <c r="P5" s="28"/>
      <c r="Q5" s="29"/>
      <c r="R5" s="29"/>
      <c r="S5" s="29"/>
      <c r="T5" s="29"/>
      <c r="U5" s="29">
        <v>0</v>
      </c>
      <c r="V5" s="29">
        <v>0</v>
      </c>
      <c r="W5" s="30"/>
      <c r="X5" s="379"/>
      <c r="Y5" s="379"/>
      <c r="Z5" s="375"/>
    </row>
    <row r="6" spans="1:26" s="2" customFormat="1" ht="14.25" customHeight="1" x14ac:dyDescent="0.2">
      <c r="A6" s="330" t="s">
        <v>238</v>
      </c>
      <c r="B6" s="35" t="s">
        <v>22</v>
      </c>
      <c r="C6" s="1"/>
      <c r="D6" s="6"/>
      <c r="E6" s="200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2">
        <v>0</v>
      </c>
      <c r="M6" s="203">
        <v>11</v>
      </c>
      <c r="N6" s="203">
        <v>151</v>
      </c>
      <c r="O6" s="204">
        <v>162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1</v>
      </c>
      <c r="Y6" s="202">
        <v>51</v>
      </c>
      <c r="Z6" s="32">
        <v>52</v>
      </c>
    </row>
    <row r="7" spans="1:26" ht="15" customHeight="1" x14ac:dyDescent="0.25">
      <c r="A7" s="331"/>
      <c r="B7" s="336" t="s">
        <v>33</v>
      </c>
      <c r="C7" s="3">
        <v>702901</v>
      </c>
      <c r="D7" s="98" t="s">
        <v>24</v>
      </c>
      <c r="E7" s="177">
        <v>0</v>
      </c>
      <c r="F7" s="210">
        <v>0</v>
      </c>
      <c r="G7" s="210">
        <v>0</v>
      </c>
      <c r="H7" s="210">
        <v>0</v>
      </c>
      <c r="I7" s="210">
        <v>0</v>
      </c>
      <c r="J7" s="210">
        <v>0</v>
      </c>
      <c r="K7" s="210">
        <v>0</v>
      </c>
      <c r="L7" s="211">
        <v>0</v>
      </c>
      <c r="M7" s="212">
        <v>0</v>
      </c>
      <c r="N7" s="212">
        <v>0</v>
      </c>
      <c r="O7" s="213">
        <v>0</v>
      </c>
      <c r="P7" s="214">
        <v>0</v>
      </c>
      <c r="Q7" s="214">
        <v>0</v>
      </c>
      <c r="R7" s="214">
        <v>0</v>
      </c>
      <c r="S7" s="214">
        <v>0</v>
      </c>
      <c r="T7" s="214">
        <v>0</v>
      </c>
      <c r="U7" s="215">
        <v>0</v>
      </c>
      <c r="V7" s="215">
        <v>0</v>
      </c>
      <c r="W7" s="215">
        <v>0</v>
      </c>
      <c r="X7" s="216">
        <v>0</v>
      </c>
      <c r="Y7" s="217">
        <v>0</v>
      </c>
      <c r="Z7" s="132">
        <v>0</v>
      </c>
    </row>
    <row r="8" spans="1:26" ht="15" customHeight="1" x14ac:dyDescent="0.25">
      <c r="A8" s="331"/>
      <c r="B8" s="337"/>
      <c r="C8" s="3">
        <v>702055</v>
      </c>
      <c r="D8" s="98" t="s">
        <v>34</v>
      </c>
      <c r="E8" s="177">
        <v>0</v>
      </c>
      <c r="F8" s="210">
        <v>0</v>
      </c>
      <c r="G8" s="210">
        <v>0</v>
      </c>
      <c r="H8" s="210">
        <v>0</v>
      </c>
      <c r="I8" s="210">
        <v>0</v>
      </c>
      <c r="J8" s="210">
        <v>0</v>
      </c>
      <c r="K8" s="210">
        <v>0</v>
      </c>
      <c r="L8" s="211">
        <v>0</v>
      </c>
      <c r="M8" s="212">
        <v>2</v>
      </c>
      <c r="N8" s="212">
        <v>23</v>
      </c>
      <c r="O8" s="213">
        <v>25</v>
      </c>
      <c r="P8" s="214">
        <v>0</v>
      </c>
      <c r="Q8" s="214">
        <v>0</v>
      </c>
      <c r="R8" s="214">
        <v>0</v>
      </c>
      <c r="S8" s="214">
        <v>0</v>
      </c>
      <c r="T8" s="214">
        <v>0</v>
      </c>
      <c r="U8" s="215">
        <v>0</v>
      </c>
      <c r="V8" s="215">
        <v>0</v>
      </c>
      <c r="W8" s="215">
        <v>0</v>
      </c>
      <c r="X8" s="216">
        <v>0</v>
      </c>
      <c r="Y8" s="217">
        <v>0</v>
      </c>
      <c r="Z8" s="132">
        <v>0</v>
      </c>
    </row>
    <row r="9" spans="1:26" ht="15" customHeight="1" x14ac:dyDescent="0.25">
      <c r="A9" s="331"/>
      <c r="B9" s="337"/>
      <c r="C9" s="3">
        <v>702073</v>
      </c>
      <c r="D9" s="98" t="s">
        <v>29</v>
      </c>
      <c r="E9" s="177">
        <v>0</v>
      </c>
      <c r="F9" s="210">
        <v>0</v>
      </c>
      <c r="G9" s="210">
        <v>0</v>
      </c>
      <c r="H9" s="210">
        <v>0</v>
      </c>
      <c r="I9" s="210">
        <v>0</v>
      </c>
      <c r="J9" s="210">
        <v>0</v>
      </c>
      <c r="K9" s="210">
        <v>0</v>
      </c>
      <c r="L9" s="211">
        <v>0</v>
      </c>
      <c r="M9" s="212">
        <v>3</v>
      </c>
      <c r="N9" s="212">
        <v>31</v>
      </c>
      <c r="O9" s="213">
        <v>34</v>
      </c>
      <c r="P9" s="214">
        <v>0</v>
      </c>
      <c r="Q9" s="214">
        <v>0</v>
      </c>
      <c r="R9" s="214">
        <v>0</v>
      </c>
      <c r="S9" s="214">
        <v>0</v>
      </c>
      <c r="T9" s="214">
        <v>0</v>
      </c>
      <c r="U9" s="215">
        <v>0</v>
      </c>
      <c r="V9" s="215">
        <v>0</v>
      </c>
      <c r="W9" s="215">
        <v>0</v>
      </c>
      <c r="X9" s="216">
        <v>0</v>
      </c>
      <c r="Y9" s="217">
        <v>10</v>
      </c>
      <c r="Z9" s="132">
        <v>10</v>
      </c>
    </row>
    <row r="10" spans="1:26" ht="15" customHeight="1" x14ac:dyDescent="0.25">
      <c r="A10" s="331"/>
      <c r="B10" s="337"/>
      <c r="C10" s="3">
        <v>702056</v>
      </c>
      <c r="D10" s="98" t="s">
        <v>25</v>
      </c>
      <c r="E10" s="177">
        <v>0</v>
      </c>
      <c r="F10" s="210">
        <v>0</v>
      </c>
      <c r="G10" s="210">
        <v>0</v>
      </c>
      <c r="H10" s="210">
        <v>0</v>
      </c>
      <c r="I10" s="210">
        <v>0</v>
      </c>
      <c r="J10" s="210">
        <v>0</v>
      </c>
      <c r="K10" s="210">
        <v>0</v>
      </c>
      <c r="L10" s="211">
        <v>0</v>
      </c>
      <c r="M10" s="212">
        <v>0</v>
      </c>
      <c r="N10" s="212">
        <v>14</v>
      </c>
      <c r="O10" s="213">
        <v>14</v>
      </c>
      <c r="P10" s="214">
        <v>0</v>
      </c>
      <c r="Q10" s="214">
        <v>0</v>
      </c>
      <c r="R10" s="214">
        <v>0</v>
      </c>
      <c r="S10" s="214">
        <v>0</v>
      </c>
      <c r="T10" s="214">
        <v>0</v>
      </c>
      <c r="U10" s="215">
        <v>0</v>
      </c>
      <c r="V10" s="215">
        <v>0</v>
      </c>
      <c r="W10" s="215">
        <v>0</v>
      </c>
      <c r="X10" s="216">
        <v>0</v>
      </c>
      <c r="Y10" s="217">
        <v>3</v>
      </c>
      <c r="Z10" s="132">
        <v>3</v>
      </c>
    </row>
    <row r="11" spans="1:26" ht="15" customHeight="1" x14ac:dyDescent="0.25">
      <c r="A11" s="331"/>
      <c r="B11" s="337"/>
      <c r="C11" s="3">
        <v>702072</v>
      </c>
      <c r="D11" s="98" t="s">
        <v>26</v>
      </c>
      <c r="E11" s="177">
        <v>0</v>
      </c>
      <c r="F11" s="210">
        <v>0</v>
      </c>
      <c r="G11" s="210">
        <v>0</v>
      </c>
      <c r="H11" s="210">
        <v>0</v>
      </c>
      <c r="I11" s="210">
        <v>0</v>
      </c>
      <c r="J11" s="210">
        <v>0</v>
      </c>
      <c r="K11" s="210">
        <v>0</v>
      </c>
      <c r="L11" s="211">
        <v>0</v>
      </c>
      <c r="M11" s="212">
        <v>2</v>
      </c>
      <c r="N11" s="212">
        <v>5</v>
      </c>
      <c r="O11" s="213">
        <v>7</v>
      </c>
      <c r="P11" s="214">
        <v>0</v>
      </c>
      <c r="Q11" s="214">
        <v>0</v>
      </c>
      <c r="R11" s="214">
        <v>0</v>
      </c>
      <c r="S11" s="214">
        <v>0</v>
      </c>
      <c r="T11" s="214">
        <v>0</v>
      </c>
      <c r="U11" s="215">
        <v>0</v>
      </c>
      <c r="V11" s="215">
        <v>0</v>
      </c>
      <c r="W11" s="215">
        <v>0</v>
      </c>
      <c r="X11" s="216">
        <v>0</v>
      </c>
      <c r="Y11" s="217">
        <v>4</v>
      </c>
      <c r="Z11" s="132">
        <v>4</v>
      </c>
    </row>
    <row r="12" spans="1:26" ht="15" customHeight="1" x14ac:dyDescent="0.25">
      <c r="A12" s="331"/>
      <c r="B12" s="337"/>
      <c r="C12" s="3">
        <v>702072</v>
      </c>
      <c r="D12" s="98" t="s">
        <v>27</v>
      </c>
      <c r="E12" s="177">
        <v>0</v>
      </c>
      <c r="F12" s="210">
        <v>0</v>
      </c>
      <c r="G12" s="210">
        <v>0</v>
      </c>
      <c r="H12" s="210">
        <v>0</v>
      </c>
      <c r="I12" s="210">
        <v>0</v>
      </c>
      <c r="J12" s="210">
        <v>0</v>
      </c>
      <c r="K12" s="210">
        <v>0</v>
      </c>
      <c r="L12" s="211">
        <v>0</v>
      </c>
      <c r="M12" s="212">
        <v>0</v>
      </c>
      <c r="N12" s="212">
        <v>0</v>
      </c>
      <c r="O12" s="213">
        <v>0</v>
      </c>
      <c r="P12" s="214">
        <v>0</v>
      </c>
      <c r="Q12" s="214">
        <v>0</v>
      </c>
      <c r="R12" s="214">
        <v>0</v>
      </c>
      <c r="S12" s="214">
        <v>0</v>
      </c>
      <c r="T12" s="214">
        <v>0</v>
      </c>
      <c r="U12" s="215">
        <v>0</v>
      </c>
      <c r="V12" s="215">
        <v>0</v>
      </c>
      <c r="W12" s="215">
        <v>0</v>
      </c>
      <c r="X12" s="216">
        <v>0</v>
      </c>
      <c r="Y12" s="217">
        <v>0</v>
      </c>
      <c r="Z12" s="132">
        <v>0</v>
      </c>
    </row>
    <row r="13" spans="1:26" ht="15" customHeight="1" x14ac:dyDescent="0.25">
      <c r="A13" s="331"/>
      <c r="B13" s="337"/>
      <c r="C13" s="3">
        <v>702067</v>
      </c>
      <c r="D13" s="98" t="s">
        <v>35</v>
      </c>
      <c r="E13" s="177">
        <v>0</v>
      </c>
      <c r="F13" s="210">
        <v>0</v>
      </c>
      <c r="G13" s="210">
        <v>0</v>
      </c>
      <c r="H13" s="210">
        <v>0</v>
      </c>
      <c r="I13" s="210">
        <v>0</v>
      </c>
      <c r="J13" s="210">
        <v>0</v>
      </c>
      <c r="K13" s="210">
        <v>0</v>
      </c>
      <c r="L13" s="211">
        <v>0</v>
      </c>
      <c r="M13" s="212">
        <v>0</v>
      </c>
      <c r="N13" s="212">
        <v>41</v>
      </c>
      <c r="O13" s="213">
        <v>41</v>
      </c>
      <c r="P13" s="214">
        <v>0</v>
      </c>
      <c r="Q13" s="214">
        <v>0</v>
      </c>
      <c r="R13" s="214">
        <v>0</v>
      </c>
      <c r="S13" s="214">
        <v>0</v>
      </c>
      <c r="T13" s="214">
        <v>0</v>
      </c>
      <c r="U13" s="215">
        <v>0</v>
      </c>
      <c r="V13" s="215">
        <v>0</v>
      </c>
      <c r="W13" s="215">
        <v>0</v>
      </c>
      <c r="X13" s="216">
        <v>0</v>
      </c>
      <c r="Y13" s="217">
        <v>19</v>
      </c>
      <c r="Z13" s="132">
        <v>19</v>
      </c>
    </row>
    <row r="14" spans="1:26" ht="15" customHeight="1" x14ac:dyDescent="0.25">
      <c r="A14" s="331"/>
      <c r="B14" s="347"/>
      <c r="C14" s="3">
        <v>702062</v>
      </c>
      <c r="D14" s="98" t="s">
        <v>28</v>
      </c>
      <c r="E14" s="177">
        <v>0</v>
      </c>
      <c r="F14" s="210">
        <v>0</v>
      </c>
      <c r="G14" s="210">
        <v>0</v>
      </c>
      <c r="H14" s="210">
        <v>0</v>
      </c>
      <c r="I14" s="210">
        <v>0</v>
      </c>
      <c r="J14" s="210">
        <v>0</v>
      </c>
      <c r="K14" s="210">
        <v>0</v>
      </c>
      <c r="L14" s="211">
        <v>0</v>
      </c>
      <c r="M14" s="212">
        <v>4</v>
      </c>
      <c r="N14" s="212">
        <v>37</v>
      </c>
      <c r="O14" s="213">
        <v>41</v>
      </c>
      <c r="P14" s="214">
        <v>0</v>
      </c>
      <c r="Q14" s="214">
        <v>0</v>
      </c>
      <c r="R14" s="214">
        <v>0</v>
      </c>
      <c r="S14" s="214">
        <v>0</v>
      </c>
      <c r="T14" s="214">
        <v>0</v>
      </c>
      <c r="U14" s="215">
        <v>0</v>
      </c>
      <c r="V14" s="215">
        <v>0</v>
      </c>
      <c r="W14" s="215">
        <v>0</v>
      </c>
      <c r="X14" s="216">
        <v>1</v>
      </c>
      <c r="Y14" s="217">
        <v>15</v>
      </c>
      <c r="Z14" s="132">
        <v>16</v>
      </c>
    </row>
    <row r="15" spans="1:26" s="2" customFormat="1" x14ac:dyDescent="0.2">
      <c r="A15" s="331"/>
      <c r="B15" s="99" t="s">
        <v>13</v>
      </c>
      <c r="C15" s="100"/>
      <c r="D15" s="101"/>
      <c r="E15" s="200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2">
        <v>0</v>
      </c>
      <c r="M15" s="203">
        <v>10</v>
      </c>
      <c r="N15" s="203">
        <v>189</v>
      </c>
      <c r="O15" s="204">
        <v>199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2">
        <v>1</v>
      </c>
      <c r="Y15" s="202">
        <v>43</v>
      </c>
      <c r="Z15" s="202">
        <v>44</v>
      </c>
    </row>
    <row r="16" spans="1:26" ht="15" customHeight="1" x14ac:dyDescent="0.25">
      <c r="A16" s="331"/>
      <c r="B16" s="348" t="s">
        <v>33</v>
      </c>
      <c r="C16" s="102">
        <v>702053</v>
      </c>
      <c r="D16" s="98" t="s">
        <v>23</v>
      </c>
      <c r="E16" s="177">
        <v>0</v>
      </c>
      <c r="F16" s="210">
        <v>0</v>
      </c>
      <c r="G16" s="210">
        <v>0</v>
      </c>
      <c r="H16" s="210">
        <v>0</v>
      </c>
      <c r="I16" s="210">
        <v>0</v>
      </c>
      <c r="J16" s="210">
        <v>0</v>
      </c>
      <c r="K16" s="210">
        <v>0</v>
      </c>
      <c r="L16" s="211">
        <v>0</v>
      </c>
      <c r="M16" s="212">
        <v>7</v>
      </c>
      <c r="N16" s="212">
        <v>61</v>
      </c>
      <c r="O16" s="213">
        <v>68</v>
      </c>
      <c r="P16" s="214">
        <v>0</v>
      </c>
      <c r="Q16" s="214">
        <v>0</v>
      </c>
      <c r="R16" s="214">
        <v>0</v>
      </c>
      <c r="S16" s="214">
        <v>0</v>
      </c>
      <c r="T16" s="214">
        <v>0</v>
      </c>
      <c r="U16" s="215">
        <v>0</v>
      </c>
      <c r="V16" s="215">
        <v>0</v>
      </c>
      <c r="W16" s="215">
        <v>0</v>
      </c>
      <c r="X16" s="216">
        <v>1</v>
      </c>
      <c r="Y16" s="217">
        <v>12</v>
      </c>
      <c r="Z16" s="132">
        <v>13</v>
      </c>
    </row>
    <row r="17" spans="1:26" ht="15" customHeight="1" x14ac:dyDescent="0.25">
      <c r="A17" s="331"/>
      <c r="B17" s="349"/>
      <c r="C17" s="102">
        <v>702054</v>
      </c>
      <c r="D17" s="98" t="s">
        <v>36</v>
      </c>
      <c r="E17" s="177">
        <v>0</v>
      </c>
      <c r="F17" s="210">
        <v>0</v>
      </c>
      <c r="G17" s="210">
        <v>0</v>
      </c>
      <c r="H17" s="210">
        <v>0</v>
      </c>
      <c r="I17" s="210">
        <v>0</v>
      </c>
      <c r="J17" s="210">
        <v>0</v>
      </c>
      <c r="K17" s="210">
        <v>0</v>
      </c>
      <c r="L17" s="211">
        <v>0</v>
      </c>
      <c r="M17" s="212">
        <v>1</v>
      </c>
      <c r="N17" s="212">
        <v>104</v>
      </c>
      <c r="O17" s="213">
        <v>105</v>
      </c>
      <c r="P17" s="214">
        <v>0</v>
      </c>
      <c r="Q17" s="214">
        <v>0</v>
      </c>
      <c r="R17" s="214">
        <v>0</v>
      </c>
      <c r="S17" s="214">
        <v>0</v>
      </c>
      <c r="T17" s="214">
        <v>0</v>
      </c>
      <c r="U17" s="215">
        <v>0</v>
      </c>
      <c r="V17" s="215">
        <v>0</v>
      </c>
      <c r="W17" s="215">
        <v>0</v>
      </c>
      <c r="X17" s="216">
        <v>0</v>
      </c>
      <c r="Y17" s="217">
        <v>27</v>
      </c>
      <c r="Z17" s="132">
        <v>27</v>
      </c>
    </row>
    <row r="18" spans="1:26" ht="15" customHeight="1" x14ac:dyDescent="0.25">
      <c r="A18" s="331"/>
      <c r="B18" s="349"/>
      <c r="C18" s="102">
        <v>700601</v>
      </c>
      <c r="D18" s="98" t="s">
        <v>37</v>
      </c>
      <c r="E18" s="177">
        <v>0</v>
      </c>
      <c r="F18" s="210">
        <v>0</v>
      </c>
      <c r="G18" s="210">
        <v>0</v>
      </c>
      <c r="H18" s="210">
        <v>0</v>
      </c>
      <c r="I18" s="210">
        <v>0</v>
      </c>
      <c r="J18" s="210">
        <v>0</v>
      </c>
      <c r="K18" s="210">
        <v>0</v>
      </c>
      <c r="L18" s="211">
        <v>0</v>
      </c>
      <c r="M18" s="212">
        <v>2</v>
      </c>
      <c r="N18" s="212">
        <v>24</v>
      </c>
      <c r="O18" s="213">
        <v>26</v>
      </c>
      <c r="P18" s="214">
        <v>0</v>
      </c>
      <c r="Q18" s="214">
        <v>0</v>
      </c>
      <c r="R18" s="214">
        <v>0</v>
      </c>
      <c r="S18" s="214">
        <v>0</v>
      </c>
      <c r="T18" s="214">
        <v>0</v>
      </c>
      <c r="U18" s="215">
        <v>0</v>
      </c>
      <c r="V18" s="215">
        <v>0</v>
      </c>
      <c r="W18" s="215">
        <v>0</v>
      </c>
      <c r="X18" s="216">
        <v>0</v>
      </c>
      <c r="Y18" s="217">
        <v>4</v>
      </c>
      <c r="Z18" s="132">
        <v>4</v>
      </c>
    </row>
    <row r="19" spans="1:26" ht="15" customHeight="1" x14ac:dyDescent="0.25">
      <c r="A19" s="331"/>
      <c r="B19" s="350"/>
      <c r="C19" s="102">
        <v>701253</v>
      </c>
      <c r="D19" s="98" t="s">
        <v>30</v>
      </c>
      <c r="E19" s="177">
        <v>0</v>
      </c>
      <c r="F19" s="210">
        <v>0</v>
      </c>
      <c r="G19" s="210">
        <v>0</v>
      </c>
      <c r="H19" s="210">
        <v>0</v>
      </c>
      <c r="I19" s="210">
        <v>0</v>
      </c>
      <c r="J19" s="210">
        <v>0</v>
      </c>
      <c r="K19" s="210">
        <v>0</v>
      </c>
      <c r="L19" s="211">
        <v>0</v>
      </c>
      <c r="M19" s="212">
        <v>0</v>
      </c>
      <c r="N19" s="212">
        <v>0</v>
      </c>
      <c r="O19" s="213">
        <v>0</v>
      </c>
      <c r="P19" s="214">
        <v>0</v>
      </c>
      <c r="Q19" s="214">
        <v>0</v>
      </c>
      <c r="R19" s="214">
        <v>0</v>
      </c>
      <c r="S19" s="214">
        <v>0</v>
      </c>
      <c r="T19" s="214">
        <v>0</v>
      </c>
      <c r="U19" s="215">
        <v>0</v>
      </c>
      <c r="V19" s="215">
        <v>0</v>
      </c>
      <c r="W19" s="215">
        <v>0</v>
      </c>
      <c r="X19" s="216">
        <v>0</v>
      </c>
      <c r="Y19" s="217">
        <v>0</v>
      </c>
      <c r="Z19" s="132">
        <v>0</v>
      </c>
    </row>
    <row r="20" spans="1:26" s="2" customFormat="1" x14ac:dyDescent="0.2">
      <c r="A20" s="331"/>
      <c r="B20" s="99" t="s">
        <v>18</v>
      </c>
      <c r="C20" s="103"/>
      <c r="D20" s="101"/>
      <c r="E20" s="200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2">
        <v>0</v>
      </c>
      <c r="M20" s="203">
        <v>2</v>
      </c>
      <c r="N20" s="203">
        <v>141</v>
      </c>
      <c r="O20" s="204">
        <v>143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2">
        <v>2</v>
      </c>
      <c r="Y20" s="202">
        <v>27</v>
      </c>
      <c r="Z20" s="202">
        <v>29</v>
      </c>
    </row>
    <row r="21" spans="1:26" ht="15" customHeight="1" x14ac:dyDescent="0.25">
      <c r="A21" s="331"/>
      <c r="B21" s="336" t="s">
        <v>33</v>
      </c>
      <c r="C21" s="104">
        <v>702063</v>
      </c>
      <c r="D21" s="98" t="s">
        <v>38</v>
      </c>
      <c r="E21" s="177">
        <v>0</v>
      </c>
      <c r="F21" s="210">
        <v>0</v>
      </c>
      <c r="G21" s="210">
        <v>0</v>
      </c>
      <c r="H21" s="210">
        <v>0</v>
      </c>
      <c r="I21" s="210">
        <v>0</v>
      </c>
      <c r="J21" s="210">
        <v>0</v>
      </c>
      <c r="K21" s="210">
        <v>0</v>
      </c>
      <c r="L21" s="211">
        <v>0</v>
      </c>
      <c r="M21" s="212">
        <v>0</v>
      </c>
      <c r="N21" s="212">
        <v>56</v>
      </c>
      <c r="O21" s="213">
        <v>56</v>
      </c>
      <c r="P21" s="214">
        <v>0</v>
      </c>
      <c r="Q21" s="214">
        <v>0</v>
      </c>
      <c r="R21" s="214">
        <v>0</v>
      </c>
      <c r="S21" s="214">
        <v>0</v>
      </c>
      <c r="T21" s="214">
        <v>0</v>
      </c>
      <c r="U21" s="215">
        <v>0</v>
      </c>
      <c r="V21" s="215">
        <v>0</v>
      </c>
      <c r="W21" s="215">
        <v>0</v>
      </c>
      <c r="X21" s="216">
        <v>0</v>
      </c>
      <c r="Y21" s="217">
        <v>4</v>
      </c>
      <c r="Z21" s="132">
        <v>4</v>
      </c>
    </row>
    <row r="22" spans="1:26" ht="15" customHeight="1" x14ac:dyDescent="0.25">
      <c r="A22" s="331"/>
      <c r="B22" s="337"/>
      <c r="C22" s="104">
        <v>702005</v>
      </c>
      <c r="D22" s="98" t="s">
        <v>31</v>
      </c>
      <c r="E22" s="177">
        <v>0</v>
      </c>
      <c r="F22" s="210">
        <v>0</v>
      </c>
      <c r="G22" s="210">
        <v>0</v>
      </c>
      <c r="H22" s="210">
        <v>0</v>
      </c>
      <c r="I22" s="210">
        <v>0</v>
      </c>
      <c r="J22" s="210">
        <v>0</v>
      </c>
      <c r="K22" s="210">
        <v>0</v>
      </c>
      <c r="L22" s="211">
        <v>0</v>
      </c>
      <c r="M22" s="212">
        <v>2</v>
      </c>
      <c r="N22" s="212">
        <v>76</v>
      </c>
      <c r="O22" s="213">
        <v>78</v>
      </c>
      <c r="P22" s="214">
        <v>0</v>
      </c>
      <c r="Q22" s="214">
        <v>0</v>
      </c>
      <c r="R22" s="214">
        <v>0</v>
      </c>
      <c r="S22" s="214">
        <v>0</v>
      </c>
      <c r="T22" s="214">
        <v>0</v>
      </c>
      <c r="U22" s="215">
        <v>0</v>
      </c>
      <c r="V22" s="215">
        <v>0</v>
      </c>
      <c r="W22" s="215">
        <v>0</v>
      </c>
      <c r="X22" s="216">
        <v>2</v>
      </c>
      <c r="Y22" s="217">
        <v>23</v>
      </c>
      <c r="Z22" s="132">
        <v>25</v>
      </c>
    </row>
    <row r="23" spans="1:26" ht="15" customHeight="1" x14ac:dyDescent="0.25">
      <c r="A23" s="331"/>
      <c r="B23" s="337"/>
      <c r="C23" s="104">
        <v>702075</v>
      </c>
      <c r="D23" s="98" t="s">
        <v>39</v>
      </c>
      <c r="E23" s="177">
        <v>0</v>
      </c>
      <c r="F23" s="210">
        <v>0</v>
      </c>
      <c r="G23" s="210">
        <v>0</v>
      </c>
      <c r="H23" s="210">
        <v>0</v>
      </c>
      <c r="I23" s="210">
        <v>0</v>
      </c>
      <c r="J23" s="210">
        <v>0</v>
      </c>
      <c r="K23" s="210">
        <v>0</v>
      </c>
      <c r="L23" s="211">
        <v>0</v>
      </c>
      <c r="M23" s="212">
        <v>0</v>
      </c>
      <c r="N23" s="212">
        <v>8</v>
      </c>
      <c r="O23" s="213">
        <v>8</v>
      </c>
      <c r="P23" s="214">
        <v>0</v>
      </c>
      <c r="Q23" s="214">
        <v>0</v>
      </c>
      <c r="R23" s="214">
        <v>0</v>
      </c>
      <c r="S23" s="214">
        <v>0</v>
      </c>
      <c r="T23" s="214">
        <v>0</v>
      </c>
      <c r="U23" s="215">
        <v>0</v>
      </c>
      <c r="V23" s="215">
        <v>0</v>
      </c>
      <c r="W23" s="215">
        <v>0</v>
      </c>
      <c r="X23" s="216">
        <v>0</v>
      </c>
      <c r="Y23" s="217">
        <v>0</v>
      </c>
      <c r="Z23" s="132">
        <v>0</v>
      </c>
    </row>
    <row r="24" spans="1:26" ht="15" customHeight="1" x14ac:dyDescent="0.25">
      <c r="A24" s="331"/>
      <c r="B24" s="347"/>
      <c r="C24" s="104">
        <v>702074</v>
      </c>
      <c r="D24" s="98" t="s">
        <v>32</v>
      </c>
      <c r="E24" s="177">
        <v>0</v>
      </c>
      <c r="F24" s="210">
        <v>0</v>
      </c>
      <c r="G24" s="210">
        <v>0</v>
      </c>
      <c r="H24" s="210">
        <v>0</v>
      </c>
      <c r="I24" s="210">
        <v>0</v>
      </c>
      <c r="J24" s="210">
        <v>0</v>
      </c>
      <c r="K24" s="210">
        <v>0</v>
      </c>
      <c r="L24" s="211">
        <v>0</v>
      </c>
      <c r="M24" s="212">
        <v>0</v>
      </c>
      <c r="N24" s="212">
        <v>1</v>
      </c>
      <c r="O24" s="213">
        <v>1</v>
      </c>
      <c r="P24" s="214">
        <v>0</v>
      </c>
      <c r="Q24" s="214">
        <v>0</v>
      </c>
      <c r="R24" s="214">
        <v>0</v>
      </c>
      <c r="S24" s="214">
        <v>0</v>
      </c>
      <c r="T24" s="214">
        <v>0</v>
      </c>
      <c r="U24" s="215">
        <v>0</v>
      </c>
      <c r="V24" s="215">
        <v>0</v>
      </c>
      <c r="W24" s="215">
        <v>0</v>
      </c>
      <c r="X24" s="216">
        <v>0</v>
      </c>
      <c r="Y24" s="217">
        <v>0</v>
      </c>
      <c r="Z24" s="132">
        <v>0</v>
      </c>
    </row>
    <row r="25" spans="1:26" s="2" customFormat="1" thickBot="1" x14ac:dyDescent="0.25">
      <c r="A25" s="332"/>
      <c r="B25" s="105" t="s">
        <v>481</v>
      </c>
      <c r="C25" s="106"/>
      <c r="D25" s="107"/>
      <c r="E25" s="218">
        <v>0</v>
      </c>
      <c r="F25" s="219">
        <v>0</v>
      </c>
      <c r="G25" s="219">
        <v>0</v>
      </c>
      <c r="H25" s="219">
        <v>0</v>
      </c>
      <c r="I25" s="219">
        <v>0</v>
      </c>
      <c r="J25" s="219">
        <v>0</v>
      </c>
      <c r="K25" s="219">
        <v>0</v>
      </c>
      <c r="L25" s="220">
        <v>0</v>
      </c>
      <c r="M25" s="221">
        <v>23</v>
      </c>
      <c r="N25" s="221">
        <v>481</v>
      </c>
      <c r="O25" s="222">
        <v>504</v>
      </c>
      <c r="P25" s="223">
        <v>0</v>
      </c>
      <c r="Q25" s="223">
        <v>0</v>
      </c>
      <c r="R25" s="223">
        <v>0</v>
      </c>
      <c r="S25" s="223">
        <v>0</v>
      </c>
      <c r="T25" s="223">
        <v>0</v>
      </c>
      <c r="U25" s="223">
        <v>0</v>
      </c>
      <c r="V25" s="223">
        <v>0</v>
      </c>
      <c r="W25" s="223">
        <v>0</v>
      </c>
      <c r="X25" s="221">
        <v>4</v>
      </c>
      <c r="Y25" s="220">
        <v>121</v>
      </c>
      <c r="Z25" s="42">
        <v>125</v>
      </c>
    </row>
    <row r="26" spans="1:26" s="2" customFormat="1" ht="15" customHeight="1" x14ac:dyDescent="0.2">
      <c r="A26" s="330" t="s">
        <v>439</v>
      </c>
      <c r="B26" s="117" t="s">
        <v>18</v>
      </c>
      <c r="C26" s="118"/>
      <c r="D26" s="119"/>
      <c r="E26" s="230">
        <v>0</v>
      </c>
      <c r="F26" s="230">
        <v>7</v>
      </c>
      <c r="G26" s="230">
        <v>4</v>
      </c>
      <c r="H26" s="230">
        <v>0</v>
      </c>
      <c r="I26" s="230">
        <v>0</v>
      </c>
      <c r="J26" s="230">
        <v>0</v>
      </c>
      <c r="K26" s="230">
        <v>0</v>
      </c>
      <c r="L26" s="230">
        <v>11</v>
      </c>
      <c r="M26" s="230">
        <v>24</v>
      </c>
      <c r="N26" s="230">
        <v>771</v>
      </c>
      <c r="O26" s="230">
        <v>806</v>
      </c>
      <c r="P26" s="230">
        <v>0</v>
      </c>
      <c r="Q26" s="230">
        <v>0</v>
      </c>
      <c r="R26" s="230">
        <v>0</v>
      </c>
      <c r="S26" s="230">
        <v>0</v>
      </c>
      <c r="T26" s="230">
        <v>0</v>
      </c>
      <c r="U26" s="230">
        <v>0</v>
      </c>
      <c r="V26" s="230">
        <v>0</v>
      </c>
      <c r="W26" s="230">
        <v>0</v>
      </c>
      <c r="X26" s="230">
        <v>7</v>
      </c>
      <c r="Y26" s="230">
        <v>99</v>
      </c>
      <c r="Z26" s="230">
        <v>106</v>
      </c>
    </row>
    <row r="27" spans="1:26" ht="15" customHeight="1" x14ac:dyDescent="0.25">
      <c r="A27" s="331"/>
      <c r="B27" s="341" t="s">
        <v>41</v>
      </c>
      <c r="C27" s="193" t="s">
        <v>42</v>
      </c>
      <c r="D27" s="184" t="s">
        <v>43</v>
      </c>
      <c r="E27" s="231">
        <v>0</v>
      </c>
      <c r="F27" s="232">
        <v>0</v>
      </c>
      <c r="G27" s="232">
        <v>0</v>
      </c>
      <c r="H27" s="232">
        <v>0</v>
      </c>
      <c r="I27" s="232">
        <v>0</v>
      </c>
      <c r="J27" s="232">
        <v>0</v>
      </c>
      <c r="K27" s="232">
        <v>0</v>
      </c>
      <c r="L27" s="233">
        <v>0</v>
      </c>
      <c r="M27" s="238">
        <v>0</v>
      </c>
      <c r="N27" s="240">
        <v>1</v>
      </c>
      <c r="O27" s="196">
        <v>1</v>
      </c>
      <c r="P27" s="236">
        <v>0</v>
      </c>
      <c r="Q27" s="236">
        <v>0</v>
      </c>
      <c r="R27" s="236">
        <v>0</v>
      </c>
      <c r="S27" s="236">
        <v>0</v>
      </c>
      <c r="T27" s="236">
        <v>0</v>
      </c>
      <c r="U27" s="236">
        <v>0</v>
      </c>
      <c r="V27" s="237">
        <v>0</v>
      </c>
      <c r="W27" s="233">
        <v>0</v>
      </c>
      <c r="X27" s="238">
        <v>0</v>
      </c>
      <c r="Y27" s="238">
        <v>0</v>
      </c>
      <c r="Z27" s="197">
        <v>0</v>
      </c>
    </row>
    <row r="28" spans="1:26" ht="15" customHeight="1" x14ac:dyDescent="0.25">
      <c r="A28" s="331"/>
      <c r="B28" s="342"/>
      <c r="C28" s="193" t="s">
        <v>42</v>
      </c>
      <c r="D28" s="184" t="s">
        <v>44</v>
      </c>
      <c r="E28" s="231">
        <v>0</v>
      </c>
      <c r="F28" s="232">
        <v>0</v>
      </c>
      <c r="G28" s="232">
        <v>0</v>
      </c>
      <c r="H28" s="232">
        <v>0</v>
      </c>
      <c r="I28" s="232">
        <v>0</v>
      </c>
      <c r="J28" s="232">
        <v>0</v>
      </c>
      <c r="K28" s="232">
        <v>0</v>
      </c>
      <c r="L28" s="233">
        <v>0</v>
      </c>
      <c r="M28" s="238">
        <v>2</v>
      </c>
      <c r="N28" s="240">
        <v>120</v>
      </c>
      <c r="O28" s="196">
        <v>122</v>
      </c>
      <c r="P28" s="236">
        <v>0</v>
      </c>
      <c r="Q28" s="236">
        <v>0</v>
      </c>
      <c r="R28" s="236">
        <v>0</v>
      </c>
      <c r="S28" s="236">
        <v>0</v>
      </c>
      <c r="T28" s="236">
        <v>0</v>
      </c>
      <c r="U28" s="236">
        <v>0</v>
      </c>
      <c r="V28" s="237">
        <v>0</v>
      </c>
      <c r="W28" s="233">
        <v>0</v>
      </c>
      <c r="X28" s="238">
        <v>0</v>
      </c>
      <c r="Y28" s="238">
        <v>18</v>
      </c>
      <c r="Z28" s="197">
        <v>18</v>
      </c>
    </row>
    <row r="29" spans="1:26" ht="15" customHeight="1" x14ac:dyDescent="0.25">
      <c r="A29" s="331"/>
      <c r="B29" s="342"/>
      <c r="C29" s="193" t="s">
        <v>42</v>
      </c>
      <c r="D29" s="184" t="s">
        <v>45</v>
      </c>
      <c r="E29" s="231">
        <v>0</v>
      </c>
      <c r="F29" s="232">
        <v>0</v>
      </c>
      <c r="G29" s="232">
        <v>0</v>
      </c>
      <c r="H29" s="232">
        <v>0</v>
      </c>
      <c r="I29" s="232">
        <v>0</v>
      </c>
      <c r="J29" s="232">
        <v>0</v>
      </c>
      <c r="K29" s="232">
        <v>0</v>
      </c>
      <c r="L29" s="233">
        <v>0</v>
      </c>
      <c r="M29" s="238">
        <v>0</v>
      </c>
      <c r="N29" s="240">
        <v>38</v>
      </c>
      <c r="O29" s="196">
        <v>38</v>
      </c>
      <c r="P29" s="236">
        <v>0</v>
      </c>
      <c r="Q29" s="236">
        <v>0</v>
      </c>
      <c r="R29" s="236">
        <v>0</v>
      </c>
      <c r="S29" s="236">
        <v>0</v>
      </c>
      <c r="T29" s="236">
        <v>0</v>
      </c>
      <c r="U29" s="236">
        <v>0</v>
      </c>
      <c r="V29" s="237">
        <v>0</v>
      </c>
      <c r="W29" s="233">
        <v>0</v>
      </c>
      <c r="X29" s="238">
        <v>0</v>
      </c>
      <c r="Y29" s="238">
        <v>8</v>
      </c>
      <c r="Z29" s="197">
        <v>8</v>
      </c>
    </row>
    <row r="30" spans="1:26" ht="15" customHeight="1" x14ac:dyDescent="0.25">
      <c r="A30" s="331"/>
      <c r="B30" s="342"/>
      <c r="C30" s="193"/>
      <c r="D30" s="184" t="s">
        <v>484</v>
      </c>
      <c r="E30" s="231">
        <v>0</v>
      </c>
      <c r="F30" s="232">
        <v>0</v>
      </c>
      <c r="G30" s="232">
        <v>0</v>
      </c>
      <c r="H30" s="232">
        <v>0</v>
      </c>
      <c r="I30" s="232">
        <v>0</v>
      </c>
      <c r="J30" s="232">
        <v>0</v>
      </c>
      <c r="K30" s="232">
        <v>0</v>
      </c>
      <c r="L30" s="233">
        <v>0</v>
      </c>
      <c r="M30" s="238">
        <v>0</v>
      </c>
      <c r="N30" s="240">
        <v>7</v>
      </c>
      <c r="O30" s="196">
        <v>7</v>
      </c>
      <c r="P30" s="236">
        <v>0</v>
      </c>
      <c r="Q30" s="236">
        <v>0</v>
      </c>
      <c r="R30" s="236">
        <v>0</v>
      </c>
      <c r="S30" s="236">
        <v>0</v>
      </c>
      <c r="T30" s="236">
        <v>0</v>
      </c>
      <c r="U30" s="236">
        <v>0</v>
      </c>
      <c r="V30" s="237">
        <v>0</v>
      </c>
      <c r="W30" s="233">
        <v>0</v>
      </c>
      <c r="X30" s="238">
        <v>0</v>
      </c>
      <c r="Y30" s="238">
        <v>2</v>
      </c>
      <c r="Z30" s="197">
        <v>2</v>
      </c>
    </row>
    <row r="31" spans="1:26" ht="15" customHeight="1" x14ac:dyDescent="0.25">
      <c r="A31" s="331"/>
      <c r="B31" s="342"/>
      <c r="C31" s="193"/>
      <c r="D31" s="184" t="s">
        <v>485</v>
      </c>
      <c r="E31" s="231">
        <v>0</v>
      </c>
      <c r="F31" s="232">
        <v>0</v>
      </c>
      <c r="G31" s="232">
        <v>0</v>
      </c>
      <c r="H31" s="232">
        <v>0</v>
      </c>
      <c r="I31" s="232">
        <v>0</v>
      </c>
      <c r="J31" s="232">
        <v>0</v>
      </c>
      <c r="K31" s="232">
        <v>0</v>
      </c>
      <c r="L31" s="233">
        <v>0</v>
      </c>
      <c r="M31" s="238">
        <v>0</v>
      </c>
      <c r="N31" s="240">
        <v>83</v>
      </c>
      <c r="O31" s="196">
        <v>83</v>
      </c>
      <c r="P31" s="236">
        <v>0</v>
      </c>
      <c r="Q31" s="236">
        <v>0</v>
      </c>
      <c r="R31" s="236">
        <v>0</v>
      </c>
      <c r="S31" s="236">
        <v>0</v>
      </c>
      <c r="T31" s="236">
        <v>0</v>
      </c>
      <c r="U31" s="236">
        <v>0</v>
      </c>
      <c r="V31" s="237">
        <v>0</v>
      </c>
      <c r="W31" s="233">
        <v>0</v>
      </c>
      <c r="X31" s="238">
        <v>0</v>
      </c>
      <c r="Y31" s="238">
        <v>15</v>
      </c>
      <c r="Z31" s="197">
        <v>15</v>
      </c>
    </row>
    <row r="32" spans="1:26" ht="15" customHeight="1" x14ac:dyDescent="0.25">
      <c r="A32" s="331"/>
      <c r="B32" s="342"/>
      <c r="C32" s="193"/>
      <c r="D32" s="184" t="s">
        <v>486</v>
      </c>
      <c r="E32" s="231">
        <v>0</v>
      </c>
      <c r="F32" s="232">
        <v>0</v>
      </c>
      <c r="G32" s="232">
        <v>0</v>
      </c>
      <c r="H32" s="232">
        <v>0</v>
      </c>
      <c r="I32" s="232">
        <v>0</v>
      </c>
      <c r="J32" s="232">
        <v>0</v>
      </c>
      <c r="K32" s="232">
        <v>0</v>
      </c>
      <c r="L32" s="233">
        <v>0</v>
      </c>
      <c r="M32" s="238">
        <v>0</v>
      </c>
      <c r="N32" s="240">
        <v>58</v>
      </c>
      <c r="O32" s="196">
        <v>58</v>
      </c>
      <c r="P32" s="236">
        <v>0</v>
      </c>
      <c r="Q32" s="236">
        <v>0</v>
      </c>
      <c r="R32" s="236">
        <v>0</v>
      </c>
      <c r="S32" s="236">
        <v>0</v>
      </c>
      <c r="T32" s="236">
        <v>0</v>
      </c>
      <c r="U32" s="236">
        <v>0</v>
      </c>
      <c r="V32" s="237">
        <v>0</v>
      </c>
      <c r="W32" s="233">
        <v>0</v>
      </c>
      <c r="X32" s="238">
        <v>0</v>
      </c>
      <c r="Y32" s="238">
        <v>6</v>
      </c>
      <c r="Z32" s="197">
        <v>6</v>
      </c>
    </row>
    <row r="33" spans="1:26" ht="15" customHeight="1" x14ac:dyDescent="0.25">
      <c r="A33" s="331"/>
      <c r="B33" s="342"/>
      <c r="C33" s="193"/>
      <c r="D33" s="184" t="s">
        <v>487</v>
      </c>
      <c r="E33" s="231">
        <v>0</v>
      </c>
      <c r="F33" s="232">
        <v>0</v>
      </c>
      <c r="G33" s="232">
        <v>0</v>
      </c>
      <c r="H33" s="232">
        <v>0</v>
      </c>
      <c r="I33" s="232">
        <v>0</v>
      </c>
      <c r="J33" s="232">
        <v>0</v>
      </c>
      <c r="K33" s="232">
        <v>0</v>
      </c>
      <c r="L33" s="233">
        <v>0</v>
      </c>
      <c r="M33" s="238">
        <v>0</v>
      </c>
      <c r="N33" s="240">
        <v>55</v>
      </c>
      <c r="O33" s="196">
        <v>55</v>
      </c>
      <c r="P33" s="236">
        <v>0</v>
      </c>
      <c r="Q33" s="236">
        <v>0</v>
      </c>
      <c r="R33" s="236">
        <v>0</v>
      </c>
      <c r="S33" s="236">
        <v>0</v>
      </c>
      <c r="T33" s="236">
        <v>0</v>
      </c>
      <c r="U33" s="236">
        <v>0</v>
      </c>
      <c r="V33" s="237">
        <v>0</v>
      </c>
      <c r="W33" s="233">
        <v>0</v>
      </c>
      <c r="X33" s="238">
        <v>0</v>
      </c>
      <c r="Y33" s="238">
        <v>6</v>
      </c>
      <c r="Z33" s="197">
        <v>6</v>
      </c>
    </row>
    <row r="34" spans="1:26" ht="15" customHeight="1" x14ac:dyDescent="0.25">
      <c r="A34" s="331"/>
      <c r="B34" s="342"/>
      <c r="C34" s="193"/>
      <c r="D34" s="184" t="s">
        <v>488</v>
      </c>
      <c r="E34" s="231">
        <v>0</v>
      </c>
      <c r="F34" s="232">
        <v>0</v>
      </c>
      <c r="G34" s="232">
        <v>0</v>
      </c>
      <c r="H34" s="232">
        <v>0</v>
      </c>
      <c r="I34" s="232">
        <v>0</v>
      </c>
      <c r="J34" s="232">
        <v>0</v>
      </c>
      <c r="K34" s="232">
        <v>0</v>
      </c>
      <c r="L34" s="233">
        <v>0</v>
      </c>
      <c r="M34" s="238">
        <v>0</v>
      </c>
      <c r="N34" s="240">
        <v>13</v>
      </c>
      <c r="O34" s="196">
        <v>13</v>
      </c>
      <c r="P34" s="236">
        <v>0</v>
      </c>
      <c r="Q34" s="236">
        <v>0</v>
      </c>
      <c r="R34" s="236">
        <v>0</v>
      </c>
      <c r="S34" s="236">
        <v>0</v>
      </c>
      <c r="T34" s="236">
        <v>0</v>
      </c>
      <c r="U34" s="236">
        <v>0</v>
      </c>
      <c r="V34" s="237">
        <v>0</v>
      </c>
      <c r="W34" s="233">
        <v>0</v>
      </c>
      <c r="X34" s="238">
        <v>0</v>
      </c>
      <c r="Y34" s="238">
        <v>4</v>
      </c>
      <c r="Z34" s="197">
        <v>4</v>
      </c>
    </row>
    <row r="35" spans="1:26" ht="15" customHeight="1" x14ac:dyDescent="0.25">
      <c r="A35" s="331"/>
      <c r="B35" s="342"/>
      <c r="C35" s="193"/>
      <c r="D35" s="184" t="s">
        <v>489</v>
      </c>
      <c r="E35" s="231">
        <v>0</v>
      </c>
      <c r="F35" s="232">
        <v>0</v>
      </c>
      <c r="G35" s="232">
        <v>0</v>
      </c>
      <c r="H35" s="232">
        <v>0</v>
      </c>
      <c r="I35" s="232">
        <v>0</v>
      </c>
      <c r="J35" s="232">
        <v>0</v>
      </c>
      <c r="K35" s="232">
        <v>0</v>
      </c>
      <c r="L35" s="233">
        <v>0</v>
      </c>
      <c r="M35" s="238">
        <v>0</v>
      </c>
      <c r="N35" s="240">
        <v>0</v>
      </c>
      <c r="O35" s="196">
        <v>0</v>
      </c>
      <c r="P35" s="236">
        <v>0</v>
      </c>
      <c r="Q35" s="236">
        <v>0</v>
      </c>
      <c r="R35" s="236">
        <v>0</v>
      </c>
      <c r="S35" s="236">
        <v>0</v>
      </c>
      <c r="T35" s="236">
        <v>0</v>
      </c>
      <c r="U35" s="236">
        <v>0</v>
      </c>
      <c r="V35" s="237">
        <v>0</v>
      </c>
      <c r="W35" s="233">
        <v>0</v>
      </c>
      <c r="X35" s="238">
        <v>0</v>
      </c>
      <c r="Y35" s="238">
        <v>0</v>
      </c>
      <c r="Z35" s="197">
        <v>0</v>
      </c>
    </row>
    <row r="36" spans="1:26" ht="15" customHeight="1" x14ac:dyDescent="0.25">
      <c r="A36" s="331"/>
      <c r="B36" s="342"/>
      <c r="C36" s="193"/>
      <c r="D36" s="184" t="s">
        <v>490</v>
      </c>
      <c r="E36" s="231">
        <v>0</v>
      </c>
      <c r="F36" s="232">
        <v>0</v>
      </c>
      <c r="G36" s="232">
        <v>0</v>
      </c>
      <c r="H36" s="232">
        <v>0</v>
      </c>
      <c r="I36" s="232">
        <v>0</v>
      </c>
      <c r="J36" s="232">
        <v>0</v>
      </c>
      <c r="K36" s="232">
        <v>0</v>
      </c>
      <c r="L36" s="233">
        <v>0</v>
      </c>
      <c r="M36" s="238">
        <v>0</v>
      </c>
      <c r="N36" s="240">
        <v>7</v>
      </c>
      <c r="O36" s="196">
        <v>7</v>
      </c>
      <c r="P36" s="236">
        <v>0</v>
      </c>
      <c r="Q36" s="236">
        <v>0</v>
      </c>
      <c r="R36" s="236">
        <v>0</v>
      </c>
      <c r="S36" s="236">
        <v>0</v>
      </c>
      <c r="T36" s="236">
        <v>0</v>
      </c>
      <c r="U36" s="236">
        <v>0</v>
      </c>
      <c r="V36" s="237">
        <v>0</v>
      </c>
      <c r="W36" s="233">
        <v>0</v>
      </c>
      <c r="X36" s="238">
        <v>0</v>
      </c>
      <c r="Y36" s="238">
        <v>2</v>
      </c>
      <c r="Z36" s="197">
        <v>2</v>
      </c>
    </row>
    <row r="37" spans="1:26" ht="15" customHeight="1" x14ac:dyDescent="0.25">
      <c r="A37" s="331"/>
      <c r="B37" s="342"/>
      <c r="C37" s="193"/>
      <c r="D37" s="184" t="s">
        <v>491</v>
      </c>
      <c r="E37" s="231">
        <v>0</v>
      </c>
      <c r="F37" s="232">
        <v>0</v>
      </c>
      <c r="G37" s="232">
        <v>0</v>
      </c>
      <c r="H37" s="232">
        <v>0</v>
      </c>
      <c r="I37" s="232">
        <v>0</v>
      </c>
      <c r="J37" s="232">
        <v>0</v>
      </c>
      <c r="K37" s="232">
        <v>0</v>
      </c>
      <c r="L37" s="233">
        <v>0</v>
      </c>
      <c r="M37" s="238">
        <v>0</v>
      </c>
      <c r="N37" s="240">
        <v>38</v>
      </c>
      <c r="O37" s="196">
        <v>38</v>
      </c>
      <c r="P37" s="236">
        <v>0</v>
      </c>
      <c r="Q37" s="236">
        <v>0</v>
      </c>
      <c r="R37" s="236">
        <v>0</v>
      </c>
      <c r="S37" s="236">
        <v>0</v>
      </c>
      <c r="T37" s="236">
        <v>0</v>
      </c>
      <c r="U37" s="236">
        <v>0</v>
      </c>
      <c r="V37" s="237">
        <v>0</v>
      </c>
      <c r="W37" s="233">
        <v>0</v>
      </c>
      <c r="X37" s="238">
        <v>0</v>
      </c>
      <c r="Y37" s="238">
        <v>5</v>
      </c>
      <c r="Z37" s="197">
        <v>5</v>
      </c>
    </row>
    <row r="38" spans="1:26" ht="15" customHeight="1" x14ac:dyDescent="0.25">
      <c r="A38" s="331"/>
      <c r="B38" s="342"/>
      <c r="C38" s="193" t="s">
        <v>42</v>
      </c>
      <c r="D38" s="184" t="s">
        <v>46</v>
      </c>
      <c r="E38" s="231">
        <v>0</v>
      </c>
      <c r="F38" s="232">
        <v>0</v>
      </c>
      <c r="G38" s="232">
        <v>0</v>
      </c>
      <c r="H38" s="232">
        <v>0</v>
      </c>
      <c r="I38" s="232">
        <v>0</v>
      </c>
      <c r="J38" s="232">
        <v>0</v>
      </c>
      <c r="K38" s="232">
        <v>0</v>
      </c>
      <c r="L38" s="233">
        <v>0</v>
      </c>
      <c r="M38" s="238">
        <v>0</v>
      </c>
      <c r="N38" s="240">
        <v>0</v>
      </c>
      <c r="O38" s="196">
        <v>0</v>
      </c>
      <c r="P38" s="236">
        <v>0</v>
      </c>
      <c r="Q38" s="236">
        <v>0</v>
      </c>
      <c r="R38" s="236">
        <v>0</v>
      </c>
      <c r="S38" s="236">
        <v>0</v>
      </c>
      <c r="T38" s="236">
        <v>0</v>
      </c>
      <c r="U38" s="236">
        <v>0</v>
      </c>
      <c r="V38" s="237">
        <v>0</v>
      </c>
      <c r="W38" s="233">
        <v>0</v>
      </c>
      <c r="X38" s="238">
        <v>0</v>
      </c>
      <c r="Y38" s="238">
        <v>0</v>
      </c>
      <c r="Z38" s="197">
        <v>0</v>
      </c>
    </row>
    <row r="39" spans="1:26" ht="15" customHeight="1" x14ac:dyDescent="0.25">
      <c r="A39" s="331"/>
      <c r="B39" s="343"/>
      <c r="C39" s="193" t="s">
        <v>47</v>
      </c>
      <c r="D39" s="184" t="s">
        <v>48</v>
      </c>
      <c r="E39" s="231">
        <v>0</v>
      </c>
      <c r="F39" s="232">
        <v>0</v>
      </c>
      <c r="G39" s="232">
        <v>0</v>
      </c>
      <c r="H39" s="232">
        <v>0</v>
      </c>
      <c r="I39" s="232">
        <v>0</v>
      </c>
      <c r="J39" s="232">
        <v>0</v>
      </c>
      <c r="K39" s="232">
        <v>0</v>
      </c>
      <c r="L39" s="233">
        <v>0</v>
      </c>
      <c r="M39" s="238">
        <v>0</v>
      </c>
      <c r="N39" s="240">
        <v>45</v>
      </c>
      <c r="O39" s="196">
        <v>45</v>
      </c>
      <c r="P39" s="236">
        <v>0</v>
      </c>
      <c r="Q39" s="236">
        <v>0</v>
      </c>
      <c r="R39" s="236">
        <v>0</v>
      </c>
      <c r="S39" s="236">
        <v>0</v>
      </c>
      <c r="T39" s="236">
        <v>0</v>
      </c>
      <c r="U39" s="236">
        <v>0</v>
      </c>
      <c r="V39" s="237">
        <v>0</v>
      </c>
      <c r="W39" s="233">
        <v>0</v>
      </c>
      <c r="X39" s="238">
        <v>0</v>
      </c>
      <c r="Y39" s="238">
        <v>12</v>
      </c>
      <c r="Z39" s="197">
        <v>12</v>
      </c>
    </row>
    <row r="40" spans="1:26" ht="15" customHeight="1" x14ac:dyDescent="0.25">
      <c r="A40" s="331"/>
      <c r="B40" s="120"/>
      <c r="C40" s="193"/>
      <c r="D40" s="191" t="s">
        <v>49</v>
      </c>
      <c r="E40" s="198">
        <v>0</v>
      </c>
      <c r="F40" s="232">
        <v>0</v>
      </c>
      <c r="G40" s="232">
        <v>0</v>
      </c>
      <c r="H40" s="232">
        <v>0</v>
      </c>
      <c r="I40" s="232">
        <v>0</v>
      </c>
      <c r="J40" s="232">
        <v>0</v>
      </c>
      <c r="K40" s="232">
        <v>0</v>
      </c>
      <c r="L40" s="233">
        <v>0</v>
      </c>
      <c r="M40" s="238">
        <v>0</v>
      </c>
      <c r="N40" s="240">
        <v>52</v>
      </c>
      <c r="O40" s="196">
        <v>52</v>
      </c>
      <c r="P40" s="236">
        <v>0</v>
      </c>
      <c r="Q40" s="236">
        <v>0</v>
      </c>
      <c r="R40" s="236">
        <v>0</v>
      </c>
      <c r="S40" s="236">
        <v>0</v>
      </c>
      <c r="T40" s="236">
        <v>0</v>
      </c>
      <c r="U40" s="236">
        <v>0</v>
      </c>
      <c r="V40" s="237">
        <v>0</v>
      </c>
      <c r="W40" s="233">
        <v>0</v>
      </c>
      <c r="X40" s="238">
        <v>0</v>
      </c>
      <c r="Y40" s="238">
        <v>8</v>
      </c>
      <c r="Z40" s="197">
        <v>8</v>
      </c>
    </row>
    <row r="41" spans="1:26" ht="15" customHeight="1" x14ac:dyDescent="0.25">
      <c r="A41" s="331"/>
      <c r="B41" s="341" t="s">
        <v>50</v>
      </c>
      <c r="C41" s="193" t="s">
        <v>51</v>
      </c>
      <c r="D41" s="191" t="s">
        <v>52</v>
      </c>
      <c r="E41" s="198">
        <v>0</v>
      </c>
      <c r="F41" s="232">
        <v>0</v>
      </c>
      <c r="G41" s="232">
        <v>0</v>
      </c>
      <c r="H41" s="232">
        <v>0</v>
      </c>
      <c r="I41" s="232">
        <v>0</v>
      </c>
      <c r="J41" s="232">
        <v>0</v>
      </c>
      <c r="K41" s="232">
        <v>0</v>
      </c>
      <c r="L41" s="233">
        <v>0</v>
      </c>
      <c r="M41" s="238">
        <v>0</v>
      </c>
      <c r="N41" s="240">
        <v>12</v>
      </c>
      <c r="O41" s="196">
        <v>12</v>
      </c>
      <c r="P41" s="236">
        <v>0</v>
      </c>
      <c r="Q41" s="236">
        <v>0</v>
      </c>
      <c r="R41" s="236">
        <v>0</v>
      </c>
      <c r="S41" s="236">
        <v>0</v>
      </c>
      <c r="T41" s="236">
        <v>0</v>
      </c>
      <c r="U41" s="236">
        <v>0</v>
      </c>
      <c r="V41" s="237">
        <v>0</v>
      </c>
      <c r="W41" s="233">
        <v>0</v>
      </c>
      <c r="X41" s="238">
        <v>0</v>
      </c>
      <c r="Y41" s="238">
        <v>0</v>
      </c>
      <c r="Z41" s="197">
        <v>0</v>
      </c>
    </row>
    <row r="42" spans="1:26" ht="15" customHeight="1" x14ac:dyDescent="0.25">
      <c r="A42" s="331"/>
      <c r="B42" s="342"/>
      <c r="C42" s="193" t="s">
        <v>53</v>
      </c>
      <c r="D42" s="191" t="s">
        <v>54</v>
      </c>
      <c r="E42" s="198">
        <v>0</v>
      </c>
      <c r="F42" s="232">
        <v>0</v>
      </c>
      <c r="G42" s="232">
        <v>0</v>
      </c>
      <c r="H42" s="232">
        <v>0</v>
      </c>
      <c r="I42" s="232">
        <v>0</v>
      </c>
      <c r="J42" s="232">
        <v>0</v>
      </c>
      <c r="K42" s="232">
        <v>0</v>
      </c>
      <c r="L42" s="233">
        <v>0</v>
      </c>
      <c r="M42" s="238">
        <v>0</v>
      </c>
      <c r="N42" s="240">
        <v>0</v>
      </c>
      <c r="O42" s="196">
        <v>0</v>
      </c>
      <c r="P42" s="236">
        <v>0</v>
      </c>
      <c r="Q42" s="236">
        <v>0</v>
      </c>
      <c r="R42" s="236">
        <v>0</v>
      </c>
      <c r="S42" s="236">
        <v>0</v>
      </c>
      <c r="T42" s="236">
        <v>0</v>
      </c>
      <c r="U42" s="236">
        <v>0</v>
      </c>
      <c r="V42" s="237">
        <v>0</v>
      </c>
      <c r="W42" s="233">
        <v>0</v>
      </c>
      <c r="X42" s="238">
        <v>0</v>
      </c>
      <c r="Y42" s="238">
        <v>0</v>
      </c>
      <c r="Z42" s="197">
        <v>0</v>
      </c>
    </row>
    <row r="43" spans="1:26" ht="15" customHeight="1" x14ac:dyDescent="0.25">
      <c r="A43" s="331"/>
      <c r="B43" s="342"/>
      <c r="C43" s="193" t="s">
        <v>55</v>
      </c>
      <c r="D43" s="191" t="s">
        <v>56</v>
      </c>
      <c r="E43" s="198">
        <v>0</v>
      </c>
      <c r="F43" s="232">
        <v>0</v>
      </c>
      <c r="G43" s="232">
        <v>2</v>
      </c>
      <c r="H43" s="232">
        <v>0</v>
      </c>
      <c r="I43" s="232">
        <v>0</v>
      </c>
      <c r="J43" s="232">
        <v>0</v>
      </c>
      <c r="K43" s="232">
        <v>0</v>
      </c>
      <c r="L43" s="233">
        <v>2</v>
      </c>
      <c r="M43" s="238">
        <v>0</v>
      </c>
      <c r="N43" s="240">
        <v>19</v>
      </c>
      <c r="O43" s="196">
        <v>21</v>
      </c>
      <c r="P43" s="236">
        <v>0</v>
      </c>
      <c r="Q43" s="236">
        <v>0</v>
      </c>
      <c r="R43" s="236">
        <v>0</v>
      </c>
      <c r="S43" s="236">
        <v>0</v>
      </c>
      <c r="T43" s="236">
        <v>0</v>
      </c>
      <c r="U43" s="236">
        <v>0</v>
      </c>
      <c r="V43" s="237">
        <v>0</v>
      </c>
      <c r="W43" s="233">
        <v>0</v>
      </c>
      <c r="X43" s="238">
        <v>0</v>
      </c>
      <c r="Y43" s="238">
        <v>0</v>
      </c>
      <c r="Z43" s="197">
        <v>0</v>
      </c>
    </row>
    <row r="44" spans="1:26" ht="15" customHeight="1" x14ac:dyDescent="0.25">
      <c r="A44" s="331"/>
      <c r="B44" s="342"/>
      <c r="C44" s="193"/>
      <c r="D44" s="191" t="s">
        <v>520</v>
      </c>
      <c r="E44" s="198">
        <v>0</v>
      </c>
      <c r="F44" s="232">
        <v>0</v>
      </c>
      <c r="G44" s="232">
        <v>2</v>
      </c>
      <c r="H44" s="232">
        <v>0</v>
      </c>
      <c r="I44" s="232">
        <v>0</v>
      </c>
      <c r="J44" s="232">
        <v>0</v>
      </c>
      <c r="K44" s="232">
        <v>0</v>
      </c>
      <c r="L44" s="233">
        <v>2</v>
      </c>
      <c r="M44" s="238">
        <v>0</v>
      </c>
      <c r="N44" s="240">
        <v>43</v>
      </c>
      <c r="O44" s="196">
        <v>45</v>
      </c>
      <c r="P44" s="236">
        <v>0</v>
      </c>
      <c r="Q44" s="236">
        <v>0</v>
      </c>
      <c r="R44" s="236">
        <v>0</v>
      </c>
      <c r="S44" s="236">
        <v>0</v>
      </c>
      <c r="T44" s="236">
        <v>0</v>
      </c>
      <c r="U44" s="236">
        <v>0</v>
      </c>
      <c r="V44" s="237">
        <v>0</v>
      </c>
      <c r="W44" s="233">
        <v>0</v>
      </c>
      <c r="X44" s="238">
        <v>0</v>
      </c>
      <c r="Y44" s="238">
        <v>3</v>
      </c>
      <c r="Z44" s="197">
        <v>3</v>
      </c>
    </row>
    <row r="45" spans="1:26" ht="15" customHeight="1" x14ac:dyDescent="0.25">
      <c r="A45" s="331"/>
      <c r="B45" s="342"/>
      <c r="C45" s="193" t="s">
        <v>57</v>
      </c>
      <c r="D45" s="191" t="s">
        <v>58</v>
      </c>
      <c r="E45" s="198">
        <v>0</v>
      </c>
      <c r="F45" s="232">
        <v>0</v>
      </c>
      <c r="G45" s="232">
        <v>0</v>
      </c>
      <c r="H45" s="232">
        <v>0</v>
      </c>
      <c r="I45" s="232">
        <v>0</v>
      </c>
      <c r="J45" s="232">
        <v>0</v>
      </c>
      <c r="K45" s="232">
        <v>0</v>
      </c>
      <c r="L45" s="233">
        <v>0</v>
      </c>
      <c r="M45" s="238">
        <v>0</v>
      </c>
      <c r="N45" s="240">
        <v>12</v>
      </c>
      <c r="O45" s="196">
        <v>12</v>
      </c>
      <c r="P45" s="236">
        <v>0</v>
      </c>
      <c r="Q45" s="236">
        <v>0</v>
      </c>
      <c r="R45" s="236">
        <v>0</v>
      </c>
      <c r="S45" s="236">
        <v>0</v>
      </c>
      <c r="T45" s="236">
        <v>0</v>
      </c>
      <c r="U45" s="236">
        <v>0</v>
      </c>
      <c r="V45" s="237">
        <v>0</v>
      </c>
      <c r="W45" s="233">
        <v>0</v>
      </c>
      <c r="X45" s="238">
        <v>0</v>
      </c>
      <c r="Y45" s="238">
        <v>0</v>
      </c>
      <c r="Z45" s="197">
        <v>0</v>
      </c>
    </row>
    <row r="46" spans="1:26" ht="15" customHeight="1" x14ac:dyDescent="0.25">
      <c r="A46" s="331"/>
      <c r="B46" s="342"/>
      <c r="C46" s="193" t="s">
        <v>59</v>
      </c>
      <c r="D46" s="191" t="s">
        <v>60</v>
      </c>
      <c r="E46" s="198">
        <v>0</v>
      </c>
      <c r="F46" s="232">
        <v>4</v>
      </c>
      <c r="G46" s="232">
        <v>0</v>
      </c>
      <c r="H46" s="232">
        <v>0</v>
      </c>
      <c r="I46" s="232">
        <v>0</v>
      </c>
      <c r="J46" s="232">
        <v>0</v>
      </c>
      <c r="K46" s="232">
        <v>0</v>
      </c>
      <c r="L46" s="233">
        <v>4</v>
      </c>
      <c r="M46" s="238">
        <v>0</v>
      </c>
      <c r="N46" s="240">
        <v>25</v>
      </c>
      <c r="O46" s="196">
        <v>29</v>
      </c>
      <c r="P46" s="236">
        <v>0</v>
      </c>
      <c r="Q46" s="236">
        <v>0</v>
      </c>
      <c r="R46" s="236">
        <v>0</v>
      </c>
      <c r="S46" s="236">
        <v>0</v>
      </c>
      <c r="T46" s="236">
        <v>0</v>
      </c>
      <c r="U46" s="236">
        <v>0</v>
      </c>
      <c r="V46" s="237">
        <v>0</v>
      </c>
      <c r="W46" s="233">
        <v>0</v>
      </c>
      <c r="X46" s="238">
        <v>0</v>
      </c>
      <c r="Y46" s="238">
        <v>4</v>
      </c>
      <c r="Z46" s="197">
        <v>4</v>
      </c>
    </row>
    <row r="47" spans="1:26" ht="15" customHeight="1" x14ac:dyDescent="0.25">
      <c r="A47" s="331"/>
      <c r="B47" s="342"/>
      <c r="C47" s="193" t="s">
        <v>61</v>
      </c>
      <c r="D47" s="191" t="s">
        <v>62</v>
      </c>
      <c r="E47" s="198">
        <v>0</v>
      </c>
      <c r="F47" s="232">
        <v>3</v>
      </c>
      <c r="G47" s="232">
        <v>0</v>
      </c>
      <c r="H47" s="232">
        <v>0</v>
      </c>
      <c r="I47" s="232">
        <v>0</v>
      </c>
      <c r="J47" s="232">
        <v>0</v>
      </c>
      <c r="K47" s="232">
        <v>0</v>
      </c>
      <c r="L47" s="233">
        <v>3</v>
      </c>
      <c r="M47" s="238">
        <v>0</v>
      </c>
      <c r="N47" s="240">
        <v>55</v>
      </c>
      <c r="O47" s="196">
        <v>58</v>
      </c>
      <c r="P47" s="236">
        <v>0</v>
      </c>
      <c r="Q47" s="236">
        <v>0</v>
      </c>
      <c r="R47" s="236">
        <v>0</v>
      </c>
      <c r="S47" s="236">
        <v>0</v>
      </c>
      <c r="T47" s="236">
        <v>0</v>
      </c>
      <c r="U47" s="236">
        <v>0</v>
      </c>
      <c r="V47" s="237">
        <v>0</v>
      </c>
      <c r="W47" s="233">
        <v>0</v>
      </c>
      <c r="X47" s="238">
        <v>0</v>
      </c>
      <c r="Y47" s="238">
        <v>1</v>
      </c>
      <c r="Z47" s="197">
        <v>1</v>
      </c>
    </row>
    <row r="48" spans="1:26" ht="15" customHeight="1" x14ac:dyDescent="0.25">
      <c r="A48" s="331"/>
      <c r="B48" s="342"/>
      <c r="C48" s="193" t="s">
        <v>63</v>
      </c>
      <c r="D48" s="191" t="s">
        <v>64</v>
      </c>
      <c r="E48" s="198">
        <v>0</v>
      </c>
      <c r="F48" s="232">
        <v>0</v>
      </c>
      <c r="G48" s="232">
        <v>0</v>
      </c>
      <c r="H48" s="232">
        <v>0</v>
      </c>
      <c r="I48" s="232">
        <v>0</v>
      </c>
      <c r="J48" s="232">
        <v>0</v>
      </c>
      <c r="K48" s="232">
        <v>0</v>
      </c>
      <c r="L48" s="233">
        <v>0</v>
      </c>
      <c r="M48" s="238">
        <v>0</v>
      </c>
      <c r="N48" s="240">
        <v>14</v>
      </c>
      <c r="O48" s="196">
        <v>14</v>
      </c>
      <c r="P48" s="236">
        <v>0</v>
      </c>
      <c r="Q48" s="236">
        <v>0</v>
      </c>
      <c r="R48" s="236">
        <v>0</v>
      </c>
      <c r="S48" s="236">
        <v>0</v>
      </c>
      <c r="T48" s="236">
        <v>0</v>
      </c>
      <c r="U48" s="236">
        <v>0</v>
      </c>
      <c r="V48" s="237">
        <v>0</v>
      </c>
      <c r="W48" s="233">
        <v>0</v>
      </c>
      <c r="X48" s="238">
        <v>0</v>
      </c>
      <c r="Y48" s="238">
        <v>1</v>
      </c>
      <c r="Z48" s="197">
        <v>1</v>
      </c>
    </row>
    <row r="49" spans="1:26" ht="15" customHeight="1" x14ac:dyDescent="0.25">
      <c r="A49" s="331"/>
      <c r="B49" s="342"/>
      <c r="C49" s="193" t="s">
        <v>65</v>
      </c>
      <c r="D49" s="191" t="s">
        <v>66</v>
      </c>
      <c r="E49" s="198">
        <v>0</v>
      </c>
      <c r="F49" s="232">
        <v>0</v>
      </c>
      <c r="G49" s="232">
        <v>0</v>
      </c>
      <c r="H49" s="232">
        <v>0</v>
      </c>
      <c r="I49" s="232">
        <v>0</v>
      </c>
      <c r="J49" s="232">
        <v>0</v>
      </c>
      <c r="K49" s="232">
        <v>0</v>
      </c>
      <c r="L49" s="233">
        <v>0</v>
      </c>
      <c r="M49" s="238">
        <v>0</v>
      </c>
      <c r="N49" s="240">
        <v>0</v>
      </c>
      <c r="O49" s="196">
        <v>0</v>
      </c>
      <c r="P49" s="236">
        <v>0</v>
      </c>
      <c r="Q49" s="236">
        <v>0</v>
      </c>
      <c r="R49" s="236">
        <v>0</v>
      </c>
      <c r="S49" s="236">
        <v>0</v>
      </c>
      <c r="T49" s="236">
        <v>0</v>
      </c>
      <c r="U49" s="236">
        <v>0</v>
      </c>
      <c r="V49" s="237">
        <v>0</v>
      </c>
      <c r="W49" s="233">
        <v>0</v>
      </c>
      <c r="X49" s="238">
        <v>0</v>
      </c>
      <c r="Y49" s="238">
        <v>0</v>
      </c>
      <c r="Z49" s="197">
        <v>0</v>
      </c>
    </row>
    <row r="50" spans="1:26" ht="15" customHeight="1" x14ac:dyDescent="0.25">
      <c r="A50" s="331"/>
      <c r="B50" s="342"/>
      <c r="C50" s="193" t="s">
        <v>67</v>
      </c>
      <c r="D50" s="191" t="s">
        <v>68</v>
      </c>
      <c r="E50" s="198">
        <v>0</v>
      </c>
      <c r="F50" s="232">
        <v>0</v>
      </c>
      <c r="G50" s="232">
        <v>0</v>
      </c>
      <c r="H50" s="232">
        <v>0</v>
      </c>
      <c r="I50" s="232">
        <v>0</v>
      </c>
      <c r="J50" s="232">
        <v>0</v>
      </c>
      <c r="K50" s="232">
        <v>0</v>
      </c>
      <c r="L50" s="233">
        <v>0</v>
      </c>
      <c r="M50" s="238">
        <v>0</v>
      </c>
      <c r="N50" s="240">
        <v>0</v>
      </c>
      <c r="O50" s="196">
        <v>0</v>
      </c>
      <c r="P50" s="236">
        <v>0</v>
      </c>
      <c r="Q50" s="236">
        <v>0</v>
      </c>
      <c r="R50" s="236">
        <v>0</v>
      </c>
      <c r="S50" s="236">
        <v>0</v>
      </c>
      <c r="T50" s="236">
        <v>0</v>
      </c>
      <c r="U50" s="236">
        <v>0</v>
      </c>
      <c r="V50" s="237">
        <v>0</v>
      </c>
      <c r="W50" s="233">
        <v>0</v>
      </c>
      <c r="X50" s="238">
        <v>0</v>
      </c>
      <c r="Y50" s="238">
        <v>0</v>
      </c>
      <c r="Z50" s="197">
        <v>0</v>
      </c>
    </row>
    <row r="51" spans="1:26" ht="15" customHeight="1" x14ac:dyDescent="0.25">
      <c r="A51" s="331"/>
      <c r="B51" s="343"/>
      <c r="C51" s="193" t="s">
        <v>69</v>
      </c>
      <c r="D51" s="191" t="s">
        <v>70</v>
      </c>
      <c r="E51" s="198">
        <v>0</v>
      </c>
      <c r="F51" s="232">
        <v>0</v>
      </c>
      <c r="G51" s="232">
        <v>0</v>
      </c>
      <c r="H51" s="232">
        <v>0</v>
      </c>
      <c r="I51" s="232">
        <v>0</v>
      </c>
      <c r="J51" s="232">
        <v>0</v>
      </c>
      <c r="K51" s="232">
        <v>0</v>
      </c>
      <c r="L51" s="233">
        <v>0</v>
      </c>
      <c r="M51" s="238">
        <v>0</v>
      </c>
      <c r="N51" s="240">
        <v>41</v>
      </c>
      <c r="O51" s="196">
        <v>41</v>
      </c>
      <c r="P51" s="236">
        <v>0</v>
      </c>
      <c r="Q51" s="236">
        <v>0</v>
      </c>
      <c r="R51" s="236">
        <v>0</v>
      </c>
      <c r="S51" s="236">
        <v>0</v>
      </c>
      <c r="T51" s="236">
        <v>0</v>
      </c>
      <c r="U51" s="236">
        <v>0</v>
      </c>
      <c r="V51" s="237">
        <v>0</v>
      </c>
      <c r="W51" s="233">
        <v>0</v>
      </c>
      <c r="X51" s="238">
        <v>2</v>
      </c>
      <c r="Y51" s="238">
        <v>2</v>
      </c>
      <c r="Z51" s="197">
        <v>4</v>
      </c>
    </row>
    <row r="52" spans="1:26" ht="15" customHeight="1" x14ac:dyDescent="0.25">
      <c r="A52" s="331"/>
      <c r="B52" s="194"/>
      <c r="C52" s="193"/>
      <c r="D52" s="191" t="s">
        <v>71</v>
      </c>
      <c r="E52" s="198">
        <v>0</v>
      </c>
      <c r="F52" s="232">
        <v>0</v>
      </c>
      <c r="G52" s="232">
        <v>0</v>
      </c>
      <c r="H52" s="232">
        <v>0</v>
      </c>
      <c r="I52" s="232">
        <v>0</v>
      </c>
      <c r="J52" s="232">
        <v>0</v>
      </c>
      <c r="K52" s="232">
        <v>0</v>
      </c>
      <c r="L52" s="233">
        <v>0</v>
      </c>
      <c r="M52" s="238">
        <v>22</v>
      </c>
      <c r="N52" s="240">
        <v>33</v>
      </c>
      <c r="O52" s="196">
        <v>55</v>
      </c>
      <c r="P52" s="236">
        <v>0</v>
      </c>
      <c r="Q52" s="236">
        <v>0</v>
      </c>
      <c r="R52" s="236">
        <v>0</v>
      </c>
      <c r="S52" s="236">
        <v>0</v>
      </c>
      <c r="T52" s="236">
        <v>0</v>
      </c>
      <c r="U52" s="236">
        <v>0</v>
      </c>
      <c r="V52" s="237">
        <v>0</v>
      </c>
      <c r="W52" s="233">
        <v>0</v>
      </c>
      <c r="X52" s="238">
        <v>5</v>
      </c>
      <c r="Y52" s="238">
        <v>2</v>
      </c>
      <c r="Z52" s="197">
        <v>7</v>
      </c>
    </row>
    <row r="53" spans="1:26" ht="15" customHeight="1" x14ac:dyDescent="0.25">
      <c r="A53" s="331"/>
      <c r="B53" s="122" t="s">
        <v>72</v>
      </c>
      <c r="C53" s="123"/>
      <c r="D53" s="124"/>
      <c r="E53" s="230">
        <v>0</v>
      </c>
      <c r="F53" s="188">
        <v>4</v>
      </c>
      <c r="G53" s="188">
        <v>0</v>
      </c>
      <c r="H53" s="188">
        <v>101</v>
      </c>
      <c r="I53" s="188">
        <v>0</v>
      </c>
      <c r="J53" s="188">
        <v>0</v>
      </c>
      <c r="K53" s="188">
        <v>0</v>
      </c>
      <c r="L53" s="189">
        <v>105</v>
      </c>
      <c r="M53" s="192">
        <v>209</v>
      </c>
      <c r="N53" s="190">
        <v>1090</v>
      </c>
      <c r="O53" s="192">
        <v>1404</v>
      </c>
      <c r="P53" s="230">
        <v>0</v>
      </c>
      <c r="Q53" s="188">
        <v>0</v>
      </c>
      <c r="R53" s="188">
        <v>0</v>
      </c>
      <c r="S53" s="188">
        <v>10</v>
      </c>
      <c r="T53" s="188">
        <v>0</v>
      </c>
      <c r="U53" s="188">
        <v>0</v>
      </c>
      <c r="V53" s="188">
        <v>0</v>
      </c>
      <c r="W53" s="189">
        <v>10</v>
      </c>
      <c r="X53" s="192">
        <v>41</v>
      </c>
      <c r="Y53" s="192">
        <v>190</v>
      </c>
      <c r="Z53" s="230">
        <v>241</v>
      </c>
    </row>
    <row r="54" spans="1:26" ht="15" customHeight="1" x14ac:dyDescent="0.25">
      <c r="A54" s="331"/>
      <c r="B54" s="194" t="s">
        <v>41</v>
      </c>
      <c r="C54" s="193" t="s">
        <v>73</v>
      </c>
      <c r="D54" s="191" t="s">
        <v>74</v>
      </c>
      <c r="E54" s="198">
        <v>0</v>
      </c>
      <c r="F54" s="232">
        <v>0</v>
      </c>
      <c r="G54" s="232">
        <v>0</v>
      </c>
      <c r="H54" s="232">
        <v>0</v>
      </c>
      <c r="I54" s="232">
        <v>0</v>
      </c>
      <c r="J54" s="232">
        <v>0</v>
      </c>
      <c r="K54" s="232">
        <v>0</v>
      </c>
      <c r="L54" s="233">
        <v>0</v>
      </c>
      <c r="M54" s="238">
        <v>9</v>
      </c>
      <c r="N54" s="240">
        <v>93</v>
      </c>
      <c r="O54" s="196">
        <v>102</v>
      </c>
      <c r="P54" s="236">
        <v>0</v>
      </c>
      <c r="Q54" s="236">
        <v>0</v>
      </c>
      <c r="R54" s="236">
        <v>0</v>
      </c>
      <c r="S54" s="236">
        <v>0</v>
      </c>
      <c r="T54" s="236">
        <v>0</v>
      </c>
      <c r="U54" s="236">
        <v>0</v>
      </c>
      <c r="V54" s="237">
        <v>0</v>
      </c>
      <c r="W54" s="233">
        <v>0</v>
      </c>
      <c r="X54" s="238">
        <v>8</v>
      </c>
      <c r="Y54" s="238">
        <v>12</v>
      </c>
      <c r="Z54" s="197">
        <v>20</v>
      </c>
    </row>
    <row r="55" spans="1:26" ht="15" customHeight="1" x14ac:dyDescent="0.25">
      <c r="A55" s="331"/>
      <c r="B55" s="341" t="s">
        <v>75</v>
      </c>
      <c r="C55" s="193" t="s">
        <v>76</v>
      </c>
      <c r="D55" s="191" t="s">
        <v>77</v>
      </c>
      <c r="E55" s="198">
        <v>0</v>
      </c>
      <c r="F55" s="232">
        <v>0</v>
      </c>
      <c r="G55" s="232">
        <v>0</v>
      </c>
      <c r="H55" s="232">
        <v>0</v>
      </c>
      <c r="I55" s="232">
        <v>0</v>
      </c>
      <c r="J55" s="232">
        <v>0</v>
      </c>
      <c r="K55" s="232">
        <v>0</v>
      </c>
      <c r="L55" s="233">
        <v>0</v>
      </c>
      <c r="M55" s="238">
        <v>0</v>
      </c>
      <c r="N55" s="240">
        <v>0</v>
      </c>
      <c r="O55" s="196">
        <v>0</v>
      </c>
      <c r="P55" s="236">
        <v>0</v>
      </c>
      <c r="Q55" s="236">
        <v>0</v>
      </c>
      <c r="R55" s="236">
        <v>0</v>
      </c>
      <c r="S55" s="236">
        <v>0</v>
      </c>
      <c r="T55" s="236">
        <v>0</v>
      </c>
      <c r="U55" s="236">
        <v>0</v>
      </c>
      <c r="V55" s="237">
        <v>0</v>
      </c>
      <c r="W55" s="233">
        <v>0</v>
      </c>
      <c r="X55" s="238">
        <v>0</v>
      </c>
      <c r="Y55" s="238">
        <v>0</v>
      </c>
      <c r="Z55" s="197">
        <v>0</v>
      </c>
    </row>
    <row r="56" spans="1:26" s="2" customFormat="1" x14ac:dyDescent="0.2">
      <c r="A56" s="331"/>
      <c r="B56" s="342"/>
      <c r="C56" s="193" t="s">
        <v>76</v>
      </c>
      <c r="D56" s="191" t="s">
        <v>78</v>
      </c>
      <c r="E56" s="198">
        <v>0</v>
      </c>
      <c r="F56" s="232">
        <v>0</v>
      </c>
      <c r="G56" s="232">
        <v>0</v>
      </c>
      <c r="H56" s="232">
        <v>0</v>
      </c>
      <c r="I56" s="232">
        <v>0</v>
      </c>
      <c r="J56" s="232">
        <v>0</v>
      </c>
      <c r="K56" s="232">
        <v>0</v>
      </c>
      <c r="L56" s="233">
        <v>0</v>
      </c>
      <c r="M56" s="238">
        <v>2</v>
      </c>
      <c r="N56" s="240">
        <v>282</v>
      </c>
      <c r="O56" s="196">
        <v>284</v>
      </c>
      <c r="P56" s="236">
        <v>0</v>
      </c>
      <c r="Q56" s="236">
        <v>0</v>
      </c>
      <c r="R56" s="236">
        <v>0</v>
      </c>
      <c r="S56" s="236">
        <v>0</v>
      </c>
      <c r="T56" s="236">
        <v>0</v>
      </c>
      <c r="U56" s="236">
        <v>0</v>
      </c>
      <c r="V56" s="237">
        <v>0</v>
      </c>
      <c r="W56" s="233">
        <v>0</v>
      </c>
      <c r="X56" s="238">
        <v>3</v>
      </c>
      <c r="Y56" s="238">
        <v>88</v>
      </c>
      <c r="Z56" s="197">
        <v>91</v>
      </c>
    </row>
    <row r="57" spans="1:26" ht="15" customHeight="1" x14ac:dyDescent="0.25">
      <c r="A57" s="331"/>
      <c r="B57" s="342"/>
      <c r="C57" s="193" t="s">
        <v>76</v>
      </c>
      <c r="D57" s="191" t="s">
        <v>79</v>
      </c>
      <c r="E57" s="198">
        <v>0</v>
      </c>
      <c r="F57" s="232">
        <v>0</v>
      </c>
      <c r="G57" s="232">
        <v>0</v>
      </c>
      <c r="H57" s="232">
        <v>0</v>
      </c>
      <c r="I57" s="232">
        <v>0</v>
      </c>
      <c r="J57" s="232">
        <v>0</v>
      </c>
      <c r="K57" s="232">
        <v>0</v>
      </c>
      <c r="L57" s="233">
        <v>0</v>
      </c>
      <c r="M57" s="238">
        <v>0</v>
      </c>
      <c r="N57" s="240">
        <v>0</v>
      </c>
      <c r="O57" s="196">
        <v>0</v>
      </c>
      <c r="P57" s="236">
        <v>0</v>
      </c>
      <c r="Q57" s="236">
        <v>0</v>
      </c>
      <c r="R57" s="236">
        <v>0</v>
      </c>
      <c r="S57" s="236">
        <v>0</v>
      </c>
      <c r="T57" s="236">
        <v>0</v>
      </c>
      <c r="U57" s="236">
        <v>0</v>
      </c>
      <c r="V57" s="237">
        <v>0</v>
      </c>
      <c r="W57" s="233">
        <v>0</v>
      </c>
      <c r="X57" s="238">
        <v>0</v>
      </c>
      <c r="Y57" s="238">
        <v>0</v>
      </c>
      <c r="Z57" s="197">
        <v>0</v>
      </c>
    </row>
    <row r="58" spans="1:26" ht="15" customHeight="1" x14ac:dyDescent="0.25">
      <c r="A58" s="331"/>
      <c r="B58" s="342"/>
      <c r="C58" s="193" t="s">
        <v>76</v>
      </c>
      <c r="D58" s="191" t="s">
        <v>80</v>
      </c>
      <c r="E58" s="198">
        <v>0</v>
      </c>
      <c r="F58" s="232">
        <v>0</v>
      </c>
      <c r="G58" s="232">
        <v>0</v>
      </c>
      <c r="H58" s="232">
        <v>0</v>
      </c>
      <c r="I58" s="232">
        <v>0</v>
      </c>
      <c r="J58" s="232">
        <v>0</v>
      </c>
      <c r="K58" s="232">
        <v>0</v>
      </c>
      <c r="L58" s="233">
        <v>0</v>
      </c>
      <c r="M58" s="238">
        <v>13</v>
      </c>
      <c r="N58" s="240">
        <v>75</v>
      </c>
      <c r="O58" s="196">
        <v>88</v>
      </c>
      <c r="P58" s="236">
        <v>0</v>
      </c>
      <c r="Q58" s="236">
        <v>0</v>
      </c>
      <c r="R58" s="236">
        <v>0</v>
      </c>
      <c r="S58" s="236">
        <v>0</v>
      </c>
      <c r="T58" s="236">
        <v>0</v>
      </c>
      <c r="U58" s="236">
        <v>0</v>
      </c>
      <c r="V58" s="237">
        <v>0</v>
      </c>
      <c r="W58" s="233">
        <v>0</v>
      </c>
      <c r="X58" s="238">
        <v>1</v>
      </c>
      <c r="Y58" s="238">
        <v>12</v>
      </c>
      <c r="Z58" s="197">
        <v>13</v>
      </c>
    </row>
    <row r="59" spans="1:26" ht="15" customHeight="1" x14ac:dyDescent="0.25">
      <c r="A59" s="331"/>
      <c r="B59" s="342"/>
      <c r="C59" s="193" t="s">
        <v>76</v>
      </c>
      <c r="D59" s="191" t="s">
        <v>81</v>
      </c>
      <c r="E59" s="198">
        <v>0</v>
      </c>
      <c r="F59" s="232">
        <v>0</v>
      </c>
      <c r="G59" s="232">
        <v>0</v>
      </c>
      <c r="H59" s="232">
        <v>0</v>
      </c>
      <c r="I59" s="232">
        <v>0</v>
      </c>
      <c r="J59" s="232">
        <v>0</v>
      </c>
      <c r="K59" s="232">
        <v>0</v>
      </c>
      <c r="L59" s="233">
        <v>0</v>
      </c>
      <c r="M59" s="238">
        <v>0</v>
      </c>
      <c r="N59" s="240">
        <v>0</v>
      </c>
      <c r="O59" s="196">
        <v>0</v>
      </c>
      <c r="P59" s="236">
        <v>0</v>
      </c>
      <c r="Q59" s="236">
        <v>0</v>
      </c>
      <c r="R59" s="236">
        <v>0</v>
      </c>
      <c r="S59" s="236">
        <v>0</v>
      </c>
      <c r="T59" s="236">
        <v>0</v>
      </c>
      <c r="U59" s="236">
        <v>0</v>
      </c>
      <c r="V59" s="237">
        <v>0</v>
      </c>
      <c r="W59" s="233">
        <v>0</v>
      </c>
      <c r="X59" s="238">
        <v>0</v>
      </c>
      <c r="Y59" s="238">
        <v>0</v>
      </c>
      <c r="Z59" s="197">
        <v>0</v>
      </c>
    </row>
    <row r="60" spans="1:26" ht="15" customHeight="1" x14ac:dyDescent="0.25">
      <c r="A60" s="331"/>
      <c r="B60" s="342"/>
      <c r="C60" s="193"/>
      <c r="D60" s="191" t="s">
        <v>492</v>
      </c>
      <c r="E60" s="198">
        <v>0</v>
      </c>
      <c r="F60" s="232">
        <v>0</v>
      </c>
      <c r="G60" s="232">
        <v>0</v>
      </c>
      <c r="H60" s="232">
        <v>0</v>
      </c>
      <c r="I60" s="232">
        <v>0</v>
      </c>
      <c r="J60" s="232">
        <v>0</v>
      </c>
      <c r="K60" s="232">
        <v>0</v>
      </c>
      <c r="L60" s="233">
        <v>0</v>
      </c>
      <c r="M60" s="238">
        <v>0</v>
      </c>
      <c r="N60" s="240">
        <v>0</v>
      </c>
      <c r="O60" s="196">
        <v>0</v>
      </c>
      <c r="P60" s="236">
        <v>0</v>
      </c>
      <c r="Q60" s="236">
        <v>0</v>
      </c>
      <c r="R60" s="236">
        <v>0</v>
      </c>
      <c r="S60" s="236">
        <v>0</v>
      </c>
      <c r="T60" s="236">
        <v>0</v>
      </c>
      <c r="U60" s="236">
        <v>0</v>
      </c>
      <c r="V60" s="237">
        <v>0</v>
      </c>
      <c r="W60" s="233">
        <v>0</v>
      </c>
      <c r="X60" s="238">
        <v>0</v>
      </c>
      <c r="Y60" s="238">
        <v>0</v>
      </c>
      <c r="Z60" s="197">
        <v>0</v>
      </c>
    </row>
    <row r="61" spans="1:26" ht="15" customHeight="1" x14ac:dyDescent="0.25">
      <c r="A61" s="331"/>
      <c r="B61" s="342"/>
      <c r="C61" s="193"/>
      <c r="D61" s="191" t="s">
        <v>493</v>
      </c>
      <c r="E61" s="198">
        <v>0</v>
      </c>
      <c r="F61" s="232">
        <v>0</v>
      </c>
      <c r="G61" s="232">
        <v>0</v>
      </c>
      <c r="H61" s="232">
        <v>0</v>
      </c>
      <c r="I61" s="232">
        <v>0</v>
      </c>
      <c r="J61" s="232">
        <v>0</v>
      </c>
      <c r="K61" s="232">
        <v>0</v>
      </c>
      <c r="L61" s="233">
        <v>0</v>
      </c>
      <c r="M61" s="238">
        <v>4</v>
      </c>
      <c r="N61" s="240">
        <v>165</v>
      </c>
      <c r="O61" s="196">
        <v>169</v>
      </c>
      <c r="P61" s="236">
        <v>0</v>
      </c>
      <c r="Q61" s="236">
        <v>0</v>
      </c>
      <c r="R61" s="236">
        <v>0</v>
      </c>
      <c r="S61" s="236">
        <v>0</v>
      </c>
      <c r="T61" s="236">
        <v>0</v>
      </c>
      <c r="U61" s="236">
        <v>0</v>
      </c>
      <c r="V61" s="237">
        <v>0</v>
      </c>
      <c r="W61" s="233">
        <v>0</v>
      </c>
      <c r="X61" s="238">
        <v>0</v>
      </c>
      <c r="Y61" s="238">
        <v>37</v>
      </c>
      <c r="Z61" s="197">
        <v>37</v>
      </c>
    </row>
    <row r="62" spans="1:26" ht="15" customHeight="1" x14ac:dyDescent="0.25">
      <c r="A62" s="331"/>
      <c r="B62" s="342"/>
      <c r="C62" s="193"/>
      <c r="D62" s="191" t="s">
        <v>494</v>
      </c>
      <c r="E62" s="198">
        <v>0</v>
      </c>
      <c r="F62" s="232">
        <v>0</v>
      </c>
      <c r="G62" s="232">
        <v>0</v>
      </c>
      <c r="H62" s="232">
        <v>0</v>
      </c>
      <c r="I62" s="232">
        <v>0</v>
      </c>
      <c r="J62" s="232">
        <v>0</v>
      </c>
      <c r="K62" s="232">
        <v>0</v>
      </c>
      <c r="L62" s="233">
        <v>0</v>
      </c>
      <c r="M62" s="238">
        <v>0</v>
      </c>
      <c r="N62" s="240">
        <v>0</v>
      </c>
      <c r="O62" s="196">
        <v>0</v>
      </c>
      <c r="P62" s="236">
        <v>0</v>
      </c>
      <c r="Q62" s="236">
        <v>0</v>
      </c>
      <c r="R62" s="236">
        <v>0</v>
      </c>
      <c r="S62" s="236">
        <v>0</v>
      </c>
      <c r="T62" s="236">
        <v>0</v>
      </c>
      <c r="U62" s="236">
        <v>0</v>
      </c>
      <c r="V62" s="237">
        <v>0</v>
      </c>
      <c r="W62" s="233">
        <v>0</v>
      </c>
      <c r="X62" s="238">
        <v>0</v>
      </c>
      <c r="Y62" s="238">
        <v>0</v>
      </c>
      <c r="Z62" s="197">
        <v>0</v>
      </c>
    </row>
    <row r="63" spans="1:26" ht="15" customHeight="1" x14ac:dyDescent="0.25">
      <c r="A63" s="331"/>
      <c r="B63" s="342"/>
      <c r="C63" s="193"/>
      <c r="D63" s="191" t="s">
        <v>495</v>
      </c>
      <c r="E63" s="198">
        <v>0</v>
      </c>
      <c r="F63" s="232">
        <v>0</v>
      </c>
      <c r="G63" s="232">
        <v>0</v>
      </c>
      <c r="H63" s="232">
        <v>62</v>
      </c>
      <c r="I63" s="232">
        <v>0</v>
      </c>
      <c r="J63" s="232">
        <v>0</v>
      </c>
      <c r="K63" s="232">
        <v>0</v>
      </c>
      <c r="L63" s="233">
        <v>62</v>
      </c>
      <c r="M63" s="238">
        <v>0</v>
      </c>
      <c r="N63" s="240">
        <v>6</v>
      </c>
      <c r="O63" s="196">
        <v>68</v>
      </c>
      <c r="P63" s="236">
        <v>0</v>
      </c>
      <c r="Q63" s="236">
        <v>0</v>
      </c>
      <c r="R63" s="236">
        <v>0</v>
      </c>
      <c r="S63" s="236">
        <v>6</v>
      </c>
      <c r="T63" s="236">
        <v>0</v>
      </c>
      <c r="U63" s="236">
        <v>0</v>
      </c>
      <c r="V63" s="237">
        <v>0</v>
      </c>
      <c r="W63" s="233">
        <v>6</v>
      </c>
      <c r="X63" s="238">
        <v>0</v>
      </c>
      <c r="Y63" s="238">
        <v>0</v>
      </c>
      <c r="Z63" s="197">
        <v>6</v>
      </c>
    </row>
    <row r="64" spans="1:26" ht="15" customHeight="1" x14ac:dyDescent="0.25">
      <c r="A64" s="331"/>
      <c r="B64" s="342"/>
      <c r="C64" s="193"/>
      <c r="D64" s="191" t="s">
        <v>496</v>
      </c>
      <c r="E64" s="198">
        <v>0</v>
      </c>
      <c r="F64" s="232">
        <v>0</v>
      </c>
      <c r="G64" s="232">
        <v>0</v>
      </c>
      <c r="H64" s="232">
        <v>0</v>
      </c>
      <c r="I64" s="232">
        <v>0</v>
      </c>
      <c r="J64" s="232">
        <v>0</v>
      </c>
      <c r="K64" s="232">
        <v>0</v>
      </c>
      <c r="L64" s="233">
        <v>0</v>
      </c>
      <c r="M64" s="238">
        <v>1</v>
      </c>
      <c r="N64" s="240">
        <v>51</v>
      </c>
      <c r="O64" s="196">
        <v>52</v>
      </c>
      <c r="P64" s="236">
        <v>0</v>
      </c>
      <c r="Q64" s="236">
        <v>0</v>
      </c>
      <c r="R64" s="236">
        <v>0</v>
      </c>
      <c r="S64" s="236">
        <v>0</v>
      </c>
      <c r="T64" s="236">
        <v>0</v>
      </c>
      <c r="U64" s="236">
        <v>0</v>
      </c>
      <c r="V64" s="237">
        <v>0</v>
      </c>
      <c r="W64" s="233">
        <v>0</v>
      </c>
      <c r="X64" s="238">
        <v>0</v>
      </c>
      <c r="Y64" s="238">
        <v>3</v>
      </c>
      <c r="Z64" s="197">
        <v>3</v>
      </c>
    </row>
    <row r="65" spans="1:26" ht="15" customHeight="1" x14ac:dyDescent="0.25">
      <c r="A65" s="331"/>
      <c r="B65" s="342"/>
      <c r="C65" s="193"/>
      <c r="D65" s="191" t="s">
        <v>497</v>
      </c>
      <c r="E65" s="198">
        <v>0</v>
      </c>
      <c r="F65" s="232">
        <v>0</v>
      </c>
      <c r="G65" s="232">
        <v>0</v>
      </c>
      <c r="H65" s="232">
        <v>31</v>
      </c>
      <c r="I65" s="232">
        <v>0</v>
      </c>
      <c r="J65" s="232">
        <v>0</v>
      </c>
      <c r="K65" s="232">
        <v>0</v>
      </c>
      <c r="L65" s="233">
        <v>31</v>
      </c>
      <c r="M65" s="238">
        <v>0</v>
      </c>
      <c r="N65" s="240">
        <v>0</v>
      </c>
      <c r="O65" s="196">
        <v>31</v>
      </c>
      <c r="P65" s="236">
        <v>0</v>
      </c>
      <c r="Q65" s="236">
        <v>0</v>
      </c>
      <c r="R65" s="236">
        <v>0</v>
      </c>
      <c r="S65" s="236">
        <v>3</v>
      </c>
      <c r="T65" s="236">
        <v>0</v>
      </c>
      <c r="U65" s="236">
        <v>0</v>
      </c>
      <c r="V65" s="237">
        <v>0</v>
      </c>
      <c r="W65" s="233">
        <v>3</v>
      </c>
      <c r="X65" s="238">
        <v>0</v>
      </c>
      <c r="Y65" s="238">
        <v>0</v>
      </c>
      <c r="Z65" s="197">
        <v>3</v>
      </c>
    </row>
    <row r="66" spans="1:26" ht="15" customHeight="1" x14ac:dyDescent="0.25">
      <c r="A66" s="331"/>
      <c r="B66" s="342"/>
      <c r="C66" s="193" t="s">
        <v>76</v>
      </c>
      <c r="D66" s="191" t="s">
        <v>82</v>
      </c>
      <c r="E66" s="198">
        <v>0</v>
      </c>
      <c r="F66" s="232">
        <v>0</v>
      </c>
      <c r="G66" s="232">
        <v>0</v>
      </c>
      <c r="H66" s="232">
        <v>0</v>
      </c>
      <c r="I66" s="232">
        <v>0</v>
      </c>
      <c r="J66" s="232">
        <v>0</v>
      </c>
      <c r="K66" s="232">
        <v>0</v>
      </c>
      <c r="L66" s="233">
        <v>0</v>
      </c>
      <c r="M66" s="238">
        <v>0</v>
      </c>
      <c r="N66" s="240">
        <v>5</v>
      </c>
      <c r="O66" s="196">
        <v>5</v>
      </c>
      <c r="P66" s="236">
        <v>0</v>
      </c>
      <c r="Q66" s="236">
        <v>0</v>
      </c>
      <c r="R66" s="236">
        <v>0</v>
      </c>
      <c r="S66" s="236">
        <v>0</v>
      </c>
      <c r="T66" s="236">
        <v>0</v>
      </c>
      <c r="U66" s="236">
        <v>0</v>
      </c>
      <c r="V66" s="237">
        <v>0</v>
      </c>
      <c r="W66" s="233">
        <v>0</v>
      </c>
      <c r="X66" s="238">
        <v>0</v>
      </c>
      <c r="Y66" s="238">
        <v>0</v>
      </c>
      <c r="Z66" s="197">
        <v>0</v>
      </c>
    </row>
    <row r="67" spans="1:26" ht="15" customHeight="1" x14ac:dyDescent="0.25">
      <c r="A67" s="331"/>
      <c r="B67" s="342"/>
      <c r="C67" s="193" t="s">
        <v>83</v>
      </c>
      <c r="D67" s="191" t="s">
        <v>84</v>
      </c>
      <c r="E67" s="198">
        <v>0</v>
      </c>
      <c r="F67" s="232">
        <v>0</v>
      </c>
      <c r="G67" s="232">
        <v>0</v>
      </c>
      <c r="H67" s="232">
        <v>5</v>
      </c>
      <c r="I67" s="232">
        <v>0</v>
      </c>
      <c r="J67" s="232">
        <v>0</v>
      </c>
      <c r="K67" s="232">
        <v>0</v>
      </c>
      <c r="L67" s="233">
        <v>5</v>
      </c>
      <c r="M67" s="238">
        <v>1</v>
      </c>
      <c r="N67" s="240">
        <v>74</v>
      </c>
      <c r="O67" s="196">
        <v>80</v>
      </c>
      <c r="P67" s="236">
        <v>0</v>
      </c>
      <c r="Q67" s="236">
        <v>0</v>
      </c>
      <c r="R67" s="236">
        <v>0</v>
      </c>
      <c r="S67" s="236">
        <v>1</v>
      </c>
      <c r="T67" s="236">
        <v>0</v>
      </c>
      <c r="U67" s="236">
        <v>0</v>
      </c>
      <c r="V67" s="237">
        <v>0</v>
      </c>
      <c r="W67" s="233">
        <v>1</v>
      </c>
      <c r="X67" s="238">
        <v>1</v>
      </c>
      <c r="Y67" s="238">
        <v>13</v>
      </c>
      <c r="Z67" s="197">
        <v>15</v>
      </c>
    </row>
    <row r="68" spans="1:26" ht="15" customHeight="1" x14ac:dyDescent="0.25">
      <c r="A68" s="331"/>
      <c r="B68" s="342"/>
      <c r="C68" s="193" t="s">
        <v>85</v>
      </c>
      <c r="D68" s="191" t="s">
        <v>508</v>
      </c>
      <c r="E68" s="198">
        <v>0</v>
      </c>
      <c r="F68" s="232">
        <v>0</v>
      </c>
      <c r="G68" s="232">
        <v>0</v>
      </c>
      <c r="H68" s="232">
        <v>3</v>
      </c>
      <c r="I68" s="232">
        <v>0</v>
      </c>
      <c r="J68" s="232">
        <v>0</v>
      </c>
      <c r="K68" s="232">
        <v>0</v>
      </c>
      <c r="L68" s="233">
        <v>3</v>
      </c>
      <c r="M68" s="238">
        <v>0</v>
      </c>
      <c r="N68" s="240">
        <v>0</v>
      </c>
      <c r="O68" s="196">
        <v>3</v>
      </c>
      <c r="P68" s="236">
        <v>0</v>
      </c>
      <c r="Q68" s="236">
        <v>0</v>
      </c>
      <c r="R68" s="236">
        <v>0</v>
      </c>
      <c r="S68" s="236">
        <v>0</v>
      </c>
      <c r="T68" s="236">
        <v>0</v>
      </c>
      <c r="U68" s="236">
        <v>0</v>
      </c>
      <c r="V68" s="237">
        <v>0</v>
      </c>
      <c r="W68" s="233">
        <v>0</v>
      </c>
      <c r="X68" s="238">
        <v>0</v>
      </c>
      <c r="Y68" s="238">
        <v>0</v>
      </c>
      <c r="Z68" s="197">
        <v>0</v>
      </c>
    </row>
    <row r="69" spans="1:26" ht="15" customHeight="1" x14ac:dyDescent="0.25">
      <c r="A69" s="331"/>
      <c r="B69" s="343"/>
      <c r="C69" s="193" t="s">
        <v>85</v>
      </c>
      <c r="D69" s="191" t="s">
        <v>86</v>
      </c>
      <c r="E69" s="198">
        <v>0</v>
      </c>
      <c r="F69" s="199">
        <v>0</v>
      </c>
      <c r="G69" s="232">
        <v>0</v>
      </c>
      <c r="H69" s="232">
        <v>0</v>
      </c>
      <c r="I69" s="232">
        <v>0</v>
      </c>
      <c r="J69" s="232">
        <v>0</v>
      </c>
      <c r="K69" s="232">
        <v>0</v>
      </c>
      <c r="L69" s="233">
        <v>0</v>
      </c>
      <c r="M69" s="238">
        <v>11</v>
      </c>
      <c r="N69" s="240">
        <v>111</v>
      </c>
      <c r="O69" s="196">
        <v>122</v>
      </c>
      <c r="P69" s="236">
        <v>0</v>
      </c>
      <c r="Q69" s="236">
        <v>0</v>
      </c>
      <c r="R69" s="236">
        <v>0</v>
      </c>
      <c r="S69" s="236">
        <v>0</v>
      </c>
      <c r="T69" s="236">
        <v>0</v>
      </c>
      <c r="U69" s="236">
        <v>0</v>
      </c>
      <c r="V69" s="237">
        <v>0</v>
      </c>
      <c r="W69" s="233">
        <v>0</v>
      </c>
      <c r="X69" s="238">
        <v>1</v>
      </c>
      <c r="Y69" s="238">
        <v>9</v>
      </c>
      <c r="Z69" s="197">
        <v>10</v>
      </c>
    </row>
    <row r="70" spans="1:26" ht="15" customHeight="1" x14ac:dyDescent="0.25">
      <c r="A70" s="331"/>
      <c r="B70" s="194" t="s">
        <v>33</v>
      </c>
      <c r="C70" s="193" t="s">
        <v>87</v>
      </c>
      <c r="D70" s="191" t="s">
        <v>88</v>
      </c>
      <c r="E70" s="198">
        <v>0</v>
      </c>
      <c r="F70" s="232">
        <v>0</v>
      </c>
      <c r="G70" s="232">
        <v>0</v>
      </c>
      <c r="H70" s="232">
        <v>0</v>
      </c>
      <c r="I70" s="232">
        <v>0</v>
      </c>
      <c r="J70" s="232">
        <v>0</v>
      </c>
      <c r="K70" s="232">
        <v>0</v>
      </c>
      <c r="L70" s="233">
        <v>0</v>
      </c>
      <c r="M70" s="238">
        <v>0</v>
      </c>
      <c r="N70" s="240">
        <v>7</v>
      </c>
      <c r="O70" s="196">
        <v>7</v>
      </c>
      <c r="P70" s="236">
        <v>0</v>
      </c>
      <c r="Q70" s="236">
        <v>0</v>
      </c>
      <c r="R70" s="236">
        <v>0</v>
      </c>
      <c r="S70" s="236">
        <v>0</v>
      </c>
      <c r="T70" s="236">
        <v>0</v>
      </c>
      <c r="U70" s="236">
        <v>0</v>
      </c>
      <c r="V70" s="237">
        <v>0</v>
      </c>
      <c r="W70" s="233">
        <v>0</v>
      </c>
      <c r="X70" s="238">
        <v>0</v>
      </c>
      <c r="Y70" s="238">
        <v>0</v>
      </c>
      <c r="Z70" s="197">
        <v>0</v>
      </c>
    </row>
    <row r="71" spans="1:26" ht="15" customHeight="1" x14ac:dyDescent="0.25">
      <c r="A71" s="331"/>
      <c r="B71" s="194" t="s">
        <v>89</v>
      </c>
      <c r="C71" s="193" t="s">
        <v>90</v>
      </c>
      <c r="D71" s="191" t="s">
        <v>91</v>
      </c>
      <c r="E71" s="198">
        <v>0</v>
      </c>
      <c r="F71" s="232">
        <v>0</v>
      </c>
      <c r="G71" s="232">
        <v>0</v>
      </c>
      <c r="H71" s="232">
        <v>0</v>
      </c>
      <c r="I71" s="232">
        <v>0</v>
      </c>
      <c r="J71" s="232">
        <v>0</v>
      </c>
      <c r="K71" s="232">
        <v>0</v>
      </c>
      <c r="L71" s="233">
        <v>0</v>
      </c>
      <c r="M71" s="238">
        <v>0</v>
      </c>
      <c r="N71" s="240">
        <v>6</v>
      </c>
      <c r="O71" s="196">
        <v>6</v>
      </c>
      <c r="P71" s="236">
        <v>0</v>
      </c>
      <c r="Q71" s="236">
        <v>0</v>
      </c>
      <c r="R71" s="236">
        <v>0</v>
      </c>
      <c r="S71" s="236">
        <v>0</v>
      </c>
      <c r="T71" s="236">
        <v>0</v>
      </c>
      <c r="U71" s="236">
        <v>0</v>
      </c>
      <c r="V71" s="237">
        <v>0</v>
      </c>
      <c r="W71" s="233">
        <v>0</v>
      </c>
      <c r="X71" s="238">
        <v>0</v>
      </c>
      <c r="Y71" s="238">
        <v>0</v>
      </c>
      <c r="Z71" s="197">
        <v>0</v>
      </c>
    </row>
    <row r="72" spans="1:26" ht="15" customHeight="1" x14ac:dyDescent="0.25">
      <c r="A72" s="331"/>
      <c r="B72" s="194"/>
      <c r="C72" s="193" t="s">
        <v>92</v>
      </c>
      <c r="D72" s="191" t="s">
        <v>93</v>
      </c>
      <c r="E72" s="198">
        <v>0</v>
      </c>
      <c r="F72" s="232">
        <v>0</v>
      </c>
      <c r="G72" s="232">
        <v>0</v>
      </c>
      <c r="H72" s="232">
        <v>0</v>
      </c>
      <c r="I72" s="232">
        <v>0</v>
      </c>
      <c r="J72" s="232">
        <v>0</v>
      </c>
      <c r="K72" s="232">
        <v>0</v>
      </c>
      <c r="L72" s="233">
        <v>0</v>
      </c>
      <c r="M72" s="238">
        <v>0</v>
      </c>
      <c r="N72" s="240">
        <v>15</v>
      </c>
      <c r="O72" s="196">
        <v>15</v>
      </c>
      <c r="P72" s="236">
        <v>0</v>
      </c>
      <c r="Q72" s="236">
        <v>0</v>
      </c>
      <c r="R72" s="236">
        <v>0</v>
      </c>
      <c r="S72" s="236">
        <v>0</v>
      </c>
      <c r="T72" s="236">
        <v>0</v>
      </c>
      <c r="U72" s="236">
        <v>0</v>
      </c>
      <c r="V72" s="237">
        <v>0</v>
      </c>
      <c r="W72" s="233">
        <v>0</v>
      </c>
      <c r="X72" s="238">
        <v>0</v>
      </c>
      <c r="Y72" s="238">
        <v>0</v>
      </c>
      <c r="Z72" s="197">
        <v>0</v>
      </c>
    </row>
    <row r="73" spans="1:26" ht="15" customHeight="1" x14ac:dyDescent="0.25">
      <c r="A73" s="331"/>
      <c r="B73" s="194" t="s">
        <v>94</v>
      </c>
      <c r="C73" s="193" t="s">
        <v>95</v>
      </c>
      <c r="D73" s="191" t="s">
        <v>96</v>
      </c>
      <c r="E73" s="198">
        <v>0</v>
      </c>
      <c r="F73" s="232">
        <v>0</v>
      </c>
      <c r="G73" s="232">
        <v>0</v>
      </c>
      <c r="H73" s="232">
        <v>0</v>
      </c>
      <c r="I73" s="232">
        <v>0</v>
      </c>
      <c r="J73" s="232">
        <v>0</v>
      </c>
      <c r="K73" s="232">
        <v>0</v>
      </c>
      <c r="L73" s="233">
        <v>0</v>
      </c>
      <c r="M73" s="238">
        <v>4</v>
      </c>
      <c r="N73" s="240">
        <v>0</v>
      </c>
      <c r="O73" s="196">
        <v>4</v>
      </c>
      <c r="P73" s="236">
        <v>0</v>
      </c>
      <c r="Q73" s="236">
        <v>0</v>
      </c>
      <c r="R73" s="236">
        <v>0</v>
      </c>
      <c r="S73" s="236">
        <v>0</v>
      </c>
      <c r="T73" s="236">
        <v>0</v>
      </c>
      <c r="U73" s="236">
        <v>0</v>
      </c>
      <c r="V73" s="237">
        <v>0</v>
      </c>
      <c r="W73" s="233">
        <v>0</v>
      </c>
      <c r="X73" s="238">
        <v>0</v>
      </c>
      <c r="Y73" s="238">
        <v>0</v>
      </c>
      <c r="Z73" s="197">
        <v>0</v>
      </c>
    </row>
    <row r="74" spans="1:26" ht="15" customHeight="1" x14ac:dyDescent="0.25">
      <c r="A74" s="331"/>
      <c r="B74" s="194"/>
      <c r="C74" s="193" t="s">
        <v>97</v>
      </c>
      <c r="D74" s="191" t="s">
        <v>98</v>
      </c>
      <c r="E74" s="198">
        <v>0</v>
      </c>
      <c r="F74" s="232">
        <v>0</v>
      </c>
      <c r="G74" s="232">
        <v>0</v>
      </c>
      <c r="H74" s="232">
        <v>0</v>
      </c>
      <c r="I74" s="232">
        <v>0</v>
      </c>
      <c r="J74" s="232">
        <v>0</v>
      </c>
      <c r="K74" s="232">
        <v>0</v>
      </c>
      <c r="L74" s="233">
        <v>0</v>
      </c>
      <c r="M74" s="238">
        <v>0</v>
      </c>
      <c r="N74" s="240">
        <v>0</v>
      </c>
      <c r="O74" s="196">
        <v>0</v>
      </c>
      <c r="P74" s="236">
        <v>0</v>
      </c>
      <c r="Q74" s="236">
        <v>0</v>
      </c>
      <c r="R74" s="236">
        <v>0</v>
      </c>
      <c r="S74" s="236">
        <v>0</v>
      </c>
      <c r="T74" s="236">
        <v>0</v>
      </c>
      <c r="U74" s="236">
        <v>0</v>
      </c>
      <c r="V74" s="237">
        <v>0</v>
      </c>
      <c r="W74" s="233">
        <v>0</v>
      </c>
      <c r="X74" s="238">
        <v>0</v>
      </c>
      <c r="Y74" s="238">
        <v>0</v>
      </c>
      <c r="Z74" s="197">
        <v>0</v>
      </c>
    </row>
    <row r="75" spans="1:26" ht="15" customHeight="1" x14ac:dyDescent="0.25">
      <c r="A75" s="331"/>
      <c r="B75" s="194"/>
      <c r="C75" s="193" t="s">
        <v>97</v>
      </c>
      <c r="D75" s="191" t="s">
        <v>99</v>
      </c>
      <c r="E75" s="198">
        <v>0</v>
      </c>
      <c r="F75" s="232">
        <v>0</v>
      </c>
      <c r="G75" s="232">
        <v>0</v>
      </c>
      <c r="H75" s="232">
        <v>0</v>
      </c>
      <c r="I75" s="232">
        <v>0</v>
      </c>
      <c r="J75" s="232">
        <v>0</v>
      </c>
      <c r="K75" s="232">
        <v>0</v>
      </c>
      <c r="L75" s="233">
        <v>0</v>
      </c>
      <c r="M75" s="238">
        <v>63</v>
      </c>
      <c r="N75" s="240">
        <v>16</v>
      </c>
      <c r="O75" s="196">
        <v>79</v>
      </c>
      <c r="P75" s="236">
        <v>0</v>
      </c>
      <c r="Q75" s="236">
        <v>0</v>
      </c>
      <c r="R75" s="236">
        <v>0</v>
      </c>
      <c r="S75" s="236">
        <v>0</v>
      </c>
      <c r="T75" s="236">
        <v>0</v>
      </c>
      <c r="U75" s="236">
        <v>0</v>
      </c>
      <c r="V75" s="237">
        <v>0</v>
      </c>
      <c r="W75" s="233">
        <v>0</v>
      </c>
      <c r="X75" s="238">
        <v>11</v>
      </c>
      <c r="Y75" s="238">
        <v>1</v>
      </c>
      <c r="Z75" s="197">
        <v>12</v>
      </c>
    </row>
    <row r="76" spans="1:26" ht="15" customHeight="1" x14ac:dyDescent="0.25">
      <c r="A76" s="331"/>
      <c r="B76" s="194"/>
      <c r="C76" s="193" t="s">
        <v>97</v>
      </c>
      <c r="D76" s="191" t="s">
        <v>100</v>
      </c>
      <c r="E76" s="198">
        <v>0</v>
      </c>
      <c r="F76" s="232">
        <v>0</v>
      </c>
      <c r="G76" s="232">
        <v>0</v>
      </c>
      <c r="H76" s="232">
        <v>0</v>
      </c>
      <c r="I76" s="232">
        <v>0</v>
      </c>
      <c r="J76" s="232">
        <v>0</v>
      </c>
      <c r="K76" s="232">
        <v>0</v>
      </c>
      <c r="L76" s="233">
        <v>0</v>
      </c>
      <c r="M76" s="238">
        <v>91</v>
      </c>
      <c r="N76" s="240">
        <v>44</v>
      </c>
      <c r="O76" s="196">
        <v>135</v>
      </c>
      <c r="P76" s="236">
        <v>0</v>
      </c>
      <c r="Q76" s="236">
        <v>0</v>
      </c>
      <c r="R76" s="236">
        <v>0</v>
      </c>
      <c r="S76" s="236">
        <v>0</v>
      </c>
      <c r="T76" s="236">
        <v>0</v>
      </c>
      <c r="U76" s="236">
        <v>0</v>
      </c>
      <c r="V76" s="237">
        <v>0</v>
      </c>
      <c r="W76" s="233">
        <v>0</v>
      </c>
      <c r="X76" s="238">
        <v>11</v>
      </c>
      <c r="Y76" s="238">
        <v>2</v>
      </c>
      <c r="Z76" s="197">
        <v>13</v>
      </c>
    </row>
    <row r="77" spans="1:26" ht="15" customHeight="1" x14ac:dyDescent="0.25">
      <c r="A77" s="331"/>
      <c r="B77" s="194"/>
      <c r="C77" s="193"/>
      <c r="D77" s="191" t="s">
        <v>583</v>
      </c>
      <c r="E77" s="198">
        <v>0</v>
      </c>
      <c r="F77" s="232">
        <v>0</v>
      </c>
      <c r="G77" s="232">
        <v>0</v>
      </c>
      <c r="H77" s="232">
        <v>0</v>
      </c>
      <c r="I77" s="232">
        <v>0</v>
      </c>
      <c r="J77" s="232">
        <v>0</v>
      </c>
      <c r="K77" s="232">
        <v>0</v>
      </c>
      <c r="L77" s="233">
        <v>0</v>
      </c>
      <c r="M77" s="238">
        <v>0</v>
      </c>
      <c r="N77" s="240">
        <v>4</v>
      </c>
      <c r="O77" s="196">
        <v>4</v>
      </c>
      <c r="P77" s="236">
        <v>0</v>
      </c>
      <c r="Q77" s="236">
        <v>0</v>
      </c>
      <c r="R77" s="236">
        <v>0</v>
      </c>
      <c r="S77" s="236">
        <v>0</v>
      </c>
      <c r="T77" s="236">
        <v>0</v>
      </c>
      <c r="U77" s="236">
        <v>0</v>
      </c>
      <c r="V77" s="237">
        <v>0</v>
      </c>
      <c r="W77" s="233">
        <v>0</v>
      </c>
      <c r="X77" s="238">
        <v>0</v>
      </c>
      <c r="Y77" s="238">
        <v>0</v>
      </c>
      <c r="Z77" s="197">
        <v>0</v>
      </c>
    </row>
    <row r="78" spans="1:26" ht="15" customHeight="1" x14ac:dyDescent="0.25">
      <c r="A78" s="331"/>
      <c r="B78" s="194"/>
      <c r="C78" s="193"/>
      <c r="D78" s="191" t="s">
        <v>568</v>
      </c>
      <c r="E78" s="198">
        <v>0</v>
      </c>
      <c r="F78" s="232">
        <v>4</v>
      </c>
      <c r="G78" s="232">
        <v>0</v>
      </c>
      <c r="H78" s="232">
        <v>0</v>
      </c>
      <c r="I78" s="232">
        <v>0</v>
      </c>
      <c r="J78" s="232">
        <v>0</v>
      </c>
      <c r="K78" s="232">
        <v>0</v>
      </c>
      <c r="L78" s="233">
        <v>4</v>
      </c>
      <c r="M78" s="238">
        <v>0</v>
      </c>
      <c r="N78" s="240">
        <v>14</v>
      </c>
      <c r="O78" s="196">
        <v>18</v>
      </c>
      <c r="P78" s="236">
        <v>0</v>
      </c>
      <c r="Q78" s="236">
        <v>0</v>
      </c>
      <c r="R78" s="236">
        <v>0</v>
      </c>
      <c r="S78" s="236">
        <v>0</v>
      </c>
      <c r="T78" s="236">
        <v>0</v>
      </c>
      <c r="U78" s="236">
        <v>0</v>
      </c>
      <c r="V78" s="237">
        <v>0</v>
      </c>
      <c r="W78" s="233">
        <v>0</v>
      </c>
      <c r="X78" s="238">
        <v>0</v>
      </c>
      <c r="Y78" s="238">
        <v>1</v>
      </c>
      <c r="Z78" s="197">
        <v>1</v>
      </c>
    </row>
    <row r="79" spans="1:26" ht="15" customHeight="1" x14ac:dyDescent="0.25">
      <c r="A79" s="331"/>
      <c r="B79" s="194"/>
      <c r="C79" s="193"/>
      <c r="D79" s="191" t="s">
        <v>101</v>
      </c>
      <c r="E79" s="198">
        <v>0</v>
      </c>
      <c r="F79" s="232">
        <v>0</v>
      </c>
      <c r="G79" s="232">
        <v>0</v>
      </c>
      <c r="H79" s="232">
        <v>0</v>
      </c>
      <c r="I79" s="232">
        <v>0</v>
      </c>
      <c r="J79" s="232">
        <v>0</v>
      </c>
      <c r="K79" s="232">
        <v>0</v>
      </c>
      <c r="L79" s="233">
        <v>0</v>
      </c>
      <c r="M79" s="238">
        <v>4</v>
      </c>
      <c r="N79" s="240">
        <v>90</v>
      </c>
      <c r="O79" s="196">
        <v>94</v>
      </c>
      <c r="P79" s="236">
        <v>0</v>
      </c>
      <c r="Q79" s="236">
        <v>0</v>
      </c>
      <c r="R79" s="236">
        <v>0</v>
      </c>
      <c r="S79" s="236">
        <v>0</v>
      </c>
      <c r="T79" s="236">
        <v>0</v>
      </c>
      <c r="U79" s="236">
        <v>0</v>
      </c>
      <c r="V79" s="237">
        <v>0</v>
      </c>
      <c r="W79" s="233">
        <v>0</v>
      </c>
      <c r="X79" s="238">
        <v>4</v>
      </c>
      <c r="Y79" s="238">
        <v>9</v>
      </c>
      <c r="Z79" s="197">
        <v>13</v>
      </c>
    </row>
    <row r="80" spans="1:26" ht="15" customHeight="1" x14ac:dyDescent="0.25">
      <c r="A80" s="331"/>
      <c r="B80" s="194"/>
      <c r="C80" s="193"/>
      <c r="D80" s="191" t="s">
        <v>102</v>
      </c>
      <c r="E80" s="198">
        <v>0</v>
      </c>
      <c r="F80" s="232">
        <v>0</v>
      </c>
      <c r="G80" s="232">
        <v>0</v>
      </c>
      <c r="H80" s="232">
        <v>0</v>
      </c>
      <c r="I80" s="232">
        <v>0</v>
      </c>
      <c r="J80" s="232">
        <v>0</v>
      </c>
      <c r="K80" s="232">
        <v>0</v>
      </c>
      <c r="L80" s="233">
        <v>0</v>
      </c>
      <c r="M80" s="238">
        <v>1</v>
      </c>
      <c r="N80" s="240">
        <v>22</v>
      </c>
      <c r="O80" s="196">
        <v>23</v>
      </c>
      <c r="P80" s="236">
        <v>0</v>
      </c>
      <c r="Q80" s="236">
        <v>0</v>
      </c>
      <c r="R80" s="236">
        <v>0</v>
      </c>
      <c r="S80" s="236">
        <v>0</v>
      </c>
      <c r="T80" s="236">
        <v>0</v>
      </c>
      <c r="U80" s="236">
        <v>0</v>
      </c>
      <c r="V80" s="237">
        <v>0</v>
      </c>
      <c r="W80" s="233">
        <v>0</v>
      </c>
      <c r="X80" s="238">
        <v>1</v>
      </c>
      <c r="Y80" s="238">
        <v>2</v>
      </c>
      <c r="Z80" s="197">
        <v>3</v>
      </c>
    </row>
    <row r="81" spans="1:26" ht="15" customHeight="1" x14ac:dyDescent="0.25">
      <c r="A81" s="331"/>
      <c r="B81" s="194"/>
      <c r="C81" s="128"/>
      <c r="D81" s="191" t="s">
        <v>103</v>
      </c>
      <c r="E81" s="198">
        <v>0</v>
      </c>
      <c r="F81" s="232">
        <v>0</v>
      </c>
      <c r="G81" s="232">
        <v>0</v>
      </c>
      <c r="H81" s="232">
        <v>0</v>
      </c>
      <c r="I81" s="232">
        <v>0</v>
      </c>
      <c r="J81" s="232">
        <v>0</v>
      </c>
      <c r="K81" s="232">
        <v>0</v>
      </c>
      <c r="L81" s="233">
        <v>0</v>
      </c>
      <c r="M81" s="238">
        <v>5</v>
      </c>
      <c r="N81" s="240">
        <v>10</v>
      </c>
      <c r="O81" s="196">
        <v>15</v>
      </c>
      <c r="P81" s="236">
        <v>0</v>
      </c>
      <c r="Q81" s="236">
        <v>0</v>
      </c>
      <c r="R81" s="236">
        <v>0</v>
      </c>
      <c r="S81" s="236">
        <v>0</v>
      </c>
      <c r="T81" s="236">
        <v>0</v>
      </c>
      <c r="U81" s="236">
        <v>0</v>
      </c>
      <c r="V81" s="237">
        <v>0</v>
      </c>
      <c r="W81" s="233">
        <v>0</v>
      </c>
      <c r="X81" s="238">
        <v>0</v>
      </c>
      <c r="Y81" s="238">
        <v>1</v>
      </c>
      <c r="Z81" s="197">
        <v>1</v>
      </c>
    </row>
    <row r="82" spans="1:26" ht="15" customHeight="1" x14ac:dyDescent="0.25">
      <c r="A82" s="331"/>
      <c r="B82" s="122" t="s">
        <v>104</v>
      </c>
      <c r="C82" s="123"/>
      <c r="D82" s="124"/>
      <c r="E82" s="230">
        <v>0</v>
      </c>
      <c r="F82" s="188">
        <v>0</v>
      </c>
      <c r="G82" s="188">
        <v>0</v>
      </c>
      <c r="H82" s="188">
        <v>0</v>
      </c>
      <c r="I82" s="188">
        <v>0</v>
      </c>
      <c r="J82" s="188">
        <v>0</v>
      </c>
      <c r="K82" s="188">
        <v>0</v>
      </c>
      <c r="L82" s="189">
        <v>0</v>
      </c>
      <c r="M82" s="192">
        <v>54</v>
      </c>
      <c r="N82" s="190">
        <v>95</v>
      </c>
      <c r="O82" s="192">
        <v>149</v>
      </c>
      <c r="P82" s="190">
        <v>0</v>
      </c>
      <c r="Q82" s="190">
        <v>0</v>
      </c>
      <c r="R82" s="190">
        <v>0</v>
      </c>
      <c r="S82" s="190">
        <v>0</v>
      </c>
      <c r="T82" s="190">
        <v>0</v>
      </c>
      <c r="U82" s="190">
        <v>0</v>
      </c>
      <c r="V82" s="190">
        <v>0</v>
      </c>
      <c r="W82" s="189">
        <v>0</v>
      </c>
      <c r="X82" s="192">
        <v>18</v>
      </c>
      <c r="Y82" s="192">
        <v>25</v>
      </c>
      <c r="Z82" s="190">
        <v>43</v>
      </c>
    </row>
    <row r="83" spans="1:26" ht="15" customHeight="1" x14ac:dyDescent="0.25">
      <c r="A83" s="331"/>
      <c r="B83" s="194"/>
      <c r="C83" s="193" t="s">
        <v>105</v>
      </c>
      <c r="D83" s="191" t="s">
        <v>106</v>
      </c>
      <c r="E83" s="198">
        <v>0</v>
      </c>
      <c r="F83" s="232">
        <v>0</v>
      </c>
      <c r="G83" s="232">
        <v>0</v>
      </c>
      <c r="H83" s="232">
        <v>0</v>
      </c>
      <c r="I83" s="232">
        <v>0</v>
      </c>
      <c r="J83" s="232">
        <v>0</v>
      </c>
      <c r="K83" s="232">
        <v>0</v>
      </c>
      <c r="L83" s="233">
        <v>0</v>
      </c>
      <c r="M83" s="238">
        <v>0</v>
      </c>
      <c r="N83" s="240">
        <v>0</v>
      </c>
      <c r="O83" s="196">
        <v>0</v>
      </c>
      <c r="P83" s="236">
        <v>0</v>
      </c>
      <c r="Q83" s="236">
        <v>0</v>
      </c>
      <c r="R83" s="236">
        <v>0</v>
      </c>
      <c r="S83" s="236">
        <v>0</v>
      </c>
      <c r="T83" s="236">
        <v>0</v>
      </c>
      <c r="U83" s="236">
        <v>0</v>
      </c>
      <c r="V83" s="237">
        <v>0</v>
      </c>
      <c r="W83" s="233">
        <v>0</v>
      </c>
      <c r="X83" s="238">
        <v>0</v>
      </c>
      <c r="Y83" s="238">
        <v>0</v>
      </c>
      <c r="Z83" s="197">
        <v>0</v>
      </c>
    </row>
    <row r="84" spans="1:26" ht="15" customHeight="1" x14ac:dyDescent="0.25">
      <c r="A84" s="331"/>
      <c r="B84" s="194"/>
      <c r="C84" s="193" t="s">
        <v>105</v>
      </c>
      <c r="D84" s="191" t="s">
        <v>107</v>
      </c>
      <c r="E84" s="198">
        <v>0</v>
      </c>
      <c r="F84" s="232">
        <v>0</v>
      </c>
      <c r="G84" s="232">
        <v>0</v>
      </c>
      <c r="H84" s="232">
        <v>0</v>
      </c>
      <c r="I84" s="232">
        <v>0</v>
      </c>
      <c r="J84" s="232">
        <v>0</v>
      </c>
      <c r="K84" s="232">
        <v>0</v>
      </c>
      <c r="L84" s="233">
        <v>0</v>
      </c>
      <c r="M84" s="238">
        <v>28</v>
      </c>
      <c r="N84" s="240">
        <v>19</v>
      </c>
      <c r="O84" s="196">
        <v>47</v>
      </c>
      <c r="P84" s="236">
        <v>0</v>
      </c>
      <c r="Q84" s="236">
        <v>0</v>
      </c>
      <c r="R84" s="236">
        <v>0</v>
      </c>
      <c r="S84" s="236">
        <v>0</v>
      </c>
      <c r="T84" s="236">
        <v>0</v>
      </c>
      <c r="U84" s="236">
        <v>0</v>
      </c>
      <c r="V84" s="237">
        <v>0</v>
      </c>
      <c r="W84" s="233">
        <v>0</v>
      </c>
      <c r="X84" s="238">
        <v>11</v>
      </c>
      <c r="Y84" s="238">
        <v>6</v>
      </c>
      <c r="Z84" s="197">
        <v>17</v>
      </c>
    </row>
    <row r="85" spans="1:26" s="2" customFormat="1" x14ac:dyDescent="0.2">
      <c r="A85" s="331"/>
      <c r="B85" s="194"/>
      <c r="C85" s="193" t="s">
        <v>105</v>
      </c>
      <c r="D85" s="191" t="s">
        <v>108</v>
      </c>
      <c r="E85" s="198">
        <v>0</v>
      </c>
      <c r="F85" s="232">
        <v>0</v>
      </c>
      <c r="G85" s="232">
        <v>0</v>
      </c>
      <c r="H85" s="232">
        <v>0</v>
      </c>
      <c r="I85" s="232">
        <v>0</v>
      </c>
      <c r="J85" s="232">
        <v>0</v>
      </c>
      <c r="K85" s="232">
        <v>0</v>
      </c>
      <c r="L85" s="233">
        <v>0</v>
      </c>
      <c r="M85" s="238">
        <v>24</v>
      </c>
      <c r="N85" s="240">
        <v>67</v>
      </c>
      <c r="O85" s="196">
        <v>91</v>
      </c>
      <c r="P85" s="236">
        <v>0</v>
      </c>
      <c r="Q85" s="236">
        <v>0</v>
      </c>
      <c r="R85" s="236">
        <v>0</v>
      </c>
      <c r="S85" s="236">
        <v>0</v>
      </c>
      <c r="T85" s="236">
        <v>0</v>
      </c>
      <c r="U85" s="236">
        <v>0</v>
      </c>
      <c r="V85" s="237">
        <v>0</v>
      </c>
      <c r="W85" s="233">
        <v>0</v>
      </c>
      <c r="X85" s="238">
        <v>7</v>
      </c>
      <c r="Y85" s="238">
        <v>17</v>
      </c>
      <c r="Z85" s="197">
        <v>24</v>
      </c>
    </row>
    <row r="86" spans="1:26" ht="15" customHeight="1" x14ac:dyDescent="0.25">
      <c r="A86" s="331"/>
      <c r="B86" s="194"/>
      <c r="C86" s="193" t="s">
        <v>109</v>
      </c>
      <c r="D86" s="191" t="s">
        <v>110</v>
      </c>
      <c r="E86" s="198">
        <v>0</v>
      </c>
      <c r="F86" s="232">
        <v>0</v>
      </c>
      <c r="G86" s="232">
        <v>0</v>
      </c>
      <c r="H86" s="232">
        <v>0</v>
      </c>
      <c r="I86" s="232">
        <v>0</v>
      </c>
      <c r="J86" s="232">
        <v>0</v>
      </c>
      <c r="K86" s="232">
        <v>0</v>
      </c>
      <c r="L86" s="233">
        <v>0</v>
      </c>
      <c r="M86" s="238">
        <v>2</v>
      </c>
      <c r="N86" s="240">
        <v>9</v>
      </c>
      <c r="O86" s="196">
        <v>11</v>
      </c>
      <c r="P86" s="236">
        <v>0</v>
      </c>
      <c r="Q86" s="236">
        <v>0</v>
      </c>
      <c r="R86" s="236">
        <v>0</v>
      </c>
      <c r="S86" s="236">
        <v>0</v>
      </c>
      <c r="T86" s="236">
        <v>0</v>
      </c>
      <c r="U86" s="236">
        <v>0</v>
      </c>
      <c r="V86" s="237">
        <v>0</v>
      </c>
      <c r="W86" s="233">
        <v>0</v>
      </c>
      <c r="X86" s="238">
        <v>0</v>
      </c>
      <c r="Y86" s="238">
        <v>2</v>
      </c>
      <c r="Z86" s="197">
        <v>2</v>
      </c>
    </row>
    <row r="87" spans="1:26" ht="15" customHeight="1" x14ac:dyDescent="0.25">
      <c r="A87" s="331"/>
      <c r="B87" s="194"/>
      <c r="C87" s="193" t="s">
        <v>111</v>
      </c>
      <c r="D87" s="191" t="s">
        <v>112</v>
      </c>
      <c r="E87" s="198">
        <v>0</v>
      </c>
      <c r="F87" s="232">
        <v>0</v>
      </c>
      <c r="G87" s="232">
        <v>0</v>
      </c>
      <c r="H87" s="232">
        <v>0</v>
      </c>
      <c r="I87" s="232">
        <v>0</v>
      </c>
      <c r="J87" s="232">
        <v>0</v>
      </c>
      <c r="K87" s="232">
        <v>0</v>
      </c>
      <c r="L87" s="233">
        <v>0</v>
      </c>
      <c r="M87" s="238">
        <v>0</v>
      </c>
      <c r="N87" s="240">
        <v>0</v>
      </c>
      <c r="O87" s="196">
        <v>0</v>
      </c>
      <c r="P87" s="236">
        <v>0</v>
      </c>
      <c r="Q87" s="236">
        <v>0</v>
      </c>
      <c r="R87" s="236">
        <v>0</v>
      </c>
      <c r="S87" s="236">
        <v>0</v>
      </c>
      <c r="T87" s="236">
        <v>0</v>
      </c>
      <c r="U87" s="236">
        <v>0</v>
      </c>
      <c r="V87" s="237">
        <v>0</v>
      </c>
      <c r="W87" s="233">
        <v>0</v>
      </c>
      <c r="X87" s="238">
        <v>0</v>
      </c>
      <c r="Y87" s="238">
        <v>0</v>
      </c>
      <c r="Z87" s="197">
        <v>0</v>
      </c>
    </row>
    <row r="88" spans="1:26" ht="15" customHeight="1" x14ac:dyDescent="0.25">
      <c r="A88" s="331"/>
      <c r="B88" s="194"/>
      <c r="C88" s="193" t="s">
        <v>113</v>
      </c>
      <c r="D88" s="191" t="s">
        <v>114</v>
      </c>
      <c r="E88" s="198">
        <v>0</v>
      </c>
      <c r="F88" s="232">
        <v>0</v>
      </c>
      <c r="G88" s="232">
        <v>0</v>
      </c>
      <c r="H88" s="232">
        <v>0</v>
      </c>
      <c r="I88" s="232">
        <v>0</v>
      </c>
      <c r="J88" s="232">
        <v>0</v>
      </c>
      <c r="K88" s="232">
        <v>0</v>
      </c>
      <c r="L88" s="233">
        <v>0</v>
      </c>
      <c r="M88" s="238">
        <v>0</v>
      </c>
      <c r="N88" s="240">
        <v>0</v>
      </c>
      <c r="O88" s="196">
        <v>0</v>
      </c>
      <c r="P88" s="236">
        <v>0</v>
      </c>
      <c r="Q88" s="236">
        <v>0</v>
      </c>
      <c r="R88" s="236">
        <v>0</v>
      </c>
      <c r="S88" s="236">
        <v>0</v>
      </c>
      <c r="T88" s="236">
        <v>0</v>
      </c>
      <c r="U88" s="236">
        <v>0</v>
      </c>
      <c r="V88" s="237">
        <v>0</v>
      </c>
      <c r="W88" s="233">
        <v>0</v>
      </c>
      <c r="X88" s="238">
        <v>0</v>
      </c>
      <c r="Y88" s="238">
        <v>0</v>
      </c>
      <c r="Z88" s="197">
        <v>0</v>
      </c>
    </row>
    <row r="89" spans="1:26" ht="15" customHeight="1" x14ac:dyDescent="0.25">
      <c r="A89" s="331"/>
      <c r="B89" s="122" t="s">
        <v>115</v>
      </c>
      <c r="C89" s="123"/>
      <c r="D89" s="124"/>
      <c r="E89" s="230">
        <v>23</v>
      </c>
      <c r="F89" s="188">
        <v>18</v>
      </c>
      <c r="G89" s="188">
        <v>0</v>
      </c>
      <c r="H89" s="188">
        <v>0</v>
      </c>
      <c r="I89" s="188">
        <v>0</v>
      </c>
      <c r="J89" s="188">
        <v>0</v>
      </c>
      <c r="K89" s="188">
        <v>0</v>
      </c>
      <c r="L89" s="189">
        <v>41</v>
      </c>
      <c r="M89" s="192">
        <v>269</v>
      </c>
      <c r="N89" s="190">
        <v>738</v>
      </c>
      <c r="O89" s="192">
        <v>1048</v>
      </c>
      <c r="P89" s="190">
        <v>6</v>
      </c>
      <c r="Q89" s="190">
        <v>3</v>
      </c>
      <c r="R89" s="190">
        <v>0</v>
      </c>
      <c r="S89" s="190">
        <v>0</v>
      </c>
      <c r="T89" s="190">
        <v>0</v>
      </c>
      <c r="U89" s="190">
        <v>0</v>
      </c>
      <c r="V89" s="190">
        <v>0</v>
      </c>
      <c r="W89" s="189">
        <v>9</v>
      </c>
      <c r="X89" s="192">
        <v>47</v>
      </c>
      <c r="Y89" s="192">
        <v>118</v>
      </c>
      <c r="Z89" s="190">
        <v>174</v>
      </c>
    </row>
    <row r="90" spans="1:26" ht="15" customHeight="1" x14ac:dyDescent="0.25">
      <c r="A90" s="331"/>
      <c r="B90" s="341" t="s">
        <v>75</v>
      </c>
      <c r="C90" s="193" t="s">
        <v>116</v>
      </c>
      <c r="D90" s="191" t="s">
        <v>117</v>
      </c>
      <c r="E90" s="198">
        <v>0</v>
      </c>
      <c r="F90" s="232">
        <v>0</v>
      </c>
      <c r="G90" s="232">
        <v>0</v>
      </c>
      <c r="H90" s="232">
        <v>0</v>
      </c>
      <c r="I90" s="232">
        <v>0</v>
      </c>
      <c r="J90" s="232">
        <v>0</v>
      </c>
      <c r="K90" s="232">
        <v>0</v>
      </c>
      <c r="L90" s="233">
        <v>0</v>
      </c>
      <c r="M90" s="238">
        <v>29</v>
      </c>
      <c r="N90" s="240">
        <v>78</v>
      </c>
      <c r="O90" s="196">
        <v>107</v>
      </c>
      <c r="P90" s="236">
        <v>0</v>
      </c>
      <c r="Q90" s="236">
        <v>0</v>
      </c>
      <c r="R90" s="236">
        <v>0</v>
      </c>
      <c r="S90" s="236">
        <v>0</v>
      </c>
      <c r="T90" s="236">
        <v>0</v>
      </c>
      <c r="U90" s="236">
        <v>0</v>
      </c>
      <c r="V90" s="237">
        <v>0</v>
      </c>
      <c r="W90" s="233">
        <v>0</v>
      </c>
      <c r="X90" s="238">
        <v>3</v>
      </c>
      <c r="Y90" s="238">
        <v>16</v>
      </c>
      <c r="Z90" s="197">
        <v>19</v>
      </c>
    </row>
    <row r="91" spans="1:26" ht="15" customHeight="1" x14ac:dyDescent="0.25">
      <c r="A91" s="331"/>
      <c r="B91" s="342"/>
      <c r="C91" s="193" t="s">
        <v>116</v>
      </c>
      <c r="D91" s="191" t="s">
        <v>118</v>
      </c>
      <c r="E91" s="198">
        <v>0</v>
      </c>
      <c r="F91" s="232">
        <v>0</v>
      </c>
      <c r="G91" s="232">
        <v>0</v>
      </c>
      <c r="H91" s="232">
        <v>0</v>
      </c>
      <c r="I91" s="232">
        <v>0</v>
      </c>
      <c r="J91" s="232">
        <v>0</v>
      </c>
      <c r="K91" s="232">
        <v>0</v>
      </c>
      <c r="L91" s="233">
        <v>0</v>
      </c>
      <c r="M91" s="238">
        <v>0</v>
      </c>
      <c r="N91" s="240">
        <v>13</v>
      </c>
      <c r="O91" s="196">
        <v>13</v>
      </c>
      <c r="P91" s="236">
        <v>0</v>
      </c>
      <c r="Q91" s="236">
        <v>0</v>
      </c>
      <c r="R91" s="236">
        <v>0</v>
      </c>
      <c r="S91" s="236">
        <v>0</v>
      </c>
      <c r="T91" s="236">
        <v>0</v>
      </c>
      <c r="U91" s="236">
        <v>0</v>
      </c>
      <c r="V91" s="237">
        <v>0</v>
      </c>
      <c r="W91" s="233">
        <v>0</v>
      </c>
      <c r="X91" s="238">
        <v>0</v>
      </c>
      <c r="Y91" s="238">
        <v>3</v>
      </c>
      <c r="Z91" s="197">
        <v>3</v>
      </c>
    </row>
    <row r="92" spans="1:26" s="2" customFormat="1" x14ac:dyDescent="0.2">
      <c r="A92" s="331"/>
      <c r="B92" s="342"/>
      <c r="C92" s="193" t="s">
        <v>116</v>
      </c>
      <c r="D92" s="191" t="s">
        <v>119</v>
      </c>
      <c r="E92" s="198">
        <v>0</v>
      </c>
      <c r="F92" s="232">
        <v>0</v>
      </c>
      <c r="G92" s="232">
        <v>0</v>
      </c>
      <c r="H92" s="232">
        <v>0</v>
      </c>
      <c r="I92" s="232">
        <v>0</v>
      </c>
      <c r="J92" s="232">
        <v>0</v>
      </c>
      <c r="K92" s="232">
        <v>0</v>
      </c>
      <c r="L92" s="233">
        <v>0</v>
      </c>
      <c r="M92" s="238">
        <v>0</v>
      </c>
      <c r="N92" s="240">
        <v>17</v>
      </c>
      <c r="O92" s="196">
        <v>17</v>
      </c>
      <c r="P92" s="236">
        <v>0</v>
      </c>
      <c r="Q92" s="236">
        <v>0</v>
      </c>
      <c r="R92" s="236">
        <v>0</v>
      </c>
      <c r="S92" s="236">
        <v>0</v>
      </c>
      <c r="T92" s="236">
        <v>0</v>
      </c>
      <c r="U92" s="236">
        <v>0</v>
      </c>
      <c r="V92" s="237">
        <v>0</v>
      </c>
      <c r="W92" s="233">
        <v>0</v>
      </c>
      <c r="X92" s="238">
        <v>0</v>
      </c>
      <c r="Y92" s="238">
        <v>4</v>
      </c>
      <c r="Z92" s="197">
        <v>4</v>
      </c>
    </row>
    <row r="93" spans="1:26" ht="15" customHeight="1" x14ac:dyDescent="0.25">
      <c r="A93" s="331"/>
      <c r="B93" s="342"/>
      <c r="C93" s="193" t="s">
        <v>116</v>
      </c>
      <c r="D93" s="191" t="s">
        <v>120</v>
      </c>
      <c r="E93" s="198">
        <v>0</v>
      </c>
      <c r="F93" s="232">
        <v>0</v>
      </c>
      <c r="G93" s="232">
        <v>0</v>
      </c>
      <c r="H93" s="232">
        <v>0</v>
      </c>
      <c r="I93" s="232">
        <v>0</v>
      </c>
      <c r="J93" s="232">
        <v>0</v>
      </c>
      <c r="K93" s="232">
        <v>0</v>
      </c>
      <c r="L93" s="233">
        <v>0</v>
      </c>
      <c r="M93" s="238">
        <v>0</v>
      </c>
      <c r="N93" s="240">
        <v>11</v>
      </c>
      <c r="O93" s="196">
        <v>11</v>
      </c>
      <c r="P93" s="236">
        <v>0</v>
      </c>
      <c r="Q93" s="236">
        <v>0</v>
      </c>
      <c r="R93" s="236">
        <v>0</v>
      </c>
      <c r="S93" s="236">
        <v>0</v>
      </c>
      <c r="T93" s="236">
        <v>0</v>
      </c>
      <c r="U93" s="236">
        <v>0</v>
      </c>
      <c r="V93" s="237">
        <v>0</v>
      </c>
      <c r="W93" s="233">
        <v>0</v>
      </c>
      <c r="X93" s="238">
        <v>0</v>
      </c>
      <c r="Y93" s="238">
        <v>1</v>
      </c>
      <c r="Z93" s="197">
        <v>1</v>
      </c>
    </row>
    <row r="94" spans="1:26" ht="15" customHeight="1" x14ac:dyDescent="0.25">
      <c r="A94" s="331"/>
      <c r="B94" s="342"/>
      <c r="C94" s="193" t="s">
        <v>116</v>
      </c>
      <c r="D94" s="191" t="s">
        <v>121</v>
      </c>
      <c r="E94" s="198">
        <v>0</v>
      </c>
      <c r="F94" s="232">
        <v>0</v>
      </c>
      <c r="G94" s="232">
        <v>0</v>
      </c>
      <c r="H94" s="232">
        <v>0</v>
      </c>
      <c r="I94" s="232">
        <v>0</v>
      </c>
      <c r="J94" s="232">
        <v>0</v>
      </c>
      <c r="K94" s="232">
        <v>0</v>
      </c>
      <c r="L94" s="233">
        <v>0</v>
      </c>
      <c r="M94" s="238">
        <v>4</v>
      </c>
      <c r="N94" s="240">
        <v>38</v>
      </c>
      <c r="O94" s="196">
        <v>42</v>
      </c>
      <c r="P94" s="236">
        <v>0</v>
      </c>
      <c r="Q94" s="236">
        <v>0</v>
      </c>
      <c r="R94" s="236">
        <v>0</v>
      </c>
      <c r="S94" s="236">
        <v>0</v>
      </c>
      <c r="T94" s="236">
        <v>0</v>
      </c>
      <c r="U94" s="236">
        <v>0</v>
      </c>
      <c r="V94" s="237">
        <v>0</v>
      </c>
      <c r="W94" s="233">
        <v>0</v>
      </c>
      <c r="X94" s="238">
        <v>0</v>
      </c>
      <c r="Y94" s="238">
        <v>0</v>
      </c>
      <c r="Z94" s="197">
        <v>0</v>
      </c>
    </row>
    <row r="95" spans="1:26" ht="15" customHeight="1" x14ac:dyDescent="0.25">
      <c r="A95" s="331"/>
      <c r="B95" s="342"/>
      <c r="C95" s="193" t="s">
        <v>116</v>
      </c>
      <c r="D95" s="191" t="s">
        <v>122</v>
      </c>
      <c r="E95" s="198">
        <v>0</v>
      </c>
      <c r="F95" s="232">
        <v>0</v>
      </c>
      <c r="G95" s="232">
        <v>0</v>
      </c>
      <c r="H95" s="232">
        <v>0</v>
      </c>
      <c r="I95" s="232">
        <v>0</v>
      </c>
      <c r="J95" s="232">
        <v>0</v>
      </c>
      <c r="K95" s="232">
        <v>0</v>
      </c>
      <c r="L95" s="233">
        <v>0</v>
      </c>
      <c r="M95" s="238">
        <v>9</v>
      </c>
      <c r="N95" s="240">
        <v>22</v>
      </c>
      <c r="O95" s="196">
        <v>31</v>
      </c>
      <c r="P95" s="236">
        <v>0</v>
      </c>
      <c r="Q95" s="236">
        <v>0</v>
      </c>
      <c r="R95" s="236">
        <v>0</v>
      </c>
      <c r="S95" s="236">
        <v>0</v>
      </c>
      <c r="T95" s="236">
        <v>0</v>
      </c>
      <c r="U95" s="236">
        <v>0</v>
      </c>
      <c r="V95" s="237">
        <v>0</v>
      </c>
      <c r="W95" s="233">
        <v>0</v>
      </c>
      <c r="X95" s="238">
        <v>2</v>
      </c>
      <c r="Y95" s="238">
        <v>3</v>
      </c>
      <c r="Z95" s="197">
        <v>5</v>
      </c>
    </row>
    <row r="96" spans="1:26" ht="15" customHeight="1" x14ac:dyDescent="0.25">
      <c r="A96" s="331"/>
      <c r="B96" s="342"/>
      <c r="C96" s="193" t="s">
        <v>116</v>
      </c>
      <c r="D96" s="191" t="s">
        <v>123</v>
      </c>
      <c r="E96" s="198">
        <v>0</v>
      </c>
      <c r="F96" s="232">
        <v>0</v>
      </c>
      <c r="G96" s="232">
        <v>0</v>
      </c>
      <c r="H96" s="232">
        <v>0</v>
      </c>
      <c r="I96" s="232">
        <v>0</v>
      </c>
      <c r="J96" s="232">
        <v>0</v>
      </c>
      <c r="K96" s="232">
        <v>0</v>
      </c>
      <c r="L96" s="233">
        <v>0</v>
      </c>
      <c r="M96" s="238">
        <v>0</v>
      </c>
      <c r="N96" s="240">
        <v>0</v>
      </c>
      <c r="O96" s="196">
        <v>0</v>
      </c>
      <c r="P96" s="236">
        <v>0</v>
      </c>
      <c r="Q96" s="236">
        <v>0</v>
      </c>
      <c r="R96" s="236">
        <v>0</v>
      </c>
      <c r="S96" s="236">
        <v>0</v>
      </c>
      <c r="T96" s="236">
        <v>0</v>
      </c>
      <c r="U96" s="236">
        <v>0</v>
      </c>
      <c r="V96" s="237">
        <v>0</v>
      </c>
      <c r="W96" s="233">
        <v>0</v>
      </c>
      <c r="X96" s="238">
        <v>0</v>
      </c>
      <c r="Y96" s="238">
        <v>0</v>
      </c>
      <c r="Z96" s="197">
        <v>0</v>
      </c>
    </row>
    <row r="97" spans="1:26" ht="15" customHeight="1" x14ac:dyDescent="0.25">
      <c r="A97" s="331"/>
      <c r="B97" s="342"/>
      <c r="C97" s="193" t="s">
        <v>116</v>
      </c>
      <c r="D97" s="191" t="s">
        <v>124</v>
      </c>
      <c r="E97" s="198">
        <v>0</v>
      </c>
      <c r="F97" s="232">
        <v>0</v>
      </c>
      <c r="G97" s="232">
        <v>0</v>
      </c>
      <c r="H97" s="232">
        <v>0</v>
      </c>
      <c r="I97" s="232">
        <v>0</v>
      </c>
      <c r="J97" s="232">
        <v>0</v>
      </c>
      <c r="K97" s="232">
        <v>0</v>
      </c>
      <c r="L97" s="233">
        <v>0</v>
      </c>
      <c r="M97" s="238">
        <v>0</v>
      </c>
      <c r="N97" s="240">
        <v>22</v>
      </c>
      <c r="O97" s="196">
        <v>22</v>
      </c>
      <c r="P97" s="236">
        <v>0</v>
      </c>
      <c r="Q97" s="236">
        <v>0</v>
      </c>
      <c r="R97" s="236">
        <v>0</v>
      </c>
      <c r="S97" s="236">
        <v>0</v>
      </c>
      <c r="T97" s="236">
        <v>0</v>
      </c>
      <c r="U97" s="236">
        <v>0</v>
      </c>
      <c r="V97" s="237">
        <v>0</v>
      </c>
      <c r="W97" s="233">
        <v>0</v>
      </c>
      <c r="X97" s="238">
        <v>0</v>
      </c>
      <c r="Y97" s="238">
        <v>1</v>
      </c>
      <c r="Z97" s="197">
        <v>1</v>
      </c>
    </row>
    <row r="98" spans="1:26" ht="15" customHeight="1" x14ac:dyDescent="0.25">
      <c r="A98" s="331"/>
      <c r="B98" s="342"/>
      <c r="C98" s="193" t="s">
        <v>125</v>
      </c>
      <c r="D98" s="191" t="s">
        <v>126</v>
      </c>
      <c r="E98" s="198">
        <v>0</v>
      </c>
      <c r="F98" s="232">
        <v>0</v>
      </c>
      <c r="G98" s="232">
        <v>0</v>
      </c>
      <c r="H98" s="232">
        <v>0</v>
      </c>
      <c r="I98" s="232">
        <v>0</v>
      </c>
      <c r="J98" s="232">
        <v>0</v>
      </c>
      <c r="K98" s="232">
        <v>0</v>
      </c>
      <c r="L98" s="233">
        <v>0</v>
      </c>
      <c r="M98" s="238">
        <v>2</v>
      </c>
      <c r="N98" s="240">
        <v>12</v>
      </c>
      <c r="O98" s="196">
        <v>14</v>
      </c>
      <c r="P98" s="236">
        <v>0</v>
      </c>
      <c r="Q98" s="236">
        <v>0</v>
      </c>
      <c r="R98" s="236">
        <v>0</v>
      </c>
      <c r="S98" s="236">
        <v>0</v>
      </c>
      <c r="T98" s="236">
        <v>0</v>
      </c>
      <c r="U98" s="236">
        <v>0</v>
      </c>
      <c r="V98" s="237">
        <v>0</v>
      </c>
      <c r="W98" s="233">
        <v>0</v>
      </c>
      <c r="X98" s="238">
        <v>1</v>
      </c>
      <c r="Y98" s="238">
        <v>2</v>
      </c>
      <c r="Z98" s="197">
        <v>3</v>
      </c>
    </row>
    <row r="99" spans="1:26" ht="15" customHeight="1" x14ac:dyDescent="0.25">
      <c r="A99" s="331"/>
      <c r="B99" s="342"/>
      <c r="C99" s="193"/>
      <c r="D99" s="191" t="s">
        <v>498</v>
      </c>
      <c r="E99" s="198">
        <v>0</v>
      </c>
      <c r="F99" s="232">
        <v>0</v>
      </c>
      <c r="G99" s="232">
        <v>0</v>
      </c>
      <c r="H99" s="232">
        <v>0</v>
      </c>
      <c r="I99" s="232">
        <v>0</v>
      </c>
      <c r="J99" s="232">
        <v>0</v>
      </c>
      <c r="K99" s="232">
        <v>0</v>
      </c>
      <c r="L99" s="233">
        <v>0</v>
      </c>
      <c r="M99" s="238">
        <v>0</v>
      </c>
      <c r="N99" s="240">
        <v>0</v>
      </c>
      <c r="O99" s="196">
        <v>0</v>
      </c>
      <c r="P99" s="236">
        <v>0</v>
      </c>
      <c r="Q99" s="236">
        <v>0</v>
      </c>
      <c r="R99" s="236">
        <v>0</v>
      </c>
      <c r="S99" s="236">
        <v>0</v>
      </c>
      <c r="T99" s="236">
        <v>0</v>
      </c>
      <c r="U99" s="236">
        <v>0</v>
      </c>
      <c r="V99" s="237">
        <v>0</v>
      </c>
      <c r="W99" s="233">
        <v>0</v>
      </c>
      <c r="X99" s="238">
        <v>0</v>
      </c>
      <c r="Y99" s="238">
        <v>0</v>
      </c>
      <c r="Z99" s="197">
        <v>0</v>
      </c>
    </row>
    <row r="100" spans="1:26" ht="15" customHeight="1" x14ac:dyDescent="0.25">
      <c r="A100" s="331"/>
      <c r="B100" s="343"/>
      <c r="C100" s="193" t="s">
        <v>127</v>
      </c>
      <c r="D100" s="191" t="s">
        <v>128</v>
      </c>
      <c r="E100" s="198">
        <v>3</v>
      </c>
      <c r="F100" s="232">
        <v>0</v>
      </c>
      <c r="G100" s="232">
        <v>0</v>
      </c>
      <c r="H100" s="232">
        <v>0</v>
      </c>
      <c r="I100" s="232">
        <v>0</v>
      </c>
      <c r="J100" s="232">
        <v>0</v>
      </c>
      <c r="K100" s="232">
        <v>0</v>
      </c>
      <c r="L100" s="233">
        <v>3</v>
      </c>
      <c r="M100" s="238">
        <v>7</v>
      </c>
      <c r="N100" s="240">
        <v>24</v>
      </c>
      <c r="O100" s="196">
        <v>34</v>
      </c>
      <c r="P100" s="236">
        <v>2</v>
      </c>
      <c r="Q100" s="236">
        <v>0</v>
      </c>
      <c r="R100" s="236">
        <v>0</v>
      </c>
      <c r="S100" s="236">
        <v>0</v>
      </c>
      <c r="T100" s="236">
        <v>0</v>
      </c>
      <c r="U100" s="236">
        <v>0</v>
      </c>
      <c r="V100" s="237">
        <v>0</v>
      </c>
      <c r="W100" s="233">
        <v>2</v>
      </c>
      <c r="X100" s="238">
        <v>1</v>
      </c>
      <c r="Y100" s="238">
        <v>1</v>
      </c>
      <c r="Z100" s="197">
        <v>4</v>
      </c>
    </row>
    <row r="101" spans="1:26" ht="15" customHeight="1" x14ac:dyDescent="0.25">
      <c r="A101" s="331"/>
      <c r="B101" s="145"/>
      <c r="C101" s="193"/>
      <c r="D101" s="191" t="s">
        <v>511</v>
      </c>
      <c r="E101" s="198">
        <v>0</v>
      </c>
      <c r="F101" s="232">
        <v>0</v>
      </c>
      <c r="G101" s="232">
        <v>0</v>
      </c>
      <c r="H101" s="232">
        <v>0</v>
      </c>
      <c r="I101" s="232">
        <v>0</v>
      </c>
      <c r="J101" s="232">
        <v>0</v>
      </c>
      <c r="K101" s="232">
        <v>0</v>
      </c>
      <c r="L101" s="233">
        <v>0</v>
      </c>
      <c r="M101" s="238">
        <v>0</v>
      </c>
      <c r="N101" s="240">
        <v>0</v>
      </c>
      <c r="O101" s="196">
        <v>0</v>
      </c>
      <c r="P101" s="236">
        <v>0</v>
      </c>
      <c r="Q101" s="236">
        <v>0</v>
      </c>
      <c r="R101" s="236">
        <v>0</v>
      </c>
      <c r="S101" s="236">
        <v>0</v>
      </c>
      <c r="T101" s="236">
        <v>0</v>
      </c>
      <c r="U101" s="236">
        <v>0</v>
      </c>
      <c r="V101" s="237">
        <v>0</v>
      </c>
      <c r="W101" s="233">
        <v>0</v>
      </c>
      <c r="X101" s="238">
        <v>0</v>
      </c>
      <c r="Y101" s="238">
        <v>0</v>
      </c>
      <c r="Z101" s="197">
        <v>0</v>
      </c>
    </row>
    <row r="102" spans="1:26" ht="15" customHeight="1" x14ac:dyDescent="0.25">
      <c r="A102" s="331"/>
      <c r="B102" s="194"/>
      <c r="C102" s="193"/>
      <c r="D102" s="191" t="s">
        <v>129</v>
      </c>
      <c r="E102" s="198">
        <v>0</v>
      </c>
      <c r="F102" s="232">
        <v>0</v>
      </c>
      <c r="G102" s="232">
        <v>0</v>
      </c>
      <c r="H102" s="232">
        <v>0</v>
      </c>
      <c r="I102" s="232">
        <v>0</v>
      </c>
      <c r="J102" s="232">
        <v>0</v>
      </c>
      <c r="K102" s="232">
        <v>0</v>
      </c>
      <c r="L102" s="233">
        <v>0</v>
      </c>
      <c r="M102" s="238">
        <v>0</v>
      </c>
      <c r="N102" s="240">
        <v>27</v>
      </c>
      <c r="O102" s="196">
        <v>27</v>
      </c>
      <c r="P102" s="236">
        <v>0</v>
      </c>
      <c r="Q102" s="236">
        <v>0</v>
      </c>
      <c r="R102" s="236">
        <v>0</v>
      </c>
      <c r="S102" s="236">
        <v>0</v>
      </c>
      <c r="T102" s="236">
        <v>0</v>
      </c>
      <c r="U102" s="236">
        <v>0</v>
      </c>
      <c r="V102" s="237">
        <v>0</v>
      </c>
      <c r="W102" s="233">
        <v>0</v>
      </c>
      <c r="X102" s="238">
        <v>0</v>
      </c>
      <c r="Y102" s="238">
        <v>5</v>
      </c>
      <c r="Z102" s="197">
        <v>5</v>
      </c>
    </row>
    <row r="103" spans="1:26" ht="15" customHeight="1" x14ac:dyDescent="0.25">
      <c r="A103" s="331"/>
      <c r="B103" s="129"/>
      <c r="C103" s="193"/>
      <c r="D103" s="191" t="s">
        <v>499</v>
      </c>
      <c r="E103" s="198">
        <v>0</v>
      </c>
      <c r="F103" s="232">
        <v>0</v>
      </c>
      <c r="G103" s="232">
        <v>0</v>
      </c>
      <c r="H103" s="232">
        <v>0</v>
      </c>
      <c r="I103" s="232">
        <v>0</v>
      </c>
      <c r="J103" s="232">
        <v>0</v>
      </c>
      <c r="K103" s="232">
        <v>0</v>
      </c>
      <c r="L103" s="233">
        <v>0</v>
      </c>
      <c r="M103" s="238">
        <v>0</v>
      </c>
      <c r="N103" s="240">
        <v>0</v>
      </c>
      <c r="O103" s="196">
        <v>0</v>
      </c>
      <c r="P103" s="236">
        <v>0</v>
      </c>
      <c r="Q103" s="236">
        <v>0</v>
      </c>
      <c r="R103" s="236">
        <v>0</v>
      </c>
      <c r="S103" s="236">
        <v>0</v>
      </c>
      <c r="T103" s="236">
        <v>0</v>
      </c>
      <c r="U103" s="236">
        <v>0</v>
      </c>
      <c r="V103" s="237">
        <v>0</v>
      </c>
      <c r="W103" s="233">
        <v>0</v>
      </c>
      <c r="X103" s="238">
        <v>0</v>
      </c>
      <c r="Y103" s="238">
        <v>0</v>
      </c>
      <c r="Z103" s="197">
        <v>0</v>
      </c>
    </row>
    <row r="104" spans="1:26" ht="15" customHeight="1" x14ac:dyDescent="0.25">
      <c r="A104" s="331"/>
      <c r="B104" s="341" t="s">
        <v>130</v>
      </c>
      <c r="C104" s="193" t="s">
        <v>131</v>
      </c>
      <c r="D104" s="191" t="s">
        <v>132</v>
      </c>
      <c r="E104" s="198">
        <v>0</v>
      </c>
      <c r="F104" s="232">
        <v>0</v>
      </c>
      <c r="G104" s="232">
        <v>0</v>
      </c>
      <c r="H104" s="232">
        <v>0</v>
      </c>
      <c r="I104" s="232">
        <v>0</v>
      </c>
      <c r="J104" s="232">
        <v>0</v>
      </c>
      <c r="K104" s="232">
        <v>0</v>
      </c>
      <c r="L104" s="233">
        <v>0</v>
      </c>
      <c r="M104" s="238">
        <v>13</v>
      </c>
      <c r="N104" s="240">
        <v>167</v>
      </c>
      <c r="O104" s="196">
        <v>180</v>
      </c>
      <c r="P104" s="236">
        <v>0</v>
      </c>
      <c r="Q104" s="236">
        <v>0</v>
      </c>
      <c r="R104" s="236">
        <v>0</v>
      </c>
      <c r="S104" s="236">
        <v>0</v>
      </c>
      <c r="T104" s="236">
        <v>0</v>
      </c>
      <c r="U104" s="236">
        <v>0</v>
      </c>
      <c r="V104" s="237">
        <v>0</v>
      </c>
      <c r="W104" s="233">
        <v>0</v>
      </c>
      <c r="X104" s="238">
        <v>3</v>
      </c>
      <c r="Y104" s="238">
        <v>48</v>
      </c>
      <c r="Z104" s="197">
        <v>51</v>
      </c>
    </row>
    <row r="105" spans="1:26" ht="15" customHeight="1" x14ac:dyDescent="0.25">
      <c r="A105" s="331"/>
      <c r="B105" s="342"/>
      <c r="C105" s="193" t="s">
        <v>131</v>
      </c>
      <c r="D105" s="191" t="s">
        <v>133</v>
      </c>
      <c r="E105" s="198">
        <v>0</v>
      </c>
      <c r="F105" s="232">
        <v>0</v>
      </c>
      <c r="G105" s="232">
        <v>0</v>
      </c>
      <c r="H105" s="232">
        <v>0</v>
      </c>
      <c r="I105" s="232">
        <v>0</v>
      </c>
      <c r="J105" s="232">
        <v>0</v>
      </c>
      <c r="K105" s="232">
        <v>0</v>
      </c>
      <c r="L105" s="233">
        <v>0</v>
      </c>
      <c r="M105" s="238">
        <v>0</v>
      </c>
      <c r="N105" s="240">
        <v>5</v>
      </c>
      <c r="O105" s="196">
        <v>5</v>
      </c>
      <c r="P105" s="236">
        <v>0</v>
      </c>
      <c r="Q105" s="236">
        <v>0</v>
      </c>
      <c r="R105" s="236">
        <v>0</v>
      </c>
      <c r="S105" s="236">
        <v>0</v>
      </c>
      <c r="T105" s="236">
        <v>0</v>
      </c>
      <c r="U105" s="236">
        <v>0</v>
      </c>
      <c r="V105" s="237">
        <v>0</v>
      </c>
      <c r="W105" s="233">
        <v>0</v>
      </c>
      <c r="X105" s="238">
        <v>0</v>
      </c>
      <c r="Y105" s="238">
        <v>0</v>
      </c>
      <c r="Z105" s="197">
        <v>0</v>
      </c>
    </row>
    <row r="106" spans="1:26" ht="15" customHeight="1" x14ac:dyDescent="0.25">
      <c r="A106" s="331"/>
      <c r="B106" s="343"/>
      <c r="C106" s="193" t="s">
        <v>131</v>
      </c>
      <c r="D106" s="191" t="s">
        <v>134</v>
      </c>
      <c r="E106" s="198">
        <v>0</v>
      </c>
      <c r="F106" s="232">
        <v>0</v>
      </c>
      <c r="G106" s="232">
        <v>0</v>
      </c>
      <c r="H106" s="232">
        <v>0</v>
      </c>
      <c r="I106" s="232">
        <v>0</v>
      </c>
      <c r="J106" s="232">
        <v>0</v>
      </c>
      <c r="K106" s="232">
        <v>0</v>
      </c>
      <c r="L106" s="233">
        <v>0</v>
      </c>
      <c r="M106" s="238">
        <v>0</v>
      </c>
      <c r="N106" s="240">
        <v>32</v>
      </c>
      <c r="O106" s="196">
        <v>32</v>
      </c>
      <c r="P106" s="236">
        <v>0</v>
      </c>
      <c r="Q106" s="236">
        <v>0</v>
      </c>
      <c r="R106" s="236">
        <v>0</v>
      </c>
      <c r="S106" s="236">
        <v>0</v>
      </c>
      <c r="T106" s="236">
        <v>0</v>
      </c>
      <c r="U106" s="236">
        <v>0</v>
      </c>
      <c r="V106" s="237">
        <v>0</v>
      </c>
      <c r="W106" s="233">
        <v>0</v>
      </c>
      <c r="X106" s="238">
        <v>0</v>
      </c>
      <c r="Y106" s="238">
        <v>6</v>
      </c>
      <c r="Z106" s="197">
        <v>6</v>
      </c>
    </row>
    <row r="107" spans="1:26" ht="15" customHeight="1" x14ac:dyDescent="0.25">
      <c r="A107" s="331"/>
      <c r="B107" s="194"/>
      <c r="C107" s="193"/>
      <c r="D107" s="191" t="s">
        <v>135</v>
      </c>
      <c r="E107" s="198">
        <v>0</v>
      </c>
      <c r="F107" s="232">
        <v>0</v>
      </c>
      <c r="G107" s="232">
        <v>0</v>
      </c>
      <c r="H107" s="232">
        <v>0</v>
      </c>
      <c r="I107" s="232">
        <v>0</v>
      </c>
      <c r="J107" s="232">
        <v>0</v>
      </c>
      <c r="K107" s="232">
        <v>0</v>
      </c>
      <c r="L107" s="233">
        <v>0</v>
      </c>
      <c r="M107" s="238">
        <v>0</v>
      </c>
      <c r="N107" s="240">
        <v>13</v>
      </c>
      <c r="O107" s="196">
        <v>13</v>
      </c>
      <c r="P107" s="236">
        <v>0</v>
      </c>
      <c r="Q107" s="236">
        <v>0</v>
      </c>
      <c r="R107" s="236">
        <v>0</v>
      </c>
      <c r="S107" s="236">
        <v>0</v>
      </c>
      <c r="T107" s="236">
        <v>0</v>
      </c>
      <c r="U107" s="236">
        <v>0</v>
      </c>
      <c r="V107" s="237">
        <v>0</v>
      </c>
      <c r="W107" s="233">
        <v>0</v>
      </c>
      <c r="X107" s="238">
        <v>0</v>
      </c>
      <c r="Y107" s="238">
        <v>1</v>
      </c>
      <c r="Z107" s="197">
        <v>1</v>
      </c>
    </row>
    <row r="108" spans="1:26" ht="15" customHeight="1" x14ac:dyDescent="0.25">
      <c r="A108" s="331"/>
      <c r="B108" s="344" t="s">
        <v>50</v>
      </c>
      <c r="C108" s="193" t="s">
        <v>136</v>
      </c>
      <c r="D108" s="191" t="s">
        <v>137</v>
      </c>
      <c r="E108" s="198">
        <v>0</v>
      </c>
      <c r="F108" s="232">
        <v>0</v>
      </c>
      <c r="G108" s="232">
        <v>0</v>
      </c>
      <c r="H108" s="232">
        <v>0</v>
      </c>
      <c r="I108" s="232">
        <v>0</v>
      </c>
      <c r="J108" s="232">
        <v>0</v>
      </c>
      <c r="K108" s="232">
        <v>0</v>
      </c>
      <c r="L108" s="233">
        <v>0</v>
      </c>
      <c r="M108" s="238">
        <v>0</v>
      </c>
      <c r="N108" s="240">
        <v>0</v>
      </c>
      <c r="O108" s="196">
        <v>0</v>
      </c>
      <c r="P108" s="236">
        <v>0</v>
      </c>
      <c r="Q108" s="236">
        <v>0</v>
      </c>
      <c r="R108" s="236">
        <v>0</v>
      </c>
      <c r="S108" s="236">
        <v>0</v>
      </c>
      <c r="T108" s="236">
        <v>0</v>
      </c>
      <c r="U108" s="236">
        <v>0</v>
      </c>
      <c r="V108" s="237">
        <v>0</v>
      </c>
      <c r="W108" s="233">
        <v>0</v>
      </c>
      <c r="X108" s="238">
        <v>0</v>
      </c>
      <c r="Y108" s="238">
        <v>0</v>
      </c>
      <c r="Z108" s="197">
        <v>0</v>
      </c>
    </row>
    <row r="109" spans="1:26" ht="15" customHeight="1" x14ac:dyDescent="0.25">
      <c r="A109" s="331"/>
      <c r="B109" s="345"/>
      <c r="C109" s="193" t="s">
        <v>138</v>
      </c>
      <c r="D109" s="191" t="s">
        <v>139</v>
      </c>
      <c r="E109" s="198">
        <v>0</v>
      </c>
      <c r="F109" s="232">
        <v>18</v>
      </c>
      <c r="G109" s="232">
        <v>0</v>
      </c>
      <c r="H109" s="232">
        <v>0</v>
      </c>
      <c r="I109" s="232">
        <v>0</v>
      </c>
      <c r="J109" s="232">
        <v>0</v>
      </c>
      <c r="K109" s="232">
        <v>0</v>
      </c>
      <c r="L109" s="233">
        <v>18</v>
      </c>
      <c r="M109" s="238">
        <v>2</v>
      </c>
      <c r="N109" s="240">
        <v>72</v>
      </c>
      <c r="O109" s="196">
        <v>92</v>
      </c>
      <c r="P109" s="236">
        <v>0</v>
      </c>
      <c r="Q109" s="236">
        <v>3</v>
      </c>
      <c r="R109" s="236">
        <v>0</v>
      </c>
      <c r="S109" s="236">
        <v>0</v>
      </c>
      <c r="T109" s="236">
        <v>0</v>
      </c>
      <c r="U109" s="236">
        <v>0</v>
      </c>
      <c r="V109" s="237">
        <v>0</v>
      </c>
      <c r="W109" s="233">
        <v>3</v>
      </c>
      <c r="X109" s="238">
        <v>2</v>
      </c>
      <c r="Y109" s="238">
        <v>9</v>
      </c>
      <c r="Z109" s="197">
        <v>14</v>
      </c>
    </row>
    <row r="110" spans="1:26" ht="15" customHeight="1" x14ac:dyDescent="0.25">
      <c r="A110" s="331"/>
      <c r="B110" s="345"/>
      <c r="C110" s="193" t="s">
        <v>138</v>
      </c>
      <c r="D110" s="191" t="s">
        <v>140</v>
      </c>
      <c r="E110" s="198">
        <v>0</v>
      </c>
      <c r="F110" s="232">
        <v>0</v>
      </c>
      <c r="G110" s="232">
        <v>0</v>
      </c>
      <c r="H110" s="232">
        <v>0</v>
      </c>
      <c r="I110" s="232">
        <v>0</v>
      </c>
      <c r="J110" s="232">
        <v>0</v>
      </c>
      <c r="K110" s="232">
        <v>0</v>
      </c>
      <c r="L110" s="233">
        <v>0</v>
      </c>
      <c r="M110" s="238">
        <v>0</v>
      </c>
      <c r="N110" s="240">
        <v>0</v>
      </c>
      <c r="O110" s="196">
        <v>0</v>
      </c>
      <c r="P110" s="236">
        <v>0</v>
      </c>
      <c r="Q110" s="236">
        <v>0</v>
      </c>
      <c r="R110" s="236">
        <v>0</v>
      </c>
      <c r="S110" s="236">
        <v>0</v>
      </c>
      <c r="T110" s="236">
        <v>0</v>
      </c>
      <c r="U110" s="236">
        <v>0</v>
      </c>
      <c r="V110" s="237">
        <v>0</v>
      </c>
      <c r="W110" s="233">
        <v>0</v>
      </c>
      <c r="X110" s="238">
        <v>0</v>
      </c>
      <c r="Y110" s="238">
        <v>0</v>
      </c>
      <c r="Z110" s="197">
        <v>0</v>
      </c>
    </row>
    <row r="111" spans="1:26" ht="15" customHeight="1" x14ac:dyDescent="0.25">
      <c r="A111" s="331"/>
      <c r="B111" s="345"/>
      <c r="C111" s="193" t="s">
        <v>138</v>
      </c>
      <c r="D111" s="191" t="s">
        <v>141</v>
      </c>
      <c r="E111" s="198">
        <v>0</v>
      </c>
      <c r="F111" s="232">
        <v>0</v>
      </c>
      <c r="G111" s="232">
        <v>0</v>
      </c>
      <c r="H111" s="232">
        <v>0</v>
      </c>
      <c r="I111" s="232">
        <v>0</v>
      </c>
      <c r="J111" s="232">
        <v>0</v>
      </c>
      <c r="K111" s="232">
        <v>0</v>
      </c>
      <c r="L111" s="233">
        <v>0</v>
      </c>
      <c r="M111" s="238">
        <v>2</v>
      </c>
      <c r="N111" s="240">
        <v>24</v>
      </c>
      <c r="O111" s="196">
        <v>26</v>
      </c>
      <c r="P111" s="236">
        <v>0</v>
      </c>
      <c r="Q111" s="236">
        <v>0</v>
      </c>
      <c r="R111" s="236">
        <v>0</v>
      </c>
      <c r="S111" s="236">
        <v>0</v>
      </c>
      <c r="T111" s="236">
        <v>0</v>
      </c>
      <c r="U111" s="236">
        <v>0</v>
      </c>
      <c r="V111" s="237">
        <v>0</v>
      </c>
      <c r="W111" s="233">
        <v>0</v>
      </c>
      <c r="X111" s="238">
        <v>2</v>
      </c>
      <c r="Y111" s="238">
        <v>7</v>
      </c>
      <c r="Z111" s="197">
        <v>9</v>
      </c>
    </row>
    <row r="112" spans="1:26" ht="15" customHeight="1" x14ac:dyDescent="0.25">
      <c r="A112" s="331"/>
      <c r="B112" s="345"/>
      <c r="C112" s="193" t="s">
        <v>138</v>
      </c>
      <c r="D112" s="191" t="s">
        <v>142</v>
      </c>
      <c r="E112" s="198">
        <v>0</v>
      </c>
      <c r="F112" s="232">
        <v>0</v>
      </c>
      <c r="G112" s="232">
        <v>0</v>
      </c>
      <c r="H112" s="232">
        <v>0</v>
      </c>
      <c r="I112" s="232">
        <v>0</v>
      </c>
      <c r="J112" s="232">
        <v>0</v>
      </c>
      <c r="K112" s="232">
        <v>0</v>
      </c>
      <c r="L112" s="233">
        <v>0</v>
      </c>
      <c r="M112" s="238">
        <v>0</v>
      </c>
      <c r="N112" s="240">
        <v>0</v>
      </c>
      <c r="O112" s="196">
        <v>0</v>
      </c>
      <c r="P112" s="236">
        <v>0</v>
      </c>
      <c r="Q112" s="236">
        <v>0</v>
      </c>
      <c r="R112" s="236">
        <v>0</v>
      </c>
      <c r="S112" s="236">
        <v>0</v>
      </c>
      <c r="T112" s="236">
        <v>0</v>
      </c>
      <c r="U112" s="236">
        <v>0</v>
      </c>
      <c r="V112" s="237">
        <v>0</v>
      </c>
      <c r="W112" s="233">
        <v>0</v>
      </c>
      <c r="X112" s="238">
        <v>0</v>
      </c>
      <c r="Y112" s="238">
        <v>0</v>
      </c>
      <c r="Z112" s="197">
        <v>0</v>
      </c>
    </row>
    <row r="113" spans="1:26" ht="15" customHeight="1" x14ac:dyDescent="0.25">
      <c r="A113" s="331"/>
      <c r="B113" s="345"/>
      <c r="C113" s="193" t="s">
        <v>143</v>
      </c>
      <c r="D113" s="191" t="s">
        <v>144</v>
      </c>
      <c r="E113" s="198">
        <v>0</v>
      </c>
      <c r="F113" s="232">
        <v>0</v>
      </c>
      <c r="G113" s="232">
        <v>0</v>
      </c>
      <c r="H113" s="232">
        <v>0</v>
      </c>
      <c r="I113" s="232">
        <v>0</v>
      </c>
      <c r="J113" s="232">
        <v>0</v>
      </c>
      <c r="K113" s="232">
        <v>0</v>
      </c>
      <c r="L113" s="233">
        <v>0</v>
      </c>
      <c r="M113" s="238">
        <v>0</v>
      </c>
      <c r="N113" s="240">
        <v>0</v>
      </c>
      <c r="O113" s="196">
        <v>0</v>
      </c>
      <c r="P113" s="236">
        <v>0</v>
      </c>
      <c r="Q113" s="236">
        <v>0</v>
      </c>
      <c r="R113" s="236">
        <v>0</v>
      </c>
      <c r="S113" s="236">
        <v>0</v>
      </c>
      <c r="T113" s="236">
        <v>0</v>
      </c>
      <c r="U113" s="236">
        <v>0</v>
      </c>
      <c r="V113" s="237">
        <v>0</v>
      </c>
      <c r="W113" s="233">
        <v>0</v>
      </c>
      <c r="X113" s="238">
        <v>0</v>
      </c>
      <c r="Y113" s="238">
        <v>0</v>
      </c>
      <c r="Z113" s="197">
        <v>0</v>
      </c>
    </row>
    <row r="114" spans="1:26" ht="15" customHeight="1" x14ac:dyDescent="0.25">
      <c r="A114" s="331"/>
      <c r="B114" s="345"/>
      <c r="C114" s="193" t="s">
        <v>143</v>
      </c>
      <c r="D114" s="191" t="s">
        <v>145</v>
      </c>
      <c r="E114" s="198">
        <v>0</v>
      </c>
      <c r="F114" s="232">
        <v>0</v>
      </c>
      <c r="G114" s="232">
        <v>0</v>
      </c>
      <c r="H114" s="232">
        <v>0</v>
      </c>
      <c r="I114" s="232">
        <v>0</v>
      </c>
      <c r="J114" s="232">
        <v>0</v>
      </c>
      <c r="K114" s="232">
        <v>0</v>
      </c>
      <c r="L114" s="233">
        <v>0</v>
      </c>
      <c r="M114" s="238">
        <v>0</v>
      </c>
      <c r="N114" s="240">
        <v>0</v>
      </c>
      <c r="O114" s="196">
        <v>0</v>
      </c>
      <c r="P114" s="236">
        <v>0</v>
      </c>
      <c r="Q114" s="236">
        <v>0</v>
      </c>
      <c r="R114" s="236">
        <v>0</v>
      </c>
      <c r="S114" s="236">
        <v>0</v>
      </c>
      <c r="T114" s="236">
        <v>0</v>
      </c>
      <c r="U114" s="236">
        <v>0</v>
      </c>
      <c r="V114" s="237">
        <v>0</v>
      </c>
      <c r="W114" s="233">
        <v>0</v>
      </c>
      <c r="X114" s="238">
        <v>0</v>
      </c>
      <c r="Y114" s="238">
        <v>0</v>
      </c>
      <c r="Z114" s="197">
        <v>0</v>
      </c>
    </row>
    <row r="115" spans="1:26" ht="15" customHeight="1" x14ac:dyDescent="0.25">
      <c r="A115" s="331"/>
      <c r="B115" s="345"/>
      <c r="C115" s="193" t="s">
        <v>146</v>
      </c>
      <c r="D115" s="191" t="s">
        <v>147</v>
      </c>
      <c r="E115" s="198">
        <v>14</v>
      </c>
      <c r="F115" s="232">
        <v>0</v>
      </c>
      <c r="G115" s="232">
        <v>0</v>
      </c>
      <c r="H115" s="232">
        <v>0</v>
      </c>
      <c r="I115" s="232">
        <v>0</v>
      </c>
      <c r="J115" s="232">
        <v>0</v>
      </c>
      <c r="K115" s="232">
        <v>0</v>
      </c>
      <c r="L115" s="233">
        <v>14</v>
      </c>
      <c r="M115" s="238">
        <v>1</v>
      </c>
      <c r="N115" s="240">
        <v>41</v>
      </c>
      <c r="O115" s="196">
        <v>56</v>
      </c>
      <c r="P115" s="236">
        <v>2</v>
      </c>
      <c r="Q115" s="236">
        <v>0</v>
      </c>
      <c r="R115" s="236">
        <v>0</v>
      </c>
      <c r="S115" s="236">
        <v>0</v>
      </c>
      <c r="T115" s="236">
        <v>0</v>
      </c>
      <c r="U115" s="236">
        <v>0</v>
      </c>
      <c r="V115" s="237">
        <v>0</v>
      </c>
      <c r="W115" s="233">
        <v>2</v>
      </c>
      <c r="X115" s="238">
        <v>1</v>
      </c>
      <c r="Y115" s="238">
        <v>6</v>
      </c>
      <c r="Z115" s="197">
        <v>9</v>
      </c>
    </row>
    <row r="116" spans="1:26" ht="15" customHeight="1" x14ac:dyDescent="0.25">
      <c r="A116" s="331"/>
      <c r="B116" s="345"/>
      <c r="C116" s="193" t="s">
        <v>146</v>
      </c>
      <c r="D116" s="191" t="s">
        <v>148</v>
      </c>
      <c r="E116" s="198">
        <v>6</v>
      </c>
      <c r="F116" s="232">
        <v>0</v>
      </c>
      <c r="G116" s="232">
        <v>0</v>
      </c>
      <c r="H116" s="232">
        <v>0</v>
      </c>
      <c r="I116" s="232">
        <v>0</v>
      </c>
      <c r="J116" s="232">
        <v>0</v>
      </c>
      <c r="K116" s="232">
        <v>0</v>
      </c>
      <c r="L116" s="233">
        <v>6</v>
      </c>
      <c r="M116" s="238">
        <v>3</v>
      </c>
      <c r="N116" s="240">
        <v>25</v>
      </c>
      <c r="O116" s="196">
        <v>34</v>
      </c>
      <c r="P116" s="236">
        <v>2</v>
      </c>
      <c r="Q116" s="236">
        <v>0</v>
      </c>
      <c r="R116" s="236">
        <v>0</v>
      </c>
      <c r="S116" s="236">
        <v>0</v>
      </c>
      <c r="T116" s="236">
        <v>0</v>
      </c>
      <c r="U116" s="236">
        <v>0</v>
      </c>
      <c r="V116" s="237">
        <v>0</v>
      </c>
      <c r="W116" s="233">
        <v>2</v>
      </c>
      <c r="X116" s="238">
        <v>1</v>
      </c>
      <c r="Y116" s="238">
        <v>1</v>
      </c>
      <c r="Z116" s="197">
        <v>4</v>
      </c>
    </row>
    <row r="117" spans="1:26" ht="15" customHeight="1" x14ac:dyDescent="0.25">
      <c r="A117" s="331"/>
      <c r="B117" s="345"/>
      <c r="C117" s="193" t="s">
        <v>149</v>
      </c>
      <c r="D117" s="191" t="s">
        <v>150</v>
      </c>
      <c r="E117" s="198">
        <v>0</v>
      </c>
      <c r="F117" s="232">
        <v>0</v>
      </c>
      <c r="G117" s="232">
        <v>0</v>
      </c>
      <c r="H117" s="232">
        <v>0</v>
      </c>
      <c r="I117" s="232">
        <v>0</v>
      </c>
      <c r="J117" s="232">
        <v>0</v>
      </c>
      <c r="K117" s="232">
        <v>0</v>
      </c>
      <c r="L117" s="233">
        <v>0</v>
      </c>
      <c r="M117" s="238">
        <v>0</v>
      </c>
      <c r="N117" s="240">
        <v>0</v>
      </c>
      <c r="O117" s="196">
        <v>0</v>
      </c>
      <c r="P117" s="236">
        <v>0</v>
      </c>
      <c r="Q117" s="236">
        <v>0</v>
      </c>
      <c r="R117" s="236">
        <v>0</v>
      </c>
      <c r="S117" s="236">
        <v>0</v>
      </c>
      <c r="T117" s="236">
        <v>0</v>
      </c>
      <c r="U117" s="236">
        <v>0</v>
      </c>
      <c r="V117" s="237">
        <v>0</v>
      </c>
      <c r="W117" s="233">
        <v>0</v>
      </c>
      <c r="X117" s="238">
        <v>0</v>
      </c>
      <c r="Y117" s="238">
        <v>0</v>
      </c>
      <c r="Z117" s="197">
        <v>0</v>
      </c>
    </row>
    <row r="118" spans="1:26" ht="15" customHeight="1" x14ac:dyDescent="0.25">
      <c r="A118" s="331"/>
      <c r="B118" s="346"/>
      <c r="C118" s="193" t="s">
        <v>149</v>
      </c>
      <c r="D118" s="191" t="s">
        <v>151</v>
      </c>
      <c r="E118" s="198">
        <v>0</v>
      </c>
      <c r="F118" s="232">
        <v>0</v>
      </c>
      <c r="G118" s="232">
        <v>0</v>
      </c>
      <c r="H118" s="232">
        <v>0</v>
      </c>
      <c r="I118" s="232">
        <v>0</v>
      </c>
      <c r="J118" s="232">
        <v>0</v>
      </c>
      <c r="K118" s="232">
        <v>0</v>
      </c>
      <c r="L118" s="233">
        <v>0</v>
      </c>
      <c r="M118" s="238">
        <v>0</v>
      </c>
      <c r="N118" s="240">
        <v>0</v>
      </c>
      <c r="O118" s="196">
        <v>0</v>
      </c>
      <c r="P118" s="236">
        <v>0</v>
      </c>
      <c r="Q118" s="236">
        <v>0</v>
      </c>
      <c r="R118" s="236">
        <v>0</v>
      </c>
      <c r="S118" s="236">
        <v>0</v>
      </c>
      <c r="T118" s="236">
        <v>0</v>
      </c>
      <c r="U118" s="236">
        <v>0</v>
      </c>
      <c r="V118" s="237">
        <v>0</v>
      </c>
      <c r="W118" s="233">
        <v>0</v>
      </c>
      <c r="X118" s="238">
        <v>0</v>
      </c>
      <c r="Y118" s="238">
        <v>0</v>
      </c>
      <c r="Z118" s="197">
        <v>0</v>
      </c>
    </row>
    <row r="119" spans="1:26" ht="15" customHeight="1" x14ac:dyDescent="0.25">
      <c r="A119" s="331"/>
      <c r="B119" s="194"/>
      <c r="C119" s="193" t="s">
        <v>152</v>
      </c>
      <c r="D119" s="191" t="s">
        <v>153</v>
      </c>
      <c r="E119" s="198">
        <v>0</v>
      </c>
      <c r="F119" s="232">
        <v>0</v>
      </c>
      <c r="G119" s="232">
        <v>0</v>
      </c>
      <c r="H119" s="232">
        <v>0</v>
      </c>
      <c r="I119" s="232">
        <v>0</v>
      </c>
      <c r="J119" s="232">
        <v>0</v>
      </c>
      <c r="K119" s="232">
        <v>0</v>
      </c>
      <c r="L119" s="233">
        <v>0</v>
      </c>
      <c r="M119" s="238">
        <v>13</v>
      </c>
      <c r="N119" s="240">
        <v>34</v>
      </c>
      <c r="O119" s="196">
        <v>47</v>
      </c>
      <c r="P119" s="236">
        <v>0</v>
      </c>
      <c r="Q119" s="236">
        <v>0</v>
      </c>
      <c r="R119" s="236">
        <v>0</v>
      </c>
      <c r="S119" s="236">
        <v>0</v>
      </c>
      <c r="T119" s="236">
        <v>0</v>
      </c>
      <c r="U119" s="236">
        <v>0</v>
      </c>
      <c r="V119" s="237">
        <v>0</v>
      </c>
      <c r="W119" s="233">
        <v>0</v>
      </c>
      <c r="X119" s="238">
        <v>0</v>
      </c>
      <c r="Y119" s="238">
        <v>4</v>
      </c>
      <c r="Z119" s="197">
        <v>4</v>
      </c>
    </row>
    <row r="120" spans="1:26" ht="15" customHeight="1" x14ac:dyDescent="0.25">
      <c r="A120" s="331"/>
      <c r="B120" s="194" t="s">
        <v>33</v>
      </c>
      <c r="C120" s="193" t="s">
        <v>95</v>
      </c>
      <c r="D120" s="191" t="s">
        <v>154</v>
      </c>
      <c r="E120" s="198">
        <v>0</v>
      </c>
      <c r="F120" s="232">
        <v>0</v>
      </c>
      <c r="G120" s="232">
        <v>0</v>
      </c>
      <c r="H120" s="232">
        <v>0</v>
      </c>
      <c r="I120" s="232">
        <v>0</v>
      </c>
      <c r="J120" s="232">
        <v>0</v>
      </c>
      <c r="K120" s="232">
        <v>0</v>
      </c>
      <c r="L120" s="233">
        <v>0</v>
      </c>
      <c r="M120" s="238">
        <v>0</v>
      </c>
      <c r="N120" s="240">
        <v>0</v>
      </c>
      <c r="O120" s="196">
        <v>0</v>
      </c>
      <c r="P120" s="236">
        <v>0</v>
      </c>
      <c r="Q120" s="236">
        <v>0</v>
      </c>
      <c r="R120" s="236">
        <v>0</v>
      </c>
      <c r="S120" s="236">
        <v>0</v>
      </c>
      <c r="T120" s="236">
        <v>0</v>
      </c>
      <c r="U120" s="236">
        <v>0</v>
      </c>
      <c r="V120" s="237">
        <v>0</v>
      </c>
      <c r="W120" s="233">
        <v>0</v>
      </c>
      <c r="X120" s="238">
        <v>0</v>
      </c>
      <c r="Y120" s="238">
        <v>0</v>
      </c>
      <c r="Z120" s="197">
        <v>0</v>
      </c>
    </row>
    <row r="121" spans="1:26" ht="15" customHeight="1" x14ac:dyDescent="0.25">
      <c r="A121" s="331"/>
      <c r="B121" s="194"/>
      <c r="C121" s="193" t="s">
        <v>155</v>
      </c>
      <c r="D121" s="191" t="s">
        <v>156</v>
      </c>
      <c r="E121" s="198">
        <v>0</v>
      </c>
      <c r="F121" s="232">
        <v>0</v>
      </c>
      <c r="G121" s="232">
        <v>0</v>
      </c>
      <c r="H121" s="232">
        <v>0</v>
      </c>
      <c r="I121" s="232">
        <v>0</v>
      </c>
      <c r="J121" s="232">
        <v>0</v>
      </c>
      <c r="K121" s="232">
        <v>0</v>
      </c>
      <c r="L121" s="233">
        <v>0</v>
      </c>
      <c r="M121" s="238">
        <v>2</v>
      </c>
      <c r="N121" s="240">
        <v>35</v>
      </c>
      <c r="O121" s="196">
        <v>37</v>
      </c>
      <c r="P121" s="236">
        <v>0</v>
      </c>
      <c r="Q121" s="236">
        <v>0</v>
      </c>
      <c r="R121" s="236">
        <v>0</v>
      </c>
      <c r="S121" s="236">
        <v>0</v>
      </c>
      <c r="T121" s="236">
        <v>0</v>
      </c>
      <c r="U121" s="236">
        <v>0</v>
      </c>
      <c r="V121" s="237">
        <v>0</v>
      </c>
      <c r="W121" s="233">
        <v>0</v>
      </c>
      <c r="X121" s="238">
        <v>0</v>
      </c>
      <c r="Y121" s="238">
        <v>0</v>
      </c>
      <c r="Z121" s="197">
        <v>0</v>
      </c>
    </row>
    <row r="122" spans="1:26" ht="15" customHeight="1" x14ac:dyDescent="0.25">
      <c r="A122" s="331"/>
      <c r="B122" s="341" t="s">
        <v>94</v>
      </c>
      <c r="C122" s="193" t="s">
        <v>157</v>
      </c>
      <c r="D122" s="191" t="s">
        <v>158</v>
      </c>
      <c r="E122" s="198">
        <v>0</v>
      </c>
      <c r="F122" s="232">
        <v>0</v>
      </c>
      <c r="G122" s="232">
        <v>0</v>
      </c>
      <c r="H122" s="232">
        <v>0</v>
      </c>
      <c r="I122" s="232">
        <v>0</v>
      </c>
      <c r="J122" s="232">
        <v>0</v>
      </c>
      <c r="K122" s="232">
        <v>0</v>
      </c>
      <c r="L122" s="233">
        <v>0</v>
      </c>
      <c r="M122" s="238">
        <v>2</v>
      </c>
      <c r="N122" s="240">
        <v>2</v>
      </c>
      <c r="O122" s="196">
        <v>4</v>
      </c>
      <c r="P122" s="236">
        <v>0</v>
      </c>
      <c r="Q122" s="236">
        <v>0</v>
      </c>
      <c r="R122" s="236">
        <v>0</v>
      </c>
      <c r="S122" s="236">
        <v>0</v>
      </c>
      <c r="T122" s="236">
        <v>0</v>
      </c>
      <c r="U122" s="236">
        <v>0</v>
      </c>
      <c r="V122" s="237">
        <v>0</v>
      </c>
      <c r="W122" s="233">
        <v>0</v>
      </c>
      <c r="X122" s="238">
        <v>0</v>
      </c>
      <c r="Y122" s="238">
        <v>0</v>
      </c>
      <c r="Z122" s="197">
        <v>0</v>
      </c>
    </row>
    <row r="123" spans="1:26" ht="15" customHeight="1" x14ac:dyDescent="0.25">
      <c r="A123" s="331"/>
      <c r="B123" s="343"/>
      <c r="C123" s="193" t="s">
        <v>159</v>
      </c>
      <c r="D123" s="191" t="s">
        <v>160</v>
      </c>
      <c r="E123" s="198">
        <v>0</v>
      </c>
      <c r="F123" s="232">
        <v>0</v>
      </c>
      <c r="G123" s="232">
        <v>0</v>
      </c>
      <c r="H123" s="232">
        <v>0</v>
      </c>
      <c r="I123" s="232">
        <v>0</v>
      </c>
      <c r="J123" s="232">
        <v>0</v>
      </c>
      <c r="K123" s="232">
        <v>0</v>
      </c>
      <c r="L123" s="233">
        <v>0</v>
      </c>
      <c r="M123" s="238">
        <v>0</v>
      </c>
      <c r="N123" s="240">
        <v>0</v>
      </c>
      <c r="O123" s="196">
        <v>0</v>
      </c>
      <c r="P123" s="236">
        <v>0</v>
      </c>
      <c r="Q123" s="236">
        <v>0</v>
      </c>
      <c r="R123" s="236">
        <v>0</v>
      </c>
      <c r="S123" s="236">
        <v>0</v>
      </c>
      <c r="T123" s="236">
        <v>0</v>
      </c>
      <c r="U123" s="236">
        <v>0</v>
      </c>
      <c r="V123" s="237">
        <v>0</v>
      </c>
      <c r="W123" s="233">
        <v>0</v>
      </c>
      <c r="X123" s="238">
        <v>0</v>
      </c>
      <c r="Y123" s="238">
        <v>0</v>
      </c>
      <c r="Z123" s="197">
        <v>0</v>
      </c>
    </row>
    <row r="124" spans="1:26" ht="15" customHeight="1" x14ac:dyDescent="0.25">
      <c r="A124" s="331"/>
      <c r="B124" s="344" t="s">
        <v>161</v>
      </c>
      <c r="C124" s="130" t="s">
        <v>162</v>
      </c>
      <c r="D124" s="191" t="s">
        <v>163</v>
      </c>
      <c r="E124" s="198">
        <v>0</v>
      </c>
      <c r="F124" s="232">
        <v>0</v>
      </c>
      <c r="G124" s="232">
        <v>0</v>
      </c>
      <c r="H124" s="232">
        <v>0</v>
      </c>
      <c r="I124" s="232">
        <v>0</v>
      </c>
      <c r="J124" s="232">
        <v>0</v>
      </c>
      <c r="K124" s="232">
        <v>0</v>
      </c>
      <c r="L124" s="233">
        <v>0</v>
      </c>
      <c r="M124" s="238">
        <v>0</v>
      </c>
      <c r="N124" s="240">
        <v>7</v>
      </c>
      <c r="O124" s="196">
        <v>7</v>
      </c>
      <c r="P124" s="236">
        <v>0</v>
      </c>
      <c r="Q124" s="236">
        <v>0</v>
      </c>
      <c r="R124" s="236">
        <v>0</v>
      </c>
      <c r="S124" s="236">
        <v>0</v>
      </c>
      <c r="T124" s="236">
        <v>0</v>
      </c>
      <c r="U124" s="236">
        <v>0</v>
      </c>
      <c r="V124" s="237">
        <v>0</v>
      </c>
      <c r="W124" s="233">
        <v>0</v>
      </c>
      <c r="X124" s="238">
        <v>0</v>
      </c>
      <c r="Y124" s="238">
        <v>0</v>
      </c>
      <c r="Z124" s="197">
        <v>0</v>
      </c>
    </row>
    <row r="125" spans="1:26" ht="15" customHeight="1" x14ac:dyDescent="0.25">
      <c r="A125" s="331"/>
      <c r="B125" s="345"/>
      <c r="C125" s="130"/>
      <c r="D125" s="191" t="s">
        <v>164</v>
      </c>
      <c r="E125" s="198">
        <v>0</v>
      </c>
      <c r="F125" s="232">
        <v>0</v>
      </c>
      <c r="G125" s="232">
        <v>0</v>
      </c>
      <c r="H125" s="232">
        <v>0</v>
      </c>
      <c r="I125" s="232">
        <v>0</v>
      </c>
      <c r="J125" s="232">
        <v>0</v>
      </c>
      <c r="K125" s="232">
        <v>0</v>
      </c>
      <c r="L125" s="233">
        <v>0</v>
      </c>
      <c r="M125" s="238">
        <v>0</v>
      </c>
      <c r="N125" s="240">
        <v>11</v>
      </c>
      <c r="O125" s="196">
        <v>11</v>
      </c>
      <c r="P125" s="236">
        <v>0</v>
      </c>
      <c r="Q125" s="236">
        <v>0</v>
      </c>
      <c r="R125" s="236">
        <v>0</v>
      </c>
      <c r="S125" s="236">
        <v>0</v>
      </c>
      <c r="T125" s="236">
        <v>0</v>
      </c>
      <c r="U125" s="236">
        <v>0</v>
      </c>
      <c r="V125" s="237">
        <v>0</v>
      </c>
      <c r="W125" s="233">
        <v>0</v>
      </c>
      <c r="X125" s="238">
        <v>0</v>
      </c>
      <c r="Y125" s="238">
        <v>0</v>
      </c>
      <c r="Z125" s="197">
        <v>0</v>
      </c>
    </row>
    <row r="126" spans="1:26" ht="15" customHeight="1" x14ac:dyDescent="0.25">
      <c r="A126" s="331"/>
      <c r="B126" s="346"/>
      <c r="C126" s="130" t="s">
        <v>165</v>
      </c>
      <c r="D126" s="191" t="s">
        <v>166</v>
      </c>
      <c r="E126" s="198">
        <v>0</v>
      </c>
      <c r="F126" s="232">
        <v>0</v>
      </c>
      <c r="G126" s="232">
        <v>0</v>
      </c>
      <c r="H126" s="232">
        <v>0</v>
      </c>
      <c r="I126" s="232">
        <v>0</v>
      </c>
      <c r="J126" s="232">
        <v>0</v>
      </c>
      <c r="K126" s="232">
        <v>0</v>
      </c>
      <c r="L126" s="233">
        <v>0</v>
      </c>
      <c r="M126" s="238">
        <v>179</v>
      </c>
      <c r="N126" s="240">
        <v>0</v>
      </c>
      <c r="O126" s="196">
        <v>179</v>
      </c>
      <c r="P126" s="236">
        <v>0</v>
      </c>
      <c r="Q126" s="236">
        <v>0</v>
      </c>
      <c r="R126" s="236">
        <v>0</v>
      </c>
      <c r="S126" s="236">
        <v>0</v>
      </c>
      <c r="T126" s="236">
        <v>0</v>
      </c>
      <c r="U126" s="236">
        <v>0</v>
      </c>
      <c r="V126" s="237">
        <v>0</v>
      </c>
      <c r="W126" s="233">
        <v>0</v>
      </c>
      <c r="X126" s="238">
        <v>31</v>
      </c>
      <c r="Y126" s="238">
        <v>0</v>
      </c>
      <c r="Z126" s="197">
        <v>31</v>
      </c>
    </row>
    <row r="127" spans="1:26" ht="15" customHeight="1" x14ac:dyDescent="0.25">
      <c r="A127" s="331"/>
      <c r="B127" s="194"/>
      <c r="C127" s="193"/>
      <c r="D127" s="191" t="s">
        <v>167</v>
      </c>
      <c r="E127" s="198">
        <v>0</v>
      </c>
      <c r="F127" s="232">
        <v>0</v>
      </c>
      <c r="G127" s="232">
        <v>0</v>
      </c>
      <c r="H127" s="232">
        <v>0</v>
      </c>
      <c r="I127" s="232">
        <v>0</v>
      </c>
      <c r="J127" s="232">
        <v>0</v>
      </c>
      <c r="K127" s="232">
        <v>0</v>
      </c>
      <c r="L127" s="233">
        <v>0</v>
      </c>
      <c r="M127" s="238">
        <v>1</v>
      </c>
      <c r="N127" s="240">
        <v>6</v>
      </c>
      <c r="O127" s="196">
        <v>7</v>
      </c>
      <c r="P127" s="236">
        <v>0</v>
      </c>
      <c r="Q127" s="236">
        <v>0</v>
      </c>
      <c r="R127" s="236">
        <v>0</v>
      </c>
      <c r="S127" s="236">
        <v>0</v>
      </c>
      <c r="T127" s="236">
        <v>0</v>
      </c>
      <c r="U127" s="236">
        <v>0</v>
      </c>
      <c r="V127" s="237">
        <v>0</v>
      </c>
      <c r="W127" s="233">
        <v>0</v>
      </c>
      <c r="X127" s="238">
        <v>0</v>
      </c>
      <c r="Y127" s="238">
        <v>0</v>
      </c>
      <c r="Z127" s="197">
        <v>0</v>
      </c>
    </row>
    <row r="128" spans="1:26" ht="15" customHeight="1" x14ac:dyDescent="0.25">
      <c r="A128" s="331"/>
      <c r="B128" s="122" t="s">
        <v>168</v>
      </c>
      <c r="C128" s="123"/>
      <c r="D128" s="124"/>
      <c r="E128" s="230">
        <v>6</v>
      </c>
      <c r="F128" s="188">
        <v>0</v>
      </c>
      <c r="G128" s="188">
        <v>2</v>
      </c>
      <c r="H128" s="188">
        <v>0</v>
      </c>
      <c r="I128" s="188">
        <v>0</v>
      </c>
      <c r="J128" s="188">
        <v>0</v>
      </c>
      <c r="K128" s="188">
        <v>0</v>
      </c>
      <c r="L128" s="189">
        <v>8</v>
      </c>
      <c r="M128" s="192">
        <v>97</v>
      </c>
      <c r="N128" s="190">
        <v>785</v>
      </c>
      <c r="O128" s="192">
        <v>890</v>
      </c>
      <c r="P128" s="190">
        <v>1</v>
      </c>
      <c r="Q128" s="190">
        <v>0</v>
      </c>
      <c r="R128" s="190">
        <v>0</v>
      </c>
      <c r="S128" s="190">
        <v>0</v>
      </c>
      <c r="T128" s="190">
        <v>0</v>
      </c>
      <c r="U128" s="190">
        <v>0</v>
      </c>
      <c r="V128" s="190">
        <v>0</v>
      </c>
      <c r="W128" s="189">
        <v>1</v>
      </c>
      <c r="X128" s="192">
        <v>26</v>
      </c>
      <c r="Y128" s="192">
        <v>132</v>
      </c>
      <c r="Z128" s="190">
        <v>159</v>
      </c>
    </row>
    <row r="129" spans="1:26" ht="15" customHeight="1" x14ac:dyDescent="0.25">
      <c r="A129" s="331"/>
      <c r="B129" s="341" t="s">
        <v>41</v>
      </c>
      <c r="C129" s="193" t="s">
        <v>169</v>
      </c>
      <c r="D129" s="191" t="s">
        <v>170</v>
      </c>
      <c r="E129" s="198">
        <v>0</v>
      </c>
      <c r="F129" s="232">
        <v>0</v>
      </c>
      <c r="G129" s="232">
        <v>0</v>
      </c>
      <c r="H129" s="232">
        <v>0</v>
      </c>
      <c r="I129" s="232">
        <v>0</v>
      </c>
      <c r="J129" s="232">
        <v>0</v>
      </c>
      <c r="K129" s="232">
        <v>0</v>
      </c>
      <c r="L129" s="233">
        <v>0</v>
      </c>
      <c r="M129" s="238">
        <v>0</v>
      </c>
      <c r="N129" s="240">
        <v>93</v>
      </c>
      <c r="O129" s="196">
        <v>93</v>
      </c>
      <c r="P129" s="236">
        <v>0</v>
      </c>
      <c r="Q129" s="236">
        <v>0</v>
      </c>
      <c r="R129" s="236">
        <v>0</v>
      </c>
      <c r="S129" s="236">
        <v>0</v>
      </c>
      <c r="T129" s="236">
        <v>0</v>
      </c>
      <c r="U129" s="236">
        <v>0</v>
      </c>
      <c r="V129" s="237">
        <v>0</v>
      </c>
      <c r="W129" s="233">
        <v>0</v>
      </c>
      <c r="X129" s="238">
        <v>0</v>
      </c>
      <c r="Y129" s="238">
        <v>6</v>
      </c>
      <c r="Z129" s="197">
        <v>6</v>
      </c>
    </row>
    <row r="130" spans="1:26" ht="15" customHeight="1" x14ac:dyDescent="0.25">
      <c r="A130" s="331"/>
      <c r="B130" s="342"/>
      <c r="C130" s="193" t="s">
        <v>169</v>
      </c>
      <c r="D130" s="191" t="s">
        <v>171</v>
      </c>
      <c r="E130" s="198">
        <v>0</v>
      </c>
      <c r="F130" s="232">
        <v>0</v>
      </c>
      <c r="G130" s="232">
        <v>0</v>
      </c>
      <c r="H130" s="232">
        <v>0</v>
      </c>
      <c r="I130" s="232">
        <v>0</v>
      </c>
      <c r="J130" s="232">
        <v>0</v>
      </c>
      <c r="K130" s="232">
        <v>0</v>
      </c>
      <c r="L130" s="233">
        <v>0</v>
      </c>
      <c r="M130" s="238">
        <v>0</v>
      </c>
      <c r="N130" s="240">
        <v>0</v>
      </c>
      <c r="O130" s="196">
        <v>0</v>
      </c>
      <c r="P130" s="236">
        <v>0</v>
      </c>
      <c r="Q130" s="236">
        <v>0</v>
      </c>
      <c r="R130" s="236">
        <v>0</v>
      </c>
      <c r="S130" s="236">
        <v>0</v>
      </c>
      <c r="T130" s="236">
        <v>0</v>
      </c>
      <c r="U130" s="236">
        <v>0</v>
      </c>
      <c r="V130" s="237">
        <v>0</v>
      </c>
      <c r="W130" s="233">
        <v>0</v>
      </c>
      <c r="X130" s="238">
        <v>0</v>
      </c>
      <c r="Y130" s="238">
        <v>0</v>
      </c>
      <c r="Z130" s="197">
        <v>0</v>
      </c>
    </row>
    <row r="131" spans="1:26" s="2" customFormat="1" x14ac:dyDescent="0.2">
      <c r="A131" s="331"/>
      <c r="B131" s="342"/>
      <c r="C131" s="193" t="s">
        <v>169</v>
      </c>
      <c r="D131" s="191" t="s">
        <v>172</v>
      </c>
      <c r="E131" s="198">
        <v>0</v>
      </c>
      <c r="F131" s="232">
        <v>0</v>
      </c>
      <c r="G131" s="232">
        <v>0</v>
      </c>
      <c r="H131" s="232">
        <v>0</v>
      </c>
      <c r="I131" s="232">
        <v>0</v>
      </c>
      <c r="J131" s="232">
        <v>0</v>
      </c>
      <c r="K131" s="232">
        <v>0</v>
      </c>
      <c r="L131" s="233">
        <v>0</v>
      </c>
      <c r="M131" s="238">
        <v>0</v>
      </c>
      <c r="N131" s="240">
        <v>0</v>
      </c>
      <c r="O131" s="196">
        <v>0</v>
      </c>
      <c r="P131" s="236">
        <v>0</v>
      </c>
      <c r="Q131" s="236">
        <v>0</v>
      </c>
      <c r="R131" s="236">
        <v>0</v>
      </c>
      <c r="S131" s="236">
        <v>0</v>
      </c>
      <c r="T131" s="236">
        <v>0</v>
      </c>
      <c r="U131" s="236">
        <v>0</v>
      </c>
      <c r="V131" s="237">
        <v>0</v>
      </c>
      <c r="W131" s="233">
        <v>0</v>
      </c>
      <c r="X131" s="238">
        <v>0</v>
      </c>
      <c r="Y131" s="238">
        <v>0</v>
      </c>
      <c r="Z131" s="197">
        <v>0</v>
      </c>
    </row>
    <row r="132" spans="1:26" ht="15" customHeight="1" x14ac:dyDescent="0.25">
      <c r="A132" s="331"/>
      <c r="B132" s="342"/>
      <c r="C132" s="193" t="s">
        <v>169</v>
      </c>
      <c r="D132" s="191" t="s">
        <v>173</v>
      </c>
      <c r="E132" s="198">
        <v>0</v>
      </c>
      <c r="F132" s="232">
        <v>0</v>
      </c>
      <c r="G132" s="232">
        <v>0</v>
      </c>
      <c r="H132" s="232">
        <v>0</v>
      </c>
      <c r="I132" s="232">
        <v>0</v>
      </c>
      <c r="J132" s="232">
        <v>0</v>
      </c>
      <c r="K132" s="232">
        <v>0</v>
      </c>
      <c r="L132" s="233">
        <v>0</v>
      </c>
      <c r="M132" s="238">
        <v>0</v>
      </c>
      <c r="N132" s="240">
        <v>0</v>
      </c>
      <c r="O132" s="196">
        <v>0</v>
      </c>
      <c r="P132" s="236">
        <v>0</v>
      </c>
      <c r="Q132" s="236">
        <v>0</v>
      </c>
      <c r="R132" s="236">
        <v>0</v>
      </c>
      <c r="S132" s="236">
        <v>0</v>
      </c>
      <c r="T132" s="236">
        <v>0</v>
      </c>
      <c r="U132" s="236">
        <v>0</v>
      </c>
      <c r="V132" s="237">
        <v>0</v>
      </c>
      <c r="W132" s="233">
        <v>0</v>
      </c>
      <c r="X132" s="238">
        <v>0</v>
      </c>
      <c r="Y132" s="238">
        <v>0</v>
      </c>
      <c r="Z132" s="197">
        <v>0</v>
      </c>
    </row>
    <row r="133" spans="1:26" ht="15" customHeight="1" x14ac:dyDescent="0.25">
      <c r="A133" s="331"/>
      <c r="B133" s="342"/>
      <c r="C133" s="193" t="s">
        <v>169</v>
      </c>
      <c r="D133" s="191" t="s">
        <v>174</v>
      </c>
      <c r="E133" s="198">
        <v>0</v>
      </c>
      <c r="F133" s="232">
        <v>0</v>
      </c>
      <c r="G133" s="232">
        <v>0</v>
      </c>
      <c r="H133" s="232">
        <v>0</v>
      </c>
      <c r="I133" s="232">
        <v>0</v>
      </c>
      <c r="J133" s="232">
        <v>0</v>
      </c>
      <c r="K133" s="232">
        <v>0</v>
      </c>
      <c r="L133" s="233">
        <v>0</v>
      </c>
      <c r="M133" s="238">
        <v>0</v>
      </c>
      <c r="N133" s="240">
        <v>0</v>
      </c>
      <c r="O133" s="196">
        <v>0</v>
      </c>
      <c r="P133" s="236">
        <v>0</v>
      </c>
      <c r="Q133" s="236">
        <v>0</v>
      </c>
      <c r="R133" s="236">
        <v>0</v>
      </c>
      <c r="S133" s="236">
        <v>0</v>
      </c>
      <c r="T133" s="236">
        <v>0</v>
      </c>
      <c r="U133" s="236">
        <v>0</v>
      </c>
      <c r="V133" s="237">
        <v>0</v>
      </c>
      <c r="W133" s="233">
        <v>0</v>
      </c>
      <c r="X133" s="238">
        <v>0</v>
      </c>
      <c r="Y133" s="238">
        <v>0</v>
      </c>
      <c r="Z133" s="197">
        <v>0</v>
      </c>
    </row>
    <row r="134" spans="1:26" ht="15" customHeight="1" x14ac:dyDescent="0.25">
      <c r="A134" s="331"/>
      <c r="B134" s="342"/>
      <c r="C134" s="193" t="s">
        <v>175</v>
      </c>
      <c r="D134" s="191" t="s">
        <v>176</v>
      </c>
      <c r="E134" s="198">
        <v>0</v>
      </c>
      <c r="F134" s="232">
        <v>0</v>
      </c>
      <c r="G134" s="232">
        <v>0</v>
      </c>
      <c r="H134" s="232">
        <v>0</v>
      </c>
      <c r="I134" s="232">
        <v>0</v>
      </c>
      <c r="J134" s="232">
        <v>0</v>
      </c>
      <c r="K134" s="232">
        <v>0</v>
      </c>
      <c r="L134" s="233">
        <v>0</v>
      </c>
      <c r="M134" s="238">
        <v>0</v>
      </c>
      <c r="N134" s="240">
        <v>0</v>
      </c>
      <c r="O134" s="196">
        <v>0</v>
      </c>
      <c r="P134" s="236">
        <v>0</v>
      </c>
      <c r="Q134" s="236">
        <v>0</v>
      </c>
      <c r="R134" s="236">
        <v>0</v>
      </c>
      <c r="S134" s="236">
        <v>0</v>
      </c>
      <c r="T134" s="236">
        <v>0</v>
      </c>
      <c r="U134" s="236">
        <v>0</v>
      </c>
      <c r="V134" s="237">
        <v>0</v>
      </c>
      <c r="W134" s="233">
        <v>0</v>
      </c>
      <c r="X134" s="238">
        <v>0</v>
      </c>
      <c r="Y134" s="238">
        <v>0</v>
      </c>
      <c r="Z134" s="197">
        <v>0</v>
      </c>
    </row>
    <row r="135" spans="1:26" ht="15" customHeight="1" x14ac:dyDescent="0.25">
      <c r="A135" s="331"/>
      <c r="B135" s="342"/>
      <c r="C135" s="193" t="s">
        <v>177</v>
      </c>
      <c r="D135" s="191" t="s">
        <v>178</v>
      </c>
      <c r="E135" s="198">
        <v>0</v>
      </c>
      <c r="F135" s="232">
        <v>0</v>
      </c>
      <c r="G135" s="232">
        <v>0</v>
      </c>
      <c r="H135" s="232">
        <v>0</v>
      </c>
      <c r="I135" s="232">
        <v>0</v>
      </c>
      <c r="J135" s="232">
        <v>0</v>
      </c>
      <c r="K135" s="232">
        <v>0</v>
      </c>
      <c r="L135" s="233">
        <v>0</v>
      </c>
      <c r="M135" s="238">
        <v>5</v>
      </c>
      <c r="N135" s="240">
        <v>73</v>
      </c>
      <c r="O135" s="196">
        <v>78</v>
      </c>
      <c r="P135" s="236">
        <v>0</v>
      </c>
      <c r="Q135" s="236">
        <v>0</v>
      </c>
      <c r="R135" s="236">
        <v>0</v>
      </c>
      <c r="S135" s="236">
        <v>0</v>
      </c>
      <c r="T135" s="236">
        <v>0</v>
      </c>
      <c r="U135" s="236">
        <v>0</v>
      </c>
      <c r="V135" s="237">
        <v>0</v>
      </c>
      <c r="W135" s="233">
        <v>0</v>
      </c>
      <c r="X135" s="238">
        <v>1</v>
      </c>
      <c r="Y135" s="238">
        <v>8</v>
      </c>
      <c r="Z135" s="197">
        <v>9</v>
      </c>
    </row>
    <row r="136" spans="1:26" ht="15" customHeight="1" x14ac:dyDescent="0.25">
      <c r="A136" s="331"/>
      <c r="B136" s="342"/>
      <c r="C136" s="193" t="s">
        <v>179</v>
      </c>
      <c r="D136" s="191" t="s">
        <v>180</v>
      </c>
      <c r="E136" s="198">
        <v>0</v>
      </c>
      <c r="F136" s="232">
        <v>0</v>
      </c>
      <c r="G136" s="232">
        <v>0</v>
      </c>
      <c r="H136" s="232">
        <v>0</v>
      </c>
      <c r="I136" s="232">
        <v>0</v>
      </c>
      <c r="J136" s="232">
        <v>0</v>
      </c>
      <c r="K136" s="232">
        <v>0</v>
      </c>
      <c r="L136" s="233">
        <v>0</v>
      </c>
      <c r="M136" s="238">
        <v>6</v>
      </c>
      <c r="N136" s="240">
        <v>24</v>
      </c>
      <c r="O136" s="196">
        <v>30</v>
      </c>
      <c r="P136" s="236">
        <v>0</v>
      </c>
      <c r="Q136" s="236">
        <v>0</v>
      </c>
      <c r="R136" s="236">
        <v>0</v>
      </c>
      <c r="S136" s="236">
        <v>0</v>
      </c>
      <c r="T136" s="236">
        <v>0</v>
      </c>
      <c r="U136" s="236">
        <v>0</v>
      </c>
      <c r="V136" s="237">
        <v>0</v>
      </c>
      <c r="W136" s="233">
        <v>0</v>
      </c>
      <c r="X136" s="238">
        <v>0</v>
      </c>
      <c r="Y136" s="238">
        <v>6</v>
      </c>
      <c r="Z136" s="197">
        <v>6</v>
      </c>
    </row>
    <row r="137" spans="1:26" ht="15" customHeight="1" x14ac:dyDescent="0.25">
      <c r="A137" s="331"/>
      <c r="B137" s="342"/>
      <c r="C137" s="193" t="s">
        <v>181</v>
      </c>
      <c r="D137" s="191" t="s">
        <v>182</v>
      </c>
      <c r="E137" s="198">
        <v>0</v>
      </c>
      <c r="F137" s="232">
        <v>0</v>
      </c>
      <c r="G137" s="232">
        <v>0</v>
      </c>
      <c r="H137" s="232">
        <v>0</v>
      </c>
      <c r="I137" s="232">
        <v>0</v>
      </c>
      <c r="J137" s="232">
        <v>0</v>
      </c>
      <c r="K137" s="232">
        <v>0</v>
      </c>
      <c r="L137" s="233">
        <v>0</v>
      </c>
      <c r="M137" s="238">
        <v>4</v>
      </c>
      <c r="N137" s="240">
        <v>44</v>
      </c>
      <c r="O137" s="196">
        <v>48</v>
      </c>
      <c r="P137" s="236">
        <v>0</v>
      </c>
      <c r="Q137" s="236">
        <v>0</v>
      </c>
      <c r="R137" s="236">
        <v>0</v>
      </c>
      <c r="S137" s="236">
        <v>0</v>
      </c>
      <c r="T137" s="236">
        <v>0</v>
      </c>
      <c r="U137" s="236">
        <v>0</v>
      </c>
      <c r="V137" s="237">
        <v>0</v>
      </c>
      <c r="W137" s="233">
        <v>0</v>
      </c>
      <c r="X137" s="238">
        <v>0</v>
      </c>
      <c r="Y137" s="238">
        <v>7</v>
      </c>
      <c r="Z137" s="197">
        <v>7</v>
      </c>
    </row>
    <row r="138" spans="1:26" ht="15" customHeight="1" x14ac:dyDescent="0.25">
      <c r="A138" s="331"/>
      <c r="B138" s="342"/>
      <c r="C138" s="193" t="s">
        <v>183</v>
      </c>
      <c r="D138" s="191" t="s">
        <v>184</v>
      </c>
      <c r="E138" s="198">
        <v>0</v>
      </c>
      <c r="F138" s="232">
        <v>0</v>
      </c>
      <c r="G138" s="232">
        <v>0</v>
      </c>
      <c r="H138" s="232">
        <v>0</v>
      </c>
      <c r="I138" s="232">
        <v>0</v>
      </c>
      <c r="J138" s="232">
        <v>0</v>
      </c>
      <c r="K138" s="232">
        <v>0</v>
      </c>
      <c r="L138" s="233">
        <v>0</v>
      </c>
      <c r="M138" s="238">
        <v>12</v>
      </c>
      <c r="N138" s="240">
        <v>41</v>
      </c>
      <c r="O138" s="196">
        <v>53</v>
      </c>
      <c r="P138" s="236">
        <v>0</v>
      </c>
      <c r="Q138" s="236">
        <v>0</v>
      </c>
      <c r="R138" s="236">
        <v>0</v>
      </c>
      <c r="S138" s="236">
        <v>0</v>
      </c>
      <c r="T138" s="236">
        <v>0</v>
      </c>
      <c r="U138" s="236">
        <v>0</v>
      </c>
      <c r="V138" s="237">
        <v>0</v>
      </c>
      <c r="W138" s="233">
        <v>0</v>
      </c>
      <c r="X138" s="238">
        <v>0</v>
      </c>
      <c r="Y138" s="238">
        <v>8</v>
      </c>
      <c r="Z138" s="197">
        <v>8</v>
      </c>
    </row>
    <row r="139" spans="1:26" ht="15" customHeight="1" x14ac:dyDescent="0.25">
      <c r="A139" s="331"/>
      <c r="B139" s="342"/>
      <c r="C139" s="193" t="s">
        <v>185</v>
      </c>
      <c r="D139" s="191" t="s">
        <v>186</v>
      </c>
      <c r="E139" s="198">
        <v>0</v>
      </c>
      <c r="F139" s="232">
        <v>0</v>
      </c>
      <c r="G139" s="232">
        <v>0</v>
      </c>
      <c r="H139" s="232">
        <v>0</v>
      </c>
      <c r="I139" s="232">
        <v>0</v>
      </c>
      <c r="J139" s="232">
        <v>0</v>
      </c>
      <c r="K139" s="232">
        <v>0</v>
      </c>
      <c r="L139" s="233">
        <v>0</v>
      </c>
      <c r="M139" s="238">
        <v>0</v>
      </c>
      <c r="N139" s="240">
        <v>8</v>
      </c>
      <c r="O139" s="196">
        <v>8</v>
      </c>
      <c r="P139" s="236">
        <v>0</v>
      </c>
      <c r="Q139" s="236">
        <v>0</v>
      </c>
      <c r="R139" s="236">
        <v>0</v>
      </c>
      <c r="S139" s="236">
        <v>0</v>
      </c>
      <c r="T139" s="236">
        <v>0</v>
      </c>
      <c r="U139" s="236">
        <v>0</v>
      </c>
      <c r="V139" s="237">
        <v>0</v>
      </c>
      <c r="W139" s="233">
        <v>0</v>
      </c>
      <c r="X139" s="238">
        <v>0</v>
      </c>
      <c r="Y139" s="238">
        <v>5</v>
      </c>
      <c r="Z139" s="197">
        <v>5</v>
      </c>
    </row>
    <row r="140" spans="1:26" ht="15" customHeight="1" x14ac:dyDescent="0.25">
      <c r="A140" s="331"/>
      <c r="B140" s="342"/>
      <c r="C140" s="193" t="s">
        <v>185</v>
      </c>
      <c r="D140" s="191" t="s">
        <v>187</v>
      </c>
      <c r="E140" s="198">
        <v>0</v>
      </c>
      <c r="F140" s="232">
        <v>0</v>
      </c>
      <c r="G140" s="232">
        <v>0</v>
      </c>
      <c r="H140" s="232">
        <v>0</v>
      </c>
      <c r="I140" s="232">
        <v>0</v>
      </c>
      <c r="J140" s="232">
        <v>0</v>
      </c>
      <c r="K140" s="232">
        <v>0</v>
      </c>
      <c r="L140" s="233">
        <v>0</v>
      </c>
      <c r="M140" s="238">
        <v>2</v>
      </c>
      <c r="N140" s="240">
        <v>50</v>
      </c>
      <c r="O140" s="196">
        <v>52</v>
      </c>
      <c r="P140" s="236">
        <v>0</v>
      </c>
      <c r="Q140" s="236">
        <v>0</v>
      </c>
      <c r="R140" s="236">
        <v>0</v>
      </c>
      <c r="S140" s="236">
        <v>0</v>
      </c>
      <c r="T140" s="236">
        <v>0</v>
      </c>
      <c r="U140" s="236">
        <v>0</v>
      </c>
      <c r="V140" s="237">
        <v>0</v>
      </c>
      <c r="W140" s="233">
        <v>0</v>
      </c>
      <c r="X140" s="238">
        <v>1</v>
      </c>
      <c r="Y140" s="238">
        <v>8</v>
      </c>
      <c r="Z140" s="197">
        <v>9</v>
      </c>
    </row>
    <row r="141" spans="1:26" ht="15" customHeight="1" x14ac:dyDescent="0.25">
      <c r="A141" s="331"/>
      <c r="B141" s="342"/>
      <c r="C141" s="193" t="s">
        <v>185</v>
      </c>
      <c r="D141" s="191" t="s">
        <v>188</v>
      </c>
      <c r="E141" s="198">
        <v>0</v>
      </c>
      <c r="F141" s="232">
        <v>0</v>
      </c>
      <c r="G141" s="232">
        <v>0</v>
      </c>
      <c r="H141" s="232">
        <v>0</v>
      </c>
      <c r="I141" s="232">
        <v>0</v>
      </c>
      <c r="J141" s="232">
        <v>0</v>
      </c>
      <c r="K141" s="232">
        <v>0</v>
      </c>
      <c r="L141" s="233">
        <v>0</v>
      </c>
      <c r="M141" s="238">
        <v>1</v>
      </c>
      <c r="N141" s="240">
        <v>5</v>
      </c>
      <c r="O141" s="196">
        <v>6</v>
      </c>
      <c r="P141" s="236">
        <v>0</v>
      </c>
      <c r="Q141" s="236">
        <v>0</v>
      </c>
      <c r="R141" s="236">
        <v>0</v>
      </c>
      <c r="S141" s="236">
        <v>0</v>
      </c>
      <c r="T141" s="236">
        <v>0</v>
      </c>
      <c r="U141" s="236">
        <v>0</v>
      </c>
      <c r="V141" s="237">
        <v>0</v>
      </c>
      <c r="W141" s="233">
        <v>0</v>
      </c>
      <c r="X141" s="238">
        <v>2</v>
      </c>
      <c r="Y141" s="238">
        <v>1</v>
      </c>
      <c r="Z141" s="197">
        <v>3</v>
      </c>
    </row>
    <row r="142" spans="1:26" ht="15" customHeight="1" x14ac:dyDescent="0.25">
      <c r="A142" s="331"/>
      <c r="B142" s="342"/>
      <c r="C142" s="193" t="s">
        <v>189</v>
      </c>
      <c r="D142" s="191" t="s">
        <v>190</v>
      </c>
      <c r="E142" s="198">
        <v>0</v>
      </c>
      <c r="F142" s="232">
        <v>0</v>
      </c>
      <c r="G142" s="232">
        <v>0</v>
      </c>
      <c r="H142" s="232">
        <v>0</v>
      </c>
      <c r="I142" s="232">
        <v>0</v>
      </c>
      <c r="J142" s="232">
        <v>0</v>
      </c>
      <c r="K142" s="232">
        <v>0</v>
      </c>
      <c r="L142" s="233">
        <v>0</v>
      </c>
      <c r="M142" s="238">
        <v>0</v>
      </c>
      <c r="N142" s="240">
        <v>38</v>
      </c>
      <c r="O142" s="196">
        <v>38</v>
      </c>
      <c r="P142" s="236">
        <v>0</v>
      </c>
      <c r="Q142" s="236">
        <v>0</v>
      </c>
      <c r="R142" s="236">
        <v>0</v>
      </c>
      <c r="S142" s="236">
        <v>0</v>
      </c>
      <c r="T142" s="236">
        <v>0</v>
      </c>
      <c r="U142" s="236">
        <v>0</v>
      </c>
      <c r="V142" s="237">
        <v>0</v>
      </c>
      <c r="W142" s="233">
        <v>0</v>
      </c>
      <c r="X142" s="238">
        <v>0</v>
      </c>
      <c r="Y142" s="238">
        <v>24</v>
      </c>
      <c r="Z142" s="197">
        <v>24</v>
      </c>
    </row>
    <row r="143" spans="1:26" ht="15" customHeight="1" x14ac:dyDescent="0.25">
      <c r="A143" s="331"/>
      <c r="B143" s="342"/>
      <c r="C143" s="193" t="s">
        <v>189</v>
      </c>
      <c r="D143" s="191" t="s">
        <v>191</v>
      </c>
      <c r="E143" s="198">
        <v>0</v>
      </c>
      <c r="F143" s="232">
        <v>0</v>
      </c>
      <c r="G143" s="232">
        <v>0</v>
      </c>
      <c r="H143" s="232">
        <v>0</v>
      </c>
      <c r="I143" s="232">
        <v>0</v>
      </c>
      <c r="J143" s="232">
        <v>0</v>
      </c>
      <c r="K143" s="232">
        <v>0</v>
      </c>
      <c r="L143" s="233">
        <v>0</v>
      </c>
      <c r="M143" s="238">
        <v>0</v>
      </c>
      <c r="N143" s="240">
        <v>23</v>
      </c>
      <c r="O143" s="196">
        <v>23</v>
      </c>
      <c r="P143" s="236">
        <v>0</v>
      </c>
      <c r="Q143" s="236">
        <v>0</v>
      </c>
      <c r="R143" s="236">
        <v>0</v>
      </c>
      <c r="S143" s="236">
        <v>0</v>
      </c>
      <c r="T143" s="236">
        <v>0</v>
      </c>
      <c r="U143" s="236">
        <v>0</v>
      </c>
      <c r="V143" s="237">
        <v>0</v>
      </c>
      <c r="W143" s="233">
        <v>0</v>
      </c>
      <c r="X143" s="238">
        <v>0</v>
      </c>
      <c r="Y143" s="238">
        <v>2</v>
      </c>
      <c r="Z143" s="197">
        <v>2</v>
      </c>
    </row>
    <row r="144" spans="1:26" ht="15" customHeight="1" x14ac:dyDescent="0.25">
      <c r="A144" s="331"/>
      <c r="B144" s="342"/>
      <c r="C144" s="193"/>
      <c r="D144" s="191" t="s">
        <v>521</v>
      </c>
      <c r="E144" s="198">
        <v>0</v>
      </c>
      <c r="F144" s="232">
        <v>0</v>
      </c>
      <c r="G144" s="232">
        <v>0</v>
      </c>
      <c r="H144" s="232">
        <v>0</v>
      </c>
      <c r="I144" s="232">
        <v>0</v>
      </c>
      <c r="J144" s="232">
        <v>0</v>
      </c>
      <c r="K144" s="232">
        <v>0</v>
      </c>
      <c r="L144" s="233">
        <v>0</v>
      </c>
      <c r="M144" s="238">
        <v>0</v>
      </c>
      <c r="N144" s="240">
        <v>0</v>
      </c>
      <c r="O144" s="196">
        <v>0</v>
      </c>
      <c r="P144" s="236">
        <v>0</v>
      </c>
      <c r="Q144" s="236">
        <v>0</v>
      </c>
      <c r="R144" s="236">
        <v>0</v>
      </c>
      <c r="S144" s="236">
        <v>0</v>
      </c>
      <c r="T144" s="236">
        <v>0</v>
      </c>
      <c r="U144" s="236">
        <v>0</v>
      </c>
      <c r="V144" s="237">
        <v>0</v>
      </c>
      <c r="W144" s="233">
        <v>0</v>
      </c>
      <c r="X144" s="238">
        <v>0</v>
      </c>
      <c r="Y144" s="238">
        <v>0</v>
      </c>
      <c r="Z144" s="197">
        <v>0</v>
      </c>
    </row>
    <row r="145" spans="1:26" ht="15" customHeight="1" x14ac:dyDescent="0.25">
      <c r="A145" s="331"/>
      <c r="B145" s="342"/>
      <c r="C145" s="193" t="s">
        <v>192</v>
      </c>
      <c r="D145" s="191" t="s">
        <v>193</v>
      </c>
      <c r="E145" s="198">
        <v>0</v>
      </c>
      <c r="F145" s="232">
        <v>0</v>
      </c>
      <c r="G145" s="232">
        <v>0</v>
      </c>
      <c r="H145" s="232">
        <v>0</v>
      </c>
      <c r="I145" s="232">
        <v>0</v>
      </c>
      <c r="J145" s="232">
        <v>0</v>
      </c>
      <c r="K145" s="232">
        <v>0</v>
      </c>
      <c r="L145" s="233">
        <v>0</v>
      </c>
      <c r="M145" s="238">
        <v>4</v>
      </c>
      <c r="N145" s="240">
        <v>54</v>
      </c>
      <c r="O145" s="196">
        <v>58</v>
      </c>
      <c r="P145" s="236">
        <v>0</v>
      </c>
      <c r="Q145" s="236">
        <v>0</v>
      </c>
      <c r="R145" s="236">
        <v>0</v>
      </c>
      <c r="S145" s="236">
        <v>0</v>
      </c>
      <c r="T145" s="236">
        <v>0</v>
      </c>
      <c r="U145" s="236">
        <v>0</v>
      </c>
      <c r="V145" s="237">
        <v>0</v>
      </c>
      <c r="W145" s="233">
        <v>0</v>
      </c>
      <c r="X145" s="238">
        <v>2</v>
      </c>
      <c r="Y145" s="238">
        <v>16</v>
      </c>
      <c r="Z145" s="197">
        <v>18</v>
      </c>
    </row>
    <row r="146" spans="1:26" ht="15" customHeight="1" x14ac:dyDescent="0.25">
      <c r="A146" s="331"/>
      <c r="B146" s="342"/>
      <c r="C146" s="193" t="s">
        <v>192</v>
      </c>
      <c r="D146" s="191" t="s">
        <v>194</v>
      </c>
      <c r="E146" s="198">
        <v>0</v>
      </c>
      <c r="F146" s="232">
        <v>0</v>
      </c>
      <c r="G146" s="232">
        <v>0</v>
      </c>
      <c r="H146" s="232">
        <v>0</v>
      </c>
      <c r="I146" s="232">
        <v>0</v>
      </c>
      <c r="J146" s="232">
        <v>0</v>
      </c>
      <c r="K146" s="232">
        <v>0</v>
      </c>
      <c r="L146" s="233">
        <v>0</v>
      </c>
      <c r="M146" s="238">
        <v>1</v>
      </c>
      <c r="N146" s="240">
        <v>5</v>
      </c>
      <c r="O146" s="196">
        <v>6</v>
      </c>
      <c r="P146" s="236">
        <v>0</v>
      </c>
      <c r="Q146" s="236">
        <v>0</v>
      </c>
      <c r="R146" s="236">
        <v>0</v>
      </c>
      <c r="S146" s="236">
        <v>0</v>
      </c>
      <c r="T146" s="236">
        <v>0</v>
      </c>
      <c r="U146" s="236">
        <v>0</v>
      </c>
      <c r="V146" s="237">
        <v>0</v>
      </c>
      <c r="W146" s="233">
        <v>0</v>
      </c>
      <c r="X146" s="238">
        <v>0</v>
      </c>
      <c r="Y146" s="238">
        <v>0</v>
      </c>
      <c r="Z146" s="197">
        <v>0</v>
      </c>
    </row>
    <row r="147" spans="1:26" ht="15" customHeight="1" x14ac:dyDescent="0.25">
      <c r="A147" s="331"/>
      <c r="B147" s="342"/>
      <c r="C147" s="193" t="s">
        <v>192</v>
      </c>
      <c r="D147" s="191" t="s">
        <v>195</v>
      </c>
      <c r="E147" s="198">
        <v>0</v>
      </c>
      <c r="F147" s="232">
        <v>0</v>
      </c>
      <c r="G147" s="232">
        <v>0</v>
      </c>
      <c r="H147" s="232">
        <v>0</v>
      </c>
      <c r="I147" s="232">
        <v>0</v>
      </c>
      <c r="J147" s="232">
        <v>0</v>
      </c>
      <c r="K147" s="232">
        <v>0</v>
      </c>
      <c r="L147" s="233">
        <v>0</v>
      </c>
      <c r="M147" s="238">
        <v>1</v>
      </c>
      <c r="N147" s="240">
        <v>12</v>
      </c>
      <c r="O147" s="196">
        <v>13</v>
      </c>
      <c r="P147" s="236">
        <v>0</v>
      </c>
      <c r="Q147" s="236">
        <v>0</v>
      </c>
      <c r="R147" s="236">
        <v>0</v>
      </c>
      <c r="S147" s="236">
        <v>0</v>
      </c>
      <c r="T147" s="236">
        <v>0</v>
      </c>
      <c r="U147" s="236">
        <v>0</v>
      </c>
      <c r="V147" s="237">
        <v>0</v>
      </c>
      <c r="W147" s="233">
        <v>0</v>
      </c>
      <c r="X147" s="238">
        <v>0</v>
      </c>
      <c r="Y147" s="238">
        <v>1</v>
      </c>
      <c r="Z147" s="197">
        <v>1</v>
      </c>
    </row>
    <row r="148" spans="1:26" ht="15" customHeight="1" x14ac:dyDescent="0.25">
      <c r="A148" s="331"/>
      <c r="B148" s="342"/>
      <c r="C148" s="193" t="s">
        <v>192</v>
      </c>
      <c r="D148" s="191" t="s">
        <v>196</v>
      </c>
      <c r="E148" s="198">
        <v>0</v>
      </c>
      <c r="F148" s="232">
        <v>0</v>
      </c>
      <c r="G148" s="232">
        <v>0</v>
      </c>
      <c r="H148" s="232">
        <v>0</v>
      </c>
      <c r="I148" s="232">
        <v>0</v>
      </c>
      <c r="J148" s="232">
        <v>0</v>
      </c>
      <c r="K148" s="232">
        <v>0</v>
      </c>
      <c r="L148" s="233">
        <v>0</v>
      </c>
      <c r="M148" s="238">
        <v>3</v>
      </c>
      <c r="N148" s="240">
        <v>3</v>
      </c>
      <c r="O148" s="196">
        <v>6</v>
      </c>
      <c r="P148" s="236">
        <v>0</v>
      </c>
      <c r="Q148" s="236">
        <v>0</v>
      </c>
      <c r="R148" s="236">
        <v>0</v>
      </c>
      <c r="S148" s="236">
        <v>0</v>
      </c>
      <c r="T148" s="236">
        <v>0</v>
      </c>
      <c r="U148" s="236">
        <v>0</v>
      </c>
      <c r="V148" s="237">
        <v>0</v>
      </c>
      <c r="W148" s="233">
        <v>0</v>
      </c>
      <c r="X148" s="238">
        <v>2</v>
      </c>
      <c r="Y148" s="238">
        <v>0</v>
      </c>
      <c r="Z148" s="197">
        <v>2</v>
      </c>
    </row>
    <row r="149" spans="1:26" ht="15" customHeight="1" x14ac:dyDescent="0.25">
      <c r="A149" s="331"/>
      <c r="B149" s="342"/>
      <c r="C149" s="193" t="s">
        <v>192</v>
      </c>
      <c r="D149" s="191" t="s">
        <v>197</v>
      </c>
      <c r="E149" s="198">
        <v>0</v>
      </c>
      <c r="F149" s="232">
        <v>0</v>
      </c>
      <c r="G149" s="232">
        <v>0</v>
      </c>
      <c r="H149" s="232">
        <v>0</v>
      </c>
      <c r="I149" s="232">
        <v>0</v>
      </c>
      <c r="J149" s="232">
        <v>0</v>
      </c>
      <c r="K149" s="232">
        <v>0</v>
      </c>
      <c r="L149" s="233">
        <v>0</v>
      </c>
      <c r="M149" s="238">
        <v>0</v>
      </c>
      <c r="N149" s="240">
        <v>0</v>
      </c>
      <c r="O149" s="196">
        <v>0</v>
      </c>
      <c r="P149" s="236">
        <v>0</v>
      </c>
      <c r="Q149" s="236">
        <v>0</v>
      </c>
      <c r="R149" s="236">
        <v>0</v>
      </c>
      <c r="S149" s="236">
        <v>0</v>
      </c>
      <c r="T149" s="236">
        <v>0</v>
      </c>
      <c r="U149" s="236">
        <v>0</v>
      </c>
      <c r="V149" s="237">
        <v>0</v>
      </c>
      <c r="W149" s="233">
        <v>0</v>
      </c>
      <c r="X149" s="238">
        <v>0</v>
      </c>
      <c r="Y149" s="238">
        <v>0</v>
      </c>
      <c r="Z149" s="197">
        <v>0</v>
      </c>
    </row>
    <row r="150" spans="1:26" ht="15" customHeight="1" x14ac:dyDescent="0.25">
      <c r="A150" s="331"/>
      <c r="B150" s="342"/>
      <c r="C150" s="193" t="s">
        <v>192</v>
      </c>
      <c r="D150" s="191" t="s">
        <v>198</v>
      </c>
      <c r="E150" s="198">
        <v>0</v>
      </c>
      <c r="F150" s="232">
        <v>0</v>
      </c>
      <c r="G150" s="232">
        <v>0</v>
      </c>
      <c r="H150" s="232">
        <v>0</v>
      </c>
      <c r="I150" s="232">
        <v>0</v>
      </c>
      <c r="J150" s="232">
        <v>0</v>
      </c>
      <c r="K150" s="232">
        <v>0</v>
      </c>
      <c r="L150" s="233">
        <v>0</v>
      </c>
      <c r="M150" s="238">
        <v>5</v>
      </c>
      <c r="N150" s="240">
        <v>33</v>
      </c>
      <c r="O150" s="196">
        <v>38</v>
      </c>
      <c r="P150" s="236">
        <v>0</v>
      </c>
      <c r="Q150" s="236">
        <v>0</v>
      </c>
      <c r="R150" s="236">
        <v>0</v>
      </c>
      <c r="S150" s="236">
        <v>0</v>
      </c>
      <c r="T150" s="236">
        <v>0</v>
      </c>
      <c r="U150" s="236">
        <v>0</v>
      </c>
      <c r="V150" s="237">
        <v>0</v>
      </c>
      <c r="W150" s="233">
        <v>0</v>
      </c>
      <c r="X150" s="238">
        <v>2</v>
      </c>
      <c r="Y150" s="238">
        <v>3</v>
      </c>
      <c r="Z150" s="197">
        <v>5</v>
      </c>
    </row>
    <row r="151" spans="1:26" ht="15" customHeight="1" x14ac:dyDescent="0.25">
      <c r="A151" s="331"/>
      <c r="B151" s="342"/>
      <c r="C151" s="193" t="s">
        <v>199</v>
      </c>
      <c r="D151" s="191" t="s">
        <v>200</v>
      </c>
      <c r="E151" s="198">
        <v>0</v>
      </c>
      <c r="F151" s="232">
        <v>0</v>
      </c>
      <c r="G151" s="232">
        <v>0</v>
      </c>
      <c r="H151" s="232">
        <v>0</v>
      </c>
      <c r="I151" s="232">
        <v>0</v>
      </c>
      <c r="J151" s="232">
        <v>0</v>
      </c>
      <c r="K151" s="232">
        <v>0</v>
      </c>
      <c r="L151" s="233">
        <v>0</v>
      </c>
      <c r="M151" s="238">
        <v>4</v>
      </c>
      <c r="N151" s="240">
        <v>1</v>
      </c>
      <c r="O151" s="196">
        <v>5</v>
      </c>
      <c r="P151" s="236">
        <v>0</v>
      </c>
      <c r="Q151" s="236">
        <v>0</v>
      </c>
      <c r="R151" s="236">
        <v>0</v>
      </c>
      <c r="S151" s="236">
        <v>0</v>
      </c>
      <c r="T151" s="236">
        <v>0</v>
      </c>
      <c r="U151" s="236">
        <v>0</v>
      </c>
      <c r="V151" s="237">
        <v>0</v>
      </c>
      <c r="W151" s="233">
        <v>0</v>
      </c>
      <c r="X151" s="238">
        <v>0</v>
      </c>
      <c r="Y151" s="238">
        <v>0</v>
      </c>
      <c r="Z151" s="197">
        <v>0</v>
      </c>
    </row>
    <row r="152" spans="1:26" ht="15" customHeight="1" x14ac:dyDescent="0.25">
      <c r="A152" s="331"/>
      <c r="B152" s="343"/>
      <c r="C152" s="193" t="s">
        <v>201</v>
      </c>
      <c r="D152" s="191" t="s">
        <v>202</v>
      </c>
      <c r="E152" s="198">
        <v>0</v>
      </c>
      <c r="F152" s="232">
        <v>0</v>
      </c>
      <c r="G152" s="232">
        <v>0</v>
      </c>
      <c r="H152" s="232">
        <v>0</v>
      </c>
      <c r="I152" s="232">
        <v>0</v>
      </c>
      <c r="J152" s="232">
        <v>0</v>
      </c>
      <c r="K152" s="232">
        <v>0</v>
      </c>
      <c r="L152" s="233">
        <v>0</v>
      </c>
      <c r="M152" s="238">
        <v>4</v>
      </c>
      <c r="N152" s="240">
        <v>33</v>
      </c>
      <c r="O152" s="196">
        <v>37</v>
      </c>
      <c r="P152" s="236">
        <v>0</v>
      </c>
      <c r="Q152" s="236">
        <v>0</v>
      </c>
      <c r="R152" s="236">
        <v>0</v>
      </c>
      <c r="S152" s="236">
        <v>0</v>
      </c>
      <c r="T152" s="236">
        <v>0</v>
      </c>
      <c r="U152" s="236">
        <v>0</v>
      </c>
      <c r="V152" s="237">
        <v>0</v>
      </c>
      <c r="W152" s="233">
        <v>0</v>
      </c>
      <c r="X152" s="238">
        <v>0</v>
      </c>
      <c r="Y152" s="238">
        <v>10</v>
      </c>
      <c r="Z152" s="197">
        <v>10</v>
      </c>
    </row>
    <row r="153" spans="1:26" ht="15" customHeight="1" x14ac:dyDescent="0.25">
      <c r="A153" s="331"/>
      <c r="B153" s="194"/>
      <c r="C153" s="193"/>
      <c r="D153" s="191" t="s">
        <v>203</v>
      </c>
      <c r="E153" s="198">
        <v>0</v>
      </c>
      <c r="F153" s="232">
        <v>0</v>
      </c>
      <c r="G153" s="232">
        <v>0</v>
      </c>
      <c r="H153" s="232">
        <v>0</v>
      </c>
      <c r="I153" s="232">
        <v>0</v>
      </c>
      <c r="J153" s="232">
        <v>0</v>
      </c>
      <c r="K153" s="232">
        <v>0</v>
      </c>
      <c r="L153" s="233">
        <v>0</v>
      </c>
      <c r="M153" s="238">
        <v>31</v>
      </c>
      <c r="N153" s="240">
        <v>10</v>
      </c>
      <c r="O153" s="196">
        <v>41</v>
      </c>
      <c r="P153" s="236">
        <v>0</v>
      </c>
      <c r="Q153" s="236">
        <v>0</v>
      </c>
      <c r="R153" s="236">
        <v>0</v>
      </c>
      <c r="S153" s="236">
        <v>0</v>
      </c>
      <c r="T153" s="236">
        <v>0</v>
      </c>
      <c r="U153" s="236">
        <v>0</v>
      </c>
      <c r="V153" s="237">
        <v>0</v>
      </c>
      <c r="W153" s="233">
        <v>0</v>
      </c>
      <c r="X153" s="238">
        <v>6</v>
      </c>
      <c r="Y153" s="238">
        <v>0</v>
      </c>
      <c r="Z153" s="197">
        <v>6</v>
      </c>
    </row>
    <row r="154" spans="1:26" ht="15" customHeight="1" x14ac:dyDescent="0.25">
      <c r="A154" s="331"/>
      <c r="B154" s="194"/>
      <c r="C154" s="193"/>
      <c r="D154" s="191" t="s">
        <v>500</v>
      </c>
      <c r="E154" s="198">
        <v>0</v>
      </c>
      <c r="F154" s="232">
        <v>0</v>
      </c>
      <c r="G154" s="232">
        <v>0</v>
      </c>
      <c r="H154" s="232">
        <v>0</v>
      </c>
      <c r="I154" s="232">
        <v>0</v>
      </c>
      <c r="J154" s="232">
        <v>0</v>
      </c>
      <c r="K154" s="232">
        <v>0</v>
      </c>
      <c r="L154" s="233">
        <v>0</v>
      </c>
      <c r="M154" s="238">
        <v>0</v>
      </c>
      <c r="N154" s="240">
        <v>0</v>
      </c>
      <c r="O154" s="196">
        <v>0</v>
      </c>
      <c r="P154" s="236">
        <v>0</v>
      </c>
      <c r="Q154" s="236">
        <v>0</v>
      </c>
      <c r="R154" s="236">
        <v>0</v>
      </c>
      <c r="S154" s="236">
        <v>0</v>
      </c>
      <c r="T154" s="236">
        <v>0</v>
      </c>
      <c r="U154" s="236">
        <v>0</v>
      </c>
      <c r="V154" s="237">
        <v>0</v>
      </c>
      <c r="W154" s="233">
        <v>0</v>
      </c>
      <c r="X154" s="238">
        <v>0</v>
      </c>
      <c r="Y154" s="238">
        <v>0</v>
      </c>
      <c r="Z154" s="197">
        <v>0</v>
      </c>
    </row>
    <row r="155" spans="1:26" ht="15" customHeight="1" x14ac:dyDescent="0.25">
      <c r="A155" s="331"/>
      <c r="B155" s="194"/>
      <c r="C155" s="193"/>
      <c r="D155" s="191" t="s">
        <v>204</v>
      </c>
      <c r="E155" s="198">
        <v>0</v>
      </c>
      <c r="F155" s="232">
        <v>0</v>
      </c>
      <c r="G155" s="232">
        <v>0</v>
      </c>
      <c r="H155" s="232">
        <v>0</v>
      </c>
      <c r="I155" s="232">
        <v>0</v>
      </c>
      <c r="J155" s="232">
        <v>0</v>
      </c>
      <c r="K155" s="232">
        <v>0</v>
      </c>
      <c r="L155" s="233">
        <v>0</v>
      </c>
      <c r="M155" s="238">
        <v>0</v>
      </c>
      <c r="N155" s="240">
        <v>0</v>
      </c>
      <c r="O155" s="196">
        <v>0</v>
      </c>
      <c r="P155" s="236">
        <v>0</v>
      </c>
      <c r="Q155" s="236">
        <v>0</v>
      </c>
      <c r="R155" s="236">
        <v>0</v>
      </c>
      <c r="S155" s="236">
        <v>0</v>
      </c>
      <c r="T155" s="236">
        <v>0</v>
      </c>
      <c r="U155" s="236">
        <v>0</v>
      </c>
      <c r="V155" s="237">
        <v>0</v>
      </c>
      <c r="W155" s="233">
        <v>0</v>
      </c>
      <c r="X155" s="238">
        <v>0</v>
      </c>
      <c r="Y155" s="238">
        <v>0</v>
      </c>
      <c r="Z155" s="197">
        <v>0</v>
      </c>
    </row>
    <row r="156" spans="1:26" ht="15" customHeight="1" x14ac:dyDescent="0.25">
      <c r="A156" s="331"/>
      <c r="B156" s="194"/>
      <c r="C156" s="193"/>
      <c r="D156" s="191" t="s">
        <v>205</v>
      </c>
      <c r="E156" s="198">
        <v>0</v>
      </c>
      <c r="F156" s="232">
        <v>0</v>
      </c>
      <c r="G156" s="232">
        <v>0</v>
      </c>
      <c r="H156" s="232">
        <v>0</v>
      </c>
      <c r="I156" s="232">
        <v>0</v>
      </c>
      <c r="J156" s="232">
        <v>0</v>
      </c>
      <c r="K156" s="232">
        <v>0</v>
      </c>
      <c r="L156" s="233">
        <v>0</v>
      </c>
      <c r="M156" s="238">
        <v>0</v>
      </c>
      <c r="N156" s="240">
        <v>4</v>
      </c>
      <c r="O156" s="196">
        <v>4</v>
      </c>
      <c r="P156" s="236">
        <v>0</v>
      </c>
      <c r="Q156" s="236">
        <v>0</v>
      </c>
      <c r="R156" s="236">
        <v>0</v>
      </c>
      <c r="S156" s="236">
        <v>0</v>
      </c>
      <c r="T156" s="236">
        <v>0</v>
      </c>
      <c r="U156" s="236">
        <v>0</v>
      </c>
      <c r="V156" s="237">
        <v>0</v>
      </c>
      <c r="W156" s="233">
        <v>0</v>
      </c>
      <c r="X156" s="238">
        <v>0</v>
      </c>
      <c r="Y156" s="238">
        <v>0</v>
      </c>
      <c r="Z156" s="197">
        <v>0</v>
      </c>
    </row>
    <row r="157" spans="1:26" ht="15" customHeight="1" x14ac:dyDescent="0.25">
      <c r="A157" s="331"/>
      <c r="B157" s="341" t="s">
        <v>50</v>
      </c>
      <c r="C157" s="193" t="s">
        <v>206</v>
      </c>
      <c r="D157" s="191" t="s">
        <v>207</v>
      </c>
      <c r="E157" s="198">
        <v>6</v>
      </c>
      <c r="F157" s="232">
        <v>0</v>
      </c>
      <c r="G157" s="232">
        <v>0</v>
      </c>
      <c r="H157" s="232">
        <v>0</v>
      </c>
      <c r="I157" s="232">
        <v>0</v>
      </c>
      <c r="J157" s="232">
        <v>0</v>
      </c>
      <c r="K157" s="232">
        <v>0</v>
      </c>
      <c r="L157" s="233">
        <v>6</v>
      </c>
      <c r="M157" s="238">
        <v>2</v>
      </c>
      <c r="N157" s="240">
        <v>74</v>
      </c>
      <c r="O157" s="196">
        <v>82</v>
      </c>
      <c r="P157" s="236">
        <v>1</v>
      </c>
      <c r="Q157" s="236">
        <v>0</v>
      </c>
      <c r="R157" s="236">
        <v>0</v>
      </c>
      <c r="S157" s="236">
        <v>0</v>
      </c>
      <c r="T157" s="236">
        <v>0</v>
      </c>
      <c r="U157" s="236">
        <v>0</v>
      </c>
      <c r="V157" s="237">
        <v>0</v>
      </c>
      <c r="W157" s="233">
        <v>1</v>
      </c>
      <c r="X157" s="238">
        <v>1</v>
      </c>
      <c r="Y157" s="238">
        <v>16</v>
      </c>
      <c r="Z157" s="197">
        <v>18</v>
      </c>
    </row>
    <row r="158" spans="1:26" ht="15" customHeight="1" x14ac:dyDescent="0.25">
      <c r="A158" s="331"/>
      <c r="B158" s="342"/>
      <c r="C158" s="193" t="s">
        <v>206</v>
      </c>
      <c r="D158" s="191" t="s">
        <v>208</v>
      </c>
      <c r="E158" s="198">
        <v>0</v>
      </c>
      <c r="F158" s="232">
        <v>0</v>
      </c>
      <c r="G158" s="232">
        <v>0</v>
      </c>
      <c r="H158" s="232">
        <v>0</v>
      </c>
      <c r="I158" s="232">
        <v>0</v>
      </c>
      <c r="J158" s="232">
        <v>0</v>
      </c>
      <c r="K158" s="232">
        <v>0</v>
      </c>
      <c r="L158" s="233">
        <v>0</v>
      </c>
      <c r="M158" s="238">
        <v>0</v>
      </c>
      <c r="N158" s="240">
        <v>0</v>
      </c>
      <c r="O158" s="196">
        <v>0</v>
      </c>
      <c r="P158" s="236">
        <v>0</v>
      </c>
      <c r="Q158" s="236">
        <v>0</v>
      </c>
      <c r="R158" s="236">
        <v>0</v>
      </c>
      <c r="S158" s="236">
        <v>0</v>
      </c>
      <c r="T158" s="236">
        <v>0</v>
      </c>
      <c r="U158" s="236">
        <v>0</v>
      </c>
      <c r="V158" s="237">
        <v>0</v>
      </c>
      <c r="W158" s="233">
        <v>0</v>
      </c>
      <c r="X158" s="238">
        <v>0</v>
      </c>
      <c r="Y158" s="238">
        <v>0</v>
      </c>
      <c r="Z158" s="197">
        <v>0</v>
      </c>
    </row>
    <row r="159" spans="1:26" ht="15" customHeight="1" x14ac:dyDescent="0.25">
      <c r="A159" s="331"/>
      <c r="B159" s="343"/>
      <c r="C159" s="193" t="s">
        <v>206</v>
      </c>
      <c r="D159" s="191" t="s">
        <v>209</v>
      </c>
      <c r="E159" s="198">
        <v>0</v>
      </c>
      <c r="F159" s="232">
        <v>0</v>
      </c>
      <c r="G159" s="232">
        <v>0</v>
      </c>
      <c r="H159" s="232">
        <v>0</v>
      </c>
      <c r="I159" s="232">
        <v>0</v>
      </c>
      <c r="J159" s="232">
        <v>0</v>
      </c>
      <c r="K159" s="232">
        <v>0</v>
      </c>
      <c r="L159" s="233">
        <v>0</v>
      </c>
      <c r="M159" s="238">
        <v>1</v>
      </c>
      <c r="N159" s="240">
        <v>20</v>
      </c>
      <c r="O159" s="196">
        <v>21</v>
      </c>
      <c r="P159" s="236">
        <v>0</v>
      </c>
      <c r="Q159" s="236">
        <v>0</v>
      </c>
      <c r="R159" s="236">
        <v>0</v>
      </c>
      <c r="S159" s="236">
        <v>0</v>
      </c>
      <c r="T159" s="236">
        <v>0</v>
      </c>
      <c r="U159" s="236">
        <v>0</v>
      </c>
      <c r="V159" s="237">
        <v>0</v>
      </c>
      <c r="W159" s="233">
        <v>0</v>
      </c>
      <c r="X159" s="238">
        <v>0</v>
      </c>
      <c r="Y159" s="238">
        <v>1</v>
      </c>
      <c r="Z159" s="197">
        <v>1</v>
      </c>
    </row>
    <row r="160" spans="1:26" ht="15" customHeight="1" x14ac:dyDescent="0.25">
      <c r="A160" s="331"/>
      <c r="B160" s="344" t="s">
        <v>161</v>
      </c>
      <c r="C160" s="193" t="s">
        <v>162</v>
      </c>
      <c r="D160" s="191" t="s">
        <v>210</v>
      </c>
      <c r="E160" s="198">
        <v>0</v>
      </c>
      <c r="F160" s="232">
        <v>0</v>
      </c>
      <c r="G160" s="232">
        <v>0</v>
      </c>
      <c r="H160" s="232">
        <v>0</v>
      </c>
      <c r="I160" s="232">
        <v>0</v>
      </c>
      <c r="J160" s="232">
        <v>0</v>
      </c>
      <c r="K160" s="232">
        <v>0</v>
      </c>
      <c r="L160" s="233">
        <v>0</v>
      </c>
      <c r="M160" s="238">
        <v>0</v>
      </c>
      <c r="N160" s="240">
        <v>76</v>
      </c>
      <c r="O160" s="196">
        <v>76</v>
      </c>
      <c r="P160" s="236">
        <v>0</v>
      </c>
      <c r="Q160" s="236">
        <v>0</v>
      </c>
      <c r="R160" s="236">
        <v>0</v>
      </c>
      <c r="S160" s="236">
        <v>0</v>
      </c>
      <c r="T160" s="236">
        <v>0</v>
      </c>
      <c r="U160" s="236">
        <v>0</v>
      </c>
      <c r="V160" s="237">
        <v>0</v>
      </c>
      <c r="W160" s="233">
        <v>0</v>
      </c>
      <c r="X160" s="238">
        <v>1</v>
      </c>
      <c r="Y160" s="238">
        <v>4</v>
      </c>
      <c r="Z160" s="197">
        <v>5</v>
      </c>
    </row>
    <row r="161" spans="1:26" ht="15" customHeight="1" x14ac:dyDescent="0.25">
      <c r="A161" s="331"/>
      <c r="B161" s="345"/>
      <c r="C161" s="193" t="s">
        <v>162</v>
      </c>
      <c r="D161" s="191" t="s">
        <v>211</v>
      </c>
      <c r="E161" s="198">
        <v>0</v>
      </c>
      <c r="F161" s="232">
        <v>0</v>
      </c>
      <c r="G161" s="232">
        <v>0</v>
      </c>
      <c r="H161" s="232">
        <v>0</v>
      </c>
      <c r="I161" s="232">
        <v>0</v>
      </c>
      <c r="J161" s="232">
        <v>0</v>
      </c>
      <c r="K161" s="232">
        <v>0</v>
      </c>
      <c r="L161" s="233">
        <v>0</v>
      </c>
      <c r="M161" s="238">
        <v>1</v>
      </c>
      <c r="N161" s="240">
        <v>32</v>
      </c>
      <c r="O161" s="196">
        <v>33</v>
      </c>
      <c r="P161" s="236">
        <v>0</v>
      </c>
      <c r="Q161" s="236">
        <v>0</v>
      </c>
      <c r="R161" s="236">
        <v>0</v>
      </c>
      <c r="S161" s="236">
        <v>0</v>
      </c>
      <c r="T161" s="236">
        <v>0</v>
      </c>
      <c r="U161" s="236">
        <v>0</v>
      </c>
      <c r="V161" s="237">
        <v>0</v>
      </c>
      <c r="W161" s="233">
        <v>0</v>
      </c>
      <c r="X161" s="238">
        <v>1</v>
      </c>
      <c r="Y161" s="238">
        <v>2</v>
      </c>
      <c r="Z161" s="197">
        <v>3</v>
      </c>
    </row>
    <row r="162" spans="1:26" ht="15" customHeight="1" x14ac:dyDescent="0.25">
      <c r="A162" s="331"/>
      <c r="B162" s="345"/>
      <c r="C162" s="130" t="s">
        <v>162</v>
      </c>
      <c r="D162" s="191" t="s">
        <v>212</v>
      </c>
      <c r="E162" s="198">
        <v>0</v>
      </c>
      <c r="F162" s="232">
        <v>0</v>
      </c>
      <c r="G162" s="232">
        <v>0</v>
      </c>
      <c r="H162" s="232">
        <v>0</v>
      </c>
      <c r="I162" s="232">
        <v>0</v>
      </c>
      <c r="J162" s="232">
        <v>0</v>
      </c>
      <c r="K162" s="232">
        <v>0</v>
      </c>
      <c r="L162" s="233">
        <v>0</v>
      </c>
      <c r="M162" s="238">
        <v>0</v>
      </c>
      <c r="N162" s="240">
        <v>18</v>
      </c>
      <c r="O162" s="196">
        <v>18</v>
      </c>
      <c r="P162" s="236">
        <v>0</v>
      </c>
      <c r="Q162" s="236">
        <v>0</v>
      </c>
      <c r="R162" s="236">
        <v>0</v>
      </c>
      <c r="S162" s="236">
        <v>0</v>
      </c>
      <c r="T162" s="236">
        <v>0</v>
      </c>
      <c r="U162" s="236">
        <v>0</v>
      </c>
      <c r="V162" s="237">
        <v>0</v>
      </c>
      <c r="W162" s="233">
        <v>0</v>
      </c>
      <c r="X162" s="238">
        <v>0</v>
      </c>
      <c r="Y162" s="238">
        <v>1</v>
      </c>
      <c r="Z162" s="197">
        <v>1</v>
      </c>
    </row>
    <row r="163" spans="1:26" ht="15" customHeight="1" x14ac:dyDescent="0.25">
      <c r="A163" s="331"/>
      <c r="B163" s="345"/>
      <c r="C163" s="130"/>
      <c r="D163" s="191" t="s">
        <v>522</v>
      </c>
      <c r="E163" s="198">
        <v>0</v>
      </c>
      <c r="F163" s="232">
        <v>0</v>
      </c>
      <c r="G163" s="232">
        <v>2</v>
      </c>
      <c r="H163" s="232">
        <v>0</v>
      </c>
      <c r="I163" s="232">
        <v>0</v>
      </c>
      <c r="J163" s="232">
        <v>0</v>
      </c>
      <c r="K163" s="232">
        <v>0</v>
      </c>
      <c r="L163" s="233">
        <v>2</v>
      </c>
      <c r="M163" s="238">
        <v>6</v>
      </c>
      <c r="N163" s="240">
        <v>2</v>
      </c>
      <c r="O163" s="196">
        <v>10</v>
      </c>
      <c r="P163" s="236">
        <v>0</v>
      </c>
      <c r="Q163" s="236">
        <v>0</v>
      </c>
      <c r="R163" s="236">
        <v>0</v>
      </c>
      <c r="S163" s="236">
        <v>0</v>
      </c>
      <c r="T163" s="236">
        <v>0</v>
      </c>
      <c r="U163" s="236">
        <v>0</v>
      </c>
      <c r="V163" s="237">
        <v>0</v>
      </c>
      <c r="W163" s="233">
        <v>0</v>
      </c>
      <c r="X163" s="238">
        <v>6</v>
      </c>
      <c r="Y163" s="238">
        <v>3</v>
      </c>
      <c r="Z163" s="197">
        <v>9</v>
      </c>
    </row>
    <row r="164" spans="1:26" ht="15" customHeight="1" x14ac:dyDescent="0.25">
      <c r="A164" s="331"/>
      <c r="B164" s="346"/>
      <c r="C164" s="130" t="s">
        <v>162</v>
      </c>
      <c r="D164" s="191" t="s">
        <v>213</v>
      </c>
      <c r="E164" s="198">
        <v>0</v>
      </c>
      <c r="F164" s="232">
        <v>0</v>
      </c>
      <c r="G164" s="232">
        <v>0</v>
      </c>
      <c r="H164" s="232">
        <v>0</v>
      </c>
      <c r="I164" s="232">
        <v>0</v>
      </c>
      <c r="J164" s="232">
        <v>0</v>
      </c>
      <c r="K164" s="232">
        <v>0</v>
      </c>
      <c r="L164" s="233">
        <v>0</v>
      </c>
      <c r="M164" s="238">
        <v>0</v>
      </c>
      <c r="N164" s="240">
        <v>5</v>
      </c>
      <c r="O164" s="196">
        <v>5</v>
      </c>
      <c r="P164" s="236">
        <v>0</v>
      </c>
      <c r="Q164" s="236">
        <v>0</v>
      </c>
      <c r="R164" s="236">
        <v>0</v>
      </c>
      <c r="S164" s="236">
        <v>0</v>
      </c>
      <c r="T164" s="236">
        <v>0</v>
      </c>
      <c r="U164" s="236">
        <v>0</v>
      </c>
      <c r="V164" s="237">
        <v>0</v>
      </c>
      <c r="W164" s="233">
        <v>0</v>
      </c>
      <c r="X164" s="238">
        <v>0</v>
      </c>
      <c r="Y164" s="238">
        <v>0</v>
      </c>
      <c r="Z164" s="197">
        <v>0</v>
      </c>
    </row>
    <row r="165" spans="1:26" ht="15" customHeight="1" x14ac:dyDescent="0.25">
      <c r="A165" s="331"/>
      <c r="B165" s="146"/>
      <c r="C165" s="130"/>
      <c r="D165" s="191" t="s">
        <v>523</v>
      </c>
      <c r="E165" s="198">
        <v>0</v>
      </c>
      <c r="F165" s="232">
        <v>0</v>
      </c>
      <c r="G165" s="232">
        <v>0</v>
      </c>
      <c r="H165" s="232">
        <v>0</v>
      </c>
      <c r="I165" s="232">
        <v>0</v>
      </c>
      <c r="J165" s="232">
        <v>0</v>
      </c>
      <c r="K165" s="232">
        <v>0</v>
      </c>
      <c r="L165" s="233">
        <v>0</v>
      </c>
      <c r="M165" s="238">
        <v>4</v>
      </c>
      <c r="N165" s="240">
        <v>4</v>
      </c>
      <c r="O165" s="196">
        <v>8</v>
      </c>
      <c r="P165" s="236">
        <v>0</v>
      </c>
      <c r="Q165" s="236">
        <v>0</v>
      </c>
      <c r="R165" s="236">
        <v>0</v>
      </c>
      <c r="S165" s="236">
        <v>0</v>
      </c>
      <c r="T165" s="236">
        <v>0</v>
      </c>
      <c r="U165" s="236">
        <v>0</v>
      </c>
      <c r="V165" s="237">
        <v>0</v>
      </c>
      <c r="W165" s="233">
        <v>0</v>
      </c>
      <c r="X165" s="238">
        <v>1</v>
      </c>
      <c r="Y165" s="238">
        <v>0</v>
      </c>
      <c r="Z165" s="197">
        <v>1</v>
      </c>
    </row>
    <row r="166" spans="1:26" ht="15" customHeight="1" x14ac:dyDescent="0.25">
      <c r="A166" s="331"/>
      <c r="B166" s="194"/>
      <c r="C166" s="130"/>
      <c r="D166" s="191" t="s">
        <v>214</v>
      </c>
      <c r="E166" s="198">
        <v>0</v>
      </c>
      <c r="F166" s="232">
        <v>0</v>
      </c>
      <c r="G166" s="232">
        <v>0</v>
      </c>
      <c r="H166" s="232">
        <v>0</v>
      </c>
      <c r="I166" s="232">
        <v>0</v>
      </c>
      <c r="J166" s="232">
        <v>0</v>
      </c>
      <c r="K166" s="232">
        <v>0</v>
      </c>
      <c r="L166" s="233">
        <v>0</v>
      </c>
      <c r="M166" s="238">
        <v>0</v>
      </c>
      <c r="N166" s="240">
        <v>0</v>
      </c>
      <c r="O166" s="196">
        <v>0</v>
      </c>
      <c r="P166" s="236">
        <v>0</v>
      </c>
      <c r="Q166" s="236">
        <v>0</v>
      </c>
      <c r="R166" s="236">
        <v>0</v>
      </c>
      <c r="S166" s="236">
        <v>0</v>
      </c>
      <c r="T166" s="236">
        <v>0</v>
      </c>
      <c r="U166" s="236">
        <v>0</v>
      </c>
      <c r="V166" s="237">
        <v>0</v>
      </c>
      <c r="W166" s="233">
        <v>0</v>
      </c>
      <c r="X166" s="238">
        <v>0</v>
      </c>
      <c r="Y166" s="238">
        <v>0</v>
      </c>
      <c r="Z166" s="197">
        <v>0</v>
      </c>
    </row>
    <row r="167" spans="1:26" ht="15" customHeight="1" x14ac:dyDescent="0.25">
      <c r="A167" s="331"/>
      <c r="B167" s="194"/>
      <c r="C167" s="130" t="s">
        <v>215</v>
      </c>
      <c r="D167" s="191" t="s">
        <v>216</v>
      </c>
      <c r="E167" s="198">
        <v>0</v>
      </c>
      <c r="F167" s="232">
        <v>0</v>
      </c>
      <c r="G167" s="232">
        <v>0</v>
      </c>
      <c r="H167" s="232">
        <v>0</v>
      </c>
      <c r="I167" s="232">
        <v>0</v>
      </c>
      <c r="J167" s="232">
        <v>0</v>
      </c>
      <c r="K167" s="232">
        <v>0</v>
      </c>
      <c r="L167" s="233">
        <v>0</v>
      </c>
      <c r="M167" s="238">
        <v>0</v>
      </c>
      <c r="N167" s="240">
        <v>0</v>
      </c>
      <c r="O167" s="196">
        <v>0</v>
      </c>
      <c r="P167" s="236">
        <v>0</v>
      </c>
      <c r="Q167" s="236">
        <v>0</v>
      </c>
      <c r="R167" s="236">
        <v>0</v>
      </c>
      <c r="S167" s="236">
        <v>0</v>
      </c>
      <c r="T167" s="236">
        <v>0</v>
      </c>
      <c r="U167" s="236">
        <v>0</v>
      </c>
      <c r="V167" s="237">
        <v>0</v>
      </c>
      <c r="W167" s="233">
        <v>0</v>
      </c>
      <c r="X167" s="238">
        <v>0</v>
      </c>
      <c r="Y167" s="238">
        <v>0</v>
      </c>
      <c r="Z167" s="197">
        <v>0</v>
      </c>
    </row>
    <row r="168" spans="1:26" ht="15" customHeight="1" x14ac:dyDescent="0.25">
      <c r="A168" s="331"/>
      <c r="B168" s="131" t="s">
        <v>217</v>
      </c>
      <c r="C168" s="123"/>
      <c r="D168" s="124"/>
      <c r="E168" s="230">
        <v>0</v>
      </c>
      <c r="F168" s="188">
        <v>0</v>
      </c>
      <c r="G168" s="188">
        <v>0</v>
      </c>
      <c r="H168" s="188">
        <v>28</v>
      </c>
      <c r="I168" s="188">
        <v>0</v>
      </c>
      <c r="J168" s="188">
        <v>0</v>
      </c>
      <c r="K168" s="188">
        <v>0</v>
      </c>
      <c r="L168" s="189">
        <v>28</v>
      </c>
      <c r="M168" s="192">
        <v>4</v>
      </c>
      <c r="N168" s="190">
        <v>519</v>
      </c>
      <c r="O168" s="192">
        <v>551</v>
      </c>
      <c r="P168" s="190">
        <v>0</v>
      </c>
      <c r="Q168" s="190">
        <v>0</v>
      </c>
      <c r="R168" s="190">
        <v>0</v>
      </c>
      <c r="S168" s="190">
        <v>8</v>
      </c>
      <c r="T168" s="190">
        <v>0</v>
      </c>
      <c r="U168" s="190">
        <v>0</v>
      </c>
      <c r="V168" s="190">
        <v>0</v>
      </c>
      <c r="W168" s="189">
        <v>8</v>
      </c>
      <c r="X168" s="192">
        <v>0</v>
      </c>
      <c r="Y168" s="192">
        <v>29</v>
      </c>
      <c r="Z168" s="190">
        <v>37</v>
      </c>
    </row>
    <row r="169" spans="1:26" ht="15" customHeight="1" x14ac:dyDescent="0.25">
      <c r="A169" s="331"/>
      <c r="B169" s="194"/>
      <c r="C169" s="130" t="s">
        <v>218</v>
      </c>
      <c r="D169" s="191" t="s">
        <v>219</v>
      </c>
      <c r="E169" s="198">
        <v>0</v>
      </c>
      <c r="F169" s="232">
        <v>0</v>
      </c>
      <c r="G169" s="232">
        <v>0</v>
      </c>
      <c r="H169" s="232">
        <v>0</v>
      </c>
      <c r="I169" s="232">
        <v>0</v>
      </c>
      <c r="J169" s="232">
        <v>0</v>
      </c>
      <c r="K169" s="232">
        <v>0</v>
      </c>
      <c r="L169" s="233">
        <v>0</v>
      </c>
      <c r="M169" s="238">
        <v>0</v>
      </c>
      <c r="N169" s="240">
        <v>0</v>
      </c>
      <c r="O169" s="196">
        <v>0</v>
      </c>
      <c r="P169" s="236">
        <v>0</v>
      </c>
      <c r="Q169" s="236">
        <v>0</v>
      </c>
      <c r="R169" s="236">
        <v>0</v>
      </c>
      <c r="S169" s="236">
        <v>0</v>
      </c>
      <c r="T169" s="236">
        <v>0</v>
      </c>
      <c r="U169" s="236">
        <v>0</v>
      </c>
      <c r="V169" s="237">
        <v>0</v>
      </c>
      <c r="W169" s="233">
        <v>0</v>
      </c>
      <c r="X169" s="238">
        <v>0</v>
      </c>
      <c r="Y169" s="238">
        <v>0</v>
      </c>
      <c r="Z169" s="197">
        <v>0</v>
      </c>
    </row>
    <row r="170" spans="1:26" ht="15" customHeight="1" x14ac:dyDescent="0.25">
      <c r="A170" s="331"/>
      <c r="B170" s="194" t="s">
        <v>220</v>
      </c>
      <c r="C170" s="130" t="s">
        <v>221</v>
      </c>
      <c r="D170" s="191" t="s">
        <v>222</v>
      </c>
      <c r="E170" s="198">
        <v>0</v>
      </c>
      <c r="F170" s="232">
        <v>0</v>
      </c>
      <c r="G170" s="232">
        <v>0</v>
      </c>
      <c r="H170" s="232">
        <v>10</v>
      </c>
      <c r="I170" s="232">
        <v>0</v>
      </c>
      <c r="J170" s="232">
        <v>0</v>
      </c>
      <c r="K170" s="232">
        <v>0</v>
      </c>
      <c r="L170" s="233">
        <v>10</v>
      </c>
      <c r="M170" s="238">
        <v>0</v>
      </c>
      <c r="N170" s="240">
        <v>174</v>
      </c>
      <c r="O170" s="196">
        <v>184</v>
      </c>
      <c r="P170" s="236">
        <v>0</v>
      </c>
      <c r="Q170" s="236">
        <v>0</v>
      </c>
      <c r="R170" s="236">
        <v>0</v>
      </c>
      <c r="S170" s="236">
        <v>4</v>
      </c>
      <c r="T170" s="236">
        <v>0</v>
      </c>
      <c r="U170" s="236">
        <v>0</v>
      </c>
      <c r="V170" s="237">
        <v>0</v>
      </c>
      <c r="W170" s="233">
        <v>4</v>
      </c>
      <c r="X170" s="238">
        <v>0</v>
      </c>
      <c r="Y170" s="238">
        <v>13</v>
      </c>
      <c r="Z170" s="197">
        <v>17</v>
      </c>
    </row>
    <row r="171" spans="1:26" ht="15" customHeight="1" x14ac:dyDescent="0.25">
      <c r="A171" s="331"/>
      <c r="B171" s="194"/>
      <c r="C171" s="130" t="s">
        <v>221</v>
      </c>
      <c r="D171" s="191" t="s">
        <v>509</v>
      </c>
      <c r="E171" s="198">
        <v>0</v>
      </c>
      <c r="F171" s="232">
        <v>0</v>
      </c>
      <c r="G171" s="232">
        <v>0</v>
      </c>
      <c r="H171" s="232">
        <v>2</v>
      </c>
      <c r="I171" s="232">
        <v>0</v>
      </c>
      <c r="J171" s="232">
        <v>0</v>
      </c>
      <c r="K171" s="232">
        <v>0</v>
      </c>
      <c r="L171" s="233">
        <v>2</v>
      </c>
      <c r="M171" s="238">
        <v>0</v>
      </c>
      <c r="N171" s="240">
        <v>32</v>
      </c>
      <c r="O171" s="196">
        <v>34</v>
      </c>
      <c r="P171" s="236">
        <v>0</v>
      </c>
      <c r="Q171" s="236">
        <v>0</v>
      </c>
      <c r="R171" s="236">
        <v>0</v>
      </c>
      <c r="S171" s="236">
        <v>0</v>
      </c>
      <c r="T171" s="236">
        <v>0</v>
      </c>
      <c r="U171" s="236">
        <v>0</v>
      </c>
      <c r="V171" s="237">
        <v>0</v>
      </c>
      <c r="W171" s="233">
        <v>0</v>
      </c>
      <c r="X171" s="238">
        <v>0</v>
      </c>
      <c r="Y171" s="238">
        <v>5</v>
      </c>
      <c r="Z171" s="197">
        <v>5</v>
      </c>
    </row>
    <row r="172" spans="1:26" s="2" customFormat="1" x14ac:dyDescent="0.2">
      <c r="A172" s="331"/>
      <c r="B172" s="194"/>
      <c r="C172" s="130" t="s">
        <v>223</v>
      </c>
      <c r="D172" s="191" t="s">
        <v>224</v>
      </c>
      <c r="E172" s="198">
        <v>0</v>
      </c>
      <c r="F172" s="232">
        <v>0</v>
      </c>
      <c r="G172" s="232">
        <v>0</v>
      </c>
      <c r="H172" s="232">
        <v>0</v>
      </c>
      <c r="I172" s="232">
        <v>0</v>
      </c>
      <c r="J172" s="232">
        <v>0</v>
      </c>
      <c r="K172" s="232">
        <v>0</v>
      </c>
      <c r="L172" s="233">
        <v>0</v>
      </c>
      <c r="M172" s="238">
        <v>0</v>
      </c>
      <c r="N172" s="240">
        <v>3</v>
      </c>
      <c r="O172" s="196">
        <v>3</v>
      </c>
      <c r="P172" s="236">
        <v>0</v>
      </c>
      <c r="Q172" s="236">
        <v>0</v>
      </c>
      <c r="R172" s="236">
        <v>0</v>
      </c>
      <c r="S172" s="236">
        <v>0</v>
      </c>
      <c r="T172" s="236">
        <v>0</v>
      </c>
      <c r="U172" s="236">
        <v>0</v>
      </c>
      <c r="V172" s="237">
        <v>0</v>
      </c>
      <c r="W172" s="233">
        <v>0</v>
      </c>
      <c r="X172" s="238">
        <v>0</v>
      </c>
      <c r="Y172" s="238">
        <v>1</v>
      </c>
      <c r="Z172" s="197">
        <v>1</v>
      </c>
    </row>
    <row r="173" spans="1:26" ht="15" customHeight="1" x14ac:dyDescent="0.25">
      <c r="A173" s="331"/>
      <c r="B173" s="194" t="s">
        <v>225</v>
      </c>
      <c r="C173" s="130" t="s">
        <v>226</v>
      </c>
      <c r="D173" s="191" t="s">
        <v>227</v>
      </c>
      <c r="E173" s="198">
        <v>0</v>
      </c>
      <c r="F173" s="232">
        <v>0</v>
      </c>
      <c r="G173" s="232">
        <v>0</v>
      </c>
      <c r="H173" s="232">
        <v>4</v>
      </c>
      <c r="I173" s="232">
        <v>0</v>
      </c>
      <c r="J173" s="232">
        <v>0</v>
      </c>
      <c r="K173" s="232">
        <v>0</v>
      </c>
      <c r="L173" s="233">
        <v>4</v>
      </c>
      <c r="M173" s="238">
        <v>2</v>
      </c>
      <c r="N173" s="240">
        <v>42</v>
      </c>
      <c r="O173" s="196">
        <v>48</v>
      </c>
      <c r="P173" s="236">
        <v>0</v>
      </c>
      <c r="Q173" s="236">
        <v>0</v>
      </c>
      <c r="R173" s="236">
        <v>0</v>
      </c>
      <c r="S173" s="236">
        <v>2</v>
      </c>
      <c r="T173" s="236">
        <v>0</v>
      </c>
      <c r="U173" s="236">
        <v>0</v>
      </c>
      <c r="V173" s="237">
        <v>0</v>
      </c>
      <c r="W173" s="233">
        <v>2</v>
      </c>
      <c r="X173" s="238">
        <v>0</v>
      </c>
      <c r="Y173" s="238">
        <v>0</v>
      </c>
      <c r="Z173" s="197">
        <v>2</v>
      </c>
    </row>
    <row r="174" spans="1:26" ht="15" customHeight="1" x14ac:dyDescent="0.25">
      <c r="A174" s="331"/>
      <c r="B174" s="129"/>
      <c r="C174" s="130" t="s">
        <v>226</v>
      </c>
      <c r="D174" s="191" t="s">
        <v>510</v>
      </c>
      <c r="E174" s="198">
        <v>0</v>
      </c>
      <c r="F174" s="232">
        <v>0</v>
      </c>
      <c r="G174" s="232">
        <v>0</v>
      </c>
      <c r="H174" s="232">
        <v>0</v>
      </c>
      <c r="I174" s="232">
        <v>0</v>
      </c>
      <c r="J174" s="232">
        <v>0</v>
      </c>
      <c r="K174" s="232">
        <v>0</v>
      </c>
      <c r="L174" s="233">
        <v>0</v>
      </c>
      <c r="M174" s="238">
        <v>0</v>
      </c>
      <c r="N174" s="240">
        <v>9</v>
      </c>
      <c r="O174" s="196">
        <v>9</v>
      </c>
      <c r="P174" s="236">
        <v>0</v>
      </c>
      <c r="Q174" s="236">
        <v>0</v>
      </c>
      <c r="R174" s="236">
        <v>0</v>
      </c>
      <c r="S174" s="236">
        <v>0</v>
      </c>
      <c r="T174" s="236">
        <v>0</v>
      </c>
      <c r="U174" s="236">
        <v>0</v>
      </c>
      <c r="V174" s="237">
        <v>0</v>
      </c>
      <c r="W174" s="233">
        <v>0</v>
      </c>
      <c r="X174" s="238">
        <v>0</v>
      </c>
      <c r="Y174" s="238">
        <v>0</v>
      </c>
      <c r="Z174" s="197">
        <v>0</v>
      </c>
    </row>
    <row r="175" spans="1:26" ht="15" customHeight="1" x14ac:dyDescent="0.25">
      <c r="A175" s="331"/>
      <c r="B175" s="129"/>
      <c r="C175" s="130"/>
      <c r="D175" s="166" t="s">
        <v>535</v>
      </c>
      <c r="E175" s="198">
        <v>0</v>
      </c>
      <c r="F175" s="232">
        <v>0</v>
      </c>
      <c r="G175" s="232">
        <v>0</v>
      </c>
      <c r="H175" s="232">
        <v>0</v>
      </c>
      <c r="I175" s="232">
        <v>0</v>
      </c>
      <c r="J175" s="232">
        <v>0</v>
      </c>
      <c r="K175" s="232">
        <v>0</v>
      </c>
      <c r="L175" s="233">
        <v>0</v>
      </c>
      <c r="M175" s="238">
        <v>0</v>
      </c>
      <c r="N175" s="240">
        <v>181</v>
      </c>
      <c r="O175" s="196">
        <v>181</v>
      </c>
      <c r="P175" s="236">
        <v>0</v>
      </c>
      <c r="Q175" s="236">
        <v>0</v>
      </c>
      <c r="R175" s="236">
        <v>0</v>
      </c>
      <c r="S175" s="236">
        <v>0</v>
      </c>
      <c r="T175" s="236">
        <v>0</v>
      </c>
      <c r="U175" s="236">
        <v>0</v>
      </c>
      <c r="V175" s="237">
        <v>0</v>
      </c>
      <c r="W175" s="233">
        <v>0</v>
      </c>
      <c r="X175" s="238">
        <v>0</v>
      </c>
      <c r="Y175" s="238">
        <v>0</v>
      </c>
      <c r="Z175" s="197">
        <v>0</v>
      </c>
    </row>
    <row r="176" spans="1:26" ht="15" customHeight="1" x14ac:dyDescent="0.25">
      <c r="A176" s="331"/>
      <c r="B176" s="344" t="s">
        <v>130</v>
      </c>
      <c r="C176" s="130" t="s">
        <v>228</v>
      </c>
      <c r="D176" s="191" t="s">
        <v>229</v>
      </c>
      <c r="E176" s="198">
        <v>0</v>
      </c>
      <c r="F176" s="232">
        <v>0</v>
      </c>
      <c r="G176" s="232">
        <v>0</v>
      </c>
      <c r="H176" s="232">
        <v>10</v>
      </c>
      <c r="I176" s="232">
        <v>0</v>
      </c>
      <c r="J176" s="232">
        <v>0</v>
      </c>
      <c r="K176" s="232">
        <v>0</v>
      </c>
      <c r="L176" s="233">
        <v>10</v>
      </c>
      <c r="M176" s="238">
        <v>0</v>
      </c>
      <c r="N176" s="240">
        <v>54</v>
      </c>
      <c r="O176" s="196">
        <v>64</v>
      </c>
      <c r="P176" s="236">
        <v>0</v>
      </c>
      <c r="Q176" s="236">
        <v>0</v>
      </c>
      <c r="R176" s="236">
        <v>0</v>
      </c>
      <c r="S176" s="236">
        <v>2</v>
      </c>
      <c r="T176" s="236">
        <v>0</v>
      </c>
      <c r="U176" s="236">
        <v>0</v>
      </c>
      <c r="V176" s="237">
        <v>0</v>
      </c>
      <c r="W176" s="233">
        <v>2</v>
      </c>
      <c r="X176" s="238">
        <v>0</v>
      </c>
      <c r="Y176" s="238">
        <v>6</v>
      </c>
      <c r="Z176" s="197">
        <v>8</v>
      </c>
    </row>
    <row r="177" spans="1:26" ht="15" customHeight="1" x14ac:dyDescent="0.25">
      <c r="A177" s="331"/>
      <c r="B177" s="346"/>
      <c r="C177" s="130" t="s">
        <v>228</v>
      </c>
      <c r="D177" s="191" t="s">
        <v>230</v>
      </c>
      <c r="E177" s="198">
        <v>0</v>
      </c>
      <c r="F177" s="232">
        <v>0</v>
      </c>
      <c r="G177" s="232">
        <v>0</v>
      </c>
      <c r="H177" s="232">
        <v>0</v>
      </c>
      <c r="I177" s="232">
        <v>0</v>
      </c>
      <c r="J177" s="232">
        <v>0</v>
      </c>
      <c r="K177" s="232">
        <v>0</v>
      </c>
      <c r="L177" s="233">
        <v>0</v>
      </c>
      <c r="M177" s="238">
        <v>0</v>
      </c>
      <c r="N177" s="240">
        <v>11</v>
      </c>
      <c r="O177" s="196">
        <v>11</v>
      </c>
      <c r="P177" s="236">
        <v>0</v>
      </c>
      <c r="Q177" s="236">
        <v>0</v>
      </c>
      <c r="R177" s="236">
        <v>0</v>
      </c>
      <c r="S177" s="236">
        <v>0</v>
      </c>
      <c r="T177" s="236">
        <v>0</v>
      </c>
      <c r="U177" s="236">
        <v>0</v>
      </c>
      <c r="V177" s="237">
        <v>0</v>
      </c>
      <c r="W177" s="233">
        <v>0</v>
      </c>
      <c r="X177" s="238">
        <v>0</v>
      </c>
      <c r="Y177" s="238">
        <v>2</v>
      </c>
      <c r="Z177" s="197">
        <v>2</v>
      </c>
    </row>
    <row r="178" spans="1:26" ht="15" customHeight="1" x14ac:dyDescent="0.25">
      <c r="A178" s="331"/>
      <c r="B178" s="194" t="s">
        <v>75</v>
      </c>
      <c r="C178" s="130" t="s">
        <v>231</v>
      </c>
      <c r="D178" s="191" t="s">
        <v>232</v>
      </c>
      <c r="E178" s="198">
        <v>0</v>
      </c>
      <c r="F178" s="232">
        <v>0</v>
      </c>
      <c r="G178" s="232">
        <v>0</v>
      </c>
      <c r="H178" s="232">
        <v>2</v>
      </c>
      <c r="I178" s="232">
        <v>0</v>
      </c>
      <c r="J178" s="232">
        <v>0</v>
      </c>
      <c r="K178" s="232">
        <v>0</v>
      </c>
      <c r="L178" s="233">
        <v>2</v>
      </c>
      <c r="M178" s="238">
        <v>2</v>
      </c>
      <c r="N178" s="240">
        <v>9</v>
      </c>
      <c r="O178" s="196">
        <v>13</v>
      </c>
      <c r="P178" s="236">
        <v>0</v>
      </c>
      <c r="Q178" s="236">
        <v>0</v>
      </c>
      <c r="R178" s="236">
        <v>0</v>
      </c>
      <c r="S178" s="236">
        <v>0</v>
      </c>
      <c r="T178" s="236">
        <v>0</v>
      </c>
      <c r="U178" s="236">
        <v>0</v>
      </c>
      <c r="V178" s="237">
        <v>0</v>
      </c>
      <c r="W178" s="233">
        <v>0</v>
      </c>
      <c r="X178" s="238">
        <v>0</v>
      </c>
      <c r="Y178" s="238">
        <v>2</v>
      </c>
      <c r="Z178" s="197">
        <v>2</v>
      </c>
    </row>
    <row r="179" spans="1:26" ht="15" customHeight="1" x14ac:dyDescent="0.25">
      <c r="A179" s="331"/>
      <c r="B179" s="341" t="s">
        <v>94</v>
      </c>
      <c r="C179" s="130" t="s">
        <v>233</v>
      </c>
      <c r="D179" s="191" t="s">
        <v>234</v>
      </c>
      <c r="E179" s="198">
        <v>0</v>
      </c>
      <c r="F179" s="232">
        <v>0</v>
      </c>
      <c r="G179" s="232">
        <v>0</v>
      </c>
      <c r="H179" s="232">
        <v>0</v>
      </c>
      <c r="I179" s="232">
        <v>0</v>
      </c>
      <c r="J179" s="232">
        <v>0</v>
      </c>
      <c r="K179" s="232">
        <v>0</v>
      </c>
      <c r="L179" s="233">
        <v>0</v>
      </c>
      <c r="M179" s="238">
        <v>0</v>
      </c>
      <c r="N179" s="240">
        <v>0</v>
      </c>
      <c r="O179" s="196">
        <v>0</v>
      </c>
      <c r="P179" s="236">
        <v>0</v>
      </c>
      <c r="Q179" s="236">
        <v>0</v>
      </c>
      <c r="R179" s="236">
        <v>0</v>
      </c>
      <c r="S179" s="236">
        <v>0</v>
      </c>
      <c r="T179" s="236">
        <v>0</v>
      </c>
      <c r="U179" s="236">
        <v>0</v>
      </c>
      <c r="V179" s="237">
        <v>0</v>
      </c>
      <c r="W179" s="233">
        <v>0</v>
      </c>
      <c r="X179" s="238">
        <v>0</v>
      </c>
      <c r="Y179" s="238">
        <v>0</v>
      </c>
      <c r="Z179" s="197">
        <v>0</v>
      </c>
    </row>
    <row r="180" spans="1:26" ht="15" customHeight="1" x14ac:dyDescent="0.25">
      <c r="A180" s="331"/>
      <c r="B180" s="343"/>
      <c r="C180" s="130" t="s">
        <v>235</v>
      </c>
      <c r="D180" s="191" t="s">
        <v>236</v>
      </c>
      <c r="E180" s="198">
        <v>0</v>
      </c>
      <c r="F180" s="232">
        <v>0</v>
      </c>
      <c r="G180" s="232">
        <v>0</v>
      </c>
      <c r="H180" s="232">
        <v>0</v>
      </c>
      <c r="I180" s="232">
        <v>0</v>
      </c>
      <c r="J180" s="232">
        <v>0</v>
      </c>
      <c r="K180" s="232">
        <v>0</v>
      </c>
      <c r="L180" s="233">
        <v>0</v>
      </c>
      <c r="M180" s="238">
        <v>0</v>
      </c>
      <c r="N180" s="240">
        <v>4</v>
      </c>
      <c r="O180" s="196">
        <v>4</v>
      </c>
      <c r="P180" s="236">
        <v>0</v>
      </c>
      <c r="Q180" s="236">
        <v>0</v>
      </c>
      <c r="R180" s="236">
        <v>0</v>
      </c>
      <c r="S180" s="236">
        <v>0</v>
      </c>
      <c r="T180" s="236">
        <v>0</v>
      </c>
      <c r="U180" s="236">
        <v>0</v>
      </c>
      <c r="V180" s="237">
        <v>0</v>
      </c>
      <c r="W180" s="233">
        <v>0</v>
      </c>
      <c r="X180" s="238">
        <v>0</v>
      </c>
      <c r="Y180" s="238">
        <v>0</v>
      </c>
      <c r="Z180" s="197">
        <v>0</v>
      </c>
    </row>
    <row r="181" spans="1:26" s="2" customFormat="1" ht="15.75" thickBot="1" x14ac:dyDescent="0.25">
      <c r="A181" s="332"/>
      <c r="B181" s="95" t="s">
        <v>481</v>
      </c>
      <c r="C181" s="179"/>
      <c r="D181" s="178"/>
      <c r="E181" s="241">
        <v>29</v>
      </c>
      <c r="F181" s="242">
        <v>29</v>
      </c>
      <c r="G181" s="242">
        <v>6</v>
      </c>
      <c r="H181" s="242">
        <v>129</v>
      </c>
      <c r="I181" s="242">
        <v>0</v>
      </c>
      <c r="J181" s="242">
        <v>0</v>
      </c>
      <c r="K181" s="242">
        <v>0</v>
      </c>
      <c r="L181" s="243">
        <v>193</v>
      </c>
      <c r="M181" s="244">
        <v>657</v>
      </c>
      <c r="N181" s="246">
        <v>3998</v>
      </c>
      <c r="O181" s="244">
        <v>4848</v>
      </c>
      <c r="P181" s="246">
        <v>7</v>
      </c>
      <c r="Q181" s="246">
        <v>3</v>
      </c>
      <c r="R181" s="246">
        <v>0</v>
      </c>
      <c r="S181" s="246">
        <v>18</v>
      </c>
      <c r="T181" s="246">
        <v>0</v>
      </c>
      <c r="U181" s="246">
        <v>0</v>
      </c>
      <c r="V181" s="246">
        <v>0</v>
      </c>
      <c r="W181" s="243">
        <v>28</v>
      </c>
      <c r="X181" s="244">
        <v>139</v>
      </c>
      <c r="Y181" s="244">
        <v>593</v>
      </c>
      <c r="Z181" s="246">
        <v>760</v>
      </c>
    </row>
    <row r="182" spans="1:26" ht="15" customHeight="1" x14ac:dyDescent="0.25">
      <c r="A182" s="324" t="s">
        <v>240</v>
      </c>
      <c r="B182" s="43" t="s">
        <v>240</v>
      </c>
      <c r="C182" s="44"/>
      <c r="D182" s="44"/>
      <c r="E182" s="230">
        <v>1</v>
      </c>
      <c r="F182" s="230">
        <v>0</v>
      </c>
      <c r="G182" s="230">
        <v>81</v>
      </c>
      <c r="H182" s="230">
        <v>0</v>
      </c>
      <c r="I182" s="230">
        <v>0</v>
      </c>
      <c r="J182" s="230">
        <v>0</v>
      </c>
      <c r="K182" s="230">
        <v>0</v>
      </c>
      <c r="L182" s="230">
        <v>82</v>
      </c>
      <c r="M182" s="230">
        <v>80</v>
      </c>
      <c r="N182" s="230">
        <v>982</v>
      </c>
      <c r="O182" s="230">
        <v>1144</v>
      </c>
      <c r="P182" s="230">
        <v>0</v>
      </c>
      <c r="Q182" s="230">
        <v>0</v>
      </c>
      <c r="R182" s="230">
        <v>0</v>
      </c>
      <c r="S182" s="230">
        <v>0</v>
      </c>
      <c r="T182" s="230">
        <v>0</v>
      </c>
      <c r="U182" s="230">
        <v>0</v>
      </c>
      <c r="V182" s="230">
        <v>0</v>
      </c>
      <c r="W182" s="230">
        <v>0</v>
      </c>
      <c r="X182" s="230">
        <v>38</v>
      </c>
      <c r="Y182" s="230">
        <v>251</v>
      </c>
      <c r="Z182" s="230">
        <v>289</v>
      </c>
    </row>
    <row r="183" spans="1:26" ht="15" customHeight="1" x14ac:dyDescent="0.25">
      <c r="A183" s="325"/>
      <c r="B183" s="45"/>
      <c r="C183" s="182" t="s">
        <v>241</v>
      </c>
      <c r="D183" s="183" t="s">
        <v>242</v>
      </c>
      <c r="E183" s="231">
        <v>0</v>
      </c>
      <c r="F183" s="232">
        <v>0</v>
      </c>
      <c r="G183" s="232">
        <v>0</v>
      </c>
      <c r="H183" s="232">
        <v>0</v>
      </c>
      <c r="I183" s="232">
        <v>0</v>
      </c>
      <c r="J183" s="232">
        <v>0</v>
      </c>
      <c r="K183" s="232">
        <v>0</v>
      </c>
      <c r="L183" s="233">
        <v>0</v>
      </c>
      <c r="M183" s="234">
        <v>3</v>
      </c>
      <c r="N183" s="234">
        <v>167</v>
      </c>
      <c r="O183" s="235">
        <v>170</v>
      </c>
      <c r="P183" s="236">
        <v>0</v>
      </c>
      <c r="Q183" s="236">
        <v>0</v>
      </c>
      <c r="R183" s="236">
        <v>0</v>
      </c>
      <c r="S183" s="236">
        <v>0</v>
      </c>
      <c r="T183" s="236">
        <v>0</v>
      </c>
      <c r="U183" s="240">
        <v>0</v>
      </c>
      <c r="V183" s="237">
        <v>0</v>
      </c>
      <c r="W183" s="233">
        <v>0</v>
      </c>
      <c r="X183" s="234">
        <v>2</v>
      </c>
      <c r="Y183" s="238">
        <v>48</v>
      </c>
      <c r="Z183" s="239">
        <v>50</v>
      </c>
    </row>
    <row r="184" spans="1:26" ht="15" customHeight="1" x14ac:dyDescent="0.25">
      <c r="A184" s="325"/>
      <c r="B184" s="45"/>
      <c r="C184" s="182"/>
      <c r="D184" s="183" t="s">
        <v>550</v>
      </c>
      <c r="E184" s="231">
        <v>0</v>
      </c>
      <c r="F184" s="232">
        <v>0</v>
      </c>
      <c r="G184" s="232">
        <v>0</v>
      </c>
      <c r="H184" s="232">
        <v>0</v>
      </c>
      <c r="I184" s="232">
        <v>0</v>
      </c>
      <c r="J184" s="232">
        <v>0</v>
      </c>
      <c r="K184" s="232">
        <v>0</v>
      </c>
      <c r="L184" s="233">
        <v>0</v>
      </c>
      <c r="M184" s="234">
        <v>0</v>
      </c>
      <c r="N184" s="234">
        <v>0</v>
      </c>
      <c r="O184" s="235">
        <v>0</v>
      </c>
      <c r="P184" s="236">
        <v>0</v>
      </c>
      <c r="Q184" s="236">
        <v>0</v>
      </c>
      <c r="R184" s="236">
        <v>0</v>
      </c>
      <c r="S184" s="236">
        <v>0</v>
      </c>
      <c r="T184" s="236">
        <v>0</v>
      </c>
      <c r="U184" s="240">
        <v>0</v>
      </c>
      <c r="V184" s="237">
        <v>0</v>
      </c>
      <c r="W184" s="233">
        <v>0</v>
      </c>
      <c r="X184" s="234">
        <v>0</v>
      </c>
      <c r="Y184" s="238">
        <v>0</v>
      </c>
      <c r="Z184" s="239">
        <v>0</v>
      </c>
    </row>
    <row r="185" spans="1:26" ht="15" customHeight="1" x14ac:dyDescent="0.25">
      <c r="A185" s="325"/>
      <c r="B185" s="45"/>
      <c r="C185" s="182"/>
      <c r="D185" s="183" t="s">
        <v>551</v>
      </c>
      <c r="E185" s="231">
        <v>0</v>
      </c>
      <c r="F185" s="232">
        <v>0</v>
      </c>
      <c r="G185" s="232">
        <v>0</v>
      </c>
      <c r="H185" s="232">
        <v>0</v>
      </c>
      <c r="I185" s="232">
        <v>0</v>
      </c>
      <c r="J185" s="232">
        <v>0</v>
      </c>
      <c r="K185" s="232">
        <v>0</v>
      </c>
      <c r="L185" s="233">
        <v>0</v>
      </c>
      <c r="M185" s="234">
        <v>0</v>
      </c>
      <c r="N185" s="234">
        <v>3</v>
      </c>
      <c r="O185" s="235">
        <v>3</v>
      </c>
      <c r="P185" s="236">
        <v>0</v>
      </c>
      <c r="Q185" s="236">
        <v>0</v>
      </c>
      <c r="R185" s="236">
        <v>0</v>
      </c>
      <c r="S185" s="236">
        <v>0</v>
      </c>
      <c r="T185" s="236">
        <v>0</v>
      </c>
      <c r="U185" s="240">
        <v>0</v>
      </c>
      <c r="V185" s="237">
        <v>0</v>
      </c>
      <c r="W185" s="233">
        <v>0</v>
      </c>
      <c r="X185" s="234">
        <v>0</v>
      </c>
      <c r="Y185" s="238">
        <v>1</v>
      </c>
      <c r="Z185" s="239">
        <v>1</v>
      </c>
    </row>
    <row r="186" spans="1:26" ht="15" customHeight="1" x14ac:dyDescent="0.25">
      <c r="A186" s="325"/>
      <c r="B186" s="45"/>
      <c r="C186" s="182"/>
      <c r="D186" s="183" t="s">
        <v>243</v>
      </c>
      <c r="E186" s="231">
        <v>0</v>
      </c>
      <c r="F186" s="232">
        <v>0</v>
      </c>
      <c r="G186" s="232">
        <v>0</v>
      </c>
      <c r="H186" s="232">
        <v>0</v>
      </c>
      <c r="I186" s="232">
        <v>0</v>
      </c>
      <c r="J186" s="232">
        <v>0</v>
      </c>
      <c r="K186" s="232">
        <v>0</v>
      </c>
      <c r="L186" s="233">
        <v>0</v>
      </c>
      <c r="M186" s="234">
        <v>11</v>
      </c>
      <c r="N186" s="234">
        <v>63</v>
      </c>
      <c r="O186" s="235">
        <v>74</v>
      </c>
      <c r="P186" s="236">
        <v>0</v>
      </c>
      <c r="Q186" s="236">
        <v>0</v>
      </c>
      <c r="R186" s="236">
        <v>0</v>
      </c>
      <c r="S186" s="236">
        <v>0</v>
      </c>
      <c r="T186" s="236">
        <v>0</v>
      </c>
      <c r="U186" s="240">
        <v>0</v>
      </c>
      <c r="V186" s="237">
        <v>0</v>
      </c>
      <c r="W186" s="233">
        <v>0</v>
      </c>
      <c r="X186" s="234">
        <v>3</v>
      </c>
      <c r="Y186" s="238">
        <v>16</v>
      </c>
      <c r="Z186" s="239">
        <v>19</v>
      </c>
    </row>
    <row r="187" spans="1:26" ht="15" customHeight="1" x14ac:dyDescent="0.25">
      <c r="A187" s="325"/>
      <c r="B187" s="45"/>
      <c r="C187" s="182"/>
      <c r="D187" s="183" t="s">
        <v>440</v>
      </c>
      <c r="E187" s="231">
        <v>0</v>
      </c>
      <c r="F187" s="232">
        <v>0</v>
      </c>
      <c r="G187" s="232">
        <v>0</v>
      </c>
      <c r="H187" s="232">
        <v>0</v>
      </c>
      <c r="I187" s="232">
        <v>0</v>
      </c>
      <c r="J187" s="232">
        <v>0</v>
      </c>
      <c r="K187" s="232">
        <v>0</v>
      </c>
      <c r="L187" s="233">
        <v>0</v>
      </c>
      <c r="M187" s="234">
        <v>0</v>
      </c>
      <c r="N187" s="234">
        <v>1</v>
      </c>
      <c r="O187" s="235">
        <v>1</v>
      </c>
      <c r="P187" s="236">
        <v>0</v>
      </c>
      <c r="Q187" s="236">
        <v>0</v>
      </c>
      <c r="R187" s="236">
        <v>0</v>
      </c>
      <c r="S187" s="236">
        <v>0</v>
      </c>
      <c r="T187" s="236">
        <v>0</v>
      </c>
      <c r="U187" s="240">
        <v>0</v>
      </c>
      <c r="V187" s="237">
        <v>0</v>
      </c>
      <c r="W187" s="233">
        <v>0</v>
      </c>
      <c r="X187" s="234">
        <v>0</v>
      </c>
      <c r="Y187" s="238">
        <v>0</v>
      </c>
      <c r="Z187" s="239">
        <v>0</v>
      </c>
    </row>
    <row r="188" spans="1:26" ht="15" customHeight="1" x14ac:dyDescent="0.25">
      <c r="A188" s="325"/>
      <c r="B188" s="45"/>
      <c r="C188" s="182" t="s">
        <v>241</v>
      </c>
      <c r="D188" s="183" t="s">
        <v>527</v>
      </c>
      <c r="E188" s="231">
        <v>0</v>
      </c>
      <c r="F188" s="232">
        <v>0</v>
      </c>
      <c r="G188" s="232">
        <v>0</v>
      </c>
      <c r="H188" s="232">
        <v>0</v>
      </c>
      <c r="I188" s="232">
        <v>0</v>
      </c>
      <c r="J188" s="232">
        <v>0</v>
      </c>
      <c r="K188" s="232">
        <v>0</v>
      </c>
      <c r="L188" s="233">
        <v>0</v>
      </c>
      <c r="M188" s="234">
        <v>1</v>
      </c>
      <c r="N188" s="234">
        <v>3</v>
      </c>
      <c r="O188" s="235">
        <v>4</v>
      </c>
      <c r="P188" s="236">
        <v>0</v>
      </c>
      <c r="Q188" s="236">
        <v>0</v>
      </c>
      <c r="R188" s="236">
        <v>0</v>
      </c>
      <c r="S188" s="236">
        <v>0</v>
      </c>
      <c r="T188" s="236">
        <v>0</v>
      </c>
      <c r="U188" s="240">
        <v>0</v>
      </c>
      <c r="V188" s="237">
        <v>0</v>
      </c>
      <c r="W188" s="233">
        <v>0</v>
      </c>
      <c r="X188" s="234">
        <v>0</v>
      </c>
      <c r="Y188" s="238">
        <v>1</v>
      </c>
      <c r="Z188" s="239">
        <v>1</v>
      </c>
    </row>
    <row r="189" spans="1:26" ht="15" customHeight="1" x14ac:dyDescent="0.25">
      <c r="A189" s="325"/>
      <c r="B189" s="45"/>
      <c r="C189" s="182" t="s">
        <v>241</v>
      </c>
      <c r="D189" s="183" t="s">
        <v>528</v>
      </c>
      <c r="E189" s="231">
        <v>0</v>
      </c>
      <c r="F189" s="232">
        <v>0</v>
      </c>
      <c r="G189" s="232">
        <v>0</v>
      </c>
      <c r="H189" s="232">
        <v>0</v>
      </c>
      <c r="I189" s="232">
        <v>0</v>
      </c>
      <c r="J189" s="232">
        <v>0</v>
      </c>
      <c r="K189" s="232">
        <v>0</v>
      </c>
      <c r="L189" s="233">
        <v>0</v>
      </c>
      <c r="M189" s="234">
        <v>0</v>
      </c>
      <c r="N189" s="234">
        <v>0</v>
      </c>
      <c r="O189" s="235">
        <v>0</v>
      </c>
      <c r="P189" s="236">
        <v>0</v>
      </c>
      <c r="Q189" s="236">
        <v>0</v>
      </c>
      <c r="R189" s="236">
        <v>0</v>
      </c>
      <c r="S189" s="236">
        <v>0</v>
      </c>
      <c r="T189" s="236">
        <v>0</v>
      </c>
      <c r="U189" s="240">
        <v>0</v>
      </c>
      <c r="V189" s="237">
        <v>0</v>
      </c>
      <c r="W189" s="233">
        <v>0</v>
      </c>
      <c r="X189" s="234">
        <v>0</v>
      </c>
      <c r="Y189" s="238">
        <v>0</v>
      </c>
      <c r="Z189" s="239">
        <v>0</v>
      </c>
    </row>
    <row r="190" spans="1:26" ht="15" customHeight="1" x14ac:dyDescent="0.25">
      <c r="A190" s="325"/>
      <c r="B190" s="45"/>
      <c r="C190" s="182" t="s">
        <v>259</v>
      </c>
      <c r="D190" s="183" t="s">
        <v>529</v>
      </c>
      <c r="E190" s="231">
        <v>0</v>
      </c>
      <c r="F190" s="232">
        <v>0</v>
      </c>
      <c r="G190" s="232">
        <v>0</v>
      </c>
      <c r="H190" s="232">
        <v>0</v>
      </c>
      <c r="I190" s="232">
        <v>0</v>
      </c>
      <c r="J190" s="232">
        <v>0</v>
      </c>
      <c r="K190" s="232">
        <v>0</v>
      </c>
      <c r="L190" s="233">
        <v>0</v>
      </c>
      <c r="M190" s="234">
        <v>0</v>
      </c>
      <c r="N190" s="234">
        <v>0</v>
      </c>
      <c r="O190" s="235">
        <v>0</v>
      </c>
      <c r="P190" s="236">
        <v>0</v>
      </c>
      <c r="Q190" s="236">
        <v>0</v>
      </c>
      <c r="R190" s="236">
        <v>0</v>
      </c>
      <c r="S190" s="236">
        <v>0</v>
      </c>
      <c r="T190" s="236">
        <v>0</v>
      </c>
      <c r="U190" s="240">
        <v>0</v>
      </c>
      <c r="V190" s="237">
        <v>0</v>
      </c>
      <c r="W190" s="233">
        <v>0</v>
      </c>
      <c r="X190" s="234">
        <v>0</v>
      </c>
      <c r="Y190" s="238">
        <v>0</v>
      </c>
      <c r="Z190" s="239">
        <v>0</v>
      </c>
    </row>
    <row r="191" spans="1:26" ht="15" customHeight="1" x14ac:dyDescent="0.25">
      <c r="A191" s="325"/>
      <c r="B191" s="45"/>
      <c r="C191" s="182" t="s">
        <v>247</v>
      </c>
      <c r="D191" s="183" t="s">
        <v>566</v>
      </c>
      <c r="E191" s="231">
        <v>0</v>
      </c>
      <c r="F191" s="232">
        <v>0</v>
      </c>
      <c r="G191" s="232">
        <v>0</v>
      </c>
      <c r="H191" s="232">
        <v>0</v>
      </c>
      <c r="I191" s="232">
        <v>0</v>
      </c>
      <c r="J191" s="232">
        <v>0</v>
      </c>
      <c r="K191" s="232">
        <v>0</v>
      </c>
      <c r="L191" s="233">
        <v>0</v>
      </c>
      <c r="M191" s="234">
        <v>1</v>
      </c>
      <c r="N191" s="234">
        <v>6</v>
      </c>
      <c r="O191" s="235">
        <v>7</v>
      </c>
      <c r="P191" s="236">
        <v>0</v>
      </c>
      <c r="Q191" s="236">
        <v>0</v>
      </c>
      <c r="R191" s="236">
        <v>0</v>
      </c>
      <c r="S191" s="236">
        <v>0</v>
      </c>
      <c r="T191" s="236">
        <v>0</v>
      </c>
      <c r="U191" s="240">
        <v>0</v>
      </c>
      <c r="V191" s="237">
        <v>0</v>
      </c>
      <c r="W191" s="233">
        <v>0</v>
      </c>
      <c r="X191" s="234">
        <v>0</v>
      </c>
      <c r="Y191" s="238">
        <v>1</v>
      </c>
      <c r="Z191" s="239">
        <v>1</v>
      </c>
    </row>
    <row r="192" spans="1:26" ht="15" customHeight="1" x14ac:dyDescent="0.25">
      <c r="A192" s="325"/>
      <c r="B192" s="45"/>
      <c r="C192" s="182" t="s">
        <v>247</v>
      </c>
      <c r="D192" s="183" t="s">
        <v>554</v>
      </c>
      <c r="E192" s="231">
        <v>0</v>
      </c>
      <c r="F192" s="232">
        <v>0</v>
      </c>
      <c r="G192" s="232">
        <v>0</v>
      </c>
      <c r="H192" s="232">
        <v>0</v>
      </c>
      <c r="I192" s="232">
        <v>0</v>
      </c>
      <c r="J192" s="232">
        <v>0</v>
      </c>
      <c r="K192" s="232">
        <v>0</v>
      </c>
      <c r="L192" s="233">
        <v>0</v>
      </c>
      <c r="M192" s="234">
        <v>0</v>
      </c>
      <c r="N192" s="234">
        <v>13</v>
      </c>
      <c r="O192" s="235">
        <v>13</v>
      </c>
      <c r="P192" s="236">
        <v>0</v>
      </c>
      <c r="Q192" s="236">
        <v>0</v>
      </c>
      <c r="R192" s="236">
        <v>0</v>
      </c>
      <c r="S192" s="236">
        <v>0</v>
      </c>
      <c r="T192" s="236">
        <v>0</v>
      </c>
      <c r="U192" s="240">
        <v>0</v>
      </c>
      <c r="V192" s="237">
        <v>0</v>
      </c>
      <c r="W192" s="233">
        <v>0</v>
      </c>
      <c r="X192" s="234">
        <v>0</v>
      </c>
      <c r="Y192" s="238">
        <v>5</v>
      </c>
      <c r="Z192" s="239">
        <v>5</v>
      </c>
    </row>
    <row r="193" spans="1:26" ht="15" customHeight="1" x14ac:dyDescent="0.25">
      <c r="A193" s="325"/>
      <c r="B193" s="45"/>
      <c r="C193" s="182" t="s">
        <v>241</v>
      </c>
      <c r="D193" s="183" t="s">
        <v>567</v>
      </c>
      <c r="E193" s="231">
        <v>0</v>
      </c>
      <c r="F193" s="232">
        <v>0</v>
      </c>
      <c r="G193" s="232">
        <v>0</v>
      </c>
      <c r="H193" s="232">
        <v>0</v>
      </c>
      <c r="I193" s="232">
        <v>0</v>
      </c>
      <c r="J193" s="232">
        <v>0</v>
      </c>
      <c r="K193" s="232">
        <v>0</v>
      </c>
      <c r="L193" s="233">
        <v>0</v>
      </c>
      <c r="M193" s="234">
        <v>0</v>
      </c>
      <c r="N193" s="234">
        <v>0</v>
      </c>
      <c r="O193" s="235">
        <v>0</v>
      </c>
      <c r="P193" s="236">
        <v>0</v>
      </c>
      <c r="Q193" s="236">
        <v>0</v>
      </c>
      <c r="R193" s="236">
        <v>0</v>
      </c>
      <c r="S193" s="236">
        <v>0</v>
      </c>
      <c r="T193" s="236">
        <v>0</v>
      </c>
      <c r="U193" s="240">
        <v>0</v>
      </c>
      <c r="V193" s="237">
        <v>0</v>
      </c>
      <c r="W193" s="233">
        <v>0</v>
      </c>
      <c r="X193" s="234">
        <v>0</v>
      </c>
      <c r="Y193" s="238">
        <v>0</v>
      </c>
      <c r="Z193" s="239">
        <v>0</v>
      </c>
    </row>
    <row r="194" spans="1:26" ht="15" customHeight="1" x14ac:dyDescent="0.25">
      <c r="A194" s="325"/>
      <c r="B194" s="45"/>
      <c r="C194" s="182" t="s">
        <v>241</v>
      </c>
      <c r="D194" s="183" t="s">
        <v>244</v>
      </c>
      <c r="E194" s="231">
        <v>0</v>
      </c>
      <c r="F194" s="232">
        <v>0</v>
      </c>
      <c r="G194" s="232">
        <v>0</v>
      </c>
      <c r="H194" s="232">
        <v>0</v>
      </c>
      <c r="I194" s="232">
        <v>0</v>
      </c>
      <c r="J194" s="232">
        <v>0</v>
      </c>
      <c r="K194" s="232">
        <v>0</v>
      </c>
      <c r="L194" s="233">
        <v>0</v>
      </c>
      <c r="M194" s="234">
        <v>0</v>
      </c>
      <c r="N194" s="234">
        <v>13</v>
      </c>
      <c r="O194" s="235">
        <v>13</v>
      </c>
      <c r="P194" s="236">
        <v>0</v>
      </c>
      <c r="Q194" s="236">
        <v>0</v>
      </c>
      <c r="R194" s="236">
        <v>0</v>
      </c>
      <c r="S194" s="236">
        <v>0</v>
      </c>
      <c r="T194" s="236">
        <v>0</v>
      </c>
      <c r="U194" s="240">
        <v>0</v>
      </c>
      <c r="V194" s="237">
        <v>0</v>
      </c>
      <c r="W194" s="233">
        <v>0</v>
      </c>
      <c r="X194" s="234">
        <v>0</v>
      </c>
      <c r="Y194" s="238">
        <v>4</v>
      </c>
      <c r="Z194" s="239">
        <v>4</v>
      </c>
    </row>
    <row r="195" spans="1:26" ht="15" customHeight="1" x14ac:dyDescent="0.25">
      <c r="A195" s="325"/>
      <c r="B195" s="45"/>
      <c r="C195" s="182" t="s">
        <v>241</v>
      </c>
      <c r="D195" s="183" t="s">
        <v>245</v>
      </c>
      <c r="E195" s="231">
        <v>0</v>
      </c>
      <c r="F195" s="232">
        <v>0</v>
      </c>
      <c r="G195" s="232">
        <v>0</v>
      </c>
      <c r="H195" s="232">
        <v>0</v>
      </c>
      <c r="I195" s="232">
        <v>0</v>
      </c>
      <c r="J195" s="232">
        <v>0</v>
      </c>
      <c r="K195" s="232">
        <v>0</v>
      </c>
      <c r="L195" s="233">
        <v>0</v>
      </c>
      <c r="M195" s="234">
        <v>0</v>
      </c>
      <c r="N195" s="234">
        <v>8</v>
      </c>
      <c r="O195" s="235">
        <v>8</v>
      </c>
      <c r="P195" s="236">
        <v>0</v>
      </c>
      <c r="Q195" s="236">
        <v>0</v>
      </c>
      <c r="R195" s="236">
        <v>0</v>
      </c>
      <c r="S195" s="236">
        <v>0</v>
      </c>
      <c r="T195" s="236">
        <v>0</v>
      </c>
      <c r="U195" s="240">
        <v>0</v>
      </c>
      <c r="V195" s="237">
        <v>0</v>
      </c>
      <c r="W195" s="233">
        <v>0</v>
      </c>
      <c r="X195" s="234">
        <v>0</v>
      </c>
      <c r="Y195" s="238">
        <v>3</v>
      </c>
      <c r="Z195" s="239">
        <v>3</v>
      </c>
    </row>
    <row r="196" spans="1:26" ht="15" customHeight="1" x14ac:dyDescent="0.25">
      <c r="A196" s="325"/>
      <c r="B196" s="45"/>
      <c r="C196" s="182"/>
      <c r="D196" s="183" t="s">
        <v>246</v>
      </c>
      <c r="E196" s="231">
        <v>0</v>
      </c>
      <c r="F196" s="232">
        <v>0</v>
      </c>
      <c r="G196" s="232">
        <v>0</v>
      </c>
      <c r="H196" s="232">
        <v>0</v>
      </c>
      <c r="I196" s="232">
        <v>0</v>
      </c>
      <c r="J196" s="232">
        <v>0</v>
      </c>
      <c r="K196" s="232">
        <v>0</v>
      </c>
      <c r="L196" s="233">
        <v>0</v>
      </c>
      <c r="M196" s="234">
        <v>0</v>
      </c>
      <c r="N196" s="234">
        <v>0</v>
      </c>
      <c r="O196" s="235">
        <v>0</v>
      </c>
      <c r="P196" s="236">
        <v>0</v>
      </c>
      <c r="Q196" s="236">
        <v>0</v>
      </c>
      <c r="R196" s="236">
        <v>0</v>
      </c>
      <c r="S196" s="236">
        <v>0</v>
      </c>
      <c r="T196" s="236">
        <v>0</v>
      </c>
      <c r="U196" s="240">
        <v>0</v>
      </c>
      <c r="V196" s="237">
        <v>0</v>
      </c>
      <c r="W196" s="233">
        <v>0</v>
      </c>
      <c r="X196" s="234">
        <v>0</v>
      </c>
      <c r="Y196" s="238">
        <v>0</v>
      </c>
      <c r="Z196" s="239">
        <v>0</v>
      </c>
    </row>
    <row r="197" spans="1:26" ht="15" customHeight="1" x14ac:dyDescent="0.25">
      <c r="A197" s="325"/>
      <c r="B197" s="45"/>
      <c r="C197" s="182" t="s">
        <v>247</v>
      </c>
      <c r="D197" s="183" t="s">
        <v>248</v>
      </c>
      <c r="E197" s="231">
        <v>0</v>
      </c>
      <c r="F197" s="232">
        <v>0</v>
      </c>
      <c r="G197" s="232">
        <v>0</v>
      </c>
      <c r="H197" s="232">
        <v>0</v>
      </c>
      <c r="I197" s="232">
        <v>0</v>
      </c>
      <c r="J197" s="232">
        <v>0</v>
      </c>
      <c r="K197" s="232">
        <v>0</v>
      </c>
      <c r="L197" s="233">
        <v>0</v>
      </c>
      <c r="M197" s="234">
        <v>1</v>
      </c>
      <c r="N197" s="234">
        <v>39</v>
      </c>
      <c r="O197" s="235">
        <v>40</v>
      </c>
      <c r="P197" s="236">
        <v>0</v>
      </c>
      <c r="Q197" s="236">
        <v>0</v>
      </c>
      <c r="R197" s="236">
        <v>0</v>
      </c>
      <c r="S197" s="236">
        <v>0</v>
      </c>
      <c r="T197" s="236">
        <v>0</v>
      </c>
      <c r="U197" s="240">
        <v>0</v>
      </c>
      <c r="V197" s="237">
        <v>0</v>
      </c>
      <c r="W197" s="233">
        <v>0</v>
      </c>
      <c r="X197" s="234">
        <v>0</v>
      </c>
      <c r="Y197" s="238">
        <v>11</v>
      </c>
      <c r="Z197" s="239">
        <v>11</v>
      </c>
    </row>
    <row r="198" spans="1:26" ht="15" customHeight="1" x14ac:dyDescent="0.25">
      <c r="A198" s="325"/>
      <c r="B198" s="45"/>
      <c r="C198" s="182" t="s">
        <v>249</v>
      </c>
      <c r="D198" s="183" t="s">
        <v>250</v>
      </c>
      <c r="E198" s="231">
        <v>1</v>
      </c>
      <c r="F198" s="232">
        <v>0</v>
      </c>
      <c r="G198" s="232">
        <v>0</v>
      </c>
      <c r="H198" s="232">
        <v>0</v>
      </c>
      <c r="I198" s="232">
        <v>0</v>
      </c>
      <c r="J198" s="232">
        <v>0</v>
      </c>
      <c r="K198" s="232">
        <v>0</v>
      </c>
      <c r="L198" s="233">
        <v>1</v>
      </c>
      <c r="M198" s="234">
        <v>4</v>
      </c>
      <c r="N198" s="234">
        <v>106</v>
      </c>
      <c r="O198" s="235">
        <v>111</v>
      </c>
      <c r="P198" s="236">
        <v>0</v>
      </c>
      <c r="Q198" s="236">
        <v>0</v>
      </c>
      <c r="R198" s="236">
        <v>0</v>
      </c>
      <c r="S198" s="236">
        <v>0</v>
      </c>
      <c r="T198" s="236">
        <v>0</v>
      </c>
      <c r="U198" s="240">
        <v>0</v>
      </c>
      <c r="V198" s="237">
        <v>0</v>
      </c>
      <c r="W198" s="233">
        <v>0</v>
      </c>
      <c r="X198" s="234">
        <v>0</v>
      </c>
      <c r="Y198" s="238">
        <v>7</v>
      </c>
      <c r="Z198" s="239">
        <v>7</v>
      </c>
    </row>
    <row r="199" spans="1:26" ht="15" customHeight="1" x14ac:dyDescent="0.25">
      <c r="A199" s="325"/>
      <c r="B199" s="45"/>
      <c r="C199" s="182" t="s">
        <v>251</v>
      </c>
      <c r="D199" s="183" t="s">
        <v>252</v>
      </c>
      <c r="E199" s="231">
        <v>0</v>
      </c>
      <c r="F199" s="232">
        <v>0</v>
      </c>
      <c r="G199" s="232">
        <v>81</v>
      </c>
      <c r="H199" s="232">
        <v>0</v>
      </c>
      <c r="I199" s="232">
        <v>0</v>
      </c>
      <c r="J199" s="232">
        <v>0</v>
      </c>
      <c r="K199" s="232">
        <v>0</v>
      </c>
      <c r="L199" s="233">
        <v>81</v>
      </c>
      <c r="M199" s="234">
        <v>31</v>
      </c>
      <c r="N199" s="234">
        <v>62</v>
      </c>
      <c r="O199" s="235">
        <v>174</v>
      </c>
      <c r="P199" s="236">
        <v>0</v>
      </c>
      <c r="Q199" s="236">
        <v>0</v>
      </c>
      <c r="R199" s="236">
        <v>0</v>
      </c>
      <c r="S199" s="236">
        <v>0</v>
      </c>
      <c r="T199" s="236">
        <v>0</v>
      </c>
      <c r="U199" s="240">
        <v>0</v>
      </c>
      <c r="V199" s="237">
        <v>0</v>
      </c>
      <c r="W199" s="233">
        <v>0</v>
      </c>
      <c r="X199" s="234">
        <v>28</v>
      </c>
      <c r="Y199" s="238">
        <v>18</v>
      </c>
      <c r="Z199" s="239">
        <v>46</v>
      </c>
    </row>
    <row r="200" spans="1:26" ht="15" customHeight="1" x14ac:dyDescent="0.25">
      <c r="A200" s="325"/>
      <c r="B200" s="45"/>
      <c r="C200" s="182"/>
      <c r="D200" s="183" t="s">
        <v>253</v>
      </c>
      <c r="E200" s="231">
        <v>0</v>
      </c>
      <c r="F200" s="232">
        <v>0</v>
      </c>
      <c r="G200" s="232">
        <v>0</v>
      </c>
      <c r="H200" s="232">
        <v>0</v>
      </c>
      <c r="I200" s="232">
        <v>0</v>
      </c>
      <c r="J200" s="232">
        <v>0</v>
      </c>
      <c r="K200" s="232">
        <v>0</v>
      </c>
      <c r="L200" s="233">
        <v>0</v>
      </c>
      <c r="M200" s="234">
        <v>0</v>
      </c>
      <c r="N200" s="234">
        <v>1</v>
      </c>
      <c r="O200" s="235">
        <v>1</v>
      </c>
      <c r="P200" s="236">
        <v>0</v>
      </c>
      <c r="Q200" s="236">
        <v>0</v>
      </c>
      <c r="R200" s="236">
        <v>0</v>
      </c>
      <c r="S200" s="236">
        <v>0</v>
      </c>
      <c r="T200" s="236">
        <v>0</v>
      </c>
      <c r="U200" s="240">
        <v>0</v>
      </c>
      <c r="V200" s="237">
        <v>0</v>
      </c>
      <c r="W200" s="233">
        <v>0</v>
      </c>
      <c r="X200" s="234">
        <v>0</v>
      </c>
      <c r="Y200" s="238">
        <v>1</v>
      </c>
      <c r="Z200" s="239">
        <v>1</v>
      </c>
    </row>
    <row r="201" spans="1:26" ht="15" customHeight="1" x14ac:dyDescent="0.25">
      <c r="A201" s="325"/>
      <c r="B201" s="45"/>
      <c r="C201" s="182"/>
      <c r="D201" s="184" t="s">
        <v>254</v>
      </c>
      <c r="E201" s="231">
        <v>0</v>
      </c>
      <c r="F201" s="232">
        <v>0</v>
      </c>
      <c r="G201" s="232">
        <v>0</v>
      </c>
      <c r="H201" s="232">
        <v>0</v>
      </c>
      <c r="I201" s="232">
        <v>0</v>
      </c>
      <c r="J201" s="232">
        <v>0</v>
      </c>
      <c r="K201" s="232">
        <v>0</v>
      </c>
      <c r="L201" s="233">
        <v>0</v>
      </c>
      <c r="M201" s="234">
        <v>0</v>
      </c>
      <c r="N201" s="234">
        <v>0</v>
      </c>
      <c r="O201" s="235">
        <v>0</v>
      </c>
      <c r="P201" s="236">
        <v>0</v>
      </c>
      <c r="Q201" s="236">
        <v>0</v>
      </c>
      <c r="R201" s="236">
        <v>0</v>
      </c>
      <c r="S201" s="236">
        <v>0</v>
      </c>
      <c r="T201" s="236">
        <v>0</v>
      </c>
      <c r="U201" s="240">
        <v>0</v>
      </c>
      <c r="V201" s="237">
        <v>0</v>
      </c>
      <c r="W201" s="233">
        <v>0</v>
      </c>
      <c r="X201" s="234">
        <v>0</v>
      </c>
      <c r="Y201" s="238">
        <v>0</v>
      </c>
      <c r="Z201" s="239">
        <v>0</v>
      </c>
    </row>
    <row r="202" spans="1:26" ht="15" customHeight="1" x14ac:dyDescent="0.25">
      <c r="A202" s="325"/>
      <c r="B202" s="45"/>
      <c r="C202" s="182" t="s">
        <v>255</v>
      </c>
      <c r="D202" s="184" t="s">
        <v>256</v>
      </c>
      <c r="E202" s="231">
        <v>0</v>
      </c>
      <c r="F202" s="232">
        <v>0</v>
      </c>
      <c r="G202" s="232">
        <v>0</v>
      </c>
      <c r="H202" s="232">
        <v>0</v>
      </c>
      <c r="I202" s="232">
        <v>0</v>
      </c>
      <c r="J202" s="232">
        <v>0</v>
      </c>
      <c r="K202" s="232">
        <v>0</v>
      </c>
      <c r="L202" s="233">
        <v>0</v>
      </c>
      <c r="M202" s="234">
        <v>6</v>
      </c>
      <c r="N202" s="234">
        <v>53</v>
      </c>
      <c r="O202" s="235">
        <v>59</v>
      </c>
      <c r="P202" s="236">
        <v>0</v>
      </c>
      <c r="Q202" s="236">
        <v>0</v>
      </c>
      <c r="R202" s="236">
        <v>0</v>
      </c>
      <c r="S202" s="236">
        <v>0</v>
      </c>
      <c r="T202" s="236">
        <v>0</v>
      </c>
      <c r="U202" s="240">
        <v>0</v>
      </c>
      <c r="V202" s="237">
        <v>0</v>
      </c>
      <c r="W202" s="233">
        <v>0</v>
      </c>
      <c r="X202" s="234">
        <v>0</v>
      </c>
      <c r="Y202" s="238">
        <v>14</v>
      </c>
      <c r="Z202" s="239">
        <v>14</v>
      </c>
    </row>
    <row r="203" spans="1:26" ht="15" customHeight="1" x14ac:dyDescent="0.25">
      <c r="A203" s="325"/>
      <c r="B203" s="45"/>
      <c r="C203" s="182" t="s">
        <v>257</v>
      </c>
      <c r="D203" s="184" t="s">
        <v>258</v>
      </c>
      <c r="E203" s="231">
        <v>0</v>
      </c>
      <c r="F203" s="232">
        <v>0</v>
      </c>
      <c r="G203" s="232">
        <v>0</v>
      </c>
      <c r="H203" s="232">
        <v>0</v>
      </c>
      <c r="I203" s="232">
        <v>0</v>
      </c>
      <c r="J203" s="232">
        <v>0</v>
      </c>
      <c r="K203" s="232">
        <v>0</v>
      </c>
      <c r="L203" s="233">
        <v>0</v>
      </c>
      <c r="M203" s="234">
        <v>10</v>
      </c>
      <c r="N203" s="234">
        <v>128</v>
      </c>
      <c r="O203" s="235">
        <v>138</v>
      </c>
      <c r="P203" s="236">
        <v>0</v>
      </c>
      <c r="Q203" s="236">
        <v>0</v>
      </c>
      <c r="R203" s="236">
        <v>0</v>
      </c>
      <c r="S203" s="236">
        <v>0</v>
      </c>
      <c r="T203" s="236">
        <v>0</v>
      </c>
      <c r="U203" s="240">
        <v>0</v>
      </c>
      <c r="V203" s="237">
        <v>0</v>
      </c>
      <c r="W203" s="233">
        <v>0</v>
      </c>
      <c r="X203" s="234">
        <v>3</v>
      </c>
      <c r="Y203" s="238">
        <v>22</v>
      </c>
      <c r="Z203" s="239">
        <v>25</v>
      </c>
    </row>
    <row r="204" spans="1:26" ht="15" customHeight="1" x14ac:dyDescent="0.25">
      <c r="A204" s="325"/>
      <c r="B204" s="45"/>
      <c r="C204" s="182" t="s">
        <v>259</v>
      </c>
      <c r="D204" s="184" t="s">
        <v>260</v>
      </c>
      <c r="E204" s="231">
        <v>0</v>
      </c>
      <c r="F204" s="232">
        <v>0</v>
      </c>
      <c r="G204" s="232">
        <v>0</v>
      </c>
      <c r="H204" s="232">
        <v>0</v>
      </c>
      <c r="I204" s="232">
        <v>0</v>
      </c>
      <c r="J204" s="232">
        <v>0</v>
      </c>
      <c r="K204" s="232">
        <v>0</v>
      </c>
      <c r="L204" s="233">
        <v>0</v>
      </c>
      <c r="M204" s="234">
        <v>0</v>
      </c>
      <c r="N204" s="234">
        <v>0</v>
      </c>
      <c r="O204" s="235">
        <v>0</v>
      </c>
      <c r="P204" s="236">
        <v>0</v>
      </c>
      <c r="Q204" s="236">
        <v>0</v>
      </c>
      <c r="R204" s="236">
        <v>0</v>
      </c>
      <c r="S204" s="236">
        <v>0</v>
      </c>
      <c r="T204" s="236">
        <v>0</v>
      </c>
      <c r="U204" s="240">
        <v>0</v>
      </c>
      <c r="V204" s="237">
        <v>0</v>
      </c>
      <c r="W204" s="233">
        <v>0</v>
      </c>
      <c r="X204" s="234">
        <v>0</v>
      </c>
      <c r="Y204" s="238">
        <v>0</v>
      </c>
      <c r="Z204" s="239">
        <v>0</v>
      </c>
    </row>
    <row r="205" spans="1:26" ht="15" customHeight="1" x14ac:dyDescent="0.25">
      <c r="A205" s="325"/>
      <c r="B205" s="45"/>
      <c r="C205" s="182"/>
      <c r="D205" s="184" t="s">
        <v>261</v>
      </c>
      <c r="E205" s="231">
        <v>0</v>
      </c>
      <c r="F205" s="232">
        <v>0</v>
      </c>
      <c r="G205" s="232">
        <v>0</v>
      </c>
      <c r="H205" s="232">
        <v>0</v>
      </c>
      <c r="I205" s="232">
        <v>0</v>
      </c>
      <c r="J205" s="232">
        <v>0</v>
      </c>
      <c r="K205" s="232">
        <v>0</v>
      </c>
      <c r="L205" s="233">
        <v>0</v>
      </c>
      <c r="M205" s="234">
        <v>0</v>
      </c>
      <c r="N205" s="234">
        <v>0</v>
      </c>
      <c r="O205" s="235">
        <v>0</v>
      </c>
      <c r="P205" s="236">
        <v>0</v>
      </c>
      <c r="Q205" s="236">
        <v>0</v>
      </c>
      <c r="R205" s="236">
        <v>0</v>
      </c>
      <c r="S205" s="236">
        <v>0</v>
      </c>
      <c r="T205" s="236">
        <v>0</v>
      </c>
      <c r="U205" s="240">
        <v>0</v>
      </c>
      <c r="V205" s="237">
        <v>0</v>
      </c>
      <c r="W205" s="233">
        <v>0</v>
      </c>
      <c r="X205" s="234">
        <v>0</v>
      </c>
      <c r="Y205" s="238">
        <v>0</v>
      </c>
      <c r="Z205" s="239">
        <v>0</v>
      </c>
    </row>
    <row r="206" spans="1:26" ht="15" customHeight="1" x14ac:dyDescent="0.25">
      <c r="A206" s="325"/>
      <c r="B206" s="45"/>
      <c r="C206" s="182" t="s">
        <v>259</v>
      </c>
      <c r="D206" s="184" t="s">
        <v>262</v>
      </c>
      <c r="E206" s="231">
        <v>0</v>
      </c>
      <c r="F206" s="232">
        <v>0</v>
      </c>
      <c r="G206" s="232">
        <v>0</v>
      </c>
      <c r="H206" s="232">
        <v>0</v>
      </c>
      <c r="I206" s="232">
        <v>0</v>
      </c>
      <c r="J206" s="232">
        <v>0</v>
      </c>
      <c r="K206" s="232">
        <v>0</v>
      </c>
      <c r="L206" s="233">
        <v>0</v>
      </c>
      <c r="M206" s="234">
        <v>0</v>
      </c>
      <c r="N206" s="234">
        <v>0</v>
      </c>
      <c r="O206" s="235">
        <v>0</v>
      </c>
      <c r="P206" s="236">
        <v>0</v>
      </c>
      <c r="Q206" s="236">
        <v>0</v>
      </c>
      <c r="R206" s="236">
        <v>0</v>
      </c>
      <c r="S206" s="236">
        <v>0</v>
      </c>
      <c r="T206" s="236">
        <v>0</v>
      </c>
      <c r="U206" s="240">
        <v>0</v>
      </c>
      <c r="V206" s="237">
        <v>0</v>
      </c>
      <c r="W206" s="233">
        <v>0</v>
      </c>
      <c r="X206" s="234">
        <v>0</v>
      </c>
      <c r="Y206" s="238">
        <v>0</v>
      </c>
      <c r="Z206" s="239">
        <v>0</v>
      </c>
    </row>
    <row r="207" spans="1:26" ht="15" customHeight="1" x14ac:dyDescent="0.25">
      <c r="A207" s="325"/>
      <c r="B207" s="45"/>
      <c r="C207" s="182"/>
      <c r="D207" s="184" t="s">
        <v>263</v>
      </c>
      <c r="E207" s="231">
        <v>0</v>
      </c>
      <c r="F207" s="232">
        <v>0</v>
      </c>
      <c r="G207" s="232">
        <v>0</v>
      </c>
      <c r="H207" s="232">
        <v>0</v>
      </c>
      <c r="I207" s="232">
        <v>0</v>
      </c>
      <c r="J207" s="232">
        <v>0</v>
      </c>
      <c r="K207" s="232">
        <v>0</v>
      </c>
      <c r="L207" s="233">
        <v>0</v>
      </c>
      <c r="M207" s="234">
        <v>0</v>
      </c>
      <c r="N207" s="234">
        <v>5</v>
      </c>
      <c r="O207" s="235">
        <v>5</v>
      </c>
      <c r="P207" s="236">
        <v>0</v>
      </c>
      <c r="Q207" s="236">
        <v>0</v>
      </c>
      <c r="R207" s="236">
        <v>0</v>
      </c>
      <c r="S207" s="236">
        <v>0</v>
      </c>
      <c r="T207" s="236">
        <v>0</v>
      </c>
      <c r="U207" s="240">
        <v>0</v>
      </c>
      <c r="V207" s="237">
        <v>0</v>
      </c>
      <c r="W207" s="233">
        <v>0</v>
      </c>
      <c r="X207" s="234">
        <v>0</v>
      </c>
      <c r="Y207" s="238">
        <v>0</v>
      </c>
      <c r="Z207" s="239">
        <v>0</v>
      </c>
    </row>
    <row r="208" spans="1:26" ht="15" customHeight="1" x14ac:dyDescent="0.25">
      <c r="A208" s="325"/>
      <c r="B208" s="45"/>
      <c r="C208" s="182" t="s">
        <v>264</v>
      </c>
      <c r="D208" s="184" t="s">
        <v>173</v>
      </c>
      <c r="E208" s="231">
        <v>0</v>
      </c>
      <c r="F208" s="232">
        <v>0</v>
      </c>
      <c r="G208" s="232">
        <v>0</v>
      </c>
      <c r="H208" s="232">
        <v>0</v>
      </c>
      <c r="I208" s="232">
        <v>0</v>
      </c>
      <c r="J208" s="232">
        <v>0</v>
      </c>
      <c r="K208" s="232">
        <v>0</v>
      </c>
      <c r="L208" s="233">
        <v>0</v>
      </c>
      <c r="M208" s="234">
        <v>2</v>
      </c>
      <c r="N208" s="234">
        <v>100</v>
      </c>
      <c r="O208" s="235">
        <v>102</v>
      </c>
      <c r="P208" s="236">
        <v>0</v>
      </c>
      <c r="Q208" s="236">
        <v>0</v>
      </c>
      <c r="R208" s="236">
        <v>0</v>
      </c>
      <c r="S208" s="236">
        <v>0</v>
      </c>
      <c r="T208" s="236">
        <v>0</v>
      </c>
      <c r="U208" s="240">
        <v>0</v>
      </c>
      <c r="V208" s="237">
        <v>0</v>
      </c>
      <c r="W208" s="233">
        <v>0</v>
      </c>
      <c r="X208" s="234">
        <v>1</v>
      </c>
      <c r="Y208" s="238">
        <v>26</v>
      </c>
      <c r="Z208" s="239">
        <v>27</v>
      </c>
    </row>
    <row r="209" spans="1:26" ht="15" customHeight="1" x14ac:dyDescent="0.25">
      <c r="A209" s="325"/>
      <c r="B209" s="45"/>
      <c r="C209" s="182" t="s">
        <v>259</v>
      </c>
      <c r="D209" s="184" t="s">
        <v>512</v>
      </c>
      <c r="E209" s="231">
        <v>0</v>
      </c>
      <c r="F209" s="232">
        <v>0</v>
      </c>
      <c r="G209" s="232">
        <v>0</v>
      </c>
      <c r="H209" s="232">
        <v>0</v>
      </c>
      <c r="I209" s="232">
        <v>0</v>
      </c>
      <c r="J209" s="232">
        <v>0</v>
      </c>
      <c r="K209" s="232">
        <v>0</v>
      </c>
      <c r="L209" s="233">
        <v>0</v>
      </c>
      <c r="M209" s="234">
        <v>0</v>
      </c>
      <c r="N209" s="234">
        <v>37</v>
      </c>
      <c r="O209" s="235">
        <v>37</v>
      </c>
      <c r="P209" s="236">
        <v>0</v>
      </c>
      <c r="Q209" s="236">
        <v>0</v>
      </c>
      <c r="R209" s="236">
        <v>0</v>
      </c>
      <c r="S209" s="236">
        <v>0</v>
      </c>
      <c r="T209" s="236">
        <v>0</v>
      </c>
      <c r="U209" s="240">
        <v>0</v>
      </c>
      <c r="V209" s="237">
        <v>0</v>
      </c>
      <c r="W209" s="233">
        <v>0</v>
      </c>
      <c r="X209" s="234">
        <v>0</v>
      </c>
      <c r="Y209" s="238">
        <v>7</v>
      </c>
      <c r="Z209" s="239">
        <v>7</v>
      </c>
    </row>
    <row r="210" spans="1:26" ht="15" customHeight="1" x14ac:dyDescent="0.25">
      <c r="A210" s="325"/>
      <c r="B210" s="45"/>
      <c r="C210" s="182" t="s">
        <v>259</v>
      </c>
      <c r="D210" s="184" t="s">
        <v>513</v>
      </c>
      <c r="E210" s="231">
        <v>0</v>
      </c>
      <c r="F210" s="232">
        <v>0</v>
      </c>
      <c r="G210" s="232">
        <v>0</v>
      </c>
      <c r="H210" s="232">
        <v>0</v>
      </c>
      <c r="I210" s="232">
        <v>0</v>
      </c>
      <c r="J210" s="232">
        <v>0</v>
      </c>
      <c r="K210" s="232">
        <v>0</v>
      </c>
      <c r="L210" s="233">
        <v>0</v>
      </c>
      <c r="M210" s="234">
        <v>0</v>
      </c>
      <c r="N210" s="234">
        <v>1</v>
      </c>
      <c r="O210" s="235">
        <v>1</v>
      </c>
      <c r="P210" s="236">
        <v>0</v>
      </c>
      <c r="Q210" s="236">
        <v>0</v>
      </c>
      <c r="R210" s="236">
        <v>0</v>
      </c>
      <c r="S210" s="236">
        <v>0</v>
      </c>
      <c r="T210" s="236">
        <v>0</v>
      </c>
      <c r="U210" s="240">
        <v>0</v>
      </c>
      <c r="V210" s="237">
        <v>0</v>
      </c>
      <c r="W210" s="233">
        <v>0</v>
      </c>
      <c r="X210" s="234">
        <v>0</v>
      </c>
      <c r="Y210" s="238">
        <v>0</v>
      </c>
      <c r="Z210" s="239">
        <v>0</v>
      </c>
    </row>
    <row r="211" spans="1:26" ht="15" customHeight="1" x14ac:dyDescent="0.25">
      <c r="A211" s="325"/>
      <c r="B211" s="45"/>
      <c r="C211" s="182" t="s">
        <v>259</v>
      </c>
      <c r="D211" s="184" t="s">
        <v>514</v>
      </c>
      <c r="E211" s="231">
        <v>0</v>
      </c>
      <c r="F211" s="232">
        <v>0</v>
      </c>
      <c r="G211" s="232">
        <v>0</v>
      </c>
      <c r="H211" s="232">
        <v>0</v>
      </c>
      <c r="I211" s="232">
        <v>0</v>
      </c>
      <c r="J211" s="232">
        <v>0</v>
      </c>
      <c r="K211" s="232">
        <v>0</v>
      </c>
      <c r="L211" s="233">
        <v>0</v>
      </c>
      <c r="M211" s="234">
        <v>0</v>
      </c>
      <c r="N211" s="234">
        <v>0</v>
      </c>
      <c r="O211" s="235">
        <v>0</v>
      </c>
      <c r="P211" s="236">
        <v>0</v>
      </c>
      <c r="Q211" s="236">
        <v>0</v>
      </c>
      <c r="R211" s="236">
        <v>0</v>
      </c>
      <c r="S211" s="236">
        <v>0</v>
      </c>
      <c r="T211" s="236">
        <v>0</v>
      </c>
      <c r="U211" s="240">
        <v>0</v>
      </c>
      <c r="V211" s="237">
        <v>0</v>
      </c>
      <c r="W211" s="233">
        <v>0</v>
      </c>
      <c r="X211" s="234">
        <v>0</v>
      </c>
      <c r="Y211" s="238">
        <v>0</v>
      </c>
      <c r="Z211" s="239">
        <v>0</v>
      </c>
    </row>
    <row r="212" spans="1:26" ht="15" customHeight="1" x14ac:dyDescent="0.25">
      <c r="A212" s="325"/>
      <c r="B212" s="45"/>
      <c r="C212" s="182" t="s">
        <v>259</v>
      </c>
      <c r="D212" s="184" t="s">
        <v>515</v>
      </c>
      <c r="E212" s="231">
        <v>0</v>
      </c>
      <c r="F212" s="232">
        <v>0</v>
      </c>
      <c r="G212" s="232">
        <v>0</v>
      </c>
      <c r="H212" s="232">
        <v>0</v>
      </c>
      <c r="I212" s="232">
        <v>0</v>
      </c>
      <c r="J212" s="232">
        <v>0</v>
      </c>
      <c r="K212" s="232">
        <v>0</v>
      </c>
      <c r="L212" s="233">
        <v>0</v>
      </c>
      <c r="M212" s="234">
        <v>0</v>
      </c>
      <c r="N212" s="234">
        <v>42</v>
      </c>
      <c r="O212" s="235">
        <v>42</v>
      </c>
      <c r="P212" s="236">
        <v>0</v>
      </c>
      <c r="Q212" s="236">
        <v>0</v>
      </c>
      <c r="R212" s="236">
        <v>0</v>
      </c>
      <c r="S212" s="236">
        <v>0</v>
      </c>
      <c r="T212" s="236">
        <v>0</v>
      </c>
      <c r="U212" s="240">
        <v>0</v>
      </c>
      <c r="V212" s="237">
        <v>0</v>
      </c>
      <c r="W212" s="233">
        <v>0</v>
      </c>
      <c r="X212" s="234">
        <v>0</v>
      </c>
      <c r="Y212" s="238">
        <v>12</v>
      </c>
      <c r="Z212" s="239">
        <v>12</v>
      </c>
    </row>
    <row r="213" spans="1:26" ht="15" customHeight="1" x14ac:dyDescent="0.25">
      <c r="A213" s="325"/>
      <c r="B213" s="45"/>
      <c r="C213" s="182" t="s">
        <v>259</v>
      </c>
      <c r="D213" s="184" t="s">
        <v>516</v>
      </c>
      <c r="E213" s="231">
        <v>0</v>
      </c>
      <c r="F213" s="232">
        <v>0</v>
      </c>
      <c r="G213" s="232">
        <v>0</v>
      </c>
      <c r="H213" s="232">
        <v>0</v>
      </c>
      <c r="I213" s="232">
        <v>0</v>
      </c>
      <c r="J213" s="232">
        <v>0</v>
      </c>
      <c r="K213" s="232">
        <v>0</v>
      </c>
      <c r="L213" s="233">
        <v>0</v>
      </c>
      <c r="M213" s="234">
        <v>6</v>
      </c>
      <c r="N213" s="234">
        <v>15</v>
      </c>
      <c r="O213" s="235">
        <v>21</v>
      </c>
      <c r="P213" s="236">
        <v>0</v>
      </c>
      <c r="Q213" s="236">
        <v>0</v>
      </c>
      <c r="R213" s="236">
        <v>0</v>
      </c>
      <c r="S213" s="236">
        <v>0</v>
      </c>
      <c r="T213" s="236">
        <v>0</v>
      </c>
      <c r="U213" s="240">
        <v>0</v>
      </c>
      <c r="V213" s="237">
        <v>0</v>
      </c>
      <c r="W213" s="233">
        <v>0</v>
      </c>
      <c r="X213" s="234">
        <v>1</v>
      </c>
      <c r="Y213" s="238">
        <v>15</v>
      </c>
      <c r="Z213" s="239">
        <v>16</v>
      </c>
    </row>
    <row r="214" spans="1:26" ht="15" customHeight="1" x14ac:dyDescent="0.25">
      <c r="A214" s="325"/>
      <c r="B214" s="45"/>
      <c r="C214" s="182" t="s">
        <v>259</v>
      </c>
      <c r="D214" s="184" t="s">
        <v>517</v>
      </c>
      <c r="E214" s="231">
        <v>0</v>
      </c>
      <c r="F214" s="232">
        <v>0</v>
      </c>
      <c r="G214" s="232">
        <v>0</v>
      </c>
      <c r="H214" s="232">
        <v>0</v>
      </c>
      <c r="I214" s="232">
        <v>0</v>
      </c>
      <c r="J214" s="232">
        <v>0</v>
      </c>
      <c r="K214" s="232">
        <v>0</v>
      </c>
      <c r="L214" s="233">
        <v>0</v>
      </c>
      <c r="M214" s="234">
        <v>4</v>
      </c>
      <c r="N214" s="234">
        <v>38</v>
      </c>
      <c r="O214" s="235">
        <v>42</v>
      </c>
      <c r="P214" s="236">
        <v>0</v>
      </c>
      <c r="Q214" s="236">
        <v>0</v>
      </c>
      <c r="R214" s="236">
        <v>0</v>
      </c>
      <c r="S214" s="236">
        <v>0</v>
      </c>
      <c r="T214" s="236">
        <v>0</v>
      </c>
      <c r="U214" s="240">
        <v>0</v>
      </c>
      <c r="V214" s="237">
        <v>0</v>
      </c>
      <c r="W214" s="233">
        <v>0</v>
      </c>
      <c r="X214" s="234">
        <v>0</v>
      </c>
      <c r="Y214" s="238">
        <v>13</v>
      </c>
      <c r="Z214" s="239">
        <v>13</v>
      </c>
    </row>
    <row r="215" spans="1:26" ht="15" customHeight="1" x14ac:dyDescent="0.25">
      <c r="A215" s="325"/>
      <c r="B215" s="45"/>
      <c r="C215" s="182" t="s">
        <v>265</v>
      </c>
      <c r="D215" s="184" t="s">
        <v>266</v>
      </c>
      <c r="E215" s="231">
        <v>0</v>
      </c>
      <c r="F215" s="232">
        <v>0</v>
      </c>
      <c r="G215" s="232">
        <v>0</v>
      </c>
      <c r="H215" s="232">
        <v>0</v>
      </c>
      <c r="I215" s="232">
        <v>0</v>
      </c>
      <c r="J215" s="232">
        <v>0</v>
      </c>
      <c r="K215" s="232">
        <v>0</v>
      </c>
      <c r="L215" s="233">
        <v>0</v>
      </c>
      <c r="M215" s="234">
        <v>0</v>
      </c>
      <c r="N215" s="234">
        <v>30</v>
      </c>
      <c r="O215" s="235">
        <v>30</v>
      </c>
      <c r="P215" s="236">
        <v>0</v>
      </c>
      <c r="Q215" s="236">
        <v>0</v>
      </c>
      <c r="R215" s="236">
        <v>0</v>
      </c>
      <c r="S215" s="236">
        <v>0</v>
      </c>
      <c r="T215" s="236">
        <v>0</v>
      </c>
      <c r="U215" s="240">
        <v>0</v>
      </c>
      <c r="V215" s="237">
        <v>0</v>
      </c>
      <c r="W215" s="233">
        <v>0</v>
      </c>
      <c r="X215" s="234">
        <v>0</v>
      </c>
      <c r="Y215" s="238">
        <v>9</v>
      </c>
      <c r="Z215" s="239">
        <v>9</v>
      </c>
    </row>
    <row r="216" spans="1:26" ht="15" customHeight="1" x14ac:dyDescent="0.25">
      <c r="A216" s="325"/>
      <c r="B216" s="45"/>
      <c r="C216" s="182" t="s">
        <v>265</v>
      </c>
      <c r="D216" s="184" t="s">
        <v>267</v>
      </c>
      <c r="E216" s="231">
        <v>0</v>
      </c>
      <c r="F216" s="232">
        <v>0</v>
      </c>
      <c r="G216" s="232">
        <v>0</v>
      </c>
      <c r="H216" s="232">
        <v>0</v>
      </c>
      <c r="I216" s="232">
        <v>0</v>
      </c>
      <c r="J216" s="232">
        <v>0</v>
      </c>
      <c r="K216" s="232">
        <v>0</v>
      </c>
      <c r="L216" s="233">
        <v>0</v>
      </c>
      <c r="M216" s="234">
        <v>0</v>
      </c>
      <c r="N216" s="234">
        <v>20</v>
      </c>
      <c r="O216" s="235">
        <v>20</v>
      </c>
      <c r="P216" s="236">
        <v>0</v>
      </c>
      <c r="Q216" s="236">
        <v>0</v>
      </c>
      <c r="R216" s="236">
        <v>0</v>
      </c>
      <c r="S216" s="236">
        <v>0</v>
      </c>
      <c r="T216" s="236">
        <v>0</v>
      </c>
      <c r="U216" s="240">
        <v>0</v>
      </c>
      <c r="V216" s="237">
        <v>0</v>
      </c>
      <c r="W216" s="233">
        <v>0</v>
      </c>
      <c r="X216" s="234">
        <v>0</v>
      </c>
      <c r="Y216" s="238">
        <v>8</v>
      </c>
      <c r="Z216" s="239">
        <v>8</v>
      </c>
    </row>
    <row r="217" spans="1:26" ht="15" customHeight="1" x14ac:dyDescent="0.25">
      <c r="A217" s="325"/>
      <c r="B217" s="45"/>
      <c r="C217" s="182" t="s">
        <v>265</v>
      </c>
      <c r="D217" s="184" t="s">
        <v>518</v>
      </c>
      <c r="E217" s="231">
        <v>0</v>
      </c>
      <c r="F217" s="232">
        <v>0</v>
      </c>
      <c r="G217" s="232">
        <v>0</v>
      </c>
      <c r="H217" s="232">
        <v>0</v>
      </c>
      <c r="I217" s="232">
        <v>0</v>
      </c>
      <c r="J217" s="232">
        <v>0</v>
      </c>
      <c r="K217" s="232">
        <v>0</v>
      </c>
      <c r="L217" s="233">
        <v>0</v>
      </c>
      <c r="M217" s="234">
        <v>0</v>
      </c>
      <c r="N217" s="234">
        <v>10</v>
      </c>
      <c r="O217" s="235">
        <v>10</v>
      </c>
      <c r="P217" s="236">
        <v>0</v>
      </c>
      <c r="Q217" s="236">
        <v>0</v>
      </c>
      <c r="R217" s="236">
        <v>0</v>
      </c>
      <c r="S217" s="236">
        <v>0</v>
      </c>
      <c r="T217" s="236">
        <v>0</v>
      </c>
      <c r="U217" s="240">
        <v>0</v>
      </c>
      <c r="V217" s="237">
        <v>0</v>
      </c>
      <c r="W217" s="233">
        <v>0</v>
      </c>
      <c r="X217" s="234">
        <v>0</v>
      </c>
      <c r="Y217" s="238">
        <v>3</v>
      </c>
      <c r="Z217" s="239">
        <v>3</v>
      </c>
    </row>
    <row r="218" spans="1:26" ht="15" customHeight="1" x14ac:dyDescent="0.25">
      <c r="A218" s="325"/>
      <c r="B218" s="45"/>
      <c r="C218" s="182" t="s">
        <v>265</v>
      </c>
      <c r="D218" s="184" t="s">
        <v>268</v>
      </c>
      <c r="E218" s="231">
        <v>0</v>
      </c>
      <c r="F218" s="232">
        <v>0</v>
      </c>
      <c r="G218" s="232">
        <v>0</v>
      </c>
      <c r="H218" s="232">
        <v>0</v>
      </c>
      <c r="I218" s="232">
        <v>0</v>
      </c>
      <c r="J218" s="232">
        <v>0</v>
      </c>
      <c r="K218" s="232">
        <v>0</v>
      </c>
      <c r="L218" s="233">
        <v>0</v>
      </c>
      <c r="M218" s="234">
        <v>0</v>
      </c>
      <c r="N218" s="234">
        <v>18</v>
      </c>
      <c r="O218" s="235">
        <v>18</v>
      </c>
      <c r="P218" s="236">
        <v>0</v>
      </c>
      <c r="Q218" s="236">
        <v>0</v>
      </c>
      <c r="R218" s="236">
        <v>0</v>
      </c>
      <c r="S218" s="236">
        <v>0</v>
      </c>
      <c r="T218" s="236">
        <v>0</v>
      </c>
      <c r="U218" s="240">
        <v>0</v>
      </c>
      <c r="V218" s="237">
        <v>0</v>
      </c>
      <c r="W218" s="233">
        <v>0</v>
      </c>
      <c r="X218" s="234">
        <v>0</v>
      </c>
      <c r="Y218" s="238">
        <v>6</v>
      </c>
      <c r="Z218" s="239">
        <v>6</v>
      </c>
    </row>
    <row r="219" spans="1:26" ht="15" customHeight="1" x14ac:dyDescent="0.25">
      <c r="A219" s="325"/>
      <c r="B219" s="45"/>
      <c r="C219" s="182" t="s">
        <v>264</v>
      </c>
      <c r="D219" s="183" t="s">
        <v>530</v>
      </c>
      <c r="E219" s="231">
        <v>0</v>
      </c>
      <c r="F219" s="232">
        <v>0</v>
      </c>
      <c r="G219" s="232">
        <v>0</v>
      </c>
      <c r="H219" s="232">
        <v>0</v>
      </c>
      <c r="I219" s="232">
        <v>0</v>
      </c>
      <c r="J219" s="232">
        <v>0</v>
      </c>
      <c r="K219" s="232">
        <v>0</v>
      </c>
      <c r="L219" s="233">
        <v>0</v>
      </c>
      <c r="M219" s="234">
        <v>0</v>
      </c>
      <c r="N219" s="234">
        <v>0</v>
      </c>
      <c r="O219" s="235">
        <v>0</v>
      </c>
      <c r="P219" s="236">
        <v>0</v>
      </c>
      <c r="Q219" s="236">
        <v>0</v>
      </c>
      <c r="R219" s="236">
        <v>0</v>
      </c>
      <c r="S219" s="236">
        <v>0</v>
      </c>
      <c r="T219" s="236">
        <v>0</v>
      </c>
      <c r="U219" s="240">
        <v>0</v>
      </c>
      <c r="V219" s="237">
        <v>0</v>
      </c>
      <c r="W219" s="233">
        <v>0</v>
      </c>
      <c r="X219" s="234">
        <v>0</v>
      </c>
      <c r="Y219" s="238">
        <v>0</v>
      </c>
      <c r="Z219" s="239">
        <v>0</v>
      </c>
    </row>
    <row r="220" spans="1:26" ht="15" customHeight="1" x14ac:dyDescent="0.25">
      <c r="A220" s="325"/>
      <c r="B220" s="45"/>
      <c r="C220" s="182" t="s">
        <v>264</v>
      </c>
      <c r="D220" s="183" t="s">
        <v>531</v>
      </c>
      <c r="E220" s="231">
        <v>0</v>
      </c>
      <c r="F220" s="232">
        <v>0</v>
      </c>
      <c r="G220" s="232">
        <v>0</v>
      </c>
      <c r="H220" s="232">
        <v>0</v>
      </c>
      <c r="I220" s="232">
        <v>0</v>
      </c>
      <c r="J220" s="232">
        <v>0</v>
      </c>
      <c r="K220" s="232">
        <v>0</v>
      </c>
      <c r="L220" s="233">
        <v>0</v>
      </c>
      <c r="M220" s="234">
        <v>0</v>
      </c>
      <c r="N220" s="234">
        <v>0</v>
      </c>
      <c r="O220" s="235">
        <v>0</v>
      </c>
      <c r="P220" s="236">
        <v>0</v>
      </c>
      <c r="Q220" s="236">
        <v>0</v>
      </c>
      <c r="R220" s="236">
        <v>0</v>
      </c>
      <c r="S220" s="236">
        <v>0</v>
      </c>
      <c r="T220" s="236">
        <v>0</v>
      </c>
      <c r="U220" s="240">
        <v>0</v>
      </c>
      <c r="V220" s="237">
        <v>0</v>
      </c>
      <c r="W220" s="233">
        <v>0</v>
      </c>
      <c r="X220" s="234">
        <v>0</v>
      </c>
      <c r="Y220" s="238">
        <v>0</v>
      </c>
      <c r="Z220" s="239">
        <v>0</v>
      </c>
    </row>
    <row r="221" spans="1:26" ht="15" customHeight="1" x14ac:dyDescent="0.25">
      <c r="A221" s="325"/>
      <c r="B221" s="45"/>
      <c r="C221" s="182" t="s">
        <v>264</v>
      </c>
      <c r="D221" s="183" t="s">
        <v>532</v>
      </c>
      <c r="E221" s="231">
        <v>0</v>
      </c>
      <c r="F221" s="232">
        <v>0</v>
      </c>
      <c r="G221" s="232">
        <v>0</v>
      </c>
      <c r="H221" s="232">
        <v>0</v>
      </c>
      <c r="I221" s="232">
        <v>0</v>
      </c>
      <c r="J221" s="232">
        <v>0</v>
      </c>
      <c r="K221" s="232">
        <v>0</v>
      </c>
      <c r="L221" s="233">
        <v>0</v>
      </c>
      <c r="M221" s="234">
        <v>0</v>
      </c>
      <c r="N221" s="234">
        <v>0</v>
      </c>
      <c r="O221" s="235">
        <v>0</v>
      </c>
      <c r="P221" s="236">
        <v>0</v>
      </c>
      <c r="Q221" s="236">
        <v>0</v>
      </c>
      <c r="R221" s="236">
        <v>0</v>
      </c>
      <c r="S221" s="236">
        <v>0</v>
      </c>
      <c r="T221" s="236">
        <v>0</v>
      </c>
      <c r="U221" s="240">
        <v>0</v>
      </c>
      <c r="V221" s="237">
        <v>0</v>
      </c>
      <c r="W221" s="233">
        <v>0</v>
      </c>
      <c r="X221" s="234">
        <v>0</v>
      </c>
      <c r="Y221" s="238">
        <v>0</v>
      </c>
      <c r="Z221" s="239">
        <v>0</v>
      </c>
    </row>
    <row r="222" spans="1:26" ht="15" customHeight="1" x14ac:dyDescent="0.25">
      <c r="A222" s="325"/>
      <c r="B222" s="45"/>
      <c r="C222" s="182"/>
      <c r="D222" s="191" t="s">
        <v>269</v>
      </c>
      <c r="E222" s="198">
        <v>0</v>
      </c>
      <c r="F222" s="232">
        <v>0</v>
      </c>
      <c r="G222" s="232">
        <v>0</v>
      </c>
      <c r="H222" s="232">
        <v>0</v>
      </c>
      <c r="I222" s="232">
        <v>0</v>
      </c>
      <c r="J222" s="232">
        <v>0</v>
      </c>
      <c r="K222" s="232">
        <v>0</v>
      </c>
      <c r="L222" s="233">
        <v>0</v>
      </c>
      <c r="M222" s="234">
        <v>0</v>
      </c>
      <c r="N222" s="238">
        <v>0</v>
      </c>
      <c r="O222" s="181">
        <v>0</v>
      </c>
      <c r="P222" s="240">
        <v>0</v>
      </c>
      <c r="Q222" s="240">
        <v>0</v>
      </c>
      <c r="R222" s="240">
        <v>0</v>
      </c>
      <c r="S222" s="240">
        <v>0</v>
      </c>
      <c r="T222" s="240">
        <v>0</v>
      </c>
      <c r="U222" s="240">
        <v>0</v>
      </c>
      <c r="V222" s="240">
        <v>0</v>
      </c>
      <c r="W222" s="233">
        <v>0</v>
      </c>
      <c r="X222" s="234">
        <v>0</v>
      </c>
      <c r="Y222" s="238">
        <v>0</v>
      </c>
      <c r="Z222" s="187">
        <v>0</v>
      </c>
    </row>
    <row r="223" spans="1:26" ht="15" customHeight="1" thickBot="1" x14ac:dyDescent="0.3">
      <c r="A223" s="326"/>
      <c r="B223" s="36" t="s">
        <v>435</v>
      </c>
      <c r="C223" s="179"/>
      <c r="D223" s="178"/>
      <c r="E223" s="241">
        <v>1</v>
      </c>
      <c r="F223" s="242">
        <v>0</v>
      </c>
      <c r="G223" s="242">
        <v>81</v>
      </c>
      <c r="H223" s="242">
        <v>0</v>
      </c>
      <c r="I223" s="242">
        <v>0</v>
      </c>
      <c r="J223" s="242">
        <v>0</v>
      </c>
      <c r="K223" s="242">
        <v>0</v>
      </c>
      <c r="L223" s="243">
        <v>82</v>
      </c>
      <c r="M223" s="244">
        <v>80</v>
      </c>
      <c r="N223" s="244">
        <v>982</v>
      </c>
      <c r="O223" s="245">
        <v>1144</v>
      </c>
      <c r="P223" s="246">
        <v>0</v>
      </c>
      <c r="Q223" s="246">
        <v>0</v>
      </c>
      <c r="R223" s="246">
        <v>0</v>
      </c>
      <c r="S223" s="246">
        <v>0</v>
      </c>
      <c r="T223" s="246">
        <v>0</v>
      </c>
      <c r="U223" s="246">
        <v>0</v>
      </c>
      <c r="V223" s="246">
        <v>0</v>
      </c>
      <c r="W223" s="243">
        <v>0</v>
      </c>
      <c r="X223" s="244">
        <v>38</v>
      </c>
      <c r="Y223" s="244">
        <v>251</v>
      </c>
      <c r="Z223" s="243">
        <v>289</v>
      </c>
    </row>
    <row r="224" spans="1:26" ht="15" customHeight="1" x14ac:dyDescent="0.25">
      <c r="A224" s="324" t="s">
        <v>469</v>
      </c>
      <c r="B224" s="351" t="s">
        <v>469</v>
      </c>
      <c r="C224" s="352"/>
      <c r="D224" s="352"/>
      <c r="E224" s="230">
        <v>11</v>
      </c>
      <c r="F224" s="230">
        <v>0</v>
      </c>
      <c r="G224" s="230">
        <v>1</v>
      </c>
      <c r="H224" s="230">
        <v>0</v>
      </c>
      <c r="I224" s="230">
        <v>0</v>
      </c>
      <c r="J224" s="230">
        <v>0</v>
      </c>
      <c r="K224" s="230">
        <v>0</v>
      </c>
      <c r="L224" s="230">
        <v>12</v>
      </c>
      <c r="M224" s="230">
        <v>38</v>
      </c>
      <c r="N224" s="230">
        <v>2241</v>
      </c>
      <c r="O224" s="230">
        <v>2291</v>
      </c>
      <c r="P224" s="230">
        <v>0</v>
      </c>
      <c r="Q224" s="230">
        <v>0</v>
      </c>
      <c r="R224" s="230">
        <v>0</v>
      </c>
      <c r="S224" s="230">
        <v>0</v>
      </c>
      <c r="T224" s="230">
        <v>0</v>
      </c>
      <c r="U224" s="230">
        <v>0</v>
      </c>
      <c r="V224" s="230">
        <v>0</v>
      </c>
      <c r="W224" s="230">
        <v>0</v>
      </c>
      <c r="X224" s="230">
        <v>17</v>
      </c>
      <c r="Y224" s="230">
        <v>380</v>
      </c>
      <c r="Z224" s="230">
        <v>397</v>
      </c>
    </row>
    <row r="225" spans="1:26" ht="15" customHeight="1" x14ac:dyDescent="0.25">
      <c r="A225" s="325"/>
      <c r="B225" s="91"/>
      <c r="C225" s="182"/>
      <c r="D225" s="183" t="s">
        <v>585</v>
      </c>
      <c r="E225" s="231">
        <v>0</v>
      </c>
      <c r="F225" s="232">
        <v>0</v>
      </c>
      <c r="G225" s="232">
        <v>0</v>
      </c>
      <c r="H225" s="232">
        <v>0</v>
      </c>
      <c r="I225" s="232">
        <v>0</v>
      </c>
      <c r="J225" s="232">
        <v>0</v>
      </c>
      <c r="K225" s="232">
        <v>0</v>
      </c>
      <c r="L225" s="233">
        <v>0</v>
      </c>
      <c r="M225" s="234">
        <v>0</v>
      </c>
      <c r="N225" s="234">
        <v>23</v>
      </c>
      <c r="O225" s="235">
        <v>23</v>
      </c>
      <c r="P225" s="236">
        <v>0</v>
      </c>
      <c r="Q225" s="236">
        <v>0</v>
      </c>
      <c r="R225" s="236">
        <v>0</v>
      </c>
      <c r="S225" s="236">
        <v>0</v>
      </c>
      <c r="T225" s="236">
        <v>0</v>
      </c>
      <c r="U225" s="240">
        <v>0</v>
      </c>
      <c r="V225" s="237">
        <v>0</v>
      </c>
      <c r="W225" s="233">
        <v>0</v>
      </c>
      <c r="X225" s="234">
        <v>0</v>
      </c>
      <c r="Y225" s="238">
        <v>0</v>
      </c>
      <c r="Z225" s="239">
        <v>0</v>
      </c>
    </row>
    <row r="226" spans="1:26" ht="15" customHeight="1" x14ac:dyDescent="0.25">
      <c r="A226" s="325"/>
      <c r="B226" s="91"/>
      <c r="C226" s="182" t="s">
        <v>470</v>
      </c>
      <c r="D226" s="183" t="s">
        <v>471</v>
      </c>
      <c r="E226" s="231">
        <v>4</v>
      </c>
      <c r="F226" s="232">
        <v>0</v>
      </c>
      <c r="G226" s="232">
        <v>1</v>
      </c>
      <c r="H226" s="232">
        <v>0</v>
      </c>
      <c r="I226" s="232">
        <v>0</v>
      </c>
      <c r="J226" s="232">
        <v>0</v>
      </c>
      <c r="K226" s="232">
        <v>0</v>
      </c>
      <c r="L226" s="233">
        <v>5</v>
      </c>
      <c r="M226" s="234">
        <v>26</v>
      </c>
      <c r="N226" s="234">
        <v>941</v>
      </c>
      <c r="O226" s="235">
        <v>972</v>
      </c>
      <c r="P226" s="236">
        <v>0</v>
      </c>
      <c r="Q226" s="236">
        <v>0</v>
      </c>
      <c r="R226" s="236">
        <v>0</v>
      </c>
      <c r="S226" s="236">
        <v>0</v>
      </c>
      <c r="T226" s="236">
        <v>0</v>
      </c>
      <c r="U226" s="240">
        <v>0</v>
      </c>
      <c r="V226" s="237">
        <v>0</v>
      </c>
      <c r="W226" s="233">
        <v>0</v>
      </c>
      <c r="X226" s="234">
        <v>5</v>
      </c>
      <c r="Y226" s="238">
        <v>194</v>
      </c>
      <c r="Z226" s="239">
        <v>199</v>
      </c>
    </row>
    <row r="227" spans="1:26" ht="15" customHeight="1" x14ac:dyDescent="0.25">
      <c r="A227" s="325"/>
      <c r="B227" s="91"/>
      <c r="C227" s="182" t="s">
        <v>472</v>
      </c>
      <c r="D227" s="183" t="s">
        <v>473</v>
      </c>
      <c r="E227" s="231">
        <v>0</v>
      </c>
      <c r="F227" s="232">
        <v>0</v>
      </c>
      <c r="G227" s="232">
        <v>0</v>
      </c>
      <c r="H227" s="232">
        <v>0</v>
      </c>
      <c r="I227" s="232">
        <v>0</v>
      </c>
      <c r="J227" s="232">
        <v>0</v>
      </c>
      <c r="K227" s="232">
        <v>0</v>
      </c>
      <c r="L227" s="233">
        <v>0</v>
      </c>
      <c r="M227" s="234">
        <v>0</v>
      </c>
      <c r="N227" s="234">
        <v>36</v>
      </c>
      <c r="O227" s="235">
        <v>36</v>
      </c>
      <c r="P227" s="236">
        <v>0</v>
      </c>
      <c r="Q227" s="236">
        <v>0</v>
      </c>
      <c r="R227" s="236">
        <v>0</v>
      </c>
      <c r="S227" s="236">
        <v>0</v>
      </c>
      <c r="T227" s="236">
        <v>0</v>
      </c>
      <c r="U227" s="240">
        <v>0</v>
      </c>
      <c r="V227" s="237">
        <v>0</v>
      </c>
      <c r="W227" s="233">
        <v>0</v>
      </c>
      <c r="X227" s="234">
        <v>0</v>
      </c>
      <c r="Y227" s="238">
        <v>10</v>
      </c>
      <c r="Z227" s="239">
        <v>10</v>
      </c>
    </row>
    <row r="228" spans="1:26" ht="15" customHeight="1" x14ac:dyDescent="0.25">
      <c r="A228" s="325"/>
      <c r="B228" s="91"/>
      <c r="C228" s="182" t="s">
        <v>474</v>
      </c>
      <c r="D228" s="183" t="s">
        <v>556</v>
      </c>
      <c r="E228" s="231">
        <v>7</v>
      </c>
      <c r="F228" s="232">
        <v>0</v>
      </c>
      <c r="G228" s="232">
        <v>0</v>
      </c>
      <c r="H228" s="232">
        <v>0</v>
      </c>
      <c r="I228" s="232">
        <v>0</v>
      </c>
      <c r="J228" s="232">
        <v>0</v>
      </c>
      <c r="K228" s="232">
        <v>0</v>
      </c>
      <c r="L228" s="233">
        <v>7</v>
      </c>
      <c r="M228" s="234">
        <v>3</v>
      </c>
      <c r="N228" s="234">
        <v>281</v>
      </c>
      <c r="O228" s="235">
        <v>291</v>
      </c>
      <c r="P228" s="236">
        <v>0</v>
      </c>
      <c r="Q228" s="236">
        <v>0</v>
      </c>
      <c r="R228" s="236">
        <v>0</v>
      </c>
      <c r="S228" s="236">
        <v>0</v>
      </c>
      <c r="T228" s="236">
        <v>0</v>
      </c>
      <c r="U228" s="240">
        <v>0</v>
      </c>
      <c r="V228" s="237">
        <v>0</v>
      </c>
      <c r="W228" s="233">
        <v>0</v>
      </c>
      <c r="X228" s="234">
        <v>1</v>
      </c>
      <c r="Y228" s="238">
        <v>41</v>
      </c>
      <c r="Z228" s="239">
        <v>42</v>
      </c>
    </row>
    <row r="229" spans="1:26" ht="15" customHeight="1" x14ac:dyDescent="0.25">
      <c r="A229" s="325"/>
      <c r="B229" s="91"/>
      <c r="C229" s="182"/>
      <c r="D229" s="183" t="s">
        <v>557</v>
      </c>
      <c r="E229" s="231">
        <v>0</v>
      </c>
      <c r="F229" s="232">
        <v>0</v>
      </c>
      <c r="G229" s="232">
        <v>0</v>
      </c>
      <c r="H229" s="232">
        <v>0</v>
      </c>
      <c r="I229" s="232">
        <v>0</v>
      </c>
      <c r="J229" s="232">
        <v>0</v>
      </c>
      <c r="K229" s="232">
        <v>0</v>
      </c>
      <c r="L229" s="233">
        <v>0</v>
      </c>
      <c r="M229" s="234">
        <v>0</v>
      </c>
      <c r="N229" s="234">
        <v>17</v>
      </c>
      <c r="O229" s="235">
        <v>17</v>
      </c>
      <c r="P229" s="236">
        <v>0</v>
      </c>
      <c r="Q229" s="236">
        <v>0</v>
      </c>
      <c r="R229" s="236">
        <v>0</v>
      </c>
      <c r="S229" s="236">
        <v>0</v>
      </c>
      <c r="T229" s="236">
        <v>0</v>
      </c>
      <c r="U229" s="240">
        <v>0</v>
      </c>
      <c r="V229" s="237">
        <v>0</v>
      </c>
      <c r="W229" s="233">
        <v>0</v>
      </c>
      <c r="X229" s="234">
        <v>1</v>
      </c>
      <c r="Y229" s="238">
        <v>1</v>
      </c>
      <c r="Z229" s="239">
        <v>2</v>
      </c>
    </row>
    <row r="230" spans="1:26" ht="15" customHeight="1" x14ac:dyDescent="0.25">
      <c r="A230" s="325"/>
      <c r="B230" s="91"/>
      <c r="C230" s="182"/>
      <c r="D230" s="183" t="s">
        <v>558</v>
      </c>
      <c r="E230" s="231">
        <v>0</v>
      </c>
      <c r="F230" s="232">
        <v>0</v>
      </c>
      <c r="G230" s="232">
        <v>0</v>
      </c>
      <c r="H230" s="232">
        <v>0</v>
      </c>
      <c r="I230" s="232">
        <v>0</v>
      </c>
      <c r="J230" s="232">
        <v>0</v>
      </c>
      <c r="K230" s="232">
        <v>0</v>
      </c>
      <c r="L230" s="233">
        <v>0</v>
      </c>
      <c r="M230" s="234">
        <v>0</v>
      </c>
      <c r="N230" s="234">
        <v>50</v>
      </c>
      <c r="O230" s="235">
        <v>50</v>
      </c>
      <c r="P230" s="236">
        <v>0</v>
      </c>
      <c r="Q230" s="236">
        <v>0</v>
      </c>
      <c r="R230" s="236">
        <v>0</v>
      </c>
      <c r="S230" s="236">
        <v>0</v>
      </c>
      <c r="T230" s="236">
        <v>0</v>
      </c>
      <c r="U230" s="240">
        <v>0</v>
      </c>
      <c r="V230" s="237">
        <v>0</v>
      </c>
      <c r="W230" s="233">
        <v>0</v>
      </c>
      <c r="X230" s="234">
        <v>0</v>
      </c>
      <c r="Y230" s="238">
        <v>12</v>
      </c>
      <c r="Z230" s="239">
        <v>12</v>
      </c>
    </row>
    <row r="231" spans="1:26" ht="15" customHeight="1" x14ac:dyDescent="0.25">
      <c r="A231" s="325"/>
      <c r="B231" s="91"/>
      <c r="C231" s="182"/>
      <c r="D231" s="183" t="s">
        <v>559</v>
      </c>
      <c r="E231" s="231">
        <v>0</v>
      </c>
      <c r="F231" s="232">
        <v>0</v>
      </c>
      <c r="G231" s="232">
        <v>0</v>
      </c>
      <c r="H231" s="232">
        <v>0</v>
      </c>
      <c r="I231" s="232">
        <v>0</v>
      </c>
      <c r="J231" s="232">
        <v>0</v>
      </c>
      <c r="K231" s="232">
        <v>0</v>
      </c>
      <c r="L231" s="233">
        <v>0</v>
      </c>
      <c r="M231" s="234">
        <v>0</v>
      </c>
      <c r="N231" s="234">
        <v>82</v>
      </c>
      <c r="O231" s="235">
        <v>82</v>
      </c>
      <c r="P231" s="236">
        <v>0</v>
      </c>
      <c r="Q231" s="236">
        <v>0</v>
      </c>
      <c r="R231" s="236">
        <v>0</v>
      </c>
      <c r="S231" s="236">
        <v>0</v>
      </c>
      <c r="T231" s="236">
        <v>0</v>
      </c>
      <c r="U231" s="240">
        <v>0</v>
      </c>
      <c r="V231" s="237">
        <v>0</v>
      </c>
      <c r="W231" s="233">
        <v>0</v>
      </c>
      <c r="X231" s="234">
        <v>0</v>
      </c>
      <c r="Y231" s="238">
        <v>7</v>
      </c>
      <c r="Z231" s="239">
        <v>7</v>
      </c>
    </row>
    <row r="232" spans="1:26" ht="15" customHeight="1" x14ac:dyDescent="0.25">
      <c r="A232" s="325"/>
      <c r="B232" s="91"/>
      <c r="C232" s="182"/>
      <c r="D232" s="183" t="s">
        <v>560</v>
      </c>
      <c r="E232" s="231">
        <v>0</v>
      </c>
      <c r="F232" s="232">
        <v>0</v>
      </c>
      <c r="G232" s="232">
        <v>0</v>
      </c>
      <c r="H232" s="232">
        <v>0</v>
      </c>
      <c r="I232" s="232">
        <v>0</v>
      </c>
      <c r="J232" s="232">
        <v>0</v>
      </c>
      <c r="K232" s="232">
        <v>0</v>
      </c>
      <c r="L232" s="233">
        <v>0</v>
      </c>
      <c r="M232" s="234">
        <v>1</v>
      </c>
      <c r="N232" s="234">
        <v>57</v>
      </c>
      <c r="O232" s="235">
        <v>58</v>
      </c>
      <c r="P232" s="236">
        <v>0</v>
      </c>
      <c r="Q232" s="236">
        <v>0</v>
      </c>
      <c r="R232" s="236">
        <v>0</v>
      </c>
      <c r="S232" s="236">
        <v>0</v>
      </c>
      <c r="T232" s="236">
        <v>0</v>
      </c>
      <c r="U232" s="240">
        <v>0</v>
      </c>
      <c r="V232" s="237">
        <v>0</v>
      </c>
      <c r="W232" s="233">
        <v>0</v>
      </c>
      <c r="X232" s="234">
        <v>0</v>
      </c>
      <c r="Y232" s="238">
        <v>9</v>
      </c>
      <c r="Z232" s="239">
        <v>9</v>
      </c>
    </row>
    <row r="233" spans="1:26" ht="15" customHeight="1" x14ac:dyDescent="0.25">
      <c r="A233" s="325"/>
      <c r="B233" s="91"/>
      <c r="C233" s="182"/>
      <c r="D233" s="183" t="s">
        <v>561</v>
      </c>
      <c r="E233" s="231">
        <v>0</v>
      </c>
      <c r="F233" s="232">
        <v>0</v>
      </c>
      <c r="G233" s="232">
        <v>0</v>
      </c>
      <c r="H233" s="232">
        <v>0</v>
      </c>
      <c r="I233" s="232">
        <v>0</v>
      </c>
      <c r="J233" s="232">
        <v>0</v>
      </c>
      <c r="K233" s="232">
        <v>0</v>
      </c>
      <c r="L233" s="233">
        <v>0</v>
      </c>
      <c r="M233" s="234">
        <v>0</v>
      </c>
      <c r="N233" s="234">
        <v>85</v>
      </c>
      <c r="O233" s="235">
        <v>85</v>
      </c>
      <c r="P233" s="236">
        <v>0</v>
      </c>
      <c r="Q233" s="236">
        <v>0</v>
      </c>
      <c r="R233" s="236">
        <v>0</v>
      </c>
      <c r="S233" s="236">
        <v>0</v>
      </c>
      <c r="T233" s="236">
        <v>0</v>
      </c>
      <c r="U233" s="240">
        <v>0</v>
      </c>
      <c r="V233" s="237">
        <v>0</v>
      </c>
      <c r="W233" s="233">
        <v>0</v>
      </c>
      <c r="X233" s="234">
        <v>0</v>
      </c>
      <c r="Y233" s="238">
        <v>17</v>
      </c>
      <c r="Z233" s="239">
        <v>17</v>
      </c>
    </row>
    <row r="234" spans="1:26" ht="15" customHeight="1" x14ac:dyDescent="0.25">
      <c r="A234" s="325"/>
      <c r="B234" s="91"/>
      <c r="C234" s="182"/>
      <c r="D234" s="183" t="s">
        <v>562</v>
      </c>
      <c r="E234" s="231">
        <v>0</v>
      </c>
      <c r="F234" s="232">
        <v>0</v>
      </c>
      <c r="G234" s="232">
        <v>0</v>
      </c>
      <c r="H234" s="232">
        <v>0</v>
      </c>
      <c r="I234" s="232">
        <v>0</v>
      </c>
      <c r="J234" s="232">
        <v>0</v>
      </c>
      <c r="K234" s="232">
        <v>0</v>
      </c>
      <c r="L234" s="233">
        <v>0</v>
      </c>
      <c r="M234" s="234">
        <v>0</v>
      </c>
      <c r="N234" s="234">
        <v>36</v>
      </c>
      <c r="O234" s="235">
        <v>36</v>
      </c>
      <c r="P234" s="236">
        <v>0</v>
      </c>
      <c r="Q234" s="236">
        <v>0</v>
      </c>
      <c r="R234" s="236">
        <v>0</v>
      </c>
      <c r="S234" s="236">
        <v>0</v>
      </c>
      <c r="T234" s="236">
        <v>0</v>
      </c>
      <c r="U234" s="240">
        <v>0</v>
      </c>
      <c r="V234" s="237">
        <v>0</v>
      </c>
      <c r="W234" s="233">
        <v>0</v>
      </c>
      <c r="X234" s="234">
        <v>0</v>
      </c>
      <c r="Y234" s="238">
        <v>12</v>
      </c>
      <c r="Z234" s="239">
        <v>12</v>
      </c>
    </row>
    <row r="235" spans="1:26" ht="15" customHeight="1" x14ac:dyDescent="0.25">
      <c r="A235" s="325"/>
      <c r="B235" s="91"/>
      <c r="C235" s="182"/>
      <c r="D235" s="183" t="s">
        <v>563</v>
      </c>
      <c r="E235" s="231">
        <v>0</v>
      </c>
      <c r="F235" s="232">
        <v>0</v>
      </c>
      <c r="G235" s="232">
        <v>0</v>
      </c>
      <c r="H235" s="232">
        <v>0</v>
      </c>
      <c r="I235" s="232">
        <v>0</v>
      </c>
      <c r="J235" s="232">
        <v>0</v>
      </c>
      <c r="K235" s="232">
        <v>0</v>
      </c>
      <c r="L235" s="233">
        <v>0</v>
      </c>
      <c r="M235" s="234">
        <v>0</v>
      </c>
      <c r="N235" s="234">
        <v>23</v>
      </c>
      <c r="O235" s="235">
        <v>23</v>
      </c>
      <c r="P235" s="236">
        <v>0</v>
      </c>
      <c r="Q235" s="236">
        <v>0</v>
      </c>
      <c r="R235" s="236">
        <v>0</v>
      </c>
      <c r="S235" s="236">
        <v>0</v>
      </c>
      <c r="T235" s="236">
        <v>0</v>
      </c>
      <c r="U235" s="240">
        <v>0</v>
      </c>
      <c r="V235" s="237">
        <v>0</v>
      </c>
      <c r="W235" s="233">
        <v>0</v>
      </c>
      <c r="X235" s="234">
        <v>0</v>
      </c>
      <c r="Y235" s="238">
        <v>3</v>
      </c>
      <c r="Z235" s="239">
        <v>3</v>
      </c>
    </row>
    <row r="236" spans="1:26" ht="15" customHeight="1" x14ac:dyDescent="0.25">
      <c r="A236" s="325"/>
      <c r="B236" s="91"/>
      <c r="C236" s="182"/>
      <c r="D236" s="183" t="s">
        <v>564</v>
      </c>
      <c r="E236" s="231">
        <v>0</v>
      </c>
      <c r="F236" s="232">
        <v>0</v>
      </c>
      <c r="G236" s="232">
        <v>0</v>
      </c>
      <c r="H236" s="232">
        <v>0</v>
      </c>
      <c r="I236" s="232">
        <v>0</v>
      </c>
      <c r="J236" s="232">
        <v>0</v>
      </c>
      <c r="K236" s="232">
        <v>0</v>
      </c>
      <c r="L236" s="233">
        <v>0</v>
      </c>
      <c r="M236" s="234">
        <v>1</v>
      </c>
      <c r="N236" s="234">
        <v>87</v>
      </c>
      <c r="O236" s="235">
        <v>88</v>
      </c>
      <c r="P236" s="236">
        <v>0</v>
      </c>
      <c r="Q236" s="236">
        <v>0</v>
      </c>
      <c r="R236" s="236">
        <v>0</v>
      </c>
      <c r="S236" s="236">
        <v>0</v>
      </c>
      <c r="T236" s="236">
        <v>0</v>
      </c>
      <c r="U236" s="240">
        <v>0</v>
      </c>
      <c r="V236" s="237">
        <v>0</v>
      </c>
      <c r="W236" s="233">
        <v>0</v>
      </c>
      <c r="X236" s="234">
        <v>0</v>
      </c>
      <c r="Y236" s="238">
        <v>6</v>
      </c>
      <c r="Z236" s="239">
        <v>6</v>
      </c>
    </row>
    <row r="237" spans="1:26" ht="15" customHeight="1" x14ac:dyDescent="0.25">
      <c r="A237" s="325"/>
      <c r="B237" s="91"/>
      <c r="C237" s="182"/>
      <c r="D237" s="183" t="s">
        <v>565</v>
      </c>
      <c r="E237" s="231">
        <v>0</v>
      </c>
      <c r="F237" s="232">
        <v>0</v>
      </c>
      <c r="G237" s="232">
        <v>0</v>
      </c>
      <c r="H237" s="232">
        <v>0</v>
      </c>
      <c r="I237" s="232">
        <v>0</v>
      </c>
      <c r="J237" s="232">
        <v>0</v>
      </c>
      <c r="K237" s="232">
        <v>0</v>
      </c>
      <c r="L237" s="233">
        <v>0</v>
      </c>
      <c r="M237" s="234">
        <v>0</v>
      </c>
      <c r="N237" s="234">
        <v>195</v>
      </c>
      <c r="O237" s="235">
        <v>195</v>
      </c>
      <c r="P237" s="236">
        <v>0</v>
      </c>
      <c r="Q237" s="236">
        <v>0</v>
      </c>
      <c r="R237" s="236">
        <v>0</v>
      </c>
      <c r="S237" s="236">
        <v>0</v>
      </c>
      <c r="T237" s="236">
        <v>0</v>
      </c>
      <c r="U237" s="240">
        <v>0</v>
      </c>
      <c r="V237" s="237">
        <v>0</v>
      </c>
      <c r="W237" s="233">
        <v>0</v>
      </c>
      <c r="X237" s="234">
        <v>0</v>
      </c>
      <c r="Y237" s="238">
        <v>0</v>
      </c>
      <c r="Z237" s="239">
        <v>0</v>
      </c>
    </row>
    <row r="238" spans="1:26" ht="15" customHeight="1" x14ac:dyDescent="0.25">
      <c r="A238" s="325"/>
      <c r="B238" s="91"/>
      <c r="C238" s="182"/>
      <c r="D238" s="183" t="s">
        <v>579</v>
      </c>
      <c r="E238" s="231">
        <v>0</v>
      </c>
      <c r="F238" s="232">
        <v>0</v>
      </c>
      <c r="G238" s="232">
        <v>0</v>
      </c>
      <c r="H238" s="232">
        <v>0</v>
      </c>
      <c r="I238" s="232">
        <v>0</v>
      </c>
      <c r="J238" s="232">
        <v>0</v>
      </c>
      <c r="K238" s="232">
        <v>0</v>
      </c>
      <c r="L238" s="233">
        <v>0</v>
      </c>
      <c r="M238" s="234">
        <v>0</v>
      </c>
      <c r="N238" s="234">
        <v>3</v>
      </c>
      <c r="O238" s="235">
        <v>3</v>
      </c>
      <c r="P238" s="236">
        <v>0</v>
      </c>
      <c r="Q238" s="236">
        <v>0</v>
      </c>
      <c r="R238" s="236">
        <v>0</v>
      </c>
      <c r="S238" s="236">
        <v>0</v>
      </c>
      <c r="T238" s="236">
        <v>0</v>
      </c>
      <c r="U238" s="240">
        <v>0</v>
      </c>
      <c r="V238" s="237">
        <v>0</v>
      </c>
      <c r="W238" s="233">
        <v>0</v>
      </c>
      <c r="X238" s="234">
        <v>0</v>
      </c>
      <c r="Y238" s="238">
        <v>0</v>
      </c>
      <c r="Z238" s="239">
        <v>0</v>
      </c>
    </row>
    <row r="239" spans="1:26" ht="15" customHeight="1" x14ac:dyDescent="0.25">
      <c r="A239" s="325"/>
      <c r="B239" s="91"/>
      <c r="C239" s="182"/>
      <c r="D239" s="183" t="s">
        <v>580</v>
      </c>
      <c r="E239" s="231">
        <v>0</v>
      </c>
      <c r="F239" s="232">
        <v>0</v>
      </c>
      <c r="G239" s="232">
        <v>0</v>
      </c>
      <c r="H239" s="232">
        <v>0</v>
      </c>
      <c r="I239" s="232">
        <v>0</v>
      </c>
      <c r="J239" s="232">
        <v>0</v>
      </c>
      <c r="K239" s="232">
        <v>0</v>
      </c>
      <c r="L239" s="233">
        <v>0</v>
      </c>
      <c r="M239" s="234">
        <v>0</v>
      </c>
      <c r="N239" s="234">
        <v>65</v>
      </c>
      <c r="O239" s="235">
        <v>65</v>
      </c>
      <c r="P239" s="236">
        <v>0</v>
      </c>
      <c r="Q239" s="236">
        <v>0</v>
      </c>
      <c r="R239" s="236">
        <v>0</v>
      </c>
      <c r="S239" s="236">
        <v>0</v>
      </c>
      <c r="T239" s="236">
        <v>0</v>
      </c>
      <c r="U239" s="240">
        <v>0</v>
      </c>
      <c r="V239" s="237">
        <v>0</v>
      </c>
      <c r="W239" s="233">
        <v>0</v>
      </c>
      <c r="X239" s="234">
        <v>0</v>
      </c>
      <c r="Y239" s="238">
        <v>0</v>
      </c>
      <c r="Z239" s="239">
        <v>0</v>
      </c>
    </row>
    <row r="240" spans="1:26" ht="15" customHeight="1" x14ac:dyDescent="0.25">
      <c r="A240" s="325"/>
      <c r="B240" s="91"/>
      <c r="C240" s="182"/>
      <c r="D240" s="183" t="s">
        <v>581</v>
      </c>
      <c r="E240" s="231">
        <v>0</v>
      </c>
      <c r="F240" s="232">
        <v>0</v>
      </c>
      <c r="G240" s="232">
        <v>0</v>
      </c>
      <c r="H240" s="232">
        <v>0</v>
      </c>
      <c r="I240" s="232">
        <v>0</v>
      </c>
      <c r="J240" s="232">
        <v>0</v>
      </c>
      <c r="K240" s="232">
        <v>0</v>
      </c>
      <c r="L240" s="233">
        <v>0</v>
      </c>
      <c r="M240" s="234">
        <v>0</v>
      </c>
      <c r="N240" s="234">
        <v>65</v>
      </c>
      <c r="O240" s="235">
        <v>65</v>
      </c>
      <c r="P240" s="236">
        <v>0</v>
      </c>
      <c r="Q240" s="236">
        <v>0</v>
      </c>
      <c r="R240" s="236">
        <v>0</v>
      </c>
      <c r="S240" s="236">
        <v>0</v>
      </c>
      <c r="T240" s="236">
        <v>0</v>
      </c>
      <c r="U240" s="240">
        <v>0</v>
      </c>
      <c r="V240" s="237">
        <v>0</v>
      </c>
      <c r="W240" s="233">
        <v>0</v>
      </c>
      <c r="X240" s="234">
        <v>0</v>
      </c>
      <c r="Y240" s="238">
        <v>9</v>
      </c>
      <c r="Z240" s="239">
        <v>9</v>
      </c>
    </row>
    <row r="241" spans="1:26" ht="15" customHeight="1" x14ac:dyDescent="0.25">
      <c r="A241" s="325"/>
      <c r="B241" s="91"/>
      <c r="C241" s="182" t="s">
        <v>475</v>
      </c>
      <c r="D241" s="184" t="s">
        <v>476</v>
      </c>
      <c r="E241" s="231">
        <v>0</v>
      </c>
      <c r="F241" s="232">
        <v>0</v>
      </c>
      <c r="G241" s="232">
        <v>0</v>
      </c>
      <c r="H241" s="232">
        <v>0</v>
      </c>
      <c r="I241" s="232">
        <v>0</v>
      </c>
      <c r="J241" s="232">
        <v>0</v>
      </c>
      <c r="K241" s="232">
        <v>0</v>
      </c>
      <c r="L241" s="233">
        <v>0</v>
      </c>
      <c r="M241" s="234">
        <v>0</v>
      </c>
      <c r="N241" s="234">
        <v>156</v>
      </c>
      <c r="O241" s="235">
        <v>156</v>
      </c>
      <c r="P241" s="236">
        <v>0</v>
      </c>
      <c r="Q241" s="236">
        <v>0</v>
      </c>
      <c r="R241" s="236">
        <v>0</v>
      </c>
      <c r="S241" s="236">
        <v>0</v>
      </c>
      <c r="T241" s="236">
        <v>0</v>
      </c>
      <c r="U241" s="240">
        <v>0</v>
      </c>
      <c r="V241" s="237">
        <v>0</v>
      </c>
      <c r="W241" s="233">
        <v>0</v>
      </c>
      <c r="X241" s="234">
        <v>5</v>
      </c>
      <c r="Y241" s="238">
        <v>44</v>
      </c>
      <c r="Z241" s="239">
        <v>49</v>
      </c>
    </row>
    <row r="242" spans="1:26" ht="15" customHeight="1" x14ac:dyDescent="0.25">
      <c r="A242" s="325"/>
      <c r="B242" s="91"/>
      <c r="C242" s="182" t="s">
        <v>470</v>
      </c>
      <c r="D242" s="183" t="s">
        <v>477</v>
      </c>
      <c r="E242" s="231">
        <v>0</v>
      </c>
      <c r="F242" s="232">
        <v>0</v>
      </c>
      <c r="G242" s="232">
        <v>0</v>
      </c>
      <c r="H242" s="232">
        <v>0</v>
      </c>
      <c r="I242" s="232">
        <v>0</v>
      </c>
      <c r="J242" s="232">
        <v>0</v>
      </c>
      <c r="K242" s="232">
        <v>0</v>
      </c>
      <c r="L242" s="233">
        <v>0</v>
      </c>
      <c r="M242" s="234">
        <v>6</v>
      </c>
      <c r="N242" s="234">
        <v>24</v>
      </c>
      <c r="O242" s="235">
        <v>30</v>
      </c>
      <c r="P242" s="236">
        <v>0</v>
      </c>
      <c r="Q242" s="236">
        <v>0</v>
      </c>
      <c r="R242" s="236">
        <v>0</v>
      </c>
      <c r="S242" s="236">
        <v>0</v>
      </c>
      <c r="T242" s="236">
        <v>0</v>
      </c>
      <c r="U242" s="240">
        <v>0</v>
      </c>
      <c r="V242" s="237">
        <v>0</v>
      </c>
      <c r="W242" s="233">
        <v>0</v>
      </c>
      <c r="X242" s="234">
        <v>4</v>
      </c>
      <c r="Y242" s="238">
        <v>13</v>
      </c>
      <c r="Z242" s="239">
        <v>17</v>
      </c>
    </row>
    <row r="243" spans="1:26" ht="15" customHeight="1" x14ac:dyDescent="0.25">
      <c r="A243" s="325"/>
      <c r="B243" s="91"/>
      <c r="C243" s="182" t="s">
        <v>470</v>
      </c>
      <c r="D243" s="183" t="s">
        <v>478</v>
      </c>
      <c r="E243" s="231">
        <v>0</v>
      </c>
      <c r="F243" s="232">
        <v>0</v>
      </c>
      <c r="G243" s="232">
        <v>0</v>
      </c>
      <c r="H243" s="232">
        <v>0</v>
      </c>
      <c r="I243" s="232">
        <v>0</v>
      </c>
      <c r="J243" s="232">
        <v>0</v>
      </c>
      <c r="K243" s="232">
        <v>0</v>
      </c>
      <c r="L243" s="233">
        <v>0</v>
      </c>
      <c r="M243" s="234">
        <v>0</v>
      </c>
      <c r="N243" s="234">
        <v>0</v>
      </c>
      <c r="O243" s="235">
        <v>0</v>
      </c>
      <c r="P243" s="236">
        <v>0</v>
      </c>
      <c r="Q243" s="236">
        <v>0</v>
      </c>
      <c r="R243" s="236">
        <v>0</v>
      </c>
      <c r="S243" s="236">
        <v>0</v>
      </c>
      <c r="T243" s="236">
        <v>0</v>
      </c>
      <c r="U243" s="240">
        <v>0</v>
      </c>
      <c r="V243" s="237">
        <v>0</v>
      </c>
      <c r="W243" s="233">
        <v>0</v>
      </c>
      <c r="X243" s="234">
        <v>0</v>
      </c>
      <c r="Y243" s="238">
        <v>0</v>
      </c>
      <c r="Z243" s="239">
        <v>0</v>
      </c>
    </row>
    <row r="244" spans="1:26" ht="15" customHeight="1" x14ac:dyDescent="0.25">
      <c r="A244" s="325"/>
      <c r="B244" s="91"/>
      <c r="C244" s="182" t="s">
        <v>470</v>
      </c>
      <c r="D244" s="183" t="s">
        <v>479</v>
      </c>
      <c r="E244" s="231">
        <v>0</v>
      </c>
      <c r="F244" s="232">
        <v>0</v>
      </c>
      <c r="G244" s="232">
        <v>0</v>
      </c>
      <c r="H244" s="232">
        <v>0</v>
      </c>
      <c r="I244" s="232">
        <v>0</v>
      </c>
      <c r="J244" s="232">
        <v>0</v>
      </c>
      <c r="K244" s="232">
        <v>0</v>
      </c>
      <c r="L244" s="233">
        <v>0</v>
      </c>
      <c r="M244" s="234">
        <v>1</v>
      </c>
      <c r="N244" s="234">
        <v>15</v>
      </c>
      <c r="O244" s="235">
        <v>16</v>
      </c>
      <c r="P244" s="236">
        <v>0</v>
      </c>
      <c r="Q244" s="236">
        <v>0</v>
      </c>
      <c r="R244" s="236">
        <v>0</v>
      </c>
      <c r="S244" s="236">
        <v>0</v>
      </c>
      <c r="T244" s="236">
        <v>0</v>
      </c>
      <c r="U244" s="240">
        <v>0</v>
      </c>
      <c r="V244" s="237">
        <v>0</v>
      </c>
      <c r="W244" s="233">
        <v>0</v>
      </c>
      <c r="X244" s="234">
        <v>1</v>
      </c>
      <c r="Y244" s="238">
        <v>1</v>
      </c>
      <c r="Z244" s="239">
        <v>2</v>
      </c>
    </row>
    <row r="245" spans="1:26" ht="15" customHeight="1" x14ac:dyDescent="0.25">
      <c r="A245" s="325"/>
      <c r="B245" s="91"/>
      <c r="C245" s="182" t="s">
        <v>470</v>
      </c>
      <c r="D245" s="184" t="s">
        <v>480</v>
      </c>
      <c r="E245" s="231">
        <v>0</v>
      </c>
      <c r="F245" s="232">
        <v>0</v>
      </c>
      <c r="G245" s="232">
        <v>0</v>
      </c>
      <c r="H245" s="232">
        <v>0</v>
      </c>
      <c r="I245" s="232">
        <v>0</v>
      </c>
      <c r="J245" s="232">
        <v>0</v>
      </c>
      <c r="K245" s="232">
        <v>0</v>
      </c>
      <c r="L245" s="233">
        <v>0</v>
      </c>
      <c r="M245" s="234">
        <v>0</v>
      </c>
      <c r="N245" s="234">
        <v>0</v>
      </c>
      <c r="O245" s="235">
        <v>0</v>
      </c>
      <c r="P245" s="236">
        <v>0</v>
      </c>
      <c r="Q245" s="236">
        <v>0</v>
      </c>
      <c r="R245" s="236">
        <v>0</v>
      </c>
      <c r="S245" s="236">
        <v>0</v>
      </c>
      <c r="T245" s="236">
        <v>0</v>
      </c>
      <c r="U245" s="240">
        <v>0</v>
      </c>
      <c r="V245" s="237">
        <v>0</v>
      </c>
      <c r="W245" s="233">
        <v>0</v>
      </c>
      <c r="X245" s="234">
        <v>0</v>
      </c>
      <c r="Y245" s="238">
        <v>1</v>
      </c>
      <c r="Z245" s="239">
        <v>1</v>
      </c>
    </row>
    <row r="246" spans="1:26" ht="15" customHeight="1" thickBot="1" x14ac:dyDescent="0.3">
      <c r="A246" s="326"/>
      <c r="B246" s="95" t="s">
        <v>481</v>
      </c>
      <c r="C246" s="179"/>
      <c r="D246" s="178"/>
      <c r="E246" s="241">
        <v>11</v>
      </c>
      <c r="F246" s="242">
        <v>0</v>
      </c>
      <c r="G246" s="242">
        <v>1</v>
      </c>
      <c r="H246" s="242">
        <v>0</v>
      </c>
      <c r="I246" s="242">
        <v>0</v>
      </c>
      <c r="J246" s="242">
        <v>0</v>
      </c>
      <c r="K246" s="242">
        <v>0</v>
      </c>
      <c r="L246" s="243">
        <v>12</v>
      </c>
      <c r="M246" s="244">
        <v>38</v>
      </c>
      <c r="N246" s="244">
        <v>2241</v>
      </c>
      <c r="O246" s="245">
        <v>2291</v>
      </c>
      <c r="P246" s="246">
        <v>0</v>
      </c>
      <c r="Q246" s="246">
        <v>0</v>
      </c>
      <c r="R246" s="246">
        <v>0</v>
      </c>
      <c r="S246" s="246">
        <v>0</v>
      </c>
      <c r="T246" s="246">
        <v>0</v>
      </c>
      <c r="U246" s="246">
        <v>0</v>
      </c>
      <c r="V246" s="246">
        <v>0</v>
      </c>
      <c r="W246" s="243">
        <v>0</v>
      </c>
      <c r="X246" s="244">
        <v>17</v>
      </c>
      <c r="Y246" s="244">
        <v>380</v>
      </c>
      <c r="Z246" s="243">
        <v>397</v>
      </c>
    </row>
    <row r="247" spans="1:26" x14ac:dyDescent="0.25">
      <c r="A247" s="324" t="s">
        <v>310</v>
      </c>
      <c r="B247" s="327" t="s">
        <v>270</v>
      </c>
      <c r="C247" s="48" t="s">
        <v>271</v>
      </c>
      <c r="D247" s="39" t="s">
        <v>33</v>
      </c>
      <c r="E247" s="231">
        <v>0</v>
      </c>
      <c r="F247" s="232">
        <v>0</v>
      </c>
      <c r="G247" s="232">
        <v>0</v>
      </c>
      <c r="H247" s="232">
        <v>0</v>
      </c>
      <c r="I247" s="232">
        <v>0</v>
      </c>
      <c r="J247" s="232">
        <v>0</v>
      </c>
      <c r="K247" s="232">
        <v>0</v>
      </c>
      <c r="L247" s="233">
        <v>0</v>
      </c>
      <c r="M247" s="234">
        <v>0</v>
      </c>
      <c r="N247" s="234">
        <v>7</v>
      </c>
      <c r="O247" s="235">
        <v>7</v>
      </c>
      <c r="P247" s="236">
        <v>0</v>
      </c>
      <c r="Q247" s="236">
        <v>0</v>
      </c>
      <c r="R247" s="236">
        <v>0</v>
      </c>
      <c r="S247" s="236">
        <v>0</v>
      </c>
      <c r="T247" s="236">
        <v>0</v>
      </c>
      <c r="U247" s="237">
        <v>0</v>
      </c>
      <c r="V247" s="240">
        <v>0</v>
      </c>
      <c r="W247" s="233">
        <v>0</v>
      </c>
      <c r="X247" s="143">
        <v>0</v>
      </c>
      <c r="Y247" s="196">
        <v>0</v>
      </c>
      <c r="Z247" s="133">
        <v>0</v>
      </c>
    </row>
    <row r="248" spans="1:26" x14ac:dyDescent="0.25">
      <c r="A248" s="325"/>
      <c r="B248" s="328"/>
      <c r="C248" s="48"/>
      <c r="D248" s="39" t="s">
        <v>553</v>
      </c>
      <c r="E248" s="231">
        <v>0</v>
      </c>
      <c r="F248" s="232">
        <v>0</v>
      </c>
      <c r="G248" s="232">
        <v>0</v>
      </c>
      <c r="H248" s="232">
        <v>0</v>
      </c>
      <c r="I248" s="232">
        <v>0</v>
      </c>
      <c r="J248" s="232">
        <v>0</v>
      </c>
      <c r="K248" s="232">
        <v>0</v>
      </c>
      <c r="L248" s="233">
        <v>0</v>
      </c>
      <c r="M248" s="234">
        <v>0</v>
      </c>
      <c r="N248" s="234">
        <v>0</v>
      </c>
      <c r="O248" s="235">
        <v>0</v>
      </c>
      <c r="P248" s="236">
        <v>0</v>
      </c>
      <c r="Q248" s="236">
        <v>0</v>
      </c>
      <c r="R248" s="236">
        <v>0</v>
      </c>
      <c r="S248" s="236">
        <v>0</v>
      </c>
      <c r="T248" s="236">
        <v>0</v>
      </c>
      <c r="U248" s="237">
        <v>0</v>
      </c>
      <c r="V248" s="240">
        <v>0</v>
      </c>
      <c r="W248" s="233">
        <v>0</v>
      </c>
      <c r="X248" s="143">
        <v>0</v>
      </c>
      <c r="Y248" s="196">
        <v>0</v>
      </c>
      <c r="Z248" s="133">
        <v>0</v>
      </c>
    </row>
    <row r="249" spans="1:26" x14ac:dyDescent="0.25">
      <c r="A249" s="325"/>
      <c r="B249" s="328"/>
      <c r="C249" s="174" t="s">
        <v>272</v>
      </c>
      <c r="D249" s="175" t="s">
        <v>555</v>
      </c>
      <c r="E249" s="231">
        <v>0</v>
      </c>
      <c r="F249" s="232">
        <v>0</v>
      </c>
      <c r="G249" s="232">
        <v>0</v>
      </c>
      <c r="H249" s="232">
        <v>0</v>
      </c>
      <c r="I249" s="232">
        <v>0</v>
      </c>
      <c r="J249" s="232">
        <v>0</v>
      </c>
      <c r="K249" s="232">
        <v>0</v>
      </c>
      <c r="L249" s="233">
        <v>0</v>
      </c>
      <c r="M249" s="234">
        <v>2</v>
      </c>
      <c r="N249" s="234">
        <v>142</v>
      </c>
      <c r="O249" s="235">
        <v>144</v>
      </c>
      <c r="P249" s="236">
        <v>0</v>
      </c>
      <c r="Q249" s="236">
        <v>0</v>
      </c>
      <c r="R249" s="236">
        <v>0</v>
      </c>
      <c r="S249" s="236">
        <v>0</v>
      </c>
      <c r="T249" s="236">
        <v>0</v>
      </c>
      <c r="U249" s="237">
        <v>0</v>
      </c>
      <c r="V249" s="240">
        <v>0</v>
      </c>
      <c r="W249" s="233">
        <v>0</v>
      </c>
      <c r="X249" s="143">
        <v>1</v>
      </c>
      <c r="Y249" s="196">
        <v>18</v>
      </c>
      <c r="Z249" s="133">
        <v>19</v>
      </c>
    </row>
    <row r="250" spans="1:26" x14ac:dyDescent="0.25">
      <c r="A250" s="325"/>
      <c r="B250" s="328"/>
      <c r="C250" s="48" t="s">
        <v>272</v>
      </c>
      <c r="D250" s="39" t="s">
        <v>273</v>
      </c>
      <c r="E250" s="231">
        <v>0</v>
      </c>
      <c r="F250" s="232">
        <v>0</v>
      </c>
      <c r="G250" s="232">
        <v>12</v>
      </c>
      <c r="H250" s="232">
        <v>0</v>
      </c>
      <c r="I250" s="232">
        <v>0</v>
      </c>
      <c r="J250" s="232">
        <v>0</v>
      </c>
      <c r="K250" s="232">
        <v>15</v>
      </c>
      <c r="L250" s="233">
        <v>27</v>
      </c>
      <c r="M250" s="234">
        <v>98</v>
      </c>
      <c r="N250" s="234">
        <v>628</v>
      </c>
      <c r="O250" s="235">
        <v>753</v>
      </c>
      <c r="P250" s="236">
        <v>0</v>
      </c>
      <c r="Q250" s="236">
        <v>0</v>
      </c>
      <c r="R250" s="236">
        <v>0</v>
      </c>
      <c r="S250" s="236">
        <v>0</v>
      </c>
      <c r="T250" s="236">
        <v>0</v>
      </c>
      <c r="U250" s="237">
        <v>0</v>
      </c>
      <c r="V250" s="240">
        <v>0</v>
      </c>
      <c r="W250" s="233">
        <v>0</v>
      </c>
      <c r="X250" s="143">
        <v>51</v>
      </c>
      <c r="Y250" s="196">
        <v>261</v>
      </c>
      <c r="Z250" s="133">
        <v>312</v>
      </c>
    </row>
    <row r="251" spans="1:26" x14ac:dyDescent="0.25">
      <c r="A251" s="325"/>
      <c r="B251" s="328"/>
      <c r="C251" s="48" t="s">
        <v>272</v>
      </c>
      <c r="D251" s="39" t="s">
        <v>440</v>
      </c>
      <c r="E251" s="231">
        <v>0</v>
      </c>
      <c r="F251" s="232">
        <v>0</v>
      </c>
      <c r="G251" s="232">
        <v>0</v>
      </c>
      <c r="H251" s="232">
        <v>0</v>
      </c>
      <c r="I251" s="232">
        <v>0</v>
      </c>
      <c r="J251" s="232">
        <v>0</v>
      </c>
      <c r="K251" s="232">
        <v>0</v>
      </c>
      <c r="L251" s="233">
        <v>0</v>
      </c>
      <c r="M251" s="234">
        <v>0</v>
      </c>
      <c r="N251" s="234">
        <v>0</v>
      </c>
      <c r="O251" s="235">
        <v>0</v>
      </c>
      <c r="P251" s="236">
        <v>0</v>
      </c>
      <c r="Q251" s="236">
        <v>0</v>
      </c>
      <c r="R251" s="236">
        <v>0</v>
      </c>
      <c r="S251" s="236">
        <v>0</v>
      </c>
      <c r="T251" s="236">
        <v>0</v>
      </c>
      <c r="U251" s="237">
        <v>0</v>
      </c>
      <c r="V251" s="240">
        <v>0</v>
      </c>
      <c r="W251" s="233">
        <v>0</v>
      </c>
      <c r="X251" s="143">
        <v>0</v>
      </c>
      <c r="Y251" s="196">
        <v>0</v>
      </c>
      <c r="Z251" s="133">
        <v>0</v>
      </c>
    </row>
    <row r="252" spans="1:26" x14ac:dyDescent="0.25">
      <c r="A252" s="325"/>
      <c r="B252" s="328"/>
      <c r="C252" s="48" t="s">
        <v>272</v>
      </c>
      <c r="D252" s="39" t="s">
        <v>441</v>
      </c>
      <c r="E252" s="231">
        <v>0</v>
      </c>
      <c r="F252" s="232">
        <v>0</v>
      </c>
      <c r="G252" s="232">
        <v>0</v>
      </c>
      <c r="H252" s="232">
        <v>0</v>
      </c>
      <c r="I252" s="232">
        <v>0</v>
      </c>
      <c r="J252" s="232">
        <v>0</v>
      </c>
      <c r="K252" s="232">
        <v>0</v>
      </c>
      <c r="L252" s="233">
        <v>0</v>
      </c>
      <c r="M252" s="234">
        <v>0</v>
      </c>
      <c r="N252" s="234">
        <v>0</v>
      </c>
      <c r="O252" s="235">
        <v>0</v>
      </c>
      <c r="P252" s="236">
        <v>0</v>
      </c>
      <c r="Q252" s="236">
        <v>0</v>
      </c>
      <c r="R252" s="236">
        <v>0</v>
      </c>
      <c r="S252" s="236">
        <v>0</v>
      </c>
      <c r="T252" s="236">
        <v>0</v>
      </c>
      <c r="U252" s="237">
        <v>0</v>
      </c>
      <c r="V252" s="240">
        <v>0</v>
      </c>
      <c r="W252" s="233">
        <v>0</v>
      </c>
      <c r="X252" s="143">
        <v>0</v>
      </c>
      <c r="Y252" s="196">
        <v>0</v>
      </c>
      <c r="Z252" s="133">
        <v>0</v>
      </c>
    </row>
    <row r="253" spans="1:26" x14ac:dyDescent="0.25">
      <c r="A253" s="325"/>
      <c r="B253" s="328"/>
      <c r="C253" s="48" t="s">
        <v>274</v>
      </c>
      <c r="D253" s="39" t="s">
        <v>275</v>
      </c>
      <c r="E253" s="231">
        <v>0</v>
      </c>
      <c r="F253" s="232">
        <v>0</v>
      </c>
      <c r="G253" s="232">
        <v>0</v>
      </c>
      <c r="H253" s="232">
        <v>0</v>
      </c>
      <c r="I253" s="232">
        <v>0</v>
      </c>
      <c r="J253" s="232">
        <v>0</v>
      </c>
      <c r="K253" s="232">
        <v>0</v>
      </c>
      <c r="L253" s="233">
        <v>0</v>
      </c>
      <c r="M253" s="234">
        <v>0</v>
      </c>
      <c r="N253" s="234">
        <v>29</v>
      </c>
      <c r="O253" s="235">
        <v>29</v>
      </c>
      <c r="P253" s="236">
        <v>0</v>
      </c>
      <c r="Q253" s="236">
        <v>0</v>
      </c>
      <c r="R253" s="236">
        <v>0</v>
      </c>
      <c r="S253" s="236">
        <v>0</v>
      </c>
      <c r="T253" s="236">
        <v>0</v>
      </c>
      <c r="U253" s="237">
        <v>0</v>
      </c>
      <c r="V253" s="240">
        <v>0</v>
      </c>
      <c r="W253" s="233">
        <v>0</v>
      </c>
      <c r="X253" s="143">
        <v>0</v>
      </c>
      <c r="Y253" s="196">
        <v>10</v>
      </c>
      <c r="Z253" s="133">
        <v>10</v>
      </c>
    </row>
    <row r="254" spans="1:26" x14ac:dyDescent="0.25">
      <c r="A254" s="325"/>
      <c r="B254" s="328"/>
      <c r="C254" s="48" t="s">
        <v>276</v>
      </c>
      <c r="D254" s="39" t="s">
        <v>277</v>
      </c>
      <c r="E254" s="231">
        <v>0</v>
      </c>
      <c r="F254" s="232">
        <v>0</v>
      </c>
      <c r="G254" s="232">
        <v>0</v>
      </c>
      <c r="H254" s="232">
        <v>0</v>
      </c>
      <c r="I254" s="232">
        <v>0</v>
      </c>
      <c r="J254" s="232">
        <v>0</v>
      </c>
      <c r="K254" s="232">
        <v>0</v>
      </c>
      <c r="L254" s="233">
        <v>0</v>
      </c>
      <c r="M254" s="234">
        <v>0</v>
      </c>
      <c r="N254" s="234">
        <v>34</v>
      </c>
      <c r="O254" s="235">
        <v>34</v>
      </c>
      <c r="P254" s="236">
        <v>0</v>
      </c>
      <c r="Q254" s="236">
        <v>0</v>
      </c>
      <c r="R254" s="236">
        <v>0</v>
      </c>
      <c r="S254" s="236">
        <v>0</v>
      </c>
      <c r="T254" s="236">
        <v>0</v>
      </c>
      <c r="U254" s="237">
        <v>0</v>
      </c>
      <c r="V254" s="240">
        <v>0</v>
      </c>
      <c r="W254" s="233">
        <v>0</v>
      </c>
      <c r="X254" s="143">
        <v>0</v>
      </c>
      <c r="Y254" s="196">
        <v>6</v>
      </c>
      <c r="Z254" s="133">
        <v>6</v>
      </c>
    </row>
    <row r="255" spans="1:26" x14ac:dyDescent="0.25">
      <c r="A255" s="325"/>
      <c r="B255" s="328"/>
      <c r="C255" s="48" t="s">
        <v>278</v>
      </c>
      <c r="D255" s="39" t="s">
        <v>279</v>
      </c>
      <c r="E255" s="231">
        <v>0</v>
      </c>
      <c r="F255" s="232">
        <v>0</v>
      </c>
      <c r="G255" s="232">
        <v>0</v>
      </c>
      <c r="H255" s="232">
        <v>0</v>
      </c>
      <c r="I255" s="232">
        <v>0</v>
      </c>
      <c r="J255" s="232">
        <v>0</v>
      </c>
      <c r="K255" s="232">
        <v>0</v>
      </c>
      <c r="L255" s="233">
        <v>0</v>
      </c>
      <c r="M255" s="234">
        <v>0</v>
      </c>
      <c r="N255" s="234">
        <v>0</v>
      </c>
      <c r="O255" s="235">
        <v>0</v>
      </c>
      <c r="P255" s="236">
        <v>0</v>
      </c>
      <c r="Q255" s="236">
        <v>0</v>
      </c>
      <c r="R255" s="236">
        <v>0</v>
      </c>
      <c r="S255" s="236">
        <v>0</v>
      </c>
      <c r="T255" s="236">
        <v>0</v>
      </c>
      <c r="U255" s="237">
        <v>0</v>
      </c>
      <c r="V255" s="240">
        <v>0</v>
      </c>
      <c r="W255" s="233">
        <v>0</v>
      </c>
      <c r="X255" s="143">
        <v>0</v>
      </c>
      <c r="Y255" s="196">
        <v>0</v>
      </c>
      <c r="Z255" s="133">
        <v>0</v>
      </c>
    </row>
    <row r="256" spans="1:26" x14ac:dyDescent="0.25">
      <c r="A256" s="325"/>
      <c r="B256" s="328"/>
      <c r="C256" s="48" t="s">
        <v>280</v>
      </c>
      <c r="D256" s="39" t="s">
        <v>281</v>
      </c>
      <c r="E256" s="231">
        <v>0</v>
      </c>
      <c r="F256" s="232">
        <v>0</v>
      </c>
      <c r="G256" s="232">
        <v>0</v>
      </c>
      <c r="H256" s="232">
        <v>0</v>
      </c>
      <c r="I256" s="232">
        <v>0</v>
      </c>
      <c r="J256" s="232">
        <v>0</v>
      </c>
      <c r="K256" s="232">
        <v>0</v>
      </c>
      <c r="L256" s="233">
        <v>0</v>
      </c>
      <c r="M256" s="234">
        <v>0</v>
      </c>
      <c r="N256" s="234">
        <v>0</v>
      </c>
      <c r="O256" s="235">
        <v>0</v>
      </c>
      <c r="P256" s="236">
        <v>0</v>
      </c>
      <c r="Q256" s="236">
        <v>0</v>
      </c>
      <c r="R256" s="236">
        <v>0</v>
      </c>
      <c r="S256" s="236">
        <v>0</v>
      </c>
      <c r="T256" s="236">
        <v>0</v>
      </c>
      <c r="U256" s="237">
        <v>0</v>
      </c>
      <c r="V256" s="240">
        <v>0</v>
      </c>
      <c r="W256" s="233">
        <v>0</v>
      </c>
      <c r="X256" s="143">
        <v>0</v>
      </c>
      <c r="Y256" s="196">
        <v>0</v>
      </c>
      <c r="Z256" s="133">
        <v>0</v>
      </c>
    </row>
    <row r="257" spans="1:26" x14ac:dyDescent="0.25">
      <c r="A257" s="325"/>
      <c r="B257" s="328"/>
      <c r="C257" s="48" t="s">
        <v>282</v>
      </c>
      <c r="D257" s="39" t="s">
        <v>283</v>
      </c>
      <c r="E257" s="231">
        <v>0</v>
      </c>
      <c r="F257" s="232">
        <v>0</v>
      </c>
      <c r="G257" s="232">
        <v>0</v>
      </c>
      <c r="H257" s="232">
        <v>0</v>
      </c>
      <c r="I257" s="232">
        <v>0</v>
      </c>
      <c r="J257" s="232">
        <v>0</v>
      </c>
      <c r="K257" s="232">
        <v>0</v>
      </c>
      <c r="L257" s="233">
        <v>0</v>
      </c>
      <c r="M257" s="234">
        <v>0</v>
      </c>
      <c r="N257" s="234">
        <v>0</v>
      </c>
      <c r="O257" s="235">
        <v>0</v>
      </c>
      <c r="P257" s="236">
        <v>0</v>
      </c>
      <c r="Q257" s="236">
        <v>0</v>
      </c>
      <c r="R257" s="236">
        <v>0</v>
      </c>
      <c r="S257" s="236">
        <v>0</v>
      </c>
      <c r="T257" s="236">
        <v>0</v>
      </c>
      <c r="U257" s="237">
        <v>0</v>
      </c>
      <c r="V257" s="240">
        <v>0</v>
      </c>
      <c r="W257" s="233">
        <v>0</v>
      </c>
      <c r="X257" s="143">
        <v>0</v>
      </c>
      <c r="Y257" s="196">
        <v>0</v>
      </c>
      <c r="Z257" s="133">
        <v>0</v>
      </c>
    </row>
    <row r="258" spans="1:26" x14ac:dyDescent="0.25">
      <c r="A258" s="325"/>
      <c r="B258" s="328"/>
      <c r="C258" s="48" t="s">
        <v>284</v>
      </c>
      <c r="D258" s="39" t="s">
        <v>285</v>
      </c>
      <c r="E258" s="231">
        <v>0</v>
      </c>
      <c r="F258" s="232">
        <v>0</v>
      </c>
      <c r="G258" s="232">
        <v>0</v>
      </c>
      <c r="H258" s="232">
        <v>0</v>
      </c>
      <c r="I258" s="232">
        <v>0</v>
      </c>
      <c r="J258" s="232">
        <v>0</v>
      </c>
      <c r="K258" s="232">
        <v>0</v>
      </c>
      <c r="L258" s="233">
        <v>0</v>
      </c>
      <c r="M258" s="234">
        <v>0</v>
      </c>
      <c r="N258" s="234">
        <v>0</v>
      </c>
      <c r="O258" s="235">
        <v>0</v>
      </c>
      <c r="P258" s="236">
        <v>0</v>
      </c>
      <c r="Q258" s="236">
        <v>0</v>
      </c>
      <c r="R258" s="236">
        <v>0</v>
      </c>
      <c r="S258" s="236">
        <v>0</v>
      </c>
      <c r="T258" s="236">
        <v>0</v>
      </c>
      <c r="U258" s="237">
        <v>0</v>
      </c>
      <c r="V258" s="240">
        <v>0</v>
      </c>
      <c r="W258" s="233">
        <v>0</v>
      </c>
      <c r="X258" s="143">
        <v>0</v>
      </c>
      <c r="Y258" s="196">
        <v>0</v>
      </c>
      <c r="Z258" s="133">
        <v>0</v>
      </c>
    </row>
    <row r="259" spans="1:26" x14ac:dyDescent="0.25">
      <c r="A259" s="325"/>
      <c r="B259" s="328"/>
      <c r="C259" s="48" t="s">
        <v>286</v>
      </c>
      <c r="D259" s="39" t="s">
        <v>287</v>
      </c>
      <c r="E259" s="231">
        <v>0</v>
      </c>
      <c r="F259" s="232">
        <v>0</v>
      </c>
      <c r="G259" s="232">
        <v>0</v>
      </c>
      <c r="H259" s="232">
        <v>0</v>
      </c>
      <c r="I259" s="232">
        <v>0</v>
      </c>
      <c r="J259" s="232">
        <v>0</v>
      </c>
      <c r="K259" s="232">
        <v>0</v>
      </c>
      <c r="L259" s="233">
        <v>0</v>
      </c>
      <c r="M259" s="234">
        <v>0</v>
      </c>
      <c r="N259" s="234">
        <v>0</v>
      </c>
      <c r="O259" s="235">
        <v>0</v>
      </c>
      <c r="P259" s="236">
        <v>0</v>
      </c>
      <c r="Q259" s="236">
        <v>0</v>
      </c>
      <c r="R259" s="236">
        <v>0</v>
      </c>
      <c r="S259" s="236">
        <v>0</v>
      </c>
      <c r="T259" s="236">
        <v>0</v>
      </c>
      <c r="U259" s="237">
        <v>0</v>
      </c>
      <c r="V259" s="240">
        <v>0</v>
      </c>
      <c r="W259" s="233">
        <v>0</v>
      </c>
      <c r="X259" s="143">
        <v>0</v>
      </c>
      <c r="Y259" s="196">
        <v>0</v>
      </c>
      <c r="Z259" s="133">
        <v>0</v>
      </c>
    </row>
    <row r="260" spans="1:26" x14ac:dyDescent="0.25">
      <c r="A260" s="325"/>
      <c r="B260" s="328"/>
      <c r="C260" s="48" t="s">
        <v>288</v>
      </c>
      <c r="D260" s="39" t="s">
        <v>289</v>
      </c>
      <c r="E260" s="231">
        <v>0</v>
      </c>
      <c r="F260" s="232">
        <v>0</v>
      </c>
      <c r="G260" s="232">
        <v>0</v>
      </c>
      <c r="H260" s="232">
        <v>0</v>
      </c>
      <c r="I260" s="232">
        <v>0</v>
      </c>
      <c r="J260" s="232">
        <v>0</v>
      </c>
      <c r="K260" s="232">
        <v>0</v>
      </c>
      <c r="L260" s="233">
        <v>0</v>
      </c>
      <c r="M260" s="234">
        <v>0</v>
      </c>
      <c r="N260" s="234">
        <v>26</v>
      </c>
      <c r="O260" s="235">
        <v>26</v>
      </c>
      <c r="P260" s="236">
        <v>0</v>
      </c>
      <c r="Q260" s="236">
        <v>0</v>
      </c>
      <c r="R260" s="236">
        <v>0</v>
      </c>
      <c r="S260" s="236">
        <v>0</v>
      </c>
      <c r="T260" s="236">
        <v>0</v>
      </c>
      <c r="U260" s="237">
        <v>0</v>
      </c>
      <c r="V260" s="240">
        <v>0</v>
      </c>
      <c r="W260" s="233">
        <v>0</v>
      </c>
      <c r="X260" s="143">
        <v>4</v>
      </c>
      <c r="Y260" s="196">
        <v>5</v>
      </c>
      <c r="Z260" s="133">
        <v>9</v>
      </c>
    </row>
    <row r="261" spans="1:26" x14ac:dyDescent="0.25">
      <c r="A261" s="325"/>
      <c r="B261" s="328"/>
      <c r="C261" s="48" t="s">
        <v>290</v>
      </c>
      <c r="D261" s="39" t="s">
        <v>291</v>
      </c>
      <c r="E261" s="231">
        <v>0</v>
      </c>
      <c r="F261" s="232">
        <v>0</v>
      </c>
      <c r="G261" s="232">
        <v>0</v>
      </c>
      <c r="H261" s="232">
        <v>0</v>
      </c>
      <c r="I261" s="232">
        <v>0</v>
      </c>
      <c r="J261" s="232">
        <v>0</v>
      </c>
      <c r="K261" s="232">
        <v>0</v>
      </c>
      <c r="L261" s="233">
        <v>0</v>
      </c>
      <c r="M261" s="234">
        <v>0</v>
      </c>
      <c r="N261" s="234">
        <v>12</v>
      </c>
      <c r="O261" s="235">
        <v>12</v>
      </c>
      <c r="P261" s="236">
        <v>0</v>
      </c>
      <c r="Q261" s="236">
        <v>0</v>
      </c>
      <c r="R261" s="236">
        <v>0</v>
      </c>
      <c r="S261" s="236">
        <v>0</v>
      </c>
      <c r="T261" s="236">
        <v>0</v>
      </c>
      <c r="U261" s="237">
        <v>0</v>
      </c>
      <c r="V261" s="240">
        <v>0</v>
      </c>
      <c r="W261" s="233">
        <v>0</v>
      </c>
      <c r="X261" s="143">
        <v>0</v>
      </c>
      <c r="Y261" s="196">
        <v>6</v>
      </c>
      <c r="Z261" s="133">
        <v>6</v>
      </c>
    </row>
    <row r="262" spans="1:26" x14ac:dyDescent="0.25">
      <c r="A262" s="325"/>
      <c r="B262" s="328"/>
      <c r="C262" s="48" t="s">
        <v>292</v>
      </c>
      <c r="D262" s="39" t="s">
        <v>293</v>
      </c>
      <c r="E262" s="231">
        <v>0</v>
      </c>
      <c r="F262" s="232">
        <v>0</v>
      </c>
      <c r="G262" s="232">
        <v>0</v>
      </c>
      <c r="H262" s="232">
        <v>0</v>
      </c>
      <c r="I262" s="232">
        <v>0</v>
      </c>
      <c r="J262" s="232">
        <v>0</v>
      </c>
      <c r="K262" s="232">
        <v>0</v>
      </c>
      <c r="L262" s="233">
        <v>0</v>
      </c>
      <c r="M262" s="234">
        <v>0</v>
      </c>
      <c r="N262" s="234">
        <v>23</v>
      </c>
      <c r="O262" s="235">
        <v>23</v>
      </c>
      <c r="P262" s="236">
        <v>0</v>
      </c>
      <c r="Q262" s="236">
        <v>0</v>
      </c>
      <c r="R262" s="236">
        <v>0</v>
      </c>
      <c r="S262" s="236">
        <v>0</v>
      </c>
      <c r="T262" s="236">
        <v>0</v>
      </c>
      <c r="U262" s="237">
        <v>0</v>
      </c>
      <c r="V262" s="240">
        <v>0</v>
      </c>
      <c r="W262" s="233">
        <v>0</v>
      </c>
      <c r="X262" s="143">
        <v>0</v>
      </c>
      <c r="Y262" s="196">
        <v>9</v>
      </c>
      <c r="Z262" s="133">
        <v>9</v>
      </c>
    </row>
    <row r="263" spans="1:26" x14ac:dyDescent="0.25">
      <c r="A263" s="325"/>
      <c r="B263" s="328"/>
      <c r="C263" s="48" t="s">
        <v>294</v>
      </c>
      <c r="D263" s="39" t="s">
        <v>295</v>
      </c>
      <c r="E263" s="231">
        <v>0</v>
      </c>
      <c r="F263" s="232">
        <v>0</v>
      </c>
      <c r="G263" s="232">
        <v>0</v>
      </c>
      <c r="H263" s="232">
        <v>0</v>
      </c>
      <c r="I263" s="232">
        <v>0</v>
      </c>
      <c r="J263" s="232">
        <v>0</v>
      </c>
      <c r="K263" s="232">
        <v>0</v>
      </c>
      <c r="L263" s="233">
        <v>0</v>
      </c>
      <c r="M263" s="234">
        <v>0</v>
      </c>
      <c r="N263" s="234">
        <v>11</v>
      </c>
      <c r="O263" s="235">
        <v>11</v>
      </c>
      <c r="P263" s="236">
        <v>0</v>
      </c>
      <c r="Q263" s="236">
        <v>0</v>
      </c>
      <c r="R263" s="236">
        <v>0</v>
      </c>
      <c r="S263" s="236">
        <v>0</v>
      </c>
      <c r="T263" s="236">
        <v>0</v>
      </c>
      <c r="U263" s="237">
        <v>0</v>
      </c>
      <c r="V263" s="240">
        <v>0</v>
      </c>
      <c r="W263" s="233">
        <v>0</v>
      </c>
      <c r="X263" s="143">
        <v>2</v>
      </c>
      <c r="Y263" s="196">
        <v>2</v>
      </c>
      <c r="Z263" s="133">
        <v>4</v>
      </c>
    </row>
    <row r="264" spans="1:26" x14ac:dyDescent="0.25">
      <c r="A264" s="325"/>
      <c r="B264" s="328"/>
      <c r="C264" s="48" t="s">
        <v>296</v>
      </c>
      <c r="D264" s="39" t="s">
        <v>297</v>
      </c>
      <c r="E264" s="231">
        <v>0</v>
      </c>
      <c r="F264" s="232">
        <v>0</v>
      </c>
      <c r="G264" s="232">
        <v>0</v>
      </c>
      <c r="H264" s="232">
        <v>0</v>
      </c>
      <c r="I264" s="232">
        <v>0</v>
      </c>
      <c r="J264" s="232">
        <v>0</v>
      </c>
      <c r="K264" s="232">
        <v>0</v>
      </c>
      <c r="L264" s="233">
        <v>0</v>
      </c>
      <c r="M264" s="234">
        <v>0</v>
      </c>
      <c r="N264" s="234">
        <v>28</v>
      </c>
      <c r="O264" s="235">
        <v>28</v>
      </c>
      <c r="P264" s="236">
        <v>0</v>
      </c>
      <c r="Q264" s="236">
        <v>0</v>
      </c>
      <c r="R264" s="236">
        <v>0</v>
      </c>
      <c r="S264" s="236">
        <v>0</v>
      </c>
      <c r="T264" s="236">
        <v>0</v>
      </c>
      <c r="U264" s="237">
        <v>0</v>
      </c>
      <c r="V264" s="240">
        <v>0</v>
      </c>
      <c r="W264" s="233">
        <v>0</v>
      </c>
      <c r="X264" s="143">
        <v>0</v>
      </c>
      <c r="Y264" s="196">
        <v>8</v>
      </c>
      <c r="Z264" s="133">
        <v>8</v>
      </c>
    </row>
    <row r="265" spans="1:26" x14ac:dyDescent="0.25">
      <c r="A265" s="325"/>
      <c r="B265" s="328"/>
      <c r="C265" s="48" t="s">
        <v>298</v>
      </c>
      <c r="D265" s="39" t="s">
        <v>299</v>
      </c>
      <c r="E265" s="231">
        <v>0</v>
      </c>
      <c r="F265" s="232">
        <v>0</v>
      </c>
      <c r="G265" s="232">
        <v>0</v>
      </c>
      <c r="H265" s="232">
        <v>0</v>
      </c>
      <c r="I265" s="232">
        <v>0</v>
      </c>
      <c r="J265" s="232">
        <v>0</v>
      </c>
      <c r="K265" s="232">
        <v>0</v>
      </c>
      <c r="L265" s="233">
        <v>0</v>
      </c>
      <c r="M265" s="234">
        <v>2</v>
      </c>
      <c r="N265" s="234">
        <v>16</v>
      </c>
      <c r="O265" s="235">
        <v>18</v>
      </c>
      <c r="P265" s="236">
        <v>0</v>
      </c>
      <c r="Q265" s="236">
        <v>0</v>
      </c>
      <c r="R265" s="236">
        <v>0</v>
      </c>
      <c r="S265" s="236">
        <v>0</v>
      </c>
      <c r="T265" s="236">
        <v>0</v>
      </c>
      <c r="U265" s="237">
        <v>0</v>
      </c>
      <c r="V265" s="240">
        <v>0</v>
      </c>
      <c r="W265" s="233">
        <v>0</v>
      </c>
      <c r="X265" s="143">
        <v>0</v>
      </c>
      <c r="Y265" s="196">
        <v>10</v>
      </c>
      <c r="Z265" s="133">
        <v>10</v>
      </c>
    </row>
    <row r="266" spans="1:26" x14ac:dyDescent="0.25">
      <c r="A266" s="325"/>
      <c r="B266" s="328"/>
      <c r="C266" s="48" t="s">
        <v>300</v>
      </c>
      <c r="D266" s="39" t="s">
        <v>301</v>
      </c>
      <c r="E266" s="231">
        <v>0</v>
      </c>
      <c r="F266" s="232">
        <v>0</v>
      </c>
      <c r="G266" s="232">
        <v>0</v>
      </c>
      <c r="H266" s="232">
        <v>0</v>
      </c>
      <c r="I266" s="232">
        <v>0</v>
      </c>
      <c r="J266" s="232">
        <v>0</v>
      </c>
      <c r="K266" s="232">
        <v>0</v>
      </c>
      <c r="L266" s="233">
        <v>0</v>
      </c>
      <c r="M266" s="234">
        <v>0</v>
      </c>
      <c r="N266" s="234">
        <v>18</v>
      </c>
      <c r="O266" s="235">
        <v>18</v>
      </c>
      <c r="P266" s="236">
        <v>0</v>
      </c>
      <c r="Q266" s="236">
        <v>0</v>
      </c>
      <c r="R266" s="236">
        <v>0</v>
      </c>
      <c r="S266" s="236">
        <v>0</v>
      </c>
      <c r="T266" s="236">
        <v>0</v>
      </c>
      <c r="U266" s="237">
        <v>0</v>
      </c>
      <c r="V266" s="240">
        <v>0</v>
      </c>
      <c r="W266" s="233">
        <v>0</v>
      </c>
      <c r="X266" s="143">
        <v>0</v>
      </c>
      <c r="Y266" s="196">
        <v>7</v>
      </c>
      <c r="Z266" s="133">
        <v>7</v>
      </c>
    </row>
    <row r="267" spans="1:26" x14ac:dyDescent="0.25">
      <c r="A267" s="325"/>
      <c r="B267" s="328"/>
      <c r="C267" s="48" t="s">
        <v>302</v>
      </c>
      <c r="D267" s="39" t="s">
        <v>303</v>
      </c>
      <c r="E267" s="231">
        <v>0</v>
      </c>
      <c r="F267" s="232">
        <v>0</v>
      </c>
      <c r="G267" s="232">
        <v>0</v>
      </c>
      <c r="H267" s="232">
        <v>0</v>
      </c>
      <c r="I267" s="232">
        <v>0</v>
      </c>
      <c r="J267" s="232">
        <v>0</v>
      </c>
      <c r="K267" s="232">
        <v>2</v>
      </c>
      <c r="L267" s="233">
        <v>2</v>
      </c>
      <c r="M267" s="234">
        <v>2</v>
      </c>
      <c r="N267" s="234">
        <v>12</v>
      </c>
      <c r="O267" s="235">
        <v>16</v>
      </c>
      <c r="P267" s="236">
        <v>0</v>
      </c>
      <c r="Q267" s="236">
        <v>0</v>
      </c>
      <c r="R267" s="236">
        <v>0</v>
      </c>
      <c r="S267" s="236">
        <v>0</v>
      </c>
      <c r="T267" s="236">
        <v>0</v>
      </c>
      <c r="U267" s="237">
        <v>0</v>
      </c>
      <c r="V267" s="240">
        <v>0</v>
      </c>
      <c r="W267" s="233">
        <v>0</v>
      </c>
      <c r="X267" s="143">
        <v>0</v>
      </c>
      <c r="Y267" s="196">
        <v>6</v>
      </c>
      <c r="Z267" s="133">
        <v>6</v>
      </c>
    </row>
    <row r="268" spans="1:26" x14ac:dyDescent="0.25">
      <c r="A268" s="325"/>
      <c r="B268" s="328"/>
      <c r="C268" s="48" t="s">
        <v>304</v>
      </c>
      <c r="D268" s="39" t="s">
        <v>305</v>
      </c>
      <c r="E268" s="231">
        <v>0</v>
      </c>
      <c r="F268" s="232">
        <v>0</v>
      </c>
      <c r="G268" s="232">
        <v>0</v>
      </c>
      <c r="H268" s="232">
        <v>0</v>
      </c>
      <c r="I268" s="232">
        <v>0</v>
      </c>
      <c r="J268" s="232">
        <v>0</v>
      </c>
      <c r="K268" s="232">
        <v>0</v>
      </c>
      <c r="L268" s="233">
        <v>0</v>
      </c>
      <c r="M268" s="234">
        <v>0</v>
      </c>
      <c r="N268" s="234">
        <v>0</v>
      </c>
      <c r="O268" s="235">
        <v>0</v>
      </c>
      <c r="P268" s="236">
        <v>0</v>
      </c>
      <c r="Q268" s="236">
        <v>0</v>
      </c>
      <c r="R268" s="236">
        <v>0</v>
      </c>
      <c r="S268" s="236">
        <v>0</v>
      </c>
      <c r="T268" s="236">
        <v>0</v>
      </c>
      <c r="U268" s="237">
        <v>0</v>
      </c>
      <c r="V268" s="240">
        <v>0</v>
      </c>
      <c r="W268" s="233">
        <v>0</v>
      </c>
      <c r="X268" s="143">
        <v>0</v>
      </c>
      <c r="Y268" s="196">
        <v>0</v>
      </c>
      <c r="Z268" s="133">
        <v>0</v>
      </c>
    </row>
    <row r="269" spans="1:26" x14ac:dyDescent="0.25">
      <c r="A269" s="325"/>
      <c r="B269" s="328"/>
      <c r="C269" s="48" t="s">
        <v>306</v>
      </c>
      <c r="D269" s="39" t="s">
        <v>307</v>
      </c>
      <c r="E269" s="231">
        <v>0</v>
      </c>
      <c r="F269" s="232">
        <v>0</v>
      </c>
      <c r="G269" s="232">
        <v>0</v>
      </c>
      <c r="H269" s="232">
        <v>0</v>
      </c>
      <c r="I269" s="232">
        <v>0</v>
      </c>
      <c r="J269" s="232">
        <v>0</v>
      </c>
      <c r="K269" s="232">
        <v>0</v>
      </c>
      <c r="L269" s="233">
        <v>0</v>
      </c>
      <c r="M269" s="234">
        <v>0</v>
      </c>
      <c r="N269" s="234">
        <v>0</v>
      </c>
      <c r="O269" s="235">
        <v>0</v>
      </c>
      <c r="P269" s="236">
        <v>0</v>
      </c>
      <c r="Q269" s="236">
        <v>0</v>
      </c>
      <c r="R269" s="236">
        <v>0</v>
      </c>
      <c r="S269" s="236">
        <v>0</v>
      </c>
      <c r="T269" s="236">
        <v>0</v>
      </c>
      <c r="U269" s="237">
        <v>0</v>
      </c>
      <c r="V269" s="240">
        <v>0</v>
      </c>
      <c r="W269" s="233">
        <v>0</v>
      </c>
      <c r="X269" s="143">
        <v>0</v>
      </c>
      <c r="Y269" s="196">
        <v>0</v>
      </c>
      <c r="Z269" s="133">
        <v>0</v>
      </c>
    </row>
    <row r="270" spans="1:26" x14ac:dyDescent="0.25">
      <c r="A270" s="325"/>
      <c r="B270" s="329"/>
      <c r="C270" s="48" t="s">
        <v>308</v>
      </c>
      <c r="D270" s="39" t="s">
        <v>309</v>
      </c>
      <c r="E270" s="231">
        <v>0</v>
      </c>
      <c r="F270" s="232">
        <v>0</v>
      </c>
      <c r="G270" s="232">
        <v>0</v>
      </c>
      <c r="H270" s="232">
        <v>0</v>
      </c>
      <c r="I270" s="232">
        <v>0</v>
      </c>
      <c r="J270" s="232">
        <v>0</v>
      </c>
      <c r="K270" s="232">
        <v>1</v>
      </c>
      <c r="L270" s="233">
        <v>1</v>
      </c>
      <c r="M270" s="234">
        <v>0</v>
      </c>
      <c r="N270" s="234">
        <v>24</v>
      </c>
      <c r="O270" s="235">
        <v>25</v>
      </c>
      <c r="P270" s="236">
        <v>0</v>
      </c>
      <c r="Q270" s="236">
        <v>0</v>
      </c>
      <c r="R270" s="236">
        <v>0</v>
      </c>
      <c r="S270" s="236">
        <v>0</v>
      </c>
      <c r="T270" s="236">
        <v>0</v>
      </c>
      <c r="U270" s="237">
        <v>0</v>
      </c>
      <c r="V270" s="240">
        <v>0</v>
      </c>
      <c r="W270" s="233">
        <v>0</v>
      </c>
      <c r="X270" s="143">
        <v>0</v>
      </c>
      <c r="Y270" s="196">
        <v>5</v>
      </c>
      <c r="Z270" s="133">
        <v>5</v>
      </c>
    </row>
    <row r="271" spans="1:26" ht="15.75" thickBot="1" x14ac:dyDescent="0.3">
      <c r="A271" s="326"/>
      <c r="B271" s="49" t="s">
        <v>438</v>
      </c>
      <c r="C271" s="50"/>
      <c r="D271" s="51"/>
      <c r="E271" s="241">
        <v>0</v>
      </c>
      <c r="F271" s="242">
        <v>0</v>
      </c>
      <c r="G271" s="242">
        <v>12</v>
      </c>
      <c r="H271" s="242">
        <v>0</v>
      </c>
      <c r="I271" s="242">
        <v>0</v>
      </c>
      <c r="J271" s="242">
        <v>0</v>
      </c>
      <c r="K271" s="242">
        <v>18</v>
      </c>
      <c r="L271" s="243">
        <v>30</v>
      </c>
      <c r="M271" s="244">
        <v>104</v>
      </c>
      <c r="N271" s="244">
        <v>1010</v>
      </c>
      <c r="O271" s="245">
        <v>1144</v>
      </c>
      <c r="P271" s="246">
        <v>0</v>
      </c>
      <c r="Q271" s="246">
        <v>0</v>
      </c>
      <c r="R271" s="246">
        <v>0</v>
      </c>
      <c r="S271" s="246">
        <v>0</v>
      </c>
      <c r="T271" s="246">
        <v>0</v>
      </c>
      <c r="U271" s="246">
        <v>0</v>
      </c>
      <c r="V271" s="246">
        <v>0</v>
      </c>
      <c r="W271" s="243">
        <v>0</v>
      </c>
      <c r="X271" s="244">
        <v>58</v>
      </c>
      <c r="Y271" s="244">
        <v>353</v>
      </c>
      <c r="Z271" s="243">
        <v>411</v>
      </c>
    </row>
    <row r="272" spans="1:26" ht="15" customHeight="1" x14ac:dyDescent="0.25">
      <c r="A272" s="330" t="s">
        <v>433</v>
      </c>
      <c r="B272" s="99" t="s">
        <v>312</v>
      </c>
      <c r="C272" s="1"/>
      <c r="D272" s="4"/>
      <c r="E272" s="200">
        <v>0</v>
      </c>
      <c r="F272" s="201">
        <v>0</v>
      </c>
      <c r="G272" s="201">
        <v>0</v>
      </c>
      <c r="H272" s="201">
        <v>0</v>
      </c>
      <c r="I272" s="201">
        <v>0</v>
      </c>
      <c r="J272" s="201">
        <v>0</v>
      </c>
      <c r="K272" s="201">
        <v>0</v>
      </c>
      <c r="L272" s="202">
        <v>0</v>
      </c>
      <c r="M272" s="203">
        <v>5</v>
      </c>
      <c r="N272" s="203">
        <v>7</v>
      </c>
      <c r="O272" s="204">
        <v>12</v>
      </c>
      <c r="P272" s="203">
        <v>0</v>
      </c>
      <c r="Q272" s="203">
        <v>0</v>
      </c>
      <c r="R272" s="203">
        <v>0</v>
      </c>
      <c r="S272" s="203">
        <v>0</v>
      </c>
      <c r="T272" s="203">
        <v>0</v>
      </c>
      <c r="U272" s="203">
        <v>0</v>
      </c>
      <c r="V272" s="203">
        <v>0</v>
      </c>
      <c r="W272" s="202">
        <v>0</v>
      </c>
      <c r="X272" s="203">
        <v>4</v>
      </c>
      <c r="Y272" s="203">
        <v>0</v>
      </c>
      <c r="Z272" s="202">
        <v>4</v>
      </c>
    </row>
    <row r="273" spans="1:26" ht="15" customHeight="1" x14ac:dyDescent="0.25">
      <c r="A273" s="331"/>
      <c r="B273" s="205"/>
      <c r="C273" s="206">
        <v>610859</v>
      </c>
      <c r="D273" s="208" t="s">
        <v>313</v>
      </c>
      <c r="E273" s="209">
        <v>0</v>
      </c>
      <c r="F273" s="210">
        <v>0</v>
      </c>
      <c r="G273" s="210">
        <v>0</v>
      </c>
      <c r="H273" s="210">
        <v>0</v>
      </c>
      <c r="I273" s="210">
        <v>0</v>
      </c>
      <c r="J273" s="210">
        <v>0</v>
      </c>
      <c r="K273" s="210">
        <v>0</v>
      </c>
      <c r="L273" s="211">
        <v>0</v>
      </c>
      <c r="M273" s="212">
        <v>0</v>
      </c>
      <c r="N273" s="212">
        <v>0</v>
      </c>
      <c r="O273" s="213">
        <v>0</v>
      </c>
      <c r="P273" s="214">
        <v>0</v>
      </c>
      <c r="Q273" s="214">
        <v>0</v>
      </c>
      <c r="R273" s="214">
        <v>0</v>
      </c>
      <c r="S273" s="214">
        <v>0</v>
      </c>
      <c r="T273" s="214">
        <v>0</v>
      </c>
      <c r="U273" s="224">
        <v>0</v>
      </c>
      <c r="V273" s="215">
        <v>0</v>
      </c>
      <c r="W273" s="211">
        <v>0</v>
      </c>
      <c r="X273" s="212">
        <v>0</v>
      </c>
      <c r="Y273" s="216">
        <v>0</v>
      </c>
      <c r="Z273" s="217">
        <v>0</v>
      </c>
    </row>
    <row r="274" spans="1:26" ht="15" customHeight="1" x14ac:dyDescent="0.25">
      <c r="A274" s="331"/>
      <c r="B274" s="205"/>
      <c r="C274" s="206" t="s">
        <v>506</v>
      </c>
      <c r="D274" s="208" t="s">
        <v>507</v>
      </c>
      <c r="E274" s="209">
        <v>0</v>
      </c>
      <c r="F274" s="210">
        <v>0</v>
      </c>
      <c r="G274" s="210">
        <v>0</v>
      </c>
      <c r="H274" s="210">
        <v>0</v>
      </c>
      <c r="I274" s="210">
        <v>0</v>
      </c>
      <c r="J274" s="210">
        <v>0</v>
      </c>
      <c r="K274" s="210">
        <v>0</v>
      </c>
      <c r="L274" s="211">
        <v>0</v>
      </c>
      <c r="M274" s="212">
        <v>5</v>
      </c>
      <c r="N274" s="212">
        <v>7</v>
      </c>
      <c r="O274" s="213">
        <v>12</v>
      </c>
      <c r="P274" s="214">
        <v>0</v>
      </c>
      <c r="Q274" s="214">
        <v>0</v>
      </c>
      <c r="R274" s="214">
        <v>0</v>
      </c>
      <c r="S274" s="214">
        <v>0</v>
      </c>
      <c r="T274" s="214">
        <v>0</v>
      </c>
      <c r="U274" s="224">
        <v>0</v>
      </c>
      <c r="V274" s="215">
        <v>0</v>
      </c>
      <c r="W274" s="211">
        <v>0</v>
      </c>
      <c r="X274" s="212">
        <v>4</v>
      </c>
      <c r="Y274" s="216">
        <v>0</v>
      </c>
      <c r="Z274" s="217">
        <v>4</v>
      </c>
    </row>
    <row r="275" spans="1:26" ht="15" customHeight="1" x14ac:dyDescent="0.25">
      <c r="A275" s="331"/>
      <c r="B275" s="205"/>
      <c r="C275" s="206"/>
      <c r="D275" s="208" t="s">
        <v>483</v>
      </c>
      <c r="E275" s="209">
        <v>0</v>
      </c>
      <c r="F275" s="210">
        <v>0</v>
      </c>
      <c r="G275" s="210">
        <v>0</v>
      </c>
      <c r="H275" s="210">
        <v>0</v>
      </c>
      <c r="I275" s="210">
        <v>0</v>
      </c>
      <c r="J275" s="210">
        <v>0</v>
      </c>
      <c r="K275" s="210">
        <v>0</v>
      </c>
      <c r="L275" s="211">
        <v>0</v>
      </c>
      <c r="M275" s="212">
        <v>0</v>
      </c>
      <c r="N275" s="212">
        <v>0</v>
      </c>
      <c r="O275" s="213">
        <v>0</v>
      </c>
      <c r="P275" s="214">
        <v>0</v>
      </c>
      <c r="Q275" s="214">
        <v>0</v>
      </c>
      <c r="R275" s="214">
        <v>0</v>
      </c>
      <c r="S275" s="214">
        <v>0</v>
      </c>
      <c r="T275" s="214">
        <v>0</v>
      </c>
      <c r="U275" s="224">
        <v>0</v>
      </c>
      <c r="V275" s="215">
        <v>0</v>
      </c>
      <c r="W275" s="211">
        <v>0</v>
      </c>
      <c r="X275" s="212">
        <v>0</v>
      </c>
      <c r="Y275" s="216">
        <v>0</v>
      </c>
      <c r="Z275" s="217">
        <v>0</v>
      </c>
    </row>
    <row r="276" spans="1:26" ht="15" customHeight="1" x14ac:dyDescent="0.25">
      <c r="A276" s="331"/>
      <c r="B276" s="205"/>
      <c r="C276" s="206">
        <v>611925</v>
      </c>
      <c r="D276" s="208" t="s">
        <v>314</v>
      </c>
      <c r="E276" s="209">
        <v>0</v>
      </c>
      <c r="F276" s="210">
        <v>0</v>
      </c>
      <c r="G276" s="210">
        <v>0</v>
      </c>
      <c r="H276" s="210">
        <v>0</v>
      </c>
      <c r="I276" s="210">
        <v>0</v>
      </c>
      <c r="J276" s="210">
        <v>0</v>
      </c>
      <c r="K276" s="210">
        <v>0</v>
      </c>
      <c r="L276" s="211">
        <v>0</v>
      </c>
      <c r="M276" s="212">
        <v>0</v>
      </c>
      <c r="N276" s="212">
        <v>0</v>
      </c>
      <c r="O276" s="213">
        <v>0</v>
      </c>
      <c r="P276" s="214">
        <v>0</v>
      </c>
      <c r="Q276" s="214">
        <v>0</v>
      </c>
      <c r="R276" s="214">
        <v>0</v>
      </c>
      <c r="S276" s="214">
        <v>0</v>
      </c>
      <c r="T276" s="214">
        <v>0</v>
      </c>
      <c r="U276" s="224">
        <v>0</v>
      </c>
      <c r="V276" s="215">
        <v>0</v>
      </c>
      <c r="W276" s="211">
        <v>0</v>
      </c>
      <c r="X276" s="212">
        <v>0</v>
      </c>
      <c r="Y276" s="216">
        <v>0</v>
      </c>
      <c r="Z276" s="217">
        <v>0</v>
      </c>
    </row>
    <row r="277" spans="1:26" ht="15" customHeight="1" x14ac:dyDescent="0.25">
      <c r="A277" s="331"/>
      <c r="B277" s="205"/>
      <c r="C277" s="206">
        <v>16008</v>
      </c>
      <c r="D277" s="208" t="s">
        <v>315</v>
      </c>
      <c r="E277" s="209">
        <v>0</v>
      </c>
      <c r="F277" s="210">
        <v>0</v>
      </c>
      <c r="G277" s="210">
        <v>0</v>
      </c>
      <c r="H277" s="210">
        <v>0</v>
      </c>
      <c r="I277" s="210">
        <v>0</v>
      </c>
      <c r="J277" s="210">
        <v>0</v>
      </c>
      <c r="K277" s="210">
        <v>0</v>
      </c>
      <c r="L277" s="211">
        <v>0</v>
      </c>
      <c r="M277" s="212">
        <v>0</v>
      </c>
      <c r="N277" s="212">
        <v>0</v>
      </c>
      <c r="O277" s="213">
        <v>0</v>
      </c>
      <c r="P277" s="214">
        <v>0</v>
      </c>
      <c r="Q277" s="214">
        <v>0</v>
      </c>
      <c r="R277" s="214">
        <v>0</v>
      </c>
      <c r="S277" s="214">
        <v>0</v>
      </c>
      <c r="T277" s="214">
        <v>0</v>
      </c>
      <c r="U277" s="224">
        <v>0</v>
      </c>
      <c r="V277" s="215">
        <v>0</v>
      </c>
      <c r="W277" s="211">
        <v>0</v>
      </c>
      <c r="X277" s="212">
        <v>0</v>
      </c>
      <c r="Y277" s="216">
        <v>0</v>
      </c>
      <c r="Z277" s="217">
        <v>0</v>
      </c>
    </row>
    <row r="278" spans="1:26" ht="15" customHeight="1" x14ac:dyDescent="0.25">
      <c r="A278" s="331"/>
      <c r="B278" s="205"/>
      <c r="C278" s="206">
        <v>610835</v>
      </c>
      <c r="D278" s="208" t="s">
        <v>316</v>
      </c>
      <c r="E278" s="209">
        <v>0</v>
      </c>
      <c r="F278" s="210">
        <v>0</v>
      </c>
      <c r="G278" s="210">
        <v>0</v>
      </c>
      <c r="H278" s="210">
        <v>0</v>
      </c>
      <c r="I278" s="210">
        <v>0</v>
      </c>
      <c r="J278" s="210">
        <v>0</v>
      </c>
      <c r="K278" s="210">
        <v>0</v>
      </c>
      <c r="L278" s="211">
        <v>0</v>
      </c>
      <c r="M278" s="212">
        <v>0</v>
      </c>
      <c r="N278" s="212">
        <v>0</v>
      </c>
      <c r="O278" s="213">
        <v>0</v>
      </c>
      <c r="P278" s="214">
        <v>0</v>
      </c>
      <c r="Q278" s="214">
        <v>0</v>
      </c>
      <c r="R278" s="214">
        <v>0</v>
      </c>
      <c r="S278" s="214">
        <v>0</v>
      </c>
      <c r="T278" s="214">
        <v>0</v>
      </c>
      <c r="U278" s="224">
        <v>0</v>
      </c>
      <c r="V278" s="215">
        <v>0</v>
      </c>
      <c r="W278" s="211">
        <v>0</v>
      </c>
      <c r="X278" s="212">
        <v>0</v>
      </c>
      <c r="Y278" s="216">
        <v>0</v>
      </c>
      <c r="Z278" s="217">
        <v>0</v>
      </c>
    </row>
    <row r="279" spans="1:26" ht="15" customHeight="1" x14ac:dyDescent="0.25">
      <c r="A279" s="331"/>
      <c r="B279" s="205"/>
      <c r="C279" s="206">
        <v>13501</v>
      </c>
      <c r="D279" s="208" t="s">
        <v>317</v>
      </c>
      <c r="E279" s="209">
        <v>0</v>
      </c>
      <c r="F279" s="210">
        <v>0</v>
      </c>
      <c r="G279" s="210">
        <v>0</v>
      </c>
      <c r="H279" s="210">
        <v>0</v>
      </c>
      <c r="I279" s="210">
        <v>0</v>
      </c>
      <c r="J279" s="210">
        <v>0</v>
      </c>
      <c r="K279" s="210">
        <v>0</v>
      </c>
      <c r="L279" s="211">
        <v>0</v>
      </c>
      <c r="M279" s="212">
        <v>0</v>
      </c>
      <c r="N279" s="212">
        <v>0</v>
      </c>
      <c r="O279" s="213">
        <v>0</v>
      </c>
      <c r="P279" s="214">
        <v>0</v>
      </c>
      <c r="Q279" s="214">
        <v>0</v>
      </c>
      <c r="R279" s="214">
        <v>0</v>
      </c>
      <c r="S279" s="214">
        <v>0</v>
      </c>
      <c r="T279" s="214">
        <v>0</v>
      </c>
      <c r="U279" s="224">
        <v>0</v>
      </c>
      <c r="V279" s="215">
        <v>0</v>
      </c>
      <c r="W279" s="211">
        <v>0</v>
      </c>
      <c r="X279" s="212">
        <v>0</v>
      </c>
      <c r="Y279" s="216">
        <v>0</v>
      </c>
      <c r="Z279" s="217">
        <v>0</v>
      </c>
    </row>
    <row r="280" spans="1:26" ht="15" customHeight="1" x14ac:dyDescent="0.25">
      <c r="A280" s="331"/>
      <c r="B280" s="99" t="s">
        <v>13</v>
      </c>
      <c r="C280" s="1"/>
      <c r="D280" s="4"/>
      <c r="E280" s="200">
        <v>0</v>
      </c>
      <c r="F280" s="201">
        <v>0</v>
      </c>
      <c r="G280" s="201">
        <v>0</v>
      </c>
      <c r="H280" s="201">
        <v>0</v>
      </c>
      <c r="I280" s="201">
        <v>0</v>
      </c>
      <c r="J280" s="201">
        <v>0</v>
      </c>
      <c r="K280" s="201">
        <v>0</v>
      </c>
      <c r="L280" s="202">
        <v>0</v>
      </c>
      <c r="M280" s="203">
        <v>12</v>
      </c>
      <c r="N280" s="203">
        <v>462</v>
      </c>
      <c r="O280" s="204">
        <v>474</v>
      </c>
      <c r="P280" s="203">
        <v>0</v>
      </c>
      <c r="Q280" s="203">
        <v>0</v>
      </c>
      <c r="R280" s="203">
        <v>0</v>
      </c>
      <c r="S280" s="203">
        <v>0</v>
      </c>
      <c r="T280" s="203">
        <v>0</v>
      </c>
      <c r="U280" s="203">
        <v>0</v>
      </c>
      <c r="V280" s="203">
        <v>0</v>
      </c>
      <c r="W280" s="202">
        <v>0</v>
      </c>
      <c r="X280" s="203">
        <v>5</v>
      </c>
      <c r="Y280" s="203">
        <v>115</v>
      </c>
      <c r="Z280" s="202">
        <v>120</v>
      </c>
    </row>
    <row r="281" spans="1:26" ht="15" customHeight="1" x14ac:dyDescent="0.25">
      <c r="A281" s="331"/>
      <c r="B281" s="205"/>
      <c r="C281" s="206" t="s">
        <v>318</v>
      </c>
      <c r="D281" s="208" t="s">
        <v>319</v>
      </c>
      <c r="E281" s="209">
        <v>0</v>
      </c>
      <c r="F281" s="210">
        <v>0</v>
      </c>
      <c r="G281" s="210">
        <v>0</v>
      </c>
      <c r="H281" s="210">
        <v>0</v>
      </c>
      <c r="I281" s="210">
        <v>0</v>
      </c>
      <c r="J281" s="210">
        <v>0</v>
      </c>
      <c r="K281" s="210">
        <v>0</v>
      </c>
      <c r="L281" s="211">
        <v>0</v>
      </c>
      <c r="M281" s="212">
        <v>0</v>
      </c>
      <c r="N281" s="212">
        <v>0</v>
      </c>
      <c r="O281" s="213">
        <v>0</v>
      </c>
      <c r="P281" s="214">
        <v>0</v>
      </c>
      <c r="Q281" s="214">
        <v>0</v>
      </c>
      <c r="R281" s="214">
        <v>0</v>
      </c>
      <c r="S281" s="214">
        <v>0</v>
      </c>
      <c r="T281" s="214">
        <v>0</v>
      </c>
      <c r="U281" s="224">
        <v>0</v>
      </c>
      <c r="V281" s="215">
        <v>0</v>
      </c>
      <c r="W281" s="211">
        <v>0</v>
      </c>
      <c r="X281" s="212">
        <v>0</v>
      </c>
      <c r="Y281" s="216">
        <v>0</v>
      </c>
      <c r="Z281" s="217">
        <v>0</v>
      </c>
    </row>
    <row r="282" spans="1:26" ht="15" customHeight="1" x14ac:dyDescent="0.25">
      <c r="A282" s="331"/>
      <c r="B282" s="205"/>
      <c r="C282" s="206"/>
      <c r="D282" s="208" t="s">
        <v>582</v>
      </c>
      <c r="E282" s="209">
        <v>0</v>
      </c>
      <c r="F282" s="210">
        <v>0</v>
      </c>
      <c r="G282" s="210">
        <v>0</v>
      </c>
      <c r="H282" s="210">
        <v>0</v>
      </c>
      <c r="I282" s="210">
        <v>0</v>
      </c>
      <c r="J282" s="210">
        <v>0</v>
      </c>
      <c r="K282" s="210">
        <v>0</v>
      </c>
      <c r="L282" s="211">
        <v>0</v>
      </c>
      <c r="M282" s="212">
        <v>0</v>
      </c>
      <c r="N282" s="212">
        <v>6</v>
      </c>
      <c r="O282" s="213">
        <v>6</v>
      </c>
      <c r="P282" s="214">
        <v>0</v>
      </c>
      <c r="Q282" s="214">
        <v>0</v>
      </c>
      <c r="R282" s="214">
        <v>0</v>
      </c>
      <c r="S282" s="214">
        <v>0</v>
      </c>
      <c r="T282" s="214">
        <v>0</v>
      </c>
      <c r="U282" s="224">
        <v>0</v>
      </c>
      <c r="V282" s="215">
        <v>0</v>
      </c>
      <c r="W282" s="211">
        <v>0</v>
      </c>
      <c r="X282" s="212">
        <v>0</v>
      </c>
      <c r="Y282" s="216">
        <v>0</v>
      </c>
      <c r="Z282" s="217">
        <v>0</v>
      </c>
    </row>
    <row r="283" spans="1:26" ht="15" customHeight="1" x14ac:dyDescent="0.25">
      <c r="A283" s="331"/>
      <c r="B283" s="205"/>
      <c r="C283" s="206"/>
      <c r="D283" s="208" t="s">
        <v>584</v>
      </c>
      <c r="E283" s="209">
        <v>0</v>
      </c>
      <c r="F283" s="210">
        <v>0</v>
      </c>
      <c r="G283" s="210">
        <v>0</v>
      </c>
      <c r="H283" s="210">
        <v>0</v>
      </c>
      <c r="I283" s="210">
        <v>0</v>
      </c>
      <c r="J283" s="210">
        <v>0</v>
      </c>
      <c r="K283" s="210">
        <v>0</v>
      </c>
      <c r="L283" s="211">
        <v>0</v>
      </c>
      <c r="M283" s="212">
        <v>0</v>
      </c>
      <c r="N283" s="212">
        <v>104</v>
      </c>
      <c r="O283" s="213">
        <v>104</v>
      </c>
      <c r="P283" s="214">
        <v>0</v>
      </c>
      <c r="Q283" s="214">
        <v>0</v>
      </c>
      <c r="R283" s="214">
        <v>0</v>
      </c>
      <c r="S283" s="214">
        <v>0</v>
      </c>
      <c r="T283" s="214">
        <v>0</v>
      </c>
      <c r="U283" s="224">
        <v>0</v>
      </c>
      <c r="V283" s="215">
        <v>0</v>
      </c>
      <c r="W283" s="211">
        <v>0</v>
      </c>
      <c r="X283" s="212">
        <v>0</v>
      </c>
      <c r="Y283" s="216">
        <v>0</v>
      </c>
      <c r="Z283" s="217">
        <v>0</v>
      </c>
    </row>
    <row r="284" spans="1:26" ht="15" customHeight="1" x14ac:dyDescent="0.25">
      <c r="A284" s="331"/>
      <c r="B284" s="205"/>
      <c r="C284" s="206" t="s">
        <v>343</v>
      </c>
      <c r="D284" s="208" t="s">
        <v>519</v>
      </c>
      <c r="E284" s="209">
        <v>0</v>
      </c>
      <c r="F284" s="210">
        <v>0</v>
      </c>
      <c r="G284" s="210">
        <v>0</v>
      </c>
      <c r="H284" s="210">
        <v>0</v>
      </c>
      <c r="I284" s="210">
        <v>0</v>
      </c>
      <c r="J284" s="210">
        <v>0</v>
      </c>
      <c r="K284" s="210">
        <v>0</v>
      </c>
      <c r="L284" s="211">
        <v>0</v>
      </c>
      <c r="M284" s="212">
        <v>4</v>
      </c>
      <c r="N284" s="212">
        <v>2</v>
      </c>
      <c r="O284" s="213">
        <v>6</v>
      </c>
      <c r="P284" s="214">
        <v>0</v>
      </c>
      <c r="Q284" s="214">
        <v>0</v>
      </c>
      <c r="R284" s="214">
        <v>0</v>
      </c>
      <c r="S284" s="214">
        <v>0</v>
      </c>
      <c r="T284" s="214">
        <v>0</v>
      </c>
      <c r="U284" s="224">
        <v>0</v>
      </c>
      <c r="V284" s="215">
        <v>0</v>
      </c>
      <c r="W284" s="211">
        <v>0</v>
      </c>
      <c r="X284" s="212">
        <v>0</v>
      </c>
      <c r="Y284" s="216">
        <v>0</v>
      </c>
      <c r="Z284" s="217">
        <v>0</v>
      </c>
    </row>
    <row r="285" spans="1:26" ht="15" customHeight="1" x14ac:dyDescent="0.25">
      <c r="A285" s="331"/>
      <c r="B285" s="205"/>
      <c r="C285" s="206"/>
      <c r="D285" s="208" t="s">
        <v>483</v>
      </c>
      <c r="E285" s="209">
        <v>0</v>
      </c>
      <c r="F285" s="210">
        <v>0</v>
      </c>
      <c r="G285" s="210">
        <v>0</v>
      </c>
      <c r="H285" s="210">
        <v>0</v>
      </c>
      <c r="I285" s="210">
        <v>0</v>
      </c>
      <c r="J285" s="210">
        <v>0</v>
      </c>
      <c r="K285" s="210">
        <v>0</v>
      </c>
      <c r="L285" s="211">
        <v>0</v>
      </c>
      <c r="M285" s="212">
        <v>0</v>
      </c>
      <c r="N285" s="212">
        <v>4</v>
      </c>
      <c r="O285" s="213">
        <v>4</v>
      </c>
      <c r="P285" s="214">
        <v>0</v>
      </c>
      <c r="Q285" s="214">
        <v>0</v>
      </c>
      <c r="R285" s="214">
        <v>0</v>
      </c>
      <c r="S285" s="214">
        <v>0</v>
      </c>
      <c r="T285" s="214">
        <v>0</v>
      </c>
      <c r="U285" s="224">
        <v>0</v>
      </c>
      <c r="V285" s="215">
        <v>0</v>
      </c>
      <c r="W285" s="211">
        <v>0</v>
      </c>
      <c r="X285" s="212">
        <v>0</v>
      </c>
      <c r="Y285" s="216">
        <v>0</v>
      </c>
      <c r="Z285" s="217">
        <v>0</v>
      </c>
    </row>
    <row r="286" spans="1:26" ht="15" customHeight="1" x14ac:dyDescent="0.25">
      <c r="A286" s="331"/>
      <c r="B286" s="205"/>
      <c r="C286" s="206" t="s">
        <v>320</v>
      </c>
      <c r="D286" s="208" t="s">
        <v>524</v>
      </c>
      <c r="E286" s="209">
        <v>0</v>
      </c>
      <c r="F286" s="210">
        <v>0</v>
      </c>
      <c r="G286" s="210">
        <v>0</v>
      </c>
      <c r="H286" s="210">
        <v>0</v>
      </c>
      <c r="I286" s="210">
        <v>0</v>
      </c>
      <c r="J286" s="210">
        <v>0</v>
      </c>
      <c r="K286" s="210">
        <v>0</v>
      </c>
      <c r="L286" s="211">
        <v>0</v>
      </c>
      <c r="M286" s="212">
        <v>0</v>
      </c>
      <c r="N286" s="212">
        <v>0</v>
      </c>
      <c r="O286" s="213">
        <v>0</v>
      </c>
      <c r="P286" s="214">
        <v>0</v>
      </c>
      <c r="Q286" s="214">
        <v>0</v>
      </c>
      <c r="R286" s="214">
        <v>0</v>
      </c>
      <c r="S286" s="214">
        <v>0</v>
      </c>
      <c r="T286" s="214">
        <v>0</v>
      </c>
      <c r="U286" s="224">
        <v>0</v>
      </c>
      <c r="V286" s="215">
        <v>0</v>
      </c>
      <c r="W286" s="211">
        <v>0</v>
      </c>
      <c r="X286" s="212">
        <v>0</v>
      </c>
      <c r="Y286" s="216">
        <v>0</v>
      </c>
      <c r="Z286" s="217">
        <v>0</v>
      </c>
    </row>
    <row r="287" spans="1:26" ht="15" customHeight="1" x14ac:dyDescent="0.25">
      <c r="A287" s="331"/>
      <c r="B287" s="205"/>
      <c r="C287" s="206" t="s">
        <v>320</v>
      </c>
      <c r="D287" s="208" t="s">
        <v>321</v>
      </c>
      <c r="E287" s="209">
        <v>0</v>
      </c>
      <c r="F287" s="210">
        <v>0</v>
      </c>
      <c r="G287" s="210">
        <v>0</v>
      </c>
      <c r="H287" s="210">
        <v>0</v>
      </c>
      <c r="I287" s="210">
        <v>0</v>
      </c>
      <c r="J287" s="210">
        <v>0</v>
      </c>
      <c r="K287" s="210">
        <v>0</v>
      </c>
      <c r="L287" s="211">
        <v>0</v>
      </c>
      <c r="M287" s="212">
        <v>2</v>
      </c>
      <c r="N287" s="212">
        <v>298</v>
      </c>
      <c r="O287" s="213">
        <v>300</v>
      </c>
      <c r="P287" s="214">
        <v>0</v>
      </c>
      <c r="Q287" s="214">
        <v>0</v>
      </c>
      <c r="R287" s="214">
        <v>0</v>
      </c>
      <c r="S287" s="214">
        <v>0</v>
      </c>
      <c r="T287" s="214">
        <v>0</v>
      </c>
      <c r="U287" s="224">
        <v>0</v>
      </c>
      <c r="V287" s="215">
        <v>0</v>
      </c>
      <c r="W287" s="211">
        <v>0</v>
      </c>
      <c r="X287" s="212">
        <v>4</v>
      </c>
      <c r="Y287" s="216">
        <v>106</v>
      </c>
      <c r="Z287" s="217">
        <v>110</v>
      </c>
    </row>
    <row r="288" spans="1:26" ht="15" customHeight="1" x14ac:dyDescent="0.25">
      <c r="A288" s="331"/>
      <c r="B288" s="205"/>
      <c r="C288" s="206" t="s">
        <v>322</v>
      </c>
      <c r="D288" s="208" t="s">
        <v>323</v>
      </c>
      <c r="E288" s="209">
        <v>0</v>
      </c>
      <c r="F288" s="210">
        <v>0</v>
      </c>
      <c r="G288" s="210">
        <v>0</v>
      </c>
      <c r="H288" s="210">
        <v>0</v>
      </c>
      <c r="I288" s="210">
        <v>0</v>
      </c>
      <c r="J288" s="210">
        <v>0</v>
      </c>
      <c r="K288" s="210">
        <v>0</v>
      </c>
      <c r="L288" s="211">
        <v>0</v>
      </c>
      <c r="M288" s="212">
        <v>0</v>
      </c>
      <c r="N288" s="212">
        <v>0</v>
      </c>
      <c r="O288" s="213">
        <v>0</v>
      </c>
      <c r="P288" s="214">
        <v>0</v>
      </c>
      <c r="Q288" s="214">
        <v>0</v>
      </c>
      <c r="R288" s="214">
        <v>0</v>
      </c>
      <c r="S288" s="214">
        <v>0</v>
      </c>
      <c r="T288" s="214">
        <v>0</v>
      </c>
      <c r="U288" s="224">
        <v>0</v>
      </c>
      <c r="V288" s="215">
        <v>0</v>
      </c>
      <c r="W288" s="211">
        <v>0</v>
      </c>
      <c r="X288" s="212">
        <v>0</v>
      </c>
      <c r="Y288" s="216">
        <v>0</v>
      </c>
      <c r="Z288" s="217">
        <v>0</v>
      </c>
    </row>
    <row r="289" spans="1:26" ht="15" customHeight="1" x14ac:dyDescent="0.25">
      <c r="A289" s="331"/>
      <c r="B289" s="205"/>
      <c r="C289" s="206" t="s">
        <v>324</v>
      </c>
      <c r="D289" s="208" t="s">
        <v>325</v>
      </c>
      <c r="E289" s="209">
        <v>0</v>
      </c>
      <c r="F289" s="210">
        <v>0</v>
      </c>
      <c r="G289" s="210">
        <v>0</v>
      </c>
      <c r="H289" s="210">
        <v>0</v>
      </c>
      <c r="I289" s="210">
        <v>0</v>
      </c>
      <c r="J289" s="210">
        <v>0</v>
      </c>
      <c r="K289" s="210">
        <v>0</v>
      </c>
      <c r="L289" s="211">
        <v>0</v>
      </c>
      <c r="M289" s="212">
        <v>0</v>
      </c>
      <c r="N289" s="212">
        <v>0</v>
      </c>
      <c r="O289" s="213">
        <v>0</v>
      </c>
      <c r="P289" s="214">
        <v>0</v>
      </c>
      <c r="Q289" s="214">
        <v>0</v>
      </c>
      <c r="R289" s="214">
        <v>0</v>
      </c>
      <c r="S289" s="214">
        <v>0</v>
      </c>
      <c r="T289" s="214">
        <v>0</v>
      </c>
      <c r="U289" s="224">
        <v>0</v>
      </c>
      <c r="V289" s="215">
        <v>0</v>
      </c>
      <c r="W289" s="211">
        <v>0</v>
      </c>
      <c r="X289" s="212">
        <v>0</v>
      </c>
      <c r="Y289" s="216">
        <v>0</v>
      </c>
      <c r="Z289" s="217">
        <v>0</v>
      </c>
    </row>
    <row r="290" spans="1:26" ht="15" customHeight="1" x14ac:dyDescent="0.25">
      <c r="A290" s="331"/>
      <c r="B290" s="205"/>
      <c r="C290" s="206" t="s">
        <v>215</v>
      </c>
      <c r="D290" s="208" t="s">
        <v>326</v>
      </c>
      <c r="E290" s="209">
        <v>0</v>
      </c>
      <c r="F290" s="210">
        <v>0</v>
      </c>
      <c r="G290" s="210">
        <v>0</v>
      </c>
      <c r="H290" s="210">
        <v>0</v>
      </c>
      <c r="I290" s="210">
        <v>0</v>
      </c>
      <c r="J290" s="210">
        <v>0</v>
      </c>
      <c r="K290" s="210">
        <v>0</v>
      </c>
      <c r="L290" s="211">
        <v>0</v>
      </c>
      <c r="M290" s="212">
        <v>0</v>
      </c>
      <c r="N290" s="212">
        <v>9</v>
      </c>
      <c r="O290" s="213">
        <v>9</v>
      </c>
      <c r="P290" s="214">
        <v>0</v>
      </c>
      <c r="Q290" s="214">
        <v>0</v>
      </c>
      <c r="R290" s="214">
        <v>0</v>
      </c>
      <c r="S290" s="214">
        <v>0</v>
      </c>
      <c r="T290" s="214">
        <v>0</v>
      </c>
      <c r="U290" s="224">
        <v>0</v>
      </c>
      <c r="V290" s="215">
        <v>0</v>
      </c>
      <c r="W290" s="211">
        <v>0</v>
      </c>
      <c r="X290" s="212">
        <v>0</v>
      </c>
      <c r="Y290" s="216">
        <v>3</v>
      </c>
      <c r="Z290" s="217">
        <v>3</v>
      </c>
    </row>
    <row r="291" spans="1:26" ht="15" customHeight="1" x14ac:dyDescent="0.25">
      <c r="A291" s="331"/>
      <c r="B291" s="205"/>
      <c r="C291" s="206" t="s">
        <v>327</v>
      </c>
      <c r="D291" s="208" t="s">
        <v>328</v>
      </c>
      <c r="E291" s="209">
        <v>0</v>
      </c>
      <c r="F291" s="210">
        <v>0</v>
      </c>
      <c r="G291" s="210">
        <v>0</v>
      </c>
      <c r="H291" s="210">
        <v>0</v>
      </c>
      <c r="I291" s="210">
        <v>0</v>
      </c>
      <c r="J291" s="210">
        <v>0</v>
      </c>
      <c r="K291" s="210">
        <v>0</v>
      </c>
      <c r="L291" s="211">
        <v>0</v>
      </c>
      <c r="M291" s="212">
        <v>0</v>
      </c>
      <c r="N291" s="212">
        <v>0</v>
      </c>
      <c r="O291" s="213">
        <v>0</v>
      </c>
      <c r="P291" s="214">
        <v>0</v>
      </c>
      <c r="Q291" s="214">
        <v>0</v>
      </c>
      <c r="R291" s="214">
        <v>0</v>
      </c>
      <c r="S291" s="214">
        <v>0</v>
      </c>
      <c r="T291" s="214">
        <v>0</v>
      </c>
      <c r="U291" s="224">
        <v>0</v>
      </c>
      <c r="V291" s="215">
        <v>0</v>
      </c>
      <c r="W291" s="211">
        <v>0</v>
      </c>
      <c r="X291" s="212">
        <v>0</v>
      </c>
      <c r="Y291" s="216">
        <v>0</v>
      </c>
      <c r="Z291" s="217">
        <v>0</v>
      </c>
    </row>
    <row r="292" spans="1:26" ht="15" customHeight="1" x14ac:dyDescent="0.25">
      <c r="A292" s="331"/>
      <c r="B292" s="205"/>
      <c r="C292" s="206" t="s">
        <v>329</v>
      </c>
      <c r="D292" s="208" t="s">
        <v>330</v>
      </c>
      <c r="E292" s="209">
        <v>0</v>
      </c>
      <c r="F292" s="210">
        <v>0</v>
      </c>
      <c r="G292" s="210">
        <v>0</v>
      </c>
      <c r="H292" s="210">
        <v>0</v>
      </c>
      <c r="I292" s="210">
        <v>0</v>
      </c>
      <c r="J292" s="210">
        <v>0</v>
      </c>
      <c r="K292" s="210">
        <v>0</v>
      </c>
      <c r="L292" s="211">
        <v>0</v>
      </c>
      <c r="M292" s="212">
        <v>0</v>
      </c>
      <c r="N292" s="212">
        <v>0</v>
      </c>
      <c r="O292" s="213">
        <v>0</v>
      </c>
      <c r="P292" s="214">
        <v>0</v>
      </c>
      <c r="Q292" s="214">
        <v>0</v>
      </c>
      <c r="R292" s="214">
        <v>0</v>
      </c>
      <c r="S292" s="214">
        <v>0</v>
      </c>
      <c r="T292" s="214">
        <v>0</v>
      </c>
      <c r="U292" s="224">
        <v>0</v>
      </c>
      <c r="V292" s="215">
        <v>0</v>
      </c>
      <c r="W292" s="211">
        <v>0</v>
      </c>
      <c r="X292" s="212">
        <v>0</v>
      </c>
      <c r="Y292" s="216">
        <v>0</v>
      </c>
      <c r="Z292" s="217">
        <v>0</v>
      </c>
    </row>
    <row r="293" spans="1:26" ht="15" customHeight="1" x14ac:dyDescent="0.25">
      <c r="A293" s="331"/>
      <c r="B293" s="205"/>
      <c r="C293" s="206" t="s">
        <v>318</v>
      </c>
      <c r="D293" s="208" t="s">
        <v>331</v>
      </c>
      <c r="E293" s="209">
        <v>0</v>
      </c>
      <c r="F293" s="210">
        <v>0</v>
      </c>
      <c r="G293" s="210">
        <v>0</v>
      </c>
      <c r="H293" s="210">
        <v>0</v>
      </c>
      <c r="I293" s="210">
        <v>0</v>
      </c>
      <c r="J293" s="210">
        <v>0</v>
      </c>
      <c r="K293" s="210">
        <v>0</v>
      </c>
      <c r="L293" s="211">
        <v>0</v>
      </c>
      <c r="M293" s="212">
        <v>0</v>
      </c>
      <c r="N293" s="212">
        <v>0</v>
      </c>
      <c r="O293" s="213">
        <v>0</v>
      </c>
      <c r="P293" s="214">
        <v>0</v>
      </c>
      <c r="Q293" s="214">
        <v>0</v>
      </c>
      <c r="R293" s="214">
        <v>0</v>
      </c>
      <c r="S293" s="214">
        <v>0</v>
      </c>
      <c r="T293" s="214">
        <v>0</v>
      </c>
      <c r="U293" s="224">
        <v>0</v>
      </c>
      <c r="V293" s="215">
        <v>0</v>
      </c>
      <c r="W293" s="211">
        <v>0</v>
      </c>
      <c r="X293" s="212">
        <v>0</v>
      </c>
      <c r="Y293" s="216">
        <v>0</v>
      </c>
      <c r="Z293" s="217">
        <v>0</v>
      </c>
    </row>
    <row r="294" spans="1:26" ht="15" customHeight="1" x14ac:dyDescent="0.25">
      <c r="A294" s="331"/>
      <c r="B294" s="205"/>
      <c r="C294" s="206" t="s">
        <v>320</v>
      </c>
      <c r="D294" s="208" t="s">
        <v>332</v>
      </c>
      <c r="E294" s="209">
        <v>0</v>
      </c>
      <c r="F294" s="210">
        <v>0</v>
      </c>
      <c r="G294" s="210">
        <v>0</v>
      </c>
      <c r="H294" s="210">
        <v>0</v>
      </c>
      <c r="I294" s="210">
        <v>0</v>
      </c>
      <c r="J294" s="210">
        <v>0</v>
      </c>
      <c r="K294" s="210">
        <v>0</v>
      </c>
      <c r="L294" s="211">
        <v>0</v>
      </c>
      <c r="M294" s="212">
        <v>2</v>
      </c>
      <c r="N294" s="212">
        <v>1</v>
      </c>
      <c r="O294" s="213">
        <v>3</v>
      </c>
      <c r="P294" s="214">
        <v>0</v>
      </c>
      <c r="Q294" s="214">
        <v>0</v>
      </c>
      <c r="R294" s="214">
        <v>0</v>
      </c>
      <c r="S294" s="214">
        <v>0</v>
      </c>
      <c r="T294" s="214">
        <v>0</v>
      </c>
      <c r="U294" s="224">
        <v>0</v>
      </c>
      <c r="V294" s="215">
        <v>0</v>
      </c>
      <c r="W294" s="211">
        <v>0</v>
      </c>
      <c r="X294" s="212">
        <v>0</v>
      </c>
      <c r="Y294" s="216">
        <v>0</v>
      </c>
      <c r="Z294" s="217">
        <v>0</v>
      </c>
    </row>
    <row r="295" spans="1:26" ht="15" customHeight="1" x14ac:dyDescent="0.25">
      <c r="A295" s="331"/>
      <c r="B295" s="205"/>
      <c r="C295" s="206" t="s">
        <v>320</v>
      </c>
      <c r="D295" s="208" t="s">
        <v>333</v>
      </c>
      <c r="E295" s="209">
        <v>0</v>
      </c>
      <c r="F295" s="210">
        <v>0</v>
      </c>
      <c r="G295" s="210">
        <v>0</v>
      </c>
      <c r="H295" s="210">
        <v>0</v>
      </c>
      <c r="I295" s="210">
        <v>0</v>
      </c>
      <c r="J295" s="210">
        <v>0</v>
      </c>
      <c r="K295" s="210">
        <v>0</v>
      </c>
      <c r="L295" s="211">
        <v>0</v>
      </c>
      <c r="M295" s="212">
        <v>1</v>
      </c>
      <c r="N295" s="212">
        <v>6</v>
      </c>
      <c r="O295" s="213">
        <v>7</v>
      </c>
      <c r="P295" s="214">
        <v>0</v>
      </c>
      <c r="Q295" s="214">
        <v>0</v>
      </c>
      <c r="R295" s="214">
        <v>0</v>
      </c>
      <c r="S295" s="214">
        <v>0</v>
      </c>
      <c r="T295" s="214">
        <v>0</v>
      </c>
      <c r="U295" s="224">
        <v>0</v>
      </c>
      <c r="V295" s="215">
        <v>0</v>
      </c>
      <c r="W295" s="211">
        <v>0</v>
      </c>
      <c r="X295" s="212">
        <v>0</v>
      </c>
      <c r="Y295" s="216">
        <v>0</v>
      </c>
      <c r="Z295" s="217">
        <v>0</v>
      </c>
    </row>
    <row r="296" spans="1:26" ht="15" customHeight="1" x14ac:dyDescent="0.25">
      <c r="A296" s="331"/>
      <c r="B296" s="205"/>
      <c r="C296" s="206" t="s">
        <v>334</v>
      </c>
      <c r="D296" s="208" t="s">
        <v>164</v>
      </c>
      <c r="E296" s="209">
        <v>0</v>
      </c>
      <c r="F296" s="210">
        <v>0</v>
      </c>
      <c r="G296" s="210">
        <v>0</v>
      </c>
      <c r="H296" s="210">
        <v>0</v>
      </c>
      <c r="I296" s="210">
        <v>0</v>
      </c>
      <c r="J296" s="210">
        <v>0</v>
      </c>
      <c r="K296" s="210">
        <v>0</v>
      </c>
      <c r="L296" s="211">
        <v>0</v>
      </c>
      <c r="M296" s="212">
        <v>0</v>
      </c>
      <c r="N296" s="212">
        <v>0</v>
      </c>
      <c r="O296" s="213">
        <v>0</v>
      </c>
      <c r="P296" s="214">
        <v>0</v>
      </c>
      <c r="Q296" s="214">
        <v>0</v>
      </c>
      <c r="R296" s="214">
        <v>0</v>
      </c>
      <c r="S296" s="214">
        <v>0</v>
      </c>
      <c r="T296" s="214">
        <v>0</v>
      </c>
      <c r="U296" s="224">
        <v>0</v>
      </c>
      <c r="V296" s="215">
        <v>0</v>
      </c>
      <c r="W296" s="211">
        <v>0</v>
      </c>
      <c r="X296" s="212">
        <v>0</v>
      </c>
      <c r="Y296" s="216">
        <v>0</v>
      </c>
      <c r="Z296" s="217">
        <v>0</v>
      </c>
    </row>
    <row r="297" spans="1:26" ht="15" customHeight="1" x14ac:dyDescent="0.25">
      <c r="A297" s="331"/>
      <c r="B297" s="205"/>
      <c r="C297" s="206" t="s">
        <v>320</v>
      </c>
      <c r="D297" s="208" t="s">
        <v>335</v>
      </c>
      <c r="E297" s="209">
        <v>0</v>
      </c>
      <c r="F297" s="210">
        <v>0</v>
      </c>
      <c r="G297" s="210">
        <v>0</v>
      </c>
      <c r="H297" s="210">
        <v>0</v>
      </c>
      <c r="I297" s="210">
        <v>0</v>
      </c>
      <c r="J297" s="210">
        <v>0</v>
      </c>
      <c r="K297" s="210">
        <v>0</v>
      </c>
      <c r="L297" s="211">
        <v>0</v>
      </c>
      <c r="M297" s="212">
        <v>3</v>
      </c>
      <c r="N297" s="212">
        <v>11</v>
      </c>
      <c r="O297" s="213">
        <v>14</v>
      </c>
      <c r="P297" s="214">
        <v>0</v>
      </c>
      <c r="Q297" s="214">
        <v>0</v>
      </c>
      <c r="R297" s="214">
        <v>0</v>
      </c>
      <c r="S297" s="214">
        <v>0</v>
      </c>
      <c r="T297" s="214">
        <v>0</v>
      </c>
      <c r="U297" s="224">
        <v>0</v>
      </c>
      <c r="V297" s="215">
        <v>0</v>
      </c>
      <c r="W297" s="211">
        <v>0</v>
      </c>
      <c r="X297" s="212">
        <v>1</v>
      </c>
      <c r="Y297" s="216">
        <v>3</v>
      </c>
      <c r="Z297" s="217">
        <v>4</v>
      </c>
    </row>
    <row r="298" spans="1:26" ht="15" customHeight="1" x14ac:dyDescent="0.25">
      <c r="A298" s="331"/>
      <c r="B298" s="205"/>
      <c r="C298" s="206" t="s">
        <v>320</v>
      </c>
      <c r="D298" s="208" t="s">
        <v>336</v>
      </c>
      <c r="E298" s="209">
        <v>0</v>
      </c>
      <c r="F298" s="209">
        <v>0</v>
      </c>
      <c r="G298" s="209">
        <v>0</v>
      </c>
      <c r="H298" s="209">
        <v>0</v>
      </c>
      <c r="I298" s="209">
        <v>0</v>
      </c>
      <c r="J298" s="209">
        <v>0</v>
      </c>
      <c r="K298" s="209">
        <v>0</v>
      </c>
      <c r="L298" s="211">
        <v>0</v>
      </c>
      <c r="M298" s="209">
        <v>0</v>
      </c>
      <c r="N298" s="209">
        <v>1</v>
      </c>
      <c r="O298" s="213">
        <v>1</v>
      </c>
      <c r="P298" s="209">
        <v>0</v>
      </c>
      <c r="Q298" s="209">
        <v>0</v>
      </c>
      <c r="R298" s="209">
        <v>0</v>
      </c>
      <c r="S298" s="209">
        <v>0</v>
      </c>
      <c r="T298" s="209">
        <v>0</v>
      </c>
      <c r="U298" s="209">
        <v>0</v>
      </c>
      <c r="V298" s="209">
        <v>0</v>
      </c>
      <c r="W298" s="209">
        <v>0</v>
      </c>
      <c r="X298" s="209">
        <v>0</v>
      </c>
      <c r="Y298" s="209">
        <v>0</v>
      </c>
      <c r="Z298" s="209">
        <v>0</v>
      </c>
    </row>
    <row r="299" spans="1:26" ht="15" customHeight="1" x14ac:dyDescent="0.25">
      <c r="A299" s="331"/>
      <c r="B299" s="205"/>
      <c r="C299" s="206" t="s">
        <v>320</v>
      </c>
      <c r="D299" s="208" t="s">
        <v>337</v>
      </c>
      <c r="E299" s="209">
        <v>0</v>
      </c>
      <c r="F299" s="210">
        <v>0</v>
      </c>
      <c r="G299" s="210">
        <v>0</v>
      </c>
      <c r="H299" s="210">
        <v>0</v>
      </c>
      <c r="I299" s="210">
        <v>0</v>
      </c>
      <c r="J299" s="210">
        <v>0</v>
      </c>
      <c r="K299" s="210">
        <v>0</v>
      </c>
      <c r="L299" s="211">
        <v>0</v>
      </c>
      <c r="M299" s="212">
        <v>0</v>
      </c>
      <c r="N299" s="212">
        <v>20</v>
      </c>
      <c r="O299" s="213">
        <v>20</v>
      </c>
      <c r="P299" s="214">
        <v>0</v>
      </c>
      <c r="Q299" s="214">
        <v>0</v>
      </c>
      <c r="R299" s="214">
        <v>0</v>
      </c>
      <c r="S299" s="214">
        <v>0</v>
      </c>
      <c r="T299" s="214">
        <v>0</v>
      </c>
      <c r="U299" s="224">
        <v>0</v>
      </c>
      <c r="V299" s="215">
        <v>0</v>
      </c>
      <c r="W299" s="211">
        <v>0</v>
      </c>
      <c r="X299" s="212">
        <v>0</v>
      </c>
      <c r="Y299" s="216">
        <v>3</v>
      </c>
      <c r="Z299" s="217">
        <v>3</v>
      </c>
    </row>
    <row r="300" spans="1:26" ht="15" customHeight="1" x14ac:dyDescent="0.25">
      <c r="A300" s="331"/>
      <c r="B300" s="205"/>
      <c r="C300" s="206"/>
      <c r="D300" s="208" t="s">
        <v>202</v>
      </c>
      <c r="E300" s="209">
        <v>0</v>
      </c>
      <c r="F300" s="210">
        <v>0</v>
      </c>
      <c r="G300" s="210">
        <v>0</v>
      </c>
      <c r="H300" s="210">
        <v>0</v>
      </c>
      <c r="I300" s="210">
        <v>0</v>
      </c>
      <c r="J300" s="210">
        <v>0</v>
      </c>
      <c r="K300" s="210">
        <v>0</v>
      </c>
      <c r="L300" s="211">
        <v>0</v>
      </c>
      <c r="M300" s="212">
        <v>0</v>
      </c>
      <c r="N300" s="212">
        <v>0</v>
      </c>
      <c r="O300" s="213">
        <v>0</v>
      </c>
      <c r="P300" s="214">
        <v>0</v>
      </c>
      <c r="Q300" s="214">
        <v>0</v>
      </c>
      <c r="R300" s="214">
        <v>0</v>
      </c>
      <c r="S300" s="214">
        <v>0</v>
      </c>
      <c r="T300" s="214">
        <v>0</v>
      </c>
      <c r="U300" s="224">
        <v>0</v>
      </c>
      <c r="V300" s="215">
        <v>0</v>
      </c>
      <c r="W300" s="211">
        <v>0</v>
      </c>
      <c r="X300" s="212">
        <v>0</v>
      </c>
      <c r="Y300" s="216">
        <v>0</v>
      </c>
      <c r="Z300" s="217">
        <v>0</v>
      </c>
    </row>
    <row r="301" spans="1:26" ht="15" customHeight="1" x14ac:dyDescent="0.25">
      <c r="A301" s="331"/>
      <c r="B301" s="205"/>
      <c r="C301" s="206" t="s">
        <v>338</v>
      </c>
      <c r="D301" s="208" t="s">
        <v>339</v>
      </c>
      <c r="E301" s="209">
        <v>0</v>
      </c>
      <c r="F301" s="210">
        <v>0</v>
      </c>
      <c r="G301" s="210">
        <v>0</v>
      </c>
      <c r="H301" s="210">
        <v>0</v>
      </c>
      <c r="I301" s="210">
        <v>0</v>
      </c>
      <c r="J301" s="210">
        <v>0</v>
      </c>
      <c r="K301" s="210">
        <v>0</v>
      </c>
      <c r="L301" s="211">
        <v>0</v>
      </c>
      <c r="M301" s="212">
        <v>0</v>
      </c>
      <c r="N301" s="212">
        <v>0</v>
      </c>
      <c r="O301" s="213">
        <v>0</v>
      </c>
      <c r="P301" s="214">
        <v>0</v>
      </c>
      <c r="Q301" s="214">
        <v>0</v>
      </c>
      <c r="R301" s="214">
        <v>0</v>
      </c>
      <c r="S301" s="214">
        <v>0</v>
      </c>
      <c r="T301" s="214">
        <v>0</v>
      </c>
      <c r="U301" s="224">
        <v>0</v>
      </c>
      <c r="V301" s="215">
        <v>0</v>
      </c>
      <c r="W301" s="211">
        <v>0</v>
      </c>
      <c r="X301" s="212">
        <v>0</v>
      </c>
      <c r="Y301" s="216">
        <v>0</v>
      </c>
      <c r="Z301" s="217">
        <v>0</v>
      </c>
    </row>
    <row r="302" spans="1:26" ht="15" customHeight="1" x14ac:dyDescent="0.25">
      <c r="A302" s="331"/>
      <c r="B302" s="99" t="s">
        <v>18</v>
      </c>
      <c r="C302" s="111"/>
      <c r="D302" s="112"/>
      <c r="E302" s="200">
        <v>12</v>
      </c>
      <c r="F302" s="201">
        <v>0</v>
      </c>
      <c r="G302" s="201">
        <v>0</v>
      </c>
      <c r="H302" s="201">
        <v>0</v>
      </c>
      <c r="I302" s="201">
        <v>0</v>
      </c>
      <c r="J302" s="201">
        <v>0</v>
      </c>
      <c r="K302" s="201">
        <v>0</v>
      </c>
      <c r="L302" s="202">
        <v>12</v>
      </c>
      <c r="M302" s="203">
        <v>32</v>
      </c>
      <c r="N302" s="203">
        <v>225</v>
      </c>
      <c r="O302" s="204">
        <v>269</v>
      </c>
      <c r="P302" s="203">
        <v>0</v>
      </c>
      <c r="Q302" s="203">
        <v>0</v>
      </c>
      <c r="R302" s="203">
        <v>0</v>
      </c>
      <c r="S302" s="203">
        <v>0</v>
      </c>
      <c r="T302" s="203">
        <v>0</v>
      </c>
      <c r="U302" s="203">
        <v>0</v>
      </c>
      <c r="V302" s="203">
        <v>0</v>
      </c>
      <c r="W302" s="202">
        <v>0</v>
      </c>
      <c r="X302" s="202">
        <v>0</v>
      </c>
      <c r="Y302" s="202">
        <v>26</v>
      </c>
      <c r="Z302" s="202">
        <v>26</v>
      </c>
    </row>
    <row r="303" spans="1:26" ht="15" customHeight="1" x14ac:dyDescent="0.25">
      <c r="A303" s="331"/>
      <c r="B303" s="205"/>
      <c r="C303" s="206" t="s">
        <v>340</v>
      </c>
      <c r="D303" s="207" t="s">
        <v>341</v>
      </c>
      <c r="E303" s="209">
        <v>12</v>
      </c>
      <c r="F303" s="210">
        <v>0</v>
      </c>
      <c r="G303" s="210">
        <v>0</v>
      </c>
      <c r="H303" s="210">
        <v>0</v>
      </c>
      <c r="I303" s="210">
        <v>0</v>
      </c>
      <c r="J303" s="210">
        <v>0</v>
      </c>
      <c r="K303" s="210">
        <v>0</v>
      </c>
      <c r="L303" s="211">
        <v>12</v>
      </c>
      <c r="M303" s="212">
        <v>14</v>
      </c>
      <c r="N303" s="212">
        <v>215</v>
      </c>
      <c r="O303" s="213">
        <v>241</v>
      </c>
      <c r="P303" s="214">
        <v>0</v>
      </c>
      <c r="Q303" s="214">
        <v>0</v>
      </c>
      <c r="R303" s="214">
        <v>0</v>
      </c>
      <c r="S303" s="214">
        <v>0</v>
      </c>
      <c r="T303" s="214">
        <v>0</v>
      </c>
      <c r="U303" s="224">
        <v>0</v>
      </c>
      <c r="V303" s="215">
        <v>0</v>
      </c>
      <c r="W303" s="211">
        <v>0</v>
      </c>
      <c r="X303" s="212">
        <v>0</v>
      </c>
      <c r="Y303" s="216">
        <v>26</v>
      </c>
      <c r="Z303" s="217">
        <v>26</v>
      </c>
    </row>
    <row r="304" spans="1:26" ht="15" customHeight="1" x14ac:dyDescent="0.25">
      <c r="A304" s="331"/>
      <c r="B304" s="205"/>
      <c r="C304" s="206"/>
      <c r="D304" s="207" t="s">
        <v>366</v>
      </c>
      <c r="E304" s="209">
        <v>0</v>
      </c>
      <c r="F304" s="210">
        <v>0</v>
      </c>
      <c r="G304" s="210">
        <v>0</v>
      </c>
      <c r="H304" s="210">
        <v>0</v>
      </c>
      <c r="I304" s="210">
        <v>0</v>
      </c>
      <c r="J304" s="210">
        <v>0</v>
      </c>
      <c r="K304" s="210">
        <v>0</v>
      </c>
      <c r="L304" s="211">
        <v>0</v>
      </c>
      <c r="M304" s="212">
        <v>1</v>
      </c>
      <c r="N304" s="212">
        <v>3</v>
      </c>
      <c r="O304" s="213">
        <v>4</v>
      </c>
      <c r="P304" s="214">
        <v>0</v>
      </c>
      <c r="Q304" s="214">
        <v>0</v>
      </c>
      <c r="R304" s="214">
        <v>0</v>
      </c>
      <c r="S304" s="214">
        <v>0</v>
      </c>
      <c r="T304" s="214">
        <v>0</v>
      </c>
      <c r="U304" s="224">
        <v>0</v>
      </c>
      <c r="V304" s="215">
        <v>0</v>
      </c>
      <c r="W304" s="211">
        <v>0</v>
      </c>
      <c r="X304" s="212">
        <v>0</v>
      </c>
      <c r="Y304" s="216">
        <v>0</v>
      </c>
      <c r="Z304" s="217">
        <v>0</v>
      </c>
    </row>
    <row r="305" spans="1:26" ht="15" customHeight="1" x14ac:dyDescent="0.25">
      <c r="A305" s="331"/>
      <c r="B305" s="205"/>
      <c r="C305" s="206"/>
      <c r="D305" s="207" t="s">
        <v>533</v>
      </c>
      <c r="E305" s="209">
        <v>0</v>
      </c>
      <c r="F305" s="210">
        <v>0</v>
      </c>
      <c r="G305" s="210">
        <v>0</v>
      </c>
      <c r="H305" s="210">
        <v>0</v>
      </c>
      <c r="I305" s="210">
        <v>0</v>
      </c>
      <c r="J305" s="210">
        <v>0</v>
      </c>
      <c r="K305" s="210">
        <v>0</v>
      </c>
      <c r="L305" s="211">
        <v>0</v>
      </c>
      <c r="M305" s="212">
        <v>1</v>
      </c>
      <c r="N305" s="212">
        <v>7</v>
      </c>
      <c r="O305" s="213">
        <v>8</v>
      </c>
      <c r="P305" s="214">
        <v>0</v>
      </c>
      <c r="Q305" s="214">
        <v>0</v>
      </c>
      <c r="R305" s="214">
        <v>0</v>
      </c>
      <c r="S305" s="214">
        <v>0</v>
      </c>
      <c r="T305" s="214">
        <v>0</v>
      </c>
      <c r="U305" s="224">
        <v>0</v>
      </c>
      <c r="V305" s="215">
        <v>0</v>
      </c>
      <c r="W305" s="211">
        <v>0</v>
      </c>
      <c r="X305" s="212">
        <v>0</v>
      </c>
      <c r="Y305" s="216">
        <v>0</v>
      </c>
      <c r="Z305" s="217">
        <v>0</v>
      </c>
    </row>
    <row r="306" spans="1:26" ht="15" customHeight="1" x14ac:dyDescent="0.25">
      <c r="A306" s="331"/>
      <c r="B306" s="205"/>
      <c r="C306" s="206"/>
      <c r="D306" s="208" t="s">
        <v>483</v>
      </c>
      <c r="E306" s="209">
        <v>0</v>
      </c>
      <c r="F306" s="210">
        <v>0</v>
      </c>
      <c r="G306" s="210">
        <v>0</v>
      </c>
      <c r="H306" s="210">
        <v>0</v>
      </c>
      <c r="I306" s="210">
        <v>0</v>
      </c>
      <c r="J306" s="210">
        <v>0</v>
      </c>
      <c r="K306" s="210">
        <v>0</v>
      </c>
      <c r="L306" s="211">
        <v>0</v>
      </c>
      <c r="M306" s="212">
        <v>15</v>
      </c>
      <c r="N306" s="212">
        <v>0</v>
      </c>
      <c r="O306" s="213">
        <v>15</v>
      </c>
      <c r="P306" s="214">
        <v>0</v>
      </c>
      <c r="Q306" s="214">
        <v>0</v>
      </c>
      <c r="R306" s="214">
        <v>0</v>
      </c>
      <c r="S306" s="214">
        <v>0</v>
      </c>
      <c r="T306" s="214">
        <v>0</v>
      </c>
      <c r="U306" s="224">
        <v>0</v>
      </c>
      <c r="V306" s="215">
        <v>0</v>
      </c>
      <c r="W306" s="211">
        <v>0</v>
      </c>
      <c r="X306" s="212">
        <v>0</v>
      </c>
      <c r="Y306" s="216">
        <v>0</v>
      </c>
      <c r="Z306" s="217">
        <v>0</v>
      </c>
    </row>
    <row r="307" spans="1:26" ht="15" customHeight="1" x14ac:dyDescent="0.25">
      <c r="A307" s="331"/>
      <c r="B307" s="205"/>
      <c r="C307" s="206"/>
      <c r="D307" s="208" t="s">
        <v>342</v>
      </c>
      <c r="E307" s="209">
        <v>0</v>
      </c>
      <c r="F307" s="210">
        <v>0</v>
      </c>
      <c r="G307" s="210">
        <v>0</v>
      </c>
      <c r="H307" s="210">
        <v>0</v>
      </c>
      <c r="I307" s="210">
        <v>0</v>
      </c>
      <c r="J307" s="210">
        <v>0</v>
      </c>
      <c r="K307" s="210">
        <v>0</v>
      </c>
      <c r="L307" s="211">
        <v>0</v>
      </c>
      <c r="M307" s="212">
        <v>1</v>
      </c>
      <c r="N307" s="212">
        <v>0</v>
      </c>
      <c r="O307" s="213">
        <v>1</v>
      </c>
      <c r="P307" s="214">
        <v>0</v>
      </c>
      <c r="Q307" s="214">
        <v>0</v>
      </c>
      <c r="R307" s="214">
        <v>0</v>
      </c>
      <c r="S307" s="214">
        <v>0</v>
      </c>
      <c r="T307" s="214">
        <v>0</v>
      </c>
      <c r="U307" s="224">
        <v>0</v>
      </c>
      <c r="V307" s="215">
        <v>0</v>
      </c>
      <c r="W307" s="211">
        <v>0</v>
      </c>
      <c r="X307" s="212">
        <v>0</v>
      </c>
      <c r="Y307" s="216">
        <v>0</v>
      </c>
      <c r="Z307" s="217">
        <v>0</v>
      </c>
    </row>
    <row r="308" spans="1:26" ht="15" customHeight="1" x14ac:dyDescent="0.25">
      <c r="A308" s="331"/>
      <c r="B308" s="205"/>
      <c r="C308" s="206" t="s">
        <v>343</v>
      </c>
      <c r="D308" s="208" t="s">
        <v>344</v>
      </c>
      <c r="E308" s="209">
        <v>0</v>
      </c>
      <c r="F308" s="210">
        <v>0</v>
      </c>
      <c r="G308" s="210">
        <v>0</v>
      </c>
      <c r="H308" s="210">
        <v>0</v>
      </c>
      <c r="I308" s="210">
        <v>0</v>
      </c>
      <c r="J308" s="210">
        <v>0</v>
      </c>
      <c r="K308" s="210">
        <v>0</v>
      </c>
      <c r="L308" s="211">
        <v>0</v>
      </c>
      <c r="M308" s="212">
        <v>0</v>
      </c>
      <c r="N308" s="212">
        <v>0</v>
      </c>
      <c r="O308" s="213">
        <v>0</v>
      </c>
      <c r="P308" s="214">
        <v>0</v>
      </c>
      <c r="Q308" s="214">
        <v>0</v>
      </c>
      <c r="R308" s="214">
        <v>0</v>
      </c>
      <c r="S308" s="214">
        <v>0</v>
      </c>
      <c r="T308" s="214">
        <v>0</v>
      </c>
      <c r="U308" s="224">
        <v>0</v>
      </c>
      <c r="V308" s="215">
        <v>0</v>
      </c>
      <c r="W308" s="211">
        <v>0</v>
      </c>
      <c r="X308" s="212">
        <v>0</v>
      </c>
      <c r="Y308" s="216">
        <v>0</v>
      </c>
      <c r="Z308" s="217">
        <v>0</v>
      </c>
    </row>
    <row r="309" spans="1:26" ht="15" customHeight="1" x14ac:dyDescent="0.25">
      <c r="A309" s="331"/>
      <c r="B309" s="99" t="s">
        <v>72</v>
      </c>
      <c r="C309" s="111"/>
      <c r="D309" s="112"/>
      <c r="E309" s="200">
        <v>0</v>
      </c>
      <c r="F309" s="201">
        <v>0</v>
      </c>
      <c r="G309" s="201">
        <v>72</v>
      </c>
      <c r="H309" s="201">
        <v>0</v>
      </c>
      <c r="I309" s="201">
        <v>0</v>
      </c>
      <c r="J309" s="201">
        <v>0</v>
      </c>
      <c r="K309" s="201">
        <v>0</v>
      </c>
      <c r="L309" s="202">
        <v>72</v>
      </c>
      <c r="M309" s="203">
        <v>48</v>
      </c>
      <c r="N309" s="203">
        <v>901</v>
      </c>
      <c r="O309" s="204">
        <v>1021</v>
      </c>
      <c r="P309" s="203">
        <v>0</v>
      </c>
      <c r="Q309" s="203">
        <v>0</v>
      </c>
      <c r="R309" s="203">
        <v>13</v>
      </c>
      <c r="S309" s="203">
        <v>0</v>
      </c>
      <c r="T309" s="203">
        <v>0</v>
      </c>
      <c r="U309" s="203">
        <v>0</v>
      </c>
      <c r="V309" s="203">
        <v>0</v>
      </c>
      <c r="W309" s="202">
        <v>13</v>
      </c>
      <c r="X309" s="202">
        <v>8</v>
      </c>
      <c r="Y309" s="202">
        <v>112</v>
      </c>
      <c r="Z309" s="202">
        <v>133</v>
      </c>
    </row>
    <row r="310" spans="1:26" ht="15" customHeight="1" x14ac:dyDescent="0.25">
      <c r="A310" s="331"/>
      <c r="B310" s="205"/>
      <c r="C310" s="206" t="s">
        <v>345</v>
      </c>
      <c r="D310" s="208" t="s">
        <v>346</v>
      </c>
      <c r="E310" s="209">
        <v>0</v>
      </c>
      <c r="F310" s="210">
        <v>0</v>
      </c>
      <c r="G310" s="210">
        <v>11</v>
      </c>
      <c r="H310" s="210">
        <v>0</v>
      </c>
      <c r="I310" s="210">
        <v>0</v>
      </c>
      <c r="J310" s="210">
        <v>0</v>
      </c>
      <c r="K310" s="210">
        <v>0</v>
      </c>
      <c r="L310" s="211">
        <v>11</v>
      </c>
      <c r="M310" s="212">
        <v>0</v>
      </c>
      <c r="N310" s="212">
        <v>90</v>
      </c>
      <c r="O310" s="213">
        <v>101</v>
      </c>
      <c r="P310" s="214">
        <v>0</v>
      </c>
      <c r="Q310" s="214">
        <v>0</v>
      </c>
      <c r="R310" s="214">
        <v>1</v>
      </c>
      <c r="S310" s="214">
        <v>0</v>
      </c>
      <c r="T310" s="214">
        <v>0</v>
      </c>
      <c r="U310" s="224">
        <v>0</v>
      </c>
      <c r="V310" s="215">
        <v>0</v>
      </c>
      <c r="W310" s="211">
        <v>1</v>
      </c>
      <c r="X310" s="212">
        <v>0</v>
      </c>
      <c r="Y310" s="216">
        <v>16</v>
      </c>
      <c r="Z310" s="217">
        <v>17</v>
      </c>
    </row>
    <row r="311" spans="1:26" ht="15" customHeight="1" x14ac:dyDescent="0.25">
      <c r="A311" s="331"/>
      <c r="B311" s="205"/>
      <c r="C311" s="206"/>
      <c r="D311" s="208" t="s">
        <v>578</v>
      </c>
      <c r="E311" s="209">
        <v>0</v>
      </c>
      <c r="F311" s="210">
        <v>0</v>
      </c>
      <c r="G311" s="210">
        <v>0</v>
      </c>
      <c r="H311" s="210">
        <v>0</v>
      </c>
      <c r="I311" s="210">
        <v>0</v>
      </c>
      <c r="J311" s="210">
        <v>0</v>
      </c>
      <c r="K311" s="210">
        <v>0</v>
      </c>
      <c r="L311" s="211">
        <v>0</v>
      </c>
      <c r="M311" s="212">
        <v>19</v>
      </c>
      <c r="N311" s="212">
        <v>67</v>
      </c>
      <c r="O311" s="213">
        <v>86</v>
      </c>
      <c r="P311" s="214">
        <v>0</v>
      </c>
      <c r="Q311" s="214">
        <v>0</v>
      </c>
      <c r="R311" s="214">
        <v>0</v>
      </c>
      <c r="S311" s="214">
        <v>0</v>
      </c>
      <c r="T311" s="214">
        <v>0</v>
      </c>
      <c r="U311" s="224">
        <v>0</v>
      </c>
      <c r="V311" s="215">
        <v>0</v>
      </c>
      <c r="W311" s="211">
        <v>0</v>
      </c>
      <c r="X311" s="212">
        <v>4</v>
      </c>
      <c r="Y311" s="216">
        <v>10</v>
      </c>
      <c r="Z311" s="217">
        <v>14</v>
      </c>
    </row>
    <row r="312" spans="1:26" ht="15" customHeight="1" x14ac:dyDescent="0.25">
      <c r="A312" s="331"/>
      <c r="B312" s="205"/>
      <c r="C312" s="206"/>
      <c r="D312" s="208" t="s">
        <v>483</v>
      </c>
      <c r="E312" s="209">
        <v>0</v>
      </c>
      <c r="F312" s="210">
        <v>0</v>
      </c>
      <c r="G312" s="210">
        <v>0</v>
      </c>
      <c r="H312" s="210">
        <v>0</v>
      </c>
      <c r="I312" s="210">
        <v>0</v>
      </c>
      <c r="J312" s="210">
        <v>0</v>
      </c>
      <c r="K312" s="210">
        <v>0</v>
      </c>
      <c r="L312" s="211">
        <v>0</v>
      </c>
      <c r="M312" s="212">
        <v>0</v>
      </c>
      <c r="N312" s="212">
        <v>78</v>
      </c>
      <c r="O312" s="213">
        <v>78</v>
      </c>
      <c r="P312" s="214">
        <v>0</v>
      </c>
      <c r="Q312" s="214">
        <v>0</v>
      </c>
      <c r="R312" s="214">
        <v>0</v>
      </c>
      <c r="S312" s="214">
        <v>0</v>
      </c>
      <c r="T312" s="214">
        <v>0</v>
      </c>
      <c r="U312" s="224">
        <v>0</v>
      </c>
      <c r="V312" s="215">
        <v>0</v>
      </c>
      <c r="W312" s="211">
        <v>0</v>
      </c>
      <c r="X312" s="212">
        <v>0</v>
      </c>
      <c r="Y312" s="216">
        <v>0</v>
      </c>
      <c r="Z312" s="217">
        <v>0</v>
      </c>
    </row>
    <row r="313" spans="1:26" ht="15" customHeight="1" x14ac:dyDescent="0.25">
      <c r="A313" s="331"/>
      <c r="B313" s="205"/>
      <c r="C313" s="206" t="s">
        <v>347</v>
      </c>
      <c r="D313" s="208" t="s">
        <v>348</v>
      </c>
      <c r="E313" s="209">
        <v>0</v>
      </c>
      <c r="F313" s="210">
        <v>0</v>
      </c>
      <c r="G313" s="210">
        <v>61</v>
      </c>
      <c r="H313" s="210">
        <v>0</v>
      </c>
      <c r="I313" s="210">
        <v>0</v>
      </c>
      <c r="J313" s="210">
        <v>0</v>
      </c>
      <c r="K313" s="210">
        <v>0</v>
      </c>
      <c r="L313" s="211">
        <v>61</v>
      </c>
      <c r="M313" s="212">
        <v>5</v>
      </c>
      <c r="N313" s="212">
        <v>456</v>
      </c>
      <c r="O313" s="213">
        <v>522</v>
      </c>
      <c r="P313" s="214">
        <v>0</v>
      </c>
      <c r="Q313" s="214">
        <v>0</v>
      </c>
      <c r="R313" s="214">
        <v>12</v>
      </c>
      <c r="S313" s="214">
        <v>0</v>
      </c>
      <c r="T313" s="214">
        <v>0</v>
      </c>
      <c r="U313" s="224">
        <v>0</v>
      </c>
      <c r="V313" s="215">
        <v>0</v>
      </c>
      <c r="W313" s="211">
        <v>12</v>
      </c>
      <c r="X313" s="212">
        <v>0</v>
      </c>
      <c r="Y313" s="216">
        <v>59</v>
      </c>
      <c r="Z313" s="217">
        <v>71</v>
      </c>
    </row>
    <row r="314" spans="1:26" ht="15" customHeight="1" x14ac:dyDescent="0.25">
      <c r="A314" s="331"/>
      <c r="B314" s="205"/>
      <c r="C314" s="206" t="s">
        <v>347</v>
      </c>
      <c r="D314" s="208" t="s">
        <v>349</v>
      </c>
      <c r="E314" s="209">
        <v>0</v>
      </c>
      <c r="F314" s="210">
        <v>0</v>
      </c>
      <c r="G314" s="210">
        <v>0</v>
      </c>
      <c r="H314" s="210">
        <v>0</v>
      </c>
      <c r="I314" s="210">
        <v>0</v>
      </c>
      <c r="J314" s="210">
        <v>0</v>
      </c>
      <c r="K314" s="210">
        <v>0</v>
      </c>
      <c r="L314" s="211">
        <v>0</v>
      </c>
      <c r="M314" s="212">
        <v>0</v>
      </c>
      <c r="N314" s="212">
        <v>0</v>
      </c>
      <c r="O314" s="213">
        <v>0</v>
      </c>
      <c r="P314" s="214">
        <v>0</v>
      </c>
      <c r="Q314" s="214">
        <v>0</v>
      </c>
      <c r="R314" s="214">
        <v>0</v>
      </c>
      <c r="S314" s="214">
        <v>0</v>
      </c>
      <c r="T314" s="214">
        <v>0</v>
      </c>
      <c r="U314" s="224">
        <v>0</v>
      </c>
      <c r="V314" s="215">
        <v>0</v>
      </c>
      <c r="W314" s="211">
        <v>0</v>
      </c>
      <c r="X314" s="212">
        <v>0</v>
      </c>
      <c r="Y314" s="216">
        <v>0</v>
      </c>
      <c r="Z314" s="217">
        <v>0</v>
      </c>
    </row>
    <row r="315" spans="1:26" ht="15" customHeight="1" x14ac:dyDescent="0.25">
      <c r="A315" s="331"/>
      <c r="B315" s="205"/>
      <c r="C315" s="206" t="s">
        <v>350</v>
      </c>
      <c r="D315" s="208" t="s">
        <v>351</v>
      </c>
      <c r="E315" s="209">
        <v>0</v>
      </c>
      <c r="F315" s="210">
        <v>0</v>
      </c>
      <c r="G315" s="210">
        <v>0</v>
      </c>
      <c r="H315" s="210">
        <v>0</v>
      </c>
      <c r="I315" s="210">
        <v>0</v>
      </c>
      <c r="J315" s="210">
        <v>0</v>
      </c>
      <c r="K315" s="210">
        <v>0</v>
      </c>
      <c r="L315" s="211">
        <v>0</v>
      </c>
      <c r="M315" s="212">
        <v>1</v>
      </c>
      <c r="N315" s="212">
        <v>16</v>
      </c>
      <c r="O315" s="213">
        <v>17</v>
      </c>
      <c r="P315" s="214">
        <v>0</v>
      </c>
      <c r="Q315" s="214">
        <v>0</v>
      </c>
      <c r="R315" s="214">
        <v>0</v>
      </c>
      <c r="S315" s="214">
        <v>0</v>
      </c>
      <c r="T315" s="214">
        <v>0</v>
      </c>
      <c r="U315" s="224">
        <v>0</v>
      </c>
      <c r="V315" s="215">
        <v>0</v>
      </c>
      <c r="W315" s="211">
        <v>0</v>
      </c>
      <c r="X315" s="212">
        <v>0</v>
      </c>
      <c r="Y315" s="216">
        <v>1</v>
      </c>
      <c r="Z315" s="217">
        <v>1</v>
      </c>
    </row>
    <row r="316" spans="1:26" ht="15" customHeight="1" x14ac:dyDescent="0.25">
      <c r="A316" s="331"/>
      <c r="B316" s="205"/>
      <c r="C316" s="206" t="s">
        <v>350</v>
      </c>
      <c r="D316" s="208" t="s">
        <v>352</v>
      </c>
      <c r="E316" s="209">
        <v>0</v>
      </c>
      <c r="F316" s="210">
        <v>0</v>
      </c>
      <c r="G316" s="210">
        <v>0</v>
      </c>
      <c r="H316" s="210">
        <v>0</v>
      </c>
      <c r="I316" s="210">
        <v>0</v>
      </c>
      <c r="J316" s="210">
        <v>0</v>
      </c>
      <c r="K316" s="210">
        <v>0</v>
      </c>
      <c r="L316" s="211">
        <v>0</v>
      </c>
      <c r="M316" s="212">
        <v>0</v>
      </c>
      <c r="N316" s="212">
        <v>58</v>
      </c>
      <c r="O316" s="213">
        <v>58</v>
      </c>
      <c r="P316" s="214">
        <v>0</v>
      </c>
      <c r="Q316" s="214">
        <v>0</v>
      </c>
      <c r="R316" s="214">
        <v>0</v>
      </c>
      <c r="S316" s="214">
        <v>0</v>
      </c>
      <c r="T316" s="214">
        <v>0</v>
      </c>
      <c r="U316" s="224">
        <v>0</v>
      </c>
      <c r="V316" s="215">
        <v>0</v>
      </c>
      <c r="W316" s="211">
        <v>0</v>
      </c>
      <c r="X316" s="212">
        <v>0</v>
      </c>
      <c r="Y316" s="216">
        <v>9</v>
      </c>
      <c r="Z316" s="217">
        <v>9</v>
      </c>
    </row>
    <row r="317" spans="1:26" ht="15" customHeight="1" x14ac:dyDescent="0.25">
      <c r="A317" s="331"/>
      <c r="B317" s="205"/>
      <c r="C317" s="206"/>
      <c r="D317" s="207" t="s">
        <v>353</v>
      </c>
      <c r="E317" s="209">
        <v>0</v>
      </c>
      <c r="F317" s="210">
        <v>0</v>
      </c>
      <c r="G317" s="210">
        <v>0</v>
      </c>
      <c r="H317" s="210">
        <v>0</v>
      </c>
      <c r="I317" s="210">
        <v>0</v>
      </c>
      <c r="J317" s="210">
        <v>0</v>
      </c>
      <c r="K317" s="210">
        <v>0</v>
      </c>
      <c r="L317" s="211">
        <v>0</v>
      </c>
      <c r="M317" s="212">
        <v>0</v>
      </c>
      <c r="N317" s="212">
        <v>0</v>
      </c>
      <c r="O317" s="213">
        <v>0</v>
      </c>
      <c r="P317" s="214">
        <v>0</v>
      </c>
      <c r="Q317" s="214">
        <v>0</v>
      </c>
      <c r="R317" s="214">
        <v>0</v>
      </c>
      <c r="S317" s="214">
        <v>0</v>
      </c>
      <c r="T317" s="214">
        <v>0</v>
      </c>
      <c r="U317" s="224">
        <v>0</v>
      </c>
      <c r="V317" s="215">
        <v>0</v>
      </c>
      <c r="W317" s="211">
        <v>0</v>
      </c>
      <c r="X317" s="212">
        <v>0</v>
      </c>
      <c r="Y317" s="216">
        <v>0</v>
      </c>
      <c r="Z317" s="217">
        <v>0</v>
      </c>
    </row>
    <row r="318" spans="1:26" ht="15" customHeight="1" x14ac:dyDescent="0.25">
      <c r="A318" s="331"/>
      <c r="B318" s="205"/>
      <c r="C318" s="206"/>
      <c r="D318" s="207" t="s">
        <v>354</v>
      </c>
      <c r="E318" s="209">
        <v>0</v>
      </c>
      <c r="F318" s="210">
        <v>0</v>
      </c>
      <c r="G318" s="210">
        <v>0</v>
      </c>
      <c r="H318" s="210">
        <v>0</v>
      </c>
      <c r="I318" s="210">
        <v>0</v>
      </c>
      <c r="J318" s="210">
        <v>0</v>
      </c>
      <c r="K318" s="210">
        <v>0</v>
      </c>
      <c r="L318" s="211">
        <v>0</v>
      </c>
      <c r="M318" s="212">
        <v>0</v>
      </c>
      <c r="N318" s="212">
        <v>0</v>
      </c>
      <c r="O318" s="213">
        <v>0</v>
      </c>
      <c r="P318" s="214">
        <v>0</v>
      </c>
      <c r="Q318" s="214">
        <v>0</v>
      </c>
      <c r="R318" s="214">
        <v>0</v>
      </c>
      <c r="S318" s="214">
        <v>0</v>
      </c>
      <c r="T318" s="214">
        <v>0</v>
      </c>
      <c r="U318" s="224">
        <v>0</v>
      </c>
      <c r="V318" s="215">
        <v>0</v>
      </c>
      <c r="W318" s="211">
        <v>0</v>
      </c>
      <c r="X318" s="212">
        <v>0</v>
      </c>
      <c r="Y318" s="216">
        <v>0</v>
      </c>
      <c r="Z318" s="217">
        <v>0</v>
      </c>
    </row>
    <row r="319" spans="1:26" ht="15" customHeight="1" x14ac:dyDescent="0.25">
      <c r="A319" s="331"/>
      <c r="B319" s="205"/>
      <c r="C319" s="163"/>
      <c r="D319" s="207" t="s">
        <v>355</v>
      </c>
      <c r="E319" s="209">
        <v>0</v>
      </c>
      <c r="F319" s="210">
        <v>0</v>
      </c>
      <c r="G319" s="210">
        <v>0</v>
      </c>
      <c r="H319" s="210">
        <v>0</v>
      </c>
      <c r="I319" s="210">
        <v>0</v>
      </c>
      <c r="J319" s="210">
        <v>0</v>
      </c>
      <c r="K319" s="210">
        <v>0</v>
      </c>
      <c r="L319" s="211">
        <v>0</v>
      </c>
      <c r="M319" s="212">
        <v>4</v>
      </c>
      <c r="N319" s="212">
        <v>113</v>
      </c>
      <c r="O319" s="213">
        <v>117</v>
      </c>
      <c r="P319" s="214">
        <v>0</v>
      </c>
      <c r="Q319" s="214">
        <v>0</v>
      </c>
      <c r="R319" s="214">
        <v>0</v>
      </c>
      <c r="S319" s="214">
        <v>0</v>
      </c>
      <c r="T319" s="214">
        <v>0</v>
      </c>
      <c r="U319" s="224">
        <v>0</v>
      </c>
      <c r="V319" s="215">
        <v>0</v>
      </c>
      <c r="W319" s="211">
        <v>0</v>
      </c>
      <c r="X319" s="212">
        <v>2</v>
      </c>
      <c r="Y319" s="216">
        <v>14</v>
      </c>
      <c r="Z319" s="217">
        <v>16</v>
      </c>
    </row>
    <row r="320" spans="1:26" ht="15" customHeight="1" x14ac:dyDescent="0.25">
      <c r="A320" s="331"/>
      <c r="B320" s="205"/>
      <c r="C320" s="206" t="s">
        <v>356</v>
      </c>
      <c r="D320" s="207" t="s">
        <v>357</v>
      </c>
      <c r="E320" s="209">
        <v>0</v>
      </c>
      <c r="F320" s="210">
        <v>0</v>
      </c>
      <c r="G320" s="210">
        <v>0</v>
      </c>
      <c r="H320" s="210">
        <v>0</v>
      </c>
      <c r="I320" s="210">
        <v>0</v>
      </c>
      <c r="J320" s="210">
        <v>0</v>
      </c>
      <c r="K320" s="210">
        <v>0</v>
      </c>
      <c r="L320" s="211">
        <v>0</v>
      </c>
      <c r="M320" s="212">
        <v>0</v>
      </c>
      <c r="N320" s="212">
        <v>12</v>
      </c>
      <c r="O320" s="213">
        <v>12</v>
      </c>
      <c r="P320" s="214">
        <v>0</v>
      </c>
      <c r="Q320" s="214">
        <v>0</v>
      </c>
      <c r="R320" s="214">
        <v>0</v>
      </c>
      <c r="S320" s="214">
        <v>0</v>
      </c>
      <c r="T320" s="214">
        <v>0</v>
      </c>
      <c r="U320" s="224">
        <v>0</v>
      </c>
      <c r="V320" s="215">
        <v>0</v>
      </c>
      <c r="W320" s="211">
        <v>0</v>
      </c>
      <c r="X320" s="212">
        <v>0</v>
      </c>
      <c r="Y320" s="216">
        <v>3</v>
      </c>
      <c r="Z320" s="217">
        <v>3</v>
      </c>
    </row>
    <row r="321" spans="1:26" ht="15" customHeight="1" x14ac:dyDescent="0.25">
      <c r="A321" s="331"/>
      <c r="B321" s="205"/>
      <c r="C321" s="206"/>
      <c r="D321" s="207" t="s">
        <v>358</v>
      </c>
      <c r="E321" s="209">
        <v>0</v>
      </c>
      <c r="F321" s="210">
        <v>0</v>
      </c>
      <c r="G321" s="210">
        <v>0</v>
      </c>
      <c r="H321" s="210">
        <v>0</v>
      </c>
      <c r="I321" s="210">
        <v>0</v>
      </c>
      <c r="J321" s="210">
        <v>0</v>
      </c>
      <c r="K321" s="210">
        <v>0</v>
      </c>
      <c r="L321" s="211">
        <v>0</v>
      </c>
      <c r="M321" s="212">
        <v>19</v>
      </c>
      <c r="N321" s="212">
        <v>11</v>
      </c>
      <c r="O321" s="213">
        <v>30</v>
      </c>
      <c r="P321" s="214">
        <v>0</v>
      </c>
      <c r="Q321" s="214">
        <v>0</v>
      </c>
      <c r="R321" s="214">
        <v>0</v>
      </c>
      <c r="S321" s="214">
        <v>0</v>
      </c>
      <c r="T321" s="214">
        <v>0</v>
      </c>
      <c r="U321" s="224">
        <v>0</v>
      </c>
      <c r="V321" s="215">
        <v>0</v>
      </c>
      <c r="W321" s="211">
        <v>0</v>
      </c>
      <c r="X321" s="212">
        <v>2</v>
      </c>
      <c r="Y321" s="216">
        <v>0</v>
      </c>
      <c r="Z321" s="217">
        <v>2</v>
      </c>
    </row>
    <row r="322" spans="1:26" ht="15" customHeight="1" x14ac:dyDescent="0.25">
      <c r="A322" s="331"/>
      <c r="B322" s="99" t="s">
        <v>104</v>
      </c>
      <c r="C322" s="111"/>
      <c r="D322" s="112"/>
      <c r="E322" s="200">
        <v>4</v>
      </c>
      <c r="F322" s="201">
        <v>0</v>
      </c>
      <c r="G322" s="201">
        <v>0</v>
      </c>
      <c r="H322" s="201">
        <v>0</v>
      </c>
      <c r="I322" s="201">
        <v>0</v>
      </c>
      <c r="J322" s="201">
        <v>0</v>
      </c>
      <c r="K322" s="201">
        <v>0</v>
      </c>
      <c r="L322" s="202">
        <v>4</v>
      </c>
      <c r="M322" s="203">
        <v>115</v>
      </c>
      <c r="N322" s="203">
        <v>386</v>
      </c>
      <c r="O322" s="204">
        <v>505</v>
      </c>
      <c r="P322" s="203">
        <v>0</v>
      </c>
      <c r="Q322" s="203">
        <v>0</v>
      </c>
      <c r="R322" s="203">
        <v>0</v>
      </c>
      <c r="S322" s="203">
        <v>0</v>
      </c>
      <c r="T322" s="203">
        <v>0</v>
      </c>
      <c r="U322" s="203">
        <v>0</v>
      </c>
      <c r="V322" s="203">
        <v>0</v>
      </c>
      <c r="W322" s="202">
        <v>0</v>
      </c>
      <c r="X322" s="202">
        <v>14</v>
      </c>
      <c r="Y322" s="202">
        <v>49</v>
      </c>
      <c r="Z322" s="202">
        <v>63</v>
      </c>
    </row>
    <row r="323" spans="1:26" ht="15" customHeight="1" x14ac:dyDescent="0.25">
      <c r="A323" s="331"/>
      <c r="B323" s="205"/>
      <c r="C323" s="206" t="s">
        <v>359</v>
      </c>
      <c r="D323" s="207" t="s">
        <v>360</v>
      </c>
      <c r="E323" s="209">
        <v>0</v>
      </c>
      <c r="F323" s="210">
        <v>0</v>
      </c>
      <c r="G323" s="210">
        <v>0</v>
      </c>
      <c r="H323" s="210">
        <v>0</v>
      </c>
      <c r="I323" s="210">
        <v>0</v>
      </c>
      <c r="J323" s="210">
        <v>0</v>
      </c>
      <c r="K323" s="210">
        <v>0</v>
      </c>
      <c r="L323" s="211">
        <v>0</v>
      </c>
      <c r="M323" s="212">
        <v>0</v>
      </c>
      <c r="N323" s="212">
        <v>0</v>
      </c>
      <c r="O323" s="213">
        <v>0</v>
      </c>
      <c r="P323" s="214">
        <v>0</v>
      </c>
      <c r="Q323" s="214">
        <v>0</v>
      </c>
      <c r="R323" s="214">
        <v>0</v>
      </c>
      <c r="S323" s="214">
        <v>0</v>
      </c>
      <c r="T323" s="214">
        <v>0</v>
      </c>
      <c r="U323" s="224">
        <v>0</v>
      </c>
      <c r="V323" s="215">
        <v>0</v>
      </c>
      <c r="W323" s="211">
        <v>0</v>
      </c>
      <c r="X323" s="212">
        <v>0</v>
      </c>
      <c r="Y323" s="216">
        <v>0</v>
      </c>
      <c r="Z323" s="217">
        <v>0</v>
      </c>
    </row>
    <row r="324" spans="1:26" ht="15" customHeight="1" x14ac:dyDescent="0.25">
      <c r="A324" s="331"/>
      <c r="B324" s="205"/>
      <c r="C324" s="206"/>
      <c r="D324" s="207" t="s">
        <v>577</v>
      </c>
      <c r="E324" s="209">
        <v>0</v>
      </c>
      <c r="F324" s="210">
        <v>0</v>
      </c>
      <c r="G324" s="210">
        <v>0</v>
      </c>
      <c r="H324" s="210">
        <v>0</v>
      </c>
      <c r="I324" s="210">
        <v>0</v>
      </c>
      <c r="J324" s="210">
        <v>0</v>
      </c>
      <c r="K324" s="210">
        <v>0</v>
      </c>
      <c r="L324" s="211">
        <v>0</v>
      </c>
      <c r="M324" s="212">
        <v>76</v>
      </c>
      <c r="N324" s="212">
        <v>100</v>
      </c>
      <c r="O324" s="213">
        <v>176</v>
      </c>
      <c r="P324" s="214">
        <v>0</v>
      </c>
      <c r="Q324" s="214">
        <v>0</v>
      </c>
      <c r="R324" s="214">
        <v>0</v>
      </c>
      <c r="S324" s="214">
        <v>0</v>
      </c>
      <c r="T324" s="214">
        <v>0</v>
      </c>
      <c r="U324" s="224">
        <v>0</v>
      </c>
      <c r="V324" s="215">
        <v>0</v>
      </c>
      <c r="W324" s="211">
        <v>0</v>
      </c>
      <c r="X324" s="212">
        <v>7</v>
      </c>
      <c r="Y324" s="216">
        <v>20</v>
      </c>
      <c r="Z324" s="217">
        <v>27</v>
      </c>
    </row>
    <row r="325" spans="1:26" ht="15" customHeight="1" x14ac:dyDescent="0.25">
      <c r="A325" s="331"/>
      <c r="B325" s="205"/>
      <c r="C325" s="206"/>
      <c r="D325" s="207" t="s">
        <v>569</v>
      </c>
      <c r="E325" s="209">
        <v>0</v>
      </c>
      <c r="F325" s="210">
        <v>0</v>
      </c>
      <c r="G325" s="210">
        <v>0</v>
      </c>
      <c r="H325" s="210">
        <v>0</v>
      </c>
      <c r="I325" s="210">
        <v>0</v>
      </c>
      <c r="J325" s="210">
        <v>0</v>
      </c>
      <c r="K325" s="210">
        <v>0</v>
      </c>
      <c r="L325" s="211">
        <v>0</v>
      </c>
      <c r="M325" s="212">
        <v>0</v>
      </c>
      <c r="N325" s="212">
        <v>0</v>
      </c>
      <c r="O325" s="213">
        <v>0</v>
      </c>
      <c r="P325" s="214">
        <v>0</v>
      </c>
      <c r="Q325" s="214">
        <v>0</v>
      </c>
      <c r="R325" s="214">
        <v>0</v>
      </c>
      <c r="S325" s="214">
        <v>0</v>
      </c>
      <c r="T325" s="214">
        <v>0</v>
      </c>
      <c r="U325" s="224">
        <v>0</v>
      </c>
      <c r="V325" s="215">
        <v>0</v>
      </c>
      <c r="W325" s="211">
        <v>0</v>
      </c>
      <c r="X325" s="212">
        <v>0</v>
      </c>
      <c r="Y325" s="216">
        <v>0</v>
      </c>
      <c r="Z325" s="217">
        <v>0</v>
      </c>
    </row>
    <row r="326" spans="1:26" ht="15" customHeight="1" x14ac:dyDescent="0.25">
      <c r="A326" s="331"/>
      <c r="B326" s="205"/>
      <c r="C326" s="206"/>
      <c r="D326" s="207" t="s">
        <v>570</v>
      </c>
      <c r="E326" s="209">
        <v>0</v>
      </c>
      <c r="F326" s="210">
        <v>0</v>
      </c>
      <c r="G326" s="210">
        <v>0</v>
      </c>
      <c r="H326" s="210">
        <v>0</v>
      </c>
      <c r="I326" s="210">
        <v>0</v>
      </c>
      <c r="J326" s="210">
        <v>0</v>
      </c>
      <c r="K326" s="210">
        <v>0</v>
      </c>
      <c r="L326" s="211">
        <v>0</v>
      </c>
      <c r="M326" s="212">
        <v>3</v>
      </c>
      <c r="N326" s="212">
        <v>3</v>
      </c>
      <c r="O326" s="213">
        <v>6</v>
      </c>
      <c r="P326" s="214">
        <v>0</v>
      </c>
      <c r="Q326" s="214">
        <v>0</v>
      </c>
      <c r="R326" s="214">
        <v>0</v>
      </c>
      <c r="S326" s="214">
        <v>0</v>
      </c>
      <c r="T326" s="214">
        <v>0</v>
      </c>
      <c r="U326" s="224">
        <v>0</v>
      </c>
      <c r="V326" s="215">
        <v>0</v>
      </c>
      <c r="W326" s="211">
        <v>0</v>
      </c>
      <c r="X326" s="212">
        <v>0</v>
      </c>
      <c r="Y326" s="216">
        <v>0</v>
      </c>
      <c r="Z326" s="217">
        <v>0</v>
      </c>
    </row>
    <row r="327" spans="1:26" ht="15" customHeight="1" x14ac:dyDescent="0.25">
      <c r="A327" s="331"/>
      <c r="B327" s="205"/>
      <c r="C327" s="206"/>
      <c r="D327" s="207" t="s">
        <v>552</v>
      </c>
      <c r="E327" s="209">
        <v>0</v>
      </c>
      <c r="F327" s="210">
        <v>0</v>
      </c>
      <c r="G327" s="210">
        <v>0</v>
      </c>
      <c r="H327" s="210">
        <v>0</v>
      </c>
      <c r="I327" s="210">
        <v>0</v>
      </c>
      <c r="J327" s="210">
        <v>0</v>
      </c>
      <c r="K327" s="210">
        <v>0</v>
      </c>
      <c r="L327" s="211">
        <v>0</v>
      </c>
      <c r="M327" s="212">
        <v>0</v>
      </c>
      <c r="N327" s="212">
        <v>0</v>
      </c>
      <c r="O327" s="213">
        <v>0</v>
      </c>
      <c r="P327" s="214">
        <v>0</v>
      </c>
      <c r="Q327" s="214">
        <v>0</v>
      </c>
      <c r="R327" s="214">
        <v>0</v>
      </c>
      <c r="S327" s="214">
        <v>0</v>
      </c>
      <c r="T327" s="214">
        <v>0</v>
      </c>
      <c r="U327" s="224">
        <v>0</v>
      </c>
      <c r="V327" s="215">
        <v>0</v>
      </c>
      <c r="W327" s="211">
        <v>0</v>
      </c>
      <c r="X327" s="212">
        <v>0</v>
      </c>
      <c r="Y327" s="216">
        <v>0</v>
      </c>
      <c r="Z327" s="217">
        <v>0</v>
      </c>
    </row>
    <row r="328" spans="1:26" ht="15" customHeight="1" x14ac:dyDescent="0.25">
      <c r="A328" s="331"/>
      <c r="B328" s="205"/>
      <c r="C328" s="206"/>
      <c r="D328" s="208" t="s">
        <v>483</v>
      </c>
      <c r="E328" s="209">
        <v>0</v>
      </c>
      <c r="F328" s="210">
        <v>0</v>
      </c>
      <c r="G328" s="210">
        <v>0</v>
      </c>
      <c r="H328" s="210">
        <v>0</v>
      </c>
      <c r="I328" s="210">
        <v>0</v>
      </c>
      <c r="J328" s="210">
        <v>0</v>
      </c>
      <c r="K328" s="210">
        <v>0</v>
      </c>
      <c r="L328" s="211">
        <v>0</v>
      </c>
      <c r="M328" s="212">
        <v>0</v>
      </c>
      <c r="N328" s="212">
        <v>0</v>
      </c>
      <c r="O328" s="213">
        <v>0</v>
      </c>
      <c r="P328" s="214">
        <v>0</v>
      </c>
      <c r="Q328" s="214">
        <v>0</v>
      </c>
      <c r="R328" s="214">
        <v>0</v>
      </c>
      <c r="S328" s="214">
        <v>0</v>
      </c>
      <c r="T328" s="214">
        <v>0</v>
      </c>
      <c r="U328" s="224">
        <v>0</v>
      </c>
      <c r="V328" s="215">
        <v>0</v>
      </c>
      <c r="W328" s="211">
        <v>0</v>
      </c>
      <c r="X328" s="212">
        <v>0</v>
      </c>
      <c r="Y328" s="216">
        <v>0</v>
      </c>
      <c r="Z328" s="217">
        <v>0</v>
      </c>
    </row>
    <row r="329" spans="1:26" ht="15" customHeight="1" x14ac:dyDescent="0.25">
      <c r="A329" s="331"/>
      <c r="B329" s="205"/>
      <c r="C329" s="206" t="s">
        <v>359</v>
      </c>
      <c r="D329" s="207" t="s">
        <v>361</v>
      </c>
      <c r="E329" s="209">
        <v>0</v>
      </c>
      <c r="F329" s="210">
        <v>0</v>
      </c>
      <c r="G329" s="210">
        <v>0</v>
      </c>
      <c r="H329" s="210">
        <v>0</v>
      </c>
      <c r="I329" s="210">
        <v>0</v>
      </c>
      <c r="J329" s="210">
        <v>0</v>
      </c>
      <c r="K329" s="210">
        <v>0</v>
      </c>
      <c r="L329" s="211">
        <v>0</v>
      </c>
      <c r="M329" s="212">
        <v>2</v>
      </c>
      <c r="N329" s="212">
        <v>27</v>
      </c>
      <c r="O329" s="213">
        <v>29</v>
      </c>
      <c r="P329" s="214">
        <v>0</v>
      </c>
      <c r="Q329" s="214">
        <v>0</v>
      </c>
      <c r="R329" s="214">
        <v>0</v>
      </c>
      <c r="S329" s="214">
        <v>0</v>
      </c>
      <c r="T329" s="214">
        <v>0</v>
      </c>
      <c r="U329" s="224">
        <v>0</v>
      </c>
      <c r="V329" s="215">
        <v>0</v>
      </c>
      <c r="W329" s="211">
        <v>0</v>
      </c>
      <c r="X329" s="212">
        <v>0</v>
      </c>
      <c r="Y329" s="216">
        <v>4</v>
      </c>
      <c r="Z329" s="217">
        <v>4</v>
      </c>
    </row>
    <row r="330" spans="1:26" ht="15" customHeight="1" x14ac:dyDescent="0.25">
      <c r="A330" s="331"/>
      <c r="B330" s="205"/>
      <c r="C330" s="206" t="s">
        <v>359</v>
      </c>
      <c r="D330" s="207" t="s">
        <v>362</v>
      </c>
      <c r="E330" s="209">
        <v>0</v>
      </c>
      <c r="F330" s="210">
        <v>0</v>
      </c>
      <c r="G330" s="210">
        <v>0</v>
      </c>
      <c r="H330" s="210">
        <v>0</v>
      </c>
      <c r="I330" s="210">
        <v>0</v>
      </c>
      <c r="J330" s="210">
        <v>0</v>
      </c>
      <c r="K330" s="210">
        <v>0</v>
      </c>
      <c r="L330" s="211">
        <v>0</v>
      </c>
      <c r="M330" s="212">
        <v>2</v>
      </c>
      <c r="N330" s="212">
        <v>11</v>
      </c>
      <c r="O330" s="213">
        <v>13</v>
      </c>
      <c r="P330" s="214">
        <v>0</v>
      </c>
      <c r="Q330" s="214">
        <v>0</v>
      </c>
      <c r="R330" s="214">
        <v>0</v>
      </c>
      <c r="S330" s="214">
        <v>0</v>
      </c>
      <c r="T330" s="214">
        <v>0</v>
      </c>
      <c r="U330" s="224">
        <v>0</v>
      </c>
      <c r="V330" s="215">
        <v>0</v>
      </c>
      <c r="W330" s="211">
        <v>0</v>
      </c>
      <c r="X330" s="212">
        <v>0</v>
      </c>
      <c r="Y330" s="216">
        <v>0</v>
      </c>
      <c r="Z330" s="217">
        <v>0</v>
      </c>
    </row>
    <row r="331" spans="1:26" ht="15" customHeight="1" x14ac:dyDescent="0.25">
      <c r="A331" s="331"/>
      <c r="B331" s="205"/>
      <c r="C331" s="206" t="s">
        <v>359</v>
      </c>
      <c r="D331" s="207" t="s">
        <v>363</v>
      </c>
      <c r="E331" s="209">
        <v>0</v>
      </c>
      <c r="F331" s="210">
        <v>0</v>
      </c>
      <c r="G331" s="210">
        <v>0</v>
      </c>
      <c r="H331" s="210">
        <v>0</v>
      </c>
      <c r="I331" s="210">
        <v>0</v>
      </c>
      <c r="J331" s="210">
        <v>0</v>
      </c>
      <c r="K331" s="210">
        <v>0</v>
      </c>
      <c r="L331" s="211">
        <v>0</v>
      </c>
      <c r="M331" s="212">
        <v>0</v>
      </c>
      <c r="N331" s="212">
        <v>0</v>
      </c>
      <c r="O331" s="213">
        <v>0</v>
      </c>
      <c r="P331" s="214">
        <v>0</v>
      </c>
      <c r="Q331" s="214">
        <v>0</v>
      </c>
      <c r="R331" s="214">
        <v>0</v>
      </c>
      <c r="S331" s="214">
        <v>0</v>
      </c>
      <c r="T331" s="214">
        <v>0</v>
      </c>
      <c r="U331" s="224">
        <v>0</v>
      </c>
      <c r="V331" s="215">
        <v>0</v>
      </c>
      <c r="W331" s="211">
        <v>0</v>
      </c>
      <c r="X331" s="212">
        <v>0</v>
      </c>
      <c r="Y331" s="216">
        <v>0</v>
      </c>
      <c r="Z331" s="217">
        <v>0</v>
      </c>
    </row>
    <row r="332" spans="1:26" ht="15" customHeight="1" x14ac:dyDescent="0.25">
      <c r="A332" s="331"/>
      <c r="B332" s="205"/>
      <c r="C332" s="206" t="s">
        <v>359</v>
      </c>
      <c r="D332" s="208" t="s">
        <v>364</v>
      </c>
      <c r="E332" s="209">
        <v>0</v>
      </c>
      <c r="F332" s="210">
        <v>0</v>
      </c>
      <c r="G332" s="210">
        <v>0</v>
      </c>
      <c r="H332" s="210">
        <v>0</v>
      </c>
      <c r="I332" s="210">
        <v>0</v>
      </c>
      <c r="J332" s="210">
        <v>0</v>
      </c>
      <c r="K332" s="210">
        <v>0</v>
      </c>
      <c r="L332" s="211">
        <v>0</v>
      </c>
      <c r="M332" s="212">
        <v>0</v>
      </c>
      <c r="N332" s="212">
        <v>0</v>
      </c>
      <c r="O332" s="213">
        <v>0</v>
      </c>
      <c r="P332" s="214">
        <v>0</v>
      </c>
      <c r="Q332" s="214">
        <v>0</v>
      </c>
      <c r="R332" s="214">
        <v>0</v>
      </c>
      <c r="S332" s="214">
        <v>0</v>
      </c>
      <c r="T332" s="214">
        <v>0</v>
      </c>
      <c r="U332" s="224">
        <v>0</v>
      </c>
      <c r="V332" s="215">
        <v>0</v>
      </c>
      <c r="W332" s="211">
        <v>0</v>
      </c>
      <c r="X332" s="212">
        <v>0</v>
      </c>
      <c r="Y332" s="216">
        <v>0</v>
      </c>
      <c r="Z332" s="217">
        <v>0</v>
      </c>
    </row>
    <row r="333" spans="1:26" ht="15" customHeight="1" x14ac:dyDescent="0.25">
      <c r="A333" s="331"/>
      <c r="B333" s="205"/>
      <c r="C333" s="206" t="s">
        <v>359</v>
      </c>
      <c r="D333" s="208" t="s">
        <v>365</v>
      </c>
      <c r="E333" s="209">
        <v>0</v>
      </c>
      <c r="F333" s="210">
        <v>0</v>
      </c>
      <c r="G333" s="210">
        <v>0</v>
      </c>
      <c r="H333" s="210">
        <v>0</v>
      </c>
      <c r="I333" s="210">
        <v>0</v>
      </c>
      <c r="J333" s="210">
        <v>0</v>
      </c>
      <c r="K333" s="210">
        <v>0</v>
      </c>
      <c r="L333" s="211">
        <v>0</v>
      </c>
      <c r="M333" s="212">
        <v>0</v>
      </c>
      <c r="N333" s="212">
        <v>0</v>
      </c>
      <c r="O333" s="213">
        <v>0</v>
      </c>
      <c r="P333" s="214">
        <v>0</v>
      </c>
      <c r="Q333" s="214">
        <v>0</v>
      </c>
      <c r="R333" s="214">
        <v>0</v>
      </c>
      <c r="S333" s="214">
        <v>0</v>
      </c>
      <c r="T333" s="214">
        <v>0</v>
      </c>
      <c r="U333" s="224">
        <v>0</v>
      </c>
      <c r="V333" s="215">
        <v>0</v>
      </c>
      <c r="W333" s="211">
        <v>0</v>
      </c>
      <c r="X333" s="212">
        <v>0</v>
      </c>
      <c r="Y333" s="216">
        <v>0</v>
      </c>
      <c r="Z333" s="217">
        <v>0</v>
      </c>
    </row>
    <row r="334" spans="1:26" ht="15" customHeight="1" x14ac:dyDescent="0.25">
      <c r="A334" s="331"/>
      <c r="B334" s="205"/>
      <c r="C334" s="206" t="s">
        <v>359</v>
      </c>
      <c r="D334" s="208" t="s">
        <v>366</v>
      </c>
      <c r="E334" s="209">
        <v>0</v>
      </c>
      <c r="F334" s="210">
        <v>0</v>
      </c>
      <c r="G334" s="210">
        <v>0</v>
      </c>
      <c r="H334" s="210">
        <v>0</v>
      </c>
      <c r="I334" s="210">
        <v>0</v>
      </c>
      <c r="J334" s="210">
        <v>0</v>
      </c>
      <c r="K334" s="210">
        <v>0</v>
      </c>
      <c r="L334" s="211">
        <v>0</v>
      </c>
      <c r="M334" s="212">
        <v>0</v>
      </c>
      <c r="N334" s="212">
        <v>0</v>
      </c>
      <c r="O334" s="213">
        <v>0</v>
      </c>
      <c r="P334" s="214">
        <v>0</v>
      </c>
      <c r="Q334" s="214">
        <v>0</v>
      </c>
      <c r="R334" s="214">
        <v>0</v>
      </c>
      <c r="S334" s="214">
        <v>0</v>
      </c>
      <c r="T334" s="214">
        <v>0</v>
      </c>
      <c r="U334" s="224">
        <v>0</v>
      </c>
      <c r="V334" s="215">
        <v>0</v>
      </c>
      <c r="W334" s="211">
        <v>0</v>
      </c>
      <c r="X334" s="212">
        <v>0</v>
      </c>
      <c r="Y334" s="216">
        <v>0</v>
      </c>
      <c r="Z334" s="217">
        <v>0</v>
      </c>
    </row>
    <row r="335" spans="1:26" ht="15" customHeight="1" x14ac:dyDescent="0.25">
      <c r="A335" s="331"/>
      <c r="B335" s="205"/>
      <c r="C335" s="206" t="s">
        <v>359</v>
      </c>
      <c r="D335" s="208" t="s">
        <v>367</v>
      </c>
      <c r="E335" s="209">
        <v>0</v>
      </c>
      <c r="F335" s="210">
        <v>0</v>
      </c>
      <c r="G335" s="210">
        <v>0</v>
      </c>
      <c r="H335" s="210">
        <v>0</v>
      </c>
      <c r="I335" s="210">
        <v>0</v>
      </c>
      <c r="J335" s="210">
        <v>0</v>
      </c>
      <c r="K335" s="210">
        <v>0</v>
      </c>
      <c r="L335" s="211">
        <v>0</v>
      </c>
      <c r="M335" s="212">
        <v>0</v>
      </c>
      <c r="N335" s="212">
        <v>8</v>
      </c>
      <c r="O335" s="213">
        <v>8</v>
      </c>
      <c r="P335" s="214">
        <v>0</v>
      </c>
      <c r="Q335" s="214">
        <v>0</v>
      </c>
      <c r="R335" s="214">
        <v>0</v>
      </c>
      <c r="S335" s="214">
        <v>0</v>
      </c>
      <c r="T335" s="214">
        <v>0</v>
      </c>
      <c r="U335" s="224">
        <v>0</v>
      </c>
      <c r="V335" s="215">
        <v>0</v>
      </c>
      <c r="W335" s="211">
        <v>0</v>
      </c>
      <c r="X335" s="212">
        <v>0</v>
      </c>
      <c r="Y335" s="216">
        <v>2</v>
      </c>
      <c r="Z335" s="217">
        <v>2</v>
      </c>
    </row>
    <row r="336" spans="1:26" ht="15" customHeight="1" x14ac:dyDescent="0.25">
      <c r="A336" s="331"/>
      <c r="B336" s="205"/>
      <c r="C336" s="206"/>
      <c r="D336" s="208" t="s">
        <v>368</v>
      </c>
      <c r="E336" s="209">
        <v>0</v>
      </c>
      <c r="F336" s="210">
        <v>0</v>
      </c>
      <c r="G336" s="210">
        <v>0</v>
      </c>
      <c r="H336" s="210">
        <v>0</v>
      </c>
      <c r="I336" s="210">
        <v>0</v>
      </c>
      <c r="J336" s="210">
        <v>0</v>
      </c>
      <c r="K336" s="210">
        <v>0</v>
      </c>
      <c r="L336" s="211">
        <v>0</v>
      </c>
      <c r="M336" s="212">
        <v>0</v>
      </c>
      <c r="N336" s="212">
        <v>11</v>
      </c>
      <c r="O336" s="213">
        <v>11</v>
      </c>
      <c r="P336" s="214">
        <v>0</v>
      </c>
      <c r="Q336" s="214">
        <v>0</v>
      </c>
      <c r="R336" s="214">
        <v>0</v>
      </c>
      <c r="S336" s="214">
        <v>0</v>
      </c>
      <c r="T336" s="214">
        <v>0</v>
      </c>
      <c r="U336" s="224">
        <v>0</v>
      </c>
      <c r="V336" s="215">
        <v>0</v>
      </c>
      <c r="W336" s="211">
        <v>0</v>
      </c>
      <c r="X336" s="212">
        <v>0</v>
      </c>
      <c r="Y336" s="216">
        <v>2</v>
      </c>
      <c r="Z336" s="217">
        <v>2</v>
      </c>
    </row>
    <row r="337" spans="1:26" ht="15" customHeight="1" x14ac:dyDescent="0.25">
      <c r="A337" s="331"/>
      <c r="B337" s="205"/>
      <c r="C337" s="206"/>
      <c r="D337" s="208" t="s">
        <v>369</v>
      </c>
      <c r="E337" s="209">
        <v>0</v>
      </c>
      <c r="F337" s="210">
        <v>0</v>
      </c>
      <c r="G337" s="210">
        <v>0</v>
      </c>
      <c r="H337" s="210">
        <v>0</v>
      </c>
      <c r="I337" s="210">
        <v>0</v>
      </c>
      <c r="J337" s="210">
        <v>0</v>
      </c>
      <c r="K337" s="210">
        <v>0</v>
      </c>
      <c r="L337" s="211">
        <v>0</v>
      </c>
      <c r="M337" s="212">
        <v>0</v>
      </c>
      <c r="N337" s="212">
        <v>0</v>
      </c>
      <c r="O337" s="213">
        <v>0</v>
      </c>
      <c r="P337" s="214">
        <v>0</v>
      </c>
      <c r="Q337" s="214">
        <v>0</v>
      </c>
      <c r="R337" s="214">
        <v>0</v>
      </c>
      <c r="S337" s="214">
        <v>0</v>
      </c>
      <c r="T337" s="214">
        <v>0</v>
      </c>
      <c r="U337" s="224">
        <v>0</v>
      </c>
      <c r="V337" s="215">
        <v>0</v>
      </c>
      <c r="W337" s="211">
        <v>0</v>
      </c>
      <c r="X337" s="212">
        <v>0</v>
      </c>
      <c r="Y337" s="216">
        <v>0</v>
      </c>
      <c r="Z337" s="217">
        <v>0</v>
      </c>
    </row>
    <row r="338" spans="1:26" ht="15" customHeight="1" x14ac:dyDescent="0.25">
      <c r="A338" s="331"/>
      <c r="B338" s="205"/>
      <c r="C338" s="206" t="s">
        <v>370</v>
      </c>
      <c r="D338" s="208" t="s">
        <v>371</v>
      </c>
      <c r="E338" s="209">
        <v>0</v>
      </c>
      <c r="F338" s="210">
        <v>0</v>
      </c>
      <c r="G338" s="210">
        <v>0</v>
      </c>
      <c r="H338" s="210">
        <v>0</v>
      </c>
      <c r="I338" s="210">
        <v>0</v>
      </c>
      <c r="J338" s="210">
        <v>0</v>
      </c>
      <c r="K338" s="210">
        <v>0</v>
      </c>
      <c r="L338" s="211">
        <v>0</v>
      </c>
      <c r="M338" s="212">
        <v>4</v>
      </c>
      <c r="N338" s="212">
        <v>39</v>
      </c>
      <c r="O338" s="213">
        <v>43</v>
      </c>
      <c r="P338" s="214">
        <v>0</v>
      </c>
      <c r="Q338" s="214">
        <v>0</v>
      </c>
      <c r="R338" s="214">
        <v>0</v>
      </c>
      <c r="S338" s="214">
        <v>0</v>
      </c>
      <c r="T338" s="214">
        <v>0</v>
      </c>
      <c r="U338" s="224">
        <v>0</v>
      </c>
      <c r="V338" s="215">
        <v>0</v>
      </c>
      <c r="W338" s="211">
        <v>0</v>
      </c>
      <c r="X338" s="212">
        <v>1</v>
      </c>
      <c r="Y338" s="216">
        <v>2</v>
      </c>
      <c r="Z338" s="217">
        <v>3</v>
      </c>
    </row>
    <row r="339" spans="1:26" ht="15" customHeight="1" x14ac:dyDescent="0.25">
      <c r="A339" s="331"/>
      <c r="B339" s="205"/>
      <c r="C339" s="206" t="s">
        <v>370</v>
      </c>
      <c r="D339" s="208" t="s">
        <v>372</v>
      </c>
      <c r="E339" s="209">
        <v>0</v>
      </c>
      <c r="F339" s="210">
        <v>0</v>
      </c>
      <c r="G339" s="210">
        <v>0</v>
      </c>
      <c r="H339" s="210">
        <v>0</v>
      </c>
      <c r="I339" s="210">
        <v>0</v>
      </c>
      <c r="J339" s="210">
        <v>0</v>
      </c>
      <c r="K339" s="210">
        <v>0</v>
      </c>
      <c r="L339" s="211">
        <v>0</v>
      </c>
      <c r="M339" s="212">
        <v>0</v>
      </c>
      <c r="N339" s="212">
        <v>0</v>
      </c>
      <c r="O339" s="213">
        <v>0</v>
      </c>
      <c r="P339" s="214">
        <v>0</v>
      </c>
      <c r="Q339" s="214">
        <v>0</v>
      </c>
      <c r="R339" s="214">
        <v>0</v>
      </c>
      <c r="S339" s="214">
        <v>0</v>
      </c>
      <c r="T339" s="214">
        <v>0</v>
      </c>
      <c r="U339" s="224">
        <v>0</v>
      </c>
      <c r="V339" s="215">
        <v>0</v>
      </c>
      <c r="W339" s="211">
        <v>0</v>
      </c>
      <c r="X339" s="212">
        <v>0</v>
      </c>
      <c r="Y339" s="216">
        <v>0</v>
      </c>
      <c r="Z339" s="217">
        <v>0</v>
      </c>
    </row>
    <row r="340" spans="1:26" ht="15" customHeight="1" x14ac:dyDescent="0.25">
      <c r="A340" s="331"/>
      <c r="B340" s="205"/>
      <c r="C340" s="206"/>
      <c r="D340" s="208" t="s">
        <v>373</v>
      </c>
      <c r="E340" s="209">
        <v>0</v>
      </c>
      <c r="F340" s="210">
        <v>0</v>
      </c>
      <c r="G340" s="210">
        <v>0</v>
      </c>
      <c r="H340" s="210">
        <v>0</v>
      </c>
      <c r="I340" s="210">
        <v>0</v>
      </c>
      <c r="J340" s="210">
        <v>0</v>
      </c>
      <c r="K340" s="210">
        <v>0</v>
      </c>
      <c r="L340" s="211">
        <v>0</v>
      </c>
      <c r="M340" s="212">
        <v>0</v>
      </c>
      <c r="N340" s="212">
        <v>0</v>
      </c>
      <c r="O340" s="213">
        <v>0</v>
      </c>
      <c r="P340" s="214">
        <v>0</v>
      </c>
      <c r="Q340" s="214">
        <v>0</v>
      </c>
      <c r="R340" s="214">
        <v>0</v>
      </c>
      <c r="S340" s="214">
        <v>0</v>
      </c>
      <c r="T340" s="214">
        <v>0</v>
      </c>
      <c r="U340" s="224">
        <v>0</v>
      </c>
      <c r="V340" s="215">
        <v>0</v>
      </c>
      <c r="W340" s="211">
        <v>0</v>
      </c>
      <c r="X340" s="212">
        <v>0</v>
      </c>
      <c r="Y340" s="216">
        <v>0</v>
      </c>
      <c r="Z340" s="217">
        <v>0</v>
      </c>
    </row>
    <row r="341" spans="1:26" ht="15" customHeight="1" x14ac:dyDescent="0.25">
      <c r="A341" s="331"/>
      <c r="B341" s="205"/>
      <c r="C341" s="206" t="s">
        <v>374</v>
      </c>
      <c r="D341" s="208" t="s">
        <v>375</v>
      </c>
      <c r="E341" s="209">
        <v>0</v>
      </c>
      <c r="F341" s="210">
        <v>0</v>
      </c>
      <c r="G341" s="210">
        <v>0</v>
      </c>
      <c r="H341" s="210">
        <v>0</v>
      </c>
      <c r="I341" s="210">
        <v>0</v>
      </c>
      <c r="J341" s="210">
        <v>0</v>
      </c>
      <c r="K341" s="210">
        <v>0</v>
      </c>
      <c r="L341" s="211">
        <v>0</v>
      </c>
      <c r="M341" s="212">
        <v>0</v>
      </c>
      <c r="N341" s="212">
        <v>24</v>
      </c>
      <c r="O341" s="213">
        <v>24</v>
      </c>
      <c r="P341" s="214">
        <v>0</v>
      </c>
      <c r="Q341" s="214">
        <v>0</v>
      </c>
      <c r="R341" s="214">
        <v>0</v>
      </c>
      <c r="S341" s="214">
        <v>0</v>
      </c>
      <c r="T341" s="214">
        <v>0</v>
      </c>
      <c r="U341" s="224">
        <v>0</v>
      </c>
      <c r="V341" s="215">
        <v>0</v>
      </c>
      <c r="W341" s="211">
        <v>0</v>
      </c>
      <c r="X341" s="212">
        <v>0</v>
      </c>
      <c r="Y341" s="216">
        <v>0</v>
      </c>
      <c r="Z341" s="217">
        <v>0</v>
      </c>
    </row>
    <row r="342" spans="1:26" ht="15" customHeight="1" x14ac:dyDescent="0.25">
      <c r="A342" s="331"/>
      <c r="B342" s="205"/>
      <c r="C342" s="206" t="s">
        <v>376</v>
      </c>
      <c r="D342" s="208" t="s">
        <v>377</v>
      </c>
      <c r="E342" s="209">
        <v>0</v>
      </c>
      <c r="F342" s="210">
        <v>0</v>
      </c>
      <c r="G342" s="210">
        <v>0</v>
      </c>
      <c r="H342" s="210">
        <v>0</v>
      </c>
      <c r="I342" s="210">
        <v>0</v>
      </c>
      <c r="J342" s="210">
        <v>0</v>
      </c>
      <c r="K342" s="210">
        <v>0</v>
      </c>
      <c r="L342" s="211">
        <v>0</v>
      </c>
      <c r="M342" s="212">
        <v>4</v>
      </c>
      <c r="N342" s="212">
        <v>20</v>
      </c>
      <c r="O342" s="213">
        <v>24</v>
      </c>
      <c r="P342" s="214">
        <v>0</v>
      </c>
      <c r="Q342" s="214">
        <v>0</v>
      </c>
      <c r="R342" s="214">
        <v>0</v>
      </c>
      <c r="S342" s="214">
        <v>0</v>
      </c>
      <c r="T342" s="214">
        <v>0</v>
      </c>
      <c r="U342" s="224">
        <v>0</v>
      </c>
      <c r="V342" s="215">
        <v>0</v>
      </c>
      <c r="W342" s="211">
        <v>0</v>
      </c>
      <c r="X342" s="212">
        <v>3</v>
      </c>
      <c r="Y342" s="216">
        <v>2</v>
      </c>
      <c r="Z342" s="217">
        <v>5</v>
      </c>
    </row>
    <row r="343" spans="1:26" ht="15" customHeight="1" x14ac:dyDescent="0.25">
      <c r="A343" s="331"/>
      <c r="B343" s="205"/>
      <c r="C343" s="206" t="s">
        <v>378</v>
      </c>
      <c r="D343" s="208" t="s">
        <v>379</v>
      </c>
      <c r="E343" s="209">
        <v>0</v>
      </c>
      <c r="F343" s="210">
        <v>0</v>
      </c>
      <c r="G343" s="210">
        <v>0</v>
      </c>
      <c r="H343" s="210">
        <v>0</v>
      </c>
      <c r="I343" s="210">
        <v>0</v>
      </c>
      <c r="J343" s="210">
        <v>0</v>
      </c>
      <c r="K343" s="210">
        <v>0</v>
      </c>
      <c r="L343" s="211">
        <v>0</v>
      </c>
      <c r="M343" s="212">
        <v>2</v>
      </c>
      <c r="N343" s="212">
        <v>39</v>
      </c>
      <c r="O343" s="213">
        <v>41</v>
      </c>
      <c r="P343" s="214">
        <v>0</v>
      </c>
      <c r="Q343" s="214">
        <v>0</v>
      </c>
      <c r="R343" s="214">
        <v>0</v>
      </c>
      <c r="S343" s="214">
        <v>0</v>
      </c>
      <c r="T343" s="214">
        <v>0</v>
      </c>
      <c r="U343" s="224">
        <v>0</v>
      </c>
      <c r="V343" s="215">
        <v>0</v>
      </c>
      <c r="W343" s="211">
        <v>0</v>
      </c>
      <c r="X343" s="212">
        <v>0</v>
      </c>
      <c r="Y343" s="216">
        <v>3</v>
      </c>
      <c r="Z343" s="217">
        <v>3</v>
      </c>
    </row>
    <row r="344" spans="1:26" ht="15" customHeight="1" x14ac:dyDescent="0.25">
      <c r="A344" s="331"/>
      <c r="B344" s="205"/>
      <c r="C344" s="206" t="s">
        <v>380</v>
      </c>
      <c r="D344" s="208" t="s">
        <v>381</v>
      </c>
      <c r="E344" s="209">
        <v>0</v>
      </c>
      <c r="F344" s="210">
        <v>0</v>
      </c>
      <c r="G344" s="210">
        <v>0</v>
      </c>
      <c r="H344" s="210">
        <v>0</v>
      </c>
      <c r="I344" s="210">
        <v>0</v>
      </c>
      <c r="J344" s="210">
        <v>0</v>
      </c>
      <c r="K344" s="210">
        <v>0</v>
      </c>
      <c r="L344" s="211">
        <v>0</v>
      </c>
      <c r="M344" s="212">
        <v>0</v>
      </c>
      <c r="N344" s="212">
        <v>0</v>
      </c>
      <c r="O344" s="213">
        <v>0</v>
      </c>
      <c r="P344" s="214">
        <v>0</v>
      </c>
      <c r="Q344" s="214">
        <v>0</v>
      </c>
      <c r="R344" s="214">
        <v>0</v>
      </c>
      <c r="S344" s="214">
        <v>0</v>
      </c>
      <c r="T344" s="214">
        <v>0</v>
      </c>
      <c r="U344" s="224">
        <v>0</v>
      </c>
      <c r="V344" s="215">
        <v>0</v>
      </c>
      <c r="W344" s="211">
        <v>0</v>
      </c>
      <c r="X344" s="212">
        <v>0</v>
      </c>
      <c r="Y344" s="216">
        <v>0</v>
      </c>
      <c r="Z344" s="217">
        <v>0</v>
      </c>
    </row>
    <row r="345" spans="1:26" ht="15" customHeight="1" x14ac:dyDescent="0.25">
      <c r="A345" s="331"/>
      <c r="B345" s="205"/>
      <c r="C345" s="206" t="s">
        <v>382</v>
      </c>
      <c r="D345" s="208" t="s">
        <v>383</v>
      </c>
      <c r="E345" s="209">
        <v>4</v>
      </c>
      <c r="F345" s="210">
        <v>0</v>
      </c>
      <c r="G345" s="210">
        <v>0</v>
      </c>
      <c r="H345" s="210">
        <v>0</v>
      </c>
      <c r="I345" s="210">
        <v>0</v>
      </c>
      <c r="J345" s="210">
        <v>0</v>
      </c>
      <c r="K345" s="210">
        <v>0</v>
      </c>
      <c r="L345" s="211">
        <v>4</v>
      </c>
      <c r="M345" s="212">
        <v>8</v>
      </c>
      <c r="N345" s="212">
        <v>34</v>
      </c>
      <c r="O345" s="213">
        <v>46</v>
      </c>
      <c r="P345" s="214">
        <v>0</v>
      </c>
      <c r="Q345" s="214">
        <v>0</v>
      </c>
      <c r="R345" s="214">
        <v>0</v>
      </c>
      <c r="S345" s="214">
        <v>0</v>
      </c>
      <c r="T345" s="214">
        <v>0</v>
      </c>
      <c r="U345" s="224">
        <v>0</v>
      </c>
      <c r="V345" s="215">
        <v>0</v>
      </c>
      <c r="W345" s="211">
        <v>0</v>
      </c>
      <c r="X345" s="212">
        <v>0</v>
      </c>
      <c r="Y345" s="216">
        <v>2</v>
      </c>
      <c r="Z345" s="217">
        <v>2</v>
      </c>
    </row>
    <row r="346" spans="1:26" ht="15" customHeight="1" x14ac:dyDescent="0.25">
      <c r="A346" s="331"/>
      <c r="B346" s="205"/>
      <c r="C346" s="206" t="s">
        <v>384</v>
      </c>
      <c r="D346" s="208" t="s">
        <v>385</v>
      </c>
      <c r="E346" s="209">
        <v>0</v>
      </c>
      <c r="F346" s="210">
        <v>0</v>
      </c>
      <c r="G346" s="210">
        <v>0</v>
      </c>
      <c r="H346" s="210">
        <v>0</v>
      </c>
      <c r="I346" s="210">
        <v>0</v>
      </c>
      <c r="J346" s="210">
        <v>0</v>
      </c>
      <c r="K346" s="210">
        <v>0</v>
      </c>
      <c r="L346" s="211">
        <v>0</v>
      </c>
      <c r="M346" s="212">
        <v>4</v>
      </c>
      <c r="N346" s="212">
        <v>20</v>
      </c>
      <c r="O346" s="213">
        <v>24</v>
      </c>
      <c r="P346" s="214">
        <v>0</v>
      </c>
      <c r="Q346" s="214">
        <v>0</v>
      </c>
      <c r="R346" s="214">
        <v>0</v>
      </c>
      <c r="S346" s="214">
        <v>0</v>
      </c>
      <c r="T346" s="214">
        <v>0</v>
      </c>
      <c r="U346" s="224">
        <v>0</v>
      </c>
      <c r="V346" s="215">
        <v>0</v>
      </c>
      <c r="W346" s="211">
        <v>0</v>
      </c>
      <c r="X346" s="212">
        <v>0</v>
      </c>
      <c r="Y346" s="216">
        <v>3</v>
      </c>
      <c r="Z346" s="217">
        <v>3</v>
      </c>
    </row>
    <row r="347" spans="1:26" ht="15" customHeight="1" x14ac:dyDescent="0.25">
      <c r="A347" s="331"/>
      <c r="B347" s="205"/>
      <c r="C347" s="206" t="s">
        <v>384</v>
      </c>
      <c r="D347" s="208" t="s">
        <v>386</v>
      </c>
      <c r="E347" s="209">
        <v>0</v>
      </c>
      <c r="F347" s="210">
        <v>0</v>
      </c>
      <c r="G347" s="210">
        <v>0</v>
      </c>
      <c r="H347" s="210">
        <v>0</v>
      </c>
      <c r="I347" s="210">
        <v>0</v>
      </c>
      <c r="J347" s="210">
        <v>0</v>
      </c>
      <c r="K347" s="210">
        <v>0</v>
      </c>
      <c r="L347" s="211">
        <v>0</v>
      </c>
      <c r="M347" s="212">
        <v>5</v>
      </c>
      <c r="N347" s="212">
        <v>14</v>
      </c>
      <c r="O347" s="213">
        <v>19</v>
      </c>
      <c r="P347" s="214">
        <v>0</v>
      </c>
      <c r="Q347" s="214">
        <v>0</v>
      </c>
      <c r="R347" s="214">
        <v>0</v>
      </c>
      <c r="S347" s="214">
        <v>0</v>
      </c>
      <c r="T347" s="214">
        <v>0</v>
      </c>
      <c r="U347" s="224">
        <v>0</v>
      </c>
      <c r="V347" s="215">
        <v>0</v>
      </c>
      <c r="W347" s="211">
        <v>0</v>
      </c>
      <c r="X347" s="212">
        <v>1</v>
      </c>
      <c r="Y347" s="216">
        <v>1</v>
      </c>
      <c r="Z347" s="217">
        <v>2</v>
      </c>
    </row>
    <row r="348" spans="1:26" ht="15" customHeight="1" x14ac:dyDescent="0.25">
      <c r="A348" s="331"/>
      <c r="B348" s="205"/>
      <c r="C348" s="163" t="s">
        <v>387</v>
      </c>
      <c r="D348" s="207" t="s">
        <v>388</v>
      </c>
      <c r="E348" s="209">
        <v>0</v>
      </c>
      <c r="F348" s="210">
        <v>0</v>
      </c>
      <c r="G348" s="210">
        <v>0</v>
      </c>
      <c r="H348" s="210">
        <v>0</v>
      </c>
      <c r="I348" s="210">
        <v>0</v>
      </c>
      <c r="J348" s="210">
        <v>0</v>
      </c>
      <c r="K348" s="210">
        <v>0</v>
      </c>
      <c r="L348" s="211">
        <v>0</v>
      </c>
      <c r="M348" s="212">
        <v>1</v>
      </c>
      <c r="N348" s="212">
        <v>17</v>
      </c>
      <c r="O348" s="213">
        <v>18</v>
      </c>
      <c r="P348" s="214">
        <v>0</v>
      </c>
      <c r="Q348" s="214">
        <v>0</v>
      </c>
      <c r="R348" s="214">
        <v>0</v>
      </c>
      <c r="S348" s="214">
        <v>0</v>
      </c>
      <c r="T348" s="214">
        <v>0</v>
      </c>
      <c r="U348" s="224">
        <v>0</v>
      </c>
      <c r="V348" s="215">
        <v>0</v>
      </c>
      <c r="W348" s="211">
        <v>0</v>
      </c>
      <c r="X348" s="212">
        <v>2</v>
      </c>
      <c r="Y348" s="216">
        <v>3</v>
      </c>
      <c r="Z348" s="217">
        <v>5</v>
      </c>
    </row>
    <row r="349" spans="1:26" ht="15" customHeight="1" x14ac:dyDescent="0.25">
      <c r="A349" s="331"/>
      <c r="B349" s="205"/>
      <c r="C349" s="206" t="s">
        <v>387</v>
      </c>
      <c r="D349" s="208" t="s">
        <v>389</v>
      </c>
      <c r="E349" s="209">
        <v>0</v>
      </c>
      <c r="F349" s="210">
        <v>0</v>
      </c>
      <c r="G349" s="210">
        <v>0</v>
      </c>
      <c r="H349" s="210">
        <v>0</v>
      </c>
      <c r="I349" s="210">
        <v>0</v>
      </c>
      <c r="J349" s="210">
        <v>0</v>
      </c>
      <c r="K349" s="210">
        <v>0</v>
      </c>
      <c r="L349" s="211">
        <v>0</v>
      </c>
      <c r="M349" s="212">
        <v>0</v>
      </c>
      <c r="N349" s="212">
        <v>0</v>
      </c>
      <c r="O349" s="213">
        <v>0</v>
      </c>
      <c r="P349" s="214">
        <v>0</v>
      </c>
      <c r="Q349" s="214">
        <v>0</v>
      </c>
      <c r="R349" s="214">
        <v>0</v>
      </c>
      <c r="S349" s="214">
        <v>0</v>
      </c>
      <c r="T349" s="214">
        <v>0</v>
      </c>
      <c r="U349" s="224">
        <v>0</v>
      </c>
      <c r="V349" s="215">
        <v>0</v>
      </c>
      <c r="W349" s="211">
        <v>0</v>
      </c>
      <c r="X349" s="212">
        <v>0</v>
      </c>
      <c r="Y349" s="216">
        <v>0</v>
      </c>
      <c r="Z349" s="217">
        <v>0</v>
      </c>
    </row>
    <row r="350" spans="1:26" ht="15" customHeight="1" x14ac:dyDescent="0.25">
      <c r="A350" s="331"/>
      <c r="B350" s="205"/>
      <c r="C350" s="206" t="s">
        <v>387</v>
      </c>
      <c r="D350" s="208" t="s">
        <v>390</v>
      </c>
      <c r="E350" s="209">
        <v>0</v>
      </c>
      <c r="F350" s="210">
        <v>0</v>
      </c>
      <c r="G350" s="210">
        <v>0</v>
      </c>
      <c r="H350" s="210">
        <v>0</v>
      </c>
      <c r="I350" s="210">
        <v>0</v>
      </c>
      <c r="J350" s="210">
        <v>0</v>
      </c>
      <c r="K350" s="210">
        <v>0</v>
      </c>
      <c r="L350" s="211">
        <v>0</v>
      </c>
      <c r="M350" s="212">
        <v>4</v>
      </c>
      <c r="N350" s="212">
        <v>19</v>
      </c>
      <c r="O350" s="213">
        <v>23</v>
      </c>
      <c r="P350" s="214">
        <v>0</v>
      </c>
      <c r="Q350" s="214">
        <v>0</v>
      </c>
      <c r="R350" s="214">
        <v>0</v>
      </c>
      <c r="S350" s="214">
        <v>0</v>
      </c>
      <c r="T350" s="214">
        <v>0</v>
      </c>
      <c r="U350" s="224">
        <v>0</v>
      </c>
      <c r="V350" s="215">
        <v>0</v>
      </c>
      <c r="W350" s="211">
        <v>0</v>
      </c>
      <c r="X350" s="212">
        <v>0</v>
      </c>
      <c r="Y350" s="216">
        <v>5</v>
      </c>
      <c r="Z350" s="217">
        <v>5</v>
      </c>
    </row>
    <row r="351" spans="1:26" ht="15" customHeight="1" x14ac:dyDescent="0.25">
      <c r="A351" s="331"/>
      <c r="B351" s="205"/>
      <c r="C351" s="206" t="s">
        <v>387</v>
      </c>
      <c r="D351" s="208" t="s">
        <v>391</v>
      </c>
      <c r="E351" s="209">
        <v>0</v>
      </c>
      <c r="F351" s="210">
        <v>0</v>
      </c>
      <c r="G351" s="210">
        <v>0</v>
      </c>
      <c r="H351" s="210">
        <v>0</v>
      </c>
      <c r="I351" s="210">
        <v>0</v>
      </c>
      <c r="J351" s="210">
        <v>0</v>
      </c>
      <c r="K351" s="210">
        <v>0</v>
      </c>
      <c r="L351" s="211">
        <v>0</v>
      </c>
      <c r="M351" s="212">
        <v>0</v>
      </c>
      <c r="N351" s="212">
        <v>0</v>
      </c>
      <c r="O351" s="213">
        <v>0</v>
      </c>
      <c r="P351" s="214">
        <v>0</v>
      </c>
      <c r="Q351" s="214">
        <v>0</v>
      </c>
      <c r="R351" s="214">
        <v>0</v>
      </c>
      <c r="S351" s="214">
        <v>0</v>
      </c>
      <c r="T351" s="214">
        <v>0</v>
      </c>
      <c r="U351" s="224">
        <v>0</v>
      </c>
      <c r="V351" s="215">
        <v>0</v>
      </c>
      <c r="W351" s="211">
        <v>0</v>
      </c>
      <c r="X351" s="212">
        <v>0</v>
      </c>
      <c r="Y351" s="216">
        <v>0</v>
      </c>
      <c r="Z351" s="217">
        <v>0</v>
      </c>
    </row>
    <row r="352" spans="1:26" ht="15" customHeight="1" x14ac:dyDescent="0.25">
      <c r="A352" s="331"/>
      <c r="B352" s="99" t="s">
        <v>115</v>
      </c>
      <c r="C352" s="111"/>
      <c r="D352" s="112"/>
      <c r="E352" s="200">
        <v>21</v>
      </c>
      <c r="F352" s="201">
        <v>6</v>
      </c>
      <c r="G352" s="201">
        <v>3</v>
      </c>
      <c r="H352" s="201">
        <v>0</v>
      </c>
      <c r="I352" s="201">
        <v>0</v>
      </c>
      <c r="J352" s="201">
        <v>0</v>
      </c>
      <c r="K352" s="201">
        <v>0</v>
      </c>
      <c r="L352" s="202">
        <v>30</v>
      </c>
      <c r="M352" s="203">
        <v>93</v>
      </c>
      <c r="N352" s="203">
        <v>910</v>
      </c>
      <c r="O352" s="204">
        <v>1033</v>
      </c>
      <c r="P352" s="203">
        <v>1</v>
      </c>
      <c r="Q352" s="203">
        <v>1</v>
      </c>
      <c r="R352" s="203">
        <v>1</v>
      </c>
      <c r="S352" s="203">
        <v>0</v>
      </c>
      <c r="T352" s="203">
        <v>0</v>
      </c>
      <c r="U352" s="203">
        <v>0</v>
      </c>
      <c r="V352" s="203">
        <v>0</v>
      </c>
      <c r="W352" s="202">
        <v>3</v>
      </c>
      <c r="X352" s="202">
        <v>19</v>
      </c>
      <c r="Y352" s="202">
        <v>97</v>
      </c>
      <c r="Z352" s="202">
        <v>119</v>
      </c>
    </row>
    <row r="353" spans="1:26" ht="15" customHeight="1" x14ac:dyDescent="0.25">
      <c r="A353" s="331"/>
      <c r="B353" s="205"/>
      <c r="C353" s="206" t="s">
        <v>392</v>
      </c>
      <c r="D353" s="208" t="s">
        <v>393</v>
      </c>
      <c r="E353" s="209">
        <v>1</v>
      </c>
      <c r="F353" s="210">
        <v>0</v>
      </c>
      <c r="G353" s="210">
        <v>0</v>
      </c>
      <c r="H353" s="210">
        <v>0</v>
      </c>
      <c r="I353" s="210">
        <v>0</v>
      </c>
      <c r="J353" s="210">
        <v>0</v>
      </c>
      <c r="K353" s="210">
        <v>0</v>
      </c>
      <c r="L353" s="211">
        <v>1</v>
      </c>
      <c r="M353" s="212">
        <v>10</v>
      </c>
      <c r="N353" s="212">
        <v>52</v>
      </c>
      <c r="O353" s="213">
        <v>63</v>
      </c>
      <c r="P353" s="214">
        <v>0</v>
      </c>
      <c r="Q353" s="214">
        <v>0</v>
      </c>
      <c r="R353" s="214">
        <v>0</v>
      </c>
      <c r="S353" s="214">
        <v>0</v>
      </c>
      <c r="T353" s="214">
        <v>0</v>
      </c>
      <c r="U353" s="224">
        <v>0</v>
      </c>
      <c r="V353" s="215">
        <v>0</v>
      </c>
      <c r="W353" s="211">
        <v>0</v>
      </c>
      <c r="X353" s="212">
        <v>5</v>
      </c>
      <c r="Y353" s="216">
        <v>4</v>
      </c>
      <c r="Z353" s="217">
        <v>9</v>
      </c>
    </row>
    <row r="354" spans="1:26" ht="15" customHeight="1" x14ac:dyDescent="0.25">
      <c r="A354" s="331"/>
      <c r="B354" s="205"/>
      <c r="C354" s="206"/>
      <c r="D354" s="208" t="s">
        <v>571</v>
      </c>
      <c r="E354" s="209">
        <v>0</v>
      </c>
      <c r="F354" s="210">
        <v>0</v>
      </c>
      <c r="G354" s="210">
        <v>0</v>
      </c>
      <c r="H354" s="210">
        <v>0</v>
      </c>
      <c r="I354" s="210">
        <v>0</v>
      </c>
      <c r="J354" s="210">
        <v>0</v>
      </c>
      <c r="K354" s="210">
        <v>0</v>
      </c>
      <c r="L354" s="211">
        <v>0</v>
      </c>
      <c r="M354" s="212">
        <v>0</v>
      </c>
      <c r="N354" s="212">
        <v>11</v>
      </c>
      <c r="O354" s="213">
        <v>11</v>
      </c>
      <c r="P354" s="214">
        <v>0</v>
      </c>
      <c r="Q354" s="214">
        <v>0</v>
      </c>
      <c r="R354" s="214">
        <v>0</v>
      </c>
      <c r="S354" s="214">
        <v>0</v>
      </c>
      <c r="T354" s="214">
        <v>0</v>
      </c>
      <c r="U354" s="224">
        <v>0</v>
      </c>
      <c r="V354" s="215">
        <v>0</v>
      </c>
      <c r="W354" s="211">
        <v>0</v>
      </c>
      <c r="X354" s="212">
        <v>0</v>
      </c>
      <c r="Y354" s="216">
        <v>2</v>
      </c>
      <c r="Z354" s="217">
        <v>2</v>
      </c>
    </row>
    <row r="355" spans="1:26" ht="15" customHeight="1" x14ac:dyDescent="0.25">
      <c r="A355" s="331"/>
      <c r="B355" s="205"/>
      <c r="C355" s="206"/>
      <c r="D355" s="208" t="s">
        <v>483</v>
      </c>
      <c r="E355" s="209">
        <v>0</v>
      </c>
      <c r="F355" s="210">
        <v>0</v>
      </c>
      <c r="G355" s="210">
        <v>0</v>
      </c>
      <c r="H355" s="210">
        <v>0</v>
      </c>
      <c r="I355" s="210">
        <v>0</v>
      </c>
      <c r="J355" s="210">
        <v>0</v>
      </c>
      <c r="K355" s="210">
        <v>0</v>
      </c>
      <c r="L355" s="211">
        <v>0</v>
      </c>
      <c r="M355" s="212">
        <v>0</v>
      </c>
      <c r="N355" s="212">
        <v>0</v>
      </c>
      <c r="O355" s="213">
        <v>0</v>
      </c>
      <c r="P355" s="214">
        <v>0</v>
      </c>
      <c r="Q355" s="214">
        <v>0</v>
      </c>
      <c r="R355" s="214">
        <v>0</v>
      </c>
      <c r="S355" s="214">
        <v>0</v>
      </c>
      <c r="T355" s="214">
        <v>0</v>
      </c>
      <c r="U355" s="224">
        <v>0</v>
      </c>
      <c r="V355" s="215">
        <v>0</v>
      </c>
      <c r="W355" s="211">
        <v>0</v>
      </c>
      <c r="X355" s="212">
        <v>0</v>
      </c>
      <c r="Y355" s="216">
        <v>0</v>
      </c>
      <c r="Z355" s="217">
        <v>0</v>
      </c>
    </row>
    <row r="356" spans="1:26" ht="15" customHeight="1" x14ac:dyDescent="0.25">
      <c r="A356" s="331"/>
      <c r="B356" s="205"/>
      <c r="C356" s="206" t="s">
        <v>392</v>
      </c>
      <c r="D356" s="208" t="s">
        <v>394</v>
      </c>
      <c r="E356" s="209">
        <v>0</v>
      </c>
      <c r="F356" s="210">
        <v>0</v>
      </c>
      <c r="G356" s="210">
        <v>0</v>
      </c>
      <c r="H356" s="210">
        <v>0</v>
      </c>
      <c r="I356" s="210">
        <v>0</v>
      </c>
      <c r="J356" s="210">
        <v>0</v>
      </c>
      <c r="K356" s="210">
        <v>0</v>
      </c>
      <c r="L356" s="211">
        <v>0</v>
      </c>
      <c r="M356" s="212">
        <v>0</v>
      </c>
      <c r="N356" s="212">
        <v>0</v>
      </c>
      <c r="O356" s="213">
        <v>0</v>
      </c>
      <c r="P356" s="214">
        <v>0</v>
      </c>
      <c r="Q356" s="214">
        <v>0</v>
      </c>
      <c r="R356" s="214">
        <v>0</v>
      </c>
      <c r="S356" s="214">
        <v>0</v>
      </c>
      <c r="T356" s="214">
        <v>0</v>
      </c>
      <c r="U356" s="224">
        <v>0</v>
      </c>
      <c r="V356" s="215">
        <v>0</v>
      </c>
      <c r="W356" s="211">
        <v>0</v>
      </c>
      <c r="X356" s="212">
        <v>0</v>
      </c>
      <c r="Y356" s="216">
        <v>0</v>
      </c>
      <c r="Z356" s="217">
        <v>0</v>
      </c>
    </row>
    <row r="357" spans="1:26" ht="15" customHeight="1" x14ac:dyDescent="0.25">
      <c r="A357" s="331"/>
      <c r="B357" s="205"/>
      <c r="C357" s="206" t="s">
        <v>392</v>
      </c>
      <c r="D357" s="208" t="s">
        <v>395</v>
      </c>
      <c r="E357" s="209">
        <v>0</v>
      </c>
      <c r="F357" s="210">
        <v>0</v>
      </c>
      <c r="G357" s="210">
        <v>0</v>
      </c>
      <c r="H357" s="210">
        <v>0</v>
      </c>
      <c r="I357" s="210">
        <v>0</v>
      </c>
      <c r="J357" s="210">
        <v>0</v>
      </c>
      <c r="K357" s="210">
        <v>0</v>
      </c>
      <c r="L357" s="211">
        <v>0</v>
      </c>
      <c r="M357" s="212">
        <v>0</v>
      </c>
      <c r="N357" s="212">
        <v>0</v>
      </c>
      <c r="O357" s="213">
        <v>0</v>
      </c>
      <c r="P357" s="214">
        <v>0</v>
      </c>
      <c r="Q357" s="214">
        <v>0</v>
      </c>
      <c r="R357" s="214">
        <v>0</v>
      </c>
      <c r="S357" s="214">
        <v>0</v>
      </c>
      <c r="T357" s="214">
        <v>0</v>
      </c>
      <c r="U357" s="224">
        <v>0</v>
      </c>
      <c r="V357" s="215">
        <v>0</v>
      </c>
      <c r="W357" s="211">
        <v>0</v>
      </c>
      <c r="X357" s="212">
        <v>0</v>
      </c>
      <c r="Y357" s="216">
        <v>0</v>
      </c>
      <c r="Z357" s="217">
        <v>0</v>
      </c>
    </row>
    <row r="358" spans="1:26" ht="15" customHeight="1" x14ac:dyDescent="0.25">
      <c r="A358" s="331"/>
      <c r="B358" s="205"/>
      <c r="C358" s="206" t="s">
        <v>392</v>
      </c>
      <c r="D358" s="208" t="s">
        <v>396</v>
      </c>
      <c r="E358" s="209">
        <v>0</v>
      </c>
      <c r="F358" s="210">
        <v>0</v>
      </c>
      <c r="G358" s="210">
        <v>0</v>
      </c>
      <c r="H358" s="210">
        <v>0</v>
      </c>
      <c r="I358" s="210">
        <v>0</v>
      </c>
      <c r="J358" s="210">
        <v>0</v>
      </c>
      <c r="K358" s="210">
        <v>0</v>
      </c>
      <c r="L358" s="211">
        <v>0</v>
      </c>
      <c r="M358" s="212">
        <v>0</v>
      </c>
      <c r="N358" s="212">
        <v>0</v>
      </c>
      <c r="O358" s="213">
        <v>0</v>
      </c>
      <c r="P358" s="214">
        <v>0</v>
      </c>
      <c r="Q358" s="214">
        <v>0</v>
      </c>
      <c r="R358" s="214">
        <v>0</v>
      </c>
      <c r="S358" s="214">
        <v>0</v>
      </c>
      <c r="T358" s="214">
        <v>0</v>
      </c>
      <c r="U358" s="224">
        <v>0</v>
      </c>
      <c r="V358" s="215">
        <v>0</v>
      </c>
      <c r="W358" s="211">
        <v>0</v>
      </c>
      <c r="X358" s="212">
        <v>0</v>
      </c>
      <c r="Y358" s="216">
        <v>0</v>
      </c>
      <c r="Z358" s="217">
        <v>0</v>
      </c>
    </row>
    <row r="359" spans="1:26" ht="15" customHeight="1" x14ac:dyDescent="0.25">
      <c r="A359" s="331"/>
      <c r="B359" s="205"/>
      <c r="C359" s="206" t="s">
        <v>397</v>
      </c>
      <c r="D359" s="208" t="s">
        <v>398</v>
      </c>
      <c r="E359" s="209">
        <v>0</v>
      </c>
      <c r="F359" s="210">
        <v>0</v>
      </c>
      <c r="G359" s="210">
        <v>0</v>
      </c>
      <c r="H359" s="210">
        <v>0</v>
      </c>
      <c r="I359" s="210">
        <v>0</v>
      </c>
      <c r="J359" s="210">
        <v>0</v>
      </c>
      <c r="K359" s="210">
        <v>0</v>
      </c>
      <c r="L359" s="211">
        <v>0</v>
      </c>
      <c r="M359" s="212">
        <v>0</v>
      </c>
      <c r="N359" s="212">
        <v>41</v>
      </c>
      <c r="O359" s="213">
        <v>41</v>
      </c>
      <c r="P359" s="214">
        <v>0</v>
      </c>
      <c r="Q359" s="214">
        <v>0</v>
      </c>
      <c r="R359" s="214">
        <v>0</v>
      </c>
      <c r="S359" s="214">
        <v>0</v>
      </c>
      <c r="T359" s="214">
        <v>0</v>
      </c>
      <c r="U359" s="224">
        <v>0</v>
      </c>
      <c r="V359" s="215">
        <v>0</v>
      </c>
      <c r="W359" s="211">
        <v>0</v>
      </c>
      <c r="X359" s="212">
        <v>0</v>
      </c>
      <c r="Y359" s="216">
        <v>11</v>
      </c>
      <c r="Z359" s="217">
        <v>11</v>
      </c>
    </row>
    <row r="360" spans="1:26" ht="15" customHeight="1" x14ac:dyDescent="0.25">
      <c r="A360" s="331"/>
      <c r="B360" s="205"/>
      <c r="C360" s="206" t="s">
        <v>399</v>
      </c>
      <c r="D360" s="208" t="s">
        <v>400</v>
      </c>
      <c r="E360" s="209">
        <v>0</v>
      </c>
      <c r="F360" s="210">
        <v>0</v>
      </c>
      <c r="G360" s="210">
        <v>0</v>
      </c>
      <c r="H360" s="210">
        <v>0</v>
      </c>
      <c r="I360" s="210">
        <v>0</v>
      </c>
      <c r="J360" s="210">
        <v>0</v>
      </c>
      <c r="K360" s="210">
        <v>0</v>
      </c>
      <c r="L360" s="211">
        <v>0</v>
      </c>
      <c r="M360" s="212">
        <v>0</v>
      </c>
      <c r="N360" s="212">
        <v>159</v>
      </c>
      <c r="O360" s="213">
        <v>159</v>
      </c>
      <c r="P360" s="214">
        <v>0</v>
      </c>
      <c r="Q360" s="214">
        <v>0</v>
      </c>
      <c r="R360" s="214">
        <v>0</v>
      </c>
      <c r="S360" s="214">
        <v>0</v>
      </c>
      <c r="T360" s="214">
        <v>0</v>
      </c>
      <c r="U360" s="224">
        <v>0</v>
      </c>
      <c r="V360" s="215">
        <v>0</v>
      </c>
      <c r="W360" s="211">
        <v>0</v>
      </c>
      <c r="X360" s="212">
        <v>0</v>
      </c>
      <c r="Y360" s="216">
        <v>16</v>
      </c>
      <c r="Z360" s="217">
        <v>16</v>
      </c>
    </row>
    <row r="361" spans="1:26" ht="15" customHeight="1" x14ac:dyDescent="0.25">
      <c r="A361" s="331"/>
      <c r="B361" s="205"/>
      <c r="C361" s="206" t="s">
        <v>401</v>
      </c>
      <c r="D361" s="207" t="s">
        <v>402</v>
      </c>
      <c r="E361" s="209">
        <v>0</v>
      </c>
      <c r="F361" s="210">
        <v>0</v>
      </c>
      <c r="G361" s="210">
        <v>0</v>
      </c>
      <c r="H361" s="210">
        <v>0</v>
      </c>
      <c r="I361" s="210">
        <v>0</v>
      </c>
      <c r="J361" s="210">
        <v>0</v>
      </c>
      <c r="K361" s="210">
        <v>0</v>
      </c>
      <c r="L361" s="211">
        <v>0</v>
      </c>
      <c r="M361" s="212">
        <v>0</v>
      </c>
      <c r="N361" s="212">
        <v>6</v>
      </c>
      <c r="O361" s="213">
        <v>6</v>
      </c>
      <c r="P361" s="214">
        <v>0</v>
      </c>
      <c r="Q361" s="214">
        <v>0</v>
      </c>
      <c r="R361" s="214">
        <v>0</v>
      </c>
      <c r="S361" s="214">
        <v>0</v>
      </c>
      <c r="T361" s="214">
        <v>0</v>
      </c>
      <c r="U361" s="224">
        <v>0</v>
      </c>
      <c r="V361" s="215">
        <v>0</v>
      </c>
      <c r="W361" s="211">
        <v>0</v>
      </c>
      <c r="X361" s="212">
        <v>0</v>
      </c>
      <c r="Y361" s="216">
        <v>0</v>
      </c>
      <c r="Z361" s="217">
        <v>0</v>
      </c>
    </row>
    <row r="362" spans="1:26" ht="15" customHeight="1" x14ac:dyDescent="0.25">
      <c r="A362" s="331"/>
      <c r="B362" s="205"/>
      <c r="C362" s="206"/>
      <c r="D362" s="207" t="s">
        <v>403</v>
      </c>
      <c r="E362" s="209">
        <v>0</v>
      </c>
      <c r="F362" s="210">
        <v>0</v>
      </c>
      <c r="G362" s="210">
        <v>0</v>
      </c>
      <c r="H362" s="210">
        <v>0</v>
      </c>
      <c r="I362" s="210">
        <v>0</v>
      </c>
      <c r="J362" s="210">
        <v>0</v>
      </c>
      <c r="K362" s="210">
        <v>0</v>
      </c>
      <c r="L362" s="211">
        <v>0</v>
      </c>
      <c r="M362" s="212">
        <v>0</v>
      </c>
      <c r="N362" s="212">
        <v>2</v>
      </c>
      <c r="O362" s="213">
        <v>2</v>
      </c>
      <c r="P362" s="214">
        <v>0</v>
      </c>
      <c r="Q362" s="214">
        <v>0</v>
      </c>
      <c r="R362" s="214">
        <v>0</v>
      </c>
      <c r="S362" s="214">
        <v>0</v>
      </c>
      <c r="T362" s="214">
        <v>0</v>
      </c>
      <c r="U362" s="224">
        <v>0</v>
      </c>
      <c r="V362" s="215">
        <v>0</v>
      </c>
      <c r="W362" s="211">
        <v>0</v>
      </c>
      <c r="X362" s="212">
        <v>0</v>
      </c>
      <c r="Y362" s="216">
        <v>0</v>
      </c>
      <c r="Z362" s="217">
        <v>0</v>
      </c>
    </row>
    <row r="363" spans="1:26" ht="15" customHeight="1" x14ac:dyDescent="0.25">
      <c r="A363" s="331"/>
      <c r="B363" s="205"/>
      <c r="C363" s="206" t="s">
        <v>404</v>
      </c>
      <c r="D363" s="207" t="s">
        <v>405</v>
      </c>
      <c r="E363" s="209">
        <v>8</v>
      </c>
      <c r="F363" s="210">
        <v>0</v>
      </c>
      <c r="G363" s="210">
        <v>0</v>
      </c>
      <c r="H363" s="210">
        <v>0</v>
      </c>
      <c r="I363" s="210">
        <v>0</v>
      </c>
      <c r="J363" s="210">
        <v>0</v>
      </c>
      <c r="K363" s="210">
        <v>0</v>
      </c>
      <c r="L363" s="211">
        <v>8</v>
      </c>
      <c r="M363" s="212">
        <v>13</v>
      </c>
      <c r="N363" s="212">
        <v>75</v>
      </c>
      <c r="O363" s="213">
        <v>96</v>
      </c>
      <c r="P363" s="214">
        <v>0</v>
      </c>
      <c r="Q363" s="214">
        <v>0</v>
      </c>
      <c r="R363" s="214">
        <v>0</v>
      </c>
      <c r="S363" s="214">
        <v>0</v>
      </c>
      <c r="T363" s="214">
        <v>0</v>
      </c>
      <c r="U363" s="224">
        <v>0</v>
      </c>
      <c r="V363" s="215">
        <v>0</v>
      </c>
      <c r="W363" s="211">
        <v>0</v>
      </c>
      <c r="X363" s="212">
        <v>0</v>
      </c>
      <c r="Y363" s="216">
        <v>1</v>
      </c>
      <c r="Z363" s="217">
        <v>1</v>
      </c>
    </row>
    <row r="364" spans="1:26" ht="15" customHeight="1" x14ac:dyDescent="0.25">
      <c r="A364" s="331"/>
      <c r="B364" s="205"/>
      <c r="C364" s="206"/>
      <c r="D364" s="207" t="s">
        <v>406</v>
      </c>
      <c r="E364" s="209">
        <v>0</v>
      </c>
      <c r="F364" s="210">
        <v>0</v>
      </c>
      <c r="G364" s="210">
        <v>0</v>
      </c>
      <c r="H364" s="210">
        <v>0</v>
      </c>
      <c r="I364" s="210">
        <v>0</v>
      </c>
      <c r="J364" s="210">
        <v>0</v>
      </c>
      <c r="K364" s="210">
        <v>0</v>
      </c>
      <c r="L364" s="211">
        <v>0</v>
      </c>
      <c r="M364" s="212">
        <v>0</v>
      </c>
      <c r="N364" s="212">
        <v>4</v>
      </c>
      <c r="O364" s="213">
        <v>4</v>
      </c>
      <c r="P364" s="214">
        <v>0</v>
      </c>
      <c r="Q364" s="214">
        <v>0</v>
      </c>
      <c r="R364" s="214">
        <v>0</v>
      </c>
      <c r="S364" s="214">
        <v>0</v>
      </c>
      <c r="T364" s="214">
        <v>0</v>
      </c>
      <c r="U364" s="224">
        <v>0</v>
      </c>
      <c r="V364" s="215">
        <v>0</v>
      </c>
      <c r="W364" s="211">
        <v>0</v>
      </c>
      <c r="X364" s="212">
        <v>1</v>
      </c>
      <c r="Y364" s="216">
        <v>0</v>
      </c>
      <c r="Z364" s="217">
        <v>1</v>
      </c>
    </row>
    <row r="365" spans="1:26" ht="15" customHeight="1" x14ac:dyDescent="0.25">
      <c r="A365" s="331"/>
      <c r="B365" s="205"/>
      <c r="C365" s="206" t="s">
        <v>407</v>
      </c>
      <c r="D365" s="207" t="s">
        <v>408</v>
      </c>
      <c r="E365" s="209">
        <v>0</v>
      </c>
      <c r="F365" s="210">
        <v>0</v>
      </c>
      <c r="G365" s="210">
        <v>0</v>
      </c>
      <c r="H365" s="210">
        <v>0</v>
      </c>
      <c r="I365" s="210">
        <v>0</v>
      </c>
      <c r="J365" s="210">
        <v>0</v>
      </c>
      <c r="K365" s="210">
        <v>0</v>
      </c>
      <c r="L365" s="211">
        <v>0</v>
      </c>
      <c r="M365" s="212">
        <v>0</v>
      </c>
      <c r="N365" s="212">
        <v>0</v>
      </c>
      <c r="O365" s="213">
        <v>0</v>
      </c>
      <c r="P365" s="214">
        <v>0</v>
      </c>
      <c r="Q365" s="214">
        <v>0</v>
      </c>
      <c r="R365" s="214">
        <v>0</v>
      </c>
      <c r="S365" s="214">
        <v>0</v>
      </c>
      <c r="T365" s="214">
        <v>0</v>
      </c>
      <c r="U365" s="224">
        <v>0</v>
      </c>
      <c r="V365" s="215">
        <v>0</v>
      </c>
      <c r="W365" s="211">
        <v>0</v>
      </c>
      <c r="X365" s="212">
        <v>0</v>
      </c>
      <c r="Y365" s="216">
        <v>0</v>
      </c>
      <c r="Z365" s="217">
        <v>0</v>
      </c>
    </row>
    <row r="366" spans="1:26" ht="15" customHeight="1" x14ac:dyDescent="0.25">
      <c r="A366" s="331"/>
      <c r="B366" s="205"/>
      <c r="C366" s="206" t="s">
        <v>409</v>
      </c>
      <c r="D366" s="207" t="s">
        <v>410</v>
      </c>
      <c r="E366" s="209">
        <v>0</v>
      </c>
      <c r="F366" s="210">
        <v>0</v>
      </c>
      <c r="G366" s="210">
        <v>0</v>
      </c>
      <c r="H366" s="210">
        <v>0</v>
      </c>
      <c r="I366" s="210">
        <v>0</v>
      </c>
      <c r="J366" s="210">
        <v>0</v>
      </c>
      <c r="K366" s="210">
        <v>0</v>
      </c>
      <c r="L366" s="211">
        <v>0</v>
      </c>
      <c r="M366" s="212">
        <v>7</v>
      </c>
      <c r="N366" s="212">
        <v>104</v>
      </c>
      <c r="O366" s="213">
        <v>111</v>
      </c>
      <c r="P366" s="214">
        <v>0</v>
      </c>
      <c r="Q366" s="214">
        <v>0</v>
      </c>
      <c r="R366" s="214">
        <v>0</v>
      </c>
      <c r="S366" s="214">
        <v>0</v>
      </c>
      <c r="T366" s="214">
        <v>0</v>
      </c>
      <c r="U366" s="224">
        <v>0</v>
      </c>
      <c r="V366" s="215">
        <v>0</v>
      </c>
      <c r="W366" s="211">
        <v>0</v>
      </c>
      <c r="X366" s="212">
        <v>2</v>
      </c>
      <c r="Y366" s="216">
        <v>5</v>
      </c>
      <c r="Z366" s="217">
        <v>7</v>
      </c>
    </row>
    <row r="367" spans="1:26" ht="15" customHeight="1" x14ac:dyDescent="0.25">
      <c r="A367" s="331"/>
      <c r="B367" s="205"/>
      <c r="C367" s="206" t="s">
        <v>409</v>
      </c>
      <c r="D367" s="207" t="s">
        <v>411</v>
      </c>
      <c r="E367" s="209">
        <v>0</v>
      </c>
      <c r="F367" s="210">
        <v>0</v>
      </c>
      <c r="G367" s="210">
        <v>0</v>
      </c>
      <c r="H367" s="210">
        <v>0</v>
      </c>
      <c r="I367" s="210">
        <v>0</v>
      </c>
      <c r="J367" s="210">
        <v>0</v>
      </c>
      <c r="K367" s="210">
        <v>0</v>
      </c>
      <c r="L367" s="211">
        <v>0</v>
      </c>
      <c r="M367" s="212">
        <v>3</v>
      </c>
      <c r="N367" s="212">
        <v>27</v>
      </c>
      <c r="O367" s="213">
        <v>30</v>
      </c>
      <c r="P367" s="214">
        <v>0</v>
      </c>
      <c r="Q367" s="214">
        <v>0</v>
      </c>
      <c r="R367" s="214">
        <v>0</v>
      </c>
      <c r="S367" s="214">
        <v>0</v>
      </c>
      <c r="T367" s="214">
        <v>0</v>
      </c>
      <c r="U367" s="224">
        <v>0</v>
      </c>
      <c r="V367" s="215">
        <v>0</v>
      </c>
      <c r="W367" s="211">
        <v>0</v>
      </c>
      <c r="X367" s="212">
        <v>2</v>
      </c>
      <c r="Y367" s="216">
        <v>5</v>
      </c>
      <c r="Z367" s="217">
        <v>7</v>
      </c>
    </row>
    <row r="368" spans="1:26" ht="15" customHeight="1" x14ac:dyDescent="0.25">
      <c r="A368" s="331"/>
      <c r="B368" s="205"/>
      <c r="C368" s="206" t="s">
        <v>412</v>
      </c>
      <c r="D368" s="207" t="s">
        <v>413</v>
      </c>
      <c r="E368" s="209">
        <v>0</v>
      </c>
      <c r="F368" s="210">
        <v>0</v>
      </c>
      <c r="G368" s="210">
        <v>0</v>
      </c>
      <c r="H368" s="210">
        <v>0</v>
      </c>
      <c r="I368" s="210">
        <v>0</v>
      </c>
      <c r="J368" s="210">
        <v>0</v>
      </c>
      <c r="K368" s="210">
        <v>0</v>
      </c>
      <c r="L368" s="211">
        <v>0</v>
      </c>
      <c r="M368" s="212">
        <v>0</v>
      </c>
      <c r="N368" s="212">
        <v>0</v>
      </c>
      <c r="O368" s="213">
        <v>0</v>
      </c>
      <c r="P368" s="214">
        <v>0</v>
      </c>
      <c r="Q368" s="214">
        <v>0</v>
      </c>
      <c r="R368" s="214">
        <v>0</v>
      </c>
      <c r="S368" s="214">
        <v>0</v>
      </c>
      <c r="T368" s="214">
        <v>0</v>
      </c>
      <c r="U368" s="224">
        <v>0</v>
      </c>
      <c r="V368" s="215">
        <v>0</v>
      </c>
      <c r="W368" s="211">
        <v>0</v>
      </c>
      <c r="X368" s="212">
        <v>0</v>
      </c>
      <c r="Y368" s="216">
        <v>0</v>
      </c>
      <c r="Z368" s="217">
        <v>0</v>
      </c>
    </row>
    <row r="369" spans="1:26" ht="15" customHeight="1" x14ac:dyDescent="0.25">
      <c r="A369" s="331"/>
      <c r="B369" s="205"/>
      <c r="C369" s="206" t="s">
        <v>412</v>
      </c>
      <c r="D369" s="207" t="s">
        <v>414</v>
      </c>
      <c r="E369" s="209">
        <v>0</v>
      </c>
      <c r="F369" s="210">
        <v>0</v>
      </c>
      <c r="G369" s="210">
        <v>0</v>
      </c>
      <c r="H369" s="210">
        <v>0</v>
      </c>
      <c r="I369" s="210">
        <v>0</v>
      </c>
      <c r="J369" s="210">
        <v>0</v>
      </c>
      <c r="K369" s="210">
        <v>0</v>
      </c>
      <c r="L369" s="211">
        <v>0</v>
      </c>
      <c r="M369" s="212">
        <v>0</v>
      </c>
      <c r="N369" s="212">
        <v>0</v>
      </c>
      <c r="O369" s="213">
        <v>0</v>
      </c>
      <c r="P369" s="214">
        <v>0</v>
      </c>
      <c r="Q369" s="214">
        <v>0</v>
      </c>
      <c r="R369" s="214">
        <v>0</v>
      </c>
      <c r="S369" s="214">
        <v>0</v>
      </c>
      <c r="T369" s="214">
        <v>0</v>
      </c>
      <c r="U369" s="224">
        <v>0</v>
      </c>
      <c r="V369" s="215">
        <v>0</v>
      </c>
      <c r="W369" s="211">
        <v>0</v>
      </c>
      <c r="X369" s="212">
        <v>0</v>
      </c>
      <c r="Y369" s="216">
        <v>0</v>
      </c>
      <c r="Z369" s="217">
        <v>0</v>
      </c>
    </row>
    <row r="370" spans="1:26" ht="15" customHeight="1" x14ac:dyDescent="0.25">
      <c r="A370" s="331"/>
      <c r="B370" s="205"/>
      <c r="C370" s="206" t="s">
        <v>412</v>
      </c>
      <c r="D370" s="207" t="s">
        <v>415</v>
      </c>
      <c r="E370" s="209">
        <v>0</v>
      </c>
      <c r="F370" s="210">
        <v>0</v>
      </c>
      <c r="G370" s="210">
        <v>0</v>
      </c>
      <c r="H370" s="210">
        <v>0</v>
      </c>
      <c r="I370" s="210">
        <v>0</v>
      </c>
      <c r="J370" s="210">
        <v>0</v>
      </c>
      <c r="K370" s="210">
        <v>0</v>
      </c>
      <c r="L370" s="211">
        <v>0</v>
      </c>
      <c r="M370" s="212">
        <v>0</v>
      </c>
      <c r="N370" s="212">
        <v>0</v>
      </c>
      <c r="O370" s="213">
        <v>0</v>
      </c>
      <c r="P370" s="214">
        <v>0</v>
      </c>
      <c r="Q370" s="214">
        <v>0</v>
      </c>
      <c r="R370" s="214">
        <v>0</v>
      </c>
      <c r="S370" s="214">
        <v>0</v>
      </c>
      <c r="T370" s="214">
        <v>0</v>
      </c>
      <c r="U370" s="224">
        <v>0</v>
      </c>
      <c r="V370" s="215">
        <v>0</v>
      </c>
      <c r="W370" s="211">
        <v>0</v>
      </c>
      <c r="X370" s="212">
        <v>0</v>
      </c>
      <c r="Y370" s="216">
        <v>0</v>
      </c>
      <c r="Z370" s="217">
        <v>0</v>
      </c>
    </row>
    <row r="371" spans="1:26" ht="15" customHeight="1" x14ac:dyDescent="0.25">
      <c r="A371" s="331"/>
      <c r="B371" s="205"/>
      <c r="C371" s="206" t="s">
        <v>416</v>
      </c>
      <c r="D371" s="207" t="s">
        <v>417</v>
      </c>
      <c r="E371" s="209">
        <v>0</v>
      </c>
      <c r="F371" s="210">
        <v>2</v>
      </c>
      <c r="G371" s="210">
        <v>0</v>
      </c>
      <c r="H371" s="210">
        <v>0</v>
      </c>
      <c r="I371" s="210">
        <v>0</v>
      </c>
      <c r="J371" s="210">
        <v>0</v>
      </c>
      <c r="K371" s="210">
        <v>0</v>
      </c>
      <c r="L371" s="211">
        <v>2</v>
      </c>
      <c r="M371" s="212">
        <v>3</v>
      </c>
      <c r="N371" s="212">
        <v>49</v>
      </c>
      <c r="O371" s="213">
        <v>54</v>
      </c>
      <c r="P371" s="214">
        <v>0</v>
      </c>
      <c r="Q371" s="214">
        <v>1</v>
      </c>
      <c r="R371" s="214">
        <v>0</v>
      </c>
      <c r="S371" s="214">
        <v>0</v>
      </c>
      <c r="T371" s="214">
        <v>0</v>
      </c>
      <c r="U371" s="224">
        <v>0</v>
      </c>
      <c r="V371" s="215">
        <v>0</v>
      </c>
      <c r="W371" s="211">
        <v>1</v>
      </c>
      <c r="X371" s="212">
        <v>0</v>
      </c>
      <c r="Y371" s="216">
        <v>2</v>
      </c>
      <c r="Z371" s="217">
        <v>3</v>
      </c>
    </row>
    <row r="372" spans="1:26" ht="15" customHeight="1" x14ac:dyDescent="0.25">
      <c r="A372" s="331"/>
      <c r="B372" s="205"/>
      <c r="C372" s="206" t="s">
        <v>416</v>
      </c>
      <c r="D372" s="207" t="s">
        <v>418</v>
      </c>
      <c r="E372" s="209">
        <v>0</v>
      </c>
      <c r="F372" s="210">
        <v>0</v>
      </c>
      <c r="G372" s="210">
        <v>0</v>
      </c>
      <c r="H372" s="210">
        <v>0</v>
      </c>
      <c r="I372" s="210">
        <v>0</v>
      </c>
      <c r="J372" s="210">
        <v>0</v>
      </c>
      <c r="K372" s="210">
        <v>0</v>
      </c>
      <c r="L372" s="211">
        <v>0</v>
      </c>
      <c r="M372" s="212">
        <v>0</v>
      </c>
      <c r="N372" s="212">
        <v>0</v>
      </c>
      <c r="O372" s="213">
        <v>0</v>
      </c>
      <c r="P372" s="214">
        <v>0</v>
      </c>
      <c r="Q372" s="214">
        <v>0</v>
      </c>
      <c r="R372" s="214">
        <v>0</v>
      </c>
      <c r="S372" s="214">
        <v>0</v>
      </c>
      <c r="T372" s="214">
        <v>0</v>
      </c>
      <c r="U372" s="224">
        <v>0</v>
      </c>
      <c r="V372" s="215">
        <v>0</v>
      </c>
      <c r="W372" s="211">
        <v>0</v>
      </c>
      <c r="X372" s="212">
        <v>0</v>
      </c>
      <c r="Y372" s="216">
        <v>0</v>
      </c>
      <c r="Z372" s="217">
        <v>0</v>
      </c>
    </row>
    <row r="373" spans="1:26" ht="15" customHeight="1" x14ac:dyDescent="0.25">
      <c r="A373" s="331"/>
      <c r="B373" s="205"/>
      <c r="C373" s="206" t="s">
        <v>419</v>
      </c>
      <c r="D373" s="207" t="s">
        <v>420</v>
      </c>
      <c r="E373" s="209">
        <v>0</v>
      </c>
      <c r="F373" s="210">
        <v>0</v>
      </c>
      <c r="G373" s="210">
        <v>3</v>
      </c>
      <c r="H373" s="210">
        <v>0</v>
      </c>
      <c r="I373" s="210">
        <v>0</v>
      </c>
      <c r="J373" s="210">
        <v>0</v>
      </c>
      <c r="K373" s="210">
        <v>0</v>
      </c>
      <c r="L373" s="211">
        <v>3</v>
      </c>
      <c r="M373" s="212">
        <v>26</v>
      </c>
      <c r="N373" s="212">
        <v>153</v>
      </c>
      <c r="O373" s="213">
        <v>182</v>
      </c>
      <c r="P373" s="214">
        <v>0</v>
      </c>
      <c r="Q373" s="214">
        <v>0</v>
      </c>
      <c r="R373" s="214">
        <v>1</v>
      </c>
      <c r="S373" s="214">
        <v>0</v>
      </c>
      <c r="T373" s="214">
        <v>0</v>
      </c>
      <c r="U373" s="224">
        <v>0</v>
      </c>
      <c r="V373" s="215">
        <v>0</v>
      </c>
      <c r="W373" s="211">
        <v>1</v>
      </c>
      <c r="X373" s="212">
        <v>3</v>
      </c>
      <c r="Y373" s="216">
        <v>22</v>
      </c>
      <c r="Z373" s="217">
        <v>26</v>
      </c>
    </row>
    <row r="374" spans="1:26" ht="15" customHeight="1" x14ac:dyDescent="0.25">
      <c r="A374" s="331"/>
      <c r="B374" s="205"/>
      <c r="C374" s="206" t="s">
        <v>419</v>
      </c>
      <c r="D374" s="207" t="s">
        <v>421</v>
      </c>
      <c r="E374" s="209">
        <v>0</v>
      </c>
      <c r="F374" s="210">
        <v>0</v>
      </c>
      <c r="G374" s="210">
        <v>0</v>
      </c>
      <c r="H374" s="210">
        <v>0</v>
      </c>
      <c r="I374" s="210">
        <v>0</v>
      </c>
      <c r="J374" s="210">
        <v>0</v>
      </c>
      <c r="K374" s="210">
        <v>0</v>
      </c>
      <c r="L374" s="211">
        <v>0</v>
      </c>
      <c r="M374" s="212">
        <v>0</v>
      </c>
      <c r="N374" s="212">
        <v>0</v>
      </c>
      <c r="O374" s="213">
        <v>0</v>
      </c>
      <c r="P374" s="214">
        <v>0</v>
      </c>
      <c r="Q374" s="214">
        <v>0</v>
      </c>
      <c r="R374" s="214">
        <v>0</v>
      </c>
      <c r="S374" s="214">
        <v>0</v>
      </c>
      <c r="T374" s="214">
        <v>0</v>
      </c>
      <c r="U374" s="224">
        <v>0</v>
      </c>
      <c r="V374" s="215">
        <v>0</v>
      </c>
      <c r="W374" s="211">
        <v>0</v>
      </c>
      <c r="X374" s="212">
        <v>0</v>
      </c>
      <c r="Y374" s="216">
        <v>0</v>
      </c>
      <c r="Z374" s="217">
        <v>0</v>
      </c>
    </row>
    <row r="375" spans="1:26" ht="15" customHeight="1" x14ac:dyDescent="0.25">
      <c r="A375" s="331"/>
      <c r="B375" s="205"/>
      <c r="C375" s="206" t="s">
        <v>419</v>
      </c>
      <c r="D375" s="208" t="s">
        <v>422</v>
      </c>
      <c r="E375" s="209">
        <v>0</v>
      </c>
      <c r="F375" s="210">
        <v>0</v>
      </c>
      <c r="G375" s="210">
        <v>0</v>
      </c>
      <c r="H375" s="210">
        <v>0</v>
      </c>
      <c r="I375" s="210">
        <v>0</v>
      </c>
      <c r="J375" s="210">
        <v>0</v>
      </c>
      <c r="K375" s="210">
        <v>0</v>
      </c>
      <c r="L375" s="211">
        <v>0</v>
      </c>
      <c r="M375" s="212">
        <v>0</v>
      </c>
      <c r="N375" s="212">
        <v>14</v>
      </c>
      <c r="O375" s="213">
        <v>14</v>
      </c>
      <c r="P375" s="214">
        <v>0</v>
      </c>
      <c r="Q375" s="214">
        <v>0</v>
      </c>
      <c r="R375" s="214">
        <v>0</v>
      </c>
      <c r="S375" s="214">
        <v>0</v>
      </c>
      <c r="T375" s="214">
        <v>0</v>
      </c>
      <c r="U375" s="224">
        <v>0</v>
      </c>
      <c r="V375" s="215">
        <v>0</v>
      </c>
      <c r="W375" s="211">
        <v>0</v>
      </c>
      <c r="X375" s="212">
        <v>1</v>
      </c>
      <c r="Y375" s="216">
        <v>7</v>
      </c>
      <c r="Z375" s="217">
        <v>8</v>
      </c>
    </row>
    <row r="376" spans="1:26" ht="15" customHeight="1" x14ac:dyDescent="0.25">
      <c r="A376" s="331"/>
      <c r="B376" s="205"/>
      <c r="C376" s="206" t="s">
        <v>423</v>
      </c>
      <c r="D376" s="207" t="s">
        <v>424</v>
      </c>
      <c r="E376" s="209">
        <v>0</v>
      </c>
      <c r="F376" s="210">
        <v>0</v>
      </c>
      <c r="G376" s="210">
        <v>0</v>
      </c>
      <c r="H376" s="210">
        <v>0</v>
      </c>
      <c r="I376" s="210">
        <v>0</v>
      </c>
      <c r="J376" s="210">
        <v>0</v>
      </c>
      <c r="K376" s="210">
        <v>0</v>
      </c>
      <c r="L376" s="211">
        <v>0</v>
      </c>
      <c r="M376" s="212">
        <v>0</v>
      </c>
      <c r="N376" s="212">
        <v>0</v>
      </c>
      <c r="O376" s="213">
        <v>0</v>
      </c>
      <c r="P376" s="214">
        <v>0</v>
      </c>
      <c r="Q376" s="214">
        <v>0</v>
      </c>
      <c r="R376" s="214">
        <v>0</v>
      </c>
      <c r="S376" s="214">
        <v>0</v>
      </c>
      <c r="T376" s="214">
        <v>0</v>
      </c>
      <c r="U376" s="224">
        <v>0</v>
      </c>
      <c r="V376" s="215">
        <v>0</v>
      </c>
      <c r="W376" s="211">
        <v>0</v>
      </c>
      <c r="X376" s="212">
        <v>0</v>
      </c>
      <c r="Y376" s="216">
        <v>0</v>
      </c>
      <c r="Z376" s="217">
        <v>0</v>
      </c>
    </row>
    <row r="377" spans="1:26" ht="15" customHeight="1" x14ac:dyDescent="0.25">
      <c r="A377" s="331"/>
      <c r="B377" s="205"/>
      <c r="C377" s="206" t="s">
        <v>425</v>
      </c>
      <c r="D377" s="207" t="s">
        <v>426</v>
      </c>
      <c r="E377" s="209">
        <v>2</v>
      </c>
      <c r="F377" s="210">
        <v>0</v>
      </c>
      <c r="G377" s="210">
        <v>0</v>
      </c>
      <c r="H377" s="210">
        <v>0</v>
      </c>
      <c r="I377" s="210">
        <v>0</v>
      </c>
      <c r="J377" s="210">
        <v>0</v>
      </c>
      <c r="K377" s="210">
        <v>0</v>
      </c>
      <c r="L377" s="211">
        <v>2</v>
      </c>
      <c r="M377" s="212">
        <v>19</v>
      </c>
      <c r="N377" s="212">
        <v>79</v>
      </c>
      <c r="O377" s="213">
        <v>100</v>
      </c>
      <c r="P377" s="214">
        <v>1</v>
      </c>
      <c r="Q377" s="214">
        <v>0</v>
      </c>
      <c r="R377" s="214">
        <v>0</v>
      </c>
      <c r="S377" s="214">
        <v>0</v>
      </c>
      <c r="T377" s="214">
        <v>0</v>
      </c>
      <c r="U377" s="224">
        <v>0</v>
      </c>
      <c r="V377" s="215">
        <v>0</v>
      </c>
      <c r="W377" s="211">
        <v>1</v>
      </c>
      <c r="X377" s="212">
        <v>4</v>
      </c>
      <c r="Y377" s="216">
        <v>9</v>
      </c>
      <c r="Z377" s="217">
        <v>14</v>
      </c>
    </row>
    <row r="378" spans="1:26" ht="15" customHeight="1" x14ac:dyDescent="0.25">
      <c r="A378" s="331"/>
      <c r="B378" s="205"/>
      <c r="C378" s="206" t="s">
        <v>425</v>
      </c>
      <c r="D378" s="207" t="s">
        <v>427</v>
      </c>
      <c r="E378" s="209">
        <v>0</v>
      </c>
      <c r="F378" s="210">
        <v>0</v>
      </c>
      <c r="G378" s="210">
        <v>0</v>
      </c>
      <c r="H378" s="210">
        <v>0</v>
      </c>
      <c r="I378" s="210">
        <v>0</v>
      </c>
      <c r="J378" s="210">
        <v>0</v>
      </c>
      <c r="K378" s="210">
        <v>0</v>
      </c>
      <c r="L378" s="211">
        <v>0</v>
      </c>
      <c r="M378" s="212">
        <v>0</v>
      </c>
      <c r="N378" s="212">
        <v>0</v>
      </c>
      <c r="O378" s="213">
        <v>0</v>
      </c>
      <c r="P378" s="214">
        <v>0</v>
      </c>
      <c r="Q378" s="214">
        <v>0</v>
      </c>
      <c r="R378" s="214">
        <v>0</v>
      </c>
      <c r="S378" s="214">
        <v>0</v>
      </c>
      <c r="T378" s="214">
        <v>0</v>
      </c>
      <c r="U378" s="224">
        <v>0</v>
      </c>
      <c r="V378" s="215">
        <v>0</v>
      </c>
      <c r="W378" s="211">
        <v>0</v>
      </c>
      <c r="X378" s="212">
        <v>0</v>
      </c>
      <c r="Y378" s="216">
        <v>0</v>
      </c>
      <c r="Z378" s="217">
        <v>0</v>
      </c>
    </row>
    <row r="379" spans="1:26" ht="15" customHeight="1" x14ac:dyDescent="0.25">
      <c r="A379" s="331"/>
      <c r="B379" s="205"/>
      <c r="C379" s="206" t="s">
        <v>428</v>
      </c>
      <c r="D379" s="207" t="s">
        <v>429</v>
      </c>
      <c r="E379" s="209">
        <v>9</v>
      </c>
      <c r="F379" s="210">
        <v>4</v>
      </c>
      <c r="G379" s="210">
        <v>0</v>
      </c>
      <c r="H379" s="210">
        <v>0</v>
      </c>
      <c r="I379" s="210">
        <v>0</v>
      </c>
      <c r="J379" s="210">
        <v>0</v>
      </c>
      <c r="K379" s="210">
        <v>0</v>
      </c>
      <c r="L379" s="211">
        <v>13</v>
      </c>
      <c r="M379" s="212">
        <v>10</v>
      </c>
      <c r="N379" s="212">
        <v>62</v>
      </c>
      <c r="O379" s="213">
        <v>85</v>
      </c>
      <c r="P379" s="214">
        <v>0</v>
      </c>
      <c r="Q379" s="214">
        <v>0</v>
      </c>
      <c r="R379" s="214">
        <v>0</v>
      </c>
      <c r="S379" s="214">
        <v>0</v>
      </c>
      <c r="T379" s="214">
        <v>0</v>
      </c>
      <c r="U379" s="224">
        <v>0</v>
      </c>
      <c r="V379" s="215">
        <v>0</v>
      </c>
      <c r="W379" s="211">
        <v>0</v>
      </c>
      <c r="X379" s="212">
        <v>1</v>
      </c>
      <c r="Y379" s="216">
        <v>1</v>
      </c>
      <c r="Z379" s="217">
        <v>2</v>
      </c>
    </row>
    <row r="380" spans="1:26" ht="15" customHeight="1" x14ac:dyDescent="0.25">
      <c r="A380" s="331"/>
      <c r="B380" s="205"/>
      <c r="C380" s="206" t="s">
        <v>428</v>
      </c>
      <c r="D380" s="207" t="s">
        <v>430</v>
      </c>
      <c r="E380" s="209">
        <v>1</v>
      </c>
      <c r="F380" s="210">
        <v>0</v>
      </c>
      <c r="G380" s="210">
        <v>0</v>
      </c>
      <c r="H380" s="210">
        <v>0</v>
      </c>
      <c r="I380" s="210">
        <v>0</v>
      </c>
      <c r="J380" s="210">
        <v>0</v>
      </c>
      <c r="K380" s="210">
        <v>0</v>
      </c>
      <c r="L380" s="211">
        <v>1</v>
      </c>
      <c r="M380" s="212">
        <v>2</v>
      </c>
      <c r="N380" s="212">
        <v>65</v>
      </c>
      <c r="O380" s="213">
        <v>68</v>
      </c>
      <c r="P380" s="214">
        <v>0</v>
      </c>
      <c r="Q380" s="214">
        <v>0</v>
      </c>
      <c r="R380" s="214">
        <v>0</v>
      </c>
      <c r="S380" s="214">
        <v>0</v>
      </c>
      <c r="T380" s="214">
        <v>0</v>
      </c>
      <c r="U380" s="224">
        <v>0</v>
      </c>
      <c r="V380" s="215">
        <v>0</v>
      </c>
      <c r="W380" s="211">
        <v>0</v>
      </c>
      <c r="X380" s="212">
        <v>0</v>
      </c>
      <c r="Y380" s="216">
        <v>11</v>
      </c>
      <c r="Z380" s="217">
        <v>11</v>
      </c>
    </row>
    <row r="381" spans="1:26" ht="15" customHeight="1" x14ac:dyDescent="0.25">
      <c r="A381" s="331"/>
      <c r="B381" s="205"/>
      <c r="C381" s="206" t="s">
        <v>215</v>
      </c>
      <c r="D381" s="207" t="s">
        <v>431</v>
      </c>
      <c r="E381" s="209">
        <v>0</v>
      </c>
      <c r="F381" s="210">
        <v>0</v>
      </c>
      <c r="G381" s="210">
        <v>0</v>
      </c>
      <c r="H381" s="210">
        <v>0</v>
      </c>
      <c r="I381" s="210">
        <v>0</v>
      </c>
      <c r="J381" s="210">
        <v>0</v>
      </c>
      <c r="K381" s="210">
        <v>0</v>
      </c>
      <c r="L381" s="211">
        <v>0</v>
      </c>
      <c r="M381" s="212">
        <v>0</v>
      </c>
      <c r="N381" s="212">
        <v>7</v>
      </c>
      <c r="O381" s="213">
        <v>7</v>
      </c>
      <c r="P381" s="214">
        <v>0</v>
      </c>
      <c r="Q381" s="214">
        <v>0</v>
      </c>
      <c r="R381" s="214">
        <v>0</v>
      </c>
      <c r="S381" s="214">
        <v>0</v>
      </c>
      <c r="T381" s="214">
        <v>0</v>
      </c>
      <c r="U381" s="224">
        <v>0</v>
      </c>
      <c r="V381" s="215">
        <v>0</v>
      </c>
      <c r="W381" s="211">
        <v>0</v>
      </c>
      <c r="X381" s="212">
        <v>0</v>
      </c>
      <c r="Y381" s="216">
        <v>1</v>
      </c>
      <c r="Z381" s="217">
        <v>1</v>
      </c>
    </row>
    <row r="382" spans="1:26" ht="15" customHeight="1" thickBot="1" x14ac:dyDescent="0.3">
      <c r="A382" s="332"/>
      <c r="B382" s="105" t="s">
        <v>504</v>
      </c>
      <c r="C382" s="106"/>
      <c r="D382" s="107"/>
      <c r="E382" s="218">
        <v>37</v>
      </c>
      <c r="F382" s="219">
        <v>6</v>
      </c>
      <c r="G382" s="219">
        <v>75</v>
      </c>
      <c r="H382" s="219">
        <v>0</v>
      </c>
      <c r="I382" s="219">
        <v>0</v>
      </c>
      <c r="J382" s="219">
        <v>0</v>
      </c>
      <c r="K382" s="219">
        <v>0</v>
      </c>
      <c r="L382" s="220">
        <v>118</v>
      </c>
      <c r="M382" s="221">
        <v>305</v>
      </c>
      <c r="N382" s="221">
        <v>2891</v>
      </c>
      <c r="O382" s="222">
        <v>3314</v>
      </c>
      <c r="P382" s="223">
        <v>1</v>
      </c>
      <c r="Q382" s="223">
        <v>1</v>
      </c>
      <c r="R382" s="223">
        <v>14</v>
      </c>
      <c r="S382" s="223">
        <v>0</v>
      </c>
      <c r="T382" s="223">
        <v>0</v>
      </c>
      <c r="U382" s="223">
        <v>0</v>
      </c>
      <c r="V382" s="223">
        <v>0</v>
      </c>
      <c r="W382" s="220">
        <v>16</v>
      </c>
      <c r="X382" s="221">
        <v>50</v>
      </c>
      <c r="Y382" s="221">
        <v>399</v>
      </c>
      <c r="Z382" s="220">
        <v>465</v>
      </c>
    </row>
    <row r="383" spans="1:26" s="2" customFormat="1" ht="14.25" hidden="1" customHeight="1" x14ac:dyDescent="0.2">
      <c r="A383" s="333" t="s">
        <v>501</v>
      </c>
      <c r="B383" s="35"/>
      <c r="C383" s="1"/>
      <c r="D383" s="6"/>
      <c r="E383" s="200"/>
      <c r="F383" s="201"/>
      <c r="G383" s="201"/>
      <c r="H383" s="201"/>
      <c r="I383" s="201"/>
      <c r="J383" s="201"/>
      <c r="K383" s="201"/>
      <c r="L383" s="202"/>
      <c r="M383" s="203"/>
      <c r="N383" s="203"/>
      <c r="O383" s="204"/>
      <c r="P383" s="33"/>
      <c r="Q383" s="33"/>
      <c r="R383" s="33"/>
      <c r="S383" s="33"/>
      <c r="T383" s="33"/>
      <c r="U383" s="33"/>
      <c r="V383" s="33"/>
      <c r="W383" s="32"/>
      <c r="X383" s="33"/>
      <c r="Y383" s="33"/>
      <c r="Z383" s="32"/>
    </row>
    <row r="384" spans="1:26" ht="24.75" customHeight="1" x14ac:dyDescent="0.25">
      <c r="A384" s="334"/>
      <c r="B384" s="336"/>
      <c r="C384" s="182" t="s">
        <v>502</v>
      </c>
      <c r="D384" s="183" t="s">
        <v>503</v>
      </c>
      <c r="E384" s="231">
        <v>0</v>
      </c>
      <c r="F384" s="232">
        <v>0</v>
      </c>
      <c r="G384" s="232">
        <v>0</v>
      </c>
      <c r="H384" s="232">
        <v>0</v>
      </c>
      <c r="I384" s="232">
        <v>0</v>
      </c>
      <c r="J384" s="232">
        <v>0</v>
      </c>
      <c r="K384" s="232">
        <v>1</v>
      </c>
      <c r="L384" s="233">
        <v>1</v>
      </c>
      <c r="M384" s="234">
        <v>0</v>
      </c>
      <c r="N384" s="234">
        <v>162</v>
      </c>
      <c r="O384" s="235">
        <v>163</v>
      </c>
      <c r="P384" s="236">
        <v>0</v>
      </c>
      <c r="Q384" s="236">
        <v>0</v>
      </c>
      <c r="R384" s="236">
        <v>0</v>
      </c>
      <c r="S384" s="236">
        <v>0</v>
      </c>
      <c r="T384" s="236">
        <v>0</v>
      </c>
      <c r="U384" s="240">
        <v>0</v>
      </c>
      <c r="V384" s="237">
        <v>0</v>
      </c>
      <c r="W384" s="233">
        <v>0</v>
      </c>
      <c r="X384" s="234">
        <v>2</v>
      </c>
      <c r="Y384" s="238">
        <v>20</v>
      </c>
      <c r="Z384" s="239">
        <v>22</v>
      </c>
    </row>
    <row r="385" spans="1:27" ht="15" hidden="1" customHeight="1" x14ac:dyDescent="0.25">
      <c r="A385" s="334"/>
      <c r="B385" s="337"/>
      <c r="C385" s="3"/>
      <c r="D385" s="98"/>
      <c r="E385" s="177"/>
      <c r="F385" s="210"/>
      <c r="G385" s="210"/>
      <c r="H385" s="210"/>
      <c r="I385" s="210"/>
      <c r="J385" s="210"/>
      <c r="K385" s="210"/>
      <c r="L385" s="211"/>
      <c r="M385" s="34"/>
      <c r="N385" s="34"/>
      <c r="O385" s="213"/>
      <c r="P385" s="214"/>
      <c r="Q385" s="214"/>
      <c r="R385" s="214"/>
      <c r="S385" s="214"/>
      <c r="T385" s="214"/>
      <c r="U385" s="214"/>
      <c r="V385" s="215"/>
      <c r="W385" s="211"/>
      <c r="X385" s="34"/>
      <c r="Y385" s="8"/>
      <c r="Z385" s="132"/>
    </row>
    <row r="386" spans="1:27" ht="15" hidden="1" customHeight="1" x14ac:dyDescent="0.25">
      <c r="A386" s="334"/>
      <c r="B386" s="337"/>
      <c r="C386" s="3"/>
      <c r="D386" s="98"/>
      <c r="E386" s="177"/>
      <c r="F386" s="210"/>
      <c r="G386" s="210"/>
      <c r="H386" s="210"/>
      <c r="I386" s="210"/>
      <c r="J386" s="210"/>
      <c r="K386" s="210"/>
      <c r="L386" s="211"/>
      <c r="M386" s="34"/>
      <c r="N386" s="34"/>
      <c r="O386" s="213"/>
      <c r="P386" s="214"/>
      <c r="Q386" s="214"/>
      <c r="R386" s="214"/>
      <c r="S386" s="214"/>
      <c r="T386" s="214"/>
      <c r="U386" s="214"/>
      <c r="V386" s="215"/>
      <c r="W386" s="211"/>
      <c r="X386" s="34"/>
      <c r="Y386" s="8"/>
      <c r="Z386" s="132"/>
    </row>
    <row r="387" spans="1:27" ht="15" hidden="1" customHeight="1" x14ac:dyDescent="0.25">
      <c r="A387" s="334"/>
      <c r="B387" s="337"/>
      <c r="C387" s="3"/>
      <c r="D387" s="98"/>
      <c r="E387" s="177"/>
      <c r="F387" s="210"/>
      <c r="G387" s="210"/>
      <c r="H387" s="210"/>
      <c r="I387" s="210"/>
      <c r="J387" s="210"/>
      <c r="K387" s="210"/>
      <c r="L387" s="211"/>
      <c r="M387" s="34"/>
      <c r="N387" s="34"/>
      <c r="O387" s="213"/>
      <c r="P387" s="214"/>
      <c r="Q387" s="214"/>
      <c r="R387" s="214"/>
      <c r="S387" s="214"/>
      <c r="T387" s="214"/>
      <c r="U387" s="214"/>
      <c r="V387" s="215"/>
      <c r="W387" s="211"/>
      <c r="X387" s="34"/>
      <c r="Y387" s="8"/>
      <c r="Z387" s="132"/>
    </row>
    <row r="388" spans="1:27" ht="15" hidden="1" customHeight="1" x14ac:dyDescent="0.25">
      <c r="A388" s="334"/>
      <c r="B388" s="337"/>
      <c r="C388" s="3"/>
      <c r="D388" s="98"/>
      <c r="E388" s="177"/>
      <c r="F388" s="210"/>
      <c r="G388" s="210"/>
      <c r="H388" s="210"/>
      <c r="I388" s="210"/>
      <c r="J388" s="210"/>
      <c r="K388" s="210"/>
      <c r="L388" s="211"/>
      <c r="M388" s="34"/>
      <c r="N388" s="34"/>
      <c r="O388" s="213"/>
      <c r="P388" s="214"/>
      <c r="Q388" s="214"/>
      <c r="R388" s="214"/>
      <c r="S388" s="214"/>
      <c r="T388" s="214"/>
      <c r="U388" s="214"/>
      <c r="V388" s="215"/>
      <c r="W388" s="211"/>
      <c r="X388" s="34"/>
      <c r="Y388" s="8"/>
      <c r="Z388" s="132"/>
      <c r="AA388" s="89"/>
    </row>
    <row r="389" spans="1:27" s="269" customFormat="1" ht="20.25" customHeight="1" thickBot="1" x14ac:dyDescent="0.3">
      <c r="A389" s="335"/>
      <c r="B389" s="270" t="s">
        <v>505</v>
      </c>
      <c r="C389" s="260"/>
      <c r="D389" s="261"/>
      <c r="E389" s="262">
        <v>0</v>
      </c>
      <c r="F389" s="263">
        <v>0</v>
      </c>
      <c r="G389" s="263">
        <v>0</v>
      </c>
      <c r="H389" s="263">
        <v>0</v>
      </c>
      <c r="I389" s="263">
        <v>0</v>
      </c>
      <c r="J389" s="263">
        <v>0</v>
      </c>
      <c r="K389" s="263">
        <v>1</v>
      </c>
      <c r="L389" s="264">
        <v>1</v>
      </c>
      <c r="M389" s="265">
        <v>0</v>
      </c>
      <c r="N389" s="265">
        <v>162</v>
      </c>
      <c r="O389" s="266">
        <v>163</v>
      </c>
      <c r="P389" s="267">
        <v>0</v>
      </c>
      <c r="Q389" s="267">
        <v>0</v>
      </c>
      <c r="R389" s="267">
        <v>0</v>
      </c>
      <c r="S389" s="267">
        <v>0</v>
      </c>
      <c r="T389" s="267">
        <v>0</v>
      </c>
      <c r="U389" s="267">
        <v>0</v>
      </c>
      <c r="V389" s="267">
        <v>0</v>
      </c>
      <c r="W389" s="267">
        <v>0</v>
      </c>
      <c r="X389" s="267">
        <v>2</v>
      </c>
      <c r="Y389" s="267">
        <v>20</v>
      </c>
      <c r="Z389" s="268">
        <v>22</v>
      </c>
    </row>
    <row r="390" spans="1:27" s="2" customFormat="1" ht="15" customHeight="1" x14ac:dyDescent="0.2">
      <c r="A390" s="324" t="s">
        <v>536</v>
      </c>
      <c r="B390" s="338"/>
      <c r="C390" s="48">
        <v>651513</v>
      </c>
      <c r="D390" s="229" t="s">
        <v>546</v>
      </c>
      <c r="E390" s="231">
        <v>0</v>
      </c>
      <c r="F390" s="232">
        <v>0</v>
      </c>
      <c r="G390" s="232">
        <v>50</v>
      </c>
      <c r="H390" s="232">
        <v>0</v>
      </c>
      <c r="I390" s="232">
        <v>0</v>
      </c>
      <c r="J390" s="232">
        <v>0</v>
      </c>
      <c r="K390" s="232">
        <v>0</v>
      </c>
      <c r="L390" s="233">
        <f>SUM(E390:K390)</f>
        <v>50</v>
      </c>
      <c r="M390" s="234">
        <v>7</v>
      </c>
      <c r="N390" s="234">
        <v>50</v>
      </c>
      <c r="O390" s="235">
        <f>SUM(L390:N390)</f>
        <v>107</v>
      </c>
      <c r="P390" s="236">
        <v>0</v>
      </c>
      <c r="Q390" s="236">
        <v>0</v>
      </c>
      <c r="R390" s="236">
        <v>9</v>
      </c>
      <c r="S390" s="236">
        <v>0</v>
      </c>
      <c r="T390" s="236">
        <v>0</v>
      </c>
      <c r="U390" s="236">
        <v>0</v>
      </c>
      <c r="V390" s="240">
        <v>0</v>
      </c>
      <c r="W390" s="233">
        <f>SUM(P390:V390)</f>
        <v>9</v>
      </c>
      <c r="X390" s="234">
        <v>1</v>
      </c>
      <c r="Y390" s="234">
        <v>3</v>
      </c>
      <c r="Z390" s="254">
        <f>SUM(W390:Y390)</f>
        <v>13</v>
      </c>
    </row>
    <row r="391" spans="1:27" s="2" customFormat="1" x14ac:dyDescent="0.2">
      <c r="A391" s="325"/>
      <c r="B391" s="339"/>
      <c r="C391" s="48">
        <v>651508</v>
      </c>
      <c r="D391" s="229" t="s">
        <v>540</v>
      </c>
      <c r="E391" s="231">
        <v>0</v>
      </c>
      <c r="F391" s="232">
        <v>0</v>
      </c>
      <c r="G391" s="232">
        <v>0</v>
      </c>
      <c r="H391" s="232">
        <v>0</v>
      </c>
      <c r="I391" s="232">
        <v>0</v>
      </c>
      <c r="J391" s="232">
        <v>0</v>
      </c>
      <c r="K391" s="232">
        <v>0</v>
      </c>
      <c r="L391" s="233">
        <f t="shared" ref="L391:L407" si="0">SUM(E391:K391)</f>
        <v>0</v>
      </c>
      <c r="M391" s="234">
        <v>0</v>
      </c>
      <c r="N391" s="234">
        <v>0</v>
      </c>
      <c r="O391" s="235">
        <f t="shared" ref="O391:O407" si="1">SUM(L391:N391)</f>
        <v>0</v>
      </c>
      <c r="P391" s="236">
        <v>0</v>
      </c>
      <c r="Q391" s="236">
        <v>0</v>
      </c>
      <c r="R391" s="236">
        <v>0</v>
      </c>
      <c r="S391" s="236">
        <v>0</v>
      </c>
      <c r="T391" s="236">
        <v>0</v>
      </c>
      <c r="U391" s="236">
        <v>0</v>
      </c>
      <c r="V391" s="240">
        <v>0</v>
      </c>
      <c r="W391" s="233">
        <f t="shared" ref="W391:W407" si="2">SUM(P391:V391)</f>
        <v>0</v>
      </c>
      <c r="X391" s="234">
        <v>0</v>
      </c>
      <c r="Y391" s="234">
        <v>0</v>
      </c>
      <c r="Z391" s="254">
        <f t="shared" ref="Z391:Z407" si="3">SUM(W391:Y391)</f>
        <v>0</v>
      </c>
    </row>
    <row r="392" spans="1:27" s="2" customFormat="1" x14ac:dyDescent="0.2">
      <c r="A392" s="325"/>
      <c r="B392" s="339"/>
      <c r="C392" s="48">
        <v>651505</v>
      </c>
      <c r="D392" s="229" t="s">
        <v>547</v>
      </c>
      <c r="E392" s="231">
        <v>0</v>
      </c>
      <c r="F392" s="232">
        <v>0</v>
      </c>
      <c r="G392" s="232">
        <v>0</v>
      </c>
      <c r="H392" s="232">
        <v>0</v>
      </c>
      <c r="I392" s="232">
        <v>0</v>
      </c>
      <c r="J392" s="232">
        <v>0</v>
      </c>
      <c r="K392" s="232">
        <v>0</v>
      </c>
      <c r="L392" s="233">
        <f t="shared" si="0"/>
        <v>0</v>
      </c>
      <c r="M392" s="234">
        <v>5</v>
      </c>
      <c r="N392" s="234">
        <v>180</v>
      </c>
      <c r="O392" s="235">
        <f t="shared" si="1"/>
        <v>185</v>
      </c>
      <c r="P392" s="236">
        <v>0</v>
      </c>
      <c r="Q392" s="236">
        <v>0</v>
      </c>
      <c r="R392" s="236">
        <v>0</v>
      </c>
      <c r="S392" s="236">
        <v>0</v>
      </c>
      <c r="T392" s="236">
        <v>0</v>
      </c>
      <c r="U392" s="236">
        <v>0</v>
      </c>
      <c r="V392" s="240">
        <v>0</v>
      </c>
      <c r="W392" s="233">
        <f t="shared" si="2"/>
        <v>0</v>
      </c>
      <c r="X392" s="234">
        <v>6</v>
      </c>
      <c r="Y392" s="234">
        <v>64</v>
      </c>
      <c r="Z392" s="254">
        <f t="shared" si="3"/>
        <v>70</v>
      </c>
    </row>
    <row r="393" spans="1:27" s="2" customFormat="1" x14ac:dyDescent="0.2">
      <c r="A393" s="325"/>
      <c r="B393" s="339"/>
      <c r="C393" s="48">
        <v>651503</v>
      </c>
      <c r="D393" s="229" t="s">
        <v>542</v>
      </c>
      <c r="E393" s="231">
        <v>0</v>
      </c>
      <c r="F393" s="232">
        <v>0</v>
      </c>
      <c r="G393" s="232">
        <v>0</v>
      </c>
      <c r="H393" s="232">
        <v>0</v>
      </c>
      <c r="I393" s="232">
        <v>0</v>
      </c>
      <c r="J393" s="232">
        <v>0</v>
      </c>
      <c r="K393" s="232">
        <v>0</v>
      </c>
      <c r="L393" s="233">
        <f t="shared" si="0"/>
        <v>0</v>
      </c>
      <c r="M393" s="234">
        <v>12</v>
      </c>
      <c r="N393" s="234">
        <v>33</v>
      </c>
      <c r="O393" s="235">
        <f t="shared" si="1"/>
        <v>45</v>
      </c>
      <c r="P393" s="236">
        <v>0</v>
      </c>
      <c r="Q393" s="236">
        <v>0</v>
      </c>
      <c r="R393" s="236">
        <v>0</v>
      </c>
      <c r="S393" s="236">
        <v>0</v>
      </c>
      <c r="T393" s="236">
        <v>0</v>
      </c>
      <c r="U393" s="236">
        <v>0</v>
      </c>
      <c r="V393" s="240">
        <v>0</v>
      </c>
      <c r="W393" s="233">
        <f t="shared" si="2"/>
        <v>0</v>
      </c>
      <c r="X393" s="234">
        <v>1</v>
      </c>
      <c r="Y393" s="234">
        <v>1</v>
      </c>
      <c r="Z393" s="254">
        <f t="shared" si="3"/>
        <v>2</v>
      </c>
    </row>
    <row r="394" spans="1:27" s="2" customFormat="1" x14ac:dyDescent="0.2">
      <c r="A394" s="325"/>
      <c r="B394" s="339"/>
      <c r="C394" s="48">
        <v>651510</v>
      </c>
      <c r="D394" s="229" t="s">
        <v>537</v>
      </c>
      <c r="E394" s="231">
        <v>0</v>
      </c>
      <c r="F394" s="232">
        <v>0</v>
      </c>
      <c r="G394" s="232">
        <v>0</v>
      </c>
      <c r="H394" s="232">
        <v>0</v>
      </c>
      <c r="I394" s="232">
        <v>0</v>
      </c>
      <c r="J394" s="232">
        <v>0</v>
      </c>
      <c r="K394" s="232">
        <v>0</v>
      </c>
      <c r="L394" s="233">
        <f t="shared" si="0"/>
        <v>0</v>
      </c>
      <c r="M394" s="234">
        <v>15</v>
      </c>
      <c r="N394" s="234">
        <v>406</v>
      </c>
      <c r="O394" s="235">
        <f t="shared" si="1"/>
        <v>421</v>
      </c>
      <c r="P394" s="236">
        <v>0</v>
      </c>
      <c r="Q394" s="236">
        <v>0</v>
      </c>
      <c r="R394" s="236">
        <v>0</v>
      </c>
      <c r="S394" s="236">
        <v>0</v>
      </c>
      <c r="T394" s="236">
        <v>0</v>
      </c>
      <c r="U394" s="236">
        <v>0</v>
      </c>
      <c r="V394" s="240">
        <v>0</v>
      </c>
      <c r="W394" s="233">
        <f t="shared" si="2"/>
        <v>0</v>
      </c>
      <c r="X394" s="234">
        <v>1</v>
      </c>
      <c r="Y394" s="234">
        <v>33</v>
      </c>
      <c r="Z394" s="254">
        <f t="shared" si="3"/>
        <v>34</v>
      </c>
    </row>
    <row r="395" spans="1:27" s="2" customFormat="1" x14ac:dyDescent="0.2">
      <c r="A395" s="325"/>
      <c r="B395" s="339"/>
      <c r="C395" s="48">
        <v>651507</v>
      </c>
      <c r="D395" s="229" t="s">
        <v>539</v>
      </c>
      <c r="E395" s="231">
        <v>0</v>
      </c>
      <c r="F395" s="232">
        <v>0</v>
      </c>
      <c r="G395" s="232">
        <v>0</v>
      </c>
      <c r="H395" s="232">
        <v>0</v>
      </c>
      <c r="I395" s="232">
        <v>0</v>
      </c>
      <c r="J395" s="232">
        <v>0</v>
      </c>
      <c r="K395" s="232">
        <v>0</v>
      </c>
      <c r="L395" s="233">
        <f t="shared" si="0"/>
        <v>0</v>
      </c>
      <c r="M395" s="234">
        <v>0</v>
      </c>
      <c r="N395" s="234">
        <v>0</v>
      </c>
      <c r="O395" s="235">
        <f t="shared" si="1"/>
        <v>0</v>
      </c>
      <c r="P395" s="236">
        <v>0</v>
      </c>
      <c r="Q395" s="236">
        <v>0</v>
      </c>
      <c r="R395" s="236">
        <v>0</v>
      </c>
      <c r="S395" s="236">
        <v>0</v>
      </c>
      <c r="T395" s="236">
        <v>0</v>
      </c>
      <c r="U395" s="236">
        <v>0</v>
      </c>
      <c r="V395" s="240">
        <v>0</v>
      </c>
      <c r="W395" s="233">
        <f t="shared" si="2"/>
        <v>0</v>
      </c>
      <c r="X395" s="234">
        <v>0</v>
      </c>
      <c r="Y395" s="234">
        <v>0</v>
      </c>
      <c r="Z395" s="254">
        <f t="shared" si="3"/>
        <v>0</v>
      </c>
    </row>
    <row r="396" spans="1:27" s="2" customFormat="1" x14ac:dyDescent="0.2">
      <c r="A396" s="325"/>
      <c r="B396" s="339"/>
      <c r="C396" s="48">
        <v>651506</v>
      </c>
      <c r="D396" s="229" t="s">
        <v>538</v>
      </c>
      <c r="E396" s="231">
        <v>0</v>
      </c>
      <c r="F396" s="232">
        <v>0</v>
      </c>
      <c r="G396" s="232">
        <v>0</v>
      </c>
      <c r="H396" s="232">
        <v>0</v>
      </c>
      <c r="I396" s="232">
        <v>0</v>
      </c>
      <c r="J396" s="232">
        <v>0</v>
      </c>
      <c r="K396" s="232">
        <v>0</v>
      </c>
      <c r="L396" s="233">
        <f t="shared" si="0"/>
        <v>0</v>
      </c>
      <c r="M396" s="234">
        <v>16</v>
      </c>
      <c r="N396" s="234">
        <v>0</v>
      </c>
      <c r="O396" s="235">
        <f t="shared" si="1"/>
        <v>16</v>
      </c>
      <c r="P396" s="236">
        <v>0</v>
      </c>
      <c r="Q396" s="236">
        <v>0</v>
      </c>
      <c r="R396" s="236">
        <v>0</v>
      </c>
      <c r="S396" s="236">
        <v>0</v>
      </c>
      <c r="T396" s="236">
        <v>0</v>
      </c>
      <c r="U396" s="236">
        <v>0</v>
      </c>
      <c r="V396" s="240">
        <v>0</v>
      </c>
      <c r="W396" s="233">
        <f t="shared" si="2"/>
        <v>0</v>
      </c>
      <c r="X396" s="234">
        <v>3</v>
      </c>
      <c r="Y396" s="234">
        <v>0</v>
      </c>
      <c r="Z396" s="254">
        <f t="shared" si="3"/>
        <v>3</v>
      </c>
    </row>
    <row r="397" spans="1:27" s="2" customFormat="1" x14ac:dyDescent="0.2">
      <c r="A397" s="325"/>
      <c r="B397" s="339"/>
      <c r="C397" s="48">
        <v>651402</v>
      </c>
      <c r="D397" s="229" t="s">
        <v>545</v>
      </c>
      <c r="E397" s="231">
        <v>0</v>
      </c>
      <c r="F397" s="232">
        <v>0</v>
      </c>
      <c r="G397" s="232">
        <v>0</v>
      </c>
      <c r="H397" s="232">
        <v>0</v>
      </c>
      <c r="I397" s="232">
        <v>0</v>
      </c>
      <c r="J397" s="232">
        <v>0</v>
      </c>
      <c r="K397" s="232">
        <v>0</v>
      </c>
      <c r="L397" s="233">
        <f t="shared" si="0"/>
        <v>0</v>
      </c>
      <c r="M397" s="234">
        <v>76</v>
      </c>
      <c r="N397" s="234">
        <v>151</v>
      </c>
      <c r="O397" s="235">
        <f t="shared" si="1"/>
        <v>227</v>
      </c>
      <c r="P397" s="236">
        <v>0</v>
      </c>
      <c r="Q397" s="236">
        <v>0</v>
      </c>
      <c r="R397" s="236">
        <v>0</v>
      </c>
      <c r="S397" s="236">
        <v>0</v>
      </c>
      <c r="T397" s="236">
        <v>0</v>
      </c>
      <c r="U397" s="236">
        <v>0</v>
      </c>
      <c r="V397" s="240">
        <v>0</v>
      </c>
      <c r="W397" s="233">
        <f t="shared" si="2"/>
        <v>0</v>
      </c>
      <c r="X397" s="234">
        <v>12</v>
      </c>
      <c r="Y397" s="234">
        <v>19</v>
      </c>
      <c r="Z397" s="254">
        <f t="shared" si="3"/>
        <v>31</v>
      </c>
    </row>
    <row r="398" spans="1:27" s="2" customFormat="1" x14ac:dyDescent="0.2">
      <c r="A398" s="325"/>
      <c r="B398" s="339"/>
      <c r="C398" s="48">
        <v>651522</v>
      </c>
      <c r="D398" s="229" t="s">
        <v>548</v>
      </c>
      <c r="E398" s="231">
        <v>0</v>
      </c>
      <c r="F398" s="232">
        <v>0</v>
      </c>
      <c r="G398" s="232">
        <v>0</v>
      </c>
      <c r="H398" s="232">
        <v>0</v>
      </c>
      <c r="I398" s="232">
        <v>0</v>
      </c>
      <c r="J398" s="232">
        <v>0</v>
      </c>
      <c r="K398" s="232">
        <v>0</v>
      </c>
      <c r="L398" s="233">
        <f t="shared" si="0"/>
        <v>0</v>
      </c>
      <c r="M398" s="234">
        <v>18</v>
      </c>
      <c r="N398" s="234">
        <v>54</v>
      </c>
      <c r="O398" s="235">
        <f t="shared" si="1"/>
        <v>72</v>
      </c>
      <c r="P398" s="236">
        <v>0</v>
      </c>
      <c r="Q398" s="236">
        <v>0</v>
      </c>
      <c r="R398" s="236">
        <v>0</v>
      </c>
      <c r="S398" s="236">
        <v>0</v>
      </c>
      <c r="T398" s="236">
        <v>0</v>
      </c>
      <c r="U398" s="236">
        <v>0</v>
      </c>
      <c r="V398" s="240">
        <v>0</v>
      </c>
      <c r="W398" s="233">
        <f t="shared" si="2"/>
        <v>0</v>
      </c>
      <c r="X398" s="234">
        <v>1</v>
      </c>
      <c r="Y398" s="234">
        <v>10</v>
      </c>
      <c r="Z398" s="254">
        <f t="shared" si="3"/>
        <v>11</v>
      </c>
    </row>
    <row r="399" spans="1:27" s="2" customFormat="1" x14ac:dyDescent="0.2">
      <c r="A399" s="325"/>
      <c r="B399" s="339"/>
      <c r="C399" s="48">
        <v>651522</v>
      </c>
      <c r="D399" s="229" t="s">
        <v>541</v>
      </c>
      <c r="E399" s="231">
        <v>0</v>
      </c>
      <c r="F399" s="232">
        <v>0</v>
      </c>
      <c r="G399" s="232">
        <v>0</v>
      </c>
      <c r="H399" s="232">
        <v>0</v>
      </c>
      <c r="I399" s="232">
        <v>0</v>
      </c>
      <c r="J399" s="232">
        <v>0</v>
      </c>
      <c r="K399" s="232">
        <v>0</v>
      </c>
      <c r="L399" s="233">
        <f t="shared" si="0"/>
        <v>0</v>
      </c>
      <c r="M399" s="234">
        <v>98</v>
      </c>
      <c r="N399" s="234">
        <v>546</v>
      </c>
      <c r="O399" s="235">
        <f t="shared" si="1"/>
        <v>644</v>
      </c>
      <c r="P399" s="236">
        <v>0</v>
      </c>
      <c r="Q399" s="236">
        <v>0</v>
      </c>
      <c r="R399" s="236">
        <v>0</v>
      </c>
      <c r="S399" s="236">
        <v>0</v>
      </c>
      <c r="T399" s="236">
        <v>0</v>
      </c>
      <c r="U399" s="236">
        <v>0</v>
      </c>
      <c r="V399" s="240">
        <v>0</v>
      </c>
      <c r="W399" s="233">
        <f t="shared" si="2"/>
        <v>0</v>
      </c>
      <c r="X399" s="234">
        <v>20</v>
      </c>
      <c r="Y399" s="234">
        <v>53</v>
      </c>
      <c r="Z399" s="254">
        <f t="shared" si="3"/>
        <v>73</v>
      </c>
    </row>
    <row r="400" spans="1:27" s="2" customFormat="1" x14ac:dyDescent="0.2">
      <c r="A400" s="325"/>
      <c r="B400" s="339"/>
      <c r="C400" s="48">
        <v>651401</v>
      </c>
      <c r="D400" s="229" t="s">
        <v>573</v>
      </c>
      <c r="E400" s="231">
        <v>0</v>
      </c>
      <c r="F400" s="232">
        <v>0</v>
      </c>
      <c r="G400" s="232">
        <v>16</v>
      </c>
      <c r="H400" s="232">
        <v>0</v>
      </c>
      <c r="I400" s="232">
        <v>0</v>
      </c>
      <c r="J400" s="232">
        <v>0</v>
      </c>
      <c r="K400" s="232">
        <v>0</v>
      </c>
      <c r="L400" s="233">
        <f t="shared" si="0"/>
        <v>16</v>
      </c>
      <c r="M400" s="234">
        <v>0</v>
      </c>
      <c r="N400" s="234">
        <v>0</v>
      </c>
      <c r="O400" s="235">
        <f t="shared" si="1"/>
        <v>16</v>
      </c>
      <c r="P400" s="236">
        <v>0</v>
      </c>
      <c r="Q400" s="236">
        <v>0</v>
      </c>
      <c r="R400" s="236">
        <v>9</v>
      </c>
      <c r="S400" s="236">
        <v>0</v>
      </c>
      <c r="T400" s="236">
        <v>0</v>
      </c>
      <c r="U400" s="236">
        <v>0</v>
      </c>
      <c r="V400" s="240">
        <v>0</v>
      </c>
      <c r="W400" s="233">
        <f t="shared" si="2"/>
        <v>9</v>
      </c>
      <c r="X400" s="234">
        <v>0</v>
      </c>
      <c r="Y400" s="234">
        <v>0</v>
      </c>
      <c r="Z400" s="254">
        <f t="shared" si="3"/>
        <v>9</v>
      </c>
    </row>
    <row r="401" spans="1:27" s="2" customFormat="1" x14ac:dyDescent="0.2">
      <c r="A401" s="325"/>
      <c r="B401" s="339"/>
      <c r="C401" s="48">
        <v>651401</v>
      </c>
      <c r="D401" s="229" t="s">
        <v>575</v>
      </c>
      <c r="E401" s="231">
        <v>0</v>
      </c>
      <c r="F401" s="232">
        <v>0</v>
      </c>
      <c r="G401" s="232">
        <v>0</v>
      </c>
      <c r="H401" s="232">
        <v>0</v>
      </c>
      <c r="I401" s="232">
        <v>0</v>
      </c>
      <c r="J401" s="232">
        <v>0</v>
      </c>
      <c r="K401" s="232">
        <v>0</v>
      </c>
      <c r="L401" s="233">
        <f t="shared" si="0"/>
        <v>0</v>
      </c>
      <c r="M401" s="234">
        <v>0</v>
      </c>
      <c r="N401" s="234">
        <v>54</v>
      </c>
      <c r="O401" s="235">
        <f t="shared" si="1"/>
        <v>54</v>
      </c>
      <c r="P401" s="236">
        <v>0</v>
      </c>
      <c r="Q401" s="236">
        <v>0</v>
      </c>
      <c r="R401" s="236">
        <v>0</v>
      </c>
      <c r="S401" s="236">
        <v>0</v>
      </c>
      <c r="T401" s="236">
        <v>0</v>
      </c>
      <c r="U401" s="236">
        <v>0</v>
      </c>
      <c r="V401" s="240">
        <v>0</v>
      </c>
      <c r="W401" s="233">
        <f t="shared" si="2"/>
        <v>0</v>
      </c>
      <c r="X401" s="234">
        <v>0</v>
      </c>
      <c r="Y401" s="234">
        <v>3</v>
      </c>
      <c r="Z401" s="254">
        <f t="shared" si="3"/>
        <v>3</v>
      </c>
    </row>
    <row r="402" spans="1:27" s="2" customFormat="1" x14ac:dyDescent="0.2">
      <c r="A402" s="325"/>
      <c r="B402" s="339"/>
      <c r="C402" s="48">
        <v>651401</v>
      </c>
      <c r="D402" s="229" t="s">
        <v>574</v>
      </c>
      <c r="E402" s="231">
        <v>0</v>
      </c>
      <c r="F402" s="232">
        <v>0</v>
      </c>
      <c r="G402" s="232">
        <v>0</v>
      </c>
      <c r="H402" s="232">
        <v>0</v>
      </c>
      <c r="I402" s="232">
        <v>0</v>
      </c>
      <c r="J402" s="232">
        <v>0</v>
      </c>
      <c r="K402" s="232">
        <v>0</v>
      </c>
      <c r="L402" s="233">
        <f t="shared" si="0"/>
        <v>0</v>
      </c>
      <c r="M402" s="234">
        <v>0</v>
      </c>
      <c r="N402" s="234">
        <v>32</v>
      </c>
      <c r="O402" s="235">
        <f t="shared" si="1"/>
        <v>32</v>
      </c>
      <c r="P402" s="236">
        <v>0</v>
      </c>
      <c r="Q402" s="236">
        <v>0</v>
      </c>
      <c r="R402" s="236">
        <v>0</v>
      </c>
      <c r="S402" s="236">
        <v>0</v>
      </c>
      <c r="T402" s="236">
        <v>0</v>
      </c>
      <c r="U402" s="236">
        <v>0</v>
      </c>
      <c r="V402" s="240">
        <v>0</v>
      </c>
      <c r="W402" s="233">
        <f t="shared" si="2"/>
        <v>0</v>
      </c>
      <c r="X402" s="234">
        <v>0</v>
      </c>
      <c r="Y402" s="234">
        <v>0</v>
      </c>
      <c r="Z402" s="254">
        <f t="shared" si="3"/>
        <v>0</v>
      </c>
    </row>
    <row r="403" spans="1:27" s="2" customFormat="1" x14ac:dyDescent="0.2">
      <c r="A403" s="325"/>
      <c r="B403" s="339"/>
      <c r="C403" s="48">
        <v>651401</v>
      </c>
      <c r="D403" s="229" t="s">
        <v>576</v>
      </c>
      <c r="E403" s="231">
        <v>0</v>
      </c>
      <c r="F403" s="232">
        <v>0</v>
      </c>
      <c r="G403" s="232">
        <v>0</v>
      </c>
      <c r="H403" s="232">
        <v>0</v>
      </c>
      <c r="I403" s="232">
        <v>0</v>
      </c>
      <c r="J403" s="232">
        <v>0</v>
      </c>
      <c r="K403" s="232">
        <v>0</v>
      </c>
      <c r="L403" s="233">
        <f t="shared" si="0"/>
        <v>0</v>
      </c>
      <c r="M403" s="234">
        <v>0</v>
      </c>
      <c r="N403" s="234">
        <v>5</v>
      </c>
      <c r="O403" s="235">
        <f t="shared" si="1"/>
        <v>5</v>
      </c>
      <c r="P403" s="236">
        <v>0</v>
      </c>
      <c r="Q403" s="236">
        <v>0</v>
      </c>
      <c r="R403" s="236">
        <v>0</v>
      </c>
      <c r="S403" s="236">
        <v>0</v>
      </c>
      <c r="T403" s="236">
        <v>0</v>
      </c>
      <c r="U403" s="236">
        <v>0</v>
      </c>
      <c r="V403" s="240">
        <v>0</v>
      </c>
      <c r="W403" s="233">
        <f t="shared" si="2"/>
        <v>0</v>
      </c>
      <c r="X403" s="234">
        <v>0</v>
      </c>
      <c r="Y403" s="234">
        <v>0</v>
      </c>
      <c r="Z403" s="254">
        <f t="shared" si="3"/>
        <v>0</v>
      </c>
    </row>
    <row r="404" spans="1:27" s="2" customFormat="1" x14ac:dyDescent="0.2">
      <c r="A404" s="325"/>
      <c r="B404" s="339"/>
      <c r="C404" s="48">
        <v>651401</v>
      </c>
      <c r="D404" s="229" t="s">
        <v>572</v>
      </c>
      <c r="E404" s="231">
        <v>0</v>
      </c>
      <c r="F404" s="232">
        <v>0</v>
      </c>
      <c r="G404" s="232">
        <v>0</v>
      </c>
      <c r="H404" s="232">
        <v>0</v>
      </c>
      <c r="I404" s="232">
        <v>0</v>
      </c>
      <c r="J404" s="232">
        <v>0</v>
      </c>
      <c r="K404" s="232">
        <v>0</v>
      </c>
      <c r="L404" s="233">
        <f t="shared" si="0"/>
        <v>0</v>
      </c>
      <c r="M404" s="234">
        <v>0</v>
      </c>
      <c r="N404" s="234">
        <v>9</v>
      </c>
      <c r="O404" s="235">
        <f t="shared" si="1"/>
        <v>9</v>
      </c>
      <c r="P404" s="236">
        <v>0</v>
      </c>
      <c r="Q404" s="236">
        <v>0</v>
      </c>
      <c r="R404" s="236">
        <v>0</v>
      </c>
      <c r="S404" s="236">
        <v>0</v>
      </c>
      <c r="T404" s="236">
        <v>0</v>
      </c>
      <c r="U404" s="236">
        <v>0</v>
      </c>
      <c r="V404" s="240">
        <v>0</v>
      </c>
      <c r="W404" s="233">
        <f t="shared" si="2"/>
        <v>0</v>
      </c>
      <c r="X404" s="234">
        <v>0</v>
      </c>
      <c r="Y404" s="234">
        <v>2</v>
      </c>
      <c r="Z404" s="254">
        <f t="shared" si="3"/>
        <v>2</v>
      </c>
    </row>
    <row r="405" spans="1:27" s="2" customFormat="1" x14ac:dyDescent="0.2">
      <c r="A405" s="325"/>
      <c r="B405" s="339"/>
      <c r="C405" s="48">
        <v>651511</v>
      </c>
      <c r="D405" s="229" t="s">
        <v>543</v>
      </c>
      <c r="E405" s="231">
        <v>0</v>
      </c>
      <c r="F405" s="232">
        <v>0</v>
      </c>
      <c r="G405" s="232">
        <v>0</v>
      </c>
      <c r="H405" s="232">
        <v>0</v>
      </c>
      <c r="I405" s="232">
        <v>0</v>
      </c>
      <c r="J405" s="232">
        <v>0</v>
      </c>
      <c r="K405" s="232">
        <v>0</v>
      </c>
      <c r="L405" s="233">
        <f t="shared" si="0"/>
        <v>0</v>
      </c>
      <c r="M405" s="234">
        <v>0</v>
      </c>
      <c r="N405" s="234">
        <v>0</v>
      </c>
      <c r="O405" s="235">
        <f t="shared" si="1"/>
        <v>0</v>
      </c>
      <c r="P405" s="236">
        <v>0</v>
      </c>
      <c r="Q405" s="236">
        <v>0</v>
      </c>
      <c r="R405" s="236">
        <v>0</v>
      </c>
      <c r="S405" s="236">
        <v>0</v>
      </c>
      <c r="T405" s="236">
        <v>0</v>
      </c>
      <c r="U405" s="236">
        <v>0</v>
      </c>
      <c r="V405" s="240">
        <v>0</v>
      </c>
      <c r="W405" s="233">
        <f t="shared" si="2"/>
        <v>0</v>
      </c>
      <c r="X405" s="234">
        <v>0</v>
      </c>
      <c r="Y405" s="234">
        <v>0</v>
      </c>
      <c r="Z405" s="254">
        <f t="shared" si="3"/>
        <v>0</v>
      </c>
    </row>
    <row r="406" spans="1:27" s="2" customFormat="1" x14ac:dyDescent="0.2">
      <c r="A406" s="325"/>
      <c r="B406" s="339"/>
      <c r="C406" s="48">
        <v>651504</v>
      </c>
      <c r="D406" s="229" t="s">
        <v>544</v>
      </c>
      <c r="E406" s="231">
        <v>0</v>
      </c>
      <c r="F406" s="232">
        <v>0</v>
      </c>
      <c r="G406" s="232">
        <v>0</v>
      </c>
      <c r="H406" s="232">
        <v>0</v>
      </c>
      <c r="I406" s="232">
        <v>0</v>
      </c>
      <c r="J406" s="232">
        <v>0</v>
      </c>
      <c r="K406" s="232">
        <v>0</v>
      </c>
      <c r="L406" s="233">
        <f t="shared" si="0"/>
        <v>0</v>
      </c>
      <c r="M406" s="234">
        <v>70</v>
      </c>
      <c r="N406" s="234">
        <v>215</v>
      </c>
      <c r="O406" s="235">
        <f t="shared" si="1"/>
        <v>285</v>
      </c>
      <c r="P406" s="236">
        <v>0</v>
      </c>
      <c r="Q406" s="236">
        <v>0</v>
      </c>
      <c r="R406" s="236">
        <v>0</v>
      </c>
      <c r="S406" s="236">
        <v>0</v>
      </c>
      <c r="T406" s="236">
        <v>0</v>
      </c>
      <c r="U406" s="236">
        <v>0</v>
      </c>
      <c r="V406" s="240">
        <v>0</v>
      </c>
      <c r="W406" s="233">
        <f t="shared" si="2"/>
        <v>0</v>
      </c>
      <c r="X406" s="234">
        <v>13</v>
      </c>
      <c r="Y406" s="234">
        <v>31</v>
      </c>
      <c r="Z406" s="254">
        <f t="shared" si="3"/>
        <v>44</v>
      </c>
    </row>
    <row r="407" spans="1:27" s="2" customFormat="1" x14ac:dyDescent="0.2">
      <c r="A407" s="325"/>
      <c r="B407" s="340"/>
      <c r="C407" s="48">
        <v>651509</v>
      </c>
      <c r="D407" s="229" t="s">
        <v>549</v>
      </c>
      <c r="E407" s="231">
        <v>0</v>
      </c>
      <c r="F407" s="232">
        <v>0</v>
      </c>
      <c r="G407" s="232">
        <v>0</v>
      </c>
      <c r="H407" s="232">
        <v>0</v>
      </c>
      <c r="I407" s="232">
        <v>0</v>
      </c>
      <c r="J407" s="232">
        <v>0</v>
      </c>
      <c r="K407" s="232">
        <v>0</v>
      </c>
      <c r="L407" s="233">
        <f t="shared" si="0"/>
        <v>0</v>
      </c>
      <c r="M407" s="234">
        <v>0</v>
      </c>
      <c r="N407" s="234">
        <v>0</v>
      </c>
      <c r="O407" s="235">
        <f t="shared" si="1"/>
        <v>0</v>
      </c>
      <c r="P407" s="236">
        <v>0</v>
      </c>
      <c r="Q407" s="236">
        <v>0</v>
      </c>
      <c r="R407" s="236">
        <v>0</v>
      </c>
      <c r="S407" s="236">
        <v>0</v>
      </c>
      <c r="T407" s="236">
        <v>0</v>
      </c>
      <c r="U407" s="236">
        <v>0</v>
      </c>
      <c r="V407" s="240">
        <v>0</v>
      </c>
      <c r="W407" s="233">
        <f t="shared" si="2"/>
        <v>0</v>
      </c>
      <c r="X407" s="234">
        <v>0</v>
      </c>
      <c r="Y407" s="234">
        <v>0</v>
      </c>
      <c r="Z407" s="254">
        <f t="shared" si="3"/>
        <v>0</v>
      </c>
    </row>
    <row r="408" spans="1:27" s="2" customFormat="1" ht="15.75" thickBot="1" x14ac:dyDescent="0.25">
      <c r="A408" s="326"/>
      <c r="B408" s="49" t="s">
        <v>443</v>
      </c>
      <c r="C408" s="50"/>
      <c r="D408" s="51"/>
      <c r="E408" s="241">
        <f t="shared" ref="E408:Z408" si="4">SUM(E390:E407)</f>
        <v>0</v>
      </c>
      <c r="F408" s="242">
        <f t="shared" si="4"/>
        <v>0</v>
      </c>
      <c r="G408" s="242">
        <f t="shared" si="4"/>
        <v>66</v>
      </c>
      <c r="H408" s="242">
        <f t="shared" si="4"/>
        <v>0</v>
      </c>
      <c r="I408" s="242">
        <f t="shared" si="4"/>
        <v>0</v>
      </c>
      <c r="J408" s="242">
        <f t="shared" si="4"/>
        <v>0</v>
      </c>
      <c r="K408" s="242">
        <f t="shared" si="4"/>
        <v>0</v>
      </c>
      <c r="L408" s="243">
        <f t="shared" si="4"/>
        <v>66</v>
      </c>
      <c r="M408" s="244">
        <f t="shared" si="4"/>
        <v>317</v>
      </c>
      <c r="N408" s="244">
        <f t="shared" si="4"/>
        <v>1735</v>
      </c>
      <c r="O408" s="245">
        <f t="shared" si="4"/>
        <v>2118</v>
      </c>
      <c r="P408" s="246">
        <f t="shared" si="4"/>
        <v>0</v>
      </c>
      <c r="Q408" s="246">
        <f t="shared" si="4"/>
        <v>0</v>
      </c>
      <c r="R408" s="246">
        <f t="shared" si="4"/>
        <v>18</v>
      </c>
      <c r="S408" s="246">
        <f t="shared" si="4"/>
        <v>0</v>
      </c>
      <c r="T408" s="246">
        <f t="shared" si="4"/>
        <v>0</v>
      </c>
      <c r="U408" s="246">
        <f t="shared" si="4"/>
        <v>0</v>
      </c>
      <c r="V408" s="246">
        <f t="shared" si="4"/>
        <v>0</v>
      </c>
      <c r="W408" s="243">
        <f t="shared" si="4"/>
        <v>18</v>
      </c>
      <c r="X408" s="244">
        <f t="shared" si="4"/>
        <v>58</v>
      </c>
      <c r="Y408" s="244">
        <f t="shared" si="4"/>
        <v>219</v>
      </c>
      <c r="Z408" s="251">
        <f t="shared" si="4"/>
        <v>295</v>
      </c>
    </row>
    <row r="409" spans="1:27" ht="15" customHeight="1" x14ac:dyDescent="0.25">
      <c r="AA409" s="89"/>
    </row>
    <row r="410" spans="1:27" ht="15" customHeight="1" x14ac:dyDescent="0.25"/>
    <row r="411" spans="1:27" ht="15" customHeight="1" x14ac:dyDescent="0.25">
      <c r="A411" s="322" t="s">
        <v>434</v>
      </c>
      <c r="B411" s="322"/>
      <c r="C411" s="322"/>
      <c r="D411" s="323"/>
      <c r="E411" s="53">
        <f t="shared" ref="E411:Z411" si="5">E25+E181+E223+E271+E382+E246+E389+E408</f>
        <v>78</v>
      </c>
      <c r="F411" s="53">
        <f t="shared" si="5"/>
        <v>35</v>
      </c>
      <c r="G411" s="53">
        <f t="shared" si="5"/>
        <v>241</v>
      </c>
      <c r="H411" s="53">
        <f t="shared" si="5"/>
        <v>129</v>
      </c>
      <c r="I411" s="53">
        <f t="shared" si="5"/>
        <v>0</v>
      </c>
      <c r="J411" s="53">
        <f t="shared" si="5"/>
        <v>0</v>
      </c>
      <c r="K411" s="53">
        <f t="shared" si="5"/>
        <v>19</v>
      </c>
      <c r="L411" s="53">
        <f t="shared" si="5"/>
        <v>502</v>
      </c>
      <c r="M411" s="53">
        <f t="shared" si="5"/>
        <v>1524</v>
      </c>
      <c r="N411" s="53">
        <f t="shared" si="5"/>
        <v>13500</v>
      </c>
      <c r="O411" s="53">
        <f t="shared" si="5"/>
        <v>15526</v>
      </c>
      <c r="P411" s="53">
        <f t="shared" si="5"/>
        <v>8</v>
      </c>
      <c r="Q411" s="53">
        <f t="shared" si="5"/>
        <v>4</v>
      </c>
      <c r="R411" s="53">
        <f t="shared" si="5"/>
        <v>32</v>
      </c>
      <c r="S411" s="53">
        <f t="shared" si="5"/>
        <v>18</v>
      </c>
      <c r="T411" s="53">
        <f t="shared" si="5"/>
        <v>0</v>
      </c>
      <c r="U411" s="53">
        <f t="shared" si="5"/>
        <v>0</v>
      </c>
      <c r="V411" s="53">
        <f t="shared" si="5"/>
        <v>0</v>
      </c>
      <c r="W411" s="53">
        <f t="shared" si="5"/>
        <v>62</v>
      </c>
      <c r="X411" s="53">
        <f t="shared" si="5"/>
        <v>366</v>
      </c>
      <c r="Y411" s="53">
        <f t="shared" si="5"/>
        <v>2336</v>
      </c>
      <c r="Z411" s="135">
        <f t="shared" si="5"/>
        <v>2764</v>
      </c>
    </row>
    <row r="412" spans="1:27" ht="15" customHeight="1" x14ac:dyDescent="0.25"/>
    <row r="413" spans="1:27" ht="15" customHeight="1" x14ac:dyDescent="0.25"/>
    <row r="414" spans="1:27" ht="15" customHeight="1" x14ac:dyDescent="0.25"/>
  </sheetData>
  <sheetProtection algorithmName="SHA-512" hashValue="HcoJeDhMeCRc5KzYGIeOF+q6rzKNZVNE2kLs5FmV84jYroryo1alv26RmR1mM/p0HkdNuF49DCufqhkM5uWpyw==" saltValue="mhuezXEZa7T+ITFyzQHRZA==" spinCount="100000" sheet="1" formatCells="0" formatColumns="0" formatRows="0" insertColumns="0" insertRows="0" deleteColumns="0" deleteRows="0"/>
  <protectedRanges>
    <protectedRange algorithmName="SHA-512" hashValue="zOeq/KuXRk7JJl81UGJJwnGeUOud1ml61bgjDdVWN3KH1Y0EAXvrt4QZ498p6gemuFJTLiCS1zhjBiE66YbZaw==" saltValue="vZ5sQLDWp8pVdJG8weCU3Q==" spinCount="100000" sqref="Z7:Z14 Z16:Z19 Z21:Z24 Z385:Z388 P389:Z389 P383:Z383 W385:W388 P6:Z6 P15:Z15 P20:Z20 P25:Z25" name="Intervalo1"/>
    <protectedRange algorithmName="SHA-512" hashValue="zOeq/KuXRk7JJl81UGJJwnGeUOud1ml61bgjDdVWN3KH1Y0EAXvrt4QZ498p6gemuFJTLiCS1zhjBiE66YbZaw==" saltValue="vZ5sQLDWp8pVdJG8weCU3Q==" spinCount="100000" sqref="E223:Z223 E182:Z182 O183:O222 W183:W222 Z183:Z222 L183:L222" name="Intervalo1_2"/>
    <protectedRange algorithmName="SHA-512" hashValue="zOeq/KuXRk7JJl81UGJJwnGeUOud1ml61bgjDdVWN3KH1Y0EAXvrt4QZ498p6gemuFJTLiCS1zhjBiE66YbZaw==" saltValue="vZ5sQLDWp8pVdJG8weCU3Q==" spinCount="100000" sqref="P271:Z271 Z247:Z270 W247:W270 P408:V408" name="Intervalo1_5"/>
    <protectedRange algorithmName="SHA-512" hashValue="zOeq/KuXRk7JJl81UGJJwnGeUOud1ml61bgjDdVWN3KH1Y0EAXvrt4QZ498p6gemuFJTLiCS1zhjBiE66YbZaw==" saltValue="vZ5sQLDWp8pVdJG8weCU3Q==" spinCount="100000" sqref="O7:O14 E6:O6 O16:O19 L7:L14 O21:O24 L16:L19 E25:O25 E20:O20 E15:O15 L21:L24 E389:O389 E383:O383 L385:L388 O385:O388" name="Intervalo1_9"/>
    <protectedRange algorithmName="SHA-512" hashValue="zOeq/KuXRk7JJl81UGJJwnGeUOud1ml61bgjDdVWN3KH1Y0EAXvrt4QZ498p6gemuFJTLiCS1zhjBiE66YbZaw==" saltValue="vZ5sQLDWp8pVdJG8weCU3Q==" spinCount="100000" sqref="W281:W301 Z281:Z301 L281:L301 W303:W308 Z303:Z308 L303:L308 O303:O308 E309:Z309 E302:Z302 E280:Z280 O323:O351 W323:W351 Z323:Z351 O281:O301 E322:Z322 E352:Z352 E382:Z382 L323:L351 L353:L381 O353:O381 W353:W381 Z353:Z381 L310:L321 O310:O321 W310:W321 Z310:Z321" name="Intervalo1_7"/>
    <protectedRange algorithmName="SHA-512" hashValue="zOeq/KuXRk7JJl81UGJJwnGeUOud1ml61bgjDdVWN3KH1Y0EAXvrt4QZ498p6gemuFJTLiCS1zhjBiE66YbZaw==" saltValue="vZ5sQLDWp8pVdJG8weCU3Q==" spinCount="100000" sqref="O27:O52 W27:W52 Z27:Z52 L27:L52 L83:L88 O83:O88 W83:W88 Z83:Z88 W169:W180 O169:O180 L169:L180 Z169:Z180 Z54:Z81 W54:W81 L54:L81 O54:O81 W90:W127 O90:O127 L90:L127 Z90:Z127 Z129:Z167 W129:W167 O129:O167 L129:L167 E181:Z181 E168:Z168 E128:Z128 E89:Z89 E82:Z82 E53:Z53 E26:Z26" name="Intervalo1_8"/>
    <protectedRange algorithmName="SHA-512" hashValue="zOeq/KuXRk7JJl81UGJJwnGeUOud1ml61bgjDdVWN3KH1Y0EAXvrt4QZ498p6gemuFJTLiCS1zhjBiE66YbZaw==" saltValue="vZ5sQLDWp8pVdJG8weCU3Q==" spinCount="100000" sqref="E246:Z246 E224:Z225 Z226:Z245 L226:L245 O226:O245 W226:W245" name="Intervalo1_4"/>
    <protectedRange algorithmName="SHA-512" hashValue="zOeq/KuXRk7JJl81UGJJwnGeUOud1ml61bgjDdVWN3KH1Y0EAXvrt4QZ498p6gemuFJTLiCS1zhjBiE66YbZaw==" saltValue="vZ5sQLDWp8pVdJG8weCU3Q==" spinCount="100000" sqref="E271:O271 O247:O270 L247:L270 E408:O408 O390:O407 L390:L407 W408:Z408 Z390:Z407 W390:W407" name="Intervalo1_3"/>
    <protectedRange algorithmName="SHA-512" hashValue="zOeq/KuXRk7JJl81UGJJwnGeUOud1ml61bgjDdVWN3KH1Y0EAXvrt4QZ498p6gemuFJTLiCS1zhjBiE66YbZaw==" saltValue="vZ5sQLDWp8pVdJG8weCU3Q==" spinCount="100000" sqref="L384 Z384 W384 O384" name="Intervalo1_10"/>
  </protectedRanges>
  <mergeCells count="43">
    <mergeCell ref="G1:W1"/>
    <mergeCell ref="A2:A5"/>
    <mergeCell ref="B2:B5"/>
    <mergeCell ref="C2:C5"/>
    <mergeCell ref="D2:D5"/>
    <mergeCell ref="E2:Z2"/>
    <mergeCell ref="E3:N3"/>
    <mergeCell ref="O3:O5"/>
    <mergeCell ref="P3:Y3"/>
    <mergeCell ref="Z3:Z5"/>
    <mergeCell ref="M4:M5"/>
    <mergeCell ref="N4:N5"/>
    <mergeCell ref="X4:X5"/>
    <mergeCell ref="Y4:Y5"/>
    <mergeCell ref="A6:A25"/>
    <mergeCell ref="B7:B14"/>
    <mergeCell ref="B16:B19"/>
    <mergeCell ref="B21:B24"/>
    <mergeCell ref="A224:A246"/>
    <mergeCell ref="B224:D224"/>
    <mergeCell ref="A26:A181"/>
    <mergeCell ref="B27:B39"/>
    <mergeCell ref="B41:B51"/>
    <mergeCell ref="B55:B69"/>
    <mergeCell ref="B90:B100"/>
    <mergeCell ref="B104:B106"/>
    <mergeCell ref="B108:B118"/>
    <mergeCell ref="B122:B123"/>
    <mergeCell ref="B124:B126"/>
    <mergeCell ref="B129:B152"/>
    <mergeCell ref="B157:B159"/>
    <mergeCell ref="B160:B164"/>
    <mergeCell ref="B176:B177"/>
    <mergeCell ref="B179:B180"/>
    <mergeCell ref="A182:A223"/>
    <mergeCell ref="A411:D411"/>
    <mergeCell ref="A247:A271"/>
    <mergeCell ref="B247:B270"/>
    <mergeCell ref="A272:A382"/>
    <mergeCell ref="A383:A389"/>
    <mergeCell ref="B384:B388"/>
    <mergeCell ref="A390:A408"/>
    <mergeCell ref="B390:B407"/>
  </mergeCells>
  <printOptions horizontalCentered="1"/>
  <pageMargins left="0.39370078740157483" right="0.39370078740157483" top="0.39370078740157483" bottom="0.39370078740157483" header="0" footer="0"/>
  <pageSetup paperSize="9" scale="82" orientation="landscape" horizontalDpi="4294967294" verticalDpi="4294967294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47607-65F6-4140-9F4D-D6EDD14FAE5E}">
  <sheetPr>
    <tabColor theme="9" tint="0.39997558519241921"/>
  </sheetPr>
  <dimension ref="A1:AC426"/>
  <sheetViews>
    <sheetView showGridLines="0" zoomScale="85" zoomScaleNormal="85" workbookViewId="0">
      <pane xSplit="4" ySplit="5" topLeftCell="E6" activePane="bottomRight" state="frozen"/>
      <selection activeCell="F23" sqref="F23"/>
      <selection pane="topRight" activeCell="F23" sqref="F23"/>
      <selection pane="bottomLeft" activeCell="F23" sqref="F23"/>
      <selection pane="bottomRight" activeCell="E6" sqref="E6"/>
    </sheetView>
  </sheetViews>
  <sheetFormatPr defaultRowHeight="15" x14ac:dyDescent="0.25"/>
  <cols>
    <col min="1" max="1" width="6.42578125" style="14" customWidth="1"/>
    <col min="2" max="2" width="15.140625" style="14" customWidth="1"/>
    <col min="3" max="3" width="9.28515625" style="14" customWidth="1"/>
    <col min="4" max="4" width="49.7109375" style="15" customWidth="1"/>
    <col min="5" max="12" width="9" style="15" customWidth="1"/>
    <col min="13" max="14" width="9" style="52" customWidth="1"/>
    <col min="15" max="15" width="10.140625" style="15" customWidth="1"/>
    <col min="16" max="23" width="9" style="15" customWidth="1"/>
    <col min="24" max="24" width="9" style="52" customWidth="1"/>
    <col min="25" max="25" width="11" style="52" customWidth="1"/>
    <col min="26" max="26" width="10.140625" style="15" customWidth="1"/>
    <col min="27" max="28" width="9.140625" style="15"/>
    <col min="29" max="29" width="15.140625" style="15" bestFit="1" customWidth="1"/>
    <col min="30" max="16384" width="9.140625" style="15"/>
  </cols>
  <sheetData>
    <row r="1" spans="1:26" ht="64.5" customHeight="1" thickBot="1" x14ac:dyDescent="0.3">
      <c r="G1" s="353" t="s">
        <v>442</v>
      </c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16"/>
      <c r="Y1" s="316"/>
    </row>
    <row r="2" spans="1:26" ht="17.25" customHeight="1" x14ac:dyDescent="0.25">
      <c r="A2" s="354" t="s">
        <v>237</v>
      </c>
      <c r="B2" s="354" t="s">
        <v>14</v>
      </c>
      <c r="C2" s="357" t="s">
        <v>10</v>
      </c>
      <c r="D2" s="360" t="s">
        <v>0</v>
      </c>
      <c r="E2" s="363" t="s">
        <v>610</v>
      </c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  <c r="V2" s="364"/>
      <c r="W2" s="364"/>
      <c r="X2" s="364"/>
      <c r="Y2" s="364"/>
      <c r="Z2" s="365"/>
    </row>
    <row r="3" spans="1:26" ht="16.5" customHeight="1" x14ac:dyDescent="0.25">
      <c r="A3" s="355"/>
      <c r="B3" s="355"/>
      <c r="C3" s="358"/>
      <c r="D3" s="361"/>
      <c r="E3" s="366" t="s">
        <v>15</v>
      </c>
      <c r="F3" s="367"/>
      <c r="G3" s="367"/>
      <c r="H3" s="367"/>
      <c r="I3" s="367"/>
      <c r="J3" s="367"/>
      <c r="K3" s="367"/>
      <c r="L3" s="367"/>
      <c r="M3" s="367"/>
      <c r="N3" s="368"/>
      <c r="O3" s="369" t="s">
        <v>7</v>
      </c>
      <c r="P3" s="372" t="s">
        <v>16</v>
      </c>
      <c r="Q3" s="372"/>
      <c r="R3" s="372"/>
      <c r="S3" s="372"/>
      <c r="T3" s="372"/>
      <c r="U3" s="372"/>
      <c r="V3" s="372"/>
      <c r="W3" s="372"/>
      <c r="X3" s="372"/>
      <c r="Y3" s="372"/>
      <c r="Z3" s="373" t="s">
        <v>19</v>
      </c>
    </row>
    <row r="4" spans="1:26" ht="29.25" customHeight="1" x14ac:dyDescent="0.25">
      <c r="A4" s="355"/>
      <c r="B4" s="355"/>
      <c r="C4" s="358"/>
      <c r="D4" s="361"/>
      <c r="E4" s="17" t="s">
        <v>1</v>
      </c>
      <c r="F4" s="18" t="s">
        <v>2</v>
      </c>
      <c r="G4" s="18" t="s">
        <v>3</v>
      </c>
      <c r="H4" s="19" t="s">
        <v>11</v>
      </c>
      <c r="I4" s="19"/>
      <c r="J4" s="19" t="s">
        <v>20</v>
      </c>
      <c r="K4" s="19" t="s">
        <v>21</v>
      </c>
      <c r="L4" s="20" t="s">
        <v>4</v>
      </c>
      <c r="M4" s="376" t="s">
        <v>5</v>
      </c>
      <c r="N4" s="376" t="s">
        <v>6</v>
      </c>
      <c r="O4" s="370"/>
      <c r="P4" s="21" t="s">
        <v>1</v>
      </c>
      <c r="Q4" s="22" t="s">
        <v>2</v>
      </c>
      <c r="R4" s="22" t="s">
        <v>3</v>
      </c>
      <c r="S4" s="23" t="s">
        <v>11</v>
      </c>
      <c r="T4" s="23"/>
      <c r="U4" s="23" t="s">
        <v>17</v>
      </c>
      <c r="V4" s="23" t="s">
        <v>21</v>
      </c>
      <c r="W4" s="24" t="s">
        <v>9</v>
      </c>
      <c r="X4" s="378" t="s">
        <v>5</v>
      </c>
      <c r="Y4" s="378" t="s">
        <v>6</v>
      </c>
      <c r="Z4" s="374"/>
    </row>
    <row r="5" spans="1:26" ht="15.75" customHeight="1" thickBot="1" x14ac:dyDescent="0.3">
      <c r="A5" s="355"/>
      <c r="B5" s="356"/>
      <c r="C5" s="359"/>
      <c r="D5" s="362"/>
      <c r="E5" s="25" t="s">
        <v>8</v>
      </c>
      <c r="F5" s="26" t="s">
        <v>8</v>
      </c>
      <c r="G5" s="26" t="s">
        <v>8</v>
      </c>
      <c r="H5" s="26" t="s">
        <v>8</v>
      </c>
      <c r="I5" s="26" t="s">
        <v>8</v>
      </c>
      <c r="J5" s="26" t="s">
        <v>8</v>
      </c>
      <c r="K5" s="26" t="s">
        <v>8</v>
      </c>
      <c r="L5" s="27" t="s">
        <v>8</v>
      </c>
      <c r="M5" s="377"/>
      <c r="N5" s="377"/>
      <c r="O5" s="371"/>
      <c r="P5" s="28"/>
      <c r="Q5" s="29"/>
      <c r="R5" s="29"/>
      <c r="S5" s="29"/>
      <c r="T5" s="29"/>
      <c r="U5" s="29">
        <v>0</v>
      </c>
      <c r="V5" s="29">
        <v>0</v>
      </c>
      <c r="W5" s="30"/>
      <c r="X5" s="379"/>
      <c r="Y5" s="379"/>
      <c r="Z5" s="375"/>
    </row>
    <row r="6" spans="1:26" s="2" customFormat="1" ht="14.25" customHeight="1" x14ac:dyDescent="0.2">
      <c r="A6" s="330" t="s">
        <v>238</v>
      </c>
      <c r="B6" s="35" t="s">
        <v>22</v>
      </c>
      <c r="C6" s="1"/>
      <c r="D6" s="6"/>
      <c r="E6" s="200">
        <v>0</v>
      </c>
      <c r="F6" s="201">
        <v>0</v>
      </c>
      <c r="G6" s="201">
        <v>2</v>
      </c>
      <c r="H6" s="201">
        <v>0</v>
      </c>
      <c r="I6" s="201">
        <v>0</v>
      </c>
      <c r="J6" s="201">
        <v>0</v>
      </c>
      <c r="K6" s="201">
        <v>0</v>
      </c>
      <c r="L6" s="202">
        <v>2</v>
      </c>
      <c r="M6" s="203">
        <v>13</v>
      </c>
      <c r="N6" s="203">
        <v>426</v>
      </c>
      <c r="O6" s="204">
        <v>441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2</v>
      </c>
      <c r="Y6" s="202">
        <v>64</v>
      </c>
      <c r="Z6" s="32">
        <v>66</v>
      </c>
    </row>
    <row r="7" spans="1:26" ht="15" customHeight="1" x14ac:dyDescent="0.25">
      <c r="A7" s="331"/>
      <c r="B7" s="336" t="s">
        <v>33</v>
      </c>
      <c r="C7" s="3">
        <v>702901</v>
      </c>
      <c r="D7" s="98" t="s">
        <v>24</v>
      </c>
      <c r="E7" s="177">
        <v>0</v>
      </c>
      <c r="F7" s="210">
        <v>0</v>
      </c>
      <c r="G7" s="210">
        <v>0</v>
      </c>
      <c r="H7" s="210">
        <v>0</v>
      </c>
      <c r="I7" s="210">
        <v>0</v>
      </c>
      <c r="J7" s="210">
        <v>0</v>
      </c>
      <c r="K7" s="210">
        <v>0</v>
      </c>
      <c r="L7" s="211">
        <v>0</v>
      </c>
      <c r="M7" s="212">
        <v>0</v>
      </c>
      <c r="N7" s="212">
        <v>63</v>
      </c>
      <c r="O7" s="213">
        <v>63</v>
      </c>
      <c r="P7" s="214">
        <v>0</v>
      </c>
      <c r="Q7" s="214">
        <v>0</v>
      </c>
      <c r="R7" s="214">
        <v>0</v>
      </c>
      <c r="S7" s="214">
        <v>0</v>
      </c>
      <c r="T7" s="214">
        <v>0</v>
      </c>
      <c r="U7" s="215">
        <v>0</v>
      </c>
      <c r="V7" s="215">
        <v>0</v>
      </c>
      <c r="W7" s="215">
        <v>0</v>
      </c>
      <c r="X7" s="216">
        <v>0</v>
      </c>
      <c r="Y7" s="217">
        <v>7</v>
      </c>
      <c r="Z7" s="132">
        <v>7</v>
      </c>
    </row>
    <row r="8" spans="1:26" ht="15" customHeight="1" x14ac:dyDescent="0.25">
      <c r="A8" s="331"/>
      <c r="B8" s="337"/>
      <c r="C8" s="3">
        <v>702055</v>
      </c>
      <c r="D8" s="98" t="s">
        <v>34</v>
      </c>
      <c r="E8" s="177">
        <v>0</v>
      </c>
      <c r="F8" s="210">
        <v>0</v>
      </c>
      <c r="G8" s="210">
        <v>0</v>
      </c>
      <c r="H8" s="210">
        <v>0</v>
      </c>
      <c r="I8" s="210">
        <v>0</v>
      </c>
      <c r="J8" s="210">
        <v>0</v>
      </c>
      <c r="K8" s="210">
        <v>0</v>
      </c>
      <c r="L8" s="211">
        <v>0</v>
      </c>
      <c r="M8" s="212">
        <v>0</v>
      </c>
      <c r="N8" s="212">
        <v>0</v>
      </c>
      <c r="O8" s="213">
        <v>0</v>
      </c>
      <c r="P8" s="214">
        <v>0</v>
      </c>
      <c r="Q8" s="214">
        <v>0</v>
      </c>
      <c r="R8" s="214">
        <v>0</v>
      </c>
      <c r="S8" s="214">
        <v>0</v>
      </c>
      <c r="T8" s="214">
        <v>0</v>
      </c>
      <c r="U8" s="215">
        <v>0</v>
      </c>
      <c r="V8" s="215">
        <v>0</v>
      </c>
      <c r="W8" s="215">
        <v>0</v>
      </c>
      <c r="X8" s="216">
        <v>0</v>
      </c>
      <c r="Y8" s="217">
        <v>0</v>
      </c>
      <c r="Z8" s="132">
        <v>0</v>
      </c>
    </row>
    <row r="9" spans="1:26" ht="15" customHeight="1" x14ac:dyDescent="0.25">
      <c r="A9" s="331"/>
      <c r="B9" s="337"/>
      <c r="C9" s="3">
        <v>702073</v>
      </c>
      <c r="D9" s="98" t="s">
        <v>29</v>
      </c>
      <c r="E9" s="177">
        <v>0</v>
      </c>
      <c r="F9" s="210">
        <v>0</v>
      </c>
      <c r="G9" s="210">
        <v>0</v>
      </c>
      <c r="H9" s="210">
        <v>0</v>
      </c>
      <c r="I9" s="210">
        <v>0</v>
      </c>
      <c r="J9" s="210">
        <v>0</v>
      </c>
      <c r="K9" s="210">
        <v>0</v>
      </c>
      <c r="L9" s="211">
        <v>0</v>
      </c>
      <c r="M9" s="212">
        <v>3</v>
      </c>
      <c r="N9" s="212">
        <v>33</v>
      </c>
      <c r="O9" s="213">
        <v>36</v>
      </c>
      <c r="P9" s="214">
        <v>0</v>
      </c>
      <c r="Q9" s="214">
        <v>0</v>
      </c>
      <c r="R9" s="214">
        <v>0</v>
      </c>
      <c r="S9" s="214">
        <v>0</v>
      </c>
      <c r="T9" s="214">
        <v>0</v>
      </c>
      <c r="U9" s="215">
        <v>0</v>
      </c>
      <c r="V9" s="215">
        <v>0</v>
      </c>
      <c r="W9" s="215">
        <v>0</v>
      </c>
      <c r="X9" s="216">
        <v>1</v>
      </c>
      <c r="Y9" s="217">
        <v>8</v>
      </c>
      <c r="Z9" s="132">
        <v>9</v>
      </c>
    </row>
    <row r="10" spans="1:26" ht="15" customHeight="1" x14ac:dyDescent="0.25">
      <c r="A10" s="331"/>
      <c r="B10" s="337"/>
      <c r="C10" s="3">
        <v>702056</v>
      </c>
      <c r="D10" s="98" t="s">
        <v>25</v>
      </c>
      <c r="E10" s="177">
        <v>0</v>
      </c>
      <c r="F10" s="210">
        <v>0</v>
      </c>
      <c r="G10" s="210">
        <v>0</v>
      </c>
      <c r="H10" s="210">
        <v>0</v>
      </c>
      <c r="I10" s="210">
        <v>0</v>
      </c>
      <c r="J10" s="210">
        <v>0</v>
      </c>
      <c r="K10" s="210">
        <v>0</v>
      </c>
      <c r="L10" s="211">
        <v>0</v>
      </c>
      <c r="M10" s="212">
        <v>2</v>
      </c>
      <c r="N10" s="212">
        <v>89</v>
      </c>
      <c r="O10" s="213">
        <v>91</v>
      </c>
      <c r="P10" s="214">
        <v>0</v>
      </c>
      <c r="Q10" s="214">
        <v>0</v>
      </c>
      <c r="R10" s="214">
        <v>0</v>
      </c>
      <c r="S10" s="214">
        <v>0</v>
      </c>
      <c r="T10" s="214">
        <v>0</v>
      </c>
      <c r="U10" s="215">
        <v>0</v>
      </c>
      <c r="V10" s="215">
        <v>0</v>
      </c>
      <c r="W10" s="215">
        <v>0</v>
      </c>
      <c r="X10" s="216">
        <v>0</v>
      </c>
      <c r="Y10" s="217">
        <v>4</v>
      </c>
      <c r="Z10" s="132">
        <v>4</v>
      </c>
    </row>
    <row r="11" spans="1:26" ht="15" customHeight="1" x14ac:dyDescent="0.25">
      <c r="A11" s="331"/>
      <c r="B11" s="337"/>
      <c r="C11" s="3">
        <v>702072</v>
      </c>
      <c r="D11" s="98" t="s">
        <v>26</v>
      </c>
      <c r="E11" s="177">
        <v>0</v>
      </c>
      <c r="F11" s="210">
        <v>0</v>
      </c>
      <c r="G11" s="210">
        <v>2</v>
      </c>
      <c r="H11" s="210">
        <v>0</v>
      </c>
      <c r="I11" s="210">
        <v>0</v>
      </c>
      <c r="J11" s="210">
        <v>0</v>
      </c>
      <c r="K11" s="210">
        <v>0</v>
      </c>
      <c r="L11" s="211">
        <v>2</v>
      </c>
      <c r="M11" s="212">
        <v>0</v>
      </c>
      <c r="N11" s="212">
        <v>38</v>
      </c>
      <c r="O11" s="213">
        <v>40</v>
      </c>
      <c r="P11" s="214">
        <v>0</v>
      </c>
      <c r="Q11" s="214">
        <v>0</v>
      </c>
      <c r="R11" s="214">
        <v>0</v>
      </c>
      <c r="S11" s="214">
        <v>0</v>
      </c>
      <c r="T11" s="214">
        <v>0</v>
      </c>
      <c r="U11" s="215">
        <v>0</v>
      </c>
      <c r="V11" s="215">
        <v>0</v>
      </c>
      <c r="W11" s="215">
        <v>0</v>
      </c>
      <c r="X11" s="216">
        <v>0</v>
      </c>
      <c r="Y11" s="217">
        <v>8</v>
      </c>
      <c r="Z11" s="132">
        <v>8</v>
      </c>
    </row>
    <row r="12" spans="1:26" ht="15" customHeight="1" x14ac:dyDescent="0.25">
      <c r="A12" s="331"/>
      <c r="B12" s="337"/>
      <c r="C12" s="3">
        <v>702072</v>
      </c>
      <c r="D12" s="98" t="s">
        <v>27</v>
      </c>
      <c r="E12" s="177">
        <v>0</v>
      </c>
      <c r="F12" s="210">
        <v>0</v>
      </c>
      <c r="G12" s="210">
        <v>0</v>
      </c>
      <c r="H12" s="210">
        <v>0</v>
      </c>
      <c r="I12" s="210">
        <v>0</v>
      </c>
      <c r="J12" s="210">
        <v>0</v>
      </c>
      <c r="K12" s="210">
        <v>0</v>
      </c>
      <c r="L12" s="211">
        <v>0</v>
      </c>
      <c r="M12" s="212">
        <v>0</v>
      </c>
      <c r="N12" s="212">
        <v>0</v>
      </c>
      <c r="O12" s="213">
        <v>0</v>
      </c>
      <c r="P12" s="214">
        <v>0</v>
      </c>
      <c r="Q12" s="214">
        <v>0</v>
      </c>
      <c r="R12" s="214">
        <v>0</v>
      </c>
      <c r="S12" s="214">
        <v>0</v>
      </c>
      <c r="T12" s="214">
        <v>0</v>
      </c>
      <c r="U12" s="215">
        <v>0</v>
      </c>
      <c r="V12" s="215">
        <v>0</v>
      </c>
      <c r="W12" s="215">
        <v>0</v>
      </c>
      <c r="X12" s="216">
        <v>0</v>
      </c>
      <c r="Y12" s="217">
        <v>0</v>
      </c>
      <c r="Z12" s="132">
        <v>0</v>
      </c>
    </row>
    <row r="13" spans="1:26" ht="15" customHeight="1" x14ac:dyDescent="0.25">
      <c r="A13" s="331"/>
      <c r="B13" s="337"/>
      <c r="C13" s="3">
        <v>702067</v>
      </c>
      <c r="D13" s="98" t="s">
        <v>35</v>
      </c>
      <c r="E13" s="177">
        <v>0</v>
      </c>
      <c r="F13" s="210">
        <v>0</v>
      </c>
      <c r="G13" s="210">
        <v>0</v>
      </c>
      <c r="H13" s="210">
        <v>0</v>
      </c>
      <c r="I13" s="210">
        <v>0</v>
      </c>
      <c r="J13" s="210">
        <v>0</v>
      </c>
      <c r="K13" s="210">
        <v>0</v>
      </c>
      <c r="L13" s="211">
        <v>0</v>
      </c>
      <c r="M13" s="212">
        <v>3</v>
      </c>
      <c r="N13" s="212">
        <v>110</v>
      </c>
      <c r="O13" s="213">
        <v>113</v>
      </c>
      <c r="P13" s="214">
        <v>0</v>
      </c>
      <c r="Q13" s="214">
        <v>0</v>
      </c>
      <c r="R13" s="214">
        <v>0</v>
      </c>
      <c r="S13" s="214">
        <v>0</v>
      </c>
      <c r="T13" s="214">
        <v>0</v>
      </c>
      <c r="U13" s="215">
        <v>0</v>
      </c>
      <c r="V13" s="215">
        <v>0</v>
      </c>
      <c r="W13" s="215">
        <v>0</v>
      </c>
      <c r="X13" s="216">
        <v>0</v>
      </c>
      <c r="Y13" s="217">
        <v>8</v>
      </c>
      <c r="Z13" s="132">
        <v>8</v>
      </c>
    </row>
    <row r="14" spans="1:26" ht="15" customHeight="1" x14ac:dyDescent="0.25">
      <c r="A14" s="331"/>
      <c r="B14" s="347"/>
      <c r="C14" s="3">
        <v>702062</v>
      </c>
      <c r="D14" s="98" t="s">
        <v>28</v>
      </c>
      <c r="E14" s="177">
        <v>0</v>
      </c>
      <c r="F14" s="210">
        <v>0</v>
      </c>
      <c r="G14" s="210">
        <v>0</v>
      </c>
      <c r="H14" s="210">
        <v>0</v>
      </c>
      <c r="I14" s="210">
        <v>0</v>
      </c>
      <c r="J14" s="210">
        <v>0</v>
      </c>
      <c r="K14" s="210">
        <v>0</v>
      </c>
      <c r="L14" s="211">
        <v>0</v>
      </c>
      <c r="M14" s="212">
        <v>5</v>
      </c>
      <c r="N14" s="212">
        <v>93</v>
      </c>
      <c r="O14" s="213">
        <v>98</v>
      </c>
      <c r="P14" s="214">
        <v>0</v>
      </c>
      <c r="Q14" s="214">
        <v>0</v>
      </c>
      <c r="R14" s="214">
        <v>0</v>
      </c>
      <c r="S14" s="214">
        <v>0</v>
      </c>
      <c r="T14" s="214">
        <v>0</v>
      </c>
      <c r="U14" s="215">
        <v>0</v>
      </c>
      <c r="V14" s="215">
        <v>0</v>
      </c>
      <c r="W14" s="215">
        <v>0</v>
      </c>
      <c r="X14" s="216">
        <v>1</v>
      </c>
      <c r="Y14" s="217">
        <v>29</v>
      </c>
      <c r="Z14" s="132">
        <v>30</v>
      </c>
    </row>
    <row r="15" spans="1:26" s="2" customFormat="1" x14ac:dyDescent="0.2">
      <c r="A15" s="331"/>
      <c r="B15" s="99" t="s">
        <v>13</v>
      </c>
      <c r="C15" s="100"/>
      <c r="D15" s="101"/>
      <c r="E15" s="200">
        <v>0</v>
      </c>
      <c r="F15" s="201">
        <v>0</v>
      </c>
      <c r="G15" s="201">
        <v>57</v>
      </c>
      <c r="H15" s="201">
        <v>0</v>
      </c>
      <c r="I15" s="201">
        <v>0</v>
      </c>
      <c r="J15" s="201">
        <v>0</v>
      </c>
      <c r="K15" s="201">
        <v>0</v>
      </c>
      <c r="L15" s="202">
        <v>57</v>
      </c>
      <c r="M15" s="203">
        <v>49</v>
      </c>
      <c r="N15" s="203">
        <v>543</v>
      </c>
      <c r="O15" s="204">
        <v>649</v>
      </c>
      <c r="P15" s="203">
        <v>0</v>
      </c>
      <c r="Q15" s="203">
        <v>0</v>
      </c>
      <c r="R15" s="203">
        <v>2</v>
      </c>
      <c r="S15" s="203">
        <v>0</v>
      </c>
      <c r="T15" s="203">
        <v>0</v>
      </c>
      <c r="U15" s="203">
        <v>0</v>
      </c>
      <c r="V15" s="203">
        <v>0</v>
      </c>
      <c r="W15" s="203">
        <v>2</v>
      </c>
      <c r="X15" s="202">
        <v>0</v>
      </c>
      <c r="Y15" s="202">
        <v>91</v>
      </c>
      <c r="Z15" s="202">
        <v>93</v>
      </c>
    </row>
    <row r="16" spans="1:26" ht="15" customHeight="1" x14ac:dyDescent="0.25">
      <c r="A16" s="331"/>
      <c r="B16" s="348" t="s">
        <v>33</v>
      </c>
      <c r="C16" s="102">
        <v>702053</v>
      </c>
      <c r="D16" s="98" t="s">
        <v>23</v>
      </c>
      <c r="E16" s="177">
        <v>0</v>
      </c>
      <c r="F16" s="210">
        <v>0</v>
      </c>
      <c r="G16" s="210">
        <v>26</v>
      </c>
      <c r="H16" s="210">
        <v>0</v>
      </c>
      <c r="I16" s="210">
        <v>0</v>
      </c>
      <c r="J16" s="210">
        <v>0</v>
      </c>
      <c r="K16" s="210">
        <v>0</v>
      </c>
      <c r="L16" s="211">
        <v>26</v>
      </c>
      <c r="M16" s="212">
        <v>14</v>
      </c>
      <c r="N16" s="212">
        <v>159</v>
      </c>
      <c r="O16" s="213">
        <v>199</v>
      </c>
      <c r="P16" s="214">
        <v>0</v>
      </c>
      <c r="Q16" s="214">
        <v>0</v>
      </c>
      <c r="R16" s="214">
        <v>1</v>
      </c>
      <c r="S16" s="214">
        <v>0</v>
      </c>
      <c r="T16" s="214">
        <v>0</v>
      </c>
      <c r="U16" s="215">
        <v>0</v>
      </c>
      <c r="V16" s="215">
        <v>0</v>
      </c>
      <c r="W16" s="215">
        <v>1</v>
      </c>
      <c r="X16" s="216">
        <v>0</v>
      </c>
      <c r="Y16" s="217">
        <v>15</v>
      </c>
      <c r="Z16" s="132">
        <v>16</v>
      </c>
    </row>
    <row r="17" spans="1:26" ht="15" customHeight="1" x14ac:dyDescent="0.25">
      <c r="A17" s="331"/>
      <c r="B17" s="349"/>
      <c r="C17" s="102">
        <v>702054</v>
      </c>
      <c r="D17" s="98" t="s">
        <v>36</v>
      </c>
      <c r="E17" s="177">
        <v>0</v>
      </c>
      <c r="F17" s="210">
        <v>0</v>
      </c>
      <c r="G17" s="210">
        <v>13</v>
      </c>
      <c r="H17" s="210">
        <v>0</v>
      </c>
      <c r="I17" s="210">
        <v>0</v>
      </c>
      <c r="J17" s="210">
        <v>0</v>
      </c>
      <c r="K17" s="210">
        <v>0</v>
      </c>
      <c r="L17" s="211">
        <v>13</v>
      </c>
      <c r="M17" s="212">
        <v>14</v>
      </c>
      <c r="N17" s="212">
        <v>254</v>
      </c>
      <c r="O17" s="213">
        <v>281</v>
      </c>
      <c r="P17" s="214">
        <v>0</v>
      </c>
      <c r="Q17" s="214">
        <v>0</v>
      </c>
      <c r="R17" s="214">
        <v>0</v>
      </c>
      <c r="S17" s="214">
        <v>0</v>
      </c>
      <c r="T17" s="214">
        <v>0</v>
      </c>
      <c r="U17" s="215">
        <v>0</v>
      </c>
      <c r="V17" s="215">
        <v>0</v>
      </c>
      <c r="W17" s="215">
        <v>0</v>
      </c>
      <c r="X17" s="216">
        <v>0</v>
      </c>
      <c r="Y17" s="217">
        <v>52</v>
      </c>
      <c r="Z17" s="132">
        <v>52</v>
      </c>
    </row>
    <row r="18" spans="1:26" ht="15" customHeight="1" x14ac:dyDescent="0.25">
      <c r="A18" s="331"/>
      <c r="B18" s="349"/>
      <c r="C18" s="102">
        <v>700601</v>
      </c>
      <c r="D18" s="98" t="s">
        <v>37</v>
      </c>
      <c r="E18" s="177">
        <v>0</v>
      </c>
      <c r="F18" s="210">
        <v>0</v>
      </c>
      <c r="G18" s="210">
        <v>18</v>
      </c>
      <c r="H18" s="210">
        <v>0</v>
      </c>
      <c r="I18" s="210">
        <v>0</v>
      </c>
      <c r="J18" s="210">
        <v>0</v>
      </c>
      <c r="K18" s="210">
        <v>0</v>
      </c>
      <c r="L18" s="211">
        <v>18</v>
      </c>
      <c r="M18" s="212">
        <v>21</v>
      </c>
      <c r="N18" s="212">
        <v>119</v>
      </c>
      <c r="O18" s="213">
        <v>158</v>
      </c>
      <c r="P18" s="214">
        <v>0</v>
      </c>
      <c r="Q18" s="214">
        <v>0</v>
      </c>
      <c r="R18" s="214">
        <v>1</v>
      </c>
      <c r="S18" s="214">
        <v>0</v>
      </c>
      <c r="T18" s="214">
        <v>0</v>
      </c>
      <c r="U18" s="215">
        <v>0</v>
      </c>
      <c r="V18" s="215">
        <v>0</v>
      </c>
      <c r="W18" s="215">
        <v>1</v>
      </c>
      <c r="X18" s="216">
        <v>0</v>
      </c>
      <c r="Y18" s="217">
        <v>23</v>
      </c>
      <c r="Z18" s="132">
        <v>24</v>
      </c>
    </row>
    <row r="19" spans="1:26" ht="15" customHeight="1" x14ac:dyDescent="0.25">
      <c r="A19" s="331"/>
      <c r="B19" s="350"/>
      <c r="C19" s="102">
        <v>701253</v>
      </c>
      <c r="D19" s="98" t="s">
        <v>30</v>
      </c>
      <c r="E19" s="177">
        <v>0</v>
      </c>
      <c r="F19" s="210">
        <v>0</v>
      </c>
      <c r="G19" s="210">
        <v>0</v>
      </c>
      <c r="H19" s="210">
        <v>0</v>
      </c>
      <c r="I19" s="210">
        <v>0</v>
      </c>
      <c r="J19" s="210">
        <v>0</v>
      </c>
      <c r="K19" s="210">
        <v>0</v>
      </c>
      <c r="L19" s="211">
        <v>0</v>
      </c>
      <c r="M19" s="212">
        <v>0</v>
      </c>
      <c r="N19" s="212">
        <v>11</v>
      </c>
      <c r="O19" s="213">
        <v>11</v>
      </c>
      <c r="P19" s="214">
        <v>0</v>
      </c>
      <c r="Q19" s="214">
        <v>0</v>
      </c>
      <c r="R19" s="214">
        <v>0</v>
      </c>
      <c r="S19" s="214">
        <v>0</v>
      </c>
      <c r="T19" s="214">
        <v>0</v>
      </c>
      <c r="U19" s="215">
        <v>0</v>
      </c>
      <c r="V19" s="215">
        <v>0</v>
      </c>
      <c r="W19" s="215">
        <v>0</v>
      </c>
      <c r="X19" s="216">
        <v>0</v>
      </c>
      <c r="Y19" s="217">
        <v>1</v>
      </c>
      <c r="Z19" s="132">
        <v>1</v>
      </c>
    </row>
    <row r="20" spans="1:26" s="2" customFormat="1" x14ac:dyDescent="0.2">
      <c r="A20" s="331"/>
      <c r="B20" s="99" t="s">
        <v>18</v>
      </c>
      <c r="C20" s="103"/>
      <c r="D20" s="101"/>
      <c r="E20" s="200">
        <v>0</v>
      </c>
      <c r="F20" s="201">
        <v>0</v>
      </c>
      <c r="G20" s="201">
        <v>10</v>
      </c>
      <c r="H20" s="201">
        <v>0</v>
      </c>
      <c r="I20" s="201">
        <v>0</v>
      </c>
      <c r="J20" s="201">
        <v>0</v>
      </c>
      <c r="K20" s="201">
        <v>0</v>
      </c>
      <c r="L20" s="202">
        <v>10</v>
      </c>
      <c r="M20" s="203">
        <v>41</v>
      </c>
      <c r="N20" s="203">
        <v>454</v>
      </c>
      <c r="O20" s="204">
        <v>505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2">
        <v>0</v>
      </c>
      <c r="Y20" s="202">
        <v>24</v>
      </c>
      <c r="Z20" s="202">
        <v>24</v>
      </c>
    </row>
    <row r="21" spans="1:26" ht="15" customHeight="1" x14ac:dyDescent="0.25">
      <c r="A21" s="331"/>
      <c r="B21" s="336" t="s">
        <v>33</v>
      </c>
      <c r="C21" s="104">
        <v>702063</v>
      </c>
      <c r="D21" s="98" t="s">
        <v>38</v>
      </c>
      <c r="E21" s="177">
        <v>0</v>
      </c>
      <c r="F21" s="210">
        <v>0</v>
      </c>
      <c r="G21" s="210">
        <v>0</v>
      </c>
      <c r="H21" s="210">
        <v>0</v>
      </c>
      <c r="I21" s="210">
        <v>0</v>
      </c>
      <c r="J21" s="210">
        <v>0</v>
      </c>
      <c r="K21" s="210">
        <v>0</v>
      </c>
      <c r="L21" s="211">
        <v>0</v>
      </c>
      <c r="M21" s="212">
        <v>18</v>
      </c>
      <c r="N21" s="212">
        <v>133</v>
      </c>
      <c r="O21" s="213">
        <v>151</v>
      </c>
      <c r="P21" s="214">
        <v>0</v>
      </c>
      <c r="Q21" s="214">
        <v>0</v>
      </c>
      <c r="R21" s="214">
        <v>0</v>
      </c>
      <c r="S21" s="214">
        <v>0</v>
      </c>
      <c r="T21" s="214">
        <v>0</v>
      </c>
      <c r="U21" s="215">
        <v>0</v>
      </c>
      <c r="V21" s="215">
        <v>0</v>
      </c>
      <c r="W21" s="215">
        <v>0</v>
      </c>
      <c r="X21" s="216">
        <v>0</v>
      </c>
      <c r="Y21" s="217">
        <v>3</v>
      </c>
      <c r="Z21" s="132">
        <v>3</v>
      </c>
    </row>
    <row r="22" spans="1:26" ht="15" customHeight="1" x14ac:dyDescent="0.25">
      <c r="A22" s="331"/>
      <c r="B22" s="337"/>
      <c r="C22" s="104">
        <v>702005</v>
      </c>
      <c r="D22" s="98" t="s">
        <v>31</v>
      </c>
      <c r="E22" s="177">
        <v>0</v>
      </c>
      <c r="F22" s="210">
        <v>0</v>
      </c>
      <c r="G22" s="210">
        <v>10</v>
      </c>
      <c r="H22" s="210">
        <v>0</v>
      </c>
      <c r="I22" s="210">
        <v>0</v>
      </c>
      <c r="J22" s="210">
        <v>0</v>
      </c>
      <c r="K22" s="210">
        <v>0</v>
      </c>
      <c r="L22" s="211">
        <v>10</v>
      </c>
      <c r="M22" s="212">
        <v>20</v>
      </c>
      <c r="N22" s="212">
        <v>269</v>
      </c>
      <c r="O22" s="213">
        <v>299</v>
      </c>
      <c r="P22" s="214">
        <v>0</v>
      </c>
      <c r="Q22" s="214">
        <v>0</v>
      </c>
      <c r="R22" s="214">
        <v>0</v>
      </c>
      <c r="S22" s="214">
        <v>0</v>
      </c>
      <c r="T22" s="214">
        <v>0</v>
      </c>
      <c r="U22" s="215">
        <v>0</v>
      </c>
      <c r="V22" s="215">
        <v>0</v>
      </c>
      <c r="W22" s="215">
        <v>0</v>
      </c>
      <c r="X22" s="216">
        <v>0</v>
      </c>
      <c r="Y22" s="217">
        <v>8</v>
      </c>
      <c r="Z22" s="132">
        <v>8</v>
      </c>
    </row>
    <row r="23" spans="1:26" ht="15" customHeight="1" x14ac:dyDescent="0.25">
      <c r="A23" s="331"/>
      <c r="B23" s="337"/>
      <c r="C23" s="104">
        <v>702075</v>
      </c>
      <c r="D23" s="98" t="s">
        <v>39</v>
      </c>
      <c r="E23" s="177">
        <v>0</v>
      </c>
      <c r="F23" s="210">
        <v>0</v>
      </c>
      <c r="G23" s="210">
        <v>0</v>
      </c>
      <c r="H23" s="210">
        <v>0</v>
      </c>
      <c r="I23" s="210">
        <v>0</v>
      </c>
      <c r="J23" s="210">
        <v>0</v>
      </c>
      <c r="K23" s="210">
        <v>0</v>
      </c>
      <c r="L23" s="211">
        <v>0</v>
      </c>
      <c r="M23" s="212">
        <v>3</v>
      </c>
      <c r="N23" s="212">
        <v>46</v>
      </c>
      <c r="O23" s="213">
        <v>49</v>
      </c>
      <c r="P23" s="214">
        <v>0</v>
      </c>
      <c r="Q23" s="214">
        <v>0</v>
      </c>
      <c r="R23" s="214">
        <v>0</v>
      </c>
      <c r="S23" s="214">
        <v>0</v>
      </c>
      <c r="T23" s="214">
        <v>0</v>
      </c>
      <c r="U23" s="215">
        <v>0</v>
      </c>
      <c r="V23" s="215">
        <v>0</v>
      </c>
      <c r="W23" s="215">
        <v>0</v>
      </c>
      <c r="X23" s="216">
        <v>0</v>
      </c>
      <c r="Y23" s="217">
        <v>8</v>
      </c>
      <c r="Z23" s="132">
        <v>8</v>
      </c>
    </row>
    <row r="24" spans="1:26" ht="15" customHeight="1" x14ac:dyDescent="0.25">
      <c r="A24" s="331"/>
      <c r="B24" s="347"/>
      <c r="C24" s="104">
        <v>702074</v>
      </c>
      <c r="D24" s="98" t="s">
        <v>32</v>
      </c>
      <c r="E24" s="177">
        <v>0</v>
      </c>
      <c r="F24" s="210">
        <v>0</v>
      </c>
      <c r="G24" s="210">
        <v>0</v>
      </c>
      <c r="H24" s="210">
        <v>0</v>
      </c>
      <c r="I24" s="210">
        <v>0</v>
      </c>
      <c r="J24" s="210">
        <v>0</v>
      </c>
      <c r="K24" s="210">
        <v>0</v>
      </c>
      <c r="L24" s="211">
        <v>0</v>
      </c>
      <c r="M24" s="212">
        <v>0</v>
      </c>
      <c r="N24" s="212">
        <v>6</v>
      </c>
      <c r="O24" s="213">
        <v>6</v>
      </c>
      <c r="P24" s="214">
        <v>0</v>
      </c>
      <c r="Q24" s="214">
        <v>0</v>
      </c>
      <c r="R24" s="214">
        <v>0</v>
      </c>
      <c r="S24" s="214">
        <v>0</v>
      </c>
      <c r="T24" s="214">
        <v>0</v>
      </c>
      <c r="U24" s="215">
        <v>0</v>
      </c>
      <c r="V24" s="215">
        <v>0</v>
      </c>
      <c r="W24" s="215">
        <v>0</v>
      </c>
      <c r="X24" s="216">
        <v>0</v>
      </c>
      <c r="Y24" s="217">
        <v>5</v>
      </c>
      <c r="Z24" s="132">
        <v>5</v>
      </c>
    </row>
    <row r="25" spans="1:26" s="2" customFormat="1" thickBot="1" x14ac:dyDescent="0.25">
      <c r="A25" s="332"/>
      <c r="B25" s="105" t="s">
        <v>481</v>
      </c>
      <c r="C25" s="106"/>
      <c r="D25" s="107"/>
      <c r="E25" s="218">
        <v>0</v>
      </c>
      <c r="F25" s="219">
        <v>0</v>
      </c>
      <c r="G25" s="219">
        <v>69</v>
      </c>
      <c r="H25" s="219">
        <v>0</v>
      </c>
      <c r="I25" s="219">
        <v>0</v>
      </c>
      <c r="J25" s="219">
        <v>0</v>
      </c>
      <c r="K25" s="219">
        <v>0</v>
      </c>
      <c r="L25" s="220">
        <v>69</v>
      </c>
      <c r="M25" s="221">
        <v>103</v>
      </c>
      <c r="N25" s="221">
        <v>1423</v>
      </c>
      <c r="O25" s="222">
        <v>1595</v>
      </c>
      <c r="P25" s="223">
        <v>0</v>
      </c>
      <c r="Q25" s="223">
        <v>0</v>
      </c>
      <c r="R25" s="223">
        <v>2</v>
      </c>
      <c r="S25" s="223">
        <v>0</v>
      </c>
      <c r="T25" s="223">
        <v>0</v>
      </c>
      <c r="U25" s="223">
        <v>0</v>
      </c>
      <c r="V25" s="223">
        <v>0</v>
      </c>
      <c r="W25" s="223">
        <v>2</v>
      </c>
      <c r="X25" s="221">
        <v>2</v>
      </c>
      <c r="Y25" s="220">
        <v>179</v>
      </c>
      <c r="Z25" s="42">
        <v>183</v>
      </c>
    </row>
    <row r="26" spans="1:26" s="2" customFormat="1" ht="15" customHeight="1" x14ac:dyDescent="0.2">
      <c r="A26" s="330" t="s">
        <v>439</v>
      </c>
      <c r="B26" s="117" t="s">
        <v>18</v>
      </c>
      <c r="C26" s="118"/>
      <c r="D26" s="119"/>
      <c r="E26" s="318">
        <v>11</v>
      </c>
      <c r="F26" s="318">
        <v>27</v>
      </c>
      <c r="G26" s="318">
        <v>35</v>
      </c>
      <c r="H26" s="318">
        <v>0</v>
      </c>
      <c r="I26" s="318">
        <v>0</v>
      </c>
      <c r="J26" s="318">
        <v>0</v>
      </c>
      <c r="K26" s="318">
        <v>0</v>
      </c>
      <c r="L26" s="318">
        <v>73</v>
      </c>
      <c r="M26" s="318">
        <v>94</v>
      </c>
      <c r="N26" s="318">
        <v>1155</v>
      </c>
      <c r="O26" s="318">
        <v>1322</v>
      </c>
      <c r="P26" s="318">
        <v>0</v>
      </c>
      <c r="Q26" s="318">
        <v>7</v>
      </c>
      <c r="R26" s="318">
        <v>13</v>
      </c>
      <c r="S26" s="318">
        <v>0</v>
      </c>
      <c r="T26" s="318">
        <v>0</v>
      </c>
      <c r="U26" s="318">
        <v>0</v>
      </c>
      <c r="V26" s="318">
        <v>0</v>
      </c>
      <c r="W26" s="318">
        <v>20</v>
      </c>
      <c r="X26" s="318">
        <v>20</v>
      </c>
      <c r="Y26" s="318">
        <v>153</v>
      </c>
      <c r="Z26" s="318">
        <v>193</v>
      </c>
    </row>
    <row r="27" spans="1:26" ht="15" customHeight="1" x14ac:dyDescent="0.25">
      <c r="A27" s="331"/>
      <c r="B27" s="341" t="s">
        <v>41</v>
      </c>
      <c r="C27" s="193" t="s">
        <v>42</v>
      </c>
      <c r="D27" s="184" t="s">
        <v>43</v>
      </c>
      <c r="E27" s="231">
        <v>0</v>
      </c>
      <c r="F27" s="232">
        <v>0</v>
      </c>
      <c r="G27" s="232">
        <v>0</v>
      </c>
      <c r="H27" s="232">
        <v>0</v>
      </c>
      <c r="I27" s="232">
        <v>0</v>
      </c>
      <c r="J27" s="232">
        <v>0</v>
      </c>
      <c r="K27" s="232">
        <v>0</v>
      </c>
      <c r="L27" s="233">
        <v>0</v>
      </c>
      <c r="M27" s="238">
        <v>0</v>
      </c>
      <c r="N27" s="240">
        <v>29</v>
      </c>
      <c r="O27" s="196">
        <v>29</v>
      </c>
      <c r="P27" s="236">
        <v>0</v>
      </c>
      <c r="Q27" s="236">
        <v>0</v>
      </c>
      <c r="R27" s="236">
        <v>0</v>
      </c>
      <c r="S27" s="236">
        <v>0</v>
      </c>
      <c r="T27" s="236">
        <v>0</v>
      </c>
      <c r="U27" s="236">
        <v>0</v>
      </c>
      <c r="V27" s="237">
        <v>0</v>
      </c>
      <c r="W27" s="233">
        <v>0</v>
      </c>
      <c r="X27" s="238">
        <v>0</v>
      </c>
      <c r="Y27" s="238">
        <v>3</v>
      </c>
      <c r="Z27" s="197">
        <v>3</v>
      </c>
    </row>
    <row r="28" spans="1:26" ht="15" customHeight="1" x14ac:dyDescent="0.25">
      <c r="A28" s="331"/>
      <c r="B28" s="342"/>
      <c r="C28" s="193" t="s">
        <v>42</v>
      </c>
      <c r="D28" s="184" t="s">
        <v>44</v>
      </c>
      <c r="E28" s="231">
        <v>0</v>
      </c>
      <c r="F28" s="232">
        <v>0</v>
      </c>
      <c r="G28" s="232">
        <v>0</v>
      </c>
      <c r="H28" s="232">
        <v>0</v>
      </c>
      <c r="I28" s="232">
        <v>0</v>
      </c>
      <c r="J28" s="232">
        <v>0</v>
      </c>
      <c r="K28" s="232">
        <v>0</v>
      </c>
      <c r="L28" s="233">
        <v>0</v>
      </c>
      <c r="M28" s="238">
        <v>0</v>
      </c>
      <c r="N28" s="240">
        <v>141</v>
      </c>
      <c r="O28" s="196">
        <v>141</v>
      </c>
      <c r="P28" s="236">
        <v>0</v>
      </c>
      <c r="Q28" s="236">
        <v>0</v>
      </c>
      <c r="R28" s="236">
        <v>0</v>
      </c>
      <c r="S28" s="236">
        <v>0</v>
      </c>
      <c r="T28" s="236">
        <v>0</v>
      </c>
      <c r="U28" s="236">
        <v>0</v>
      </c>
      <c r="V28" s="237">
        <v>0</v>
      </c>
      <c r="W28" s="233">
        <v>0</v>
      </c>
      <c r="X28" s="238">
        <v>0</v>
      </c>
      <c r="Y28" s="238">
        <v>13</v>
      </c>
      <c r="Z28" s="197">
        <v>13</v>
      </c>
    </row>
    <row r="29" spans="1:26" ht="15" customHeight="1" x14ac:dyDescent="0.25">
      <c r="A29" s="331"/>
      <c r="B29" s="342"/>
      <c r="C29" s="193" t="s">
        <v>42</v>
      </c>
      <c r="D29" s="184" t="s">
        <v>45</v>
      </c>
      <c r="E29" s="231">
        <v>0</v>
      </c>
      <c r="F29" s="232">
        <v>0</v>
      </c>
      <c r="G29" s="232">
        <v>0</v>
      </c>
      <c r="H29" s="232">
        <v>0</v>
      </c>
      <c r="I29" s="232">
        <v>0</v>
      </c>
      <c r="J29" s="232">
        <v>0</v>
      </c>
      <c r="K29" s="232">
        <v>0</v>
      </c>
      <c r="L29" s="233">
        <v>0</v>
      </c>
      <c r="M29" s="238">
        <v>3</v>
      </c>
      <c r="N29" s="240">
        <v>41</v>
      </c>
      <c r="O29" s="196">
        <v>44</v>
      </c>
      <c r="P29" s="236">
        <v>0</v>
      </c>
      <c r="Q29" s="236">
        <v>0</v>
      </c>
      <c r="R29" s="236">
        <v>0</v>
      </c>
      <c r="S29" s="236">
        <v>0</v>
      </c>
      <c r="T29" s="236">
        <v>0</v>
      </c>
      <c r="U29" s="236">
        <v>0</v>
      </c>
      <c r="V29" s="237">
        <v>0</v>
      </c>
      <c r="W29" s="233">
        <v>0</v>
      </c>
      <c r="X29" s="238">
        <v>2</v>
      </c>
      <c r="Y29" s="238">
        <v>9</v>
      </c>
      <c r="Z29" s="197">
        <v>11</v>
      </c>
    </row>
    <row r="30" spans="1:26" ht="15" customHeight="1" x14ac:dyDescent="0.25">
      <c r="A30" s="331"/>
      <c r="B30" s="342"/>
      <c r="C30" s="193"/>
      <c r="D30" s="184" t="s">
        <v>484</v>
      </c>
      <c r="E30" s="231">
        <v>0</v>
      </c>
      <c r="F30" s="232">
        <v>0</v>
      </c>
      <c r="G30" s="232">
        <v>4</v>
      </c>
      <c r="H30" s="232">
        <v>0</v>
      </c>
      <c r="I30" s="232">
        <v>0</v>
      </c>
      <c r="J30" s="232">
        <v>0</v>
      </c>
      <c r="K30" s="232">
        <v>0</v>
      </c>
      <c r="L30" s="233">
        <v>4</v>
      </c>
      <c r="M30" s="238">
        <v>2</v>
      </c>
      <c r="N30" s="240">
        <v>8</v>
      </c>
      <c r="O30" s="196">
        <v>14</v>
      </c>
      <c r="P30" s="236">
        <v>0</v>
      </c>
      <c r="Q30" s="236">
        <v>0</v>
      </c>
      <c r="R30" s="236">
        <v>0</v>
      </c>
      <c r="S30" s="236">
        <v>0</v>
      </c>
      <c r="T30" s="236">
        <v>0</v>
      </c>
      <c r="U30" s="236">
        <v>0</v>
      </c>
      <c r="V30" s="237">
        <v>0</v>
      </c>
      <c r="W30" s="233">
        <v>0</v>
      </c>
      <c r="X30" s="238">
        <v>0</v>
      </c>
      <c r="Y30" s="238">
        <v>4</v>
      </c>
      <c r="Z30" s="197">
        <v>4</v>
      </c>
    </row>
    <row r="31" spans="1:26" ht="15" customHeight="1" x14ac:dyDescent="0.25">
      <c r="A31" s="331"/>
      <c r="B31" s="342"/>
      <c r="C31" s="193"/>
      <c r="D31" s="184" t="s">
        <v>485</v>
      </c>
      <c r="E31" s="231">
        <v>0</v>
      </c>
      <c r="F31" s="232">
        <v>0</v>
      </c>
      <c r="G31" s="232">
        <v>0</v>
      </c>
      <c r="H31" s="232">
        <v>0</v>
      </c>
      <c r="I31" s="232">
        <v>0</v>
      </c>
      <c r="J31" s="232">
        <v>0</v>
      </c>
      <c r="K31" s="232">
        <v>0</v>
      </c>
      <c r="L31" s="233">
        <v>0</v>
      </c>
      <c r="M31" s="238">
        <v>3</v>
      </c>
      <c r="N31" s="240">
        <v>105</v>
      </c>
      <c r="O31" s="196">
        <v>108</v>
      </c>
      <c r="P31" s="236">
        <v>0</v>
      </c>
      <c r="Q31" s="236">
        <v>0</v>
      </c>
      <c r="R31" s="236">
        <v>0</v>
      </c>
      <c r="S31" s="236">
        <v>0</v>
      </c>
      <c r="T31" s="236">
        <v>0</v>
      </c>
      <c r="U31" s="236">
        <v>0</v>
      </c>
      <c r="V31" s="237">
        <v>0</v>
      </c>
      <c r="W31" s="233">
        <v>0</v>
      </c>
      <c r="X31" s="238">
        <v>2</v>
      </c>
      <c r="Y31" s="238">
        <v>13</v>
      </c>
      <c r="Z31" s="197">
        <v>15</v>
      </c>
    </row>
    <row r="32" spans="1:26" ht="15" customHeight="1" x14ac:dyDescent="0.25">
      <c r="A32" s="331"/>
      <c r="B32" s="342"/>
      <c r="C32" s="193"/>
      <c r="D32" s="184" t="s">
        <v>486</v>
      </c>
      <c r="E32" s="231">
        <v>0</v>
      </c>
      <c r="F32" s="232">
        <v>0</v>
      </c>
      <c r="G32" s="232">
        <v>0</v>
      </c>
      <c r="H32" s="232">
        <v>0</v>
      </c>
      <c r="I32" s="232">
        <v>0</v>
      </c>
      <c r="J32" s="232">
        <v>0</v>
      </c>
      <c r="K32" s="232">
        <v>0</v>
      </c>
      <c r="L32" s="233">
        <v>0</v>
      </c>
      <c r="M32" s="238">
        <v>2</v>
      </c>
      <c r="N32" s="240">
        <v>52</v>
      </c>
      <c r="O32" s="196">
        <v>54</v>
      </c>
      <c r="P32" s="236">
        <v>0</v>
      </c>
      <c r="Q32" s="236">
        <v>0</v>
      </c>
      <c r="R32" s="236">
        <v>0</v>
      </c>
      <c r="S32" s="236">
        <v>0</v>
      </c>
      <c r="T32" s="236">
        <v>0</v>
      </c>
      <c r="U32" s="236">
        <v>0</v>
      </c>
      <c r="V32" s="237">
        <v>0</v>
      </c>
      <c r="W32" s="233">
        <v>0</v>
      </c>
      <c r="X32" s="238">
        <v>0</v>
      </c>
      <c r="Y32" s="238">
        <v>9</v>
      </c>
      <c r="Z32" s="197">
        <v>9</v>
      </c>
    </row>
    <row r="33" spans="1:26" ht="15" customHeight="1" x14ac:dyDescent="0.25">
      <c r="A33" s="331"/>
      <c r="B33" s="342"/>
      <c r="C33" s="193"/>
      <c r="D33" s="184" t="s">
        <v>487</v>
      </c>
      <c r="E33" s="231">
        <v>0</v>
      </c>
      <c r="F33" s="232">
        <v>0</v>
      </c>
      <c r="G33" s="232">
        <v>0</v>
      </c>
      <c r="H33" s="232">
        <v>0</v>
      </c>
      <c r="I33" s="232">
        <v>0</v>
      </c>
      <c r="J33" s="232">
        <v>0</v>
      </c>
      <c r="K33" s="232">
        <v>0</v>
      </c>
      <c r="L33" s="233">
        <v>0</v>
      </c>
      <c r="M33" s="238">
        <v>2</v>
      </c>
      <c r="N33" s="240">
        <v>43</v>
      </c>
      <c r="O33" s="196">
        <v>45</v>
      </c>
      <c r="P33" s="236">
        <v>0</v>
      </c>
      <c r="Q33" s="236">
        <v>0</v>
      </c>
      <c r="R33" s="236">
        <v>0</v>
      </c>
      <c r="S33" s="236">
        <v>0</v>
      </c>
      <c r="T33" s="236">
        <v>0</v>
      </c>
      <c r="U33" s="236">
        <v>0</v>
      </c>
      <c r="V33" s="237">
        <v>0</v>
      </c>
      <c r="W33" s="233">
        <v>0</v>
      </c>
      <c r="X33" s="238">
        <v>0</v>
      </c>
      <c r="Y33" s="238">
        <v>5</v>
      </c>
      <c r="Z33" s="197">
        <v>5</v>
      </c>
    </row>
    <row r="34" spans="1:26" ht="15" customHeight="1" x14ac:dyDescent="0.25">
      <c r="A34" s="331"/>
      <c r="B34" s="342"/>
      <c r="C34" s="193"/>
      <c r="D34" s="184" t="s">
        <v>488</v>
      </c>
      <c r="E34" s="231">
        <v>0</v>
      </c>
      <c r="F34" s="232">
        <v>0</v>
      </c>
      <c r="G34" s="232">
        <v>0</v>
      </c>
      <c r="H34" s="232">
        <v>0</v>
      </c>
      <c r="I34" s="232">
        <v>0</v>
      </c>
      <c r="J34" s="232">
        <v>0</v>
      </c>
      <c r="K34" s="232">
        <v>0</v>
      </c>
      <c r="L34" s="233">
        <v>0</v>
      </c>
      <c r="M34" s="238">
        <v>0</v>
      </c>
      <c r="N34" s="240">
        <v>8</v>
      </c>
      <c r="O34" s="196">
        <v>8</v>
      </c>
      <c r="P34" s="236">
        <v>0</v>
      </c>
      <c r="Q34" s="236">
        <v>0</v>
      </c>
      <c r="R34" s="236">
        <v>0</v>
      </c>
      <c r="S34" s="236">
        <v>0</v>
      </c>
      <c r="T34" s="236">
        <v>0</v>
      </c>
      <c r="U34" s="236">
        <v>0</v>
      </c>
      <c r="V34" s="237">
        <v>0</v>
      </c>
      <c r="W34" s="233">
        <v>0</v>
      </c>
      <c r="X34" s="238">
        <v>0</v>
      </c>
      <c r="Y34" s="238">
        <v>1</v>
      </c>
      <c r="Z34" s="197">
        <v>1</v>
      </c>
    </row>
    <row r="35" spans="1:26" ht="15" customHeight="1" x14ac:dyDescent="0.25">
      <c r="A35" s="331"/>
      <c r="B35" s="342"/>
      <c r="C35" s="193"/>
      <c r="D35" s="184" t="s">
        <v>489</v>
      </c>
      <c r="E35" s="231">
        <v>0</v>
      </c>
      <c r="F35" s="232">
        <v>0</v>
      </c>
      <c r="G35" s="232">
        <v>8</v>
      </c>
      <c r="H35" s="232">
        <v>0</v>
      </c>
      <c r="I35" s="232">
        <v>0</v>
      </c>
      <c r="J35" s="232">
        <v>0</v>
      </c>
      <c r="K35" s="232">
        <v>0</v>
      </c>
      <c r="L35" s="233">
        <v>8</v>
      </c>
      <c r="M35" s="238">
        <v>0</v>
      </c>
      <c r="N35" s="240">
        <v>17</v>
      </c>
      <c r="O35" s="196">
        <v>25</v>
      </c>
      <c r="P35" s="236">
        <v>0</v>
      </c>
      <c r="Q35" s="236">
        <v>0</v>
      </c>
      <c r="R35" s="236">
        <v>1</v>
      </c>
      <c r="S35" s="236">
        <v>0</v>
      </c>
      <c r="T35" s="236">
        <v>0</v>
      </c>
      <c r="U35" s="236">
        <v>0</v>
      </c>
      <c r="V35" s="237">
        <v>0</v>
      </c>
      <c r="W35" s="233">
        <v>1</v>
      </c>
      <c r="X35" s="238">
        <v>0</v>
      </c>
      <c r="Y35" s="238">
        <v>5</v>
      </c>
      <c r="Z35" s="197">
        <v>6</v>
      </c>
    </row>
    <row r="36" spans="1:26" ht="15" customHeight="1" x14ac:dyDescent="0.25">
      <c r="A36" s="331"/>
      <c r="B36" s="342"/>
      <c r="C36" s="193"/>
      <c r="D36" s="184" t="s">
        <v>490</v>
      </c>
      <c r="E36" s="231">
        <v>0</v>
      </c>
      <c r="F36" s="232">
        <v>0</v>
      </c>
      <c r="G36" s="232">
        <v>0</v>
      </c>
      <c r="H36" s="232">
        <v>0</v>
      </c>
      <c r="I36" s="232">
        <v>0</v>
      </c>
      <c r="J36" s="232">
        <v>0</v>
      </c>
      <c r="K36" s="232">
        <v>0</v>
      </c>
      <c r="L36" s="233">
        <v>0</v>
      </c>
      <c r="M36" s="238">
        <v>6</v>
      </c>
      <c r="N36" s="240">
        <v>15</v>
      </c>
      <c r="O36" s="196">
        <v>21</v>
      </c>
      <c r="P36" s="236">
        <v>0</v>
      </c>
      <c r="Q36" s="236">
        <v>0</v>
      </c>
      <c r="R36" s="236">
        <v>0</v>
      </c>
      <c r="S36" s="236">
        <v>0</v>
      </c>
      <c r="T36" s="236">
        <v>0</v>
      </c>
      <c r="U36" s="236">
        <v>0</v>
      </c>
      <c r="V36" s="237">
        <v>0</v>
      </c>
      <c r="W36" s="233">
        <v>0</v>
      </c>
      <c r="X36" s="238">
        <v>0</v>
      </c>
      <c r="Y36" s="238">
        <v>1</v>
      </c>
      <c r="Z36" s="197">
        <v>1</v>
      </c>
    </row>
    <row r="37" spans="1:26" ht="15" customHeight="1" x14ac:dyDescent="0.25">
      <c r="A37" s="331"/>
      <c r="B37" s="342"/>
      <c r="C37" s="193"/>
      <c r="D37" s="184" t="s">
        <v>491</v>
      </c>
      <c r="E37" s="231">
        <v>0</v>
      </c>
      <c r="F37" s="232">
        <v>0</v>
      </c>
      <c r="G37" s="232">
        <v>0</v>
      </c>
      <c r="H37" s="232">
        <v>0</v>
      </c>
      <c r="I37" s="232">
        <v>0</v>
      </c>
      <c r="J37" s="232">
        <v>0</v>
      </c>
      <c r="K37" s="232">
        <v>0</v>
      </c>
      <c r="L37" s="233">
        <v>0</v>
      </c>
      <c r="M37" s="238">
        <v>5</v>
      </c>
      <c r="N37" s="240">
        <v>49</v>
      </c>
      <c r="O37" s="196">
        <v>54</v>
      </c>
      <c r="P37" s="236">
        <v>0</v>
      </c>
      <c r="Q37" s="236">
        <v>0</v>
      </c>
      <c r="R37" s="236">
        <v>0</v>
      </c>
      <c r="S37" s="236">
        <v>0</v>
      </c>
      <c r="T37" s="236">
        <v>0</v>
      </c>
      <c r="U37" s="236">
        <v>0</v>
      </c>
      <c r="V37" s="237">
        <v>0</v>
      </c>
      <c r="W37" s="233">
        <v>0</v>
      </c>
      <c r="X37" s="238">
        <v>0</v>
      </c>
      <c r="Y37" s="238">
        <v>6</v>
      </c>
      <c r="Z37" s="197">
        <v>6</v>
      </c>
    </row>
    <row r="38" spans="1:26" ht="15" customHeight="1" x14ac:dyDescent="0.25">
      <c r="A38" s="331"/>
      <c r="B38" s="342"/>
      <c r="C38" s="193" t="s">
        <v>42</v>
      </c>
      <c r="D38" s="184" t="s">
        <v>46</v>
      </c>
      <c r="E38" s="231">
        <v>0</v>
      </c>
      <c r="F38" s="232">
        <v>0</v>
      </c>
      <c r="G38" s="232">
        <v>0</v>
      </c>
      <c r="H38" s="232">
        <v>0</v>
      </c>
      <c r="I38" s="232">
        <v>0</v>
      </c>
      <c r="J38" s="232">
        <v>0</v>
      </c>
      <c r="K38" s="232">
        <v>0</v>
      </c>
      <c r="L38" s="233">
        <v>0</v>
      </c>
      <c r="M38" s="238">
        <v>0</v>
      </c>
      <c r="N38" s="240">
        <v>0</v>
      </c>
      <c r="O38" s="196">
        <v>0</v>
      </c>
      <c r="P38" s="236">
        <v>0</v>
      </c>
      <c r="Q38" s="236">
        <v>0</v>
      </c>
      <c r="R38" s="236">
        <v>0</v>
      </c>
      <c r="S38" s="236">
        <v>0</v>
      </c>
      <c r="T38" s="236">
        <v>0</v>
      </c>
      <c r="U38" s="236">
        <v>0</v>
      </c>
      <c r="V38" s="237">
        <v>0</v>
      </c>
      <c r="W38" s="233">
        <v>0</v>
      </c>
      <c r="X38" s="238">
        <v>0</v>
      </c>
      <c r="Y38" s="238">
        <v>0</v>
      </c>
      <c r="Z38" s="197">
        <v>0</v>
      </c>
    </row>
    <row r="39" spans="1:26" ht="15" customHeight="1" x14ac:dyDescent="0.25">
      <c r="A39" s="331"/>
      <c r="B39" s="343"/>
      <c r="C39" s="193" t="s">
        <v>47</v>
      </c>
      <c r="D39" s="184" t="s">
        <v>48</v>
      </c>
      <c r="E39" s="231">
        <v>0</v>
      </c>
      <c r="F39" s="232">
        <v>0</v>
      </c>
      <c r="G39" s="232">
        <v>2</v>
      </c>
      <c r="H39" s="232">
        <v>0</v>
      </c>
      <c r="I39" s="232">
        <v>0</v>
      </c>
      <c r="J39" s="232">
        <v>0</v>
      </c>
      <c r="K39" s="232">
        <v>0</v>
      </c>
      <c r="L39" s="233">
        <v>2</v>
      </c>
      <c r="M39" s="238">
        <v>4</v>
      </c>
      <c r="N39" s="240">
        <v>52</v>
      </c>
      <c r="O39" s="196">
        <v>58</v>
      </c>
      <c r="P39" s="236">
        <v>0</v>
      </c>
      <c r="Q39" s="236">
        <v>0</v>
      </c>
      <c r="R39" s="236">
        <v>1</v>
      </c>
      <c r="S39" s="236">
        <v>0</v>
      </c>
      <c r="T39" s="236">
        <v>0</v>
      </c>
      <c r="U39" s="236">
        <v>0</v>
      </c>
      <c r="V39" s="237">
        <v>0</v>
      </c>
      <c r="W39" s="233">
        <v>1</v>
      </c>
      <c r="X39" s="238">
        <v>2</v>
      </c>
      <c r="Y39" s="238">
        <v>8</v>
      </c>
      <c r="Z39" s="197">
        <v>11</v>
      </c>
    </row>
    <row r="40" spans="1:26" ht="15" customHeight="1" x14ac:dyDescent="0.25">
      <c r="A40" s="331"/>
      <c r="B40" s="120"/>
      <c r="C40" s="193"/>
      <c r="D40" s="191" t="s">
        <v>49</v>
      </c>
      <c r="E40" s="198">
        <v>0</v>
      </c>
      <c r="F40" s="232">
        <v>0</v>
      </c>
      <c r="G40" s="232">
        <v>0</v>
      </c>
      <c r="H40" s="232">
        <v>0</v>
      </c>
      <c r="I40" s="232">
        <v>0</v>
      </c>
      <c r="J40" s="232">
        <v>0</v>
      </c>
      <c r="K40" s="232">
        <v>0</v>
      </c>
      <c r="L40" s="233">
        <v>0</v>
      </c>
      <c r="M40" s="238">
        <v>3</v>
      </c>
      <c r="N40" s="240">
        <v>41</v>
      </c>
      <c r="O40" s="196">
        <v>44</v>
      </c>
      <c r="P40" s="236">
        <v>0</v>
      </c>
      <c r="Q40" s="236">
        <v>0</v>
      </c>
      <c r="R40" s="236">
        <v>0</v>
      </c>
      <c r="S40" s="236">
        <v>0</v>
      </c>
      <c r="T40" s="236">
        <v>0</v>
      </c>
      <c r="U40" s="236">
        <v>0</v>
      </c>
      <c r="V40" s="237">
        <v>0</v>
      </c>
      <c r="W40" s="233">
        <v>0</v>
      </c>
      <c r="X40" s="238">
        <v>2</v>
      </c>
      <c r="Y40" s="238">
        <v>2</v>
      </c>
      <c r="Z40" s="197">
        <v>4</v>
      </c>
    </row>
    <row r="41" spans="1:26" ht="15" customHeight="1" x14ac:dyDescent="0.25">
      <c r="A41" s="331"/>
      <c r="B41" s="341" t="s">
        <v>50</v>
      </c>
      <c r="C41" s="193" t="s">
        <v>51</v>
      </c>
      <c r="D41" s="191" t="s">
        <v>52</v>
      </c>
      <c r="E41" s="198">
        <v>0</v>
      </c>
      <c r="F41" s="232">
        <v>0</v>
      </c>
      <c r="G41" s="232">
        <v>0</v>
      </c>
      <c r="H41" s="232">
        <v>0</v>
      </c>
      <c r="I41" s="232">
        <v>0</v>
      </c>
      <c r="J41" s="232">
        <v>0</v>
      </c>
      <c r="K41" s="232">
        <v>0</v>
      </c>
      <c r="L41" s="233">
        <v>0</v>
      </c>
      <c r="M41" s="238">
        <v>2</v>
      </c>
      <c r="N41" s="240">
        <v>37</v>
      </c>
      <c r="O41" s="196">
        <v>39</v>
      </c>
      <c r="P41" s="236">
        <v>0</v>
      </c>
      <c r="Q41" s="236">
        <v>0</v>
      </c>
      <c r="R41" s="236">
        <v>0</v>
      </c>
      <c r="S41" s="236">
        <v>0</v>
      </c>
      <c r="T41" s="236">
        <v>0</v>
      </c>
      <c r="U41" s="236">
        <v>0</v>
      </c>
      <c r="V41" s="237">
        <v>0</v>
      </c>
      <c r="W41" s="233">
        <v>0</v>
      </c>
      <c r="X41" s="238">
        <v>1</v>
      </c>
      <c r="Y41" s="238">
        <v>3</v>
      </c>
      <c r="Z41" s="197">
        <v>4</v>
      </c>
    </row>
    <row r="42" spans="1:26" ht="15" customHeight="1" x14ac:dyDescent="0.25">
      <c r="A42" s="331"/>
      <c r="B42" s="342"/>
      <c r="C42" s="193" t="s">
        <v>53</v>
      </c>
      <c r="D42" s="191" t="s">
        <v>54</v>
      </c>
      <c r="E42" s="198">
        <v>0</v>
      </c>
      <c r="F42" s="232">
        <v>0</v>
      </c>
      <c r="G42" s="232">
        <v>0</v>
      </c>
      <c r="H42" s="232">
        <v>0</v>
      </c>
      <c r="I42" s="232">
        <v>0</v>
      </c>
      <c r="J42" s="232">
        <v>0</v>
      </c>
      <c r="K42" s="232">
        <v>0</v>
      </c>
      <c r="L42" s="233">
        <v>0</v>
      </c>
      <c r="M42" s="238">
        <v>11</v>
      </c>
      <c r="N42" s="240">
        <v>27</v>
      </c>
      <c r="O42" s="196">
        <v>38</v>
      </c>
      <c r="P42" s="236">
        <v>0</v>
      </c>
      <c r="Q42" s="236">
        <v>0</v>
      </c>
      <c r="R42" s="236">
        <v>0</v>
      </c>
      <c r="S42" s="236">
        <v>0</v>
      </c>
      <c r="T42" s="236">
        <v>0</v>
      </c>
      <c r="U42" s="236">
        <v>0</v>
      </c>
      <c r="V42" s="237">
        <v>0</v>
      </c>
      <c r="W42" s="233">
        <v>0</v>
      </c>
      <c r="X42" s="238">
        <v>2</v>
      </c>
      <c r="Y42" s="238">
        <v>4</v>
      </c>
      <c r="Z42" s="197">
        <v>6</v>
      </c>
    </row>
    <row r="43" spans="1:26" ht="15" customHeight="1" x14ac:dyDescent="0.25">
      <c r="A43" s="331"/>
      <c r="B43" s="342"/>
      <c r="C43" s="193" t="s">
        <v>55</v>
      </c>
      <c r="D43" s="191" t="s">
        <v>56</v>
      </c>
      <c r="E43" s="198">
        <v>0</v>
      </c>
      <c r="F43" s="232">
        <v>1</v>
      </c>
      <c r="G43" s="232">
        <v>1</v>
      </c>
      <c r="H43" s="232">
        <v>0</v>
      </c>
      <c r="I43" s="232">
        <v>0</v>
      </c>
      <c r="J43" s="232">
        <v>0</v>
      </c>
      <c r="K43" s="232">
        <v>0</v>
      </c>
      <c r="L43" s="233">
        <v>2</v>
      </c>
      <c r="M43" s="238">
        <v>6</v>
      </c>
      <c r="N43" s="240">
        <v>83</v>
      </c>
      <c r="O43" s="196">
        <v>91</v>
      </c>
      <c r="P43" s="236">
        <v>0</v>
      </c>
      <c r="Q43" s="236">
        <v>0</v>
      </c>
      <c r="R43" s="236">
        <v>0</v>
      </c>
      <c r="S43" s="236">
        <v>0</v>
      </c>
      <c r="T43" s="236">
        <v>0</v>
      </c>
      <c r="U43" s="236">
        <v>0</v>
      </c>
      <c r="V43" s="237">
        <v>0</v>
      </c>
      <c r="W43" s="233">
        <v>0</v>
      </c>
      <c r="X43" s="238">
        <v>0</v>
      </c>
      <c r="Y43" s="238">
        <v>20</v>
      </c>
      <c r="Z43" s="197">
        <v>20</v>
      </c>
    </row>
    <row r="44" spans="1:26" ht="15" customHeight="1" x14ac:dyDescent="0.25">
      <c r="A44" s="331"/>
      <c r="B44" s="342"/>
      <c r="C44" s="193"/>
      <c r="D44" s="191" t="s">
        <v>520</v>
      </c>
      <c r="E44" s="198">
        <v>0</v>
      </c>
      <c r="F44" s="232">
        <v>2</v>
      </c>
      <c r="G44" s="232">
        <v>2</v>
      </c>
      <c r="H44" s="232">
        <v>0</v>
      </c>
      <c r="I44" s="232">
        <v>0</v>
      </c>
      <c r="J44" s="232">
        <v>0</v>
      </c>
      <c r="K44" s="232">
        <v>0</v>
      </c>
      <c r="L44" s="233">
        <v>4</v>
      </c>
      <c r="M44" s="238">
        <v>0</v>
      </c>
      <c r="N44" s="240">
        <v>39</v>
      </c>
      <c r="O44" s="196">
        <v>43</v>
      </c>
      <c r="P44" s="236">
        <v>0</v>
      </c>
      <c r="Q44" s="236">
        <v>1</v>
      </c>
      <c r="R44" s="236">
        <v>0</v>
      </c>
      <c r="S44" s="236">
        <v>0</v>
      </c>
      <c r="T44" s="236">
        <v>0</v>
      </c>
      <c r="U44" s="236">
        <v>0</v>
      </c>
      <c r="V44" s="237">
        <v>0</v>
      </c>
      <c r="W44" s="233">
        <v>1</v>
      </c>
      <c r="X44" s="238">
        <v>1</v>
      </c>
      <c r="Y44" s="238">
        <v>0</v>
      </c>
      <c r="Z44" s="197">
        <v>2</v>
      </c>
    </row>
    <row r="45" spans="1:26" ht="15" customHeight="1" x14ac:dyDescent="0.25">
      <c r="A45" s="331"/>
      <c r="B45" s="342"/>
      <c r="C45" s="193" t="s">
        <v>57</v>
      </c>
      <c r="D45" s="191" t="s">
        <v>58</v>
      </c>
      <c r="E45" s="198">
        <v>0</v>
      </c>
      <c r="F45" s="232">
        <v>10</v>
      </c>
      <c r="G45" s="232">
        <v>0</v>
      </c>
      <c r="H45" s="232">
        <v>0</v>
      </c>
      <c r="I45" s="232">
        <v>0</v>
      </c>
      <c r="J45" s="232">
        <v>0</v>
      </c>
      <c r="K45" s="232">
        <v>0</v>
      </c>
      <c r="L45" s="233">
        <v>10</v>
      </c>
      <c r="M45" s="238">
        <v>0</v>
      </c>
      <c r="N45" s="240">
        <v>85</v>
      </c>
      <c r="O45" s="196">
        <v>95</v>
      </c>
      <c r="P45" s="236">
        <v>0</v>
      </c>
      <c r="Q45" s="236">
        <v>1</v>
      </c>
      <c r="R45" s="236">
        <v>0</v>
      </c>
      <c r="S45" s="236">
        <v>0</v>
      </c>
      <c r="T45" s="236">
        <v>0</v>
      </c>
      <c r="U45" s="236">
        <v>0</v>
      </c>
      <c r="V45" s="237">
        <v>0</v>
      </c>
      <c r="W45" s="233">
        <v>1</v>
      </c>
      <c r="X45" s="238">
        <v>0</v>
      </c>
      <c r="Y45" s="238">
        <v>3</v>
      </c>
      <c r="Z45" s="197">
        <v>4</v>
      </c>
    </row>
    <row r="46" spans="1:26" ht="15" customHeight="1" x14ac:dyDescent="0.25">
      <c r="A46" s="331"/>
      <c r="B46" s="342"/>
      <c r="C46" s="193" t="s">
        <v>59</v>
      </c>
      <c r="D46" s="191" t="s">
        <v>60</v>
      </c>
      <c r="E46" s="198">
        <v>0</v>
      </c>
      <c r="F46" s="232">
        <v>10</v>
      </c>
      <c r="G46" s="232">
        <v>18</v>
      </c>
      <c r="H46" s="232">
        <v>0</v>
      </c>
      <c r="I46" s="232">
        <v>0</v>
      </c>
      <c r="J46" s="232">
        <v>0</v>
      </c>
      <c r="K46" s="232">
        <v>0</v>
      </c>
      <c r="L46" s="233">
        <v>28</v>
      </c>
      <c r="M46" s="238">
        <v>0</v>
      </c>
      <c r="N46" s="240">
        <v>51</v>
      </c>
      <c r="O46" s="196">
        <v>79</v>
      </c>
      <c r="P46" s="236">
        <v>0</v>
      </c>
      <c r="Q46" s="236">
        <v>3</v>
      </c>
      <c r="R46" s="236">
        <v>11</v>
      </c>
      <c r="S46" s="236">
        <v>0</v>
      </c>
      <c r="T46" s="236">
        <v>0</v>
      </c>
      <c r="U46" s="236">
        <v>0</v>
      </c>
      <c r="V46" s="237">
        <v>0</v>
      </c>
      <c r="W46" s="233">
        <v>14</v>
      </c>
      <c r="X46" s="238">
        <v>0</v>
      </c>
      <c r="Y46" s="238">
        <v>11</v>
      </c>
      <c r="Z46" s="197">
        <v>25</v>
      </c>
    </row>
    <row r="47" spans="1:26" ht="15" customHeight="1" x14ac:dyDescent="0.25">
      <c r="A47" s="331"/>
      <c r="B47" s="342"/>
      <c r="C47" s="193" t="s">
        <v>61</v>
      </c>
      <c r="D47" s="191" t="s">
        <v>62</v>
      </c>
      <c r="E47" s="198">
        <v>0</v>
      </c>
      <c r="F47" s="232">
        <v>4</v>
      </c>
      <c r="G47" s="232">
        <v>0</v>
      </c>
      <c r="H47" s="232">
        <v>0</v>
      </c>
      <c r="I47" s="232">
        <v>0</v>
      </c>
      <c r="J47" s="232">
        <v>0</v>
      </c>
      <c r="K47" s="232">
        <v>0</v>
      </c>
      <c r="L47" s="233">
        <v>4</v>
      </c>
      <c r="M47" s="238">
        <v>1</v>
      </c>
      <c r="N47" s="240">
        <v>55</v>
      </c>
      <c r="O47" s="196">
        <v>60</v>
      </c>
      <c r="P47" s="236">
        <v>0</v>
      </c>
      <c r="Q47" s="236">
        <v>2</v>
      </c>
      <c r="R47" s="236">
        <v>0</v>
      </c>
      <c r="S47" s="236">
        <v>0</v>
      </c>
      <c r="T47" s="236">
        <v>0</v>
      </c>
      <c r="U47" s="236">
        <v>0</v>
      </c>
      <c r="V47" s="237">
        <v>0</v>
      </c>
      <c r="W47" s="233">
        <v>2</v>
      </c>
      <c r="X47" s="238">
        <v>0</v>
      </c>
      <c r="Y47" s="238">
        <v>3</v>
      </c>
      <c r="Z47" s="197">
        <v>5</v>
      </c>
    </row>
    <row r="48" spans="1:26" ht="15" customHeight="1" x14ac:dyDescent="0.25">
      <c r="A48" s="331"/>
      <c r="B48" s="342"/>
      <c r="C48" s="193" t="s">
        <v>63</v>
      </c>
      <c r="D48" s="191" t="s">
        <v>64</v>
      </c>
      <c r="E48" s="198">
        <v>0</v>
      </c>
      <c r="F48" s="232">
        <v>0</v>
      </c>
      <c r="G48" s="232">
        <v>0</v>
      </c>
      <c r="H48" s="232">
        <v>0</v>
      </c>
      <c r="I48" s="232">
        <v>0</v>
      </c>
      <c r="J48" s="232">
        <v>0</v>
      </c>
      <c r="K48" s="232">
        <v>0</v>
      </c>
      <c r="L48" s="233">
        <v>0</v>
      </c>
      <c r="M48" s="238">
        <v>6</v>
      </c>
      <c r="N48" s="240">
        <v>58</v>
      </c>
      <c r="O48" s="196">
        <v>64</v>
      </c>
      <c r="P48" s="236">
        <v>0</v>
      </c>
      <c r="Q48" s="236">
        <v>0</v>
      </c>
      <c r="R48" s="236">
        <v>0</v>
      </c>
      <c r="S48" s="236">
        <v>0</v>
      </c>
      <c r="T48" s="236">
        <v>0</v>
      </c>
      <c r="U48" s="236">
        <v>0</v>
      </c>
      <c r="V48" s="237">
        <v>0</v>
      </c>
      <c r="W48" s="233">
        <v>0</v>
      </c>
      <c r="X48" s="238">
        <v>0</v>
      </c>
      <c r="Y48" s="238">
        <v>7</v>
      </c>
      <c r="Z48" s="197">
        <v>7</v>
      </c>
    </row>
    <row r="49" spans="1:29" ht="15" customHeight="1" x14ac:dyDescent="0.25">
      <c r="A49" s="331"/>
      <c r="B49" s="342"/>
      <c r="C49" s="193" t="s">
        <v>65</v>
      </c>
      <c r="D49" s="191" t="s">
        <v>66</v>
      </c>
      <c r="E49" s="198">
        <v>0</v>
      </c>
      <c r="F49" s="232">
        <v>0</v>
      </c>
      <c r="G49" s="232">
        <v>0</v>
      </c>
      <c r="H49" s="232">
        <v>0</v>
      </c>
      <c r="I49" s="232">
        <v>0</v>
      </c>
      <c r="J49" s="232">
        <v>0</v>
      </c>
      <c r="K49" s="232">
        <v>0</v>
      </c>
      <c r="L49" s="233">
        <v>0</v>
      </c>
      <c r="M49" s="238">
        <v>1</v>
      </c>
      <c r="N49" s="240">
        <v>26</v>
      </c>
      <c r="O49" s="196">
        <v>27</v>
      </c>
      <c r="P49" s="236">
        <v>0</v>
      </c>
      <c r="Q49" s="236">
        <v>0</v>
      </c>
      <c r="R49" s="236">
        <v>0</v>
      </c>
      <c r="S49" s="236">
        <v>0</v>
      </c>
      <c r="T49" s="236">
        <v>0</v>
      </c>
      <c r="U49" s="236">
        <v>0</v>
      </c>
      <c r="V49" s="237">
        <v>0</v>
      </c>
      <c r="W49" s="233">
        <v>0</v>
      </c>
      <c r="X49" s="238">
        <v>1</v>
      </c>
      <c r="Y49" s="238">
        <v>4</v>
      </c>
      <c r="Z49" s="197">
        <v>5</v>
      </c>
    </row>
    <row r="50" spans="1:29" ht="15" customHeight="1" x14ac:dyDescent="0.25">
      <c r="A50" s="331"/>
      <c r="B50" s="342"/>
      <c r="C50" s="193" t="s">
        <v>67</v>
      </c>
      <c r="D50" s="191" t="s">
        <v>68</v>
      </c>
      <c r="E50" s="198">
        <v>0</v>
      </c>
      <c r="F50" s="232">
        <v>0</v>
      </c>
      <c r="G50" s="232">
        <v>0</v>
      </c>
      <c r="H50" s="232">
        <v>0</v>
      </c>
      <c r="I50" s="232">
        <v>0</v>
      </c>
      <c r="J50" s="232">
        <v>0</v>
      </c>
      <c r="K50" s="232">
        <v>0</v>
      </c>
      <c r="L50" s="233">
        <v>0</v>
      </c>
      <c r="M50" s="238">
        <v>0</v>
      </c>
      <c r="N50" s="240">
        <v>0</v>
      </c>
      <c r="O50" s="196">
        <v>0</v>
      </c>
      <c r="P50" s="236">
        <v>0</v>
      </c>
      <c r="Q50" s="236">
        <v>0</v>
      </c>
      <c r="R50" s="236">
        <v>0</v>
      </c>
      <c r="S50" s="236">
        <v>0</v>
      </c>
      <c r="T50" s="236">
        <v>0</v>
      </c>
      <c r="U50" s="236">
        <v>0</v>
      </c>
      <c r="V50" s="237">
        <v>0</v>
      </c>
      <c r="W50" s="233">
        <v>0</v>
      </c>
      <c r="X50" s="238">
        <v>0</v>
      </c>
      <c r="Y50" s="238">
        <v>0</v>
      </c>
      <c r="Z50" s="197">
        <v>0</v>
      </c>
    </row>
    <row r="51" spans="1:29" ht="15" customHeight="1" x14ac:dyDescent="0.25">
      <c r="A51" s="331"/>
      <c r="B51" s="343"/>
      <c r="C51" s="193" t="s">
        <v>69</v>
      </c>
      <c r="D51" s="191" t="s">
        <v>70</v>
      </c>
      <c r="E51" s="198">
        <v>11</v>
      </c>
      <c r="F51" s="232">
        <v>0</v>
      </c>
      <c r="G51" s="232">
        <v>0</v>
      </c>
      <c r="H51" s="232">
        <v>0</v>
      </c>
      <c r="I51" s="232">
        <v>0</v>
      </c>
      <c r="J51" s="232">
        <v>0</v>
      </c>
      <c r="K51" s="232">
        <v>0</v>
      </c>
      <c r="L51" s="233">
        <v>11</v>
      </c>
      <c r="M51" s="238">
        <v>0</v>
      </c>
      <c r="N51" s="240">
        <v>41</v>
      </c>
      <c r="O51" s="196">
        <v>52</v>
      </c>
      <c r="P51" s="236">
        <v>0</v>
      </c>
      <c r="Q51" s="236">
        <v>0</v>
      </c>
      <c r="R51" s="236">
        <v>0</v>
      </c>
      <c r="S51" s="236">
        <v>0</v>
      </c>
      <c r="T51" s="236">
        <v>0</v>
      </c>
      <c r="U51" s="236">
        <v>0</v>
      </c>
      <c r="V51" s="237">
        <v>0</v>
      </c>
      <c r="W51" s="233">
        <v>0</v>
      </c>
      <c r="X51" s="238">
        <v>0</v>
      </c>
      <c r="Y51" s="238">
        <v>10</v>
      </c>
      <c r="Z51" s="197">
        <v>10</v>
      </c>
    </row>
    <row r="52" spans="1:29" ht="15" customHeight="1" x14ac:dyDescent="0.25">
      <c r="A52" s="331"/>
      <c r="B52" s="194"/>
      <c r="C52" s="193"/>
      <c r="D52" s="191" t="s">
        <v>71</v>
      </c>
      <c r="E52" s="198">
        <v>0</v>
      </c>
      <c r="F52" s="232">
        <v>0</v>
      </c>
      <c r="G52" s="232">
        <v>0</v>
      </c>
      <c r="H52" s="232">
        <v>0</v>
      </c>
      <c r="I52" s="232">
        <v>0</v>
      </c>
      <c r="J52" s="232">
        <v>0</v>
      </c>
      <c r="K52" s="232">
        <v>0</v>
      </c>
      <c r="L52" s="233">
        <v>0</v>
      </c>
      <c r="M52" s="238">
        <v>37</v>
      </c>
      <c r="N52" s="240">
        <v>52</v>
      </c>
      <c r="O52" s="196">
        <v>89</v>
      </c>
      <c r="P52" s="236">
        <v>0</v>
      </c>
      <c r="Q52" s="236">
        <v>0</v>
      </c>
      <c r="R52" s="236">
        <v>0</v>
      </c>
      <c r="S52" s="236">
        <v>0</v>
      </c>
      <c r="T52" s="236">
        <v>0</v>
      </c>
      <c r="U52" s="236">
        <v>0</v>
      </c>
      <c r="V52" s="237">
        <v>0</v>
      </c>
      <c r="W52" s="233">
        <v>0</v>
      </c>
      <c r="X52" s="238">
        <v>7</v>
      </c>
      <c r="Y52" s="238">
        <v>9</v>
      </c>
      <c r="Z52" s="197">
        <v>16</v>
      </c>
    </row>
    <row r="53" spans="1:29" ht="15" customHeight="1" x14ac:dyDescent="0.25">
      <c r="A53" s="331"/>
      <c r="B53" s="122" t="s">
        <v>72</v>
      </c>
      <c r="C53" s="123"/>
      <c r="D53" s="124"/>
      <c r="E53" s="318">
        <v>0</v>
      </c>
      <c r="F53" s="188">
        <v>41</v>
      </c>
      <c r="G53" s="188">
        <v>0</v>
      </c>
      <c r="H53" s="188">
        <v>94</v>
      </c>
      <c r="I53" s="188">
        <v>0</v>
      </c>
      <c r="J53" s="188">
        <v>0</v>
      </c>
      <c r="K53" s="188">
        <v>0</v>
      </c>
      <c r="L53" s="189">
        <v>135</v>
      </c>
      <c r="M53" s="192">
        <v>197</v>
      </c>
      <c r="N53" s="317">
        <v>1331</v>
      </c>
      <c r="O53" s="192">
        <v>1663</v>
      </c>
      <c r="P53" s="318">
        <v>0</v>
      </c>
      <c r="Q53" s="188">
        <v>4</v>
      </c>
      <c r="R53" s="188">
        <v>0</v>
      </c>
      <c r="S53" s="188">
        <v>20</v>
      </c>
      <c r="T53" s="188">
        <v>0</v>
      </c>
      <c r="U53" s="188">
        <v>0</v>
      </c>
      <c r="V53" s="188">
        <v>0</v>
      </c>
      <c r="W53" s="189">
        <v>24</v>
      </c>
      <c r="X53" s="192">
        <v>51</v>
      </c>
      <c r="Y53" s="192">
        <v>236</v>
      </c>
      <c r="Z53" s="318">
        <v>311</v>
      </c>
    </row>
    <row r="54" spans="1:29" ht="15" customHeight="1" x14ac:dyDescent="0.25">
      <c r="A54" s="331"/>
      <c r="B54" s="194" t="s">
        <v>41</v>
      </c>
      <c r="C54" s="193" t="s">
        <v>73</v>
      </c>
      <c r="D54" s="191" t="s">
        <v>74</v>
      </c>
      <c r="E54" s="198">
        <v>0</v>
      </c>
      <c r="F54" s="232">
        <v>0</v>
      </c>
      <c r="G54" s="232">
        <v>0</v>
      </c>
      <c r="H54" s="232">
        <v>0</v>
      </c>
      <c r="I54" s="232">
        <v>0</v>
      </c>
      <c r="J54" s="232">
        <v>0</v>
      </c>
      <c r="K54" s="232">
        <v>0</v>
      </c>
      <c r="L54" s="233">
        <v>0</v>
      </c>
      <c r="M54" s="238">
        <v>16</v>
      </c>
      <c r="N54" s="240">
        <v>100</v>
      </c>
      <c r="O54" s="196">
        <v>116</v>
      </c>
      <c r="P54" s="236">
        <v>0</v>
      </c>
      <c r="Q54" s="236">
        <v>0</v>
      </c>
      <c r="R54" s="236">
        <v>0</v>
      </c>
      <c r="S54" s="236">
        <v>0</v>
      </c>
      <c r="T54" s="236">
        <v>0</v>
      </c>
      <c r="U54" s="236">
        <v>0</v>
      </c>
      <c r="V54" s="237">
        <v>0</v>
      </c>
      <c r="W54" s="233">
        <v>0</v>
      </c>
      <c r="X54" s="238">
        <v>1</v>
      </c>
      <c r="Y54" s="238">
        <v>22</v>
      </c>
      <c r="Z54" s="197">
        <v>23</v>
      </c>
    </row>
    <row r="55" spans="1:29" ht="15" customHeight="1" x14ac:dyDescent="0.25">
      <c r="A55" s="331"/>
      <c r="B55" s="129"/>
      <c r="C55" s="193"/>
      <c r="D55" s="191" t="s">
        <v>606</v>
      </c>
      <c r="E55" s="198">
        <v>0</v>
      </c>
      <c r="F55" s="232">
        <v>0</v>
      </c>
      <c r="G55" s="232">
        <v>0</v>
      </c>
      <c r="H55" s="232">
        <v>0</v>
      </c>
      <c r="I55" s="232">
        <v>0</v>
      </c>
      <c r="J55" s="232">
        <v>0</v>
      </c>
      <c r="K55" s="232">
        <v>0</v>
      </c>
      <c r="L55" s="233">
        <v>0</v>
      </c>
      <c r="M55" s="238">
        <v>5</v>
      </c>
      <c r="N55" s="240">
        <v>3</v>
      </c>
      <c r="O55" s="196">
        <v>8</v>
      </c>
      <c r="P55" s="236">
        <v>0</v>
      </c>
      <c r="Q55" s="236">
        <v>0</v>
      </c>
      <c r="R55" s="236">
        <v>0</v>
      </c>
      <c r="S55" s="236">
        <v>0</v>
      </c>
      <c r="T55" s="236">
        <v>0</v>
      </c>
      <c r="U55" s="236">
        <v>0</v>
      </c>
      <c r="V55" s="237">
        <v>0</v>
      </c>
      <c r="W55" s="233">
        <v>0</v>
      </c>
      <c r="X55" s="238">
        <v>4</v>
      </c>
      <c r="Y55" s="238">
        <v>0</v>
      </c>
      <c r="Z55" s="197">
        <v>4</v>
      </c>
    </row>
    <row r="56" spans="1:29" ht="15" customHeight="1" x14ac:dyDescent="0.25">
      <c r="A56" s="331"/>
      <c r="B56" s="129"/>
      <c r="C56" s="193"/>
      <c r="D56" s="191" t="s">
        <v>603</v>
      </c>
      <c r="E56" s="198">
        <v>0</v>
      </c>
      <c r="F56" s="232">
        <v>0</v>
      </c>
      <c r="G56" s="232">
        <v>0</v>
      </c>
      <c r="H56" s="232">
        <v>0</v>
      </c>
      <c r="I56" s="232">
        <v>0</v>
      </c>
      <c r="J56" s="232">
        <v>0</v>
      </c>
      <c r="K56" s="232">
        <v>0</v>
      </c>
      <c r="L56" s="233">
        <v>0</v>
      </c>
      <c r="M56" s="238">
        <v>3</v>
      </c>
      <c r="N56" s="240">
        <v>4</v>
      </c>
      <c r="O56" s="196">
        <v>7</v>
      </c>
      <c r="P56" s="236">
        <v>0</v>
      </c>
      <c r="Q56" s="236">
        <v>0</v>
      </c>
      <c r="R56" s="236">
        <v>0</v>
      </c>
      <c r="S56" s="236">
        <v>0</v>
      </c>
      <c r="T56" s="236">
        <v>0</v>
      </c>
      <c r="U56" s="236">
        <v>0</v>
      </c>
      <c r="V56" s="237">
        <v>0</v>
      </c>
      <c r="W56" s="233">
        <v>0</v>
      </c>
      <c r="X56" s="238">
        <v>2</v>
      </c>
      <c r="Y56" s="238">
        <v>2</v>
      </c>
      <c r="Z56" s="197">
        <v>4</v>
      </c>
    </row>
    <row r="57" spans="1:29" ht="15" customHeight="1" x14ac:dyDescent="0.25">
      <c r="A57" s="331"/>
      <c r="B57" s="341" t="s">
        <v>75</v>
      </c>
      <c r="C57" s="193" t="s">
        <v>76</v>
      </c>
      <c r="D57" s="191" t="s">
        <v>77</v>
      </c>
      <c r="E57" s="198">
        <v>0</v>
      </c>
      <c r="F57" s="232">
        <v>0</v>
      </c>
      <c r="G57" s="232">
        <v>0</v>
      </c>
      <c r="H57" s="232">
        <v>0</v>
      </c>
      <c r="I57" s="232">
        <v>0</v>
      </c>
      <c r="J57" s="232">
        <v>0</v>
      </c>
      <c r="K57" s="232">
        <v>0</v>
      </c>
      <c r="L57" s="233">
        <v>0</v>
      </c>
      <c r="M57" s="238">
        <v>0</v>
      </c>
      <c r="N57" s="240">
        <v>8</v>
      </c>
      <c r="O57" s="196">
        <v>8</v>
      </c>
      <c r="P57" s="236">
        <v>0</v>
      </c>
      <c r="Q57" s="236">
        <v>0</v>
      </c>
      <c r="R57" s="236">
        <v>0</v>
      </c>
      <c r="S57" s="236">
        <v>0</v>
      </c>
      <c r="T57" s="236">
        <v>0</v>
      </c>
      <c r="U57" s="236">
        <v>0</v>
      </c>
      <c r="V57" s="237">
        <v>0</v>
      </c>
      <c r="W57" s="233">
        <v>0</v>
      </c>
      <c r="X57" s="238">
        <v>0</v>
      </c>
      <c r="Y57" s="238">
        <v>1</v>
      </c>
      <c r="Z57" s="197">
        <v>1</v>
      </c>
      <c r="AB57" s="2"/>
    </row>
    <row r="58" spans="1:29" s="2" customFormat="1" x14ac:dyDescent="0.25">
      <c r="A58" s="331"/>
      <c r="B58" s="342"/>
      <c r="C58" s="193" t="s">
        <v>76</v>
      </c>
      <c r="D58" s="191" t="s">
        <v>78</v>
      </c>
      <c r="E58" s="198">
        <v>0</v>
      </c>
      <c r="F58" s="232">
        <v>0</v>
      </c>
      <c r="G58" s="232">
        <v>0</v>
      </c>
      <c r="H58" s="232">
        <v>0</v>
      </c>
      <c r="I58" s="232">
        <v>0</v>
      </c>
      <c r="J58" s="232">
        <v>0</v>
      </c>
      <c r="K58" s="232">
        <v>0</v>
      </c>
      <c r="L58" s="233">
        <v>0</v>
      </c>
      <c r="M58" s="238">
        <v>47</v>
      </c>
      <c r="N58" s="240">
        <v>411</v>
      </c>
      <c r="O58" s="196">
        <v>458</v>
      </c>
      <c r="P58" s="236">
        <v>0</v>
      </c>
      <c r="Q58" s="236">
        <v>0</v>
      </c>
      <c r="R58" s="236">
        <v>0</v>
      </c>
      <c r="S58" s="236">
        <v>0</v>
      </c>
      <c r="T58" s="236">
        <v>0</v>
      </c>
      <c r="U58" s="236">
        <v>0</v>
      </c>
      <c r="V58" s="237">
        <v>0</v>
      </c>
      <c r="W58" s="233">
        <v>0</v>
      </c>
      <c r="X58" s="238">
        <v>17</v>
      </c>
      <c r="Y58" s="238">
        <v>72</v>
      </c>
      <c r="Z58" s="197">
        <v>89</v>
      </c>
      <c r="AB58" s="15"/>
      <c r="AC58" s="15"/>
    </row>
    <row r="59" spans="1:29" ht="15" customHeight="1" x14ac:dyDescent="0.25">
      <c r="A59" s="331"/>
      <c r="B59" s="342"/>
      <c r="C59" s="193" t="s">
        <v>76</v>
      </c>
      <c r="D59" s="191" t="s">
        <v>79</v>
      </c>
      <c r="E59" s="198">
        <v>0</v>
      </c>
      <c r="F59" s="232">
        <v>0</v>
      </c>
      <c r="G59" s="232">
        <v>0</v>
      </c>
      <c r="H59" s="232">
        <v>0</v>
      </c>
      <c r="I59" s="232">
        <v>0</v>
      </c>
      <c r="J59" s="232">
        <v>0</v>
      </c>
      <c r="K59" s="232">
        <v>0</v>
      </c>
      <c r="L59" s="233">
        <v>0</v>
      </c>
      <c r="M59" s="238">
        <v>0</v>
      </c>
      <c r="N59" s="240">
        <v>0</v>
      </c>
      <c r="O59" s="196">
        <v>0</v>
      </c>
      <c r="P59" s="236">
        <v>0</v>
      </c>
      <c r="Q59" s="236">
        <v>0</v>
      </c>
      <c r="R59" s="236">
        <v>0</v>
      </c>
      <c r="S59" s="236">
        <v>0</v>
      </c>
      <c r="T59" s="236">
        <v>0</v>
      </c>
      <c r="U59" s="236">
        <v>0</v>
      </c>
      <c r="V59" s="237">
        <v>0</v>
      </c>
      <c r="W59" s="233">
        <v>0</v>
      </c>
      <c r="X59" s="238">
        <v>0</v>
      </c>
      <c r="Y59" s="238">
        <v>0</v>
      </c>
      <c r="Z59" s="197">
        <v>0</v>
      </c>
    </row>
    <row r="60" spans="1:29" ht="15" customHeight="1" x14ac:dyDescent="0.25">
      <c r="A60" s="331"/>
      <c r="B60" s="342"/>
      <c r="C60" s="193" t="s">
        <v>76</v>
      </c>
      <c r="D60" s="191" t="s">
        <v>80</v>
      </c>
      <c r="E60" s="198">
        <v>0</v>
      </c>
      <c r="F60" s="232">
        <v>0</v>
      </c>
      <c r="G60" s="232">
        <v>0</v>
      </c>
      <c r="H60" s="232">
        <v>0</v>
      </c>
      <c r="I60" s="232">
        <v>0</v>
      </c>
      <c r="J60" s="232">
        <v>0</v>
      </c>
      <c r="K60" s="232">
        <v>0</v>
      </c>
      <c r="L60" s="233">
        <v>0</v>
      </c>
      <c r="M60" s="238">
        <v>13</v>
      </c>
      <c r="N60" s="240">
        <v>63</v>
      </c>
      <c r="O60" s="196">
        <v>76</v>
      </c>
      <c r="P60" s="236">
        <v>0</v>
      </c>
      <c r="Q60" s="236">
        <v>0</v>
      </c>
      <c r="R60" s="236">
        <v>0</v>
      </c>
      <c r="S60" s="236">
        <v>0</v>
      </c>
      <c r="T60" s="236">
        <v>0</v>
      </c>
      <c r="U60" s="236">
        <v>0</v>
      </c>
      <c r="V60" s="237">
        <v>0</v>
      </c>
      <c r="W60" s="233">
        <v>0</v>
      </c>
      <c r="X60" s="238">
        <v>1</v>
      </c>
      <c r="Y60" s="238">
        <v>8</v>
      </c>
      <c r="Z60" s="197">
        <v>9</v>
      </c>
    </row>
    <row r="61" spans="1:29" ht="15" customHeight="1" x14ac:dyDescent="0.25">
      <c r="A61" s="331"/>
      <c r="B61" s="342"/>
      <c r="C61" s="193" t="s">
        <v>76</v>
      </c>
      <c r="D61" s="191" t="s">
        <v>81</v>
      </c>
      <c r="E61" s="198">
        <v>0</v>
      </c>
      <c r="F61" s="232">
        <v>0</v>
      </c>
      <c r="G61" s="232">
        <v>0</v>
      </c>
      <c r="H61" s="232">
        <v>0</v>
      </c>
      <c r="I61" s="232">
        <v>0</v>
      </c>
      <c r="J61" s="232">
        <v>0</v>
      </c>
      <c r="K61" s="232">
        <v>0</v>
      </c>
      <c r="L61" s="233">
        <v>0</v>
      </c>
      <c r="M61" s="238">
        <v>0</v>
      </c>
      <c r="N61" s="240">
        <v>0</v>
      </c>
      <c r="O61" s="196">
        <v>0</v>
      </c>
      <c r="P61" s="236">
        <v>0</v>
      </c>
      <c r="Q61" s="236">
        <v>0</v>
      </c>
      <c r="R61" s="236">
        <v>0</v>
      </c>
      <c r="S61" s="236">
        <v>0</v>
      </c>
      <c r="T61" s="236">
        <v>0</v>
      </c>
      <c r="U61" s="236">
        <v>0</v>
      </c>
      <c r="V61" s="237">
        <v>0</v>
      </c>
      <c r="W61" s="233">
        <v>0</v>
      </c>
      <c r="X61" s="238">
        <v>0</v>
      </c>
      <c r="Y61" s="238">
        <v>0</v>
      </c>
      <c r="Z61" s="197">
        <v>0</v>
      </c>
    </row>
    <row r="62" spans="1:29" ht="15" customHeight="1" x14ac:dyDescent="0.25">
      <c r="A62" s="331"/>
      <c r="B62" s="342"/>
      <c r="C62" s="193"/>
      <c r="D62" s="191" t="s">
        <v>492</v>
      </c>
      <c r="E62" s="198">
        <v>0</v>
      </c>
      <c r="F62" s="232">
        <v>4</v>
      </c>
      <c r="G62" s="232">
        <v>0</v>
      </c>
      <c r="H62" s="232">
        <v>0</v>
      </c>
      <c r="I62" s="232">
        <v>0</v>
      </c>
      <c r="J62" s="232">
        <v>0</v>
      </c>
      <c r="K62" s="232">
        <v>0</v>
      </c>
      <c r="L62" s="233">
        <v>4</v>
      </c>
      <c r="M62" s="238">
        <v>0</v>
      </c>
      <c r="N62" s="240">
        <v>3</v>
      </c>
      <c r="O62" s="196">
        <v>7</v>
      </c>
      <c r="P62" s="236">
        <v>0</v>
      </c>
      <c r="Q62" s="236">
        <v>0</v>
      </c>
      <c r="R62" s="236">
        <v>0</v>
      </c>
      <c r="S62" s="236">
        <v>0</v>
      </c>
      <c r="T62" s="236">
        <v>0</v>
      </c>
      <c r="U62" s="236">
        <v>0</v>
      </c>
      <c r="V62" s="237">
        <v>0</v>
      </c>
      <c r="W62" s="233">
        <v>0</v>
      </c>
      <c r="X62" s="238">
        <v>0</v>
      </c>
      <c r="Y62" s="238">
        <v>1</v>
      </c>
      <c r="Z62" s="197">
        <v>1</v>
      </c>
    </row>
    <row r="63" spans="1:29" ht="15" customHeight="1" x14ac:dyDescent="0.25">
      <c r="A63" s="331"/>
      <c r="B63" s="342"/>
      <c r="C63" s="193"/>
      <c r="D63" s="191" t="s">
        <v>493</v>
      </c>
      <c r="E63" s="198">
        <v>0</v>
      </c>
      <c r="F63" s="232">
        <v>0</v>
      </c>
      <c r="G63" s="232">
        <v>0</v>
      </c>
      <c r="H63" s="232">
        <v>0</v>
      </c>
      <c r="I63" s="232">
        <v>0</v>
      </c>
      <c r="J63" s="232">
        <v>0</v>
      </c>
      <c r="K63" s="232">
        <v>0</v>
      </c>
      <c r="L63" s="233">
        <v>0</v>
      </c>
      <c r="M63" s="238">
        <v>5</v>
      </c>
      <c r="N63" s="240">
        <v>170</v>
      </c>
      <c r="O63" s="196">
        <v>175</v>
      </c>
      <c r="P63" s="236">
        <v>0</v>
      </c>
      <c r="Q63" s="236">
        <v>0</v>
      </c>
      <c r="R63" s="236">
        <v>0</v>
      </c>
      <c r="S63" s="236">
        <v>0</v>
      </c>
      <c r="T63" s="236">
        <v>0</v>
      </c>
      <c r="U63" s="236">
        <v>0</v>
      </c>
      <c r="V63" s="237">
        <v>0</v>
      </c>
      <c r="W63" s="233">
        <v>0</v>
      </c>
      <c r="X63" s="238">
        <v>0</v>
      </c>
      <c r="Y63" s="238">
        <v>35</v>
      </c>
      <c r="Z63" s="197">
        <v>35</v>
      </c>
    </row>
    <row r="64" spans="1:29" ht="15" customHeight="1" x14ac:dyDescent="0.25">
      <c r="A64" s="331"/>
      <c r="B64" s="342"/>
      <c r="C64" s="193"/>
      <c r="D64" s="191" t="s">
        <v>494</v>
      </c>
      <c r="E64" s="198">
        <v>0</v>
      </c>
      <c r="F64" s="232">
        <v>0</v>
      </c>
      <c r="G64" s="232">
        <v>0</v>
      </c>
      <c r="H64" s="232">
        <v>0</v>
      </c>
      <c r="I64" s="232">
        <v>0</v>
      </c>
      <c r="J64" s="232">
        <v>0</v>
      </c>
      <c r="K64" s="232">
        <v>0</v>
      </c>
      <c r="L64" s="233">
        <v>0</v>
      </c>
      <c r="M64" s="238">
        <v>0</v>
      </c>
      <c r="N64" s="240">
        <v>0</v>
      </c>
      <c r="O64" s="196">
        <v>0</v>
      </c>
      <c r="P64" s="236">
        <v>0</v>
      </c>
      <c r="Q64" s="236">
        <v>0</v>
      </c>
      <c r="R64" s="236">
        <v>0</v>
      </c>
      <c r="S64" s="236">
        <v>0</v>
      </c>
      <c r="T64" s="236">
        <v>0</v>
      </c>
      <c r="U64" s="236">
        <v>0</v>
      </c>
      <c r="V64" s="237">
        <v>0</v>
      </c>
      <c r="W64" s="233">
        <v>0</v>
      </c>
      <c r="X64" s="238">
        <v>0</v>
      </c>
      <c r="Y64" s="238">
        <v>0</v>
      </c>
      <c r="Z64" s="197">
        <v>0</v>
      </c>
    </row>
    <row r="65" spans="1:26" ht="15" customHeight="1" x14ac:dyDescent="0.25">
      <c r="A65" s="331"/>
      <c r="B65" s="342"/>
      <c r="C65" s="193"/>
      <c r="D65" s="191" t="s">
        <v>495</v>
      </c>
      <c r="E65" s="198">
        <v>0</v>
      </c>
      <c r="F65" s="232">
        <v>2</v>
      </c>
      <c r="G65" s="232">
        <v>0</v>
      </c>
      <c r="H65" s="232">
        <v>60</v>
      </c>
      <c r="I65" s="232">
        <v>0</v>
      </c>
      <c r="J65" s="232">
        <v>0</v>
      </c>
      <c r="K65" s="232">
        <v>0</v>
      </c>
      <c r="L65" s="233">
        <v>62</v>
      </c>
      <c r="M65" s="238">
        <v>0</v>
      </c>
      <c r="N65" s="240">
        <v>0</v>
      </c>
      <c r="O65" s="196">
        <v>62</v>
      </c>
      <c r="P65" s="236">
        <v>0</v>
      </c>
      <c r="Q65" s="236">
        <v>0</v>
      </c>
      <c r="R65" s="236">
        <v>0</v>
      </c>
      <c r="S65" s="236">
        <v>12</v>
      </c>
      <c r="T65" s="236">
        <v>0</v>
      </c>
      <c r="U65" s="236">
        <v>0</v>
      </c>
      <c r="V65" s="237">
        <v>0</v>
      </c>
      <c r="W65" s="233">
        <v>12</v>
      </c>
      <c r="X65" s="238">
        <v>0</v>
      </c>
      <c r="Y65" s="238">
        <v>0</v>
      </c>
      <c r="Z65" s="197">
        <v>12</v>
      </c>
    </row>
    <row r="66" spans="1:26" ht="15" customHeight="1" x14ac:dyDescent="0.25">
      <c r="A66" s="331"/>
      <c r="B66" s="342"/>
      <c r="C66" s="193"/>
      <c r="D66" s="191" t="s">
        <v>496</v>
      </c>
      <c r="E66" s="198">
        <v>0</v>
      </c>
      <c r="F66" s="232">
        <v>4</v>
      </c>
      <c r="G66" s="232">
        <v>0</v>
      </c>
      <c r="H66" s="232">
        <v>0</v>
      </c>
      <c r="I66" s="232">
        <v>0</v>
      </c>
      <c r="J66" s="232">
        <v>0</v>
      </c>
      <c r="K66" s="232">
        <v>0</v>
      </c>
      <c r="L66" s="233">
        <v>4</v>
      </c>
      <c r="M66" s="238">
        <v>1</v>
      </c>
      <c r="N66" s="240">
        <v>77</v>
      </c>
      <c r="O66" s="196">
        <v>82</v>
      </c>
      <c r="P66" s="236">
        <v>0</v>
      </c>
      <c r="Q66" s="236">
        <v>0</v>
      </c>
      <c r="R66" s="236">
        <v>0</v>
      </c>
      <c r="S66" s="236">
        <v>0</v>
      </c>
      <c r="T66" s="236">
        <v>0</v>
      </c>
      <c r="U66" s="236">
        <v>0</v>
      </c>
      <c r="V66" s="237">
        <v>0</v>
      </c>
      <c r="W66" s="233">
        <v>0</v>
      </c>
      <c r="X66" s="238">
        <v>0</v>
      </c>
      <c r="Y66" s="238">
        <v>13</v>
      </c>
      <c r="Z66" s="197">
        <v>13</v>
      </c>
    </row>
    <row r="67" spans="1:26" ht="15" customHeight="1" x14ac:dyDescent="0.25">
      <c r="A67" s="331"/>
      <c r="B67" s="342"/>
      <c r="C67" s="193"/>
      <c r="D67" s="191" t="s">
        <v>497</v>
      </c>
      <c r="E67" s="198">
        <v>0</v>
      </c>
      <c r="F67" s="232">
        <v>0</v>
      </c>
      <c r="G67" s="232">
        <v>0</v>
      </c>
      <c r="H67" s="232">
        <v>25</v>
      </c>
      <c r="I67" s="232">
        <v>0</v>
      </c>
      <c r="J67" s="232">
        <v>0</v>
      </c>
      <c r="K67" s="232">
        <v>0</v>
      </c>
      <c r="L67" s="233">
        <v>25</v>
      </c>
      <c r="M67" s="238">
        <v>0</v>
      </c>
      <c r="N67" s="240">
        <v>0</v>
      </c>
      <c r="O67" s="196">
        <v>25</v>
      </c>
      <c r="P67" s="236">
        <v>0</v>
      </c>
      <c r="Q67" s="236">
        <v>0</v>
      </c>
      <c r="R67" s="236">
        <v>0</v>
      </c>
      <c r="S67" s="236">
        <v>6</v>
      </c>
      <c r="T67" s="236">
        <v>0</v>
      </c>
      <c r="U67" s="236">
        <v>0</v>
      </c>
      <c r="V67" s="237">
        <v>0</v>
      </c>
      <c r="W67" s="233">
        <v>6</v>
      </c>
      <c r="X67" s="238">
        <v>0</v>
      </c>
      <c r="Y67" s="238">
        <v>0</v>
      </c>
      <c r="Z67" s="197">
        <v>6</v>
      </c>
    </row>
    <row r="68" spans="1:26" ht="15" customHeight="1" x14ac:dyDescent="0.25">
      <c r="A68" s="331"/>
      <c r="B68" s="342"/>
      <c r="C68" s="193" t="s">
        <v>76</v>
      </c>
      <c r="D68" s="191" t="s">
        <v>82</v>
      </c>
      <c r="E68" s="198">
        <v>0</v>
      </c>
      <c r="F68" s="232">
        <v>0</v>
      </c>
      <c r="G68" s="232">
        <v>0</v>
      </c>
      <c r="H68" s="232">
        <v>0</v>
      </c>
      <c r="I68" s="232">
        <v>0</v>
      </c>
      <c r="J68" s="232">
        <v>0</v>
      </c>
      <c r="K68" s="232">
        <v>0</v>
      </c>
      <c r="L68" s="233">
        <v>0</v>
      </c>
      <c r="M68" s="238">
        <v>2</v>
      </c>
      <c r="N68" s="240">
        <v>0</v>
      </c>
      <c r="O68" s="196">
        <v>2</v>
      </c>
      <c r="P68" s="236">
        <v>0</v>
      </c>
      <c r="Q68" s="236">
        <v>0</v>
      </c>
      <c r="R68" s="236">
        <v>0</v>
      </c>
      <c r="S68" s="236">
        <v>0</v>
      </c>
      <c r="T68" s="236">
        <v>0</v>
      </c>
      <c r="U68" s="236">
        <v>0</v>
      </c>
      <c r="V68" s="237">
        <v>0</v>
      </c>
      <c r="W68" s="233">
        <v>0</v>
      </c>
      <c r="X68" s="238">
        <v>1</v>
      </c>
      <c r="Y68" s="238">
        <v>0</v>
      </c>
      <c r="Z68" s="197">
        <v>1</v>
      </c>
    </row>
    <row r="69" spans="1:26" ht="15" customHeight="1" x14ac:dyDescent="0.25">
      <c r="A69" s="331"/>
      <c r="B69" s="342"/>
      <c r="C69" s="193" t="s">
        <v>83</v>
      </c>
      <c r="D69" s="191" t="s">
        <v>84</v>
      </c>
      <c r="E69" s="198">
        <v>0</v>
      </c>
      <c r="F69" s="232">
        <v>0</v>
      </c>
      <c r="G69" s="232">
        <v>0</v>
      </c>
      <c r="H69" s="232">
        <v>7</v>
      </c>
      <c r="I69" s="232">
        <v>0</v>
      </c>
      <c r="J69" s="232">
        <v>0</v>
      </c>
      <c r="K69" s="232">
        <v>0</v>
      </c>
      <c r="L69" s="233">
        <v>7</v>
      </c>
      <c r="M69" s="238">
        <v>0</v>
      </c>
      <c r="N69" s="240">
        <v>100</v>
      </c>
      <c r="O69" s="196">
        <v>107</v>
      </c>
      <c r="P69" s="236">
        <v>0</v>
      </c>
      <c r="Q69" s="236">
        <v>0</v>
      </c>
      <c r="R69" s="236">
        <v>0</v>
      </c>
      <c r="S69" s="236">
        <v>0</v>
      </c>
      <c r="T69" s="236">
        <v>0</v>
      </c>
      <c r="U69" s="236">
        <v>0</v>
      </c>
      <c r="V69" s="237">
        <v>0</v>
      </c>
      <c r="W69" s="233">
        <v>0</v>
      </c>
      <c r="X69" s="238">
        <v>0</v>
      </c>
      <c r="Y69" s="238">
        <v>13</v>
      </c>
      <c r="Z69" s="197">
        <v>13</v>
      </c>
    </row>
    <row r="70" spans="1:26" ht="15" customHeight="1" x14ac:dyDescent="0.25">
      <c r="A70" s="331"/>
      <c r="B70" s="342"/>
      <c r="C70" s="193" t="s">
        <v>85</v>
      </c>
      <c r="D70" s="191" t="s">
        <v>508</v>
      </c>
      <c r="E70" s="198">
        <v>0</v>
      </c>
      <c r="F70" s="232">
        <v>0</v>
      </c>
      <c r="G70" s="232">
        <v>0</v>
      </c>
      <c r="H70" s="232">
        <v>2</v>
      </c>
      <c r="I70" s="232">
        <v>0</v>
      </c>
      <c r="J70" s="232">
        <v>0</v>
      </c>
      <c r="K70" s="232">
        <v>0</v>
      </c>
      <c r="L70" s="233">
        <v>2</v>
      </c>
      <c r="M70" s="238">
        <v>0</v>
      </c>
      <c r="N70" s="240">
        <v>0</v>
      </c>
      <c r="O70" s="196">
        <v>2</v>
      </c>
      <c r="P70" s="236">
        <v>0</v>
      </c>
      <c r="Q70" s="236">
        <v>0</v>
      </c>
      <c r="R70" s="236">
        <v>0</v>
      </c>
      <c r="S70" s="236">
        <v>2</v>
      </c>
      <c r="T70" s="236">
        <v>0</v>
      </c>
      <c r="U70" s="236">
        <v>0</v>
      </c>
      <c r="V70" s="237">
        <v>0</v>
      </c>
      <c r="W70" s="233">
        <v>2</v>
      </c>
      <c r="X70" s="238">
        <v>0</v>
      </c>
      <c r="Y70" s="238">
        <v>0</v>
      </c>
      <c r="Z70" s="197">
        <v>2</v>
      </c>
    </row>
    <row r="71" spans="1:26" ht="15" customHeight="1" x14ac:dyDescent="0.25">
      <c r="A71" s="331"/>
      <c r="B71" s="343"/>
      <c r="C71" s="193" t="s">
        <v>85</v>
      </c>
      <c r="D71" s="191" t="s">
        <v>86</v>
      </c>
      <c r="E71" s="198">
        <v>0</v>
      </c>
      <c r="F71" s="199">
        <v>3</v>
      </c>
      <c r="G71" s="232">
        <v>0</v>
      </c>
      <c r="H71" s="232">
        <v>0</v>
      </c>
      <c r="I71" s="232">
        <v>0</v>
      </c>
      <c r="J71" s="232">
        <v>0</v>
      </c>
      <c r="K71" s="232">
        <v>0</v>
      </c>
      <c r="L71" s="233">
        <v>3</v>
      </c>
      <c r="M71" s="238">
        <v>20</v>
      </c>
      <c r="N71" s="240">
        <v>103</v>
      </c>
      <c r="O71" s="196">
        <v>126</v>
      </c>
      <c r="P71" s="236">
        <v>0</v>
      </c>
      <c r="Q71" s="236">
        <v>2</v>
      </c>
      <c r="R71" s="236">
        <v>0</v>
      </c>
      <c r="S71" s="236">
        <v>0</v>
      </c>
      <c r="T71" s="236">
        <v>0</v>
      </c>
      <c r="U71" s="236">
        <v>0</v>
      </c>
      <c r="V71" s="237">
        <v>0</v>
      </c>
      <c r="W71" s="233">
        <v>2</v>
      </c>
      <c r="X71" s="238">
        <v>8</v>
      </c>
      <c r="Y71" s="238">
        <v>26</v>
      </c>
      <c r="Z71" s="197">
        <v>36</v>
      </c>
    </row>
    <row r="72" spans="1:26" ht="15" customHeight="1" x14ac:dyDescent="0.25">
      <c r="A72" s="331"/>
      <c r="B72" s="194" t="s">
        <v>33</v>
      </c>
      <c r="C72" s="193" t="s">
        <v>87</v>
      </c>
      <c r="D72" s="191" t="s">
        <v>88</v>
      </c>
      <c r="E72" s="198">
        <v>0</v>
      </c>
      <c r="F72" s="232">
        <v>0</v>
      </c>
      <c r="G72" s="232">
        <v>0</v>
      </c>
      <c r="H72" s="232">
        <v>0</v>
      </c>
      <c r="I72" s="232">
        <v>0</v>
      </c>
      <c r="J72" s="232">
        <v>0</v>
      </c>
      <c r="K72" s="232">
        <v>0</v>
      </c>
      <c r="L72" s="233">
        <v>0</v>
      </c>
      <c r="M72" s="238">
        <v>0</v>
      </c>
      <c r="N72" s="240">
        <v>34</v>
      </c>
      <c r="O72" s="196">
        <v>34</v>
      </c>
      <c r="P72" s="236">
        <v>0</v>
      </c>
      <c r="Q72" s="236">
        <v>0</v>
      </c>
      <c r="R72" s="236">
        <v>0</v>
      </c>
      <c r="S72" s="236">
        <v>0</v>
      </c>
      <c r="T72" s="236">
        <v>0</v>
      </c>
      <c r="U72" s="236">
        <v>0</v>
      </c>
      <c r="V72" s="237">
        <v>0</v>
      </c>
      <c r="W72" s="233">
        <v>0</v>
      </c>
      <c r="X72" s="238">
        <v>0</v>
      </c>
      <c r="Y72" s="238">
        <v>11</v>
      </c>
      <c r="Z72" s="197">
        <v>11</v>
      </c>
    </row>
    <row r="73" spans="1:26" ht="15" customHeight="1" x14ac:dyDescent="0.25">
      <c r="A73" s="331"/>
      <c r="B73" s="194" t="s">
        <v>89</v>
      </c>
      <c r="C73" s="193" t="s">
        <v>90</v>
      </c>
      <c r="D73" s="191" t="s">
        <v>91</v>
      </c>
      <c r="E73" s="198">
        <v>0</v>
      </c>
      <c r="F73" s="232">
        <v>2</v>
      </c>
      <c r="G73" s="232">
        <v>0</v>
      </c>
      <c r="H73" s="232">
        <v>0</v>
      </c>
      <c r="I73" s="232">
        <v>0</v>
      </c>
      <c r="J73" s="232">
        <v>0</v>
      </c>
      <c r="K73" s="232">
        <v>0</v>
      </c>
      <c r="L73" s="233">
        <v>2</v>
      </c>
      <c r="M73" s="238">
        <v>0</v>
      </c>
      <c r="N73" s="240">
        <v>17</v>
      </c>
      <c r="O73" s="196">
        <v>19</v>
      </c>
      <c r="P73" s="236">
        <v>0</v>
      </c>
      <c r="Q73" s="236">
        <v>0</v>
      </c>
      <c r="R73" s="236">
        <v>0</v>
      </c>
      <c r="S73" s="236">
        <v>0</v>
      </c>
      <c r="T73" s="236">
        <v>0</v>
      </c>
      <c r="U73" s="236">
        <v>0</v>
      </c>
      <c r="V73" s="237">
        <v>0</v>
      </c>
      <c r="W73" s="233">
        <v>0</v>
      </c>
      <c r="X73" s="238">
        <v>0</v>
      </c>
      <c r="Y73" s="238">
        <v>1</v>
      </c>
      <c r="Z73" s="197">
        <v>1</v>
      </c>
    </row>
    <row r="74" spans="1:26" ht="15" customHeight="1" x14ac:dyDescent="0.25">
      <c r="A74" s="331"/>
      <c r="B74" s="194"/>
      <c r="C74" s="193" t="s">
        <v>92</v>
      </c>
      <c r="D74" s="191" t="s">
        <v>93</v>
      </c>
      <c r="E74" s="198">
        <v>0</v>
      </c>
      <c r="F74" s="232">
        <v>0</v>
      </c>
      <c r="G74" s="232">
        <v>0</v>
      </c>
      <c r="H74" s="232">
        <v>0</v>
      </c>
      <c r="I74" s="232">
        <v>0</v>
      </c>
      <c r="J74" s="232">
        <v>0</v>
      </c>
      <c r="K74" s="232">
        <v>0</v>
      </c>
      <c r="L74" s="233">
        <v>0</v>
      </c>
      <c r="M74" s="238">
        <v>0</v>
      </c>
      <c r="N74" s="240">
        <v>16</v>
      </c>
      <c r="O74" s="196">
        <v>16</v>
      </c>
      <c r="P74" s="236">
        <v>0</v>
      </c>
      <c r="Q74" s="236">
        <v>0</v>
      </c>
      <c r="R74" s="236">
        <v>0</v>
      </c>
      <c r="S74" s="236">
        <v>0</v>
      </c>
      <c r="T74" s="236">
        <v>0</v>
      </c>
      <c r="U74" s="236">
        <v>0</v>
      </c>
      <c r="V74" s="237">
        <v>0</v>
      </c>
      <c r="W74" s="233">
        <v>0</v>
      </c>
      <c r="X74" s="238">
        <v>0</v>
      </c>
      <c r="Y74" s="238">
        <v>9</v>
      </c>
      <c r="Z74" s="197">
        <v>9</v>
      </c>
    </row>
    <row r="75" spans="1:26" ht="15" customHeight="1" x14ac:dyDescent="0.25">
      <c r="A75" s="331"/>
      <c r="B75" s="194" t="s">
        <v>94</v>
      </c>
      <c r="C75" s="193" t="s">
        <v>95</v>
      </c>
      <c r="D75" s="191" t="s">
        <v>96</v>
      </c>
      <c r="E75" s="198">
        <v>0</v>
      </c>
      <c r="F75" s="232">
        <v>0</v>
      </c>
      <c r="G75" s="232">
        <v>0</v>
      </c>
      <c r="H75" s="232">
        <v>0</v>
      </c>
      <c r="I75" s="232">
        <v>0</v>
      </c>
      <c r="J75" s="232">
        <v>0</v>
      </c>
      <c r="K75" s="232">
        <v>0</v>
      </c>
      <c r="L75" s="233">
        <v>0</v>
      </c>
      <c r="M75" s="238">
        <v>0</v>
      </c>
      <c r="N75" s="240">
        <v>19</v>
      </c>
      <c r="O75" s="196">
        <v>19</v>
      </c>
      <c r="P75" s="236">
        <v>0</v>
      </c>
      <c r="Q75" s="236">
        <v>0</v>
      </c>
      <c r="R75" s="236">
        <v>0</v>
      </c>
      <c r="S75" s="236">
        <v>0</v>
      </c>
      <c r="T75" s="236">
        <v>0</v>
      </c>
      <c r="U75" s="236">
        <v>0</v>
      </c>
      <c r="V75" s="237">
        <v>0</v>
      </c>
      <c r="W75" s="233">
        <v>0</v>
      </c>
      <c r="X75" s="238">
        <v>0</v>
      </c>
      <c r="Y75" s="238">
        <v>10</v>
      </c>
      <c r="Z75" s="197">
        <v>10</v>
      </c>
    </row>
    <row r="76" spans="1:26" ht="15" customHeight="1" x14ac:dyDescent="0.25">
      <c r="A76" s="331"/>
      <c r="B76" s="194"/>
      <c r="C76" s="193" t="s">
        <v>97</v>
      </c>
      <c r="D76" s="191" t="s">
        <v>98</v>
      </c>
      <c r="E76" s="198">
        <v>0</v>
      </c>
      <c r="F76" s="232">
        <v>0</v>
      </c>
      <c r="G76" s="232">
        <v>0</v>
      </c>
      <c r="H76" s="232">
        <v>0</v>
      </c>
      <c r="I76" s="232">
        <v>0</v>
      </c>
      <c r="J76" s="232">
        <v>0</v>
      </c>
      <c r="K76" s="232">
        <v>0</v>
      </c>
      <c r="L76" s="233">
        <v>0</v>
      </c>
      <c r="M76" s="238">
        <v>33</v>
      </c>
      <c r="N76" s="240">
        <v>5</v>
      </c>
      <c r="O76" s="196">
        <v>38</v>
      </c>
      <c r="P76" s="236">
        <v>0</v>
      </c>
      <c r="Q76" s="236">
        <v>0</v>
      </c>
      <c r="R76" s="236">
        <v>0</v>
      </c>
      <c r="S76" s="236">
        <v>0</v>
      </c>
      <c r="T76" s="236">
        <v>0</v>
      </c>
      <c r="U76" s="236">
        <v>0</v>
      </c>
      <c r="V76" s="237">
        <v>0</v>
      </c>
      <c r="W76" s="233">
        <v>0</v>
      </c>
      <c r="X76" s="238">
        <v>6</v>
      </c>
      <c r="Y76" s="238">
        <v>0</v>
      </c>
      <c r="Z76" s="197">
        <v>6</v>
      </c>
    </row>
    <row r="77" spans="1:26" ht="15" customHeight="1" x14ac:dyDescent="0.25">
      <c r="A77" s="331"/>
      <c r="B77" s="194"/>
      <c r="C77" s="193" t="s">
        <v>97</v>
      </c>
      <c r="D77" s="191" t="s">
        <v>99</v>
      </c>
      <c r="E77" s="198">
        <v>0</v>
      </c>
      <c r="F77" s="232">
        <v>0</v>
      </c>
      <c r="G77" s="232">
        <v>0</v>
      </c>
      <c r="H77" s="232">
        <v>0</v>
      </c>
      <c r="I77" s="232">
        <v>0</v>
      </c>
      <c r="J77" s="232">
        <v>0</v>
      </c>
      <c r="K77" s="232">
        <v>0</v>
      </c>
      <c r="L77" s="233">
        <v>0</v>
      </c>
      <c r="M77" s="238">
        <v>16</v>
      </c>
      <c r="N77" s="240">
        <v>1</v>
      </c>
      <c r="O77" s="196">
        <v>17</v>
      </c>
      <c r="P77" s="236">
        <v>0</v>
      </c>
      <c r="Q77" s="236">
        <v>0</v>
      </c>
      <c r="R77" s="236">
        <v>0</v>
      </c>
      <c r="S77" s="236">
        <v>0</v>
      </c>
      <c r="T77" s="236">
        <v>0</v>
      </c>
      <c r="U77" s="236">
        <v>0</v>
      </c>
      <c r="V77" s="237">
        <v>0</v>
      </c>
      <c r="W77" s="233">
        <v>0</v>
      </c>
      <c r="X77" s="238">
        <v>3</v>
      </c>
      <c r="Y77" s="238">
        <v>0</v>
      </c>
      <c r="Z77" s="197">
        <v>3</v>
      </c>
    </row>
    <row r="78" spans="1:26" ht="15" customHeight="1" x14ac:dyDescent="0.25">
      <c r="A78" s="331"/>
      <c r="B78" s="194"/>
      <c r="C78" s="193" t="s">
        <v>97</v>
      </c>
      <c r="D78" s="191" t="s">
        <v>100</v>
      </c>
      <c r="E78" s="198">
        <v>0</v>
      </c>
      <c r="F78" s="232">
        <v>0</v>
      </c>
      <c r="G78" s="232">
        <v>0</v>
      </c>
      <c r="H78" s="232">
        <v>0</v>
      </c>
      <c r="I78" s="232">
        <v>0</v>
      </c>
      <c r="J78" s="232">
        <v>0</v>
      </c>
      <c r="K78" s="232">
        <v>0</v>
      </c>
      <c r="L78" s="233">
        <v>0</v>
      </c>
      <c r="M78" s="238">
        <v>23</v>
      </c>
      <c r="N78" s="240">
        <v>25</v>
      </c>
      <c r="O78" s="196">
        <v>48</v>
      </c>
      <c r="P78" s="236">
        <v>0</v>
      </c>
      <c r="Q78" s="236">
        <v>0</v>
      </c>
      <c r="R78" s="236">
        <v>0</v>
      </c>
      <c r="S78" s="236">
        <v>0</v>
      </c>
      <c r="T78" s="236">
        <v>0</v>
      </c>
      <c r="U78" s="236">
        <v>0</v>
      </c>
      <c r="V78" s="237">
        <v>0</v>
      </c>
      <c r="W78" s="233">
        <v>0</v>
      </c>
      <c r="X78" s="238">
        <v>2</v>
      </c>
      <c r="Y78" s="238">
        <v>0</v>
      </c>
      <c r="Z78" s="197">
        <v>2</v>
      </c>
    </row>
    <row r="79" spans="1:26" ht="15" customHeight="1" x14ac:dyDescent="0.25">
      <c r="A79" s="331"/>
      <c r="B79" s="194"/>
      <c r="C79" s="193"/>
      <c r="D79" s="191" t="s">
        <v>583</v>
      </c>
      <c r="E79" s="198">
        <v>0</v>
      </c>
      <c r="F79" s="232">
        <v>0</v>
      </c>
      <c r="G79" s="232">
        <v>0</v>
      </c>
      <c r="H79" s="232">
        <v>0</v>
      </c>
      <c r="I79" s="232">
        <v>0</v>
      </c>
      <c r="J79" s="232">
        <v>0</v>
      </c>
      <c r="K79" s="232">
        <v>0</v>
      </c>
      <c r="L79" s="233">
        <v>0</v>
      </c>
      <c r="M79" s="238">
        <v>2</v>
      </c>
      <c r="N79" s="240">
        <v>11</v>
      </c>
      <c r="O79" s="196">
        <v>13</v>
      </c>
      <c r="P79" s="236">
        <v>0</v>
      </c>
      <c r="Q79" s="236">
        <v>0</v>
      </c>
      <c r="R79" s="236">
        <v>0</v>
      </c>
      <c r="S79" s="236">
        <v>0</v>
      </c>
      <c r="T79" s="236">
        <v>0</v>
      </c>
      <c r="U79" s="236">
        <v>0</v>
      </c>
      <c r="V79" s="237">
        <v>0</v>
      </c>
      <c r="W79" s="233">
        <v>0</v>
      </c>
      <c r="X79" s="238">
        <v>0</v>
      </c>
      <c r="Y79" s="238">
        <v>2</v>
      </c>
      <c r="Z79" s="197">
        <v>2</v>
      </c>
    </row>
    <row r="80" spans="1:26" ht="15" customHeight="1" x14ac:dyDescent="0.25">
      <c r="A80" s="331"/>
      <c r="B80" s="194"/>
      <c r="C80" s="193"/>
      <c r="D80" s="191" t="s">
        <v>568</v>
      </c>
      <c r="E80" s="198">
        <v>0</v>
      </c>
      <c r="F80" s="232">
        <v>26</v>
      </c>
      <c r="G80" s="232">
        <v>0</v>
      </c>
      <c r="H80" s="232">
        <v>0</v>
      </c>
      <c r="I80" s="232">
        <v>0</v>
      </c>
      <c r="J80" s="232">
        <v>0</v>
      </c>
      <c r="K80" s="232">
        <v>0</v>
      </c>
      <c r="L80" s="233">
        <v>26</v>
      </c>
      <c r="M80" s="238">
        <v>0</v>
      </c>
      <c r="N80" s="240">
        <v>34</v>
      </c>
      <c r="O80" s="196">
        <v>60</v>
      </c>
      <c r="P80" s="236">
        <v>0</v>
      </c>
      <c r="Q80" s="236">
        <v>2</v>
      </c>
      <c r="R80" s="236">
        <v>0</v>
      </c>
      <c r="S80" s="236">
        <v>0</v>
      </c>
      <c r="T80" s="236">
        <v>0</v>
      </c>
      <c r="U80" s="236">
        <v>0</v>
      </c>
      <c r="V80" s="237">
        <v>0</v>
      </c>
      <c r="W80" s="233">
        <v>2</v>
      </c>
      <c r="X80" s="238">
        <v>0</v>
      </c>
      <c r="Y80" s="238">
        <v>1</v>
      </c>
      <c r="Z80" s="197">
        <v>3</v>
      </c>
    </row>
    <row r="81" spans="1:29" ht="15" customHeight="1" x14ac:dyDescent="0.25">
      <c r="A81" s="331"/>
      <c r="B81" s="194"/>
      <c r="C81" s="193"/>
      <c r="D81" s="191" t="s">
        <v>101</v>
      </c>
      <c r="E81" s="198">
        <v>0</v>
      </c>
      <c r="F81" s="232">
        <v>0</v>
      </c>
      <c r="G81" s="232">
        <v>0</v>
      </c>
      <c r="H81" s="232">
        <v>0</v>
      </c>
      <c r="I81" s="232">
        <v>0</v>
      </c>
      <c r="J81" s="232">
        <v>0</v>
      </c>
      <c r="K81" s="232">
        <v>0</v>
      </c>
      <c r="L81" s="233">
        <v>0</v>
      </c>
      <c r="M81" s="238">
        <v>3</v>
      </c>
      <c r="N81" s="240">
        <v>85</v>
      </c>
      <c r="O81" s="196">
        <v>88</v>
      </c>
      <c r="P81" s="236">
        <v>0</v>
      </c>
      <c r="Q81" s="236">
        <v>0</v>
      </c>
      <c r="R81" s="236">
        <v>0</v>
      </c>
      <c r="S81" s="236">
        <v>0</v>
      </c>
      <c r="T81" s="236">
        <v>0</v>
      </c>
      <c r="U81" s="236">
        <v>0</v>
      </c>
      <c r="V81" s="237">
        <v>0</v>
      </c>
      <c r="W81" s="233">
        <v>0</v>
      </c>
      <c r="X81" s="238">
        <v>2</v>
      </c>
      <c r="Y81" s="238">
        <v>5</v>
      </c>
      <c r="Z81" s="197">
        <v>7</v>
      </c>
    </row>
    <row r="82" spans="1:29" ht="15" customHeight="1" x14ac:dyDescent="0.25">
      <c r="A82" s="331"/>
      <c r="B82" s="194"/>
      <c r="C82" s="193"/>
      <c r="D82" s="191" t="s">
        <v>102</v>
      </c>
      <c r="E82" s="198">
        <v>0</v>
      </c>
      <c r="F82" s="232">
        <v>0</v>
      </c>
      <c r="G82" s="232">
        <v>0</v>
      </c>
      <c r="H82" s="232">
        <v>0</v>
      </c>
      <c r="I82" s="232">
        <v>0</v>
      </c>
      <c r="J82" s="232">
        <v>0</v>
      </c>
      <c r="K82" s="232">
        <v>0</v>
      </c>
      <c r="L82" s="233">
        <v>0</v>
      </c>
      <c r="M82" s="238">
        <v>5</v>
      </c>
      <c r="N82" s="240">
        <v>25</v>
      </c>
      <c r="O82" s="196">
        <v>30</v>
      </c>
      <c r="P82" s="236">
        <v>0</v>
      </c>
      <c r="Q82" s="236">
        <v>0</v>
      </c>
      <c r="R82" s="236">
        <v>0</v>
      </c>
      <c r="S82" s="236">
        <v>0</v>
      </c>
      <c r="T82" s="236">
        <v>0</v>
      </c>
      <c r="U82" s="236">
        <v>0</v>
      </c>
      <c r="V82" s="237">
        <v>0</v>
      </c>
      <c r="W82" s="233">
        <v>0</v>
      </c>
      <c r="X82" s="238">
        <v>3</v>
      </c>
      <c r="Y82" s="238">
        <v>3</v>
      </c>
      <c r="Z82" s="197">
        <v>6</v>
      </c>
    </row>
    <row r="83" spans="1:29" ht="15" customHeight="1" x14ac:dyDescent="0.25">
      <c r="A83" s="331"/>
      <c r="B83" s="194"/>
      <c r="C83" s="128"/>
      <c r="D83" s="191" t="s">
        <v>103</v>
      </c>
      <c r="E83" s="198">
        <v>0</v>
      </c>
      <c r="F83" s="232">
        <v>0</v>
      </c>
      <c r="G83" s="232">
        <v>0</v>
      </c>
      <c r="H83" s="232">
        <v>0</v>
      </c>
      <c r="I83" s="232">
        <v>0</v>
      </c>
      <c r="J83" s="232">
        <v>0</v>
      </c>
      <c r="K83" s="232">
        <v>0</v>
      </c>
      <c r="L83" s="233">
        <v>0</v>
      </c>
      <c r="M83" s="238">
        <v>3</v>
      </c>
      <c r="N83" s="240">
        <v>17</v>
      </c>
      <c r="O83" s="196">
        <v>20</v>
      </c>
      <c r="P83" s="236">
        <v>0</v>
      </c>
      <c r="Q83" s="236">
        <v>0</v>
      </c>
      <c r="R83" s="236">
        <v>0</v>
      </c>
      <c r="S83" s="236">
        <v>0</v>
      </c>
      <c r="T83" s="236">
        <v>0</v>
      </c>
      <c r="U83" s="236">
        <v>0</v>
      </c>
      <c r="V83" s="237">
        <v>0</v>
      </c>
      <c r="W83" s="233">
        <v>0</v>
      </c>
      <c r="X83" s="238">
        <v>1</v>
      </c>
      <c r="Y83" s="238">
        <v>1</v>
      </c>
      <c r="Z83" s="197">
        <v>2</v>
      </c>
    </row>
    <row r="84" spans="1:29" ht="15" customHeight="1" x14ac:dyDescent="0.25">
      <c r="A84" s="331"/>
      <c r="B84" s="122" t="s">
        <v>104</v>
      </c>
      <c r="C84" s="123"/>
      <c r="D84" s="124"/>
      <c r="E84" s="318">
        <v>0</v>
      </c>
      <c r="F84" s="188">
        <v>0</v>
      </c>
      <c r="G84" s="188">
        <v>0</v>
      </c>
      <c r="H84" s="188">
        <v>0</v>
      </c>
      <c r="I84" s="188">
        <v>0</v>
      </c>
      <c r="J84" s="188">
        <v>0</v>
      </c>
      <c r="K84" s="188">
        <v>0</v>
      </c>
      <c r="L84" s="189">
        <v>0</v>
      </c>
      <c r="M84" s="192">
        <v>33</v>
      </c>
      <c r="N84" s="317">
        <v>84</v>
      </c>
      <c r="O84" s="192">
        <v>117</v>
      </c>
      <c r="P84" s="317">
        <v>0</v>
      </c>
      <c r="Q84" s="317">
        <v>0</v>
      </c>
      <c r="R84" s="317">
        <v>0</v>
      </c>
      <c r="S84" s="317">
        <v>0</v>
      </c>
      <c r="T84" s="317">
        <v>0</v>
      </c>
      <c r="U84" s="317">
        <v>0</v>
      </c>
      <c r="V84" s="317">
        <v>0</v>
      </c>
      <c r="W84" s="189">
        <v>0</v>
      </c>
      <c r="X84" s="192">
        <v>3</v>
      </c>
      <c r="Y84" s="192">
        <v>25</v>
      </c>
      <c r="Z84" s="317">
        <v>28</v>
      </c>
    </row>
    <row r="85" spans="1:29" ht="15" customHeight="1" x14ac:dyDescent="0.25">
      <c r="A85" s="331"/>
      <c r="B85" s="194"/>
      <c r="C85" s="193" t="s">
        <v>105</v>
      </c>
      <c r="D85" s="191" t="s">
        <v>106</v>
      </c>
      <c r="E85" s="198">
        <v>0</v>
      </c>
      <c r="F85" s="232">
        <v>0</v>
      </c>
      <c r="G85" s="232">
        <v>0</v>
      </c>
      <c r="H85" s="232">
        <v>0</v>
      </c>
      <c r="I85" s="232">
        <v>0</v>
      </c>
      <c r="J85" s="232">
        <v>0</v>
      </c>
      <c r="K85" s="232">
        <v>0</v>
      </c>
      <c r="L85" s="233">
        <v>0</v>
      </c>
      <c r="M85" s="238">
        <v>0</v>
      </c>
      <c r="N85" s="240">
        <v>0</v>
      </c>
      <c r="O85" s="196">
        <v>0</v>
      </c>
      <c r="P85" s="236">
        <v>0</v>
      </c>
      <c r="Q85" s="236">
        <v>0</v>
      </c>
      <c r="R85" s="236">
        <v>0</v>
      </c>
      <c r="S85" s="236">
        <v>0</v>
      </c>
      <c r="T85" s="236">
        <v>0</v>
      </c>
      <c r="U85" s="236">
        <v>0</v>
      </c>
      <c r="V85" s="237">
        <v>0</v>
      </c>
      <c r="W85" s="233">
        <v>0</v>
      </c>
      <c r="X85" s="238">
        <v>0</v>
      </c>
      <c r="Y85" s="238">
        <v>0</v>
      </c>
      <c r="Z85" s="197">
        <v>0</v>
      </c>
    </row>
    <row r="86" spans="1:29" ht="15" customHeight="1" x14ac:dyDescent="0.25">
      <c r="A86" s="331"/>
      <c r="B86" s="194"/>
      <c r="C86" s="193" t="s">
        <v>105</v>
      </c>
      <c r="D86" s="191" t="s">
        <v>107</v>
      </c>
      <c r="E86" s="198">
        <v>0</v>
      </c>
      <c r="F86" s="232">
        <v>0</v>
      </c>
      <c r="G86" s="232">
        <v>0</v>
      </c>
      <c r="H86" s="232">
        <v>0</v>
      </c>
      <c r="I86" s="232">
        <v>0</v>
      </c>
      <c r="J86" s="232">
        <v>0</v>
      </c>
      <c r="K86" s="232">
        <v>0</v>
      </c>
      <c r="L86" s="233">
        <v>0</v>
      </c>
      <c r="M86" s="238">
        <v>20</v>
      </c>
      <c r="N86" s="240">
        <v>11</v>
      </c>
      <c r="O86" s="196">
        <v>31</v>
      </c>
      <c r="P86" s="236">
        <v>0</v>
      </c>
      <c r="Q86" s="236">
        <v>0</v>
      </c>
      <c r="R86" s="236">
        <v>0</v>
      </c>
      <c r="S86" s="236">
        <v>0</v>
      </c>
      <c r="T86" s="236">
        <v>0</v>
      </c>
      <c r="U86" s="236">
        <v>0</v>
      </c>
      <c r="V86" s="237">
        <v>0</v>
      </c>
      <c r="W86" s="233">
        <v>0</v>
      </c>
      <c r="X86" s="238">
        <v>0</v>
      </c>
      <c r="Y86" s="238">
        <v>1</v>
      </c>
      <c r="Z86" s="197">
        <v>1</v>
      </c>
      <c r="AB86" s="2"/>
    </row>
    <row r="87" spans="1:29" s="2" customFormat="1" x14ac:dyDescent="0.25">
      <c r="A87" s="331"/>
      <c r="B87" s="194"/>
      <c r="C87" s="193" t="s">
        <v>105</v>
      </c>
      <c r="D87" s="191" t="s">
        <v>108</v>
      </c>
      <c r="E87" s="198">
        <v>0</v>
      </c>
      <c r="F87" s="232">
        <v>0</v>
      </c>
      <c r="G87" s="232">
        <v>0</v>
      </c>
      <c r="H87" s="232">
        <v>0</v>
      </c>
      <c r="I87" s="232">
        <v>0</v>
      </c>
      <c r="J87" s="232">
        <v>0</v>
      </c>
      <c r="K87" s="232">
        <v>0</v>
      </c>
      <c r="L87" s="233">
        <v>0</v>
      </c>
      <c r="M87" s="238">
        <v>7</v>
      </c>
      <c r="N87" s="240">
        <v>14</v>
      </c>
      <c r="O87" s="196">
        <v>21</v>
      </c>
      <c r="P87" s="236">
        <v>0</v>
      </c>
      <c r="Q87" s="236">
        <v>0</v>
      </c>
      <c r="R87" s="236">
        <v>0</v>
      </c>
      <c r="S87" s="236">
        <v>0</v>
      </c>
      <c r="T87" s="236">
        <v>0</v>
      </c>
      <c r="U87" s="236">
        <v>0</v>
      </c>
      <c r="V87" s="237">
        <v>0</v>
      </c>
      <c r="W87" s="233">
        <v>0</v>
      </c>
      <c r="X87" s="238">
        <v>1</v>
      </c>
      <c r="Y87" s="238">
        <v>1</v>
      </c>
      <c r="Z87" s="197">
        <v>2</v>
      </c>
      <c r="AB87" s="15"/>
      <c r="AC87" s="15"/>
    </row>
    <row r="88" spans="1:29" ht="15" customHeight="1" x14ac:dyDescent="0.25">
      <c r="A88" s="331"/>
      <c r="B88" s="194"/>
      <c r="C88" s="193" t="s">
        <v>109</v>
      </c>
      <c r="D88" s="191" t="s">
        <v>110</v>
      </c>
      <c r="E88" s="198">
        <v>0</v>
      </c>
      <c r="F88" s="232">
        <v>0</v>
      </c>
      <c r="G88" s="232">
        <v>0</v>
      </c>
      <c r="H88" s="232">
        <v>0</v>
      </c>
      <c r="I88" s="232">
        <v>0</v>
      </c>
      <c r="J88" s="232">
        <v>0</v>
      </c>
      <c r="K88" s="232">
        <v>0</v>
      </c>
      <c r="L88" s="233">
        <v>0</v>
      </c>
      <c r="M88" s="238">
        <v>1</v>
      </c>
      <c r="N88" s="240">
        <v>21</v>
      </c>
      <c r="O88" s="196">
        <v>22</v>
      </c>
      <c r="P88" s="236">
        <v>0</v>
      </c>
      <c r="Q88" s="236">
        <v>0</v>
      </c>
      <c r="R88" s="236">
        <v>0</v>
      </c>
      <c r="S88" s="236">
        <v>0</v>
      </c>
      <c r="T88" s="236">
        <v>0</v>
      </c>
      <c r="U88" s="236">
        <v>0</v>
      </c>
      <c r="V88" s="237">
        <v>0</v>
      </c>
      <c r="W88" s="233">
        <v>0</v>
      </c>
      <c r="X88" s="238">
        <v>0</v>
      </c>
      <c r="Y88" s="238">
        <v>16</v>
      </c>
      <c r="Z88" s="197">
        <v>16</v>
      </c>
    </row>
    <row r="89" spans="1:29" ht="15" customHeight="1" x14ac:dyDescent="0.25">
      <c r="A89" s="331"/>
      <c r="B89" s="194"/>
      <c r="C89" s="193" t="s">
        <v>111</v>
      </c>
      <c r="D89" s="191" t="s">
        <v>112</v>
      </c>
      <c r="E89" s="198">
        <v>0</v>
      </c>
      <c r="F89" s="232">
        <v>0</v>
      </c>
      <c r="G89" s="232">
        <v>0</v>
      </c>
      <c r="H89" s="232">
        <v>0</v>
      </c>
      <c r="I89" s="232">
        <v>0</v>
      </c>
      <c r="J89" s="232">
        <v>0</v>
      </c>
      <c r="K89" s="232">
        <v>0</v>
      </c>
      <c r="L89" s="233">
        <v>0</v>
      </c>
      <c r="M89" s="238">
        <v>2</v>
      </c>
      <c r="N89" s="240">
        <v>13</v>
      </c>
      <c r="O89" s="196">
        <v>15</v>
      </c>
      <c r="P89" s="236">
        <v>0</v>
      </c>
      <c r="Q89" s="236">
        <v>0</v>
      </c>
      <c r="R89" s="236">
        <v>0</v>
      </c>
      <c r="S89" s="236">
        <v>0</v>
      </c>
      <c r="T89" s="236">
        <v>0</v>
      </c>
      <c r="U89" s="236">
        <v>0</v>
      </c>
      <c r="V89" s="237">
        <v>0</v>
      </c>
      <c r="W89" s="233">
        <v>0</v>
      </c>
      <c r="X89" s="238">
        <v>0</v>
      </c>
      <c r="Y89" s="238">
        <v>3</v>
      </c>
      <c r="Z89" s="197">
        <v>3</v>
      </c>
    </row>
    <row r="90" spans="1:29" ht="15" customHeight="1" x14ac:dyDescent="0.25">
      <c r="A90" s="331"/>
      <c r="B90" s="194"/>
      <c r="C90" s="193" t="s">
        <v>113</v>
      </c>
      <c r="D90" s="191" t="s">
        <v>114</v>
      </c>
      <c r="E90" s="198">
        <v>0</v>
      </c>
      <c r="F90" s="232">
        <v>0</v>
      </c>
      <c r="G90" s="232">
        <v>0</v>
      </c>
      <c r="H90" s="232">
        <v>0</v>
      </c>
      <c r="I90" s="232">
        <v>0</v>
      </c>
      <c r="J90" s="232">
        <v>0</v>
      </c>
      <c r="K90" s="232">
        <v>0</v>
      </c>
      <c r="L90" s="233">
        <v>0</v>
      </c>
      <c r="M90" s="238">
        <v>3</v>
      </c>
      <c r="N90" s="240">
        <v>25</v>
      </c>
      <c r="O90" s="196">
        <v>28</v>
      </c>
      <c r="P90" s="236">
        <v>0</v>
      </c>
      <c r="Q90" s="236">
        <v>0</v>
      </c>
      <c r="R90" s="236">
        <v>0</v>
      </c>
      <c r="S90" s="236">
        <v>0</v>
      </c>
      <c r="T90" s="236">
        <v>0</v>
      </c>
      <c r="U90" s="236">
        <v>0</v>
      </c>
      <c r="V90" s="237">
        <v>0</v>
      </c>
      <c r="W90" s="233">
        <v>0</v>
      </c>
      <c r="X90" s="238">
        <v>2</v>
      </c>
      <c r="Y90" s="238">
        <v>4</v>
      </c>
      <c r="Z90" s="197">
        <v>6</v>
      </c>
    </row>
    <row r="91" spans="1:29" ht="15" customHeight="1" x14ac:dyDescent="0.25">
      <c r="A91" s="331"/>
      <c r="B91" s="122" t="s">
        <v>115</v>
      </c>
      <c r="C91" s="123"/>
      <c r="D91" s="124"/>
      <c r="E91" s="318">
        <v>37</v>
      </c>
      <c r="F91" s="188">
        <v>4</v>
      </c>
      <c r="G91" s="188">
        <v>25</v>
      </c>
      <c r="H91" s="188">
        <v>0</v>
      </c>
      <c r="I91" s="188">
        <v>0</v>
      </c>
      <c r="J91" s="188">
        <v>0</v>
      </c>
      <c r="K91" s="188">
        <v>0</v>
      </c>
      <c r="L91" s="189">
        <v>66</v>
      </c>
      <c r="M91" s="192">
        <v>487</v>
      </c>
      <c r="N91" s="317">
        <v>1207</v>
      </c>
      <c r="O91" s="192">
        <v>1760</v>
      </c>
      <c r="P91" s="317">
        <v>3</v>
      </c>
      <c r="Q91" s="317">
        <v>0</v>
      </c>
      <c r="R91" s="317">
        <v>10</v>
      </c>
      <c r="S91" s="317">
        <v>0</v>
      </c>
      <c r="T91" s="317">
        <v>0</v>
      </c>
      <c r="U91" s="317">
        <v>0</v>
      </c>
      <c r="V91" s="317">
        <v>0</v>
      </c>
      <c r="W91" s="189">
        <v>13</v>
      </c>
      <c r="X91" s="192">
        <v>124</v>
      </c>
      <c r="Y91" s="192">
        <v>195</v>
      </c>
      <c r="Z91" s="317">
        <v>332</v>
      </c>
    </row>
    <row r="92" spans="1:29" ht="15" customHeight="1" x14ac:dyDescent="0.25">
      <c r="A92" s="331"/>
      <c r="B92" s="341" t="s">
        <v>75</v>
      </c>
      <c r="C92" s="193" t="s">
        <v>116</v>
      </c>
      <c r="D92" s="191" t="s">
        <v>117</v>
      </c>
      <c r="E92" s="198">
        <v>0</v>
      </c>
      <c r="F92" s="232">
        <v>0</v>
      </c>
      <c r="G92" s="232">
        <v>0</v>
      </c>
      <c r="H92" s="232">
        <v>0</v>
      </c>
      <c r="I92" s="232">
        <v>0</v>
      </c>
      <c r="J92" s="232">
        <v>0</v>
      </c>
      <c r="K92" s="232">
        <v>0</v>
      </c>
      <c r="L92" s="233">
        <v>0</v>
      </c>
      <c r="M92" s="238">
        <v>20</v>
      </c>
      <c r="N92" s="240">
        <v>79</v>
      </c>
      <c r="O92" s="196">
        <v>99</v>
      </c>
      <c r="P92" s="236">
        <v>0</v>
      </c>
      <c r="Q92" s="236">
        <v>0</v>
      </c>
      <c r="R92" s="236">
        <v>1</v>
      </c>
      <c r="S92" s="236">
        <v>0</v>
      </c>
      <c r="T92" s="236">
        <v>0</v>
      </c>
      <c r="U92" s="236">
        <v>0</v>
      </c>
      <c r="V92" s="237">
        <v>0</v>
      </c>
      <c r="W92" s="233">
        <v>1</v>
      </c>
      <c r="X92" s="238">
        <v>11</v>
      </c>
      <c r="Y92" s="238">
        <v>21</v>
      </c>
      <c r="Z92" s="197">
        <v>33</v>
      </c>
    </row>
    <row r="93" spans="1:29" ht="15" customHeight="1" x14ac:dyDescent="0.25">
      <c r="A93" s="331"/>
      <c r="B93" s="342"/>
      <c r="C93" s="193" t="s">
        <v>116</v>
      </c>
      <c r="D93" s="191" t="s">
        <v>118</v>
      </c>
      <c r="E93" s="198">
        <v>0</v>
      </c>
      <c r="F93" s="232">
        <v>0</v>
      </c>
      <c r="G93" s="232">
        <v>0</v>
      </c>
      <c r="H93" s="232">
        <v>0</v>
      </c>
      <c r="I93" s="232">
        <v>0</v>
      </c>
      <c r="J93" s="232">
        <v>0</v>
      </c>
      <c r="K93" s="232">
        <v>0</v>
      </c>
      <c r="L93" s="233">
        <v>0</v>
      </c>
      <c r="M93" s="238">
        <v>3</v>
      </c>
      <c r="N93" s="240">
        <v>15</v>
      </c>
      <c r="O93" s="196">
        <v>18</v>
      </c>
      <c r="P93" s="236">
        <v>0</v>
      </c>
      <c r="Q93" s="236">
        <v>0</v>
      </c>
      <c r="R93" s="236">
        <v>0</v>
      </c>
      <c r="S93" s="236">
        <v>0</v>
      </c>
      <c r="T93" s="236">
        <v>0</v>
      </c>
      <c r="U93" s="236">
        <v>0</v>
      </c>
      <c r="V93" s="237">
        <v>0</v>
      </c>
      <c r="W93" s="233">
        <v>0</v>
      </c>
      <c r="X93" s="238">
        <v>0</v>
      </c>
      <c r="Y93" s="238">
        <v>7</v>
      </c>
      <c r="Z93" s="197">
        <v>7</v>
      </c>
      <c r="AB93" s="2"/>
    </row>
    <row r="94" spans="1:29" s="2" customFormat="1" x14ac:dyDescent="0.25">
      <c r="A94" s="331"/>
      <c r="B94" s="342"/>
      <c r="C94" s="193" t="s">
        <v>116</v>
      </c>
      <c r="D94" s="191" t="s">
        <v>119</v>
      </c>
      <c r="E94" s="198">
        <v>0</v>
      </c>
      <c r="F94" s="232">
        <v>0</v>
      </c>
      <c r="G94" s="232">
        <v>0</v>
      </c>
      <c r="H94" s="232">
        <v>0</v>
      </c>
      <c r="I94" s="232">
        <v>0</v>
      </c>
      <c r="J94" s="232">
        <v>0</v>
      </c>
      <c r="K94" s="232">
        <v>0</v>
      </c>
      <c r="L94" s="233">
        <v>0</v>
      </c>
      <c r="M94" s="238">
        <v>2</v>
      </c>
      <c r="N94" s="240">
        <v>42</v>
      </c>
      <c r="O94" s="196">
        <v>44</v>
      </c>
      <c r="P94" s="236">
        <v>0</v>
      </c>
      <c r="Q94" s="236">
        <v>0</v>
      </c>
      <c r="R94" s="236">
        <v>0</v>
      </c>
      <c r="S94" s="236">
        <v>0</v>
      </c>
      <c r="T94" s="236">
        <v>0</v>
      </c>
      <c r="U94" s="236">
        <v>0</v>
      </c>
      <c r="V94" s="237">
        <v>0</v>
      </c>
      <c r="W94" s="233">
        <v>0</v>
      </c>
      <c r="X94" s="238">
        <v>1</v>
      </c>
      <c r="Y94" s="238">
        <v>10</v>
      </c>
      <c r="Z94" s="197">
        <v>11</v>
      </c>
      <c r="AB94" s="15"/>
      <c r="AC94" s="15"/>
    </row>
    <row r="95" spans="1:29" ht="15" customHeight="1" x14ac:dyDescent="0.25">
      <c r="A95" s="331"/>
      <c r="B95" s="342"/>
      <c r="C95" s="193" t="s">
        <v>116</v>
      </c>
      <c r="D95" s="191" t="s">
        <v>120</v>
      </c>
      <c r="E95" s="198">
        <v>0</v>
      </c>
      <c r="F95" s="232">
        <v>0</v>
      </c>
      <c r="G95" s="232">
        <v>0</v>
      </c>
      <c r="H95" s="232">
        <v>0</v>
      </c>
      <c r="I95" s="232">
        <v>0</v>
      </c>
      <c r="J95" s="232">
        <v>0</v>
      </c>
      <c r="K95" s="232">
        <v>0</v>
      </c>
      <c r="L95" s="233">
        <v>0</v>
      </c>
      <c r="M95" s="238">
        <v>3</v>
      </c>
      <c r="N95" s="240">
        <v>28</v>
      </c>
      <c r="O95" s="196">
        <v>31</v>
      </c>
      <c r="P95" s="236">
        <v>0</v>
      </c>
      <c r="Q95" s="236">
        <v>0</v>
      </c>
      <c r="R95" s="236">
        <v>0</v>
      </c>
      <c r="S95" s="236">
        <v>0</v>
      </c>
      <c r="T95" s="236">
        <v>0</v>
      </c>
      <c r="U95" s="236">
        <v>0</v>
      </c>
      <c r="V95" s="237">
        <v>0</v>
      </c>
      <c r="W95" s="233">
        <v>0</v>
      </c>
      <c r="X95" s="238">
        <v>0</v>
      </c>
      <c r="Y95" s="238">
        <v>1</v>
      </c>
      <c r="Z95" s="197">
        <v>1</v>
      </c>
    </row>
    <row r="96" spans="1:29" ht="15" customHeight="1" x14ac:dyDescent="0.25">
      <c r="A96" s="331"/>
      <c r="B96" s="342"/>
      <c r="C96" s="193" t="s">
        <v>116</v>
      </c>
      <c r="D96" s="191" t="s">
        <v>121</v>
      </c>
      <c r="E96" s="198">
        <v>0</v>
      </c>
      <c r="F96" s="232">
        <v>0</v>
      </c>
      <c r="G96" s="232">
        <v>0</v>
      </c>
      <c r="H96" s="232">
        <v>0</v>
      </c>
      <c r="I96" s="232">
        <v>0</v>
      </c>
      <c r="J96" s="232">
        <v>0</v>
      </c>
      <c r="K96" s="232">
        <v>0</v>
      </c>
      <c r="L96" s="233">
        <v>0</v>
      </c>
      <c r="M96" s="238">
        <v>7</v>
      </c>
      <c r="N96" s="240">
        <v>82</v>
      </c>
      <c r="O96" s="196">
        <v>89</v>
      </c>
      <c r="P96" s="236">
        <v>0</v>
      </c>
      <c r="Q96" s="236">
        <v>0</v>
      </c>
      <c r="R96" s="236">
        <v>0</v>
      </c>
      <c r="S96" s="236">
        <v>0</v>
      </c>
      <c r="T96" s="236">
        <v>0</v>
      </c>
      <c r="U96" s="236">
        <v>0</v>
      </c>
      <c r="V96" s="237">
        <v>0</v>
      </c>
      <c r="W96" s="233">
        <v>0</v>
      </c>
      <c r="X96" s="238">
        <v>0</v>
      </c>
      <c r="Y96" s="238">
        <v>16</v>
      </c>
      <c r="Z96" s="197">
        <v>16</v>
      </c>
    </row>
    <row r="97" spans="1:26" ht="15" customHeight="1" x14ac:dyDescent="0.25">
      <c r="A97" s="331"/>
      <c r="B97" s="342"/>
      <c r="C97" s="193" t="s">
        <v>116</v>
      </c>
      <c r="D97" s="191" t="s">
        <v>122</v>
      </c>
      <c r="E97" s="198">
        <v>0</v>
      </c>
      <c r="F97" s="232">
        <v>0</v>
      </c>
      <c r="G97" s="232">
        <v>0</v>
      </c>
      <c r="H97" s="232">
        <v>0</v>
      </c>
      <c r="I97" s="232">
        <v>0</v>
      </c>
      <c r="J97" s="232">
        <v>0</v>
      </c>
      <c r="K97" s="232">
        <v>0</v>
      </c>
      <c r="L97" s="233">
        <v>0</v>
      </c>
      <c r="M97" s="238">
        <v>5</v>
      </c>
      <c r="N97" s="240">
        <v>58</v>
      </c>
      <c r="O97" s="196">
        <v>63</v>
      </c>
      <c r="P97" s="236">
        <v>0</v>
      </c>
      <c r="Q97" s="236">
        <v>0</v>
      </c>
      <c r="R97" s="236">
        <v>0</v>
      </c>
      <c r="S97" s="236">
        <v>0</v>
      </c>
      <c r="T97" s="236">
        <v>0</v>
      </c>
      <c r="U97" s="236">
        <v>0</v>
      </c>
      <c r="V97" s="237">
        <v>0</v>
      </c>
      <c r="W97" s="233">
        <v>0</v>
      </c>
      <c r="X97" s="238">
        <v>6</v>
      </c>
      <c r="Y97" s="238">
        <v>10</v>
      </c>
      <c r="Z97" s="197">
        <v>16</v>
      </c>
    </row>
    <row r="98" spans="1:26" ht="15" customHeight="1" x14ac:dyDescent="0.25">
      <c r="A98" s="331"/>
      <c r="B98" s="342"/>
      <c r="C98" s="193" t="s">
        <v>116</v>
      </c>
      <c r="D98" s="191" t="s">
        <v>123</v>
      </c>
      <c r="E98" s="198">
        <v>0</v>
      </c>
      <c r="F98" s="232">
        <v>0</v>
      </c>
      <c r="G98" s="232">
        <v>0</v>
      </c>
      <c r="H98" s="232">
        <v>0</v>
      </c>
      <c r="I98" s="232">
        <v>0</v>
      </c>
      <c r="J98" s="232">
        <v>0</v>
      </c>
      <c r="K98" s="232">
        <v>0</v>
      </c>
      <c r="L98" s="233">
        <v>0</v>
      </c>
      <c r="M98" s="238">
        <v>0</v>
      </c>
      <c r="N98" s="240">
        <v>0</v>
      </c>
      <c r="O98" s="196">
        <v>0</v>
      </c>
      <c r="P98" s="236">
        <v>0</v>
      </c>
      <c r="Q98" s="236">
        <v>0</v>
      </c>
      <c r="R98" s="236">
        <v>0</v>
      </c>
      <c r="S98" s="236">
        <v>0</v>
      </c>
      <c r="T98" s="236">
        <v>0</v>
      </c>
      <c r="U98" s="236">
        <v>0</v>
      </c>
      <c r="V98" s="237">
        <v>0</v>
      </c>
      <c r="W98" s="233">
        <v>0</v>
      </c>
      <c r="X98" s="238">
        <v>0</v>
      </c>
      <c r="Y98" s="238">
        <v>0</v>
      </c>
      <c r="Z98" s="197">
        <v>0</v>
      </c>
    </row>
    <row r="99" spans="1:26" ht="15" customHeight="1" x14ac:dyDescent="0.25">
      <c r="A99" s="331"/>
      <c r="B99" s="342"/>
      <c r="C99" s="193" t="s">
        <v>116</v>
      </c>
      <c r="D99" s="191" t="s">
        <v>124</v>
      </c>
      <c r="E99" s="198">
        <v>0</v>
      </c>
      <c r="F99" s="232">
        <v>0</v>
      </c>
      <c r="G99" s="232">
        <v>0</v>
      </c>
      <c r="H99" s="232">
        <v>0</v>
      </c>
      <c r="I99" s="232">
        <v>0</v>
      </c>
      <c r="J99" s="232">
        <v>0</v>
      </c>
      <c r="K99" s="232">
        <v>0</v>
      </c>
      <c r="L99" s="233">
        <v>0</v>
      </c>
      <c r="M99" s="238">
        <v>10</v>
      </c>
      <c r="N99" s="240">
        <v>49</v>
      </c>
      <c r="O99" s="196">
        <v>59</v>
      </c>
      <c r="P99" s="236">
        <v>0</v>
      </c>
      <c r="Q99" s="236">
        <v>0</v>
      </c>
      <c r="R99" s="236">
        <v>0</v>
      </c>
      <c r="S99" s="236">
        <v>0</v>
      </c>
      <c r="T99" s="236">
        <v>0</v>
      </c>
      <c r="U99" s="236">
        <v>0</v>
      </c>
      <c r="V99" s="237">
        <v>0</v>
      </c>
      <c r="W99" s="233">
        <v>0</v>
      </c>
      <c r="X99" s="238">
        <v>0</v>
      </c>
      <c r="Y99" s="238">
        <v>4</v>
      </c>
      <c r="Z99" s="197">
        <v>4</v>
      </c>
    </row>
    <row r="100" spans="1:26" ht="15" customHeight="1" x14ac:dyDescent="0.25">
      <c r="A100" s="331"/>
      <c r="B100" s="342"/>
      <c r="C100" s="193" t="s">
        <v>125</v>
      </c>
      <c r="D100" s="191" t="s">
        <v>126</v>
      </c>
      <c r="E100" s="198">
        <v>0</v>
      </c>
      <c r="F100" s="232">
        <v>0</v>
      </c>
      <c r="G100" s="232">
        <v>0</v>
      </c>
      <c r="H100" s="232">
        <v>0</v>
      </c>
      <c r="I100" s="232">
        <v>0</v>
      </c>
      <c r="J100" s="232">
        <v>0</v>
      </c>
      <c r="K100" s="232">
        <v>0</v>
      </c>
      <c r="L100" s="233">
        <v>0</v>
      </c>
      <c r="M100" s="238">
        <v>1</v>
      </c>
      <c r="N100" s="240">
        <v>8</v>
      </c>
      <c r="O100" s="196">
        <v>9</v>
      </c>
      <c r="P100" s="236">
        <v>0</v>
      </c>
      <c r="Q100" s="236">
        <v>0</v>
      </c>
      <c r="R100" s="236">
        <v>0</v>
      </c>
      <c r="S100" s="236">
        <v>0</v>
      </c>
      <c r="T100" s="236">
        <v>0</v>
      </c>
      <c r="U100" s="236">
        <v>0</v>
      </c>
      <c r="V100" s="237">
        <v>0</v>
      </c>
      <c r="W100" s="233">
        <v>0</v>
      </c>
      <c r="X100" s="238">
        <v>0</v>
      </c>
      <c r="Y100" s="238">
        <v>5</v>
      </c>
      <c r="Z100" s="197">
        <v>5</v>
      </c>
    </row>
    <row r="101" spans="1:26" ht="15" customHeight="1" x14ac:dyDescent="0.25">
      <c r="A101" s="331"/>
      <c r="B101" s="342"/>
      <c r="C101" s="193"/>
      <c r="D101" s="191" t="s">
        <v>498</v>
      </c>
      <c r="E101" s="198">
        <v>0</v>
      </c>
      <c r="F101" s="232">
        <v>0</v>
      </c>
      <c r="G101" s="232">
        <v>0</v>
      </c>
      <c r="H101" s="232">
        <v>0</v>
      </c>
      <c r="I101" s="232">
        <v>0</v>
      </c>
      <c r="J101" s="232">
        <v>0</v>
      </c>
      <c r="K101" s="232">
        <v>0</v>
      </c>
      <c r="L101" s="233">
        <v>0</v>
      </c>
      <c r="M101" s="238">
        <v>0</v>
      </c>
      <c r="N101" s="240">
        <v>0</v>
      </c>
      <c r="O101" s="196">
        <v>0</v>
      </c>
      <c r="P101" s="236">
        <v>0</v>
      </c>
      <c r="Q101" s="236">
        <v>0</v>
      </c>
      <c r="R101" s="236">
        <v>0</v>
      </c>
      <c r="S101" s="236">
        <v>0</v>
      </c>
      <c r="T101" s="236">
        <v>0</v>
      </c>
      <c r="U101" s="236">
        <v>0</v>
      </c>
      <c r="V101" s="237">
        <v>0</v>
      </c>
      <c r="W101" s="233">
        <v>0</v>
      </c>
      <c r="X101" s="238">
        <v>0</v>
      </c>
      <c r="Y101" s="238">
        <v>0</v>
      </c>
      <c r="Z101" s="197">
        <v>0</v>
      </c>
    </row>
    <row r="102" spans="1:26" ht="15" customHeight="1" x14ac:dyDescent="0.25">
      <c r="A102" s="331"/>
      <c r="B102" s="343"/>
      <c r="C102" s="193" t="s">
        <v>127</v>
      </c>
      <c r="D102" s="191" t="s">
        <v>128</v>
      </c>
      <c r="E102" s="198">
        <v>10</v>
      </c>
      <c r="F102" s="232">
        <v>1</v>
      </c>
      <c r="G102" s="232">
        <v>0</v>
      </c>
      <c r="H102" s="232">
        <v>0</v>
      </c>
      <c r="I102" s="232">
        <v>0</v>
      </c>
      <c r="J102" s="232">
        <v>0</v>
      </c>
      <c r="K102" s="232">
        <v>0</v>
      </c>
      <c r="L102" s="233">
        <v>11</v>
      </c>
      <c r="M102" s="238">
        <v>3</v>
      </c>
      <c r="N102" s="240">
        <v>51</v>
      </c>
      <c r="O102" s="196">
        <v>65</v>
      </c>
      <c r="P102" s="236">
        <v>1</v>
      </c>
      <c r="Q102" s="236">
        <v>0</v>
      </c>
      <c r="R102" s="236">
        <v>0</v>
      </c>
      <c r="S102" s="236">
        <v>0</v>
      </c>
      <c r="T102" s="236">
        <v>0</v>
      </c>
      <c r="U102" s="236">
        <v>0</v>
      </c>
      <c r="V102" s="237">
        <v>0</v>
      </c>
      <c r="W102" s="233">
        <v>1</v>
      </c>
      <c r="X102" s="238">
        <v>1</v>
      </c>
      <c r="Y102" s="238">
        <v>2</v>
      </c>
      <c r="Z102" s="197">
        <v>4</v>
      </c>
    </row>
    <row r="103" spans="1:26" ht="15" customHeight="1" x14ac:dyDescent="0.25">
      <c r="A103" s="331"/>
      <c r="B103" s="145"/>
      <c r="C103" s="193"/>
      <c r="D103" s="191" t="s">
        <v>511</v>
      </c>
      <c r="E103" s="198">
        <v>0</v>
      </c>
      <c r="F103" s="232">
        <v>0</v>
      </c>
      <c r="G103" s="232">
        <v>0</v>
      </c>
      <c r="H103" s="232">
        <v>0</v>
      </c>
      <c r="I103" s="232">
        <v>0</v>
      </c>
      <c r="J103" s="232">
        <v>0</v>
      </c>
      <c r="K103" s="232">
        <v>0</v>
      </c>
      <c r="L103" s="233">
        <v>0</v>
      </c>
      <c r="M103" s="238">
        <v>0</v>
      </c>
      <c r="N103" s="240">
        <v>0</v>
      </c>
      <c r="O103" s="196">
        <v>0</v>
      </c>
      <c r="P103" s="236">
        <v>0</v>
      </c>
      <c r="Q103" s="236">
        <v>0</v>
      </c>
      <c r="R103" s="236">
        <v>0</v>
      </c>
      <c r="S103" s="236">
        <v>0</v>
      </c>
      <c r="T103" s="236">
        <v>0</v>
      </c>
      <c r="U103" s="236">
        <v>0</v>
      </c>
      <c r="V103" s="237">
        <v>0</v>
      </c>
      <c r="W103" s="233">
        <v>0</v>
      </c>
      <c r="X103" s="238">
        <v>0</v>
      </c>
      <c r="Y103" s="238">
        <v>0</v>
      </c>
      <c r="Z103" s="197">
        <v>0</v>
      </c>
    </row>
    <row r="104" spans="1:26" ht="15" customHeight="1" x14ac:dyDescent="0.25">
      <c r="A104" s="331"/>
      <c r="B104" s="194"/>
      <c r="C104" s="193"/>
      <c r="D104" s="191" t="s">
        <v>129</v>
      </c>
      <c r="E104" s="198">
        <v>0</v>
      </c>
      <c r="F104" s="232">
        <v>0</v>
      </c>
      <c r="G104" s="232">
        <v>0</v>
      </c>
      <c r="H104" s="232">
        <v>0</v>
      </c>
      <c r="I104" s="232">
        <v>0</v>
      </c>
      <c r="J104" s="232">
        <v>0</v>
      </c>
      <c r="K104" s="232">
        <v>0</v>
      </c>
      <c r="L104" s="233">
        <v>0</v>
      </c>
      <c r="M104" s="238">
        <v>7</v>
      </c>
      <c r="N104" s="240">
        <v>44</v>
      </c>
      <c r="O104" s="196">
        <v>51</v>
      </c>
      <c r="P104" s="236">
        <v>0</v>
      </c>
      <c r="Q104" s="236">
        <v>0</v>
      </c>
      <c r="R104" s="236">
        <v>0</v>
      </c>
      <c r="S104" s="236">
        <v>0</v>
      </c>
      <c r="T104" s="236">
        <v>0</v>
      </c>
      <c r="U104" s="236">
        <v>0</v>
      </c>
      <c r="V104" s="237">
        <v>0</v>
      </c>
      <c r="W104" s="233">
        <v>0</v>
      </c>
      <c r="X104" s="238">
        <v>1</v>
      </c>
      <c r="Y104" s="238">
        <v>5</v>
      </c>
      <c r="Z104" s="197">
        <v>6</v>
      </c>
    </row>
    <row r="105" spans="1:26" ht="15" customHeight="1" x14ac:dyDescent="0.25">
      <c r="A105" s="331"/>
      <c r="B105" s="129"/>
      <c r="C105" s="193"/>
      <c r="D105" s="191" t="s">
        <v>499</v>
      </c>
      <c r="E105" s="198">
        <v>0</v>
      </c>
      <c r="F105" s="232">
        <v>0</v>
      </c>
      <c r="G105" s="232">
        <v>0</v>
      </c>
      <c r="H105" s="232">
        <v>0</v>
      </c>
      <c r="I105" s="232">
        <v>0</v>
      </c>
      <c r="J105" s="232">
        <v>0</v>
      </c>
      <c r="K105" s="232">
        <v>0</v>
      </c>
      <c r="L105" s="233">
        <v>0</v>
      </c>
      <c r="M105" s="238">
        <v>0</v>
      </c>
      <c r="N105" s="240">
        <v>3</v>
      </c>
      <c r="O105" s="196">
        <v>3</v>
      </c>
      <c r="P105" s="236">
        <v>0</v>
      </c>
      <c r="Q105" s="236">
        <v>0</v>
      </c>
      <c r="R105" s="236">
        <v>0</v>
      </c>
      <c r="S105" s="236">
        <v>0</v>
      </c>
      <c r="T105" s="236">
        <v>0</v>
      </c>
      <c r="U105" s="236">
        <v>0</v>
      </c>
      <c r="V105" s="237">
        <v>0</v>
      </c>
      <c r="W105" s="233">
        <v>0</v>
      </c>
      <c r="X105" s="238">
        <v>0</v>
      </c>
      <c r="Y105" s="238">
        <v>0</v>
      </c>
      <c r="Z105" s="197">
        <v>0</v>
      </c>
    </row>
    <row r="106" spans="1:26" ht="15" customHeight="1" x14ac:dyDescent="0.25">
      <c r="A106" s="331"/>
      <c r="B106" s="129"/>
      <c r="C106" s="193"/>
      <c r="D106" s="191" t="s">
        <v>604</v>
      </c>
      <c r="E106" s="198">
        <v>0</v>
      </c>
      <c r="F106" s="232">
        <v>0</v>
      </c>
      <c r="G106" s="232">
        <v>0</v>
      </c>
      <c r="H106" s="232">
        <v>0</v>
      </c>
      <c r="I106" s="232">
        <v>0</v>
      </c>
      <c r="J106" s="232">
        <v>0</v>
      </c>
      <c r="K106" s="232">
        <v>0</v>
      </c>
      <c r="L106" s="233">
        <v>0</v>
      </c>
      <c r="M106" s="238">
        <v>0</v>
      </c>
      <c r="N106" s="240">
        <v>10</v>
      </c>
      <c r="O106" s="196">
        <v>10</v>
      </c>
      <c r="P106" s="236">
        <v>0</v>
      </c>
      <c r="Q106" s="236">
        <v>0</v>
      </c>
      <c r="R106" s="236">
        <v>0</v>
      </c>
      <c r="S106" s="236">
        <v>0</v>
      </c>
      <c r="T106" s="236">
        <v>0</v>
      </c>
      <c r="U106" s="236">
        <v>0</v>
      </c>
      <c r="V106" s="237">
        <v>0</v>
      </c>
      <c r="W106" s="233">
        <v>0</v>
      </c>
      <c r="X106" s="238">
        <v>0</v>
      </c>
      <c r="Y106" s="238">
        <v>1</v>
      </c>
      <c r="Z106" s="197">
        <v>1</v>
      </c>
    </row>
    <row r="107" spans="1:26" ht="15" customHeight="1" x14ac:dyDescent="0.25">
      <c r="A107" s="331"/>
      <c r="B107" s="341" t="s">
        <v>130</v>
      </c>
      <c r="C107" s="193" t="s">
        <v>131</v>
      </c>
      <c r="D107" s="191" t="s">
        <v>132</v>
      </c>
      <c r="E107" s="198">
        <v>0</v>
      </c>
      <c r="F107" s="232">
        <v>0</v>
      </c>
      <c r="G107" s="232">
        <v>12</v>
      </c>
      <c r="H107" s="232">
        <v>0</v>
      </c>
      <c r="I107" s="232">
        <v>0</v>
      </c>
      <c r="J107" s="232">
        <v>0</v>
      </c>
      <c r="K107" s="232">
        <v>0</v>
      </c>
      <c r="L107" s="233">
        <v>12</v>
      </c>
      <c r="M107" s="238">
        <v>18</v>
      </c>
      <c r="N107" s="240">
        <v>209</v>
      </c>
      <c r="O107" s="196">
        <v>239</v>
      </c>
      <c r="P107" s="236">
        <v>0</v>
      </c>
      <c r="Q107" s="236">
        <v>0</v>
      </c>
      <c r="R107" s="236">
        <v>5</v>
      </c>
      <c r="S107" s="236">
        <v>0</v>
      </c>
      <c r="T107" s="236">
        <v>0</v>
      </c>
      <c r="U107" s="236">
        <v>0</v>
      </c>
      <c r="V107" s="237">
        <v>0</v>
      </c>
      <c r="W107" s="233">
        <v>5</v>
      </c>
      <c r="X107" s="238">
        <v>4</v>
      </c>
      <c r="Y107" s="238">
        <v>34</v>
      </c>
      <c r="Z107" s="197">
        <v>43</v>
      </c>
    </row>
    <row r="108" spans="1:26" ht="15" customHeight="1" x14ac:dyDescent="0.25">
      <c r="A108" s="331"/>
      <c r="B108" s="342"/>
      <c r="C108" s="193" t="s">
        <v>131</v>
      </c>
      <c r="D108" s="191" t="s">
        <v>133</v>
      </c>
      <c r="E108" s="198">
        <v>0</v>
      </c>
      <c r="F108" s="232">
        <v>0</v>
      </c>
      <c r="G108" s="232">
        <v>0</v>
      </c>
      <c r="H108" s="232">
        <v>0</v>
      </c>
      <c r="I108" s="232">
        <v>0</v>
      </c>
      <c r="J108" s="232">
        <v>0</v>
      </c>
      <c r="K108" s="232">
        <v>0</v>
      </c>
      <c r="L108" s="233">
        <v>0</v>
      </c>
      <c r="M108" s="238">
        <v>0</v>
      </c>
      <c r="N108" s="240">
        <v>0</v>
      </c>
      <c r="O108" s="196">
        <v>0</v>
      </c>
      <c r="P108" s="236">
        <v>0</v>
      </c>
      <c r="Q108" s="236">
        <v>0</v>
      </c>
      <c r="R108" s="236">
        <v>0</v>
      </c>
      <c r="S108" s="236">
        <v>0</v>
      </c>
      <c r="T108" s="236">
        <v>0</v>
      </c>
      <c r="U108" s="236">
        <v>0</v>
      </c>
      <c r="V108" s="237">
        <v>0</v>
      </c>
      <c r="W108" s="233">
        <v>0</v>
      </c>
      <c r="X108" s="238">
        <v>0</v>
      </c>
      <c r="Y108" s="238">
        <v>0</v>
      </c>
      <c r="Z108" s="197">
        <v>0</v>
      </c>
    </row>
    <row r="109" spans="1:26" ht="15" customHeight="1" x14ac:dyDescent="0.25">
      <c r="A109" s="331"/>
      <c r="B109" s="343"/>
      <c r="C109" s="193" t="s">
        <v>131</v>
      </c>
      <c r="D109" s="191" t="s">
        <v>134</v>
      </c>
      <c r="E109" s="198">
        <v>0</v>
      </c>
      <c r="F109" s="232">
        <v>0</v>
      </c>
      <c r="G109" s="232">
        <v>0</v>
      </c>
      <c r="H109" s="232">
        <v>0</v>
      </c>
      <c r="I109" s="232">
        <v>0</v>
      </c>
      <c r="J109" s="232">
        <v>0</v>
      </c>
      <c r="K109" s="232">
        <v>0</v>
      </c>
      <c r="L109" s="233">
        <v>0</v>
      </c>
      <c r="M109" s="238">
        <v>0</v>
      </c>
      <c r="N109" s="240">
        <v>32</v>
      </c>
      <c r="O109" s="196">
        <v>32</v>
      </c>
      <c r="P109" s="236">
        <v>0</v>
      </c>
      <c r="Q109" s="236">
        <v>0</v>
      </c>
      <c r="R109" s="236">
        <v>0</v>
      </c>
      <c r="S109" s="236">
        <v>0</v>
      </c>
      <c r="T109" s="236">
        <v>0</v>
      </c>
      <c r="U109" s="236">
        <v>0</v>
      </c>
      <c r="V109" s="237">
        <v>0</v>
      </c>
      <c r="W109" s="233">
        <v>0</v>
      </c>
      <c r="X109" s="238">
        <v>0</v>
      </c>
      <c r="Y109" s="238">
        <v>1</v>
      </c>
      <c r="Z109" s="197">
        <v>1</v>
      </c>
    </row>
    <row r="110" spans="1:26" ht="15" customHeight="1" x14ac:dyDescent="0.25">
      <c r="A110" s="331"/>
      <c r="B110" s="194"/>
      <c r="C110" s="193"/>
      <c r="D110" s="191" t="s">
        <v>135</v>
      </c>
      <c r="E110" s="198">
        <v>0</v>
      </c>
      <c r="F110" s="232">
        <v>0</v>
      </c>
      <c r="G110" s="232">
        <v>0</v>
      </c>
      <c r="H110" s="232">
        <v>0</v>
      </c>
      <c r="I110" s="232">
        <v>0</v>
      </c>
      <c r="J110" s="232">
        <v>0</v>
      </c>
      <c r="K110" s="232">
        <v>0</v>
      </c>
      <c r="L110" s="233">
        <v>0</v>
      </c>
      <c r="M110" s="238">
        <v>3</v>
      </c>
      <c r="N110" s="240">
        <v>24</v>
      </c>
      <c r="O110" s="196">
        <v>27</v>
      </c>
      <c r="P110" s="236">
        <v>0</v>
      </c>
      <c r="Q110" s="236">
        <v>0</v>
      </c>
      <c r="R110" s="236">
        <v>0</v>
      </c>
      <c r="S110" s="236">
        <v>0</v>
      </c>
      <c r="T110" s="236">
        <v>0</v>
      </c>
      <c r="U110" s="236">
        <v>0</v>
      </c>
      <c r="V110" s="237">
        <v>0</v>
      </c>
      <c r="W110" s="233">
        <v>0</v>
      </c>
      <c r="X110" s="238">
        <v>1</v>
      </c>
      <c r="Y110" s="238">
        <v>2</v>
      </c>
      <c r="Z110" s="197">
        <v>3</v>
      </c>
    </row>
    <row r="111" spans="1:26" ht="15" customHeight="1" x14ac:dyDescent="0.25">
      <c r="A111" s="331"/>
      <c r="B111" s="344" t="s">
        <v>50</v>
      </c>
      <c r="C111" s="193" t="s">
        <v>136</v>
      </c>
      <c r="D111" s="191" t="s">
        <v>137</v>
      </c>
      <c r="E111" s="198">
        <v>0</v>
      </c>
      <c r="F111" s="232">
        <v>0</v>
      </c>
      <c r="G111" s="232">
        <v>0</v>
      </c>
      <c r="H111" s="232">
        <v>0</v>
      </c>
      <c r="I111" s="232">
        <v>0</v>
      </c>
      <c r="J111" s="232">
        <v>0</v>
      </c>
      <c r="K111" s="232">
        <v>0</v>
      </c>
      <c r="L111" s="233">
        <v>0</v>
      </c>
      <c r="M111" s="238">
        <v>3</v>
      </c>
      <c r="N111" s="240">
        <v>28</v>
      </c>
      <c r="O111" s="196">
        <v>31</v>
      </c>
      <c r="P111" s="236">
        <v>0</v>
      </c>
      <c r="Q111" s="236">
        <v>0</v>
      </c>
      <c r="R111" s="236">
        <v>0</v>
      </c>
      <c r="S111" s="236">
        <v>0</v>
      </c>
      <c r="T111" s="236">
        <v>0</v>
      </c>
      <c r="U111" s="236">
        <v>0</v>
      </c>
      <c r="V111" s="237">
        <v>0</v>
      </c>
      <c r="W111" s="233">
        <v>0</v>
      </c>
      <c r="X111" s="238">
        <v>1</v>
      </c>
      <c r="Y111" s="238">
        <v>2</v>
      </c>
      <c r="Z111" s="197">
        <v>3</v>
      </c>
    </row>
    <row r="112" spans="1:26" ht="15" customHeight="1" x14ac:dyDescent="0.25">
      <c r="A112" s="331"/>
      <c r="B112" s="345"/>
      <c r="C112" s="193" t="s">
        <v>138</v>
      </c>
      <c r="D112" s="191" t="s">
        <v>139</v>
      </c>
      <c r="E112" s="198">
        <v>0</v>
      </c>
      <c r="F112" s="232">
        <v>1</v>
      </c>
      <c r="G112" s="232">
        <v>7</v>
      </c>
      <c r="H112" s="232">
        <v>0</v>
      </c>
      <c r="I112" s="232">
        <v>0</v>
      </c>
      <c r="J112" s="232">
        <v>0</v>
      </c>
      <c r="K112" s="232">
        <v>0</v>
      </c>
      <c r="L112" s="233">
        <v>8</v>
      </c>
      <c r="M112" s="238">
        <v>8</v>
      </c>
      <c r="N112" s="240">
        <v>66</v>
      </c>
      <c r="O112" s="196">
        <v>82</v>
      </c>
      <c r="P112" s="236">
        <v>0</v>
      </c>
      <c r="Q112" s="236">
        <v>0</v>
      </c>
      <c r="R112" s="236">
        <v>3</v>
      </c>
      <c r="S112" s="236">
        <v>0</v>
      </c>
      <c r="T112" s="236">
        <v>0</v>
      </c>
      <c r="U112" s="236">
        <v>0</v>
      </c>
      <c r="V112" s="237">
        <v>0</v>
      </c>
      <c r="W112" s="233">
        <v>3</v>
      </c>
      <c r="X112" s="238">
        <v>2</v>
      </c>
      <c r="Y112" s="238">
        <v>10</v>
      </c>
      <c r="Z112" s="197">
        <v>15</v>
      </c>
    </row>
    <row r="113" spans="1:26" ht="15" customHeight="1" x14ac:dyDescent="0.25">
      <c r="A113" s="331"/>
      <c r="B113" s="345"/>
      <c r="C113" s="193" t="s">
        <v>138</v>
      </c>
      <c r="D113" s="191" t="s">
        <v>140</v>
      </c>
      <c r="E113" s="198">
        <v>0</v>
      </c>
      <c r="F113" s="232">
        <v>0</v>
      </c>
      <c r="G113" s="232">
        <v>0</v>
      </c>
      <c r="H113" s="232">
        <v>0</v>
      </c>
      <c r="I113" s="232">
        <v>0</v>
      </c>
      <c r="J113" s="232">
        <v>0</v>
      </c>
      <c r="K113" s="232">
        <v>0</v>
      </c>
      <c r="L113" s="233">
        <v>0</v>
      </c>
      <c r="M113" s="238">
        <v>0</v>
      </c>
      <c r="N113" s="240">
        <v>0</v>
      </c>
      <c r="O113" s="196">
        <v>0</v>
      </c>
      <c r="P113" s="236">
        <v>0</v>
      </c>
      <c r="Q113" s="236">
        <v>0</v>
      </c>
      <c r="R113" s="236">
        <v>0</v>
      </c>
      <c r="S113" s="236">
        <v>0</v>
      </c>
      <c r="T113" s="236">
        <v>0</v>
      </c>
      <c r="U113" s="236">
        <v>0</v>
      </c>
      <c r="V113" s="237">
        <v>0</v>
      </c>
      <c r="W113" s="233">
        <v>0</v>
      </c>
      <c r="X113" s="238">
        <v>0</v>
      </c>
      <c r="Y113" s="238">
        <v>0</v>
      </c>
      <c r="Z113" s="197">
        <v>0</v>
      </c>
    </row>
    <row r="114" spans="1:26" ht="15" customHeight="1" x14ac:dyDescent="0.25">
      <c r="A114" s="331"/>
      <c r="B114" s="345"/>
      <c r="C114" s="193" t="s">
        <v>138</v>
      </c>
      <c r="D114" s="191" t="s">
        <v>141</v>
      </c>
      <c r="E114" s="198">
        <v>0</v>
      </c>
      <c r="F114" s="232">
        <v>0</v>
      </c>
      <c r="G114" s="232">
        <v>0</v>
      </c>
      <c r="H114" s="232">
        <v>0</v>
      </c>
      <c r="I114" s="232">
        <v>0</v>
      </c>
      <c r="J114" s="232">
        <v>0</v>
      </c>
      <c r="K114" s="232">
        <v>0</v>
      </c>
      <c r="L114" s="233">
        <v>0</v>
      </c>
      <c r="M114" s="238">
        <v>20</v>
      </c>
      <c r="N114" s="240">
        <v>11</v>
      </c>
      <c r="O114" s="196">
        <v>31</v>
      </c>
      <c r="P114" s="236">
        <v>0</v>
      </c>
      <c r="Q114" s="236">
        <v>0</v>
      </c>
      <c r="R114" s="236">
        <v>0</v>
      </c>
      <c r="S114" s="236">
        <v>0</v>
      </c>
      <c r="T114" s="236">
        <v>0</v>
      </c>
      <c r="U114" s="236">
        <v>0</v>
      </c>
      <c r="V114" s="237">
        <v>0</v>
      </c>
      <c r="W114" s="233">
        <v>0</v>
      </c>
      <c r="X114" s="238">
        <v>7</v>
      </c>
      <c r="Y114" s="238">
        <v>6</v>
      </c>
      <c r="Z114" s="197">
        <v>13</v>
      </c>
    </row>
    <row r="115" spans="1:26" ht="15" customHeight="1" x14ac:dyDescent="0.25">
      <c r="A115" s="331"/>
      <c r="B115" s="345"/>
      <c r="C115" s="193" t="s">
        <v>138</v>
      </c>
      <c r="D115" s="191" t="s">
        <v>142</v>
      </c>
      <c r="E115" s="198">
        <v>0</v>
      </c>
      <c r="F115" s="232">
        <v>2</v>
      </c>
      <c r="G115" s="232">
        <v>0</v>
      </c>
      <c r="H115" s="232">
        <v>0</v>
      </c>
      <c r="I115" s="232">
        <v>0</v>
      </c>
      <c r="J115" s="232">
        <v>0</v>
      </c>
      <c r="K115" s="232">
        <v>0</v>
      </c>
      <c r="L115" s="233">
        <v>2</v>
      </c>
      <c r="M115" s="238">
        <v>0</v>
      </c>
      <c r="N115" s="240">
        <v>19</v>
      </c>
      <c r="O115" s="196">
        <v>21</v>
      </c>
      <c r="P115" s="236">
        <v>0</v>
      </c>
      <c r="Q115" s="236">
        <v>0</v>
      </c>
      <c r="R115" s="236">
        <v>0</v>
      </c>
      <c r="S115" s="236">
        <v>0</v>
      </c>
      <c r="T115" s="236">
        <v>0</v>
      </c>
      <c r="U115" s="236">
        <v>0</v>
      </c>
      <c r="V115" s="237">
        <v>0</v>
      </c>
      <c r="W115" s="233">
        <v>0</v>
      </c>
      <c r="X115" s="238">
        <v>0</v>
      </c>
      <c r="Y115" s="238">
        <v>1</v>
      </c>
      <c r="Z115" s="197">
        <v>1</v>
      </c>
    </row>
    <row r="116" spans="1:26" ht="15" customHeight="1" x14ac:dyDescent="0.25">
      <c r="A116" s="331"/>
      <c r="B116" s="345"/>
      <c r="C116" s="193" t="s">
        <v>143</v>
      </c>
      <c r="D116" s="191" t="s">
        <v>144</v>
      </c>
      <c r="E116" s="198">
        <v>0</v>
      </c>
      <c r="F116" s="232">
        <v>0</v>
      </c>
      <c r="G116" s="232">
        <v>3</v>
      </c>
      <c r="H116" s="232">
        <v>0</v>
      </c>
      <c r="I116" s="232">
        <v>0</v>
      </c>
      <c r="J116" s="232">
        <v>0</v>
      </c>
      <c r="K116" s="232">
        <v>0</v>
      </c>
      <c r="L116" s="233">
        <v>3</v>
      </c>
      <c r="M116" s="238">
        <v>3</v>
      </c>
      <c r="N116" s="240">
        <v>40</v>
      </c>
      <c r="O116" s="196">
        <v>46</v>
      </c>
      <c r="P116" s="236">
        <v>0</v>
      </c>
      <c r="Q116" s="236">
        <v>0</v>
      </c>
      <c r="R116" s="236">
        <v>1</v>
      </c>
      <c r="S116" s="236">
        <v>0</v>
      </c>
      <c r="T116" s="236">
        <v>0</v>
      </c>
      <c r="U116" s="236">
        <v>0</v>
      </c>
      <c r="V116" s="237">
        <v>0</v>
      </c>
      <c r="W116" s="233">
        <v>1</v>
      </c>
      <c r="X116" s="238">
        <v>0</v>
      </c>
      <c r="Y116" s="238">
        <v>6</v>
      </c>
      <c r="Z116" s="197">
        <v>7</v>
      </c>
    </row>
    <row r="117" spans="1:26" ht="15" customHeight="1" x14ac:dyDescent="0.25">
      <c r="A117" s="331"/>
      <c r="B117" s="345"/>
      <c r="C117" s="193" t="s">
        <v>143</v>
      </c>
      <c r="D117" s="191" t="s">
        <v>145</v>
      </c>
      <c r="E117" s="198">
        <v>0</v>
      </c>
      <c r="F117" s="232">
        <v>0</v>
      </c>
      <c r="G117" s="232">
        <v>0</v>
      </c>
      <c r="H117" s="232">
        <v>0</v>
      </c>
      <c r="I117" s="232">
        <v>0</v>
      </c>
      <c r="J117" s="232">
        <v>0</v>
      </c>
      <c r="K117" s="232">
        <v>0</v>
      </c>
      <c r="L117" s="233">
        <v>0</v>
      </c>
      <c r="M117" s="238">
        <v>1</v>
      </c>
      <c r="N117" s="240">
        <v>14</v>
      </c>
      <c r="O117" s="196">
        <v>15</v>
      </c>
      <c r="P117" s="236">
        <v>0</v>
      </c>
      <c r="Q117" s="236">
        <v>0</v>
      </c>
      <c r="R117" s="236">
        <v>0</v>
      </c>
      <c r="S117" s="236">
        <v>0</v>
      </c>
      <c r="T117" s="236">
        <v>0</v>
      </c>
      <c r="U117" s="236">
        <v>0</v>
      </c>
      <c r="V117" s="237">
        <v>0</v>
      </c>
      <c r="W117" s="233">
        <v>0</v>
      </c>
      <c r="X117" s="238">
        <v>0</v>
      </c>
      <c r="Y117" s="238">
        <v>7</v>
      </c>
      <c r="Z117" s="197">
        <v>7</v>
      </c>
    </row>
    <row r="118" spans="1:26" ht="15" customHeight="1" x14ac:dyDescent="0.25">
      <c r="A118" s="331"/>
      <c r="B118" s="345"/>
      <c r="C118" s="193" t="s">
        <v>146</v>
      </c>
      <c r="D118" s="191" t="s">
        <v>147</v>
      </c>
      <c r="E118" s="198">
        <v>16</v>
      </c>
      <c r="F118" s="232">
        <v>0</v>
      </c>
      <c r="G118" s="232">
        <v>0</v>
      </c>
      <c r="H118" s="232">
        <v>0</v>
      </c>
      <c r="I118" s="232">
        <v>0</v>
      </c>
      <c r="J118" s="232">
        <v>0</v>
      </c>
      <c r="K118" s="232">
        <v>0</v>
      </c>
      <c r="L118" s="233">
        <v>16</v>
      </c>
      <c r="M118" s="238">
        <v>3</v>
      </c>
      <c r="N118" s="240">
        <v>74</v>
      </c>
      <c r="O118" s="196">
        <v>93</v>
      </c>
      <c r="P118" s="236">
        <v>2</v>
      </c>
      <c r="Q118" s="236">
        <v>0</v>
      </c>
      <c r="R118" s="236">
        <v>0</v>
      </c>
      <c r="S118" s="236">
        <v>0</v>
      </c>
      <c r="T118" s="236">
        <v>0</v>
      </c>
      <c r="U118" s="236">
        <v>0</v>
      </c>
      <c r="V118" s="237">
        <v>0</v>
      </c>
      <c r="W118" s="233">
        <v>2</v>
      </c>
      <c r="X118" s="238">
        <v>1</v>
      </c>
      <c r="Y118" s="238">
        <v>7</v>
      </c>
      <c r="Z118" s="197">
        <v>10</v>
      </c>
    </row>
    <row r="119" spans="1:26" ht="15" customHeight="1" x14ac:dyDescent="0.25">
      <c r="A119" s="331"/>
      <c r="B119" s="345"/>
      <c r="C119" s="193" t="s">
        <v>146</v>
      </c>
      <c r="D119" s="191" t="s">
        <v>148</v>
      </c>
      <c r="E119" s="198">
        <v>11</v>
      </c>
      <c r="F119" s="232">
        <v>0</v>
      </c>
      <c r="G119" s="232">
        <v>0</v>
      </c>
      <c r="H119" s="232">
        <v>0</v>
      </c>
      <c r="I119" s="232">
        <v>0</v>
      </c>
      <c r="J119" s="232">
        <v>0</v>
      </c>
      <c r="K119" s="232">
        <v>0</v>
      </c>
      <c r="L119" s="233">
        <v>11</v>
      </c>
      <c r="M119" s="238">
        <v>0</v>
      </c>
      <c r="N119" s="240">
        <v>29</v>
      </c>
      <c r="O119" s="196">
        <v>40</v>
      </c>
      <c r="P119" s="236">
        <v>0</v>
      </c>
      <c r="Q119" s="236">
        <v>0</v>
      </c>
      <c r="R119" s="236">
        <v>0</v>
      </c>
      <c r="S119" s="236">
        <v>0</v>
      </c>
      <c r="T119" s="236">
        <v>0</v>
      </c>
      <c r="U119" s="236">
        <v>0</v>
      </c>
      <c r="V119" s="237">
        <v>0</v>
      </c>
      <c r="W119" s="233">
        <v>0</v>
      </c>
      <c r="X119" s="238">
        <v>0</v>
      </c>
      <c r="Y119" s="238">
        <v>1</v>
      </c>
      <c r="Z119" s="197">
        <v>1</v>
      </c>
    </row>
    <row r="120" spans="1:26" ht="15" customHeight="1" x14ac:dyDescent="0.25">
      <c r="A120" s="331"/>
      <c r="B120" s="345"/>
      <c r="C120" s="193" t="s">
        <v>149</v>
      </c>
      <c r="D120" s="191" t="s">
        <v>150</v>
      </c>
      <c r="E120" s="198">
        <v>0</v>
      </c>
      <c r="F120" s="232">
        <v>0</v>
      </c>
      <c r="G120" s="232">
        <v>0</v>
      </c>
      <c r="H120" s="232">
        <v>0</v>
      </c>
      <c r="I120" s="232">
        <v>0</v>
      </c>
      <c r="J120" s="232">
        <v>0</v>
      </c>
      <c r="K120" s="232">
        <v>0</v>
      </c>
      <c r="L120" s="233">
        <v>0</v>
      </c>
      <c r="M120" s="238">
        <v>0</v>
      </c>
      <c r="N120" s="240">
        <v>0</v>
      </c>
      <c r="O120" s="196">
        <v>0</v>
      </c>
      <c r="P120" s="236">
        <v>0</v>
      </c>
      <c r="Q120" s="236">
        <v>0</v>
      </c>
      <c r="R120" s="236">
        <v>0</v>
      </c>
      <c r="S120" s="236">
        <v>0</v>
      </c>
      <c r="T120" s="236">
        <v>0</v>
      </c>
      <c r="U120" s="236">
        <v>0</v>
      </c>
      <c r="V120" s="237">
        <v>0</v>
      </c>
      <c r="W120" s="233">
        <v>0</v>
      </c>
      <c r="X120" s="238">
        <v>0</v>
      </c>
      <c r="Y120" s="238">
        <v>0</v>
      </c>
      <c r="Z120" s="197">
        <v>0</v>
      </c>
    </row>
    <row r="121" spans="1:26" ht="15" customHeight="1" x14ac:dyDescent="0.25">
      <c r="A121" s="331"/>
      <c r="B121" s="346"/>
      <c r="C121" s="193" t="s">
        <v>149</v>
      </c>
      <c r="D121" s="191" t="s">
        <v>151</v>
      </c>
      <c r="E121" s="198">
        <v>0</v>
      </c>
      <c r="F121" s="232">
        <v>0</v>
      </c>
      <c r="G121" s="232">
        <v>0</v>
      </c>
      <c r="H121" s="232">
        <v>0</v>
      </c>
      <c r="I121" s="232">
        <v>0</v>
      </c>
      <c r="J121" s="232">
        <v>0</v>
      </c>
      <c r="K121" s="232">
        <v>0</v>
      </c>
      <c r="L121" s="233">
        <v>0</v>
      </c>
      <c r="M121" s="238">
        <v>0</v>
      </c>
      <c r="N121" s="240">
        <v>0</v>
      </c>
      <c r="O121" s="196">
        <v>0</v>
      </c>
      <c r="P121" s="236">
        <v>0</v>
      </c>
      <c r="Q121" s="236">
        <v>0</v>
      </c>
      <c r="R121" s="236">
        <v>0</v>
      </c>
      <c r="S121" s="236">
        <v>0</v>
      </c>
      <c r="T121" s="236">
        <v>0</v>
      </c>
      <c r="U121" s="236">
        <v>0</v>
      </c>
      <c r="V121" s="237">
        <v>0</v>
      </c>
      <c r="W121" s="233">
        <v>0</v>
      </c>
      <c r="X121" s="238">
        <v>0</v>
      </c>
      <c r="Y121" s="238">
        <v>0</v>
      </c>
      <c r="Z121" s="197">
        <v>0</v>
      </c>
    </row>
    <row r="122" spans="1:26" ht="15" customHeight="1" x14ac:dyDescent="0.25">
      <c r="A122" s="331"/>
      <c r="B122" s="194"/>
      <c r="C122" s="193" t="s">
        <v>152</v>
      </c>
      <c r="D122" s="191" t="s">
        <v>153</v>
      </c>
      <c r="E122" s="198">
        <v>0</v>
      </c>
      <c r="F122" s="232">
        <v>0</v>
      </c>
      <c r="G122" s="232">
        <v>0</v>
      </c>
      <c r="H122" s="232">
        <v>0</v>
      </c>
      <c r="I122" s="232">
        <v>0</v>
      </c>
      <c r="J122" s="232">
        <v>0</v>
      </c>
      <c r="K122" s="232">
        <v>0</v>
      </c>
      <c r="L122" s="233">
        <v>0</v>
      </c>
      <c r="M122" s="238">
        <v>13</v>
      </c>
      <c r="N122" s="240">
        <v>32</v>
      </c>
      <c r="O122" s="196">
        <v>45</v>
      </c>
      <c r="P122" s="236">
        <v>0</v>
      </c>
      <c r="Q122" s="236">
        <v>0</v>
      </c>
      <c r="R122" s="236">
        <v>0</v>
      </c>
      <c r="S122" s="236">
        <v>0</v>
      </c>
      <c r="T122" s="236">
        <v>0</v>
      </c>
      <c r="U122" s="236">
        <v>0</v>
      </c>
      <c r="V122" s="237">
        <v>0</v>
      </c>
      <c r="W122" s="233">
        <v>0</v>
      </c>
      <c r="X122" s="238">
        <v>1</v>
      </c>
      <c r="Y122" s="238">
        <v>5</v>
      </c>
      <c r="Z122" s="197">
        <v>6</v>
      </c>
    </row>
    <row r="123" spans="1:26" ht="15" customHeight="1" x14ac:dyDescent="0.25">
      <c r="A123" s="331"/>
      <c r="B123" s="194" t="s">
        <v>33</v>
      </c>
      <c r="C123" s="193" t="s">
        <v>95</v>
      </c>
      <c r="D123" s="191" t="s">
        <v>154</v>
      </c>
      <c r="E123" s="198">
        <v>0</v>
      </c>
      <c r="F123" s="232">
        <v>0</v>
      </c>
      <c r="G123" s="232">
        <v>0</v>
      </c>
      <c r="H123" s="232">
        <v>0</v>
      </c>
      <c r="I123" s="232">
        <v>0</v>
      </c>
      <c r="J123" s="232">
        <v>0</v>
      </c>
      <c r="K123" s="232">
        <v>0</v>
      </c>
      <c r="L123" s="233">
        <v>0</v>
      </c>
      <c r="M123" s="238">
        <v>0</v>
      </c>
      <c r="N123" s="240">
        <v>0</v>
      </c>
      <c r="O123" s="196">
        <v>0</v>
      </c>
      <c r="P123" s="236">
        <v>0</v>
      </c>
      <c r="Q123" s="236">
        <v>0</v>
      </c>
      <c r="R123" s="236">
        <v>0</v>
      </c>
      <c r="S123" s="236">
        <v>0</v>
      </c>
      <c r="T123" s="236">
        <v>0</v>
      </c>
      <c r="U123" s="236">
        <v>0</v>
      </c>
      <c r="V123" s="237">
        <v>0</v>
      </c>
      <c r="W123" s="233">
        <v>0</v>
      </c>
      <c r="X123" s="238">
        <v>0</v>
      </c>
      <c r="Y123" s="238">
        <v>0</v>
      </c>
      <c r="Z123" s="197">
        <v>0</v>
      </c>
    </row>
    <row r="124" spans="1:26" ht="15" customHeight="1" x14ac:dyDescent="0.25">
      <c r="A124" s="331"/>
      <c r="B124" s="194"/>
      <c r="C124" s="193" t="s">
        <v>155</v>
      </c>
      <c r="D124" s="191" t="s">
        <v>156</v>
      </c>
      <c r="E124" s="198">
        <v>0</v>
      </c>
      <c r="F124" s="232">
        <v>0</v>
      </c>
      <c r="G124" s="232">
        <v>0</v>
      </c>
      <c r="H124" s="232">
        <v>0</v>
      </c>
      <c r="I124" s="232">
        <v>0</v>
      </c>
      <c r="J124" s="232">
        <v>0</v>
      </c>
      <c r="K124" s="232">
        <v>0</v>
      </c>
      <c r="L124" s="233">
        <v>0</v>
      </c>
      <c r="M124" s="238">
        <v>0</v>
      </c>
      <c r="N124" s="240">
        <v>46</v>
      </c>
      <c r="O124" s="196">
        <v>46</v>
      </c>
      <c r="P124" s="236">
        <v>0</v>
      </c>
      <c r="Q124" s="236">
        <v>0</v>
      </c>
      <c r="R124" s="236">
        <v>0</v>
      </c>
      <c r="S124" s="236">
        <v>0</v>
      </c>
      <c r="T124" s="236">
        <v>0</v>
      </c>
      <c r="U124" s="236">
        <v>0</v>
      </c>
      <c r="V124" s="237">
        <v>0</v>
      </c>
      <c r="W124" s="233">
        <v>0</v>
      </c>
      <c r="X124" s="238">
        <v>0</v>
      </c>
      <c r="Y124" s="238">
        <v>14</v>
      </c>
      <c r="Z124" s="197">
        <v>14</v>
      </c>
    </row>
    <row r="125" spans="1:26" ht="15" customHeight="1" x14ac:dyDescent="0.25">
      <c r="A125" s="331"/>
      <c r="B125" s="341" t="s">
        <v>94</v>
      </c>
      <c r="C125" s="193" t="s">
        <v>157</v>
      </c>
      <c r="D125" s="191" t="s">
        <v>158</v>
      </c>
      <c r="E125" s="198">
        <v>0</v>
      </c>
      <c r="F125" s="232">
        <v>0</v>
      </c>
      <c r="G125" s="232">
        <v>0</v>
      </c>
      <c r="H125" s="232">
        <v>0</v>
      </c>
      <c r="I125" s="232">
        <v>0</v>
      </c>
      <c r="J125" s="232">
        <v>0</v>
      </c>
      <c r="K125" s="232">
        <v>0</v>
      </c>
      <c r="L125" s="233">
        <v>0</v>
      </c>
      <c r="M125" s="238">
        <v>5</v>
      </c>
      <c r="N125" s="240">
        <v>15</v>
      </c>
      <c r="O125" s="196">
        <v>20</v>
      </c>
      <c r="P125" s="236">
        <v>0</v>
      </c>
      <c r="Q125" s="236">
        <v>0</v>
      </c>
      <c r="R125" s="236">
        <v>0</v>
      </c>
      <c r="S125" s="236">
        <v>0</v>
      </c>
      <c r="T125" s="236">
        <v>0</v>
      </c>
      <c r="U125" s="236">
        <v>0</v>
      </c>
      <c r="V125" s="237">
        <v>0</v>
      </c>
      <c r="W125" s="233">
        <v>0</v>
      </c>
      <c r="X125" s="238">
        <v>3</v>
      </c>
      <c r="Y125" s="238">
        <v>4</v>
      </c>
      <c r="Z125" s="197">
        <v>7</v>
      </c>
    </row>
    <row r="126" spans="1:26" ht="15" customHeight="1" x14ac:dyDescent="0.25">
      <c r="A126" s="331"/>
      <c r="B126" s="343"/>
      <c r="C126" s="193" t="s">
        <v>159</v>
      </c>
      <c r="D126" s="191" t="s">
        <v>160</v>
      </c>
      <c r="E126" s="198">
        <v>0</v>
      </c>
      <c r="F126" s="232">
        <v>0</v>
      </c>
      <c r="G126" s="232">
        <v>0</v>
      </c>
      <c r="H126" s="232">
        <v>0</v>
      </c>
      <c r="I126" s="232">
        <v>0</v>
      </c>
      <c r="J126" s="232">
        <v>0</v>
      </c>
      <c r="K126" s="232">
        <v>0</v>
      </c>
      <c r="L126" s="233">
        <v>0</v>
      </c>
      <c r="M126" s="238">
        <v>1</v>
      </c>
      <c r="N126" s="240">
        <v>1</v>
      </c>
      <c r="O126" s="196">
        <v>2</v>
      </c>
      <c r="P126" s="236">
        <v>0</v>
      </c>
      <c r="Q126" s="236">
        <v>0</v>
      </c>
      <c r="R126" s="236">
        <v>0</v>
      </c>
      <c r="S126" s="236">
        <v>0</v>
      </c>
      <c r="T126" s="236">
        <v>0</v>
      </c>
      <c r="U126" s="236">
        <v>0</v>
      </c>
      <c r="V126" s="237">
        <v>0</v>
      </c>
      <c r="W126" s="233">
        <v>0</v>
      </c>
      <c r="X126" s="238">
        <v>0</v>
      </c>
      <c r="Y126" s="238">
        <v>0</v>
      </c>
      <c r="Z126" s="197">
        <v>0</v>
      </c>
    </row>
    <row r="127" spans="1:26" ht="15" customHeight="1" x14ac:dyDescent="0.25">
      <c r="A127" s="331"/>
      <c r="B127" s="344" t="s">
        <v>161</v>
      </c>
      <c r="C127" s="130" t="s">
        <v>162</v>
      </c>
      <c r="D127" s="191" t="s">
        <v>163</v>
      </c>
      <c r="E127" s="198">
        <v>0</v>
      </c>
      <c r="F127" s="232">
        <v>0</v>
      </c>
      <c r="G127" s="232">
        <v>2</v>
      </c>
      <c r="H127" s="232">
        <v>0</v>
      </c>
      <c r="I127" s="232">
        <v>0</v>
      </c>
      <c r="J127" s="232">
        <v>0</v>
      </c>
      <c r="K127" s="232">
        <v>0</v>
      </c>
      <c r="L127" s="233">
        <v>2</v>
      </c>
      <c r="M127" s="238">
        <v>0</v>
      </c>
      <c r="N127" s="240">
        <v>8</v>
      </c>
      <c r="O127" s="196">
        <v>10</v>
      </c>
      <c r="P127" s="236">
        <v>0</v>
      </c>
      <c r="Q127" s="236">
        <v>0</v>
      </c>
      <c r="R127" s="236">
        <v>0</v>
      </c>
      <c r="S127" s="236">
        <v>0</v>
      </c>
      <c r="T127" s="236">
        <v>0</v>
      </c>
      <c r="U127" s="236">
        <v>0</v>
      </c>
      <c r="V127" s="237">
        <v>0</v>
      </c>
      <c r="W127" s="233">
        <v>0</v>
      </c>
      <c r="X127" s="238">
        <v>2</v>
      </c>
      <c r="Y127" s="238">
        <v>1</v>
      </c>
      <c r="Z127" s="197">
        <v>3</v>
      </c>
    </row>
    <row r="128" spans="1:26" ht="15" customHeight="1" x14ac:dyDescent="0.25">
      <c r="A128" s="331"/>
      <c r="B128" s="345"/>
      <c r="C128" s="130"/>
      <c r="D128" s="191" t="s">
        <v>164</v>
      </c>
      <c r="E128" s="198">
        <v>0</v>
      </c>
      <c r="F128" s="232">
        <v>0</v>
      </c>
      <c r="G128" s="232">
        <v>0</v>
      </c>
      <c r="H128" s="232">
        <v>0</v>
      </c>
      <c r="I128" s="232">
        <v>0</v>
      </c>
      <c r="J128" s="232">
        <v>0</v>
      </c>
      <c r="K128" s="232">
        <v>0</v>
      </c>
      <c r="L128" s="233">
        <v>0</v>
      </c>
      <c r="M128" s="238">
        <v>1</v>
      </c>
      <c r="N128" s="240">
        <v>73</v>
      </c>
      <c r="O128" s="196">
        <v>74</v>
      </c>
      <c r="P128" s="236">
        <v>0</v>
      </c>
      <c r="Q128" s="236">
        <v>0</v>
      </c>
      <c r="R128" s="236">
        <v>0</v>
      </c>
      <c r="S128" s="236">
        <v>0</v>
      </c>
      <c r="T128" s="236">
        <v>0</v>
      </c>
      <c r="U128" s="236">
        <v>0</v>
      </c>
      <c r="V128" s="237">
        <v>0</v>
      </c>
      <c r="W128" s="233">
        <v>0</v>
      </c>
      <c r="X128" s="238">
        <v>0</v>
      </c>
      <c r="Y128" s="238">
        <v>5</v>
      </c>
      <c r="Z128" s="197">
        <v>5</v>
      </c>
    </row>
    <row r="129" spans="1:29" ht="15" customHeight="1" x14ac:dyDescent="0.25">
      <c r="A129" s="331"/>
      <c r="B129" s="346"/>
      <c r="C129" s="130" t="s">
        <v>165</v>
      </c>
      <c r="D129" s="191" t="s">
        <v>166</v>
      </c>
      <c r="E129" s="198">
        <v>0</v>
      </c>
      <c r="F129" s="232">
        <v>0</v>
      </c>
      <c r="G129" s="232">
        <v>0</v>
      </c>
      <c r="H129" s="232">
        <v>0</v>
      </c>
      <c r="I129" s="232">
        <v>0</v>
      </c>
      <c r="J129" s="232">
        <v>0</v>
      </c>
      <c r="K129" s="232">
        <v>0</v>
      </c>
      <c r="L129" s="233">
        <v>0</v>
      </c>
      <c r="M129" s="238">
        <v>347</v>
      </c>
      <c r="N129" s="240">
        <v>0</v>
      </c>
      <c r="O129" s="196">
        <v>347</v>
      </c>
      <c r="P129" s="236">
        <v>0</v>
      </c>
      <c r="Q129" s="236">
        <v>0</v>
      </c>
      <c r="R129" s="236">
        <v>0</v>
      </c>
      <c r="S129" s="236">
        <v>0</v>
      </c>
      <c r="T129" s="236">
        <v>0</v>
      </c>
      <c r="U129" s="236">
        <v>0</v>
      </c>
      <c r="V129" s="237">
        <v>0</v>
      </c>
      <c r="W129" s="233">
        <v>0</v>
      </c>
      <c r="X129" s="238">
        <v>82</v>
      </c>
      <c r="Y129" s="238">
        <v>0</v>
      </c>
      <c r="Z129" s="197">
        <v>82</v>
      </c>
    </row>
    <row r="130" spans="1:29" ht="15" customHeight="1" x14ac:dyDescent="0.25">
      <c r="A130" s="331"/>
      <c r="B130" s="194"/>
      <c r="C130" s="193"/>
      <c r="D130" s="191" t="s">
        <v>167</v>
      </c>
      <c r="E130" s="198">
        <v>0</v>
      </c>
      <c r="F130" s="232">
        <v>0</v>
      </c>
      <c r="G130" s="232">
        <v>1</v>
      </c>
      <c r="H130" s="232">
        <v>0</v>
      </c>
      <c r="I130" s="232">
        <v>0</v>
      </c>
      <c r="J130" s="232">
        <v>0</v>
      </c>
      <c r="K130" s="232">
        <v>0</v>
      </c>
      <c r="L130" s="233">
        <v>1</v>
      </c>
      <c r="M130" s="238">
        <v>0</v>
      </c>
      <c r="N130" s="240">
        <v>17</v>
      </c>
      <c r="O130" s="196">
        <v>18</v>
      </c>
      <c r="P130" s="236">
        <v>0</v>
      </c>
      <c r="Q130" s="236">
        <v>0</v>
      </c>
      <c r="R130" s="236">
        <v>0</v>
      </c>
      <c r="S130" s="236">
        <v>0</v>
      </c>
      <c r="T130" s="236">
        <v>0</v>
      </c>
      <c r="U130" s="236">
        <v>0</v>
      </c>
      <c r="V130" s="237">
        <v>0</v>
      </c>
      <c r="W130" s="233">
        <v>0</v>
      </c>
      <c r="X130" s="238">
        <v>0</v>
      </c>
      <c r="Y130" s="238">
        <v>7</v>
      </c>
      <c r="Z130" s="197">
        <v>7</v>
      </c>
    </row>
    <row r="131" spans="1:29" ht="15" customHeight="1" x14ac:dyDescent="0.25">
      <c r="A131" s="331"/>
      <c r="B131" s="122" t="s">
        <v>168</v>
      </c>
      <c r="C131" s="123"/>
      <c r="D131" s="124"/>
      <c r="E131" s="318">
        <v>3</v>
      </c>
      <c r="F131" s="188">
        <v>3</v>
      </c>
      <c r="G131" s="188">
        <v>29</v>
      </c>
      <c r="H131" s="188">
        <v>0</v>
      </c>
      <c r="I131" s="188">
        <v>0</v>
      </c>
      <c r="J131" s="188">
        <v>0</v>
      </c>
      <c r="K131" s="188">
        <v>0</v>
      </c>
      <c r="L131" s="189">
        <v>35</v>
      </c>
      <c r="M131" s="192">
        <v>85</v>
      </c>
      <c r="N131" s="317">
        <v>908</v>
      </c>
      <c r="O131" s="192">
        <v>1028</v>
      </c>
      <c r="P131" s="317">
        <v>0</v>
      </c>
      <c r="Q131" s="317">
        <v>0</v>
      </c>
      <c r="R131" s="317">
        <v>1</v>
      </c>
      <c r="S131" s="317">
        <v>0</v>
      </c>
      <c r="T131" s="317">
        <v>0</v>
      </c>
      <c r="U131" s="317">
        <v>0</v>
      </c>
      <c r="V131" s="317">
        <v>0</v>
      </c>
      <c r="W131" s="189">
        <v>1</v>
      </c>
      <c r="X131" s="192">
        <v>35</v>
      </c>
      <c r="Y131" s="192">
        <v>183</v>
      </c>
      <c r="Z131" s="317">
        <v>219</v>
      </c>
    </row>
    <row r="132" spans="1:29" ht="15" customHeight="1" x14ac:dyDescent="0.25">
      <c r="A132" s="331"/>
      <c r="B132" s="341" t="s">
        <v>41</v>
      </c>
      <c r="C132" s="193" t="s">
        <v>169</v>
      </c>
      <c r="D132" s="191" t="s">
        <v>170</v>
      </c>
      <c r="E132" s="198">
        <v>0</v>
      </c>
      <c r="F132" s="232">
        <v>0</v>
      </c>
      <c r="G132" s="232">
        <v>0</v>
      </c>
      <c r="H132" s="232">
        <v>0</v>
      </c>
      <c r="I132" s="232">
        <v>0</v>
      </c>
      <c r="J132" s="232">
        <v>0</v>
      </c>
      <c r="K132" s="232">
        <v>0</v>
      </c>
      <c r="L132" s="233">
        <v>0</v>
      </c>
      <c r="M132" s="238">
        <v>0</v>
      </c>
      <c r="N132" s="240">
        <v>0</v>
      </c>
      <c r="O132" s="196">
        <v>0</v>
      </c>
      <c r="P132" s="236">
        <v>0</v>
      </c>
      <c r="Q132" s="236">
        <v>0</v>
      </c>
      <c r="R132" s="236">
        <v>0</v>
      </c>
      <c r="S132" s="236">
        <v>0</v>
      </c>
      <c r="T132" s="236">
        <v>0</v>
      </c>
      <c r="U132" s="236">
        <v>0</v>
      </c>
      <c r="V132" s="237">
        <v>0</v>
      </c>
      <c r="W132" s="233">
        <v>0</v>
      </c>
      <c r="X132" s="238">
        <v>0</v>
      </c>
      <c r="Y132" s="238">
        <v>0</v>
      </c>
      <c r="Z132" s="197">
        <v>0</v>
      </c>
      <c r="AB132" s="2"/>
    </row>
    <row r="133" spans="1:29" ht="15" customHeight="1" x14ac:dyDescent="0.25">
      <c r="A133" s="331"/>
      <c r="B133" s="342"/>
      <c r="C133" s="193" t="s">
        <v>169</v>
      </c>
      <c r="D133" s="191" t="s">
        <v>171</v>
      </c>
      <c r="E133" s="198">
        <v>0</v>
      </c>
      <c r="F133" s="232">
        <v>0</v>
      </c>
      <c r="G133" s="232">
        <v>0</v>
      </c>
      <c r="H133" s="232">
        <v>0</v>
      </c>
      <c r="I133" s="232">
        <v>0</v>
      </c>
      <c r="J133" s="232">
        <v>0</v>
      </c>
      <c r="K133" s="232">
        <v>0</v>
      </c>
      <c r="L133" s="233">
        <v>0</v>
      </c>
      <c r="M133" s="238">
        <v>0</v>
      </c>
      <c r="N133" s="240">
        <v>0</v>
      </c>
      <c r="O133" s="196">
        <v>0</v>
      </c>
      <c r="P133" s="236">
        <v>0</v>
      </c>
      <c r="Q133" s="236">
        <v>0</v>
      </c>
      <c r="R133" s="236">
        <v>0</v>
      </c>
      <c r="S133" s="236">
        <v>0</v>
      </c>
      <c r="T133" s="236">
        <v>0</v>
      </c>
      <c r="U133" s="236">
        <v>0</v>
      </c>
      <c r="V133" s="237">
        <v>0</v>
      </c>
      <c r="W133" s="233">
        <v>0</v>
      </c>
      <c r="X133" s="238">
        <v>0</v>
      </c>
      <c r="Y133" s="238">
        <v>0</v>
      </c>
      <c r="Z133" s="197">
        <v>0</v>
      </c>
    </row>
    <row r="134" spans="1:29" s="2" customFormat="1" x14ac:dyDescent="0.25">
      <c r="A134" s="331"/>
      <c r="B134" s="342"/>
      <c r="C134" s="193" t="s">
        <v>169</v>
      </c>
      <c r="D134" s="191" t="s">
        <v>172</v>
      </c>
      <c r="E134" s="198">
        <v>0</v>
      </c>
      <c r="F134" s="232">
        <v>0</v>
      </c>
      <c r="G134" s="232">
        <v>0</v>
      </c>
      <c r="H134" s="232">
        <v>0</v>
      </c>
      <c r="I134" s="232">
        <v>0</v>
      </c>
      <c r="J134" s="232">
        <v>0</v>
      </c>
      <c r="K134" s="232">
        <v>0</v>
      </c>
      <c r="L134" s="233">
        <v>0</v>
      </c>
      <c r="M134" s="238">
        <v>0</v>
      </c>
      <c r="N134" s="240">
        <v>0</v>
      </c>
      <c r="O134" s="196">
        <v>0</v>
      </c>
      <c r="P134" s="236">
        <v>0</v>
      </c>
      <c r="Q134" s="236">
        <v>0</v>
      </c>
      <c r="R134" s="236">
        <v>0</v>
      </c>
      <c r="S134" s="236">
        <v>0</v>
      </c>
      <c r="T134" s="236">
        <v>0</v>
      </c>
      <c r="U134" s="236">
        <v>0</v>
      </c>
      <c r="V134" s="237">
        <v>0</v>
      </c>
      <c r="W134" s="233">
        <v>0</v>
      </c>
      <c r="X134" s="238">
        <v>0</v>
      </c>
      <c r="Y134" s="238">
        <v>0</v>
      </c>
      <c r="Z134" s="197">
        <v>0</v>
      </c>
      <c r="AB134" s="15"/>
      <c r="AC134" s="15"/>
    </row>
    <row r="135" spans="1:29" ht="15" customHeight="1" x14ac:dyDescent="0.25">
      <c r="A135" s="331"/>
      <c r="B135" s="342"/>
      <c r="C135" s="193" t="s">
        <v>169</v>
      </c>
      <c r="D135" s="191" t="s">
        <v>173</v>
      </c>
      <c r="E135" s="198">
        <v>0</v>
      </c>
      <c r="F135" s="232">
        <v>0</v>
      </c>
      <c r="G135" s="232">
        <v>0</v>
      </c>
      <c r="H135" s="232">
        <v>0</v>
      </c>
      <c r="I135" s="232">
        <v>0</v>
      </c>
      <c r="J135" s="232">
        <v>0</v>
      </c>
      <c r="K135" s="232">
        <v>0</v>
      </c>
      <c r="L135" s="233">
        <v>0</v>
      </c>
      <c r="M135" s="238">
        <v>0</v>
      </c>
      <c r="N135" s="240">
        <v>0</v>
      </c>
      <c r="O135" s="196">
        <v>0</v>
      </c>
      <c r="P135" s="236">
        <v>0</v>
      </c>
      <c r="Q135" s="236">
        <v>0</v>
      </c>
      <c r="R135" s="236">
        <v>0</v>
      </c>
      <c r="S135" s="236">
        <v>0</v>
      </c>
      <c r="T135" s="236">
        <v>0</v>
      </c>
      <c r="U135" s="236">
        <v>0</v>
      </c>
      <c r="V135" s="237">
        <v>0</v>
      </c>
      <c r="W135" s="233">
        <v>0</v>
      </c>
      <c r="X135" s="238">
        <v>0</v>
      </c>
      <c r="Y135" s="238">
        <v>0</v>
      </c>
      <c r="Z135" s="197">
        <v>0</v>
      </c>
    </row>
    <row r="136" spans="1:29" ht="15" customHeight="1" x14ac:dyDescent="0.25">
      <c r="A136" s="331"/>
      <c r="B136" s="342"/>
      <c r="C136" s="193" t="s">
        <v>169</v>
      </c>
      <c r="D136" s="191" t="s">
        <v>174</v>
      </c>
      <c r="E136" s="198">
        <v>0</v>
      </c>
      <c r="F136" s="232">
        <v>0</v>
      </c>
      <c r="G136" s="232">
        <v>0</v>
      </c>
      <c r="H136" s="232">
        <v>0</v>
      </c>
      <c r="I136" s="232">
        <v>0</v>
      </c>
      <c r="J136" s="232">
        <v>0</v>
      </c>
      <c r="K136" s="232">
        <v>0</v>
      </c>
      <c r="L136" s="233">
        <v>0</v>
      </c>
      <c r="M136" s="238">
        <v>0</v>
      </c>
      <c r="N136" s="240">
        <v>0</v>
      </c>
      <c r="O136" s="196">
        <v>0</v>
      </c>
      <c r="P136" s="236">
        <v>0</v>
      </c>
      <c r="Q136" s="236">
        <v>0</v>
      </c>
      <c r="R136" s="236">
        <v>0</v>
      </c>
      <c r="S136" s="236">
        <v>0</v>
      </c>
      <c r="T136" s="236">
        <v>0</v>
      </c>
      <c r="U136" s="236">
        <v>0</v>
      </c>
      <c r="V136" s="237">
        <v>0</v>
      </c>
      <c r="W136" s="233">
        <v>0</v>
      </c>
      <c r="X136" s="238">
        <v>0</v>
      </c>
      <c r="Y136" s="238">
        <v>0</v>
      </c>
      <c r="Z136" s="197">
        <v>0</v>
      </c>
    </row>
    <row r="137" spans="1:29" ht="15" customHeight="1" x14ac:dyDescent="0.25">
      <c r="A137" s="331"/>
      <c r="B137" s="342"/>
      <c r="C137" s="193" t="s">
        <v>175</v>
      </c>
      <c r="D137" s="191" t="s">
        <v>176</v>
      </c>
      <c r="E137" s="198">
        <v>0</v>
      </c>
      <c r="F137" s="232">
        <v>0</v>
      </c>
      <c r="G137" s="232">
        <v>0</v>
      </c>
      <c r="H137" s="232">
        <v>0</v>
      </c>
      <c r="I137" s="232">
        <v>0</v>
      </c>
      <c r="J137" s="232">
        <v>0</v>
      </c>
      <c r="K137" s="232">
        <v>0</v>
      </c>
      <c r="L137" s="233">
        <v>0</v>
      </c>
      <c r="M137" s="238">
        <v>0</v>
      </c>
      <c r="N137" s="240">
        <v>3</v>
      </c>
      <c r="O137" s="196">
        <v>3</v>
      </c>
      <c r="P137" s="236">
        <v>0</v>
      </c>
      <c r="Q137" s="236">
        <v>0</v>
      </c>
      <c r="R137" s="236">
        <v>0</v>
      </c>
      <c r="S137" s="236">
        <v>0</v>
      </c>
      <c r="T137" s="236">
        <v>0</v>
      </c>
      <c r="U137" s="236">
        <v>0</v>
      </c>
      <c r="V137" s="237">
        <v>0</v>
      </c>
      <c r="W137" s="233">
        <v>0</v>
      </c>
      <c r="X137" s="238">
        <v>0</v>
      </c>
      <c r="Y137" s="238">
        <v>0</v>
      </c>
      <c r="Z137" s="197">
        <v>0</v>
      </c>
    </row>
    <row r="138" spans="1:29" ht="15" customHeight="1" x14ac:dyDescent="0.25">
      <c r="A138" s="331"/>
      <c r="B138" s="342"/>
      <c r="C138" s="193" t="s">
        <v>177</v>
      </c>
      <c r="D138" s="191" t="s">
        <v>178</v>
      </c>
      <c r="E138" s="198">
        <v>0</v>
      </c>
      <c r="F138" s="232">
        <v>0</v>
      </c>
      <c r="G138" s="232">
        <v>0</v>
      </c>
      <c r="H138" s="232">
        <v>0</v>
      </c>
      <c r="I138" s="232">
        <v>0</v>
      </c>
      <c r="J138" s="232">
        <v>0</v>
      </c>
      <c r="K138" s="232">
        <v>0</v>
      </c>
      <c r="L138" s="233">
        <v>0</v>
      </c>
      <c r="M138" s="238">
        <v>3</v>
      </c>
      <c r="N138" s="240">
        <v>68</v>
      </c>
      <c r="O138" s="196">
        <v>71</v>
      </c>
      <c r="P138" s="236">
        <v>0</v>
      </c>
      <c r="Q138" s="236">
        <v>0</v>
      </c>
      <c r="R138" s="236">
        <v>0</v>
      </c>
      <c r="S138" s="236">
        <v>0</v>
      </c>
      <c r="T138" s="236">
        <v>0</v>
      </c>
      <c r="U138" s="236">
        <v>0</v>
      </c>
      <c r="V138" s="237">
        <v>0</v>
      </c>
      <c r="W138" s="233">
        <v>0</v>
      </c>
      <c r="X138" s="238">
        <v>1</v>
      </c>
      <c r="Y138" s="238">
        <v>14</v>
      </c>
      <c r="Z138" s="197">
        <v>15</v>
      </c>
    </row>
    <row r="139" spans="1:29" ht="15" customHeight="1" x14ac:dyDescent="0.25">
      <c r="A139" s="331"/>
      <c r="B139" s="342"/>
      <c r="C139" s="193" t="s">
        <v>179</v>
      </c>
      <c r="D139" s="191" t="s">
        <v>180</v>
      </c>
      <c r="E139" s="198">
        <v>0</v>
      </c>
      <c r="F139" s="232">
        <v>0</v>
      </c>
      <c r="G139" s="232">
        <v>0</v>
      </c>
      <c r="H139" s="232">
        <v>0</v>
      </c>
      <c r="I139" s="232">
        <v>0</v>
      </c>
      <c r="J139" s="232">
        <v>0</v>
      </c>
      <c r="K139" s="232">
        <v>0</v>
      </c>
      <c r="L139" s="233">
        <v>0</v>
      </c>
      <c r="M139" s="238">
        <v>2</v>
      </c>
      <c r="N139" s="240">
        <v>30</v>
      </c>
      <c r="O139" s="196">
        <v>32</v>
      </c>
      <c r="P139" s="236">
        <v>0</v>
      </c>
      <c r="Q139" s="236">
        <v>0</v>
      </c>
      <c r="R139" s="236">
        <v>0</v>
      </c>
      <c r="S139" s="236">
        <v>0</v>
      </c>
      <c r="T139" s="236">
        <v>0</v>
      </c>
      <c r="U139" s="236">
        <v>0</v>
      </c>
      <c r="V139" s="237">
        <v>0</v>
      </c>
      <c r="W139" s="233">
        <v>0</v>
      </c>
      <c r="X139" s="238">
        <v>0</v>
      </c>
      <c r="Y139" s="238">
        <v>6</v>
      </c>
      <c r="Z139" s="197">
        <v>6</v>
      </c>
    </row>
    <row r="140" spans="1:29" ht="15" customHeight="1" x14ac:dyDescent="0.25">
      <c r="A140" s="331"/>
      <c r="B140" s="342"/>
      <c r="C140" s="193" t="s">
        <v>181</v>
      </c>
      <c r="D140" s="191" t="s">
        <v>182</v>
      </c>
      <c r="E140" s="198">
        <v>0</v>
      </c>
      <c r="F140" s="232">
        <v>0</v>
      </c>
      <c r="G140" s="232">
        <v>0</v>
      </c>
      <c r="H140" s="232">
        <v>0</v>
      </c>
      <c r="I140" s="232">
        <v>0</v>
      </c>
      <c r="J140" s="232">
        <v>0</v>
      </c>
      <c r="K140" s="232">
        <v>0</v>
      </c>
      <c r="L140" s="233">
        <v>0</v>
      </c>
      <c r="M140" s="238">
        <v>2</v>
      </c>
      <c r="N140" s="240">
        <v>54</v>
      </c>
      <c r="O140" s="196">
        <v>56</v>
      </c>
      <c r="P140" s="236">
        <v>0</v>
      </c>
      <c r="Q140" s="236">
        <v>0</v>
      </c>
      <c r="R140" s="236">
        <v>0</v>
      </c>
      <c r="S140" s="236">
        <v>0</v>
      </c>
      <c r="T140" s="236">
        <v>0</v>
      </c>
      <c r="U140" s="236">
        <v>0</v>
      </c>
      <c r="V140" s="237">
        <v>0</v>
      </c>
      <c r="W140" s="233">
        <v>0</v>
      </c>
      <c r="X140" s="238">
        <v>0</v>
      </c>
      <c r="Y140" s="238">
        <v>6</v>
      </c>
      <c r="Z140" s="197">
        <v>6</v>
      </c>
    </row>
    <row r="141" spans="1:29" ht="15" customHeight="1" x14ac:dyDescent="0.25">
      <c r="A141" s="331"/>
      <c r="B141" s="342"/>
      <c r="C141" s="193" t="s">
        <v>183</v>
      </c>
      <c r="D141" s="191" t="s">
        <v>184</v>
      </c>
      <c r="E141" s="198">
        <v>0</v>
      </c>
      <c r="F141" s="232">
        <v>0</v>
      </c>
      <c r="G141" s="232">
        <v>0</v>
      </c>
      <c r="H141" s="232">
        <v>0</v>
      </c>
      <c r="I141" s="232">
        <v>0</v>
      </c>
      <c r="J141" s="232">
        <v>0</v>
      </c>
      <c r="K141" s="232">
        <v>0</v>
      </c>
      <c r="L141" s="233">
        <v>0</v>
      </c>
      <c r="M141" s="238">
        <v>0</v>
      </c>
      <c r="N141" s="240">
        <v>68</v>
      </c>
      <c r="O141" s="196">
        <v>68</v>
      </c>
      <c r="P141" s="236">
        <v>0</v>
      </c>
      <c r="Q141" s="236">
        <v>0</v>
      </c>
      <c r="R141" s="236">
        <v>0</v>
      </c>
      <c r="S141" s="236">
        <v>0</v>
      </c>
      <c r="T141" s="236">
        <v>0</v>
      </c>
      <c r="U141" s="236">
        <v>0</v>
      </c>
      <c r="V141" s="237">
        <v>0</v>
      </c>
      <c r="W141" s="233">
        <v>0</v>
      </c>
      <c r="X141" s="238">
        <v>0</v>
      </c>
      <c r="Y141" s="238">
        <v>6</v>
      </c>
      <c r="Z141" s="197">
        <v>6</v>
      </c>
    </row>
    <row r="142" spans="1:29" ht="15" customHeight="1" x14ac:dyDescent="0.25">
      <c r="A142" s="331"/>
      <c r="B142" s="342"/>
      <c r="C142" s="193" t="s">
        <v>185</v>
      </c>
      <c r="D142" s="191" t="s">
        <v>186</v>
      </c>
      <c r="E142" s="198">
        <v>0</v>
      </c>
      <c r="F142" s="232">
        <v>0</v>
      </c>
      <c r="G142" s="232">
        <v>0</v>
      </c>
      <c r="H142" s="232">
        <v>0</v>
      </c>
      <c r="I142" s="232">
        <v>0</v>
      </c>
      <c r="J142" s="232">
        <v>0</v>
      </c>
      <c r="K142" s="232">
        <v>0</v>
      </c>
      <c r="L142" s="233">
        <v>0</v>
      </c>
      <c r="M142" s="238">
        <v>0</v>
      </c>
      <c r="N142" s="240">
        <v>25</v>
      </c>
      <c r="O142" s="196">
        <v>25</v>
      </c>
      <c r="P142" s="236">
        <v>0</v>
      </c>
      <c r="Q142" s="236">
        <v>0</v>
      </c>
      <c r="R142" s="236">
        <v>0</v>
      </c>
      <c r="S142" s="236">
        <v>0</v>
      </c>
      <c r="T142" s="236">
        <v>0</v>
      </c>
      <c r="U142" s="236">
        <v>0</v>
      </c>
      <c r="V142" s="237">
        <v>0</v>
      </c>
      <c r="W142" s="233">
        <v>0</v>
      </c>
      <c r="X142" s="238">
        <v>0</v>
      </c>
      <c r="Y142" s="238">
        <v>7</v>
      </c>
      <c r="Z142" s="197">
        <v>7</v>
      </c>
    </row>
    <row r="143" spans="1:29" ht="15" customHeight="1" x14ac:dyDescent="0.25">
      <c r="A143" s="331"/>
      <c r="B143" s="342"/>
      <c r="C143" s="193" t="s">
        <v>185</v>
      </c>
      <c r="D143" s="191" t="s">
        <v>187</v>
      </c>
      <c r="E143" s="198">
        <v>0</v>
      </c>
      <c r="F143" s="232">
        <v>0</v>
      </c>
      <c r="G143" s="232">
        <v>0</v>
      </c>
      <c r="H143" s="232">
        <v>0</v>
      </c>
      <c r="I143" s="232">
        <v>0</v>
      </c>
      <c r="J143" s="232">
        <v>0</v>
      </c>
      <c r="K143" s="232">
        <v>0</v>
      </c>
      <c r="L143" s="233">
        <v>0</v>
      </c>
      <c r="M143" s="238">
        <v>1</v>
      </c>
      <c r="N143" s="240">
        <v>45</v>
      </c>
      <c r="O143" s="196">
        <v>46</v>
      </c>
      <c r="P143" s="236">
        <v>0</v>
      </c>
      <c r="Q143" s="236">
        <v>0</v>
      </c>
      <c r="R143" s="236">
        <v>0</v>
      </c>
      <c r="S143" s="236">
        <v>0</v>
      </c>
      <c r="T143" s="236">
        <v>0</v>
      </c>
      <c r="U143" s="236">
        <v>0</v>
      </c>
      <c r="V143" s="237">
        <v>0</v>
      </c>
      <c r="W143" s="233">
        <v>0</v>
      </c>
      <c r="X143" s="238">
        <v>1</v>
      </c>
      <c r="Y143" s="238">
        <v>7</v>
      </c>
      <c r="Z143" s="197">
        <v>8</v>
      </c>
    </row>
    <row r="144" spans="1:29" ht="15" customHeight="1" x14ac:dyDescent="0.25">
      <c r="A144" s="331"/>
      <c r="B144" s="342"/>
      <c r="C144" s="193" t="s">
        <v>185</v>
      </c>
      <c r="D144" s="191" t="s">
        <v>188</v>
      </c>
      <c r="E144" s="198">
        <v>0</v>
      </c>
      <c r="F144" s="232">
        <v>0</v>
      </c>
      <c r="G144" s="232">
        <v>0</v>
      </c>
      <c r="H144" s="232">
        <v>0</v>
      </c>
      <c r="I144" s="232">
        <v>0</v>
      </c>
      <c r="J144" s="232">
        <v>0</v>
      </c>
      <c r="K144" s="232">
        <v>0</v>
      </c>
      <c r="L144" s="233">
        <v>0</v>
      </c>
      <c r="M144" s="238">
        <v>2</v>
      </c>
      <c r="N144" s="240">
        <v>4</v>
      </c>
      <c r="O144" s="196">
        <v>6</v>
      </c>
      <c r="P144" s="236">
        <v>0</v>
      </c>
      <c r="Q144" s="236">
        <v>0</v>
      </c>
      <c r="R144" s="236">
        <v>0</v>
      </c>
      <c r="S144" s="236">
        <v>0</v>
      </c>
      <c r="T144" s="236">
        <v>0</v>
      </c>
      <c r="U144" s="236">
        <v>0</v>
      </c>
      <c r="V144" s="237">
        <v>0</v>
      </c>
      <c r="W144" s="233">
        <v>0</v>
      </c>
      <c r="X144" s="238">
        <v>0</v>
      </c>
      <c r="Y144" s="238">
        <v>5</v>
      </c>
      <c r="Z144" s="197">
        <v>5</v>
      </c>
    </row>
    <row r="145" spans="1:26" ht="15" customHeight="1" x14ac:dyDescent="0.25">
      <c r="A145" s="331"/>
      <c r="B145" s="342"/>
      <c r="C145" s="193" t="s">
        <v>189</v>
      </c>
      <c r="D145" s="191" t="s">
        <v>190</v>
      </c>
      <c r="E145" s="198">
        <v>0</v>
      </c>
      <c r="F145" s="232">
        <v>0</v>
      </c>
      <c r="G145" s="232">
        <v>0</v>
      </c>
      <c r="H145" s="232">
        <v>0</v>
      </c>
      <c r="I145" s="232">
        <v>0</v>
      </c>
      <c r="J145" s="232">
        <v>0</v>
      </c>
      <c r="K145" s="232">
        <v>0</v>
      </c>
      <c r="L145" s="233">
        <v>0</v>
      </c>
      <c r="M145" s="238">
        <v>1</v>
      </c>
      <c r="N145" s="240">
        <v>87</v>
      </c>
      <c r="O145" s="196">
        <v>88</v>
      </c>
      <c r="P145" s="236">
        <v>0</v>
      </c>
      <c r="Q145" s="236">
        <v>0</v>
      </c>
      <c r="R145" s="236">
        <v>0</v>
      </c>
      <c r="S145" s="236">
        <v>0</v>
      </c>
      <c r="T145" s="236">
        <v>0</v>
      </c>
      <c r="U145" s="236">
        <v>0</v>
      </c>
      <c r="V145" s="237">
        <v>0</v>
      </c>
      <c r="W145" s="233">
        <v>0</v>
      </c>
      <c r="X145" s="238">
        <v>0</v>
      </c>
      <c r="Y145" s="238">
        <v>20</v>
      </c>
      <c r="Z145" s="197">
        <v>20</v>
      </c>
    </row>
    <row r="146" spans="1:26" ht="15" customHeight="1" x14ac:dyDescent="0.25">
      <c r="A146" s="331"/>
      <c r="B146" s="342"/>
      <c r="C146" s="193" t="s">
        <v>189</v>
      </c>
      <c r="D146" s="191" t="s">
        <v>191</v>
      </c>
      <c r="E146" s="198">
        <v>0</v>
      </c>
      <c r="F146" s="232">
        <v>0</v>
      </c>
      <c r="G146" s="232">
        <v>0</v>
      </c>
      <c r="H146" s="232">
        <v>0</v>
      </c>
      <c r="I146" s="232">
        <v>0</v>
      </c>
      <c r="J146" s="232">
        <v>0</v>
      </c>
      <c r="K146" s="232">
        <v>0</v>
      </c>
      <c r="L146" s="233">
        <v>0</v>
      </c>
      <c r="M146" s="238">
        <v>0</v>
      </c>
      <c r="N146" s="240">
        <v>31</v>
      </c>
      <c r="O146" s="196">
        <v>31</v>
      </c>
      <c r="P146" s="236">
        <v>0</v>
      </c>
      <c r="Q146" s="236">
        <v>0</v>
      </c>
      <c r="R146" s="236">
        <v>0</v>
      </c>
      <c r="S146" s="236">
        <v>0</v>
      </c>
      <c r="T146" s="236">
        <v>0</v>
      </c>
      <c r="U146" s="236">
        <v>0</v>
      </c>
      <c r="V146" s="237">
        <v>0</v>
      </c>
      <c r="W146" s="233">
        <v>0</v>
      </c>
      <c r="X146" s="238">
        <v>0</v>
      </c>
      <c r="Y146" s="238">
        <v>9</v>
      </c>
      <c r="Z146" s="197">
        <v>9</v>
      </c>
    </row>
    <row r="147" spans="1:26" ht="15" customHeight="1" x14ac:dyDescent="0.25">
      <c r="A147" s="331"/>
      <c r="B147" s="342"/>
      <c r="C147" s="193"/>
      <c r="D147" s="191" t="s">
        <v>521</v>
      </c>
      <c r="E147" s="198">
        <v>0</v>
      </c>
      <c r="F147" s="232">
        <v>0</v>
      </c>
      <c r="G147" s="232">
        <v>0</v>
      </c>
      <c r="H147" s="232">
        <v>0</v>
      </c>
      <c r="I147" s="232">
        <v>0</v>
      </c>
      <c r="J147" s="232">
        <v>0</v>
      </c>
      <c r="K147" s="232">
        <v>0</v>
      </c>
      <c r="L147" s="233">
        <v>0</v>
      </c>
      <c r="M147" s="238">
        <v>0</v>
      </c>
      <c r="N147" s="240">
        <v>0</v>
      </c>
      <c r="O147" s="196">
        <v>0</v>
      </c>
      <c r="P147" s="236">
        <v>0</v>
      </c>
      <c r="Q147" s="236">
        <v>0</v>
      </c>
      <c r="R147" s="236">
        <v>0</v>
      </c>
      <c r="S147" s="236">
        <v>0</v>
      </c>
      <c r="T147" s="236">
        <v>0</v>
      </c>
      <c r="U147" s="236">
        <v>0</v>
      </c>
      <c r="V147" s="237">
        <v>0</v>
      </c>
      <c r="W147" s="233">
        <v>0</v>
      </c>
      <c r="X147" s="238">
        <v>0</v>
      </c>
      <c r="Y147" s="238">
        <v>0</v>
      </c>
      <c r="Z147" s="197">
        <v>0</v>
      </c>
    </row>
    <row r="148" spans="1:26" ht="15" customHeight="1" x14ac:dyDescent="0.25">
      <c r="A148" s="331"/>
      <c r="B148" s="342"/>
      <c r="C148" s="193" t="s">
        <v>192</v>
      </c>
      <c r="D148" s="191" t="s">
        <v>193</v>
      </c>
      <c r="E148" s="198">
        <v>0</v>
      </c>
      <c r="F148" s="232">
        <v>0</v>
      </c>
      <c r="G148" s="232">
        <v>0</v>
      </c>
      <c r="H148" s="232">
        <v>0</v>
      </c>
      <c r="I148" s="232">
        <v>0</v>
      </c>
      <c r="J148" s="232">
        <v>0</v>
      </c>
      <c r="K148" s="232">
        <v>0</v>
      </c>
      <c r="L148" s="233">
        <v>0</v>
      </c>
      <c r="M148" s="238">
        <v>5</v>
      </c>
      <c r="N148" s="240">
        <v>68</v>
      </c>
      <c r="O148" s="196">
        <v>73</v>
      </c>
      <c r="P148" s="236">
        <v>0</v>
      </c>
      <c r="Q148" s="236">
        <v>0</v>
      </c>
      <c r="R148" s="236">
        <v>0</v>
      </c>
      <c r="S148" s="236">
        <v>0</v>
      </c>
      <c r="T148" s="236">
        <v>0</v>
      </c>
      <c r="U148" s="236">
        <v>0</v>
      </c>
      <c r="V148" s="237">
        <v>0</v>
      </c>
      <c r="W148" s="233">
        <v>0</v>
      </c>
      <c r="X148" s="238">
        <v>3</v>
      </c>
      <c r="Y148" s="238">
        <v>13</v>
      </c>
      <c r="Z148" s="197">
        <v>16</v>
      </c>
    </row>
    <row r="149" spans="1:26" ht="15" customHeight="1" x14ac:dyDescent="0.25">
      <c r="A149" s="331"/>
      <c r="B149" s="342"/>
      <c r="C149" s="193" t="s">
        <v>192</v>
      </c>
      <c r="D149" s="191" t="s">
        <v>194</v>
      </c>
      <c r="E149" s="198">
        <v>0</v>
      </c>
      <c r="F149" s="232">
        <v>0</v>
      </c>
      <c r="G149" s="232">
        <v>0</v>
      </c>
      <c r="H149" s="232">
        <v>0</v>
      </c>
      <c r="I149" s="232">
        <v>0</v>
      </c>
      <c r="J149" s="232">
        <v>0</v>
      </c>
      <c r="K149" s="232">
        <v>0</v>
      </c>
      <c r="L149" s="233">
        <v>0</v>
      </c>
      <c r="M149" s="238">
        <v>2</v>
      </c>
      <c r="N149" s="240">
        <v>14</v>
      </c>
      <c r="O149" s="196">
        <v>16</v>
      </c>
      <c r="P149" s="236">
        <v>0</v>
      </c>
      <c r="Q149" s="236">
        <v>0</v>
      </c>
      <c r="R149" s="236">
        <v>0</v>
      </c>
      <c r="S149" s="236">
        <v>0</v>
      </c>
      <c r="T149" s="236">
        <v>0</v>
      </c>
      <c r="U149" s="236">
        <v>0</v>
      </c>
      <c r="V149" s="237">
        <v>0</v>
      </c>
      <c r="W149" s="233">
        <v>0</v>
      </c>
      <c r="X149" s="238">
        <v>0</v>
      </c>
      <c r="Y149" s="238">
        <v>2</v>
      </c>
      <c r="Z149" s="197">
        <v>2</v>
      </c>
    </row>
    <row r="150" spans="1:26" ht="15" customHeight="1" x14ac:dyDescent="0.25">
      <c r="A150" s="331"/>
      <c r="B150" s="342"/>
      <c r="C150" s="193" t="s">
        <v>192</v>
      </c>
      <c r="D150" s="191" t="s">
        <v>195</v>
      </c>
      <c r="E150" s="198">
        <v>0</v>
      </c>
      <c r="F150" s="232">
        <v>0</v>
      </c>
      <c r="G150" s="232">
        <v>0</v>
      </c>
      <c r="H150" s="232">
        <v>0</v>
      </c>
      <c r="I150" s="232">
        <v>0</v>
      </c>
      <c r="J150" s="232">
        <v>0</v>
      </c>
      <c r="K150" s="232">
        <v>0</v>
      </c>
      <c r="L150" s="233">
        <v>0</v>
      </c>
      <c r="M150" s="238">
        <v>4</v>
      </c>
      <c r="N150" s="240">
        <v>19</v>
      </c>
      <c r="O150" s="196">
        <v>23</v>
      </c>
      <c r="P150" s="236">
        <v>0</v>
      </c>
      <c r="Q150" s="236">
        <v>0</v>
      </c>
      <c r="R150" s="236">
        <v>0</v>
      </c>
      <c r="S150" s="236">
        <v>0</v>
      </c>
      <c r="T150" s="236">
        <v>0</v>
      </c>
      <c r="U150" s="236">
        <v>0</v>
      </c>
      <c r="V150" s="237">
        <v>0</v>
      </c>
      <c r="W150" s="233">
        <v>0</v>
      </c>
      <c r="X150" s="238">
        <v>4</v>
      </c>
      <c r="Y150" s="238">
        <v>3</v>
      </c>
      <c r="Z150" s="197">
        <v>7</v>
      </c>
    </row>
    <row r="151" spans="1:26" ht="15" customHeight="1" x14ac:dyDescent="0.25">
      <c r="A151" s="331"/>
      <c r="B151" s="342"/>
      <c r="C151" s="193" t="s">
        <v>192</v>
      </c>
      <c r="D151" s="191" t="s">
        <v>196</v>
      </c>
      <c r="E151" s="198">
        <v>0</v>
      </c>
      <c r="F151" s="232">
        <v>0</v>
      </c>
      <c r="G151" s="232">
        <v>0</v>
      </c>
      <c r="H151" s="232">
        <v>0</v>
      </c>
      <c r="I151" s="232">
        <v>0</v>
      </c>
      <c r="J151" s="232">
        <v>0</v>
      </c>
      <c r="K151" s="232">
        <v>0</v>
      </c>
      <c r="L151" s="233">
        <v>0</v>
      </c>
      <c r="M151" s="238">
        <v>4</v>
      </c>
      <c r="N151" s="240">
        <v>6</v>
      </c>
      <c r="O151" s="196">
        <v>10</v>
      </c>
      <c r="P151" s="236">
        <v>0</v>
      </c>
      <c r="Q151" s="236">
        <v>0</v>
      </c>
      <c r="R151" s="236">
        <v>0</v>
      </c>
      <c r="S151" s="236">
        <v>0</v>
      </c>
      <c r="T151" s="236">
        <v>0</v>
      </c>
      <c r="U151" s="236">
        <v>0</v>
      </c>
      <c r="V151" s="237">
        <v>0</v>
      </c>
      <c r="W151" s="233">
        <v>0</v>
      </c>
      <c r="X151" s="238">
        <v>3</v>
      </c>
      <c r="Y151" s="238">
        <v>0</v>
      </c>
      <c r="Z151" s="197">
        <v>3</v>
      </c>
    </row>
    <row r="152" spans="1:26" ht="15" customHeight="1" x14ac:dyDescent="0.25">
      <c r="A152" s="331"/>
      <c r="B152" s="342"/>
      <c r="C152" s="193" t="s">
        <v>192</v>
      </c>
      <c r="D152" s="191" t="s">
        <v>197</v>
      </c>
      <c r="E152" s="198">
        <v>0</v>
      </c>
      <c r="F152" s="232">
        <v>0</v>
      </c>
      <c r="G152" s="232">
        <v>12</v>
      </c>
      <c r="H152" s="232">
        <v>0</v>
      </c>
      <c r="I152" s="232">
        <v>0</v>
      </c>
      <c r="J152" s="232">
        <v>0</v>
      </c>
      <c r="K152" s="232">
        <v>0</v>
      </c>
      <c r="L152" s="233">
        <v>12</v>
      </c>
      <c r="M152" s="238">
        <v>0</v>
      </c>
      <c r="N152" s="240">
        <v>6</v>
      </c>
      <c r="O152" s="196">
        <v>18</v>
      </c>
      <c r="P152" s="236">
        <v>0</v>
      </c>
      <c r="Q152" s="236">
        <v>0</v>
      </c>
      <c r="R152" s="236">
        <v>1</v>
      </c>
      <c r="S152" s="236">
        <v>0</v>
      </c>
      <c r="T152" s="236">
        <v>0</v>
      </c>
      <c r="U152" s="236">
        <v>0</v>
      </c>
      <c r="V152" s="237">
        <v>0</v>
      </c>
      <c r="W152" s="233">
        <v>1</v>
      </c>
      <c r="X152" s="238">
        <v>0</v>
      </c>
      <c r="Y152" s="238">
        <v>1</v>
      </c>
      <c r="Z152" s="197">
        <v>2</v>
      </c>
    </row>
    <row r="153" spans="1:26" ht="15" customHeight="1" x14ac:dyDescent="0.25">
      <c r="A153" s="331"/>
      <c r="B153" s="342"/>
      <c r="C153" s="193" t="s">
        <v>192</v>
      </c>
      <c r="D153" s="191" t="s">
        <v>198</v>
      </c>
      <c r="E153" s="198">
        <v>0</v>
      </c>
      <c r="F153" s="232">
        <v>0</v>
      </c>
      <c r="G153" s="232">
        <v>0</v>
      </c>
      <c r="H153" s="232">
        <v>0</v>
      </c>
      <c r="I153" s="232">
        <v>0</v>
      </c>
      <c r="J153" s="232">
        <v>0</v>
      </c>
      <c r="K153" s="232">
        <v>0</v>
      </c>
      <c r="L153" s="233">
        <v>0</v>
      </c>
      <c r="M153" s="238">
        <v>1</v>
      </c>
      <c r="N153" s="240">
        <v>55</v>
      </c>
      <c r="O153" s="196">
        <v>56</v>
      </c>
      <c r="P153" s="236">
        <v>0</v>
      </c>
      <c r="Q153" s="236">
        <v>0</v>
      </c>
      <c r="R153" s="236">
        <v>0</v>
      </c>
      <c r="S153" s="236">
        <v>0</v>
      </c>
      <c r="T153" s="236">
        <v>0</v>
      </c>
      <c r="U153" s="236">
        <v>0</v>
      </c>
      <c r="V153" s="237">
        <v>0</v>
      </c>
      <c r="W153" s="233">
        <v>0</v>
      </c>
      <c r="X153" s="238">
        <v>2</v>
      </c>
      <c r="Y153" s="238">
        <v>9</v>
      </c>
      <c r="Z153" s="197">
        <v>11</v>
      </c>
    </row>
    <row r="154" spans="1:26" ht="15" customHeight="1" x14ac:dyDescent="0.25">
      <c r="A154" s="331"/>
      <c r="B154" s="342"/>
      <c r="C154" s="193" t="s">
        <v>199</v>
      </c>
      <c r="D154" s="191" t="s">
        <v>200</v>
      </c>
      <c r="E154" s="198">
        <v>0</v>
      </c>
      <c r="F154" s="232">
        <v>0</v>
      </c>
      <c r="G154" s="232">
        <v>0</v>
      </c>
      <c r="H154" s="232">
        <v>0</v>
      </c>
      <c r="I154" s="232">
        <v>0</v>
      </c>
      <c r="J154" s="232">
        <v>0</v>
      </c>
      <c r="K154" s="232">
        <v>0</v>
      </c>
      <c r="L154" s="233">
        <v>0</v>
      </c>
      <c r="M154" s="238">
        <v>5</v>
      </c>
      <c r="N154" s="240">
        <v>4</v>
      </c>
      <c r="O154" s="196">
        <v>9</v>
      </c>
      <c r="P154" s="236">
        <v>0</v>
      </c>
      <c r="Q154" s="236">
        <v>0</v>
      </c>
      <c r="R154" s="236">
        <v>0</v>
      </c>
      <c r="S154" s="236">
        <v>0</v>
      </c>
      <c r="T154" s="236">
        <v>0</v>
      </c>
      <c r="U154" s="236">
        <v>0</v>
      </c>
      <c r="V154" s="237">
        <v>0</v>
      </c>
      <c r="W154" s="233">
        <v>0</v>
      </c>
      <c r="X154" s="238">
        <v>0</v>
      </c>
      <c r="Y154" s="238">
        <v>0</v>
      </c>
      <c r="Z154" s="197">
        <v>0</v>
      </c>
    </row>
    <row r="155" spans="1:26" ht="15" customHeight="1" x14ac:dyDescent="0.25">
      <c r="A155" s="331"/>
      <c r="B155" s="343"/>
      <c r="C155" s="193" t="s">
        <v>201</v>
      </c>
      <c r="D155" s="191" t="s">
        <v>202</v>
      </c>
      <c r="E155" s="198">
        <v>0</v>
      </c>
      <c r="F155" s="232">
        <v>0</v>
      </c>
      <c r="G155" s="232">
        <v>0</v>
      </c>
      <c r="H155" s="232">
        <v>0</v>
      </c>
      <c r="I155" s="232">
        <v>0</v>
      </c>
      <c r="J155" s="232">
        <v>0</v>
      </c>
      <c r="K155" s="232">
        <v>0</v>
      </c>
      <c r="L155" s="233">
        <v>0</v>
      </c>
      <c r="M155" s="238">
        <v>9</v>
      </c>
      <c r="N155" s="240">
        <v>47</v>
      </c>
      <c r="O155" s="196">
        <v>56</v>
      </c>
      <c r="P155" s="236">
        <v>0</v>
      </c>
      <c r="Q155" s="236">
        <v>0</v>
      </c>
      <c r="R155" s="236">
        <v>0</v>
      </c>
      <c r="S155" s="236">
        <v>0</v>
      </c>
      <c r="T155" s="236">
        <v>0</v>
      </c>
      <c r="U155" s="236">
        <v>0</v>
      </c>
      <c r="V155" s="237">
        <v>0</v>
      </c>
      <c r="W155" s="233">
        <v>0</v>
      </c>
      <c r="X155" s="238">
        <v>1</v>
      </c>
      <c r="Y155" s="238">
        <v>7</v>
      </c>
      <c r="Z155" s="197">
        <v>8</v>
      </c>
    </row>
    <row r="156" spans="1:26" ht="15" customHeight="1" x14ac:dyDescent="0.25">
      <c r="A156" s="331"/>
      <c r="B156" s="145"/>
      <c r="C156" s="193"/>
      <c r="D156" s="191" t="s">
        <v>609</v>
      </c>
      <c r="E156" s="198">
        <v>0</v>
      </c>
      <c r="F156" s="232">
        <v>0</v>
      </c>
      <c r="G156" s="232">
        <v>0</v>
      </c>
      <c r="H156" s="232">
        <v>0</v>
      </c>
      <c r="I156" s="232">
        <v>0</v>
      </c>
      <c r="J156" s="232">
        <v>0</v>
      </c>
      <c r="K156" s="232">
        <v>0</v>
      </c>
      <c r="L156" s="233">
        <v>0</v>
      </c>
      <c r="M156" s="238">
        <v>0</v>
      </c>
      <c r="N156" s="240">
        <v>18</v>
      </c>
      <c r="O156" s="196">
        <v>18</v>
      </c>
      <c r="P156" s="236">
        <v>0</v>
      </c>
      <c r="Q156" s="236">
        <v>0</v>
      </c>
      <c r="R156" s="236">
        <v>0</v>
      </c>
      <c r="S156" s="236">
        <v>0</v>
      </c>
      <c r="T156" s="236">
        <v>0</v>
      </c>
      <c r="U156" s="236">
        <v>0</v>
      </c>
      <c r="V156" s="237">
        <v>0</v>
      </c>
      <c r="W156" s="233">
        <v>0</v>
      </c>
      <c r="X156" s="238">
        <v>0</v>
      </c>
      <c r="Y156" s="238">
        <v>4</v>
      </c>
      <c r="Z156" s="197">
        <v>4</v>
      </c>
    </row>
    <row r="157" spans="1:26" ht="15" customHeight="1" x14ac:dyDescent="0.25">
      <c r="A157" s="331"/>
      <c r="B157" s="194"/>
      <c r="C157" s="193"/>
      <c r="D157" s="191" t="s">
        <v>203</v>
      </c>
      <c r="E157" s="198">
        <v>0</v>
      </c>
      <c r="F157" s="232">
        <v>0</v>
      </c>
      <c r="G157" s="232">
        <v>0</v>
      </c>
      <c r="H157" s="232">
        <v>0</v>
      </c>
      <c r="I157" s="232">
        <v>0</v>
      </c>
      <c r="J157" s="232">
        <v>0</v>
      </c>
      <c r="K157" s="232">
        <v>0</v>
      </c>
      <c r="L157" s="233">
        <v>0</v>
      </c>
      <c r="M157" s="238">
        <v>21</v>
      </c>
      <c r="N157" s="240">
        <v>3</v>
      </c>
      <c r="O157" s="196">
        <v>24</v>
      </c>
      <c r="P157" s="236">
        <v>0</v>
      </c>
      <c r="Q157" s="236">
        <v>0</v>
      </c>
      <c r="R157" s="236">
        <v>0</v>
      </c>
      <c r="S157" s="236">
        <v>0</v>
      </c>
      <c r="T157" s="236">
        <v>0</v>
      </c>
      <c r="U157" s="236">
        <v>0</v>
      </c>
      <c r="V157" s="237">
        <v>0</v>
      </c>
      <c r="W157" s="233">
        <v>0</v>
      </c>
      <c r="X157" s="238">
        <v>3</v>
      </c>
      <c r="Y157" s="238">
        <v>1</v>
      </c>
      <c r="Z157" s="197">
        <v>4</v>
      </c>
    </row>
    <row r="158" spans="1:26" ht="15" customHeight="1" x14ac:dyDescent="0.25">
      <c r="A158" s="331"/>
      <c r="B158" s="194"/>
      <c r="C158" s="193"/>
      <c r="D158" s="191" t="s">
        <v>500</v>
      </c>
      <c r="E158" s="198">
        <v>0</v>
      </c>
      <c r="F158" s="232">
        <v>0</v>
      </c>
      <c r="G158" s="232">
        <v>0</v>
      </c>
      <c r="H158" s="232">
        <v>0</v>
      </c>
      <c r="I158" s="232">
        <v>0</v>
      </c>
      <c r="J158" s="232">
        <v>0</v>
      </c>
      <c r="K158" s="232">
        <v>0</v>
      </c>
      <c r="L158" s="233">
        <v>0</v>
      </c>
      <c r="M158" s="238">
        <v>0</v>
      </c>
      <c r="N158" s="240">
        <v>0</v>
      </c>
      <c r="O158" s="196">
        <v>0</v>
      </c>
      <c r="P158" s="236">
        <v>0</v>
      </c>
      <c r="Q158" s="236">
        <v>0</v>
      </c>
      <c r="R158" s="236">
        <v>0</v>
      </c>
      <c r="S158" s="236">
        <v>0</v>
      </c>
      <c r="T158" s="236">
        <v>0</v>
      </c>
      <c r="U158" s="236">
        <v>0</v>
      </c>
      <c r="V158" s="237">
        <v>0</v>
      </c>
      <c r="W158" s="233">
        <v>0</v>
      </c>
      <c r="X158" s="238">
        <v>0</v>
      </c>
      <c r="Y158" s="238">
        <v>0</v>
      </c>
      <c r="Z158" s="197">
        <v>0</v>
      </c>
    </row>
    <row r="159" spans="1:26" ht="15" customHeight="1" x14ac:dyDescent="0.25">
      <c r="A159" s="331"/>
      <c r="B159" s="194"/>
      <c r="C159" s="193"/>
      <c r="D159" s="191" t="s">
        <v>204</v>
      </c>
      <c r="E159" s="198">
        <v>0</v>
      </c>
      <c r="F159" s="232">
        <v>0</v>
      </c>
      <c r="G159" s="232">
        <v>0</v>
      </c>
      <c r="H159" s="232">
        <v>0</v>
      </c>
      <c r="I159" s="232">
        <v>0</v>
      </c>
      <c r="J159" s="232">
        <v>0</v>
      </c>
      <c r="K159" s="232">
        <v>0</v>
      </c>
      <c r="L159" s="233">
        <v>0</v>
      </c>
      <c r="M159" s="238">
        <v>0</v>
      </c>
      <c r="N159" s="240">
        <v>0</v>
      </c>
      <c r="O159" s="196">
        <v>0</v>
      </c>
      <c r="P159" s="236">
        <v>0</v>
      </c>
      <c r="Q159" s="236">
        <v>0</v>
      </c>
      <c r="R159" s="236">
        <v>0</v>
      </c>
      <c r="S159" s="236">
        <v>0</v>
      </c>
      <c r="T159" s="236">
        <v>0</v>
      </c>
      <c r="U159" s="236">
        <v>0</v>
      </c>
      <c r="V159" s="237">
        <v>0</v>
      </c>
      <c r="W159" s="233">
        <v>0</v>
      </c>
      <c r="X159" s="238">
        <v>0</v>
      </c>
      <c r="Y159" s="238">
        <v>0</v>
      </c>
      <c r="Z159" s="197">
        <v>0</v>
      </c>
    </row>
    <row r="160" spans="1:26" ht="15" customHeight="1" x14ac:dyDescent="0.25">
      <c r="A160" s="331"/>
      <c r="B160" s="194"/>
      <c r="C160" s="193"/>
      <c r="D160" s="191" t="s">
        <v>205</v>
      </c>
      <c r="E160" s="198">
        <v>0</v>
      </c>
      <c r="F160" s="232">
        <v>0</v>
      </c>
      <c r="G160" s="232">
        <v>0</v>
      </c>
      <c r="H160" s="232">
        <v>0</v>
      </c>
      <c r="I160" s="232">
        <v>0</v>
      </c>
      <c r="J160" s="232">
        <v>0</v>
      </c>
      <c r="K160" s="232">
        <v>0</v>
      </c>
      <c r="L160" s="233">
        <v>0</v>
      </c>
      <c r="M160" s="238">
        <v>0</v>
      </c>
      <c r="N160" s="240">
        <v>4</v>
      </c>
      <c r="O160" s="196">
        <v>4</v>
      </c>
      <c r="P160" s="236">
        <v>0</v>
      </c>
      <c r="Q160" s="236">
        <v>0</v>
      </c>
      <c r="R160" s="236">
        <v>0</v>
      </c>
      <c r="S160" s="236">
        <v>0</v>
      </c>
      <c r="T160" s="236">
        <v>0</v>
      </c>
      <c r="U160" s="236">
        <v>0</v>
      </c>
      <c r="V160" s="237">
        <v>0</v>
      </c>
      <c r="W160" s="233">
        <v>0</v>
      </c>
      <c r="X160" s="238">
        <v>0</v>
      </c>
      <c r="Y160" s="238">
        <v>0</v>
      </c>
      <c r="Z160" s="197">
        <v>0</v>
      </c>
    </row>
    <row r="161" spans="1:29" ht="15" customHeight="1" x14ac:dyDescent="0.25">
      <c r="A161" s="331"/>
      <c r="B161" s="341" t="s">
        <v>50</v>
      </c>
      <c r="C161" s="193" t="s">
        <v>206</v>
      </c>
      <c r="D161" s="191" t="s">
        <v>207</v>
      </c>
      <c r="E161" s="198">
        <v>3</v>
      </c>
      <c r="F161" s="232">
        <v>3</v>
      </c>
      <c r="G161" s="232">
        <v>3</v>
      </c>
      <c r="H161" s="232">
        <v>0</v>
      </c>
      <c r="I161" s="232">
        <v>0</v>
      </c>
      <c r="J161" s="232">
        <v>0</v>
      </c>
      <c r="K161" s="232">
        <v>0</v>
      </c>
      <c r="L161" s="233">
        <v>9</v>
      </c>
      <c r="M161" s="238">
        <v>6</v>
      </c>
      <c r="N161" s="240">
        <v>88</v>
      </c>
      <c r="O161" s="196">
        <v>103</v>
      </c>
      <c r="P161" s="236">
        <v>0</v>
      </c>
      <c r="Q161" s="236">
        <v>0</v>
      </c>
      <c r="R161" s="236">
        <v>0</v>
      </c>
      <c r="S161" s="236">
        <v>0</v>
      </c>
      <c r="T161" s="236">
        <v>0</v>
      </c>
      <c r="U161" s="236">
        <v>0</v>
      </c>
      <c r="V161" s="237">
        <v>0</v>
      </c>
      <c r="W161" s="233">
        <v>0</v>
      </c>
      <c r="X161" s="238">
        <v>4</v>
      </c>
      <c r="Y161" s="238">
        <v>10</v>
      </c>
      <c r="Z161" s="197">
        <v>14</v>
      </c>
    </row>
    <row r="162" spans="1:29" ht="15" customHeight="1" x14ac:dyDescent="0.25">
      <c r="A162" s="331"/>
      <c r="B162" s="342"/>
      <c r="C162" s="193" t="s">
        <v>206</v>
      </c>
      <c r="D162" s="191" t="s">
        <v>208</v>
      </c>
      <c r="E162" s="198">
        <v>0</v>
      </c>
      <c r="F162" s="232">
        <v>0</v>
      </c>
      <c r="G162" s="232">
        <v>0</v>
      </c>
      <c r="H162" s="232">
        <v>0</v>
      </c>
      <c r="I162" s="232">
        <v>0</v>
      </c>
      <c r="J162" s="232">
        <v>0</v>
      </c>
      <c r="K162" s="232">
        <v>0</v>
      </c>
      <c r="L162" s="233">
        <v>0</v>
      </c>
      <c r="M162" s="238">
        <v>2</v>
      </c>
      <c r="N162" s="240">
        <v>4</v>
      </c>
      <c r="O162" s="196">
        <v>6</v>
      </c>
      <c r="P162" s="236">
        <v>0</v>
      </c>
      <c r="Q162" s="236">
        <v>0</v>
      </c>
      <c r="R162" s="236">
        <v>0</v>
      </c>
      <c r="S162" s="236">
        <v>0</v>
      </c>
      <c r="T162" s="236">
        <v>0</v>
      </c>
      <c r="U162" s="236">
        <v>0</v>
      </c>
      <c r="V162" s="237">
        <v>0</v>
      </c>
      <c r="W162" s="233">
        <v>0</v>
      </c>
      <c r="X162" s="238">
        <v>0</v>
      </c>
      <c r="Y162" s="238">
        <v>3</v>
      </c>
      <c r="Z162" s="197">
        <v>3</v>
      </c>
    </row>
    <row r="163" spans="1:29" ht="15" customHeight="1" x14ac:dyDescent="0.25">
      <c r="A163" s="331"/>
      <c r="B163" s="343"/>
      <c r="C163" s="193" t="s">
        <v>206</v>
      </c>
      <c r="D163" s="191" t="s">
        <v>209</v>
      </c>
      <c r="E163" s="198">
        <v>0</v>
      </c>
      <c r="F163" s="232">
        <v>0</v>
      </c>
      <c r="G163" s="232">
        <v>0</v>
      </c>
      <c r="H163" s="232">
        <v>0</v>
      </c>
      <c r="I163" s="232">
        <v>0</v>
      </c>
      <c r="J163" s="232">
        <v>0</v>
      </c>
      <c r="K163" s="232">
        <v>0</v>
      </c>
      <c r="L163" s="233">
        <v>0</v>
      </c>
      <c r="M163" s="238">
        <v>2</v>
      </c>
      <c r="N163" s="240">
        <v>16</v>
      </c>
      <c r="O163" s="196">
        <v>18</v>
      </c>
      <c r="P163" s="236">
        <v>0</v>
      </c>
      <c r="Q163" s="236">
        <v>0</v>
      </c>
      <c r="R163" s="236">
        <v>0</v>
      </c>
      <c r="S163" s="236">
        <v>0</v>
      </c>
      <c r="T163" s="236">
        <v>0</v>
      </c>
      <c r="U163" s="236">
        <v>0</v>
      </c>
      <c r="V163" s="237">
        <v>0</v>
      </c>
      <c r="W163" s="233">
        <v>0</v>
      </c>
      <c r="X163" s="238">
        <v>1</v>
      </c>
      <c r="Y163" s="238">
        <v>2</v>
      </c>
      <c r="Z163" s="197">
        <v>3</v>
      </c>
    </row>
    <row r="164" spans="1:29" ht="15" customHeight="1" x14ac:dyDescent="0.25">
      <c r="A164" s="331"/>
      <c r="B164" s="344" t="s">
        <v>161</v>
      </c>
      <c r="C164" s="193" t="s">
        <v>162</v>
      </c>
      <c r="D164" s="191" t="s">
        <v>210</v>
      </c>
      <c r="E164" s="198">
        <v>0</v>
      </c>
      <c r="F164" s="232">
        <v>0</v>
      </c>
      <c r="G164" s="232">
        <v>0</v>
      </c>
      <c r="H164" s="232">
        <v>0</v>
      </c>
      <c r="I164" s="232">
        <v>0</v>
      </c>
      <c r="J164" s="232">
        <v>0</v>
      </c>
      <c r="K164" s="232">
        <v>0</v>
      </c>
      <c r="L164" s="233">
        <v>0</v>
      </c>
      <c r="M164" s="238">
        <v>0</v>
      </c>
      <c r="N164" s="240">
        <v>80</v>
      </c>
      <c r="O164" s="196">
        <v>80</v>
      </c>
      <c r="P164" s="236">
        <v>0</v>
      </c>
      <c r="Q164" s="236">
        <v>0</v>
      </c>
      <c r="R164" s="236">
        <v>0</v>
      </c>
      <c r="S164" s="236">
        <v>0</v>
      </c>
      <c r="T164" s="236">
        <v>0</v>
      </c>
      <c r="U164" s="236">
        <v>0</v>
      </c>
      <c r="V164" s="237">
        <v>0</v>
      </c>
      <c r="W164" s="233">
        <v>0</v>
      </c>
      <c r="X164" s="238">
        <v>0</v>
      </c>
      <c r="Y164" s="238">
        <v>20</v>
      </c>
      <c r="Z164" s="197">
        <v>20</v>
      </c>
    </row>
    <row r="165" spans="1:29" ht="15" customHeight="1" x14ac:dyDescent="0.25">
      <c r="A165" s="331"/>
      <c r="B165" s="345"/>
      <c r="C165" s="193" t="s">
        <v>162</v>
      </c>
      <c r="D165" s="191" t="s">
        <v>211</v>
      </c>
      <c r="E165" s="198">
        <v>0</v>
      </c>
      <c r="F165" s="232">
        <v>0</v>
      </c>
      <c r="G165" s="232">
        <v>0</v>
      </c>
      <c r="H165" s="232">
        <v>0</v>
      </c>
      <c r="I165" s="232">
        <v>0</v>
      </c>
      <c r="J165" s="232">
        <v>0</v>
      </c>
      <c r="K165" s="232">
        <v>0</v>
      </c>
      <c r="L165" s="233">
        <v>0</v>
      </c>
      <c r="M165" s="238">
        <v>0</v>
      </c>
      <c r="N165" s="240">
        <v>20</v>
      </c>
      <c r="O165" s="196">
        <v>20</v>
      </c>
      <c r="P165" s="236">
        <v>0</v>
      </c>
      <c r="Q165" s="236">
        <v>0</v>
      </c>
      <c r="R165" s="236">
        <v>0</v>
      </c>
      <c r="S165" s="236">
        <v>0</v>
      </c>
      <c r="T165" s="236">
        <v>0</v>
      </c>
      <c r="U165" s="236">
        <v>0</v>
      </c>
      <c r="V165" s="237">
        <v>0</v>
      </c>
      <c r="W165" s="233">
        <v>0</v>
      </c>
      <c r="X165" s="238">
        <v>0</v>
      </c>
      <c r="Y165" s="238">
        <v>8</v>
      </c>
      <c r="Z165" s="197">
        <v>8</v>
      </c>
    </row>
    <row r="166" spans="1:29" ht="15" customHeight="1" x14ac:dyDescent="0.25">
      <c r="A166" s="331"/>
      <c r="B166" s="345"/>
      <c r="C166" s="130" t="s">
        <v>162</v>
      </c>
      <c r="D166" s="191" t="s">
        <v>212</v>
      </c>
      <c r="E166" s="198">
        <v>0</v>
      </c>
      <c r="F166" s="232">
        <v>0</v>
      </c>
      <c r="G166" s="232">
        <v>0</v>
      </c>
      <c r="H166" s="232">
        <v>0</v>
      </c>
      <c r="I166" s="232">
        <v>0</v>
      </c>
      <c r="J166" s="232">
        <v>0</v>
      </c>
      <c r="K166" s="232">
        <v>0</v>
      </c>
      <c r="L166" s="233">
        <v>0</v>
      </c>
      <c r="M166" s="238">
        <v>0</v>
      </c>
      <c r="N166" s="240">
        <v>21</v>
      </c>
      <c r="O166" s="196">
        <v>21</v>
      </c>
      <c r="P166" s="236">
        <v>0</v>
      </c>
      <c r="Q166" s="236">
        <v>0</v>
      </c>
      <c r="R166" s="236">
        <v>0</v>
      </c>
      <c r="S166" s="236">
        <v>0</v>
      </c>
      <c r="T166" s="236">
        <v>0</v>
      </c>
      <c r="U166" s="236">
        <v>0</v>
      </c>
      <c r="V166" s="237">
        <v>0</v>
      </c>
      <c r="W166" s="233">
        <v>0</v>
      </c>
      <c r="X166" s="238">
        <v>0</v>
      </c>
      <c r="Y166" s="238">
        <v>10</v>
      </c>
      <c r="Z166" s="197">
        <v>10</v>
      </c>
    </row>
    <row r="167" spans="1:29" ht="15" customHeight="1" x14ac:dyDescent="0.25">
      <c r="A167" s="331"/>
      <c r="B167" s="345"/>
      <c r="C167" s="130"/>
      <c r="D167" s="191" t="s">
        <v>522</v>
      </c>
      <c r="E167" s="198">
        <v>0</v>
      </c>
      <c r="F167" s="232">
        <v>0</v>
      </c>
      <c r="G167" s="232">
        <v>14</v>
      </c>
      <c r="H167" s="232">
        <v>0</v>
      </c>
      <c r="I167" s="232">
        <v>0</v>
      </c>
      <c r="J167" s="232">
        <v>0</v>
      </c>
      <c r="K167" s="232">
        <v>0</v>
      </c>
      <c r="L167" s="233">
        <v>14</v>
      </c>
      <c r="M167" s="238">
        <v>7</v>
      </c>
      <c r="N167" s="240">
        <v>0</v>
      </c>
      <c r="O167" s="196">
        <v>21</v>
      </c>
      <c r="P167" s="236">
        <v>0</v>
      </c>
      <c r="Q167" s="236">
        <v>0</v>
      </c>
      <c r="R167" s="236">
        <v>0</v>
      </c>
      <c r="S167" s="236">
        <v>0</v>
      </c>
      <c r="T167" s="236">
        <v>0</v>
      </c>
      <c r="U167" s="236">
        <v>0</v>
      </c>
      <c r="V167" s="237">
        <v>0</v>
      </c>
      <c r="W167" s="233">
        <v>0</v>
      </c>
      <c r="X167" s="238">
        <v>9</v>
      </c>
      <c r="Y167" s="238">
        <v>0</v>
      </c>
      <c r="Z167" s="197">
        <v>9</v>
      </c>
    </row>
    <row r="168" spans="1:29" ht="15" customHeight="1" x14ac:dyDescent="0.25">
      <c r="A168" s="331"/>
      <c r="B168" s="346"/>
      <c r="C168" s="130" t="s">
        <v>162</v>
      </c>
      <c r="D168" s="191" t="s">
        <v>213</v>
      </c>
      <c r="E168" s="198">
        <v>0</v>
      </c>
      <c r="F168" s="232">
        <v>0</v>
      </c>
      <c r="G168" s="232">
        <v>0</v>
      </c>
      <c r="H168" s="232">
        <v>0</v>
      </c>
      <c r="I168" s="232">
        <v>0</v>
      </c>
      <c r="J168" s="232">
        <v>0</v>
      </c>
      <c r="K168" s="232">
        <v>0</v>
      </c>
      <c r="L168" s="233">
        <v>0</v>
      </c>
      <c r="M168" s="238">
        <v>0</v>
      </c>
      <c r="N168" s="240">
        <v>2</v>
      </c>
      <c r="O168" s="196">
        <v>2</v>
      </c>
      <c r="P168" s="236">
        <v>0</v>
      </c>
      <c r="Q168" s="236">
        <v>0</v>
      </c>
      <c r="R168" s="236">
        <v>0</v>
      </c>
      <c r="S168" s="236">
        <v>0</v>
      </c>
      <c r="T168" s="236">
        <v>0</v>
      </c>
      <c r="U168" s="236">
        <v>0</v>
      </c>
      <c r="V168" s="237">
        <v>0</v>
      </c>
      <c r="W168" s="233">
        <v>0</v>
      </c>
      <c r="X168" s="238">
        <v>0</v>
      </c>
      <c r="Y168" s="238">
        <v>2</v>
      </c>
      <c r="Z168" s="197">
        <v>2</v>
      </c>
    </row>
    <row r="169" spans="1:29" ht="15" customHeight="1" x14ac:dyDescent="0.25">
      <c r="A169" s="331"/>
      <c r="B169" s="146"/>
      <c r="C169" s="130"/>
      <c r="D169" s="191" t="s">
        <v>523</v>
      </c>
      <c r="E169" s="198">
        <v>0</v>
      </c>
      <c r="F169" s="232">
        <v>0</v>
      </c>
      <c r="G169" s="232">
        <v>0</v>
      </c>
      <c r="H169" s="232">
        <v>0</v>
      </c>
      <c r="I169" s="232">
        <v>0</v>
      </c>
      <c r="J169" s="232">
        <v>0</v>
      </c>
      <c r="K169" s="232">
        <v>0</v>
      </c>
      <c r="L169" s="233">
        <v>0</v>
      </c>
      <c r="M169" s="238">
        <v>6</v>
      </c>
      <c r="N169" s="240">
        <v>0</v>
      </c>
      <c r="O169" s="196">
        <v>6</v>
      </c>
      <c r="P169" s="236">
        <v>0</v>
      </c>
      <c r="Q169" s="236">
        <v>0</v>
      </c>
      <c r="R169" s="236">
        <v>0</v>
      </c>
      <c r="S169" s="236">
        <v>0</v>
      </c>
      <c r="T169" s="236">
        <v>0</v>
      </c>
      <c r="U169" s="236">
        <v>0</v>
      </c>
      <c r="V169" s="237">
        <v>0</v>
      </c>
      <c r="W169" s="233">
        <v>0</v>
      </c>
      <c r="X169" s="238">
        <v>2</v>
      </c>
      <c r="Y169" s="238">
        <v>2</v>
      </c>
      <c r="Z169" s="197">
        <v>4</v>
      </c>
    </row>
    <row r="170" spans="1:29" ht="15" customHeight="1" x14ac:dyDescent="0.25">
      <c r="A170" s="331"/>
      <c r="B170" s="194"/>
      <c r="C170" s="130"/>
      <c r="D170" s="191" t="s">
        <v>214</v>
      </c>
      <c r="E170" s="198">
        <v>0</v>
      </c>
      <c r="F170" s="232">
        <v>0</v>
      </c>
      <c r="G170" s="232">
        <v>0</v>
      </c>
      <c r="H170" s="232">
        <v>0</v>
      </c>
      <c r="I170" s="232">
        <v>0</v>
      </c>
      <c r="J170" s="232">
        <v>0</v>
      </c>
      <c r="K170" s="232">
        <v>0</v>
      </c>
      <c r="L170" s="233">
        <v>0</v>
      </c>
      <c r="M170" s="238">
        <v>0</v>
      </c>
      <c r="N170" s="240">
        <v>0</v>
      </c>
      <c r="O170" s="196">
        <v>0</v>
      </c>
      <c r="P170" s="236">
        <v>0</v>
      </c>
      <c r="Q170" s="236">
        <v>0</v>
      </c>
      <c r="R170" s="236">
        <v>0</v>
      </c>
      <c r="S170" s="236">
        <v>0</v>
      </c>
      <c r="T170" s="236">
        <v>0</v>
      </c>
      <c r="U170" s="236">
        <v>0</v>
      </c>
      <c r="V170" s="237">
        <v>0</v>
      </c>
      <c r="W170" s="233">
        <v>0</v>
      </c>
      <c r="X170" s="238">
        <v>0</v>
      </c>
      <c r="Y170" s="238">
        <v>0</v>
      </c>
      <c r="Z170" s="197">
        <v>0</v>
      </c>
    </row>
    <row r="171" spans="1:29" ht="15" customHeight="1" x14ac:dyDescent="0.25">
      <c r="A171" s="331"/>
      <c r="B171" s="194"/>
      <c r="C171" s="130" t="s">
        <v>215</v>
      </c>
      <c r="D171" s="191" t="s">
        <v>216</v>
      </c>
      <c r="E171" s="198">
        <v>0</v>
      </c>
      <c r="F171" s="232">
        <v>0</v>
      </c>
      <c r="G171" s="232">
        <v>0</v>
      </c>
      <c r="H171" s="232">
        <v>0</v>
      </c>
      <c r="I171" s="232">
        <v>0</v>
      </c>
      <c r="J171" s="232">
        <v>0</v>
      </c>
      <c r="K171" s="232">
        <v>0</v>
      </c>
      <c r="L171" s="233">
        <v>0</v>
      </c>
      <c r="M171" s="238">
        <v>0</v>
      </c>
      <c r="N171" s="240">
        <v>18</v>
      </c>
      <c r="O171" s="196">
        <v>18</v>
      </c>
      <c r="P171" s="236">
        <v>0</v>
      </c>
      <c r="Q171" s="236">
        <v>0</v>
      </c>
      <c r="R171" s="236">
        <v>0</v>
      </c>
      <c r="S171" s="236">
        <v>0</v>
      </c>
      <c r="T171" s="236">
        <v>0</v>
      </c>
      <c r="U171" s="236">
        <v>0</v>
      </c>
      <c r="V171" s="237">
        <v>0</v>
      </c>
      <c r="W171" s="233">
        <v>0</v>
      </c>
      <c r="X171" s="238">
        <v>1</v>
      </c>
      <c r="Y171" s="238">
        <v>6</v>
      </c>
      <c r="Z171" s="197">
        <v>7</v>
      </c>
    </row>
    <row r="172" spans="1:29" ht="15" customHeight="1" x14ac:dyDescent="0.25">
      <c r="A172" s="331"/>
      <c r="B172" s="131" t="s">
        <v>217</v>
      </c>
      <c r="C172" s="123"/>
      <c r="D172" s="124"/>
      <c r="E172" s="318">
        <v>0</v>
      </c>
      <c r="F172" s="188">
        <v>0</v>
      </c>
      <c r="G172" s="188">
        <v>0</v>
      </c>
      <c r="H172" s="188">
        <v>25</v>
      </c>
      <c r="I172" s="188">
        <v>0</v>
      </c>
      <c r="J172" s="188">
        <v>0</v>
      </c>
      <c r="K172" s="188">
        <v>0</v>
      </c>
      <c r="L172" s="189">
        <v>25</v>
      </c>
      <c r="M172" s="192">
        <v>6</v>
      </c>
      <c r="N172" s="317">
        <v>639</v>
      </c>
      <c r="O172" s="192">
        <v>670</v>
      </c>
      <c r="P172" s="317">
        <v>0</v>
      </c>
      <c r="Q172" s="317">
        <v>0</v>
      </c>
      <c r="R172" s="317">
        <v>0</v>
      </c>
      <c r="S172" s="317">
        <v>6</v>
      </c>
      <c r="T172" s="317">
        <v>0</v>
      </c>
      <c r="U172" s="317">
        <v>0</v>
      </c>
      <c r="V172" s="317">
        <v>0</v>
      </c>
      <c r="W172" s="189">
        <v>6</v>
      </c>
      <c r="X172" s="192">
        <v>4</v>
      </c>
      <c r="Y172" s="192">
        <v>76</v>
      </c>
      <c r="Z172" s="317">
        <v>86</v>
      </c>
    </row>
    <row r="173" spans="1:29" ht="15" customHeight="1" x14ac:dyDescent="0.25">
      <c r="A173" s="331"/>
      <c r="B173" s="194"/>
      <c r="C173" s="130" t="s">
        <v>218</v>
      </c>
      <c r="D173" s="191" t="s">
        <v>219</v>
      </c>
      <c r="E173" s="198">
        <v>0</v>
      </c>
      <c r="F173" s="232">
        <v>0</v>
      </c>
      <c r="G173" s="232">
        <v>0</v>
      </c>
      <c r="H173" s="232">
        <v>0</v>
      </c>
      <c r="I173" s="232">
        <v>0</v>
      </c>
      <c r="J173" s="232">
        <v>0</v>
      </c>
      <c r="K173" s="232">
        <v>0</v>
      </c>
      <c r="L173" s="233">
        <v>0</v>
      </c>
      <c r="M173" s="238">
        <v>1</v>
      </c>
      <c r="N173" s="240">
        <v>2</v>
      </c>
      <c r="O173" s="196">
        <v>3</v>
      </c>
      <c r="P173" s="236">
        <v>0</v>
      </c>
      <c r="Q173" s="236">
        <v>0</v>
      </c>
      <c r="R173" s="236">
        <v>0</v>
      </c>
      <c r="S173" s="236">
        <v>0</v>
      </c>
      <c r="T173" s="236">
        <v>0</v>
      </c>
      <c r="U173" s="236">
        <v>0</v>
      </c>
      <c r="V173" s="237">
        <v>0</v>
      </c>
      <c r="W173" s="233">
        <v>0</v>
      </c>
      <c r="X173" s="238">
        <v>1</v>
      </c>
      <c r="Y173" s="238">
        <v>1</v>
      </c>
      <c r="Z173" s="197">
        <v>2</v>
      </c>
    </row>
    <row r="174" spans="1:29" ht="15" customHeight="1" x14ac:dyDescent="0.25">
      <c r="A174" s="331"/>
      <c r="B174" s="194" t="s">
        <v>220</v>
      </c>
      <c r="C174" s="130" t="s">
        <v>221</v>
      </c>
      <c r="D174" s="191" t="s">
        <v>222</v>
      </c>
      <c r="E174" s="198">
        <v>0</v>
      </c>
      <c r="F174" s="232">
        <v>0</v>
      </c>
      <c r="G174" s="232">
        <v>0</v>
      </c>
      <c r="H174" s="232">
        <v>13</v>
      </c>
      <c r="I174" s="232">
        <v>0</v>
      </c>
      <c r="J174" s="232">
        <v>0</v>
      </c>
      <c r="K174" s="232">
        <v>0</v>
      </c>
      <c r="L174" s="233">
        <v>13</v>
      </c>
      <c r="M174" s="238">
        <v>2</v>
      </c>
      <c r="N174" s="240">
        <v>162</v>
      </c>
      <c r="O174" s="196">
        <v>177</v>
      </c>
      <c r="P174" s="236">
        <v>0</v>
      </c>
      <c r="Q174" s="236">
        <v>0</v>
      </c>
      <c r="R174" s="236">
        <v>0</v>
      </c>
      <c r="S174" s="236">
        <v>2</v>
      </c>
      <c r="T174" s="236">
        <v>0</v>
      </c>
      <c r="U174" s="236">
        <v>0</v>
      </c>
      <c r="V174" s="237">
        <v>0</v>
      </c>
      <c r="W174" s="233">
        <v>2</v>
      </c>
      <c r="X174" s="238">
        <v>0</v>
      </c>
      <c r="Y174" s="238">
        <v>34</v>
      </c>
      <c r="Z174" s="197">
        <v>36</v>
      </c>
      <c r="AB174" s="2"/>
    </row>
    <row r="175" spans="1:29" ht="15" customHeight="1" x14ac:dyDescent="0.25">
      <c r="A175" s="331"/>
      <c r="B175" s="194"/>
      <c r="C175" s="130" t="s">
        <v>221</v>
      </c>
      <c r="D175" s="191" t="s">
        <v>509</v>
      </c>
      <c r="E175" s="198">
        <v>0</v>
      </c>
      <c r="F175" s="232">
        <v>0</v>
      </c>
      <c r="G175" s="232">
        <v>0</v>
      </c>
      <c r="H175" s="232">
        <v>0</v>
      </c>
      <c r="I175" s="232">
        <v>0</v>
      </c>
      <c r="J175" s="232">
        <v>0</v>
      </c>
      <c r="K175" s="232">
        <v>0</v>
      </c>
      <c r="L175" s="233">
        <v>0</v>
      </c>
      <c r="M175" s="238">
        <v>0</v>
      </c>
      <c r="N175" s="240">
        <v>32</v>
      </c>
      <c r="O175" s="196">
        <v>32</v>
      </c>
      <c r="P175" s="236">
        <v>0</v>
      </c>
      <c r="Q175" s="236">
        <v>0</v>
      </c>
      <c r="R175" s="236">
        <v>0</v>
      </c>
      <c r="S175" s="236">
        <v>1</v>
      </c>
      <c r="T175" s="236">
        <v>0</v>
      </c>
      <c r="U175" s="236">
        <v>0</v>
      </c>
      <c r="V175" s="237">
        <v>0</v>
      </c>
      <c r="W175" s="233">
        <v>1</v>
      </c>
      <c r="X175" s="238">
        <v>0</v>
      </c>
      <c r="Y175" s="238">
        <v>7</v>
      </c>
      <c r="Z175" s="197">
        <v>8</v>
      </c>
    </row>
    <row r="176" spans="1:29" s="2" customFormat="1" x14ac:dyDescent="0.25">
      <c r="A176" s="331"/>
      <c r="B176" s="194"/>
      <c r="C176" s="130" t="s">
        <v>223</v>
      </c>
      <c r="D176" s="191" t="s">
        <v>224</v>
      </c>
      <c r="E176" s="198">
        <v>0</v>
      </c>
      <c r="F176" s="232">
        <v>0</v>
      </c>
      <c r="G176" s="232">
        <v>0</v>
      </c>
      <c r="H176" s="232">
        <v>0</v>
      </c>
      <c r="I176" s="232">
        <v>0</v>
      </c>
      <c r="J176" s="232">
        <v>0</v>
      </c>
      <c r="K176" s="232">
        <v>0</v>
      </c>
      <c r="L176" s="233">
        <v>0</v>
      </c>
      <c r="M176" s="238">
        <v>0</v>
      </c>
      <c r="N176" s="240">
        <v>5</v>
      </c>
      <c r="O176" s="196">
        <v>5</v>
      </c>
      <c r="P176" s="236">
        <v>0</v>
      </c>
      <c r="Q176" s="236">
        <v>0</v>
      </c>
      <c r="R176" s="236">
        <v>0</v>
      </c>
      <c r="S176" s="236">
        <v>0</v>
      </c>
      <c r="T176" s="236">
        <v>0</v>
      </c>
      <c r="U176" s="236">
        <v>0</v>
      </c>
      <c r="V176" s="237">
        <v>0</v>
      </c>
      <c r="W176" s="233">
        <v>0</v>
      </c>
      <c r="X176" s="238">
        <v>0</v>
      </c>
      <c r="Y176" s="238">
        <v>2</v>
      </c>
      <c r="Z176" s="197">
        <v>2</v>
      </c>
      <c r="AB176" s="15"/>
      <c r="AC176" s="15"/>
    </row>
    <row r="177" spans="1:28" ht="15" customHeight="1" x14ac:dyDescent="0.25">
      <c r="A177" s="331"/>
      <c r="B177" s="194" t="s">
        <v>225</v>
      </c>
      <c r="C177" s="130" t="s">
        <v>226</v>
      </c>
      <c r="D177" s="191" t="s">
        <v>227</v>
      </c>
      <c r="E177" s="198">
        <v>0</v>
      </c>
      <c r="F177" s="232">
        <v>0</v>
      </c>
      <c r="G177" s="232">
        <v>0</v>
      </c>
      <c r="H177" s="232">
        <v>5</v>
      </c>
      <c r="I177" s="232">
        <v>0</v>
      </c>
      <c r="J177" s="232">
        <v>0</v>
      </c>
      <c r="K177" s="232">
        <v>0</v>
      </c>
      <c r="L177" s="233">
        <v>5</v>
      </c>
      <c r="M177" s="238">
        <v>1</v>
      </c>
      <c r="N177" s="240">
        <v>39</v>
      </c>
      <c r="O177" s="196">
        <v>45</v>
      </c>
      <c r="P177" s="236">
        <v>0</v>
      </c>
      <c r="Q177" s="236">
        <v>0</v>
      </c>
      <c r="R177" s="236">
        <v>0</v>
      </c>
      <c r="S177" s="236">
        <v>1</v>
      </c>
      <c r="T177" s="236">
        <v>0</v>
      </c>
      <c r="U177" s="236">
        <v>0</v>
      </c>
      <c r="V177" s="237">
        <v>0</v>
      </c>
      <c r="W177" s="233">
        <v>1</v>
      </c>
      <c r="X177" s="238">
        <v>1</v>
      </c>
      <c r="Y177" s="238">
        <v>4</v>
      </c>
      <c r="Z177" s="197">
        <v>6</v>
      </c>
    </row>
    <row r="178" spans="1:28" ht="15" customHeight="1" x14ac:dyDescent="0.25">
      <c r="A178" s="331"/>
      <c r="B178" s="129"/>
      <c r="C178" s="130" t="s">
        <v>226</v>
      </c>
      <c r="D178" s="191" t="s">
        <v>510</v>
      </c>
      <c r="E178" s="198">
        <v>0</v>
      </c>
      <c r="F178" s="232">
        <v>0</v>
      </c>
      <c r="G178" s="232">
        <v>0</v>
      </c>
      <c r="H178" s="232">
        <v>0</v>
      </c>
      <c r="I178" s="232">
        <v>0</v>
      </c>
      <c r="J178" s="232">
        <v>0</v>
      </c>
      <c r="K178" s="232">
        <v>0</v>
      </c>
      <c r="L178" s="233">
        <v>0</v>
      </c>
      <c r="M178" s="238">
        <v>0</v>
      </c>
      <c r="N178" s="240">
        <v>20</v>
      </c>
      <c r="O178" s="196">
        <v>20</v>
      </c>
      <c r="P178" s="236">
        <v>0</v>
      </c>
      <c r="Q178" s="236">
        <v>0</v>
      </c>
      <c r="R178" s="236">
        <v>0</v>
      </c>
      <c r="S178" s="236">
        <v>0</v>
      </c>
      <c r="T178" s="236">
        <v>0</v>
      </c>
      <c r="U178" s="236">
        <v>0</v>
      </c>
      <c r="V178" s="237">
        <v>0</v>
      </c>
      <c r="W178" s="233">
        <v>0</v>
      </c>
      <c r="X178" s="238">
        <v>0</v>
      </c>
      <c r="Y178" s="238">
        <v>5</v>
      </c>
      <c r="Z178" s="197">
        <v>5</v>
      </c>
    </row>
    <row r="179" spans="1:28" ht="15" customHeight="1" x14ac:dyDescent="0.25">
      <c r="A179" s="331"/>
      <c r="B179" s="129"/>
      <c r="C179" s="130"/>
      <c r="D179" s="166" t="s">
        <v>535</v>
      </c>
      <c r="E179" s="198">
        <v>0</v>
      </c>
      <c r="F179" s="232">
        <v>0</v>
      </c>
      <c r="G179" s="232">
        <v>0</v>
      </c>
      <c r="H179" s="232">
        <v>0</v>
      </c>
      <c r="I179" s="232">
        <v>0</v>
      </c>
      <c r="J179" s="232">
        <v>0</v>
      </c>
      <c r="K179" s="232">
        <v>0</v>
      </c>
      <c r="L179" s="233">
        <v>0</v>
      </c>
      <c r="M179" s="238">
        <v>0</v>
      </c>
      <c r="N179" s="240">
        <v>182</v>
      </c>
      <c r="O179" s="196">
        <v>182</v>
      </c>
      <c r="P179" s="236">
        <v>0</v>
      </c>
      <c r="Q179" s="236">
        <v>0</v>
      </c>
      <c r="R179" s="236">
        <v>0</v>
      </c>
      <c r="S179" s="236">
        <v>0</v>
      </c>
      <c r="T179" s="236">
        <v>0</v>
      </c>
      <c r="U179" s="236">
        <v>0</v>
      </c>
      <c r="V179" s="237">
        <v>0</v>
      </c>
      <c r="W179" s="233">
        <v>0</v>
      </c>
      <c r="X179" s="238">
        <v>0</v>
      </c>
      <c r="Y179" s="238">
        <v>0</v>
      </c>
      <c r="Z179" s="197">
        <v>0</v>
      </c>
    </row>
    <row r="180" spans="1:28" ht="15" customHeight="1" x14ac:dyDescent="0.25">
      <c r="A180" s="331"/>
      <c r="B180" s="344" t="s">
        <v>130</v>
      </c>
      <c r="C180" s="130" t="s">
        <v>228</v>
      </c>
      <c r="D180" s="191" t="s">
        <v>229</v>
      </c>
      <c r="E180" s="198">
        <v>0</v>
      </c>
      <c r="F180" s="232">
        <v>0</v>
      </c>
      <c r="G180" s="232">
        <v>0</v>
      </c>
      <c r="H180" s="232">
        <v>5</v>
      </c>
      <c r="I180" s="232">
        <v>0</v>
      </c>
      <c r="J180" s="232">
        <v>0</v>
      </c>
      <c r="K180" s="232">
        <v>0</v>
      </c>
      <c r="L180" s="233">
        <v>5</v>
      </c>
      <c r="M180" s="238">
        <v>0</v>
      </c>
      <c r="N180" s="240">
        <v>165</v>
      </c>
      <c r="O180" s="196">
        <v>170</v>
      </c>
      <c r="P180" s="236">
        <v>0</v>
      </c>
      <c r="Q180" s="236">
        <v>0</v>
      </c>
      <c r="R180" s="236">
        <v>0</v>
      </c>
      <c r="S180" s="236">
        <v>1</v>
      </c>
      <c r="T180" s="236">
        <v>0</v>
      </c>
      <c r="U180" s="236">
        <v>0</v>
      </c>
      <c r="V180" s="237">
        <v>0</v>
      </c>
      <c r="W180" s="233">
        <v>1</v>
      </c>
      <c r="X180" s="238">
        <v>1</v>
      </c>
      <c r="Y180" s="238">
        <v>18</v>
      </c>
      <c r="Z180" s="197">
        <v>20</v>
      </c>
    </row>
    <row r="181" spans="1:28" ht="15" customHeight="1" x14ac:dyDescent="0.25">
      <c r="A181" s="331"/>
      <c r="B181" s="346"/>
      <c r="C181" s="130" t="s">
        <v>228</v>
      </c>
      <c r="D181" s="191" t="s">
        <v>230</v>
      </c>
      <c r="E181" s="198">
        <v>0</v>
      </c>
      <c r="F181" s="232">
        <v>0</v>
      </c>
      <c r="G181" s="232">
        <v>0</v>
      </c>
      <c r="H181" s="232">
        <v>0</v>
      </c>
      <c r="I181" s="232">
        <v>0</v>
      </c>
      <c r="J181" s="232">
        <v>0</v>
      </c>
      <c r="K181" s="232">
        <v>0</v>
      </c>
      <c r="L181" s="233">
        <v>0</v>
      </c>
      <c r="M181" s="238">
        <v>0</v>
      </c>
      <c r="N181" s="240">
        <v>3</v>
      </c>
      <c r="O181" s="196">
        <v>3</v>
      </c>
      <c r="P181" s="236">
        <v>0</v>
      </c>
      <c r="Q181" s="236">
        <v>0</v>
      </c>
      <c r="R181" s="236">
        <v>0</v>
      </c>
      <c r="S181" s="236">
        <v>0</v>
      </c>
      <c r="T181" s="236">
        <v>0</v>
      </c>
      <c r="U181" s="236">
        <v>0</v>
      </c>
      <c r="V181" s="237">
        <v>0</v>
      </c>
      <c r="W181" s="233">
        <v>0</v>
      </c>
      <c r="X181" s="238">
        <v>0</v>
      </c>
      <c r="Y181" s="238">
        <v>0</v>
      </c>
      <c r="Z181" s="197">
        <v>0</v>
      </c>
    </row>
    <row r="182" spans="1:28" ht="15" customHeight="1" x14ac:dyDescent="0.25">
      <c r="A182" s="331"/>
      <c r="B182" s="194" t="s">
        <v>75</v>
      </c>
      <c r="C182" s="130" t="s">
        <v>231</v>
      </c>
      <c r="D182" s="191" t="s">
        <v>232</v>
      </c>
      <c r="E182" s="198">
        <v>0</v>
      </c>
      <c r="F182" s="232">
        <v>0</v>
      </c>
      <c r="G182" s="232">
        <v>0</v>
      </c>
      <c r="H182" s="232">
        <v>2</v>
      </c>
      <c r="I182" s="232">
        <v>0</v>
      </c>
      <c r="J182" s="232">
        <v>0</v>
      </c>
      <c r="K182" s="232">
        <v>0</v>
      </c>
      <c r="L182" s="233">
        <v>2</v>
      </c>
      <c r="M182" s="238">
        <v>1</v>
      </c>
      <c r="N182" s="240">
        <v>18</v>
      </c>
      <c r="O182" s="196">
        <v>21</v>
      </c>
      <c r="P182" s="236">
        <v>0</v>
      </c>
      <c r="Q182" s="236">
        <v>0</v>
      </c>
      <c r="R182" s="236">
        <v>0</v>
      </c>
      <c r="S182" s="236">
        <v>1</v>
      </c>
      <c r="T182" s="236">
        <v>0</v>
      </c>
      <c r="U182" s="236">
        <v>0</v>
      </c>
      <c r="V182" s="237">
        <v>0</v>
      </c>
      <c r="W182" s="233">
        <v>1</v>
      </c>
      <c r="X182" s="238">
        <v>1</v>
      </c>
      <c r="Y182" s="238">
        <v>4</v>
      </c>
      <c r="Z182" s="197">
        <v>6</v>
      </c>
    </row>
    <row r="183" spans="1:28" ht="15" customHeight="1" x14ac:dyDescent="0.25">
      <c r="A183" s="331"/>
      <c r="B183" s="129"/>
      <c r="C183" s="130"/>
      <c r="D183" s="191" t="s">
        <v>611</v>
      </c>
      <c r="E183" s="198">
        <v>0</v>
      </c>
      <c r="F183" s="232">
        <v>0</v>
      </c>
      <c r="G183" s="232">
        <v>0</v>
      </c>
      <c r="H183" s="232">
        <v>0</v>
      </c>
      <c r="I183" s="232">
        <v>0</v>
      </c>
      <c r="J183" s="232">
        <v>0</v>
      </c>
      <c r="K183" s="232">
        <v>0</v>
      </c>
      <c r="L183" s="233">
        <v>0</v>
      </c>
      <c r="M183" s="238">
        <v>1</v>
      </c>
      <c r="N183" s="240">
        <v>6</v>
      </c>
      <c r="O183" s="196">
        <v>7</v>
      </c>
      <c r="P183" s="236">
        <v>0</v>
      </c>
      <c r="Q183" s="236">
        <v>0</v>
      </c>
      <c r="R183" s="236">
        <v>0</v>
      </c>
      <c r="S183" s="236">
        <v>0</v>
      </c>
      <c r="T183" s="236">
        <v>0</v>
      </c>
      <c r="U183" s="236">
        <v>0</v>
      </c>
      <c r="V183" s="237">
        <v>0</v>
      </c>
      <c r="W183" s="233">
        <v>0</v>
      </c>
      <c r="X183" s="238">
        <v>0</v>
      </c>
      <c r="Y183" s="238">
        <v>1</v>
      </c>
      <c r="Z183" s="197">
        <v>1</v>
      </c>
    </row>
    <row r="184" spans="1:28" ht="15" customHeight="1" x14ac:dyDescent="0.25">
      <c r="A184" s="331"/>
      <c r="B184" s="341" t="s">
        <v>94</v>
      </c>
      <c r="C184" s="130" t="s">
        <v>233</v>
      </c>
      <c r="D184" s="191" t="s">
        <v>234</v>
      </c>
      <c r="E184" s="198">
        <v>0</v>
      </c>
      <c r="F184" s="232">
        <v>0</v>
      </c>
      <c r="G184" s="232">
        <v>0</v>
      </c>
      <c r="H184" s="232">
        <v>0</v>
      </c>
      <c r="I184" s="232">
        <v>0</v>
      </c>
      <c r="J184" s="232">
        <v>0</v>
      </c>
      <c r="K184" s="232">
        <v>0</v>
      </c>
      <c r="L184" s="233">
        <v>0</v>
      </c>
      <c r="M184" s="238">
        <v>0</v>
      </c>
      <c r="N184" s="240">
        <v>0</v>
      </c>
      <c r="O184" s="196">
        <v>0</v>
      </c>
      <c r="P184" s="236">
        <v>0</v>
      </c>
      <c r="Q184" s="236">
        <v>0</v>
      </c>
      <c r="R184" s="236">
        <v>0</v>
      </c>
      <c r="S184" s="236">
        <v>0</v>
      </c>
      <c r="T184" s="236">
        <v>0</v>
      </c>
      <c r="U184" s="236">
        <v>0</v>
      </c>
      <c r="V184" s="237">
        <v>0</v>
      </c>
      <c r="W184" s="233">
        <v>0</v>
      </c>
      <c r="X184" s="238">
        <v>0</v>
      </c>
      <c r="Y184" s="238">
        <v>0</v>
      </c>
      <c r="Z184" s="197">
        <v>0</v>
      </c>
      <c r="AB184" s="2"/>
    </row>
    <row r="185" spans="1:28" ht="15" customHeight="1" x14ac:dyDescent="0.25">
      <c r="A185" s="331"/>
      <c r="B185" s="343"/>
      <c r="C185" s="130" t="s">
        <v>235</v>
      </c>
      <c r="D185" s="191" t="s">
        <v>236</v>
      </c>
      <c r="E185" s="198">
        <v>0</v>
      </c>
      <c r="F185" s="232">
        <v>0</v>
      </c>
      <c r="G185" s="232">
        <v>0</v>
      </c>
      <c r="H185" s="232">
        <v>0</v>
      </c>
      <c r="I185" s="232">
        <v>0</v>
      </c>
      <c r="J185" s="232">
        <v>0</v>
      </c>
      <c r="K185" s="232">
        <v>0</v>
      </c>
      <c r="L185" s="233">
        <v>0</v>
      </c>
      <c r="M185" s="238">
        <v>0</v>
      </c>
      <c r="N185" s="240">
        <v>5</v>
      </c>
      <c r="O185" s="196">
        <v>5</v>
      </c>
      <c r="P185" s="236">
        <v>0</v>
      </c>
      <c r="Q185" s="236">
        <v>0</v>
      </c>
      <c r="R185" s="236">
        <v>0</v>
      </c>
      <c r="S185" s="236">
        <v>0</v>
      </c>
      <c r="T185" s="236">
        <v>0</v>
      </c>
      <c r="U185" s="236">
        <v>0</v>
      </c>
      <c r="V185" s="237">
        <v>0</v>
      </c>
      <c r="W185" s="233">
        <v>0</v>
      </c>
      <c r="X185" s="238">
        <v>0</v>
      </c>
      <c r="Y185" s="238">
        <v>0</v>
      </c>
      <c r="Z185" s="197">
        <v>0</v>
      </c>
    </row>
    <row r="186" spans="1:28" s="2" customFormat="1" ht="15.75" thickBot="1" x14ac:dyDescent="0.3">
      <c r="A186" s="332"/>
      <c r="B186" s="95" t="s">
        <v>481</v>
      </c>
      <c r="C186" s="179"/>
      <c r="D186" s="178"/>
      <c r="E186" s="241">
        <v>51</v>
      </c>
      <c r="F186" s="242">
        <v>75</v>
      </c>
      <c r="G186" s="242">
        <v>89</v>
      </c>
      <c r="H186" s="242">
        <v>119</v>
      </c>
      <c r="I186" s="242">
        <v>0</v>
      </c>
      <c r="J186" s="242">
        <v>0</v>
      </c>
      <c r="K186" s="242">
        <v>0</v>
      </c>
      <c r="L186" s="243">
        <v>334</v>
      </c>
      <c r="M186" s="244">
        <v>902</v>
      </c>
      <c r="N186" s="246">
        <v>5324</v>
      </c>
      <c r="O186" s="244">
        <v>6560</v>
      </c>
      <c r="P186" s="246">
        <v>3</v>
      </c>
      <c r="Q186" s="246">
        <v>11</v>
      </c>
      <c r="R186" s="246">
        <v>24</v>
      </c>
      <c r="S186" s="246">
        <v>26</v>
      </c>
      <c r="T186" s="246">
        <v>0</v>
      </c>
      <c r="U186" s="246">
        <v>0</v>
      </c>
      <c r="V186" s="246">
        <v>0</v>
      </c>
      <c r="W186" s="243">
        <v>64</v>
      </c>
      <c r="X186" s="244">
        <v>237</v>
      </c>
      <c r="Y186" s="244">
        <v>868</v>
      </c>
      <c r="Z186" s="246">
        <v>1169</v>
      </c>
      <c r="AB186" s="15"/>
    </row>
    <row r="187" spans="1:28" ht="15" customHeight="1" x14ac:dyDescent="0.25">
      <c r="A187" s="324" t="s">
        <v>240</v>
      </c>
      <c r="B187" s="43" t="s">
        <v>240</v>
      </c>
      <c r="C187" s="44"/>
      <c r="D187" s="44"/>
      <c r="E187" s="318">
        <v>9</v>
      </c>
      <c r="F187" s="318">
        <v>5</v>
      </c>
      <c r="G187" s="318">
        <v>258</v>
      </c>
      <c r="H187" s="318">
        <v>0</v>
      </c>
      <c r="I187" s="318">
        <v>0</v>
      </c>
      <c r="J187" s="318">
        <v>0</v>
      </c>
      <c r="K187" s="318">
        <v>0</v>
      </c>
      <c r="L187" s="318">
        <v>272</v>
      </c>
      <c r="M187" s="318">
        <v>175</v>
      </c>
      <c r="N187" s="318">
        <v>1752</v>
      </c>
      <c r="O187" s="318">
        <v>2199</v>
      </c>
      <c r="P187" s="318">
        <v>1</v>
      </c>
      <c r="Q187" s="318">
        <v>1</v>
      </c>
      <c r="R187" s="318">
        <v>112</v>
      </c>
      <c r="S187" s="318">
        <v>0</v>
      </c>
      <c r="T187" s="318">
        <v>0</v>
      </c>
      <c r="U187" s="318">
        <v>0</v>
      </c>
      <c r="V187" s="318">
        <v>0</v>
      </c>
      <c r="W187" s="318">
        <v>114</v>
      </c>
      <c r="X187" s="318">
        <v>40</v>
      </c>
      <c r="Y187" s="318">
        <v>407</v>
      </c>
      <c r="Z187" s="318">
        <v>561</v>
      </c>
    </row>
    <row r="188" spans="1:28" ht="15" customHeight="1" x14ac:dyDescent="0.25">
      <c r="A188" s="325"/>
      <c r="B188" s="45"/>
      <c r="C188" s="182" t="s">
        <v>241</v>
      </c>
      <c r="D188" s="183" t="s">
        <v>242</v>
      </c>
      <c r="E188" s="231">
        <v>0</v>
      </c>
      <c r="F188" s="232">
        <v>0</v>
      </c>
      <c r="G188" s="232">
        <v>0</v>
      </c>
      <c r="H188" s="232">
        <v>0</v>
      </c>
      <c r="I188" s="232">
        <v>0</v>
      </c>
      <c r="J188" s="232">
        <v>0</v>
      </c>
      <c r="K188" s="232">
        <v>0</v>
      </c>
      <c r="L188" s="233">
        <v>0</v>
      </c>
      <c r="M188" s="234">
        <v>10</v>
      </c>
      <c r="N188" s="234">
        <v>254</v>
      </c>
      <c r="O188" s="235">
        <v>264</v>
      </c>
      <c r="P188" s="236">
        <v>0</v>
      </c>
      <c r="Q188" s="236">
        <v>0</v>
      </c>
      <c r="R188" s="236">
        <v>0</v>
      </c>
      <c r="S188" s="236">
        <v>0</v>
      </c>
      <c r="T188" s="236">
        <v>0</v>
      </c>
      <c r="U188" s="240">
        <v>0</v>
      </c>
      <c r="V188" s="237">
        <v>0</v>
      </c>
      <c r="W188" s="233">
        <v>0</v>
      </c>
      <c r="X188" s="234">
        <v>4</v>
      </c>
      <c r="Y188" s="238">
        <v>45</v>
      </c>
      <c r="Z188" s="239">
        <v>49</v>
      </c>
    </row>
    <row r="189" spans="1:28" ht="15" customHeight="1" x14ac:dyDescent="0.25">
      <c r="A189" s="325"/>
      <c r="B189" s="45"/>
      <c r="C189" s="182"/>
      <c r="D189" s="183" t="s">
        <v>550</v>
      </c>
      <c r="E189" s="231">
        <v>0</v>
      </c>
      <c r="F189" s="232">
        <v>0</v>
      </c>
      <c r="G189" s="232">
        <v>0</v>
      </c>
      <c r="H189" s="232">
        <v>0</v>
      </c>
      <c r="I189" s="232">
        <v>0</v>
      </c>
      <c r="J189" s="232">
        <v>0</v>
      </c>
      <c r="K189" s="232">
        <v>0</v>
      </c>
      <c r="L189" s="233">
        <v>0</v>
      </c>
      <c r="M189" s="234">
        <v>0</v>
      </c>
      <c r="N189" s="234">
        <v>0</v>
      </c>
      <c r="O189" s="235">
        <v>0</v>
      </c>
      <c r="P189" s="236">
        <v>0</v>
      </c>
      <c r="Q189" s="236">
        <v>0</v>
      </c>
      <c r="R189" s="236">
        <v>0</v>
      </c>
      <c r="S189" s="236">
        <v>0</v>
      </c>
      <c r="T189" s="236">
        <v>0</v>
      </c>
      <c r="U189" s="240">
        <v>0</v>
      </c>
      <c r="V189" s="237">
        <v>0</v>
      </c>
      <c r="W189" s="233">
        <v>0</v>
      </c>
      <c r="X189" s="234">
        <v>0</v>
      </c>
      <c r="Y189" s="238">
        <v>0</v>
      </c>
      <c r="Z189" s="239">
        <v>0</v>
      </c>
    </row>
    <row r="190" spans="1:28" ht="15" customHeight="1" x14ac:dyDescent="0.25">
      <c r="A190" s="325"/>
      <c r="B190" s="45"/>
      <c r="C190" s="182"/>
      <c r="D190" s="183" t="s">
        <v>551</v>
      </c>
      <c r="E190" s="231">
        <v>0</v>
      </c>
      <c r="F190" s="232">
        <v>0</v>
      </c>
      <c r="G190" s="232">
        <v>0</v>
      </c>
      <c r="H190" s="232">
        <v>0</v>
      </c>
      <c r="I190" s="232">
        <v>0</v>
      </c>
      <c r="J190" s="232">
        <v>0</v>
      </c>
      <c r="K190" s="232">
        <v>0</v>
      </c>
      <c r="L190" s="233">
        <v>0</v>
      </c>
      <c r="M190" s="234">
        <v>0</v>
      </c>
      <c r="N190" s="234">
        <v>1</v>
      </c>
      <c r="O190" s="235">
        <v>1</v>
      </c>
      <c r="P190" s="236">
        <v>0</v>
      </c>
      <c r="Q190" s="236">
        <v>0</v>
      </c>
      <c r="R190" s="236">
        <v>0</v>
      </c>
      <c r="S190" s="236">
        <v>0</v>
      </c>
      <c r="T190" s="236">
        <v>0</v>
      </c>
      <c r="U190" s="240">
        <v>0</v>
      </c>
      <c r="V190" s="237">
        <v>0</v>
      </c>
      <c r="W190" s="233">
        <v>0</v>
      </c>
      <c r="X190" s="234">
        <v>0</v>
      </c>
      <c r="Y190" s="238">
        <v>2</v>
      </c>
      <c r="Z190" s="239">
        <v>2</v>
      </c>
    </row>
    <row r="191" spans="1:28" ht="15" customHeight="1" x14ac:dyDescent="0.25">
      <c r="A191" s="325"/>
      <c r="B191" s="45"/>
      <c r="C191" s="182"/>
      <c r="D191" s="183" t="s">
        <v>243</v>
      </c>
      <c r="E191" s="231">
        <v>0</v>
      </c>
      <c r="F191" s="232">
        <v>0</v>
      </c>
      <c r="G191" s="232">
        <v>0</v>
      </c>
      <c r="H191" s="232">
        <v>0</v>
      </c>
      <c r="I191" s="232">
        <v>0</v>
      </c>
      <c r="J191" s="232">
        <v>0</v>
      </c>
      <c r="K191" s="232">
        <v>0</v>
      </c>
      <c r="L191" s="233">
        <v>0</v>
      </c>
      <c r="M191" s="234">
        <v>6</v>
      </c>
      <c r="N191" s="234">
        <v>85</v>
      </c>
      <c r="O191" s="235">
        <v>91</v>
      </c>
      <c r="P191" s="236">
        <v>0</v>
      </c>
      <c r="Q191" s="236">
        <v>0</v>
      </c>
      <c r="R191" s="236">
        <v>0</v>
      </c>
      <c r="S191" s="236">
        <v>0</v>
      </c>
      <c r="T191" s="236">
        <v>0</v>
      </c>
      <c r="U191" s="240">
        <v>0</v>
      </c>
      <c r="V191" s="237">
        <v>0</v>
      </c>
      <c r="W191" s="233">
        <v>0</v>
      </c>
      <c r="X191" s="234">
        <v>1</v>
      </c>
      <c r="Y191" s="238">
        <v>15</v>
      </c>
      <c r="Z191" s="239">
        <v>16</v>
      </c>
    </row>
    <row r="192" spans="1:28" ht="15" customHeight="1" x14ac:dyDescent="0.25">
      <c r="A192" s="325"/>
      <c r="B192" s="45"/>
      <c r="C192" s="182"/>
      <c r="D192" s="183" t="s">
        <v>440</v>
      </c>
      <c r="E192" s="231">
        <v>0</v>
      </c>
      <c r="F192" s="232">
        <v>0</v>
      </c>
      <c r="G192" s="232">
        <v>0</v>
      </c>
      <c r="H192" s="232">
        <v>0</v>
      </c>
      <c r="I192" s="232">
        <v>0</v>
      </c>
      <c r="J192" s="232">
        <v>0</v>
      </c>
      <c r="K192" s="232">
        <v>0</v>
      </c>
      <c r="L192" s="233">
        <v>0</v>
      </c>
      <c r="M192" s="234">
        <v>0</v>
      </c>
      <c r="N192" s="234">
        <v>8</v>
      </c>
      <c r="O192" s="235">
        <v>8</v>
      </c>
      <c r="P192" s="236">
        <v>0</v>
      </c>
      <c r="Q192" s="236">
        <v>0</v>
      </c>
      <c r="R192" s="236">
        <v>0</v>
      </c>
      <c r="S192" s="236">
        <v>0</v>
      </c>
      <c r="T192" s="236">
        <v>0</v>
      </c>
      <c r="U192" s="240">
        <v>0</v>
      </c>
      <c r="V192" s="237">
        <v>0</v>
      </c>
      <c r="W192" s="233">
        <v>0</v>
      </c>
      <c r="X192" s="234">
        <v>0</v>
      </c>
      <c r="Y192" s="238">
        <v>2</v>
      </c>
      <c r="Z192" s="239">
        <v>2</v>
      </c>
    </row>
    <row r="193" spans="1:26" ht="15" customHeight="1" x14ac:dyDescent="0.25">
      <c r="A193" s="325"/>
      <c r="B193" s="45"/>
      <c r="C193" s="182" t="s">
        <v>241</v>
      </c>
      <c r="D193" s="183" t="s">
        <v>527</v>
      </c>
      <c r="E193" s="231">
        <v>0</v>
      </c>
      <c r="F193" s="232">
        <v>0</v>
      </c>
      <c r="G193" s="232">
        <v>0</v>
      </c>
      <c r="H193" s="232">
        <v>0</v>
      </c>
      <c r="I193" s="232">
        <v>0</v>
      </c>
      <c r="J193" s="232">
        <v>0</v>
      </c>
      <c r="K193" s="232">
        <v>0</v>
      </c>
      <c r="L193" s="233">
        <v>0</v>
      </c>
      <c r="M193" s="234">
        <v>3</v>
      </c>
      <c r="N193" s="234">
        <v>10</v>
      </c>
      <c r="O193" s="235">
        <v>13</v>
      </c>
      <c r="P193" s="236">
        <v>0</v>
      </c>
      <c r="Q193" s="236">
        <v>0</v>
      </c>
      <c r="R193" s="236">
        <v>0</v>
      </c>
      <c r="S193" s="236">
        <v>0</v>
      </c>
      <c r="T193" s="236">
        <v>0</v>
      </c>
      <c r="U193" s="240">
        <v>0</v>
      </c>
      <c r="V193" s="237">
        <v>0</v>
      </c>
      <c r="W193" s="233">
        <v>0</v>
      </c>
      <c r="X193" s="234">
        <v>2</v>
      </c>
      <c r="Y193" s="238">
        <v>3</v>
      </c>
      <c r="Z193" s="239">
        <v>5</v>
      </c>
    </row>
    <row r="194" spans="1:26" ht="15" customHeight="1" x14ac:dyDescent="0.25">
      <c r="A194" s="325"/>
      <c r="B194" s="45"/>
      <c r="C194" s="182" t="s">
        <v>241</v>
      </c>
      <c r="D194" s="183" t="s">
        <v>528</v>
      </c>
      <c r="E194" s="231">
        <v>0</v>
      </c>
      <c r="F194" s="232">
        <v>0</v>
      </c>
      <c r="G194" s="232">
        <v>0</v>
      </c>
      <c r="H194" s="232">
        <v>0</v>
      </c>
      <c r="I194" s="232">
        <v>0</v>
      </c>
      <c r="J194" s="232">
        <v>0</v>
      </c>
      <c r="K194" s="232">
        <v>0</v>
      </c>
      <c r="L194" s="233">
        <v>0</v>
      </c>
      <c r="M194" s="234">
        <v>0</v>
      </c>
      <c r="N194" s="234">
        <v>0</v>
      </c>
      <c r="O194" s="235">
        <v>0</v>
      </c>
      <c r="P194" s="236">
        <v>0</v>
      </c>
      <c r="Q194" s="236">
        <v>0</v>
      </c>
      <c r="R194" s="236">
        <v>0</v>
      </c>
      <c r="S194" s="236">
        <v>0</v>
      </c>
      <c r="T194" s="236">
        <v>0</v>
      </c>
      <c r="U194" s="240">
        <v>0</v>
      </c>
      <c r="V194" s="237">
        <v>0</v>
      </c>
      <c r="W194" s="233">
        <v>0</v>
      </c>
      <c r="X194" s="234">
        <v>0</v>
      </c>
      <c r="Y194" s="238">
        <v>0</v>
      </c>
      <c r="Z194" s="239">
        <v>0</v>
      </c>
    </row>
    <row r="195" spans="1:26" ht="15" customHeight="1" x14ac:dyDescent="0.25">
      <c r="A195" s="325"/>
      <c r="B195" s="45"/>
      <c r="C195" s="182" t="s">
        <v>259</v>
      </c>
      <c r="D195" s="183" t="s">
        <v>529</v>
      </c>
      <c r="E195" s="231">
        <v>0</v>
      </c>
      <c r="F195" s="232">
        <v>0</v>
      </c>
      <c r="G195" s="232">
        <v>0</v>
      </c>
      <c r="H195" s="232">
        <v>0</v>
      </c>
      <c r="I195" s="232">
        <v>0</v>
      </c>
      <c r="J195" s="232">
        <v>0</v>
      </c>
      <c r="K195" s="232">
        <v>0</v>
      </c>
      <c r="L195" s="233">
        <v>0</v>
      </c>
      <c r="M195" s="234">
        <v>0</v>
      </c>
      <c r="N195" s="234">
        <v>0</v>
      </c>
      <c r="O195" s="235">
        <v>0</v>
      </c>
      <c r="P195" s="236">
        <v>0</v>
      </c>
      <c r="Q195" s="236">
        <v>0</v>
      </c>
      <c r="R195" s="236">
        <v>0</v>
      </c>
      <c r="S195" s="236">
        <v>0</v>
      </c>
      <c r="T195" s="236">
        <v>0</v>
      </c>
      <c r="U195" s="240">
        <v>0</v>
      </c>
      <c r="V195" s="237">
        <v>0</v>
      </c>
      <c r="W195" s="233">
        <v>0</v>
      </c>
      <c r="X195" s="234">
        <v>0</v>
      </c>
      <c r="Y195" s="238">
        <v>0</v>
      </c>
      <c r="Z195" s="239">
        <v>0</v>
      </c>
    </row>
    <row r="196" spans="1:26" ht="15" customHeight="1" x14ac:dyDescent="0.25">
      <c r="A196" s="325"/>
      <c r="B196" s="45"/>
      <c r="C196" s="182" t="s">
        <v>247</v>
      </c>
      <c r="D196" s="183" t="s">
        <v>566</v>
      </c>
      <c r="E196" s="231">
        <v>0</v>
      </c>
      <c r="F196" s="232">
        <v>0</v>
      </c>
      <c r="G196" s="232">
        <v>0</v>
      </c>
      <c r="H196" s="232">
        <v>0</v>
      </c>
      <c r="I196" s="232">
        <v>0</v>
      </c>
      <c r="J196" s="232">
        <v>0</v>
      </c>
      <c r="K196" s="232">
        <v>0</v>
      </c>
      <c r="L196" s="233">
        <v>0</v>
      </c>
      <c r="M196" s="234">
        <v>0</v>
      </c>
      <c r="N196" s="234">
        <v>5</v>
      </c>
      <c r="O196" s="235">
        <v>5</v>
      </c>
      <c r="P196" s="236">
        <v>0</v>
      </c>
      <c r="Q196" s="236">
        <v>0</v>
      </c>
      <c r="R196" s="236">
        <v>0</v>
      </c>
      <c r="S196" s="236">
        <v>0</v>
      </c>
      <c r="T196" s="236">
        <v>0</v>
      </c>
      <c r="U196" s="240">
        <v>0</v>
      </c>
      <c r="V196" s="237">
        <v>0</v>
      </c>
      <c r="W196" s="233">
        <v>0</v>
      </c>
      <c r="X196" s="234">
        <v>0</v>
      </c>
      <c r="Y196" s="238">
        <v>0</v>
      </c>
      <c r="Z196" s="239">
        <v>0</v>
      </c>
    </row>
    <row r="197" spans="1:26" ht="15" customHeight="1" x14ac:dyDescent="0.25">
      <c r="A197" s="325"/>
      <c r="B197" s="45"/>
      <c r="C197" s="182" t="s">
        <v>247</v>
      </c>
      <c r="D197" s="183" t="s">
        <v>554</v>
      </c>
      <c r="E197" s="231">
        <v>0</v>
      </c>
      <c r="F197" s="232">
        <v>0</v>
      </c>
      <c r="G197" s="232">
        <v>0</v>
      </c>
      <c r="H197" s="232">
        <v>0</v>
      </c>
      <c r="I197" s="232">
        <v>0</v>
      </c>
      <c r="J197" s="232">
        <v>0</v>
      </c>
      <c r="K197" s="232">
        <v>0</v>
      </c>
      <c r="L197" s="233">
        <v>0</v>
      </c>
      <c r="M197" s="234">
        <v>1</v>
      </c>
      <c r="N197" s="234">
        <v>20</v>
      </c>
      <c r="O197" s="235">
        <v>21</v>
      </c>
      <c r="P197" s="236">
        <v>0</v>
      </c>
      <c r="Q197" s="236">
        <v>0</v>
      </c>
      <c r="R197" s="236">
        <v>0</v>
      </c>
      <c r="S197" s="236">
        <v>0</v>
      </c>
      <c r="T197" s="236">
        <v>0</v>
      </c>
      <c r="U197" s="240">
        <v>0</v>
      </c>
      <c r="V197" s="237">
        <v>0</v>
      </c>
      <c r="W197" s="233">
        <v>0</v>
      </c>
      <c r="X197" s="234">
        <v>0</v>
      </c>
      <c r="Y197" s="238">
        <v>2</v>
      </c>
      <c r="Z197" s="239">
        <v>2</v>
      </c>
    </row>
    <row r="198" spans="1:26" ht="15" customHeight="1" x14ac:dyDescent="0.25">
      <c r="A198" s="325"/>
      <c r="B198" s="45"/>
      <c r="C198" s="182" t="s">
        <v>241</v>
      </c>
      <c r="D198" s="183" t="s">
        <v>567</v>
      </c>
      <c r="E198" s="231">
        <v>0</v>
      </c>
      <c r="F198" s="232">
        <v>0</v>
      </c>
      <c r="G198" s="232">
        <v>0</v>
      </c>
      <c r="H198" s="232">
        <v>0</v>
      </c>
      <c r="I198" s="232">
        <v>0</v>
      </c>
      <c r="J198" s="232">
        <v>0</v>
      </c>
      <c r="K198" s="232">
        <v>0</v>
      </c>
      <c r="L198" s="233">
        <v>0</v>
      </c>
      <c r="M198" s="234">
        <v>1</v>
      </c>
      <c r="N198" s="234">
        <v>15</v>
      </c>
      <c r="O198" s="235">
        <v>16</v>
      </c>
      <c r="P198" s="236">
        <v>0</v>
      </c>
      <c r="Q198" s="236">
        <v>0</v>
      </c>
      <c r="R198" s="236">
        <v>0</v>
      </c>
      <c r="S198" s="236">
        <v>0</v>
      </c>
      <c r="T198" s="236">
        <v>0</v>
      </c>
      <c r="U198" s="240">
        <v>0</v>
      </c>
      <c r="V198" s="237">
        <v>0</v>
      </c>
      <c r="W198" s="233">
        <v>0</v>
      </c>
      <c r="X198" s="234">
        <v>0</v>
      </c>
      <c r="Y198" s="238">
        <v>1</v>
      </c>
      <c r="Z198" s="239">
        <v>1</v>
      </c>
    </row>
    <row r="199" spans="1:26" ht="15" customHeight="1" x14ac:dyDescent="0.25">
      <c r="A199" s="325"/>
      <c r="B199" s="45"/>
      <c r="C199" s="182" t="s">
        <v>241</v>
      </c>
      <c r="D199" s="183" t="s">
        <v>244</v>
      </c>
      <c r="E199" s="231">
        <v>0</v>
      </c>
      <c r="F199" s="232">
        <v>0</v>
      </c>
      <c r="G199" s="232">
        <v>0</v>
      </c>
      <c r="H199" s="232">
        <v>0</v>
      </c>
      <c r="I199" s="232">
        <v>0</v>
      </c>
      <c r="J199" s="232">
        <v>0</v>
      </c>
      <c r="K199" s="232">
        <v>0</v>
      </c>
      <c r="L199" s="233">
        <v>0</v>
      </c>
      <c r="M199" s="234">
        <v>0</v>
      </c>
      <c r="N199" s="234">
        <v>30</v>
      </c>
      <c r="O199" s="235">
        <v>30</v>
      </c>
      <c r="P199" s="236">
        <v>0</v>
      </c>
      <c r="Q199" s="236">
        <v>0</v>
      </c>
      <c r="R199" s="236">
        <v>0</v>
      </c>
      <c r="S199" s="236">
        <v>0</v>
      </c>
      <c r="T199" s="236">
        <v>0</v>
      </c>
      <c r="U199" s="240">
        <v>0</v>
      </c>
      <c r="V199" s="237">
        <v>0</v>
      </c>
      <c r="W199" s="233">
        <v>0</v>
      </c>
      <c r="X199" s="234">
        <v>0</v>
      </c>
      <c r="Y199" s="238">
        <v>9</v>
      </c>
      <c r="Z199" s="239">
        <v>9</v>
      </c>
    </row>
    <row r="200" spans="1:26" ht="15" customHeight="1" x14ac:dyDescent="0.25">
      <c r="A200" s="325"/>
      <c r="B200" s="45"/>
      <c r="C200" s="182" t="s">
        <v>241</v>
      </c>
      <c r="D200" s="183" t="s">
        <v>245</v>
      </c>
      <c r="E200" s="231">
        <v>0</v>
      </c>
      <c r="F200" s="232">
        <v>0</v>
      </c>
      <c r="G200" s="232">
        <v>0</v>
      </c>
      <c r="H200" s="232">
        <v>0</v>
      </c>
      <c r="I200" s="232">
        <v>0</v>
      </c>
      <c r="J200" s="232">
        <v>0</v>
      </c>
      <c r="K200" s="232">
        <v>0</v>
      </c>
      <c r="L200" s="233">
        <v>0</v>
      </c>
      <c r="M200" s="234">
        <v>0</v>
      </c>
      <c r="N200" s="234">
        <v>17</v>
      </c>
      <c r="O200" s="235">
        <v>17</v>
      </c>
      <c r="P200" s="236">
        <v>0</v>
      </c>
      <c r="Q200" s="236">
        <v>0</v>
      </c>
      <c r="R200" s="236">
        <v>0</v>
      </c>
      <c r="S200" s="236">
        <v>0</v>
      </c>
      <c r="T200" s="236">
        <v>0</v>
      </c>
      <c r="U200" s="240">
        <v>0</v>
      </c>
      <c r="V200" s="237">
        <v>0</v>
      </c>
      <c r="W200" s="233">
        <v>0</v>
      </c>
      <c r="X200" s="234">
        <v>0</v>
      </c>
      <c r="Y200" s="238">
        <v>9</v>
      </c>
      <c r="Z200" s="239">
        <v>9</v>
      </c>
    </row>
    <row r="201" spans="1:26" ht="15" customHeight="1" x14ac:dyDescent="0.25">
      <c r="A201" s="325"/>
      <c r="B201" s="45"/>
      <c r="C201" s="182"/>
      <c r="D201" s="183" t="s">
        <v>246</v>
      </c>
      <c r="E201" s="231">
        <v>0</v>
      </c>
      <c r="F201" s="232">
        <v>0</v>
      </c>
      <c r="G201" s="232">
        <v>0</v>
      </c>
      <c r="H201" s="232">
        <v>0</v>
      </c>
      <c r="I201" s="232">
        <v>0</v>
      </c>
      <c r="J201" s="232">
        <v>0</v>
      </c>
      <c r="K201" s="232">
        <v>0</v>
      </c>
      <c r="L201" s="233">
        <v>0</v>
      </c>
      <c r="M201" s="234">
        <v>4</v>
      </c>
      <c r="N201" s="234">
        <v>46</v>
      </c>
      <c r="O201" s="235">
        <v>50</v>
      </c>
      <c r="P201" s="236">
        <v>0</v>
      </c>
      <c r="Q201" s="236">
        <v>0</v>
      </c>
      <c r="R201" s="236">
        <v>0</v>
      </c>
      <c r="S201" s="236">
        <v>0</v>
      </c>
      <c r="T201" s="236">
        <v>0</v>
      </c>
      <c r="U201" s="240">
        <v>0</v>
      </c>
      <c r="V201" s="237">
        <v>0</v>
      </c>
      <c r="W201" s="233">
        <v>0</v>
      </c>
      <c r="X201" s="234">
        <v>0</v>
      </c>
      <c r="Y201" s="238">
        <v>3</v>
      </c>
      <c r="Z201" s="239">
        <v>3</v>
      </c>
    </row>
    <row r="202" spans="1:26" ht="15" customHeight="1" x14ac:dyDescent="0.25">
      <c r="A202" s="325"/>
      <c r="B202" s="45"/>
      <c r="C202" s="182" t="s">
        <v>247</v>
      </c>
      <c r="D202" s="183" t="s">
        <v>248</v>
      </c>
      <c r="E202" s="231">
        <v>0</v>
      </c>
      <c r="F202" s="232">
        <v>0</v>
      </c>
      <c r="G202" s="232">
        <v>0</v>
      </c>
      <c r="H202" s="232">
        <v>0</v>
      </c>
      <c r="I202" s="232">
        <v>0</v>
      </c>
      <c r="J202" s="232">
        <v>0</v>
      </c>
      <c r="K202" s="232">
        <v>0</v>
      </c>
      <c r="L202" s="233">
        <v>0</v>
      </c>
      <c r="M202" s="234">
        <v>4</v>
      </c>
      <c r="N202" s="234">
        <v>80</v>
      </c>
      <c r="O202" s="235">
        <v>84</v>
      </c>
      <c r="P202" s="236">
        <v>0</v>
      </c>
      <c r="Q202" s="236">
        <v>0</v>
      </c>
      <c r="R202" s="236">
        <v>0</v>
      </c>
      <c r="S202" s="236">
        <v>0</v>
      </c>
      <c r="T202" s="236">
        <v>0</v>
      </c>
      <c r="U202" s="240">
        <v>0</v>
      </c>
      <c r="V202" s="237">
        <v>0</v>
      </c>
      <c r="W202" s="233">
        <v>0</v>
      </c>
      <c r="X202" s="234">
        <v>1</v>
      </c>
      <c r="Y202" s="238">
        <v>21</v>
      </c>
      <c r="Z202" s="239">
        <v>22</v>
      </c>
    </row>
    <row r="203" spans="1:26" ht="15" customHeight="1" x14ac:dyDescent="0.25">
      <c r="A203" s="325"/>
      <c r="B203" s="45"/>
      <c r="C203" s="182" t="s">
        <v>249</v>
      </c>
      <c r="D203" s="183" t="s">
        <v>250</v>
      </c>
      <c r="E203" s="231">
        <v>9</v>
      </c>
      <c r="F203" s="232">
        <v>3</v>
      </c>
      <c r="G203" s="232">
        <v>28</v>
      </c>
      <c r="H203" s="232">
        <v>0</v>
      </c>
      <c r="I203" s="232">
        <v>0</v>
      </c>
      <c r="J203" s="232">
        <v>0</v>
      </c>
      <c r="K203" s="232">
        <v>0</v>
      </c>
      <c r="L203" s="233">
        <v>40</v>
      </c>
      <c r="M203" s="234">
        <v>40</v>
      </c>
      <c r="N203" s="234">
        <v>249</v>
      </c>
      <c r="O203" s="235">
        <v>329</v>
      </c>
      <c r="P203" s="236">
        <v>0</v>
      </c>
      <c r="Q203" s="236">
        <v>1</v>
      </c>
      <c r="R203" s="236">
        <v>5</v>
      </c>
      <c r="S203" s="236">
        <v>0</v>
      </c>
      <c r="T203" s="236">
        <v>0</v>
      </c>
      <c r="U203" s="240">
        <v>0</v>
      </c>
      <c r="V203" s="237">
        <v>0</v>
      </c>
      <c r="W203" s="233">
        <v>6</v>
      </c>
      <c r="X203" s="234">
        <v>5</v>
      </c>
      <c r="Y203" s="238">
        <v>39</v>
      </c>
      <c r="Z203" s="239">
        <v>50</v>
      </c>
    </row>
    <row r="204" spans="1:26" ht="15" customHeight="1" x14ac:dyDescent="0.25">
      <c r="A204" s="325"/>
      <c r="B204" s="45"/>
      <c r="C204" s="182" t="s">
        <v>251</v>
      </c>
      <c r="D204" s="183" t="s">
        <v>252</v>
      </c>
      <c r="E204" s="231">
        <v>0</v>
      </c>
      <c r="F204" s="232">
        <v>0</v>
      </c>
      <c r="G204" s="232">
        <v>167</v>
      </c>
      <c r="H204" s="232">
        <v>0</v>
      </c>
      <c r="I204" s="232">
        <v>0</v>
      </c>
      <c r="J204" s="232">
        <v>0</v>
      </c>
      <c r="K204" s="232">
        <v>0</v>
      </c>
      <c r="L204" s="233">
        <v>167</v>
      </c>
      <c r="M204" s="234">
        <v>48</v>
      </c>
      <c r="N204" s="234">
        <v>135</v>
      </c>
      <c r="O204" s="235">
        <v>350</v>
      </c>
      <c r="P204" s="236">
        <v>1</v>
      </c>
      <c r="Q204" s="236">
        <v>0</v>
      </c>
      <c r="R204" s="236">
        <v>78</v>
      </c>
      <c r="S204" s="236">
        <v>0</v>
      </c>
      <c r="T204" s="236">
        <v>0</v>
      </c>
      <c r="U204" s="240">
        <v>0</v>
      </c>
      <c r="V204" s="237">
        <v>0</v>
      </c>
      <c r="W204" s="233">
        <v>79</v>
      </c>
      <c r="X204" s="234">
        <v>11</v>
      </c>
      <c r="Y204" s="238">
        <v>28</v>
      </c>
      <c r="Z204" s="239">
        <v>118</v>
      </c>
    </row>
    <row r="205" spans="1:26" ht="15" customHeight="1" x14ac:dyDescent="0.25">
      <c r="A205" s="325"/>
      <c r="B205" s="45"/>
      <c r="C205" s="182"/>
      <c r="D205" s="183" t="s">
        <v>253</v>
      </c>
      <c r="E205" s="231">
        <v>0</v>
      </c>
      <c r="F205" s="232">
        <v>0</v>
      </c>
      <c r="G205" s="232">
        <v>0</v>
      </c>
      <c r="H205" s="232">
        <v>0</v>
      </c>
      <c r="I205" s="232">
        <v>0</v>
      </c>
      <c r="J205" s="232">
        <v>0</v>
      </c>
      <c r="K205" s="232">
        <v>0</v>
      </c>
      <c r="L205" s="233">
        <v>0</v>
      </c>
      <c r="M205" s="234">
        <v>0</v>
      </c>
      <c r="N205" s="234">
        <v>2</v>
      </c>
      <c r="O205" s="235">
        <v>2</v>
      </c>
      <c r="P205" s="236">
        <v>0</v>
      </c>
      <c r="Q205" s="236">
        <v>0</v>
      </c>
      <c r="R205" s="236">
        <v>0</v>
      </c>
      <c r="S205" s="236">
        <v>0</v>
      </c>
      <c r="T205" s="236">
        <v>0</v>
      </c>
      <c r="U205" s="240">
        <v>0</v>
      </c>
      <c r="V205" s="237">
        <v>0</v>
      </c>
      <c r="W205" s="233">
        <v>0</v>
      </c>
      <c r="X205" s="234">
        <v>0</v>
      </c>
      <c r="Y205" s="238">
        <v>0</v>
      </c>
      <c r="Z205" s="239">
        <v>0</v>
      </c>
    </row>
    <row r="206" spans="1:26" ht="15" customHeight="1" x14ac:dyDescent="0.25">
      <c r="A206" s="325"/>
      <c r="B206" s="45"/>
      <c r="C206" s="182"/>
      <c r="D206" s="184" t="s">
        <v>254</v>
      </c>
      <c r="E206" s="231">
        <v>0</v>
      </c>
      <c r="F206" s="232">
        <v>0</v>
      </c>
      <c r="G206" s="232">
        <v>0</v>
      </c>
      <c r="H206" s="232">
        <v>0</v>
      </c>
      <c r="I206" s="232">
        <v>0</v>
      </c>
      <c r="J206" s="232">
        <v>0</v>
      </c>
      <c r="K206" s="232">
        <v>0</v>
      </c>
      <c r="L206" s="233">
        <v>0</v>
      </c>
      <c r="M206" s="234">
        <v>0</v>
      </c>
      <c r="N206" s="234">
        <v>9</v>
      </c>
      <c r="O206" s="235">
        <v>9</v>
      </c>
      <c r="P206" s="236">
        <v>0</v>
      </c>
      <c r="Q206" s="236">
        <v>0</v>
      </c>
      <c r="R206" s="236">
        <v>0</v>
      </c>
      <c r="S206" s="236">
        <v>0</v>
      </c>
      <c r="T206" s="236">
        <v>0</v>
      </c>
      <c r="U206" s="240">
        <v>0</v>
      </c>
      <c r="V206" s="237">
        <v>0</v>
      </c>
      <c r="W206" s="233">
        <v>0</v>
      </c>
      <c r="X206" s="234">
        <v>0</v>
      </c>
      <c r="Y206" s="238">
        <v>6</v>
      </c>
      <c r="Z206" s="239">
        <v>6</v>
      </c>
    </row>
    <row r="207" spans="1:26" ht="15" customHeight="1" x14ac:dyDescent="0.25">
      <c r="A207" s="325"/>
      <c r="B207" s="45"/>
      <c r="C207" s="182" t="s">
        <v>255</v>
      </c>
      <c r="D207" s="184" t="s">
        <v>256</v>
      </c>
      <c r="E207" s="231">
        <v>0</v>
      </c>
      <c r="F207" s="232">
        <v>0</v>
      </c>
      <c r="G207" s="232">
        <v>26</v>
      </c>
      <c r="H207" s="232">
        <v>0</v>
      </c>
      <c r="I207" s="232">
        <v>0</v>
      </c>
      <c r="J207" s="232">
        <v>0</v>
      </c>
      <c r="K207" s="232">
        <v>0</v>
      </c>
      <c r="L207" s="233">
        <v>26</v>
      </c>
      <c r="M207" s="234">
        <v>26</v>
      </c>
      <c r="N207" s="234">
        <v>210</v>
      </c>
      <c r="O207" s="235">
        <v>262</v>
      </c>
      <c r="P207" s="236">
        <v>0</v>
      </c>
      <c r="Q207" s="236">
        <v>0</v>
      </c>
      <c r="R207" s="236">
        <v>16</v>
      </c>
      <c r="S207" s="236">
        <v>0</v>
      </c>
      <c r="T207" s="236">
        <v>0</v>
      </c>
      <c r="U207" s="240">
        <v>0</v>
      </c>
      <c r="V207" s="237">
        <v>0</v>
      </c>
      <c r="W207" s="233">
        <v>16</v>
      </c>
      <c r="X207" s="234">
        <v>7</v>
      </c>
      <c r="Y207" s="238">
        <v>47</v>
      </c>
      <c r="Z207" s="239">
        <v>70</v>
      </c>
    </row>
    <row r="208" spans="1:26" ht="15" customHeight="1" x14ac:dyDescent="0.25">
      <c r="A208" s="325"/>
      <c r="B208" s="45"/>
      <c r="C208" s="182" t="s">
        <v>257</v>
      </c>
      <c r="D208" s="184" t="s">
        <v>258</v>
      </c>
      <c r="E208" s="231">
        <v>0</v>
      </c>
      <c r="F208" s="232">
        <v>0</v>
      </c>
      <c r="G208" s="232">
        <v>37</v>
      </c>
      <c r="H208" s="232">
        <v>0</v>
      </c>
      <c r="I208" s="232">
        <v>0</v>
      </c>
      <c r="J208" s="232">
        <v>0</v>
      </c>
      <c r="K208" s="232">
        <v>0</v>
      </c>
      <c r="L208" s="233">
        <v>37</v>
      </c>
      <c r="M208" s="234">
        <v>1</v>
      </c>
      <c r="N208" s="234">
        <v>89</v>
      </c>
      <c r="O208" s="235">
        <v>127</v>
      </c>
      <c r="P208" s="236">
        <v>0</v>
      </c>
      <c r="Q208" s="236">
        <v>0</v>
      </c>
      <c r="R208" s="236">
        <v>13</v>
      </c>
      <c r="S208" s="236">
        <v>0</v>
      </c>
      <c r="T208" s="236">
        <v>0</v>
      </c>
      <c r="U208" s="240">
        <v>0</v>
      </c>
      <c r="V208" s="237">
        <v>0</v>
      </c>
      <c r="W208" s="233">
        <v>13</v>
      </c>
      <c r="X208" s="234">
        <v>2</v>
      </c>
      <c r="Y208" s="238">
        <v>27</v>
      </c>
      <c r="Z208" s="239">
        <v>42</v>
      </c>
    </row>
    <row r="209" spans="1:26" ht="15" customHeight="1" x14ac:dyDescent="0.25">
      <c r="A209" s="325"/>
      <c r="B209" s="45"/>
      <c r="C209" s="182" t="s">
        <v>259</v>
      </c>
      <c r="D209" s="184" t="s">
        <v>260</v>
      </c>
      <c r="E209" s="231">
        <v>0</v>
      </c>
      <c r="F209" s="232">
        <v>0</v>
      </c>
      <c r="G209" s="232">
        <v>0</v>
      </c>
      <c r="H209" s="232">
        <v>0</v>
      </c>
      <c r="I209" s="232">
        <v>0</v>
      </c>
      <c r="J209" s="232">
        <v>0</v>
      </c>
      <c r="K209" s="232">
        <v>0</v>
      </c>
      <c r="L209" s="233">
        <v>0</v>
      </c>
      <c r="M209" s="234">
        <v>17</v>
      </c>
      <c r="N209" s="234">
        <v>77</v>
      </c>
      <c r="O209" s="235">
        <v>94</v>
      </c>
      <c r="P209" s="236">
        <v>0</v>
      </c>
      <c r="Q209" s="236">
        <v>0</v>
      </c>
      <c r="R209" s="236">
        <v>0</v>
      </c>
      <c r="S209" s="236">
        <v>0</v>
      </c>
      <c r="T209" s="236">
        <v>0</v>
      </c>
      <c r="U209" s="240">
        <v>0</v>
      </c>
      <c r="V209" s="237">
        <v>0</v>
      </c>
      <c r="W209" s="233">
        <v>0</v>
      </c>
      <c r="X209" s="234">
        <v>7</v>
      </c>
      <c r="Y209" s="238">
        <v>37</v>
      </c>
      <c r="Z209" s="239">
        <v>44</v>
      </c>
    </row>
    <row r="210" spans="1:26" ht="15" customHeight="1" x14ac:dyDescent="0.25">
      <c r="A210" s="325"/>
      <c r="B210" s="45"/>
      <c r="C210" s="182"/>
      <c r="D210" s="184" t="s">
        <v>261</v>
      </c>
      <c r="E210" s="231">
        <v>0</v>
      </c>
      <c r="F210" s="232">
        <v>0</v>
      </c>
      <c r="G210" s="232">
        <v>0</v>
      </c>
      <c r="H210" s="232">
        <v>0</v>
      </c>
      <c r="I210" s="232">
        <v>0</v>
      </c>
      <c r="J210" s="232">
        <v>0</v>
      </c>
      <c r="K210" s="232">
        <v>0</v>
      </c>
      <c r="L210" s="233">
        <v>0</v>
      </c>
      <c r="M210" s="234">
        <v>0</v>
      </c>
      <c r="N210" s="234">
        <v>0</v>
      </c>
      <c r="O210" s="235">
        <v>0</v>
      </c>
      <c r="P210" s="236">
        <v>0</v>
      </c>
      <c r="Q210" s="236">
        <v>0</v>
      </c>
      <c r="R210" s="236">
        <v>0</v>
      </c>
      <c r="S210" s="236">
        <v>0</v>
      </c>
      <c r="T210" s="236">
        <v>0</v>
      </c>
      <c r="U210" s="240">
        <v>0</v>
      </c>
      <c r="V210" s="237">
        <v>0</v>
      </c>
      <c r="W210" s="233">
        <v>0</v>
      </c>
      <c r="X210" s="234">
        <v>0</v>
      </c>
      <c r="Y210" s="238">
        <v>0</v>
      </c>
      <c r="Z210" s="239">
        <v>0</v>
      </c>
    </row>
    <row r="211" spans="1:26" ht="15" customHeight="1" x14ac:dyDescent="0.25">
      <c r="A211" s="325"/>
      <c r="B211" s="45"/>
      <c r="C211" s="182" t="s">
        <v>259</v>
      </c>
      <c r="D211" s="184" t="s">
        <v>262</v>
      </c>
      <c r="E211" s="231">
        <v>0</v>
      </c>
      <c r="F211" s="232">
        <v>0</v>
      </c>
      <c r="G211" s="232">
        <v>0</v>
      </c>
      <c r="H211" s="232">
        <v>0</v>
      </c>
      <c r="I211" s="232">
        <v>0</v>
      </c>
      <c r="J211" s="232">
        <v>0</v>
      </c>
      <c r="K211" s="232">
        <v>0</v>
      </c>
      <c r="L211" s="233">
        <v>0</v>
      </c>
      <c r="M211" s="234">
        <v>0</v>
      </c>
      <c r="N211" s="234">
        <v>0</v>
      </c>
      <c r="O211" s="235">
        <v>0</v>
      </c>
      <c r="P211" s="236">
        <v>0</v>
      </c>
      <c r="Q211" s="236">
        <v>0</v>
      </c>
      <c r="R211" s="236">
        <v>0</v>
      </c>
      <c r="S211" s="236">
        <v>0</v>
      </c>
      <c r="T211" s="236">
        <v>0</v>
      </c>
      <c r="U211" s="240">
        <v>0</v>
      </c>
      <c r="V211" s="237">
        <v>0</v>
      </c>
      <c r="W211" s="233">
        <v>0</v>
      </c>
      <c r="X211" s="234">
        <v>0</v>
      </c>
      <c r="Y211" s="238">
        <v>0</v>
      </c>
      <c r="Z211" s="239">
        <v>0</v>
      </c>
    </row>
    <row r="212" spans="1:26" ht="15" customHeight="1" x14ac:dyDescent="0.25">
      <c r="A212" s="325"/>
      <c r="B212" s="45"/>
      <c r="C212" s="182"/>
      <c r="D212" s="184" t="s">
        <v>263</v>
      </c>
      <c r="E212" s="231">
        <v>0</v>
      </c>
      <c r="F212" s="232">
        <v>0</v>
      </c>
      <c r="G212" s="232">
        <v>0</v>
      </c>
      <c r="H212" s="232">
        <v>0</v>
      </c>
      <c r="I212" s="232">
        <v>0</v>
      </c>
      <c r="J212" s="232">
        <v>0</v>
      </c>
      <c r="K212" s="232">
        <v>0</v>
      </c>
      <c r="L212" s="233">
        <v>0</v>
      </c>
      <c r="M212" s="234">
        <v>4</v>
      </c>
      <c r="N212" s="234">
        <v>58</v>
      </c>
      <c r="O212" s="235">
        <v>62</v>
      </c>
      <c r="P212" s="236">
        <v>0</v>
      </c>
      <c r="Q212" s="236">
        <v>0</v>
      </c>
      <c r="R212" s="236">
        <v>0</v>
      </c>
      <c r="S212" s="236">
        <v>0</v>
      </c>
      <c r="T212" s="236">
        <v>0</v>
      </c>
      <c r="U212" s="240">
        <v>0</v>
      </c>
      <c r="V212" s="237">
        <v>0</v>
      </c>
      <c r="W212" s="233">
        <v>0</v>
      </c>
      <c r="X212" s="234">
        <v>0</v>
      </c>
      <c r="Y212" s="238">
        <v>0</v>
      </c>
      <c r="Z212" s="239">
        <v>0</v>
      </c>
    </row>
    <row r="213" spans="1:26" ht="15" customHeight="1" x14ac:dyDescent="0.25">
      <c r="A213" s="325"/>
      <c r="B213" s="45"/>
      <c r="C213" s="182" t="s">
        <v>264</v>
      </c>
      <c r="D213" s="184" t="s">
        <v>173</v>
      </c>
      <c r="E213" s="231">
        <v>0</v>
      </c>
      <c r="F213" s="232">
        <v>1</v>
      </c>
      <c r="G213" s="232">
        <v>0</v>
      </c>
      <c r="H213" s="232">
        <v>0</v>
      </c>
      <c r="I213" s="232">
        <v>0</v>
      </c>
      <c r="J213" s="232">
        <v>0</v>
      </c>
      <c r="K213" s="232">
        <v>0</v>
      </c>
      <c r="L213" s="233">
        <v>1</v>
      </c>
      <c r="M213" s="234">
        <v>2</v>
      </c>
      <c r="N213" s="234">
        <v>111</v>
      </c>
      <c r="O213" s="235">
        <v>114</v>
      </c>
      <c r="P213" s="236">
        <v>0</v>
      </c>
      <c r="Q213" s="236">
        <v>0</v>
      </c>
      <c r="R213" s="236">
        <v>0</v>
      </c>
      <c r="S213" s="236">
        <v>0</v>
      </c>
      <c r="T213" s="236">
        <v>0</v>
      </c>
      <c r="U213" s="240">
        <v>0</v>
      </c>
      <c r="V213" s="237">
        <v>0</v>
      </c>
      <c r="W213" s="233">
        <v>0</v>
      </c>
      <c r="X213" s="234">
        <v>0</v>
      </c>
      <c r="Y213" s="238">
        <v>48</v>
      </c>
      <c r="Z213" s="239">
        <v>48</v>
      </c>
    </row>
    <row r="214" spans="1:26" ht="15" customHeight="1" x14ac:dyDescent="0.25">
      <c r="A214" s="325"/>
      <c r="B214" s="45"/>
      <c r="C214" s="182" t="s">
        <v>259</v>
      </c>
      <c r="D214" s="184" t="s">
        <v>512</v>
      </c>
      <c r="E214" s="231">
        <v>0</v>
      </c>
      <c r="F214" s="232">
        <v>0</v>
      </c>
      <c r="G214" s="232">
        <v>0</v>
      </c>
      <c r="H214" s="232">
        <v>0</v>
      </c>
      <c r="I214" s="232">
        <v>0</v>
      </c>
      <c r="J214" s="232">
        <v>0</v>
      </c>
      <c r="K214" s="232">
        <v>0</v>
      </c>
      <c r="L214" s="233">
        <v>0</v>
      </c>
      <c r="M214" s="234">
        <v>0</v>
      </c>
      <c r="N214" s="234">
        <v>36</v>
      </c>
      <c r="O214" s="235">
        <v>36</v>
      </c>
      <c r="P214" s="236">
        <v>0</v>
      </c>
      <c r="Q214" s="236">
        <v>0</v>
      </c>
      <c r="R214" s="236">
        <v>0</v>
      </c>
      <c r="S214" s="236">
        <v>0</v>
      </c>
      <c r="T214" s="236">
        <v>0</v>
      </c>
      <c r="U214" s="240">
        <v>0</v>
      </c>
      <c r="V214" s="237">
        <v>0</v>
      </c>
      <c r="W214" s="233">
        <v>0</v>
      </c>
      <c r="X214" s="234">
        <v>0</v>
      </c>
      <c r="Y214" s="238">
        <v>6</v>
      </c>
      <c r="Z214" s="239">
        <v>6</v>
      </c>
    </row>
    <row r="215" spans="1:26" ht="15" customHeight="1" x14ac:dyDescent="0.25">
      <c r="A215" s="325"/>
      <c r="B215" s="45"/>
      <c r="C215" s="182" t="s">
        <v>259</v>
      </c>
      <c r="D215" s="184" t="s">
        <v>513</v>
      </c>
      <c r="E215" s="231">
        <v>0</v>
      </c>
      <c r="F215" s="232">
        <v>0</v>
      </c>
      <c r="G215" s="232">
        <v>0</v>
      </c>
      <c r="H215" s="232">
        <v>0</v>
      </c>
      <c r="I215" s="232">
        <v>0</v>
      </c>
      <c r="J215" s="232">
        <v>0</v>
      </c>
      <c r="K215" s="232">
        <v>0</v>
      </c>
      <c r="L215" s="233">
        <v>0</v>
      </c>
      <c r="M215" s="234">
        <v>0</v>
      </c>
      <c r="N215" s="234">
        <v>6</v>
      </c>
      <c r="O215" s="235">
        <v>6</v>
      </c>
      <c r="P215" s="236">
        <v>0</v>
      </c>
      <c r="Q215" s="236">
        <v>0</v>
      </c>
      <c r="R215" s="236">
        <v>0</v>
      </c>
      <c r="S215" s="236">
        <v>0</v>
      </c>
      <c r="T215" s="236">
        <v>0</v>
      </c>
      <c r="U215" s="240">
        <v>0</v>
      </c>
      <c r="V215" s="237">
        <v>0</v>
      </c>
      <c r="W215" s="233">
        <v>0</v>
      </c>
      <c r="X215" s="234">
        <v>0</v>
      </c>
      <c r="Y215" s="238">
        <v>0</v>
      </c>
      <c r="Z215" s="239">
        <v>0</v>
      </c>
    </row>
    <row r="216" spans="1:26" ht="15" customHeight="1" x14ac:dyDescent="0.25">
      <c r="A216" s="325"/>
      <c r="B216" s="45"/>
      <c r="C216" s="182" t="s">
        <v>259</v>
      </c>
      <c r="D216" s="184" t="s">
        <v>514</v>
      </c>
      <c r="E216" s="231">
        <v>0</v>
      </c>
      <c r="F216" s="232">
        <v>0</v>
      </c>
      <c r="G216" s="232">
        <v>0</v>
      </c>
      <c r="H216" s="232">
        <v>0</v>
      </c>
      <c r="I216" s="232">
        <v>0</v>
      </c>
      <c r="J216" s="232">
        <v>0</v>
      </c>
      <c r="K216" s="232">
        <v>0</v>
      </c>
      <c r="L216" s="233">
        <v>0</v>
      </c>
      <c r="M216" s="234">
        <v>0</v>
      </c>
      <c r="N216" s="234">
        <v>0</v>
      </c>
      <c r="O216" s="235">
        <v>0</v>
      </c>
      <c r="P216" s="236">
        <v>0</v>
      </c>
      <c r="Q216" s="236">
        <v>0</v>
      </c>
      <c r="R216" s="236">
        <v>0</v>
      </c>
      <c r="S216" s="236">
        <v>0</v>
      </c>
      <c r="T216" s="236">
        <v>0</v>
      </c>
      <c r="U216" s="240">
        <v>0</v>
      </c>
      <c r="V216" s="237">
        <v>0</v>
      </c>
      <c r="W216" s="233">
        <v>0</v>
      </c>
      <c r="X216" s="234">
        <v>0</v>
      </c>
      <c r="Y216" s="238">
        <v>0</v>
      </c>
      <c r="Z216" s="239">
        <v>0</v>
      </c>
    </row>
    <row r="217" spans="1:26" ht="15" customHeight="1" x14ac:dyDescent="0.25">
      <c r="A217" s="325"/>
      <c r="B217" s="45"/>
      <c r="C217" s="182" t="s">
        <v>259</v>
      </c>
      <c r="D217" s="184" t="s">
        <v>515</v>
      </c>
      <c r="E217" s="231">
        <v>0</v>
      </c>
      <c r="F217" s="232">
        <v>0</v>
      </c>
      <c r="G217" s="232">
        <v>0</v>
      </c>
      <c r="H217" s="232">
        <v>0</v>
      </c>
      <c r="I217" s="232">
        <v>0</v>
      </c>
      <c r="J217" s="232">
        <v>0</v>
      </c>
      <c r="K217" s="232">
        <v>0</v>
      </c>
      <c r="L217" s="233">
        <v>0</v>
      </c>
      <c r="M217" s="234">
        <v>0</v>
      </c>
      <c r="N217" s="234">
        <v>43</v>
      </c>
      <c r="O217" s="235">
        <v>43</v>
      </c>
      <c r="P217" s="236">
        <v>0</v>
      </c>
      <c r="Q217" s="236">
        <v>0</v>
      </c>
      <c r="R217" s="236">
        <v>0</v>
      </c>
      <c r="S217" s="236">
        <v>0</v>
      </c>
      <c r="T217" s="236">
        <v>0</v>
      </c>
      <c r="U217" s="240">
        <v>0</v>
      </c>
      <c r="V217" s="237">
        <v>0</v>
      </c>
      <c r="W217" s="233">
        <v>0</v>
      </c>
      <c r="X217" s="234">
        <v>0</v>
      </c>
      <c r="Y217" s="238">
        <v>3</v>
      </c>
      <c r="Z217" s="239">
        <v>3</v>
      </c>
    </row>
    <row r="218" spans="1:26" ht="15" customHeight="1" x14ac:dyDescent="0.25">
      <c r="A218" s="325"/>
      <c r="B218" s="45"/>
      <c r="C218" s="182" t="s">
        <v>259</v>
      </c>
      <c r="D218" s="184" t="s">
        <v>516</v>
      </c>
      <c r="E218" s="231">
        <v>0</v>
      </c>
      <c r="F218" s="232">
        <v>0</v>
      </c>
      <c r="G218" s="232">
        <v>0</v>
      </c>
      <c r="H218" s="232">
        <v>0</v>
      </c>
      <c r="I218" s="232">
        <v>0</v>
      </c>
      <c r="J218" s="232">
        <v>0</v>
      </c>
      <c r="K218" s="232">
        <v>0</v>
      </c>
      <c r="L218" s="233">
        <v>0</v>
      </c>
      <c r="M218" s="234">
        <v>1</v>
      </c>
      <c r="N218" s="234">
        <v>10</v>
      </c>
      <c r="O218" s="235">
        <v>11</v>
      </c>
      <c r="P218" s="236">
        <v>0</v>
      </c>
      <c r="Q218" s="236">
        <v>0</v>
      </c>
      <c r="R218" s="236">
        <v>0</v>
      </c>
      <c r="S218" s="236">
        <v>0</v>
      </c>
      <c r="T218" s="236">
        <v>0</v>
      </c>
      <c r="U218" s="240">
        <v>0</v>
      </c>
      <c r="V218" s="237">
        <v>0</v>
      </c>
      <c r="W218" s="233">
        <v>0</v>
      </c>
      <c r="X218" s="234">
        <v>0</v>
      </c>
      <c r="Y218" s="238">
        <v>11</v>
      </c>
      <c r="Z218" s="239">
        <v>11</v>
      </c>
    </row>
    <row r="219" spans="1:26" ht="15" customHeight="1" x14ac:dyDescent="0.25">
      <c r="A219" s="325"/>
      <c r="B219" s="45"/>
      <c r="C219" s="182" t="s">
        <v>259</v>
      </c>
      <c r="D219" s="184" t="s">
        <v>517</v>
      </c>
      <c r="E219" s="231">
        <v>0</v>
      </c>
      <c r="F219" s="232">
        <v>0</v>
      </c>
      <c r="G219" s="232">
        <v>0</v>
      </c>
      <c r="H219" s="232">
        <v>0</v>
      </c>
      <c r="I219" s="232">
        <v>0</v>
      </c>
      <c r="J219" s="232">
        <v>0</v>
      </c>
      <c r="K219" s="232">
        <v>0</v>
      </c>
      <c r="L219" s="233">
        <v>0</v>
      </c>
      <c r="M219" s="234">
        <v>3</v>
      </c>
      <c r="N219" s="234">
        <v>35</v>
      </c>
      <c r="O219" s="235">
        <v>38</v>
      </c>
      <c r="P219" s="236">
        <v>0</v>
      </c>
      <c r="Q219" s="236">
        <v>0</v>
      </c>
      <c r="R219" s="236">
        <v>0</v>
      </c>
      <c r="S219" s="236">
        <v>0</v>
      </c>
      <c r="T219" s="236">
        <v>0</v>
      </c>
      <c r="U219" s="240">
        <v>0</v>
      </c>
      <c r="V219" s="237">
        <v>0</v>
      </c>
      <c r="W219" s="233">
        <v>0</v>
      </c>
      <c r="X219" s="234">
        <v>0</v>
      </c>
      <c r="Y219" s="238">
        <v>20</v>
      </c>
      <c r="Z219" s="239">
        <v>20</v>
      </c>
    </row>
    <row r="220" spans="1:26" ht="15" customHeight="1" x14ac:dyDescent="0.25">
      <c r="A220" s="325"/>
      <c r="B220" s="45"/>
      <c r="C220" s="182" t="s">
        <v>265</v>
      </c>
      <c r="D220" s="184" t="s">
        <v>266</v>
      </c>
      <c r="E220" s="231">
        <v>0</v>
      </c>
      <c r="F220" s="232">
        <v>0</v>
      </c>
      <c r="G220" s="232">
        <v>0</v>
      </c>
      <c r="H220" s="232">
        <v>0</v>
      </c>
      <c r="I220" s="232">
        <v>0</v>
      </c>
      <c r="J220" s="232">
        <v>0</v>
      </c>
      <c r="K220" s="232">
        <v>0</v>
      </c>
      <c r="L220" s="233">
        <v>0</v>
      </c>
      <c r="M220" s="234">
        <v>0</v>
      </c>
      <c r="N220" s="234">
        <v>48</v>
      </c>
      <c r="O220" s="235">
        <v>48</v>
      </c>
      <c r="P220" s="236">
        <v>0</v>
      </c>
      <c r="Q220" s="236">
        <v>0</v>
      </c>
      <c r="R220" s="236">
        <v>0</v>
      </c>
      <c r="S220" s="236">
        <v>0</v>
      </c>
      <c r="T220" s="236">
        <v>0</v>
      </c>
      <c r="U220" s="240">
        <v>0</v>
      </c>
      <c r="V220" s="237">
        <v>0</v>
      </c>
      <c r="W220" s="233">
        <v>0</v>
      </c>
      <c r="X220" s="234">
        <v>0</v>
      </c>
      <c r="Y220" s="238">
        <v>10</v>
      </c>
      <c r="Z220" s="239">
        <v>10</v>
      </c>
    </row>
    <row r="221" spans="1:26" ht="15" customHeight="1" x14ac:dyDescent="0.25">
      <c r="A221" s="325"/>
      <c r="B221" s="45"/>
      <c r="C221" s="182" t="s">
        <v>265</v>
      </c>
      <c r="D221" s="184" t="s">
        <v>267</v>
      </c>
      <c r="E221" s="231">
        <v>0</v>
      </c>
      <c r="F221" s="232">
        <v>0</v>
      </c>
      <c r="G221" s="232">
        <v>0</v>
      </c>
      <c r="H221" s="232">
        <v>0</v>
      </c>
      <c r="I221" s="232">
        <v>0</v>
      </c>
      <c r="J221" s="232">
        <v>0</v>
      </c>
      <c r="K221" s="232">
        <v>0</v>
      </c>
      <c r="L221" s="233">
        <v>0</v>
      </c>
      <c r="M221" s="234">
        <v>2</v>
      </c>
      <c r="N221" s="234">
        <v>21</v>
      </c>
      <c r="O221" s="235">
        <v>23</v>
      </c>
      <c r="P221" s="236">
        <v>0</v>
      </c>
      <c r="Q221" s="236">
        <v>0</v>
      </c>
      <c r="R221" s="236">
        <v>0</v>
      </c>
      <c r="S221" s="236">
        <v>0</v>
      </c>
      <c r="T221" s="236">
        <v>0</v>
      </c>
      <c r="U221" s="240">
        <v>0</v>
      </c>
      <c r="V221" s="237">
        <v>0</v>
      </c>
      <c r="W221" s="233">
        <v>0</v>
      </c>
      <c r="X221" s="234">
        <v>0</v>
      </c>
      <c r="Y221" s="238">
        <v>5</v>
      </c>
      <c r="Z221" s="239">
        <v>5</v>
      </c>
    </row>
    <row r="222" spans="1:26" ht="15" customHeight="1" x14ac:dyDescent="0.25">
      <c r="A222" s="325"/>
      <c r="B222" s="45"/>
      <c r="C222" s="182" t="s">
        <v>265</v>
      </c>
      <c r="D222" s="184" t="s">
        <v>518</v>
      </c>
      <c r="E222" s="231">
        <v>0</v>
      </c>
      <c r="F222" s="232">
        <v>0</v>
      </c>
      <c r="G222" s="232">
        <v>0</v>
      </c>
      <c r="H222" s="232">
        <v>0</v>
      </c>
      <c r="I222" s="232">
        <v>0</v>
      </c>
      <c r="J222" s="232">
        <v>0</v>
      </c>
      <c r="K222" s="232">
        <v>0</v>
      </c>
      <c r="L222" s="233">
        <v>0</v>
      </c>
      <c r="M222" s="234">
        <v>0</v>
      </c>
      <c r="N222" s="234">
        <v>4</v>
      </c>
      <c r="O222" s="235">
        <v>4</v>
      </c>
      <c r="P222" s="236">
        <v>0</v>
      </c>
      <c r="Q222" s="236">
        <v>0</v>
      </c>
      <c r="R222" s="236">
        <v>0</v>
      </c>
      <c r="S222" s="236">
        <v>0</v>
      </c>
      <c r="T222" s="236">
        <v>0</v>
      </c>
      <c r="U222" s="240">
        <v>0</v>
      </c>
      <c r="V222" s="237">
        <v>0</v>
      </c>
      <c r="W222" s="233">
        <v>0</v>
      </c>
      <c r="X222" s="234">
        <v>0</v>
      </c>
      <c r="Y222" s="238">
        <v>0</v>
      </c>
      <c r="Z222" s="239">
        <v>0</v>
      </c>
    </row>
    <row r="223" spans="1:26" ht="15" customHeight="1" x14ac:dyDescent="0.25">
      <c r="A223" s="325"/>
      <c r="B223" s="45"/>
      <c r="C223" s="182" t="s">
        <v>265</v>
      </c>
      <c r="D223" s="184" t="s">
        <v>268</v>
      </c>
      <c r="E223" s="231">
        <v>0</v>
      </c>
      <c r="F223" s="232">
        <v>1</v>
      </c>
      <c r="G223" s="232">
        <v>0</v>
      </c>
      <c r="H223" s="232">
        <v>0</v>
      </c>
      <c r="I223" s="232">
        <v>0</v>
      </c>
      <c r="J223" s="232">
        <v>0</v>
      </c>
      <c r="K223" s="232">
        <v>0</v>
      </c>
      <c r="L223" s="233">
        <v>1</v>
      </c>
      <c r="M223" s="234">
        <v>2</v>
      </c>
      <c r="N223" s="234">
        <v>38</v>
      </c>
      <c r="O223" s="235">
        <v>41</v>
      </c>
      <c r="P223" s="236">
        <v>0</v>
      </c>
      <c r="Q223" s="236">
        <v>0</v>
      </c>
      <c r="R223" s="236">
        <v>0</v>
      </c>
      <c r="S223" s="236">
        <v>0</v>
      </c>
      <c r="T223" s="236">
        <v>0</v>
      </c>
      <c r="U223" s="240">
        <v>0</v>
      </c>
      <c r="V223" s="237">
        <v>0</v>
      </c>
      <c r="W223" s="233">
        <v>0</v>
      </c>
      <c r="X223" s="234">
        <v>0</v>
      </c>
      <c r="Y223" s="238">
        <v>8</v>
      </c>
      <c r="Z223" s="239">
        <v>8</v>
      </c>
    </row>
    <row r="224" spans="1:26" ht="15" customHeight="1" x14ac:dyDescent="0.25">
      <c r="A224" s="325"/>
      <c r="B224" s="45"/>
      <c r="C224" s="182" t="s">
        <v>264</v>
      </c>
      <c r="D224" s="183" t="s">
        <v>530</v>
      </c>
      <c r="E224" s="231">
        <v>0</v>
      </c>
      <c r="F224" s="232">
        <v>0</v>
      </c>
      <c r="G224" s="232">
        <v>0</v>
      </c>
      <c r="H224" s="232">
        <v>0</v>
      </c>
      <c r="I224" s="232">
        <v>0</v>
      </c>
      <c r="J224" s="232">
        <v>0</v>
      </c>
      <c r="K224" s="232">
        <v>0</v>
      </c>
      <c r="L224" s="233">
        <v>0</v>
      </c>
      <c r="M224" s="234">
        <v>0</v>
      </c>
      <c r="N224" s="234">
        <v>0</v>
      </c>
      <c r="O224" s="235">
        <v>0</v>
      </c>
      <c r="P224" s="236">
        <v>0</v>
      </c>
      <c r="Q224" s="236">
        <v>0</v>
      </c>
      <c r="R224" s="236">
        <v>0</v>
      </c>
      <c r="S224" s="236">
        <v>0</v>
      </c>
      <c r="T224" s="236">
        <v>0</v>
      </c>
      <c r="U224" s="240">
        <v>0</v>
      </c>
      <c r="V224" s="237">
        <v>0</v>
      </c>
      <c r="W224" s="233">
        <v>0</v>
      </c>
      <c r="X224" s="234">
        <v>0</v>
      </c>
      <c r="Y224" s="238">
        <v>0</v>
      </c>
      <c r="Z224" s="239">
        <v>0</v>
      </c>
    </row>
    <row r="225" spans="1:26" ht="15" customHeight="1" x14ac:dyDescent="0.25">
      <c r="A225" s="325"/>
      <c r="B225" s="45"/>
      <c r="C225" s="182" t="s">
        <v>264</v>
      </c>
      <c r="D225" s="183" t="s">
        <v>531</v>
      </c>
      <c r="E225" s="231">
        <v>0</v>
      </c>
      <c r="F225" s="232">
        <v>0</v>
      </c>
      <c r="G225" s="232">
        <v>0</v>
      </c>
      <c r="H225" s="232">
        <v>0</v>
      </c>
      <c r="I225" s="232">
        <v>0</v>
      </c>
      <c r="J225" s="232">
        <v>0</v>
      </c>
      <c r="K225" s="232">
        <v>0</v>
      </c>
      <c r="L225" s="233">
        <v>0</v>
      </c>
      <c r="M225" s="234">
        <v>0</v>
      </c>
      <c r="N225" s="234">
        <v>0</v>
      </c>
      <c r="O225" s="235">
        <v>0</v>
      </c>
      <c r="P225" s="236">
        <v>0</v>
      </c>
      <c r="Q225" s="236">
        <v>0</v>
      </c>
      <c r="R225" s="236">
        <v>0</v>
      </c>
      <c r="S225" s="236">
        <v>0</v>
      </c>
      <c r="T225" s="236">
        <v>0</v>
      </c>
      <c r="U225" s="240">
        <v>0</v>
      </c>
      <c r="V225" s="237">
        <v>0</v>
      </c>
      <c r="W225" s="233">
        <v>0</v>
      </c>
      <c r="X225" s="234">
        <v>0</v>
      </c>
      <c r="Y225" s="238">
        <v>0</v>
      </c>
      <c r="Z225" s="239">
        <v>0</v>
      </c>
    </row>
    <row r="226" spans="1:26" ht="15" customHeight="1" x14ac:dyDescent="0.25">
      <c r="A226" s="325"/>
      <c r="B226" s="45"/>
      <c r="C226" s="182" t="s">
        <v>264</v>
      </c>
      <c r="D226" s="183" t="s">
        <v>532</v>
      </c>
      <c r="E226" s="231">
        <v>0</v>
      </c>
      <c r="F226" s="232">
        <v>0</v>
      </c>
      <c r="G226" s="232">
        <v>0</v>
      </c>
      <c r="H226" s="232">
        <v>0</v>
      </c>
      <c r="I226" s="232">
        <v>0</v>
      </c>
      <c r="J226" s="232">
        <v>0</v>
      </c>
      <c r="K226" s="232">
        <v>0</v>
      </c>
      <c r="L226" s="233">
        <v>0</v>
      </c>
      <c r="M226" s="234">
        <v>0</v>
      </c>
      <c r="N226" s="234">
        <v>0</v>
      </c>
      <c r="O226" s="235">
        <v>0</v>
      </c>
      <c r="P226" s="236">
        <v>0</v>
      </c>
      <c r="Q226" s="236">
        <v>0</v>
      </c>
      <c r="R226" s="236">
        <v>0</v>
      </c>
      <c r="S226" s="236">
        <v>0</v>
      </c>
      <c r="T226" s="236">
        <v>0</v>
      </c>
      <c r="U226" s="240">
        <v>0</v>
      </c>
      <c r="V226" s="237">
        <v>0</v>
      </c>
      <c r="W226" s="233">
        <v>0</v>
      </c>
      <c r="X226" s="234">
        <v>0</v>
      </c>
      <c r="Y226" s="238">
        <v>0</v>
      </c>
      <c r="Z226" s="239">
        <v>0</v>
      </c>
    </row>
    <row r="227" spans="1:26" ht="15" customHeight="1" x14ac:dyDescent="0.25">
      <c r="A227" s="325"/>
      <c r="B227" s="45"/>
      <c r="C227" s="182"/>
      <c r="D227" s="191" t="s">
        <v>269</v>
      </c>
      <c r="E227" s="198">
        <v>0</v>
      </c>
      <c r="F227" s="232">
        <v>0</v>
      </c>
      <c r="G227" s="232">
        <v>0</v>
      </c>
      <c r="H227" s="232">
        <v>0</v>
      </c>
      <c r="I227" s="232">
        <v>0</v>
      </c>
      <c r="J227" s="232">
        <v>0</v>
      </c>
      <c r="K227" s="232">
        <v>0</v>
      </c>
      <c r="L227" s="233">
        <v>0</v>
      </c>
      <c r="M227" s="234">
        <v>0</v>
      </c>
      <c r="N227" s="238">
        <v>0</v>
      </c>
      <c r="O227" s="181">
        <v>0</v>
      </c>
      <c r="P227" s="240">
        <v>0</v>
      </c>
      <c r="Q227" s="240">
        <v>0</v>
      </c>
      <c r="R227" s="240">
        <v>0</v>
      </c>
      <c r="S227" s="240">
        <v>0</v>
      </c>
      <c r="T227" s="240">
        <v>0</v>
      </c>
      <c r="U227" s="240">
        <v>0</v>
      </c>
      <c r="V227" s="240">
        <v>0</v>
      </c>
      <c r="W227" s="233">
        <v>0</v>
      </c>
      <c r="X227" s="234">
        <v>0</v>
      </c>
      <c r="Y227" s="238">
        <v>0</v>
      </c>
      <c r="Z227" s="187">
        <v>0</v>
      </c>
    </row>
    <row r="228" spans="1:26" ht="15" customHeight="1" thickBot="1" x14ac:dyDescent="0.3">
      <c r="A228" s="326"/>
      <c r="B228" s="36" t="s">
        <v>435</v>
      </c>
      <c r="C228" s="179"/>
      <c r="D228" s="178"/>
      <c r="E228" s="241">
        <v>9</v>
      </c>
      <c r="F228" s="242">
        <v>5</v>
      </c>
      <c r="G228" s="242">
        <v>258</v>
      </c>
      <c r="H228" s="242">
        <v>0</v>
      </c>
      <c r="I228" s="242">
        <v>0</v>
      </c>
      <c r="J228" s="242">
        <v>0</v>
      </c>
      <c r="K228" s="242">
        <v>0</v>
      </c>
      <c r="L228" s="243">
        <v>272</v>
      </c>
      <c r="M228" s="244">
        <v>175</v>
      </c>
      <c r="N228" s="244">
        <v>1752</v>
      </c>
      <c r="O228" s="245">
        <v>2199</v>
      </c>
      <c r="P228" s="246">
        <v>1</v>
      </c>
      <c r="Q228" s="246">
        <v>1</v>
      </c>
      <c r="R228" s="246">
        <v>112</v>
      </c>
      <c r="S228" s="246">
        <v>0</v>
      </c>
      <c r="T228" s="246">
        <v>0</v>
      </c>
      <c r="U228" s="246">
        <v>0</v>
      </c>
      <c r="V228" s="246">
        <v>0</v>
      </c>
      <c r="W228" s="243">
        <v>114</v>
      </c>
      <c r="X228" s="244">
        <v>40</v>
      </c>
      <c r="Y228" s="244">
        <v>407</v>
      </c>
      <c r="Z228" s="243">
        <v>561</v>
      </c>
    </row>
    <row r="229" spans="1:26" ht="15" customHeight="1" x14ac:dyDescent="0.25">
      <c r="A229" s="324" t="s">
        <v>469</v>
      </c>
      <c r="B229" s="352" t="s">
        <v>469</v>
      </c>
      <c r="C229" s="352"/>
      <c r="D229" s="352"/>
      <c r="E229" s="318"/>
      <c r="F229" s="318"/>
      <c r="G229" s="318"/>
      <c r="H229" s="318"/>
      <c r="I229" s="318"/>
      <c r="J229" s="318"/>
      <c r="K229" s="318"/>
      <c r="L229" s="317"/>
      <c r="M229" s="192"/>
      <c r="N229" s="192"/>
      <c r="O229" s="294"/>
      <c r="P229" s="318"/>
      <c r="Q229" s="318"/>
      <c r="R229" s="318"/>
      <c r="S229" s="318"/>
      <c r="T229" s="318"/>
      <c r="U229" s="318"/>
      <c r="V229" s="318"/>
      <c r="W229" s="317"/>
      <c r="X229" s="192"/>
      <c r="Y229" s="192"/>
      <c r="Z229" s="318"/>
    </row>
    <row r="230" spans="1:26" ht="15" customHeight="1" x14ac:dyDescent="0.25">
      <c r="A230" s="325"/>
      <c r="B230" s="277"/>
      <c r="C230" s="182"/>
      <c r="D230" s="183" t="s">
        <v>585</v>
      </c>
      <c r="E230" s="231"/>
      <c r="F230" s="232"/>
      <c r="G230" s="232"/>
      <c r="H230" s="232"/>
      <c r="I230" s="232"/>
      <c r="J230" s="232"/>
      <c r="K230" s="232"/>
      <c r="L230" s="233"/>
      <c r="M230" s="234"/>
      <c r="N230" s="234"/>
      <c r="O230" s="235"/>
      <c r="P230" s="236"/>
      <c r="Q230" s="236"/>
      <c r="R230" s="236"/>
      <c r="S230" s="236"/>
      <c r="T230" s="236"/>
      <c r="U230" s="240"/>
      <c r="V230" s="237"/>
      <c r="W230" s="233"/>
      <c r="X230" s="234"/>
      <c r="Y230" s="238"/>
      <c r="Z230" s="239"/>
    </row>
    <row r="231" spans="1:26" ht="15" customHeight="1" x14ac:dyDescent="0.25">
      <c r="A231" s="325"/>
      <c r="B231" s="277"/>
      <c r="C231" s="182" t="s">
        <v>470</v>
      </c>
      <c r="D231" s="183" t="s">
        <v>471</v>
      </c>
      <c r="E231" s="231"/>
      <c r="F231" s="232"/>
      <c r="G231" s="232"/>
      <c r="H231" s="232"/>
      <c r="I231" s="232"/>
      <c r="J231" s="232"/>
      <c r="K231" s="232"/>
      <c r="L231" s="233"/>
      <c r="M231" s="234"/>
      <c r="N231" s="234"/>
      <c r="O231" s="235"/>
      <c r="P231" s="236"/>
      <c r="Q231" s="236"/>
      <c r="R231" s="236"/>
      <c r="S231" s="236"/>
      <c r="T231" s="236"/>
      <c r="U231" s="240"/>
      <c r="V231" s="237"/>
      <c r="W231" s="233"/>
      <c r="X231" s="234"/>
      <c r="Y231" s="238"/>
      <c r="Z231" s="239"/>
    </row>
    <row r="232" spans="1:26" ht="15" customHeight="1" x14ac:dyDescent="0.25">
      <c r="A232" s="325"/>
      <c r="B232" s="277"/>
      <c r="C232" s="182" t="s">
        <v>472</v>
      </c>
      <c r="D232" s="183" t="s">
        <v>473</v>
      </c>
      <c r="E232" s="231"/>
      <c r="F232" s="232"/>
      <c r="G232" s="232"/>
      <c r="H232" s="232"/>
      <c r="I232" s="232"/>
      <c r="J232" s="232"/>
      <c r="K232" s="232"/>
      <c r="L232" s="233"/>
      <c r="M232" s="234"/>
      <c r="N232" s="234"/>
      <c r="O232" s="235"/>
      <c r="P232" s="236"/>
      <c r="Q232" s="236"/>
      <c r="R232" s="236"/>
      <c r="S232" s="236"/>
      <c r="T232" s="236"/>
      <c r="U232" s="240"/>
      <c r="V232" s="237"/>
      <c r="W232" s="233"/>
      <c r="X232" s="234"/>
      <c r="Y232" s="238"/>
      <c r="Z232" s="239"/>
    </row>
    <row r="233" spans="1:26" ht="15" customHeight="1" x14ac:dyDescent="0.25">
      <c r="A233" s="325"/>
      <c r="B233" s="277"/>
      <c r="C233" s="182" t="s">
        <v>474</v>
      </c>
      <c r="D233" s="183" t="s">
        <v>556</v>
      </c>
      <c r="E233" s="231"/>
      <c r="F233" s="232"/>
      <c r="G233" s="232"/>
      <c r="H233" s="232"/>
      <c r="I233" s="232"/>
      <c r="J233" s="232"/>
      <c r="K233" s="232"/>
      <c r="L233" s="233"/>
      <c r="M233" s="234"/>
      <c r="N233" s="234"/>
      <c r="O233" s="235"/>
      <c r="P233" s="236"/>
      <c r="Q233" s="236"/>
      <c r="R233" s="236"/>
      <c r="S233" s="236"/>
      <c r="T233" s="236"/>
      <c r="U233" s="240"/>
      <c r="V233" s="237"/>
      <c r="W233" s="233"/>
      <c r="X233" s="234"/>
      <c r="Y233" s="238"/>
      <c r="Z233" s="239"/>
    </row>
    <row r="234" spans="1:26" ht="15" customHeight="1" x14ac:dyDescent="0.25">
      <c r="A234" s="325"/>
      <c r="B234" s="277"/>
      <c r="C234" s="182"/>
      <c r="D234" s="183" t="s">
        <v>598</v>
      </c>
      <c r="E234" s="231"/>
      <c r="F234" s="232"/>
      <c r="G234" s="232"/>
      <c r="H234" s="232"/>
      <c r="I234" s="232"/>
      <c r="J234" s="232"/>
      <c r="K234" s="232"/>
      <c r="L234" s="233"/>
      <c r="M234" s="234"/>
      <c r="N234" s="234"/>
      <c r="O234" s="235"/>
      <c r="P234" s="236"/>
      <c r="Q234" s="236"/>
      <c r="R234" s="236"/>
      <c r="S234" s="236"/>
      <c r="T234" s="236"/>
      <c r="U234" s="240"/>
      <c r="V234" s="237"/>
      <c r="W234" s="233"/>
      <c r="X234" s="234"/>
      <c r="Y234" s="238"/>
      <c r="Z234" s="239"/>
    </row>
    <row r="235" spans="1:26" ht="15" customHeight="1" x14ac:dyDescent="0.25">
      <c r="A235" s="325"/>
      <c r="B235" s="277"/>
      <c r="C235" s="182"/>
      <c r="D235" s="183" t="s">
        <v>557</v>
      </c>
      <c r="E235" s="231"/>
      <c r="F235" s="232"/>
      <c r="G235" s="232"/>
      <c r="H235" s="232"/>
      <c r="I235" s="232"/>
      <c r="J235" s="232"/>
      <c r="K235" s="232"/>
      <c r="L235" s="233"/>
      <c r="M235" s="234"/>
      <c r="N235" s="234"/>
      <c r="O235" s="235"/>
      <c r="P235" s="236"/>
      <c r="Q235" s="236"/>
      <c r="R235" s="236"/>
      <c r="S235" s="236"/>
      <c r="T235" s="236"/>
      <c r="U235" s="240"/>
      <c r="V235" s="237"/>
      <c r="W235" s="233"/>
      <c r="X235" s="234"/>
      <c r="Y235" s="238"/>
      <c r="Z235" s="239"/>
    </row>
    <row r="236" spans="1:26" ht="15" customHeight="1" x14ac:dyDescent="0.25">
      <c r="A236" s="325"/>
      <c r="B236" s="277"/>
      <c r="C236" s="182"/>
      <c r="D236" s="183" t="s">
        <v>558</v>
      </c>
      <c r="E236" s="231"/>
      <c r="F236" s="232"/>
      <c r="G236" s="232"/>
      <c r="H236" s="232"/>
      <c r="I236" s="232"/>
      <c r="J236" s="232"/>
      <c r="K236" s="232"/>
      <c r="L236" s="233"/>
      <c r="M236" s="234"/>
      <c r="N236" s="234"/>
      <c r="O236" s="235"/>
      <c r="P236" s="236"/>
      <c r="Q236" s="236"/>
      <c r="R236" s="236"/>
      <c r="S236" s="236"/>
      <c r="T236" s="236"/>
      <c r="U236" s="240"/>
      <c r="V236" s="237"/>
      <c r="W236" s="233"/>
      <c r="X236" s="234"/>
      <c r="Y236" s="238"/>
      <c r="Z236" s="239"/>
    </row>
    <row r="237" spans="1:26" ht="15" customHeight="1" x14ac:dyDescent="0.25">
      <c r="A237" s="325"/>
      <c r="B237" s="277"/>
      <c r="C237" s="182"/>
      <c r="D237" s="183" t="s">
        <v>559</v>
      </c>
      <c r="E237" s="231"/>
      <c r="F237" s="232"/>
      <c r="G237" s="232"/>
      <c r="H237" s="232"/>
      <c r="I237" s="232"/>
      <c r="J237" s="232"/>
      <c r="K237" s="232"/>
      <c r="L237" s="233"/>
      <c r="M237" s="234"/>
      <c r="N237" s="234"/>
      <c r="O237" s="235"/>
      <c r="P237" s="236"/>
      <c r="Q237" s="236"/>
      <c r="R237" s="236"/>
      <c r="S237" s="236"/>
      <c r="T237" s="236"/>
      <c r="U237" s="240"/>
      <c r="V237" s="237"/>
      <c r="W237" s="233"/>
      <c r="X237" s="234"/>
      <c r="Y237" s="238"/>
      <c r="Z237" s="239"/>
    </row>
    <row r="238" spans="1:26" ht="15" customHeight="1" x14ac:dyDescent="0.25">
      <c r="A238" s="325"/>
      <c r="B238" s="277"/>
      <c r="C238" s="182"/>
      <c r="D238" s="183" t="s">
        <v>560</v>
      </c>
      <c r="E238" s="231"/>
      <c r="F238" s="232"/>
      <c r="G238" s="232"/>
      <c r="H238" s="232"/>
      <c r="I238" s="232"/>
      <c r="J238" s="232"/>
      <c r="K238" s="232"/>
      <c r="L238" s="233"/>
      <c r="M238" s="234"/>
      <c r="N238" s="234"/>
      <c r="O238" s="235"/>
      <c r="P238" s="236"/>
      <c r="Q238" s="236"/>
      <c r="R238" s="236"/>
      <c r="S238" s="236"/>
      <c r="T238" s="236"/>
      <c r="U238" s="240"/>
      <c r="V238" s="237"/>
      <c r="W238" s="233"/>
      <c r="X238" s="234"/>
      <c r="Y238" s="238"/>
      <c r="Z238" s="239"/>
    </row>
    <row r="239" spans="1:26" ht="15" customHeight="1" x14ac:dyDescent="0.25">
      <c r="A239" s="325"/>
      <c r="B239" s="277"/>
      <c r="C239" s="182"/>
      <c r="D239" s="183" t="s">
        <v>561</v>
      </c>
      <c r="E239" s="231"/>
      <c r="F239" s="232"/>
      <c r="G239" s="232"/>
      <c r="H239" s="232"/>
      <c r="I239" s="232"/>
      <c r="J239" s="232"/>
      <c r="K239" s="232"/>
      <c r="L239" s="233"/>
      <c r="M239" s="234"/>
      <c r="N239" s="234"/>
      <c r="O239" s="235"/>
      <c r="P239" s="236"/>
      <c r="Q239" s="236"/>
      <c r="R239" s="236"/>
      <c r="S239" s="236"/>
      <c r="T239" s="236"/>
      <c r="U239" s="240"/>
      <c r="V239" s="237"/>
      <c r="W239" s="233"/>
      <c r="X239" s="234"/>
      <c r="Y239" s="238"/>
      <c r="Z239" s="239"/>
    </row>
    <row r="240" spans="1:26" ht="15" customHeight="1" x14ac:dyDescent="0.25">
      <c r="A240" s="325"/>
      <c r="B240" s="277"/>
      <c r="C240" s="182"/>
      <c r="D240" s="183" t="s">
        <v>562</v>
      </c>
      <c r="E240" s="231"/>
      <c r="F240" s="232"/>
      <c r="G240" s="232"/>
      <c r="H240" s="232"/>
      <c r="I240" s="232"/>
      <c r="J240" s="232"/>
      <c r="K240" s="232"/>
      <c r="L240" s="233"/>
      <c r="M240" s="234"/>
      <c r="N240" s="234"/>
      <c r="O240" s="235"/>
      <c r="P240" s="236"/>
      <c r="Q240" s="236"/>
      <c r="R240" s="236"/>
      <c r="S240" s="236"/>
      <c r="T240" s="236"/>
      <c r="U240" s="240"/>
      <c r="V240" s="237"/>
      <c r="W240" s="233"/>
      <c r="X240" s="234"/>
      <c r="Y240" s="238"/>
      <c r="Z240" s="239"/>
    </row>
    <row r="241" spans="1:28" ht="15" customHeight="1" x14ac:dyDescent="0.25">
      <c r="A241" s="325"/>
      <c r="B241" s="277"/>
      <c r="C241" s="182"/>
      <c r="D241" s="183" t="s">
        <v>563</v>
      </c>
      <c r="E241" s="231"/>
      <c r="F241" s="232"/>
      <c r="G241" s="232"/>
      <c r="H241" s="232"/>
      <c r="I241" s="232"/>
      <c r="J241" s="232"/>
      <c r="K241" s="232"/>
      <c r="L241" s="233"/>
      <c r="M241" s="234"/>
      <c r="N241" s="234"/>
      <c r="O241" s="235"/>
      <c r="P241" s="236"/>
      <c r="Q241" s="236"/>
      <c r="R241" s="236"/>
      <c r="S241" s="236"/>
      <c r="T241" s="236"/>
      <c r="U241" s="240"/>
      <c r="V241" s="237"/>
      <c r="W241" s="233"/>
      <c r="X241" s="234"/>
      <c r="Y241" s="238"/>
      <c r="Z241" s="239"/>
    </row>
    <row r="242" spans="1:28" ht="15" customHeight="1" x14ac:dyDescent="0.25">
      <c r="A242" s="325"/>
      <c r="B242" s="277"/>
      <c r="C242" s="182"/>
      <c r="D242" s="183" t="s">
        <v>564</v>
      </c>
      <c r="E242" s="231"/>
      <c r="F242" s="232"/>
      <c r="G242" s="232"/>
      <c r="H242" s="232"/>
      <c r="I242" s="232"/>
      <c r="J242" s="232"/>
      <c r="K242" s="232"/>
      <c r="L242" s="233"/>
      <c r="M242" s="234"/>
      <c r="N242" s="234"/>
      <c r="O242" s="235"/>
      <c r="P242" s="236"/>
      <c r="Q242" s="236"/>
      <c r="R242" s="236"/>
      <c r="S242" s="236"/>
      <c r="T242" s="236"/>
      <c r="U242" s="240"/>
      <c r="V242" s="237"/>
      <c r="W242" s="233"/>
      <c r="X242" s="234"/>
      <c r="Y242" s="238"/>
      <c r="Z242" s="239"/>
    </row>
    <row r="243" spans="1:28" ht="15" customHeight="1" x14ac:dyDescent="0.25">
      <c r="A243" s="325"/>
      <c r="B243" s="277"/>
      <c r="C243" s="182"/>
      <c r="D243" s="183" t="s">
        <v>565</v>
      </c>
      <c r="E243" s="231"/>
      <c r="F243" s="232"/>
      <c r="G243" s="232"/>
      <c r="H243" s="232"/>
      <c r="I243" s="232"/>
      <c r="J243" s="232"/>
      <c r="K243" s="232"/>
      <c r="L243" s="233"/>
      <c r="M243" s="234"/>
      <c r="N243" s="234"/>
      <c r="O243" s="235"/>
      <c r="P243" s="236"/>
      <c r="Q243" s="236"/>
      <c r="R243" s="236"/>
      <c r="S243" s="236"/>
      <c r="T243" s="236"/>
      <c r="U243" s="240"/>
      <c r="V243" s="237"/>
      <c r="W243" s="233"/>
      <c r="X243" s="234"/>
      <c r="Y243" s="238"/>
      <c r="Z243" s="239"/>
    </row>
    <row r="244" spans="1:28" ht="15" customHeight="1" x14ac:dyDescent="0.25">
      <c r="A244" s="325"/>
      <c r="B244" s="277"/>
      <c r="C244" s="182"/>
      <c r="D244" s="184" t="s">
        <v>581</v>
      </c>
      <c r="E244" s="231"/>
      <c r="F244" s="232"/>
      <c r="G244" s="232"/>
      <c r="H244" s="232"/>
      <c r="I244" s="232"/>
      <c r="J244" s="232"/>
      <c r="K244" s="232"/>
      <c r="L244" s="233"/>
      <c r="M244" s="234"/>
      <c r="N244" s="234"/>
      <c r="O244" s="235"/>
      <c r="P244" s="236"/>
      <c r="Q244" s="236"/>
      <c r="R244" s="236"/>
      <c r="S244" s="236"/>
      <c r="T244" s="236"/>
      <c r="U244" s="240"/>
      <c r="V244" s="237"/>
      <c r="W244" s="233"/>
      <c r="X244" s="234"/>
      <c r="Y244" s="238"/>
      <c r="Z244" s="239"/>
    </row>
    <row r="245" spans="1:28" ht="15" customHeight="1" x14ac:dyDescent="0.25">
      <c r="A245" s="325"/>
      <c r="B245" s="277"/>
      <c r="C245" s="182" t="s">
        <v>475</v>
      </c>
      <c r="D245" s="184" t="s">
        <v>476</v>
      </c>
      <c r="E245" s="231"/>
      <c r="F245" s="232"/>
      <c r="G245" s="232"/>
      <c r="H245" s="232"/>
      <c r="I245" s="232"/>
      <c r="J245" s="232"/>
      <c r="K245" s="232"/>
      <c r="L245" s="233"/>
      <c r="M245" s="234"/>
      <c r="N245" s="234"/>
      <c r="O245" s="235"/>
      <c r="P245" s="236"/>
      <c r="Q245" s="236"/>
      <c r="R245" s="236"/>
      <c r="S245" s="236"/>
      <c r="T245" s="236"/>
      <c r="U245" s="240"/>
      <c r="V245" s="237"/>
      <c r="W245" s="233"/>
      <c r="X245" s="234"/>
      <c r="Y245" s="238"/>
      <c r="Z245" s="239"/>
    </row>
    <row r="246" spans="1:28" ht="15" customHeight="1" x14ac:dyDescent="0.25">
      <c r="A246" s="325"/>
      <c r="B246" s="277"/>
      <c r="C246" s="182" t="s">
        <v>470</v>
      </c>
      <c r="D246" s="183" t="s">
        <v>477</v>
      </c>
      <c r="E246" s="231"/>
      <c r="F246" s="232"/>
      <c r="G246" s="232"/>
      <c r="H246" s="232"/>
      <c r="I246" s="232"/>
      <c r="J246" s="232"/>
      <c r="K246" s="232"/>
      <c r="L246" s="233"/>
      <c r="M246" s="234"/>
      <c r="N246" s="234"/>
      <c r="O246" s="235"/>
      <c r="P246" s="236"/>
      <c r="Q246" s="236"/>
      <c r="R246" s="236"/>
      <c r="S246" s="236"/>
      <c r="T246" s="236"/>
      <c r="U246" s="240"/>
      <c r="V246" s="237"/>
      <c r="W246" s="233"/>
      <c r="X246" s="234"/>
      <c r="Y246" s="238"/>
      <c r="Z246" s="239"/>
    </row>
    <row r="247" spans="1:28" ht="15" customHeight="1" x14ac:dyDescent="0.25">
      <c r="A247" s="325"/>
      <c r="B247" s="277"/>
      <c r="C247" s="182" t="s">
        <v>470</v>
      </c>
      <c r="D247" s="183" t="s">
        <v>478</v>
      </c>
      <c r="E247" s="231"/>
      <c r="F247" s="232"/>
      <c r="G247" s="232"/>
      <c r="H247" s="232"/>
      <c r="I247" s="232"/>
      <c r="J247" s="232"/>
      <c r="K247" s="232"/>
      <c r="L247" s="233"/>
      <c r="M247" s="234"/>
      <c r="N247" s="234"/>
      <c r="O247" s="235"/>
      <c r="P247" s="236"/>
      <c r="Q247" s="236"/>
      <c r="R247" s="236"/>
      <c r="S247" s="236"/>
      <c r="T247" s="236"/>
      <c r="U247" s="240"/>
      <c r="V247" s="237"/>
      <c r="W247" s="233"/>
      <c r="X247" s="234"/>
      <c r="Y247" s="238"/>
      <c r="Z247" s="239"/>
    </row>
    <row r="248" spans="1:28" ht="15" customHeight="1" x14ac:dyDescent="0.25">
      <c r="A248" s="325"/>
      <c r="B248" s="277"/>
      <c r="C248" s="182" t="s">
        <v>470</v>
      </c>
      <c r="D248" s="183" t="s">
        <v>479</v>
      </c>
      <c r="E248" s="231"/>
      <c r="F248" s="232"/>
      <c r="G248" s="232"/>
      <c r="H248" s="232"/>
      <c r="I248" s="232"/>
      <c r="J248" s="232"/>
      <c r="K248" s="232"/>
      <c r="L248" s="233"/>
      <c r="M248" s="234"/>
      <c r="N248" s="234"/>
      <c r="O248" s="235"/>
      <c r="P248" s="236"/>
      <c r="Q248" s="236"/>
      <c r="R248" s="236"/>
      <c r="S248" s="236"/>
      <c r="T248" s="236"/>
      <c r="U248" s="240"/>
      <c r="V248" s="237"/>
      <c r="W248" s="233"/>
      <c r="X248" s="234"/>
      <c r="Y248" s="238"/>
      <c r="Z248" s="239"/>
    </row>
    <row r="249" spans="1:28" ht="15" customHeight="1" x14ac:dyDescent="0.25">
      <c r="A249" s="325"/>
      <c r="B249" s="277"/>
      <c r="C249" s="182" t="s">
        <v>470</v>
      </c>
      <c r="D249" s="184" t="s">
        <v>480</v>
      </c>
      <c r="E249" s="231"/>
      <c r="F249" s="232"/>
      <c r="G249" s="232"/>
      <c r="H249" s="232"/>
      <c r="I249" s="232"/>
      <c r="J249" s="232"/>
      <c r="K249" s="232"/>
      <c r="L249" s="233"/>
      <c r="M249" s="234"/>
      <c r="N249" s="234"/>
      <c r="O249" s="235"/>
      <c r="P249" s="236"/>
      <c r="Q249" s="236"/>
      <c r="R249" s="236"/>
      <c r="S249" s="236"/>
      <c r="T249" s="236"/>
      <c r="U249" s="240"/>
      <c r="V249" s="237"/>
      <c r="W249" s="233"/>
      <c r="X249" s="234"/>
      <c r="Y249" s="238"/>
      <c r="Z249" s="239"/>
      <c r="AB249" s="60"/>
    </row>
    <row r="250" spans="1:28" ht="15" customHeight="1" x14ac:dyDescent="0.25">
      <c r="A250" s="325"/>
      <c r="B250" s="179" t="s">
        <v>481</v>
      </c>
      <c r="C250" s="179"/>
      <c r="D250" s="178"/>
      <c r="E250" s="241"/>
      <c r="F250" s="242"/>
      <c r="G250" s="242"/>
      <c r="H250" s="242"/>
      <c r="I250" s="242"/>
      <c r="J250" s="242"/>
      <c r="K250" s="242"/>
      <c r="L250" s="243"/>
      <c r="M250" s="244"/>
      <c r="N250" s="244"/>
      <c r="O250" s="245"/>
      <c r="P250" s="246"/>
      <c r="Q250" s="246"/>
      <c r="R250" s="246"/>
      <c r="S250" s="246"/>
      <c r="T250" s="246"/>
      <c r="U250" s="246"/>
      <c r="V250" s="246"/>
      <c r="W250" s="243"/>
      <c r="X250" s="244"/>
      <c r="Y250" s="244"/>
      <c r="Z250" s="243"/>
      <c r="AB250"/>
    </row>
    <row r="251" spans="1:28" s="60" customFormat="1" ht="15.75" x14ac:dyDescent="0.25">
      <c r="A251" s="325"/>
      <c r="B251" s="393" t="s">
        <v>469</v>
      </c>
      <c r="C251" s="394"/>
      <c r="D251" s="394"/>
      <c r="E251" s="388" t="s">
        <v>586</v>
      </c>
      <c r="F251" s="389"/>
      <c r="G251" s="389"/>
      <c r="H251" s="389"/>
      <c r="I251" s="389"/>
      <c r="J251" s="389"/>
      <c r="K251" s="390"/>
      <c r="L251" s="388" t="s">
        <v>587</v>
      </c>
      <c r="M251" s="389"/>
      <c r="N251" s="389"/>
      <c r="O251" s="389"/>
      <c r="P251" s="389"/>
      <c r="Q251" s="389"/>
      <c r="R251" s="390"/>
      <c r="S251" s="388" t="s">
        <v>588</v>
      </c>
      <c r="T251" s="389"/>
      <c r="U251" s="389"/>
      <c r="V251" s="389"/>
      <c r="W251" s="388" t="s">
        <v>589</v>
      </c>
      <c r="X251" s="389"/>
      <c r="Y251" s="389"/>
      <c r="Z251" s="389"/>
      <c r="AB251"/>
    </row>
    <row r="252" spans="1:28" customFormat="1" ht="15" customHeight="1" x14ac:dyDescent="0.25">
      <c r="A252" s="325"/>
      <c r="B252" s="278"/>
      <c r="C252" s="184"/>
      <c r="D252" s="184" t="s">
        <v>579</v>
      </c>
      <c r="E252" s="380"/>
      <c r="F252" s="381"/>
      <c r="G252" s="381"/>
      <c r="H252" s="381"/>
      <c r="I252" s="381"/>
      <c r="J252" s="381"/>
      <c r="K252" s="381"/>
      <c r="L252" s="391">
        <v>15</v>
      </c>
      <c r="M252" s="385"/>
      <c r="N252" s="385"/>
      <c r="O252" s="385"/>
      <c r="P252" s="385"/>
      <c r="Q252" s="385"/>
      <c r="R252" s="392"/>
      <c r="S252" s="384"/>
      <c r="T252" s="385"/>
      <c r="U252" s="385"/>
      <c r="V252" s="385"/>
      <c r="W252" s="386"/>
      <c r="X252" s="387"/>
      <c r="Y252" s="387"/>
      <c r="Z252" s="387"/>
    </row>
    <row r="253" spans="1:28" customFormat="1" ht="15" customHeight="1" x14ac:dyDescent="0.25">
      <c r="A253" s="325"/>
      <c r="B253" s="278"/>
      <c r="C253" s="184"/>
      <c r="D253" s="184" t="s">
        <v>590</v>
      </c>
      <c r="E253" s="380"/>
      <c r="F253" s="381"/>
      <c r="G253" s="381"/>
      <c r="H253" s="381"/>
      <c r="I253" s="381"/>
      <c r="J253" s="381"/>
      <c r="K253" s="381"/>
      <c r="L253" s="382">
        <v>67</v>
      </c>
      <c r="M253" s="381"/>
      <c r="N253" s="381"/>
      <c r="O253" s="381"/>
      <c r="P253" s="381"/>
      <c r="Q253" s="381"/>
      <c r="R253" s="383"/>
      <c r="S253" s="384"/>
      <c r="T253" s="385"/>
      <c r="U253" s="385"/>
      <c r="V253" s="385"/>
      <c r="W253" s="386"/>
      <c r="X253" s="387"/>
      <c r="Y253" s="387"/>
      <c r="Z253" s="387"/>
    </row>
    <row r="254" spans="1:28" customFormat="1" ht="15" customHeight="1" thickBot="1" x14ac:dyDescent="0.3">
      <c r="A254" s="326"/>
      <c r="B254" s="278"/>
      <c r="C254" s="184"/>
      <c r="D254" s="184" t="s">
        <v>591</v>
      </c>
      <c r="E254" s="380"/>
      <c r="F254" s="381"/>
      <c r="G254" s="381"/>
      <c r="H254" s="381"/>
      <c r="I254" s="381"/>
      <c r="J254" s="381"/>
      <c r="K254" s="381"/>
      <c r="L254" s="382">
        <v>5</v>
      </c>
      <c r="M254" s="381"/>
      <c r="N254" s="381"/>
      <c r="O254" s="381"/>
      <c r="P254" s="381"/>
      <c r="Q254" s="381"/>
      <c r="R254" s="383"/>
      <c r="S254" s="384"/>
      <c r="T254" s="385"/>
      <c r="U254" s="385"/>
      <c r="V254" s="385"/>
      <c r="W254" s="386"/>
      <c r="X254" s="387"/>
      <c r="Y254" s="387"/>
      <c r="Z254" s="387"/>
      <c r="AB254" s="15"/>
    </row>
    <row r="255" spans="1:28" customFormat="1" ht="15" customHeight="1" thickBot="1" x14ac:dyDescent="0.3">
      <c r="A255" s="95"/>
      <c r="B255" s="95"/>
      <c r="C255" s="179"/>
      <c r="D255" s="178"/>
      <c r="E255" s="241"/>
      <c r="F255" s="242"/>
      <c r="G255" s="242"/>
      <c r="H255" s="242"/>
      <c r="I255" s="242"/>
      <c r="J255" s="242"/>
      <c r="K255" s="242"/>
      <c r="L255" s="243"/>
      <c r="M255" s="244"/>
      <c r="N255" s="244"/>
      <c r="O255" s="245"/>
      <c r="P255" s="246"/>
      <c r="Q255" s="246"/>
      <c r="R255" s="246"/>
      <c r="S255" s="246"/>
      <c r="T255" s="246"/>
      <c r="U255" s="246"/>
      <c r="V255" s="246"/>
      <c r="W255" s="243"/>
      <c r="X255" s="244"/>
      <c r="Y255" s="244"/>
      <c r="Z255" s="243"/>
      <c r="AB255" s="15"/>
    </row>
    <row r="256" spans="1:28" x14ac:dyDescent="0.25">
      <c r="A256" s="324" t="s">
        <v>310</v>
      </c>
      <c r="B256" s="327" t="s">
        <v>270</v>
      </c>
      <c r="C256" s="48" t="s">
        <v>271</v>
      </c>
      <c r="D256" s="39" t="s">
        <v>33</v>
      </c>
      <c r="E256" s="231">
        <v>0</v>
      </c>
      <c r="F256" s="232">
        <v>0</v>
      </c>
      <c r="G256" s="232">
        <v>10</v>
      </c>
      <c r="H256" s="232">
        <v>0</v>
      </c>
      <c r="I256" s="232">
        <v>0</v>
      </c>
      <c r="J256" s="232">
        <v>0</v>
      </c>
      <c r="K256" s="232">
        <v>0</v>
      </c>
      <c r="L256" s="233">
        <v>10</v>
      </c>
      <c r="M256" s="234">
        <v>0</v>
      </c>
      <c r="N256" s="234">
        <v>18</v>
      </c>
      <c r="O256" s="235">
        <v>28</v>
      </c>
      <c r="P256" s="236">
        <v>0</v>
      </c>
      <c r="Q256" s="236">
        <v>0</v>
      </c>
      <c r="R256" s="236">
        <v>8</v>
      </c>
      <c r="S256" s="236">
        <v>0</v>
      </c>
      <c r="T256" s="236">
        <v>0</v>
      </c>
      <c r="U256" s="237">
        <v>0</v>
      </c>
      <c r="V256" s="240">
        <v>0</v>
      </c>
      <c r="W256" s="233">
        <v>8</v>
      </c>
      <c r="X256" s="143">
        <v>0</v>
      </c>
      <c r="Y256" s="196">
        <v>8</v>
      </c>
      <c r="Z256" s="133">
        <v>16</v>
      </c>
    </row>
    <row r="257" spans="1:26" x14ac:dyDescent="0.25">
      <c r="A257" s="325"/>
      <c r="B257" s="328"/>
      <c r="C257" s="48"/>
      <c r="D257" s="39" t="s">
        <v>553</v>
      </c>
      <c r="E257" s="231">
        <v>0</v>
      </c>
      <c r="F257" s="232">
        <v>0</v>
      </c>
      <c r="G257" s="232">
        <v>0</v>
      </c>
      <c r="H257" s="232">
        <v>0</v>
      </c>
      <c r="I257" s="232">
        <v>0</v>
      </c>
      <c r="J257" s="232">
        <v>0</v>
      </c>
      <c r="K257" s="232">
        <v>0</v>
      </c>
      <c r="L257" s="233">
        <v>0</v>
      </c>
      <c r="M257" s="234">
        <v>0</v>
      </c>
      <c r="N257" s="234">
        <v>0</v>
      </c>
      <c r="O257" s="235">
        <v>0</v>
      </c>
      <c r="P257" s="236">
        <v>0</v>
      </c>
      <c r="Q257" s="236">
        <v>0</v>
      </c>
      <c r="R257" s="236">
        <v>0</v>
      </c>
      <c r="S257" s="236">
        <v>0</v>
      </c>
      <c r="T257" s="236">
        <v>0</v>
      </c>
      <c r="U257" s="237">
        <v>0</v>
      </c>
      <c r="V257" s="240">
        <v>0</v>
      </c>
      <c r="W257" s="233">
        <v>0</v>
      </c>
      <c r="X257" s="143">
        <v>0</v>
      </c>
      <c r="Y257" s="196">
        <v>0</v>
      </c>
      <c r="Z257" s="133">
        <v>0</v>
      </c>
    </row>
    <row r="258" spans="1:26" x14ac:dyDescent="0.25">
      <c r="A258" s="325"/>
      <c r="B258" s="328"/>
      <c r="C258" s="174" t="s">
        <v>272</v>
      </c>
      <c r="D258" s="175" t="s">
        <v>555</v>
      </c>
      <c r="E258" s="231">
        <v>0</v>
      </c>
      <c r="F258" s="232">
        <v>0</v>
      </c>
      <c r="G258" s="232">
        <v>0</v>
      </c>
      <c r="H258" s="232">
        <v>0</v>
      </c>
      <c r="I258" s="232">
        <v>0</v>
      </c>
      <c r="J258" s="232">
        <v>0</v>
      </c>
      <c r="K258" s="232">
        <v>0</v>
      </c>
      <c r="L258" s="233">
        <v>0</v>
      </c>
      <c r="M258" s="234">
        <v>0</v>
      </c>
      <c r="N258" s="234">
        <v>138</v>
      </c>
      <c r="O258" s="235">
        <v>138</v>
      </c>
      <c r="P258" s="236">
        <v>0</v>
      </c>
      <c r="Q258" s="236">
        <v>0</v>
      </c>
      <c r="R258" s="236">
        <v>0</v>
      </c>
      <c r="S258" s="236">
        <v>0</v>
      </c>
      <c r="T258" s="236">
        <v>0</v>
      </c>
      <c r="U258" s="237">
        <v>0</v>
      </c>
      <c r="V258" s="240">
        <v>0</v>
      </c>
      <c r="W258" s="233">
        <v>0</v>
      </c>
      <c r="X258" s="143">
        <v>0</v>
      </c>
      <c r="Y258" s="196">
        <v>5</v>
      </c>
      <c r="Z258" s="133">
        <v>5</v>
      </c>
    </row>
    <row r="259" spans="1:26" x14ac:dyDescent="0.25">
      <c r="A259" s="325"/>
      <c r="B259" s="328"/>
      <c r="C259" s="48" t="s">
        <v>272</v>
      </c>
      <c r="D259" s="39" t="s">
        <v>273</v>
      </c>
      <c r="E259" s="231">
        <v>0</v>
      </c>
      <c r="F259" s="232">
        <v>0</v>
      </c>
      <c r="G259" s="232">
        <v>246</v>
      </c>
      <c r="H259" s="232">
        <v>0</v>
      </c>
      <c r="I259" s="232">
        <v>0</v>
      </c>
      <c r="J259" s="232">
        <v>0</v>
      </c>
      <c r="K259" s="232">
        <v>22</v>
      </c>
      <c r="L259" s="233">
        <v>268</v>
      </c>
      <c r="M259" s="234">
        <v>45</v>
      </c>
      <c r="N259" s="234">
        <v>939</v>
      </c>
      <c r="O259" s="235">
        <v>1252</v>
      </c>
      <c r="P259" s="236">
        <v>0</v>
      </c>
      <c r="Q259" s="236">
        <v>0</v>
      </c>
      <c r="R259" s="236">
        <v>70</v>
      </c>
      <c r="S259" s="236">
        <v>0</v>
      </c>
      <c r="T259" s="236">
        <v>0</v>
      </c>
      <c r="U259" s="237">
        <v>0</v>
      </c>
      <c r="V259" s="240">
        <v>0</v>
      </c>
      <c r="W259" s="233">
        <v>70</v>
      </c>
      <c r="X259" s="143">
        <v>16</v>
      </c>
      <c r="Y259" s="196">
        <v>317</v>
      </c>
      <c r="Z259" s="133">
        <v>403</v>
      </c>
    </row>
    <row r="260" spans="1:26" x14ac:dyDescent="0.25">
      <c r="A260" s="325"/>
      <c r="B260" s="328"/>
      <c r="C260" s="48" t="s">
        <v>272</v>
      </c>
      <c r="D260" s="39" t="s">
        <v>440</v>
      </c>
      <c r="E260" s="231">
        <v>0</v>
      </c>
      <c r="F260" s="232">
        <v>0</v>
      </c>
      <c r="G260" s="232">
        <v>0</v>
      </c>
      <c r="H260" s="232">
        <v>0</v>
      </c>
      <c r="I260" s="232">
        <v>0</v>
      </c>
      <c r="J260" s="232">
        <v>0</v>
      </c>
      <c r="K260" s="232">
        <v>0</v>
      </c>
      <c r="L260" s="233">
        <v>0</v>
      </c>
      <c r="M260" s="234">
        <v>0</v>
      </c>
      <c r="N260" s="234">
        <v>3</v>
      </c>
      <c r="O260" s="235">
        <v>3</v>
      </c>
      <c r="P260" s="236">
        <v>0</v>
      </c>
      <c r="Q260" s="236">
        <v>0</v>
      </c>
      <c r="R260" s="236">
        <v>0</v>
      </c>
      <c r="S260" s="236">
        <v>0</v>
      </c>
      <c r="T260" s="236">
        <v>0</v>
      </c>
      <c r="U260" s="237">
        <v>0</v>
      </c>
      <c r="V260" s="240">
        <v>0</v>
      </c>
      <c r="W260" s="233">
        <v>0</v>
      </c>
      <c r="X260" s="143">
        <v>0</v>
      </c>
      <c r="Y260" s="196">
        <v>0</v>
      </c>
      <c r="Z260" s="133">
        <v>0</v>
      </c>
    </row>
    <row r="261" spans="1:26" x14ac:dyDescent="0.25">
      <c r="A261" s="325"/>
      <c r="B261" s="328"/>
      <c r="C261" s="48" t="s">
        <v>272</v>
      </c>
      <c r="D261" s="39" t="s">
        <v>441</v>
      </c>
      <c r="E261" s="231">
        <v>0</v>
      </c>
      <c r="F261" s="232">
        <v>0</v>
      </c>
      <c r="G261" s="232">
        <v>0</v>
      </c>
      <c r="H261" s="232">
        <v>0</v>
      </c>
      <c r="I261" s="232">
        <v>0</v>
      </c>
      <c r="J261" s="232">
        <v>0</v>
      </c>
      <c r="K261" s="232">
        <v>0</v>
      </c>
      <c r="L261" s="233">
        <v>0</v>
      </c>
      <c r="M261" s="234">
        <v>0</v>
      </c>
      <c r="N261" s="234">
        <v>0</v>
      </c>
      <c r="O261" s="235">
        <v>0</v>
      </c>
      <c r="P261" s="236">
        <v>0</v>
      </c>
      <c r="Q261" s="236">
        <v>0</v>
      </c>
      <c r="R261" s="236">
        <v>0</v>
      </c>
      <c r="S261" s="236">
        <v>0</v>
      </c>
      <c r="T261" s="236">
        <v>0</v>
      </c>
      <c r="U261" s="237">
        <v>0</v>
      </c>
      <c r="V261" s="240">
        <v>0</v>
      </c>
      <c r="W261" s="233">
        <v>0</v>
      </c>
      <c r="X261" s="143">
        <v>0</v>
      </c>
      <c r="Y261" s="196">
        <v>0</v>
      </c>
      <c r="Z261" s="133">
        <v>0</v>
      </c>
    </row>
    <row r="262" spans="1:26" x14ac:dyDescent="0.25">
      <c r="A262" s="325"/>
      <c r="B262" s="328"/>
      <c r="C262" s="48" t="s">
        <v>274</v>
      </c>
      <c r="D262" s="39" t="s">
        <v>275</v>
      </c>
      <c r="E262" s="231">
        <v>0</v>
      </c>
      <c r="F262" s="232">
        <v>0</v>
      </c>
      <c r="G262" s="232">
        <v>0</v>
      </c>
      <c r="H262" s="232">
        <v>0</v>
      </c>
      <c r="I262" s="232">
        <v>0</v>
      </c>
      <c r="J262" s="232">
        <v>0</v>
      </c>
      <c r="K262" s="232">
        <v>2</v>
      </c>
      <c r="L262" s="233">
        <v>2</v>
      </c>
      <c r="M262" s="234">
        <v>0</v>
      </c>
      <c r="N262" s="234">
        <v>30</v>
      </c>
      <c r="O262" s="235">
        <v>32</v>
      </c>
      <c r="P262" s="236">
        <v>0</v>
      </c>
      <c r="Q262" s="236">
        <v>0</v>
      </c>
      <c r="R262" s="236">
        <v>0</v>
      </c>
      <c r="S262" s="236">
        <v>0</v>
      </c>
      <c r="T262" s="236">
        <v>0</v>
      </c>
      <c r="U262" s="237">
        <v>0</v>
      </c>
      <c r="V262" s="240">
        <v>0</v>
      </c>
      <c r="W262" s="233">
        <v>0</v>
      </c>
      <c r="X262" s="143">
        <v>0</v>
      </c>
      <c r="Y262" s="196">
        <v>7</v>
      </c>
      <c r="Z262" s="133">
        <v>7</v>
      </c>
    </row>
    <row r="263" spans="1:26" x14ac:dyDescent="0.25">
      <c r="A263" s="325"/>
      <c r="B263" s="328"/>
      <c r="C263" s="48" t="s">
        <v>276</v>
      </c>
      <c r="D263" s="39" t="s">
        <v>277</v>
      </c>
      <c r="E263" s="231">
        <v>0</v>
      </c>
      <c r="F263" s="232">
        <v>0</v>
      </c>
      <c r="G263" s="232">
        <v>0</v>
      </c>
      <c r="H263" s="232">
        <v>0</v>
      </c>
      <c r="I263" s="232">
        <v>0</v>
      </c>
      <c r="J263" s="232">
        <v>0</v>
      </c>
      <c r="K263" s="232">
        <v>0</v>
      </c>
      <c r="L263" s="233">
        <v>0</v>
      </c>
      <c r="M263" s="234">
        <v>0</v>
      </c>
      <c r="N263" s="234">
        <v>93</v>
      </c>
      <c r="O263" s="235">
        <v>93</v>
      </c>
      <c r="P263" s="236">
        <v>0</v>
      </c>
      <c r="Q263" s="236">
        <v>0</v>
      </c>
      <c r="R263" s="236">
        <v>0</v>
      </c>
      <c r="S263" s="236">
        <v>0</v>
      </c>
      <c r="T263" s="236">
        <v>0</v>
      </c>
      <c r="U263" s="237">
        <v>0</v>
      </c>
      <c r="V263" s="240">
        <v>0</v>
      </c>
      <c r="W263" s="233">
        <v>0</v>
      </c>
      <c r="X263" s="143">
        <v>0</v>
      </c>
      <c r="Y263" s="196">
        <v>16</v>
      </c>
      <c r="Z263" s="133">
        <v>16</v>
      </c>
    </row>
    <row r="264" spans="1:26" x14ac:dyDescent="0.25">
      <c r="A264" s="325"/>
      <c r="B264" s="328"/>
      <c r="C264" s="48" t="s">
        <v>278</v>
      </c>
      <c r="D264" s="39" t="s">
        <v>279</v>
      </c>
      <c r="E264" s="231">
        <v>0</v>
      </c>
      <c r="F264" s="232">
        <v>0</v>
      </c>
      <c r="G264" s="232">
        <v>0</v>
      </c>
      <c r="H264" s="232">
        <v>0</v>
      </c>
      <c r="I264" s="232">
        <v>0</v>
      </c>
      <c r="J264" s="232">
        <v>0</v>
      </c>
      <c r="K264" s="232">
        <v>0</v>
      </c>
      <c r="L264" s="233">
        <v>0</v>
      </c>
      <c r="M264" s="234">
        <v>0</v>
      </c>
      <c r="N264" s="234">
        <v>0</v>
      </c>
      <c r="O264" s="235">
        <v>0</v>
      </c>
      <c r="P264" s="236">
        <v>0</v>
      </c>
      <c r="Q264" s="236">
        <v>0</v>
      </c>
      <c r="R264" s="236">
        <v>0</v>
      </c>
      <c r="S264" s="236">
        <v>0</v>
      </c>
      <c r="T264" s="236">
        <v>0</v>
      </c>
      <c r="U264" s="237">
        <v>0</v>
      </c>
      <c r="V264" s="240">
        <v>0</v>
      </c>
      <c r="W264" s="233">
        <v>0</v>
      </c>
      <c r="X264" s="143">
        <v>0</v>
      </c>
      <c r="Y264" s="196">
        <v>0</v>
      </c>
      <c r="Z264" s="133">
        <v>0</v>
      </c>
    </row>
    <row r="265" spans="1:26" x14ac:dyDescent="0.25">
      <c r="A265" s="325"/>
      <c r="B265" s="328"/>
      <c r="C265" s="48" t="s">
        <v>280</v>
      </c>
      <c r="D265" s="39" t="s">
        <v>281</v>
      </c>
      <c r="E265" s="231">
        <v>0</v>
      </c>
      <c r="F265" s="232">
        <v>0</v>
      </c>
      <c r="G265" s="232">
        <v>0</v>
      </c>
      <c r="H265" s="232">
        <v>0</v>
      </c>
      <c r="I265" s="232">
        <v>0</v>
      </c>
      <c r="J265" s="232">
        <v>0</v>
      </c>
      <c r="K265" s="232">
        <v>0</v>
      </c>
      <c r="L265" s="233">
        <v>0</v>
      </c>
      <c r="M265" s="234">
        <v>0</v>
      </c>
      <c r="N265" s="234">
        <v>0</v>
      </c>
      <c r="O265" s="235">
        <v>0</v>
      </c>
      <c r="P265" s="236">
        <v>0</v>
      </c>
      <c r="Q265" s="236">
        <v>0</v>
      </c>
      <c r="R265" s="236">
        <v>0</v>
      </c>
      <c r="S265" s="236">
        <v>0</v>
      </c>
      <c r="T265" s="236">
        <v>0</v>
      </c>
      <c r="U265" s="237">
        <v>0</v>
      </c>
      <c r="V265" s="240">
        <v>0</v>
      </c>
      <c r="W265" s="233">
        <v>0</v>
      </c>
      <c r="X265" s="143">
        <v>0</v>
      </c>
      <c r="Y265" s="196">
        <v>0</v>
      </c>
      <c r="Z265" s="133">
        <v>0</v>
      </c>
    </row>
    <row r="266" spans="1:26" x14ac:dyDescent="0.25">
      <c r="A266" s="325"/>
      <c r="B266" s="328"/>
      <c r="C266" s="48" t="s">
        <v>282</v>
      </c>
      <c r="D266" s="39" t="s">
        <v>283</v>
      </c>
      <c r="E266" s="231">
        <v>0</v>
      </c>
      <c r="F266" s="232">
        <v>0</v>
      </c>
      <c r="G266" s="232">
        <v>0</v>
      </c>
      <c r="H266" s="232">
        <v>0</v>
      </c>
      <c r="I266" s="232">
        <v>0</v>
      </c>
      <c r="J266" s="232">
        <v>0</v>
      </c>
      <c r="K266" s="232">
        <v>0</v>
      </c>
      <c r="L266" s="233">
        <v>0</v>
      </c>
      <c r="M266" s="234">
        <v>0</v>
      </c>
      <c r="N266" s="234">
        <v>0</v>
      </c>
      <c r="O266" s="235">
        <v>0</v>
      </c>
      <c r="P266" s="236">
        <v>0</v>
      </c>
      <c r="Q266" s="236">
        <v>0</v>
      </c>
      <c r="R266" s="236">
        <v>0</v>
      </c>
      <c r="S266" s="236">
        <v>0</v>
      </c>
      <c r="T266" s="236">
        <v>0</v>
      </c>
      <c r="U266" s="237">
        <v>0</v>
      </c>
      <c r="V266" s="240">
        <v>0</v>
      </c>
      <c r="W266" s="233">
        <v>0</v>
      </c>
      <c r="X266" s="143">
        <v>0</v>
      </c>
      <c r="Y266" s="196">
        <v>0</v>
      </c>
      <c r="Z266" s="133">
        <v>0</v>
      </c>
    </row>
    <row r="267" spans="1:26" x14ac:dyDescent="0.25">
      <c r="A267" s="325"/>
      <c r="B267" s="328"/>
      <c r="C267" s="48" t="s">
        <v>284</v>
      </c>
      <c r="D267" s="39" t="s">
        <v>285</v>
      </c>
      <c r="E267" s="231">
        <v>0</v>
      </c>
      <c r="F267" s="232">
        <v>0</v>
      </c>
      <c r="G267" s="232">
        <v>0</v>
      </c>
      <c r="H267" s="232">
        <v>0</v>
      </c>
      <c r="I267" s="232">
        <v>0</v>
      </c>
      <c r="J267" s="232">
        <v>0</v>
      </c>
      <c r="K267" s="232">
        <v>0</v>
      </c>
      <c r="L267" s="233">
        <v>0</v>
      </c>
      <c r="M267" s="234">
        <v>0</v>
      </c>
      <c r="N267" s="234">
        <v>0</v>
      </c>
      <c r="O267" s="235">
        <v>0</v>
      </c>
      <c r="P267" s="236">
        <v>0</v>
      </c>
      <c r="Q267" s="236">
        <v>0</v>
      </c>
      <c r="R267" s="236">
        <v>0</v>
      </c>
      <c r="S267" s="236">
        <v>0</v>
      </c>
      <c r="T267" s="236">
        <v>0</v>
      </c>
      <c r="U267" s="237">
        <v>0</v>
      </c>
      <c r="V267" s="240">
        <v>0</v>
      </c>
      <c r="W267" s="233">
        <v>0</v>
      </c>
      <c r="X267" s="143">
        <v>0</v>
      </c>
      <c r="Y267" s="196">
        <v>0</v>
      </c>
      <c r="Z267" s="133">
        <v>0</v>
      </c>
    </row>
    <row r="268" spans="1:26" x14ac:dyDescent="0.25">
      <c r="A268" s="325"/>
      <c r="B268" s="328"/>
      <c r="C268" s="48" t="s">
        <v>286</v>
      </c>
      <c r="D268" s="39" t="s">
        <v>287</v>
      </c>
      <c r="E268" s="231">
        <v>0</v>
      </c>
      <c r="F268" s="232">
        <v>0</v>
      </c>
      <c r="G268" s="232">
        <v>0</v>
      </c>
      <c r="H268" s="232">
        <v>0</v>
      </c>
      <c r="I268" s="232">
        <v>0</v>
      </c>
      <c r="J268" s="232">
        <v>0</v>
      </c>
      <c r="K268" s="232">
        <v>0</v>
      </c>
      <c r="L268" s="233">
        <v>0</v>
      </c>
      <c r="M268" s="234">
        <v>0</v>
      </c>
      <c r="N268" s="234">
        <v>17</v>
      </c>
      <c r="O268" s="235">
        <v>17</v>
      </c>
      <c r="P268" s="236">
        <v>0</v>
      </c>
      <c r="Q268" s="236">
        <v>0</v>
      </c>
      <c r="R268" s="236">
        <v>0</v>
      </c>
      <c r="S268" s="236">
        <v>0</v>
      </c>
      <c r="T268" s="236">
        <v>0</v>
      </c>
      <c r="U268" s="237">
        <v>0</v>
      </c>
      <c r="V268" s="240">
        <v>0</v>
      </c>
      <c r="W268" s="233">
        <v>0</v>
      </c>
      <c r="X268" s="143">
        <v>0</v>
      </c>
      <c r="Y268" s="196">
        <v>3</v>
      </c>
      <c r="Z268" s="133">
        <v>3</v>
      </c>
    </row>
    <row r="269" spans="1:26" x14ac:dyDescent="0.25">
      <c r="A269" s="325"/>
      <c r="B269" s="328"/>
      <c r="C269" s="48" t="s">
        <v>288</v>
      </c>
      <c r="D269" s="39" t="s">
        <v>289</v>
      </c>
      <c r="E269" s="231">
        <v>0</v>
      </c>
      <c r="F269" s="232">
        <v>0</v>
      </c>
      <c r="G269" s="232">
        <v>0</v>
      </c>
      <c r="H269" s="232">
        <v>0</v>
      </c>
      <c r="I269" s="232">
        <v>0</v>
      </c>
      <c r="J269" s="232">
        <v>0</v>
      </c>
      <c r="K269" s="232">
        <v>0</v>
      </c>
      <c r="L269" s="233">
        <v>0</v>
      </c>
      <c r="M269" s="234">
        <v>0</v>
      </c>
      <c r="N269" s="234">
        <v>22</v>
      </c>
      <c r="O269" s="235">
        <v>22</v>
      </c>
      <c r="P269" s="236">
        <v>0</v>
      </c>
      <c r="Q269" s="236">
        <v>0</v>
      </c>
      <c r="R269" s="236">
        <v>0</v>
      </c>
      <c r="S269" s="236">
        <v>0</v>
      </c>
      <c r="T269" s="236">
        <v>0</v>
      </c>
      <c r="U269" s="237">
        <v>0</v>
      </c>
      <c r="V269" s="240">
        <v>0</v>
      </c>
      <c r="W269" s="233">
        <v>0</v>
      </c>
      <c r="X269" s="143">
        <v>0</v>
      </c>
      <c r="Y269" s="196">
        <v>7</v>
      </c>
      <c r="Z269" s="133">
        <v>7</v>
      </c>
    </row>
    <row r="270" spans="1:26" x14ac:dyDescent="0.25">
      <c r="A270" s="325"/>
      <c r="B270" s="328"/>
      <c r="C270" s="48" t="s">
        <v>290</v>
      </c>
      <c r="D270" s="39" t="s">
        <v>291</v>
      </c>
      <c r="E270" s="231">
        <v>0</v>
      </c>
      <c r="F270" s="232">
        <v>0</v>
      </c>
      <c r="G270" s="232">
        <v>0</v>
      </c>
      <c r="H270" s="232">
        <v>0</v>
      </c>
      <c r="I270" s="232">
        <v>0</v>
      </c>
      <c r="J270" s="232">
        <v>0</v>
      </c>
      <c r="K270" s="232">
        <v>0</v>
      </c>
      <c r="L270" s="233">
        <v>0</v>
      </c>
      <c r="M270" s="234">
        <v>0</v>
      </c>
      <c r="N270" s="234">
        <v>21</v>
      </c>
      <c r="O270" s="235">
        <v>21</v>
      </c>
      <c r="P270" s="236">
        <v>0</v>
      </c>
      <c r="Q270" s="236">
        <v>0</v>
      </c>
      <c r="R270" s="236">
        <v>0</v>
      </c>
      <c r="S270" s="236">
        <v>0</v>
      </c>
      <c r="T270" s="236">
        <v>0</v>
      </c>
      <c r="U270" s="237">
        <v>0</v>
      </c>
      <c r="V270" s="240">
        <v>0</v>
      </c>
      <c r="W270" s="233">
        <v>0</v>
      </c>
      <c r="X270" s="143">
        <v>0</v>
      </c>
      <c r="Y270" s="196">
        <v>4</v>
      </c>
      <c r="Z270" s="133">
        <v>4</v>
      </c>
    </row>
    <row r="271" spans="1:26" x14ac:dyDescent="0.25">
      <c r="A271" s="325"/>
      <c r="B271" s="328"/>
      <c r="C271" s="48" t="s">
        <v>292</v>
      </c>
      <c r="D271" s="39" t="s">
        <v>293</v>
      </c>
      <c r="E271" s="231">
        <v>0</v>
      </c>
      <c r="F271" s="232">
        <v>0</v>
      </c>
      <c r="G271" s="232">
        <v>0</v>
      </c>
      <c r="H271" s="232">
        <v>0</v>
      </c>
      <c r="I271" s="232">
        <v>0</v>
      </c>
      <c r="J271" s="232">
        <v>0</v>
      </c>
      <c r="K271" s="232">
        <v>0</v>
      </c>
      <c r="L271" s="233">
        <v>0</v>
      </c>
      <c r="M271" s="234">
        <v>0</v>
      </c>
      <c r="N271" s="234">
        <v>21</v>
      </c>
      <c r="O271" s="235">
        <v>21</v>
      </c>
      <c r="P271" s="236">
        <v>0</v>
      </c>
      <c r="Q271" s="236">
        <v>0</v>
      </c>
      <c r="R271" s="236">
        <v>0</v>
      </c>
      <c r="S271" s="236">
        <v>0</v>
      </c>
      <c r="T271" s="236">
        <v>0</v>
      </c>
      <c r="U271" s="237">
        <v>0</v>
      </c>
      <c r="V271" s="240">
        <v>0</v>
      </c>
      <c r="W271" s="233">
        <v>0</v>
      </c>
      <c r="X271" s="143">
        <v>0</v>
      </c>
      <c r="Y271" s="196">
        <v>4</v>
      </c>
      <c r="Z271" s="133">
        <v>4</v>
      </c>
    </row>
    <row r="272" spans="1:26" x14ac:dyDescent="0.25">
      <c r="A272" s="325"/>
      <c r="B272" s="328"/>
      <c r="C272" s="48" t="s">
        <v>294</v>
      </c>
      <c r="D272" s="39" t="s">
        <v>295</v>
      </c>
      <c r="E272" s="231">
        <v>0</v>
      </c>
      <c r="F272" s="232">
        <v>0</v>
      </c>
      <c r="G272" s="232">
        <v>0</v>
      </c>
      <c r="H272" s="232">
        <v>0</v>
      </c>
      <c r="I272" s="232">
        <v>0</v>
      </c>
      <c r="J272" s="232">
        <v>0</v>
      </c>
      <c r="K272" s="232">
        <v>0</v>
      </c>
      <c r="L272" s="233">
        <v>0</v>
      </c>
      <c r="M272" s="234">
        <v>0</v>
      </c>
      <c r="N272" s="234">
        <v>14</v>
      </c>
      <c r="O272" s="235">
        <v>14</v>
      </c>
      <c r="P272" s="236">
        <v>0</v>
      </c>
      <c r="Q272" s="236">
        <v>0</v>
      </c>
      <c r="R272" s="236">
        <v>0</v>
      </c>
      <c r="S272" s="236">
        <v>0</v>
      </c>
      <c r="T272" s="236">
        <v>0</v>
      </c>
      <c r="U272" s="237">
        <v>0</v>
      </c>
      <c r="V272" s="240">
        <v>0</v>
      </c>
      <c r="W272" s="233">
        <v>0</v>
      </c>
      <c r="X272" s="143">
        <v>0</v>
      </c>
      <c r="Y272" s="196">
        <v>3</v>
      </c>
      <c r="Z272" s="133">
        <v>3</v>
      </c>
    </row>
    <row r="273" spans="1:26" x14ac:dyDescent="0.25">
      <c r="A273" s="325"/>
      <c r="B273" s="328"/>
      <c r="C273" s="48" t="s">
        <v>296</v>
      </c>
      <c r="D273" s="39" t="s">
        <v>297</v>
      </c>
      <c r="E273" s="231">
        <v>0</v>
      </c>
      <c r="F273" s="232">
        <v>0</v>
      </c>
      <c r="G273" s="232">
        <v>0</v>
      </c>
      <c r="H273" s="232">
        <v>0</v>
      </c>
      <c r="I273" s="232">
        <v>0</v>
      </c>
      <c r="J273" s="232">
        <v>0</v>
      </c>
      <c r="K273" s="232">
        <v>0</v>
      </c>
      <c r="L273" s="233">
        <v>0</v>
      </c>
      <c r="M273" s="234">
        <v>0</v>
      </c>
      <c r="N273" s="234">
        <v>13</v>
      </c>
      <c r="O273" s="235">
        <v>13</v>
      </c>
      <c r="P273" s="236">
        <v>0</v>
      </c>
      <c r="Q273" s="236">
        <v>0</v>
      </c>
      <c r="R273" s="236">
        <v>0</v>
      </c>
      <c r="S273" s="236">
        <v>0</v>
      </c>
      <c r="T273" s="236">
        <v>0</v>
      </c>
      <c r="U273" s="237">
        <v>0</v>
      </c>
      <c r="V273" s="240">
        <v>0</v>
      </c>
      <c r="W273" s="233">
        <v>0</v>
      </c>
      <c r="X273" s="143">
        <v>0</v>
      </c>
      <c r="Y273" s="196">
        <v>5</v>
      </c>
      <c r="Z273" s="133">
        <v>5</v>
      </c>
    </row>
    <row r="274" spans="1:26" x14ac:dyDescent="0.25">
      <c r="A274" s="325"/>
      <c r="B274" s="328"/>
      <c r="C274" s="48" t="s">
        <v>298</v>
      </c>
      <c r="D274" s="39" t="s">
        <v>299</v>
      </c>
      <c r="E274" s="231">
        <v>0</v>
      </c>
      <c r="F274" s="232">
        <v>0</v>
      </c>
      <c r="G274" s="232">
        <v>0</v>
      </c>
      <c r="H274" s="232">
        <v>0</v>
      </c>
      <c r="I274" s="232">
        <v>0</v>
      </c>
      <c r="J274" s="232">
        <v>0</v>
      </c>
      <c r="K274" s="232">
        <v>0</v>
      </c>
      <c r="L274" s="233">
        <v>0</v>
      </c>
      <c r="M274" s="234">
        <v>0</v>
      </c>
      <c r="N274" s="234">
        <v>26</v>
      </c>
      <c r="O274" s="235">
        <v>26</v>
      </c>
      <c r="P274" s="236">
        <v>0</v>
      </c>
      <c r="Q274" s="236">
        <v>0</v>
      </c>
      <c r="R274" s="236">
        <v>0</v>
      </c>
      <c r="S274" s="236">
        <v>0</v>
      </c>
      <c r="T274" s="236">
        <v>0</v>
      </c>
      <c r="U274" s="237">
        <v>0</v>
      </c>
      <c r="V274" s="240">
        <v>0</v>
      </c>
      <c r="W274" s="233">
        <v>0</v>
      </c>
      <c r="X274" s="143">
        <v>0</v>
      </c>
      <c r="Y274" s="196">
        <v>2</v>
      </c>
      <c r="Z274" s="133">
        <v>2</v>
      </c>
    </row>
    <row r="275" spans="1:26" x14ac:dyDescent="0.25">
      <c r="A275" s="325"/>
      <c r="B275" s="328"/>
      <c r="C275" s="48" t="s">
        <v>300</v>
      </c>
      <c r="D275" s="39" t="s">
        <v>301</v>
      </c>
      <c r="E275" s="231">
        <v>0</v>
      </c>
      <c r="F275" s="232">
        <v>0</v>
      </c>
      <c r="G275" s="232">
        <v>0</v>
      </c>
      <c r="H275" s="232">
        <v>0</v>
      </c>
      <c r="I275" s="232">
        <v>0</v>
      </c>
      <c r="J275" s="232">
        <v>0</v>
      </c>
      <c r="K275" s="232">
        <v>0</v>
      </c>
      <c r="L275" s="233">
        <v>0</v>
      </c>
      <c r="M275" s="234">
        <v>0</v>
      </c>
      <c r="N275" s="234">
        <v>44</v>
      </c>
      <c r="O275" s="235">
        <v>44</v>
      </c>
      <c r="P275" s="236">
        <v>0</v>
      </c>
      <c r="Q275" s="236">
        <v>0</v>
      </c>
      <c r="R275" s="236">
        <v>0</v>
      </c>
      <c r="S275" s="236">
        <v>0</v>
      </c>
      <c r="T275" s="236">
        <v>0</v>
      </c>
      <c r="U275" s="237">
        <v>0</v>
      </c>
      <c r="V275" s="240">
        <v>0</v>
      </c>
      <c r="W275" s="233">
        <v>0</v>
      </c>
      <c r="X275" s="143">
        <v>0</v>
      </c>
      <c r="Y275" s="196">
        <v>9</v>
      </c>
      <c r="Z275" s="133">
        <v>9</v>
      </c>
    </row>
    <row r="276" spans="1:26" x14ac:dyDescent="0.25">
      <c r="A276" s="325"/>
      <c r="B276" s="328"/>
      <c r="C276" s="48" t="s">
        <v>302</v>
      </c>
      <c r="D276" s="39" t="s">
        <v>303</v>
      </c>
      <c r="E276" s="231">
        <v>0</v>
      </c>
      <c r="F276" s="232">
        <v>0</v>
      </c>
      <c r="G276" s="232">
        <v>0</v>
      </c>
      <c r="H276" s="232">
        <v>0</v>
      </c>
      <c r="I276" s="232">
        <v>0</v>
      </c>
      <c r="J276" s="232">
        <v>0</v>
      </c>
      <c r="K276" s="232">
        <v>1</v>
      </c>
      <c r="L276" s="233">
        <v>1</v>
      </c>
      <c r="M276" s="234">
        <v>0</v>
      </c>
      <c r="N276" s="234">
        <v>9</v>
      </c>
      <c r="O276" s="235">
        <v>10</v>
      </c>
      <c r="P276" s="236">
        <v>0</v>
      </c>
      <c r="Q276" s="236">
        <v>0</v>
      </c>
      <c r="R276" s="236">
        <v>0</v>
      </c>
      <c r="S276" s="236">
        <v>0</v>
      </c>
      <c r="T276" s="236">
        <v>0</v>
      </c>
      <c r="U276" s="237">
        <v>0</v>
      </c>
      <c r="V276" s="240">
        <v>0</v>
      </c>
      <c r="W276" s="233">
        <v>0</v>
      </c>
      <c r="X276" s="143">
        <v>0</v>
      </c>
      <c r="Y276" s="196">
        <v>2</v>
      </c>
      <c r="Z276" s="133">
        <v>2</v>
      </c>
    </row>
    <row r="277" spans="1:26" x14ac:dyDescent="0.25">
      <c r="A277" s="325"/>
      <c r="B277" s="328"/>
      <c r="C277" s="48" t="s">
        <v>304</v>
      </c>
      <c r="D277" s="39" t="s">
        <v>305</v>
      </c>
      <c r="E277" s="231">
        <v>0</v>
      </c>
      <c r="F277" s="232">
        <v>0</v>
      </c>
      <c r="G277" s="232">
        <v>0</v>
      </c>
      <c r="H277" s="232">
        <v>0</v>
      </c>
      <c r="I277" s="232">
        <v>0</v>
      </c>
      <c r="J277" s="232">
        <v>0</v>
      </c>
      <c r="K277" s="232">
        <v>0</v>
      </c>
      <c r="L277" s="233">
        <v>0</v>
      </c>
      <c r="M277" s="234">
        <v>0</v>
      </c>
      <c r="N277" s="234">
        <v>0</v>
      </c>
      <c r="O277" s="235">
        <v>0</v>
      </c>
      <c r="P277" s="236">
        <v>0</v>
      </c>
      <c r="Q277" s="236">
        <v>0</v>
      </c>
      <c r="R277" s="236">
        <v>0</v>
      </c>
      <c r="S277" s="236">
        <v>0</v>
      </c>
      <c r="T277" s="236">
        <v>0</v>
      </c>
      <c r="U277" s="237">
        <v>0</v>
      </c>
      <c r="V277" s="240">
        <v>0</v>
      </c>
      <c r="W277" s="233">
        <v>0</v>
      </c>
      <c r="X277" s="143">
        <v>0</v>
      </c>
      <c r="Y277" s="196">
        <v>0</v>
      </c>
      <c r="Z277" s="133">
        <v>0</v>
      </c>
    </row>
    <row r="278" spans="1:26" x14ac:dyDescent="0.25">
      <c r="A278" s="325"/>
      <c r="B278" s="328"/>
      <c r="C278" s="48" t="s">
        <v>306</v>
      </c>
      <c r="D278" s="39" t="s">
        <v>307</v>
      </c>
      <c r="E278" s="231">
        <v>0</v>
      </c>
      <c r="F278" s="232">
        <v>0</v>
      </c>
      <c r="G278" s="232">
        <v>0</v>
      </c>
      <c r="H278" s="232">
        <v>0</v>
      </c>
      <c r="I278" s="232">
        <v>0</v>
      </c>
      <c r="J278" s="232">
        <v>0</v>
      </c>
      <c r="K278" s="232">
        <v>0</v>
      </c>
      <c r="L278" s="233">
        <v>0</v>
      </c>
      <c r="M278" s="234">
        <v>0</v>
      </c>
      <c r="N278" s="234">
        <v>12</v>
      </c>
      <c r="O278" s="235">
        <v>12</v>
      </c>
      <c r="P278" s="236">
        <v>0</v>
      </c>
      <c r="Q278" s="236">
        <v>0</v>
      </c>
      <c r="R278" s="236">
        <v>0</v>
      </c>
      <c r="S278" s="236">
        <v>0</v>
      </c>
      <c r="T278" s="236">
        <v>0</v>
      </c>
      <c r="U278" s="237">
        <v>0</v>
      </c>
      <c r="V278" s="240">
        <v>0</v>
      </c>
      <c r="W278" s="233">
        <v>0</v>
      </c>
      <c r="X278" s="143">
        <v>0</v>
      </c>
      <c r="Y278" s="196">
        <v>3</v>
      </c>
      <c r="Z278" s="133">
        <v>3</v>
      </c>
    </row>
    <row r="279" spans="1:26" x14ac:dyDescent="0.25">
      <c r="A279" s="325"/>
      <c r="B279" s="329"/>
      <c r="C279" s="48" t="s">
        <v>308</v>
      </c>
      <c r="D279" s="39" t="s">
        <v>309</v>
      </c>
      <c r="E279" s="231">
        <v>0</v>
      </c>
      <c r="F279" s="232">
        <v>0</v>
      </c>
      <c r="G279" s="232">
        <v>0</v>
      </c>
      <c r="H279" s="232">
        <v>0</v>
      </c>
      <c r="I279" s="232">
        <v>0</v>
      </c>
      <c r="J279" s="232">
        <v>0</v>
      </c>
      <c r="K279" s="232">
        <v>0</v>
      </c>
      <c r="L279" s="233">
        <v>0</v>
      </c>
      <c r="M279" s="234">
        <v>1</v>
      </c>
      <c r="N279" s="234">
        <v>33</v>
      </c>
      <c r="O279" s="235">
        <v>34</v>
      </c>
      <c r="P279" s="236">
        <v>0</v>
      </c>
      <c r="Q279" s="236">
        <v>0</v>
      </c>
      <c r="R279" s="236">
        <v>0</v>
      </c>
      <c r="S279" s="236">
        <v>0</v>
      </c>
      <c r="T279" s="236">
        <v>0</v>
      </c>
      <c r="U279" s="237">
        <v>0</v>
      </c>
      <c r="V279" s="240">
        <v>0</v>
      </c>
      <c r="W279" s="233">
        <v>0</v>
      </c>
      <c r="X279" s="143">
        <v>0</v>
      </c>
      <c r="Y279" s="196">
        <v>0</v>
      </c>
      <c r="Z279" s="133">
        <v>0</v>
      </c>
    </row>
    <row r="280" spans="1:26" ht="15.75" thickBot="1" x14ac:dyDescent="0.3">
      <c r="A280" s="326"/>
      <c r="B280" s="49" t="s">
        <v>438</v>
      </c>
      <c r="C280" s="50"/>
      <c r="D280" s="51"/>
      <c r="E280" s="241">
        <v>0</v>
      </c>
      <c r="F280" s="242">
        <v>0</v>
      </c>
      <c r="G280" s="242">
        <v>256</v>
      </c>
      <c r="H280" s="242">
        <v>0</v>
      </c>
      <c r="I280" s="242">
        <v>0</v>
      </c>
      <c r="J280" s="242">
        <v>0</v>
      </c>
      <c r="K280" s="242">
        <v>25</v>
      </c>
      <c r="L280" s="243">
        <v>281</v>
      </c>
      <c r="M280" s="244">
        <v>46</v>
      </c>
      <c r="N280" s="244">
        <v>1453</v>
      </c>
      <c r="O280" s="245">
        <v>1780</v>
      </c>
      <c r="P280" s="246">
        <v>0</v>
      </c>
      <c r="Q280" s="246">
        <v>0</v>
      </c>
      <c r="R280" s="246">
        <v>78</v>
      </c>
      <c r="S280" s="246">
        <v>0</v>
      </c>
      <c r="T280" s="246">
        <v>0</v>
      </c>
      <c r="U280" s="246">
        <v>0</v>
      </c>
      <c r="V280" s="246">
        <v>0</v>
      </c>
      <c r="W280" s="243">
        <v>78</v>
      </c>
      <c r="X280" s="244">
        <v>16</v>
      </c>
      <c r="Y280" s="244">
        <v>395</v>
      </c>
      <c r="Z280" s="243">
        <v>489</v>
      </c>
    </row>
    <row r="281" spans="1:26" ht="15" customHeight="1" x14ac:dyDescent="0.25">
      <c r="A281" s="330" t="s">
        <v>433</v>
      </c>
      <c r="B281" s="99" t="s">
        <v>312</v>
      </c>
      <c r="C281" s="1"/>
      <c r="D281" s="4"/>
      <c r="E281" s="200">
        <v>0</v>
      </c>
      <c r="F281" s="201">
        <v>0</v>
      </c>
      <c r="G281" s="201">
        <v>0</v>
      </c>
      <c r="H281" s="201">
        <v>0</v>
      </c>
      <c r="I281" s="201">
        <v>0</v>
      </c>
      <c r="J281" s="201">
        <v>0</v>
      </c>
      <c r="K281" s="201">
        <v>0</v>
      </c>
      <c r="L281" s="202">
        <v>0</v>
      </c>
      <c r="M281" s="203">
        <v>34</v>
      </c>
      <c r="N281" s="203">
        <v>22</v>
      </c>
      <c r="O281" s="204">
        <v>56</v>
      </c>
      <c r="P281" s="203">
        <v>0</v>
      </c>
      <c r="Q281" s="203">
        <v>0</v>
      </c>
      <c r="R281" s="203">
        <v>0</v>
      </c>
      <c r="S281" s="203">
        <v>0</v>
      </c>
      <c r="T281" s="203">
        <v>0</v>
      </c>
      <c r="U281" s="203">
        <v>0</v>
      </c>
      <c r="V281" s="203">
        <v>0</v>
      </c>
      <c r="W281" s="202">
        <v>0</v>
      </c>
      <c r="X281" s="203">
        <v>3</v>
      </c>
      <c r="Y281" s="203">
        <v>9</v>
      </c>
      <c r="Z281" s="202">
        <v>12</v>
      </c>
    </row>
    <row r="282" spans="1:26" ht="15" customHeight="1" x14ac:dyDescent="0.25">
      <c r="A282" s="331"/>
      <c r="B282" s="205"/>
      <c r="C282" s="206"/>
      <c r="D282" s="208" t="s">
        <v>344</v>
      </c>
      <c r="E282" s="209">
        <v>0</v>
      </c>
      <c r="F282" s="210">
        <v>0</v>
      </c>
      <c r="G282" s="210">
        <v>0</v>
      </c>
      <c r="H282" s="210">
        <v>0</v>
      </c>
      <c r="I282" s="210">
        <v>0</v>
      </c>
      <c r="J282" s="210">
        <v>0</v>
      </c>
      <c r="K282" s="210">
        <v>0</v>
      </c>
      <c r="L282" s="211">
        <v>0</v>
      </c>
      <c r="M282" s="212">
        <v>4</v>
      </c>
      <c r="N282" s="212">
        <v>0</v>
      </c>
      <c r="O282" s="213">
        <v>4</v>
      </c>
      <c r="P282" s="214">
        <v>0</v>
      </c>
      <c r="Q282" s="214">
        <v>0</v>
      </c>
      <c r="R282" s="214">
        <v>0</v>
      </c>
      <c r="S282" s="214">
        <v>0</v>
      </c>
      <c r="T282" s="214">
        <v>0</v>
      </c>
      <c r="U282" s="224">
        <v>0</v>
      </c>
      <c r="V282" s="215">
        <v>0</v>
      </c>
      <c r="W282" s="211">
        <v>0</v>
      </c>
      <c r="X282" s="212">
        <v>0</v>
      </c>
      <c r="Y282" s="216">
        <v>0</v>
      </c>
      <c r="Z282" s="217">
        <v>0</v>
      </c>
    </row>
    <row r="283" spans="1:26" ht="15" customHeight="1" x14ac:dyDescent="0.25">
      <c r="A283" s="331"/>
      <c r="B283" s="205"/>
      <c r="C283" s="206"/>
      <c r="D283" s="208" t="s">
        <v>600</v>
      </c>
      <c r="E283" s="209">
        <v>0</v>
      </c>
      <c r="F283" s="210">
        <v>0</v>
      </c>
      <c r="G283" s="210">
        <v>0</v>
      </c>
      <c r="H283" s="210">
        <v>0</v>
      </c>
      <c r="I283" s="210">
        <v>0</v>
      </c>
      <c r="J283" s="210">
        <v>0</v>
      </c>
      <c r="K283" s="210">
        <v>0</v>
      </c>
      <c r="L283" s="211">
        <v>0</v>
      </c>
      <c r="M283" s="212">
        <v>0</v>
      </c>
      <c r="N283" s="212">
        <v>7</v>
      </c>
      <c r="O283" s="213">
        <v>7</v>
      </c>
      <c r="P283" s="214">
        <v>0</v>
      </c>
      <c r="Q283" s="214">
        <v>0</v>
      </c>
      <c r="R283" s="214">
        <v>0</v>
      </c>
      <c r="S283" s="214">
        <v>0</v>
      </c>
      <c r="T283" s="214">
        <v>0</v>
      </c>
      <c r="U283" s="224">
        <v>0</v>
      </c>
      <c r="V283" s="215">
        <v>0</v>
      </c>
      <c r="W283" s="211">
        <v>0</v>
      </c>
      <c r="X283" s="212">
        <v>0</v>
      </c>
      <c r="Y283" s="216">
        <v>5</v>
      </c>
      <c r="Z283" s="217">
        <v>5</v>
      </c>
    </row>
    <row r="284" spans="1:26" ht="15" customHeight="1" x14ac:dyDescent="0.25">
      <c r="A284" s="331"/>
      <c r="B284" s="205"/>
      <c r="C284" s="206">
        <v>610859</v>
      </c>
      <c r="D284" s="208" t="s">
        <v>313</v>
      </c>
      <c r="E284" s="209">
        <v>0</v>
      </c>
      <c r="F284" s="210">
        <v>0</v>
      </c>
      <c r="G284" s="210">
        <v>0</v>
      </c>
      <c r="H284" s="210">
        <v>0</v>
      </c>
      <c r="I284" s="210">
        <v>0</v>
      </c>
      <c r="J284" s="210">
        <v>0</v>
      </c>
      <c r="K284" s="210">
        <v>0</v>
      </c>
      <c r="L284" s="211">
        <v>0</v>
      </c>
      <c r="M284" s="212">
        <v>0</v>
      </c>
      <c r="N284" s="212">
        <v>0</v>
      </c>
      <c r="O284" s="213">
        <v>0</v>
      </c>
      <c r="P284" s="214">
        <v>0</v>
      </c>
      <c r="Q284" s="214">
        <v>0</v>
      </c>
      <c r="R284" s="214">
        <v>0</v>
      </c>
      <c r="S284" s="214">
        <v>0</v>
      </c>
      <c r="T284" s="214">
        <v>0</v>
      </c>
      <c r="U284" s="224">
        <v>0</v>
      </c>
      <c r="V284" s="215">
        <v>0</v>
      </c>
      <c r="W284" s="211">
        <v>0</v>
      </c>
      <c r="X284" s="212">
        <v>0</v>
      </c>
      <c r="Y284" s="216">
        <v>0</v>
      </c>
      <c r="Z284" s="217">
        <v>0</v>
      </c>
    </row>
    <row r="285" spans="1:26" ht="15" customHeight="1" x14ac:dyDescent="0.25">
      <c r="A285" s="331"/>
      <c r="B285" s="205"/>
      <c r="C285" s="206" t="s">
        <v>506</v>
      </c>
      <c r="D285" s="208" t="s">
        <v>507</v>
      </c>
      <c r="E285" s="209">
        <v>0</v>
      </c>
      <c r="F285" s="210">
        <v>0</v>
      </c>
      <c r="G285" s="210">
        <v>0</v>
      </c>
      <c r="H285" s="210">
        <v>0</v>
      </c>
      <c r="I285" s="210">
        <v>0</v>
      </c>
      <c r="J285" s="210">
        <v>0</v>
      </c>
      <c r="K285" s="210">
        <v>0</v>
      </c>
      <c r="L285" s="211">
        <v>0</v>
      </c>
      <c r="M285" s="212">
        <v>30</v>
      </c>
      <c r="N285" s="212">
        <v>8</v>
      </c>
      <c r="O285" s="213">
        <v>38</v>
      </c>
      <c r="P285" s="214">
        <v>0</v>
      </c>
      <c r="Q285" s="214">
        <v>0</v>
      </c>
      <c r="R285" s="214">
        <v>0</v>
      </c>
      <c r="S285" s="214">
        <v>0</v>
      </c>
      <c r="T285" s="214">
        <v>0</v>
      </c>
      <c r="U285" s="224">
        <v>0</v>
      </c>
      <c r="V285" s="215">
        <v>0</v>
      </c>
      <c r="W285" s="211">
        <v>0</v>
      </c>
      <c r="X285" s="212">
        <v>2</v>
      </c>
      <c r="Y285" s="216">
        <v>0</v>
      </c>
      <c r="Z285" s="217">
        <v>2</v>
      </c>
    </row>
    <row r="286" spans="1:26" ht="15" customHeight="1" x14ac:dyDescent="0.25">
      <c r="A286" s="331"/>
      <c r="B286" s="205"/>
      <c r="C286" s="206"/>
      <c r="D286" s="208" t="s">
        <v>483</v>
      </c>
      <c r="E286" s="209">
        <v>0</v>
      </c>
      <c r="F286" s="210">
        <v>0</v>
      </c>
      <c r="G286" s="210">
        <v>0</v>
      </c>
      <c r="H286" s="210">
        <v>0</v>
      </c>
      <c r="I286" s="210">
        <v>0</v>
      </c>
      <c r="J286" s="210">
        <v>0</v>
      </c>
      <c r="K286" s="210">
        <v>0</v>
      </c>
      <c r="L286" s="211">
        <v>0</v>
      </c>
      <c r="M286" s="212">
        <v>0</v>
      </c>
      <c r="N286" s="212">
        <v>0</v>
      </c>
      <c r="O286" s="213">
        <v>0</v>
      </c>
      <c r="P286" s="214">
        <v>0</v>
      </c>
      <c r="Q286" s="214">
        <v>0</v>
      </c>
      <c r="R286" s="214">
        <v>0</v>
      </c>
      <c r="S286" s="214">
        <v>0</v>
      </c>
      <c r="T286" s="214">
        <v>0</v>
      </c>
      <c r="U286" s="224">
        <v>0</v>
      </c>
      <c r="V286" s="215">
        <v>0</v>
      </c>
      <c r="W286" s="211">
        <v>0</v>
      </c>
      <c r="X286" s="212">
        <v>0</v>
      </c>
      <c r="Y286" s="216">
        <v>0</v>
      </c>
      <c r="Z286" s="217">
        <v>0</v>
      </c>
    </row>
    <row r="287" spans="1:26" ht="15" customHeight="1" x14ac:dyDescent="0.25">
      <c r="A287" s="331"/>
      <c r="B287" s="205"/>
      <c r="C287" s="206">
        <v>611925</v>
      </c>
      <c r="D287" s="208" t="s">
        <v>314</v>
      </c>
      <c r="E287" s="209">
        <v>0</v>
      </c>
      <c r="F287" s="210">
        <v>0</v>
      </c>
      <c r="G287" s="210">
        <v>0</v>
      </c>
      <c r="H287" s="210">
        <v>0</v>
      </c>
      <c r="I287" s="210">
        <v>0</v>
      </c>
      <c r="J287" s="210">
        <v>0</v>
      </c>
      <c r="K287" s="210">
        <v>0</v>
      </c>
      <c r="L287" s="211">
        <v>0</v>
      </c>
      <c r="M287" s="212">
        <v>0</v>
      </c>
      <c r="N287" s="212">
        <v>7</v>
      </c>
      <c r="O287" s="213">
        <v>7</v>
      </c>
      <c r="P287" s="214">
        <v>0</v>
      </c>
      <c r="Q287" s="214">
        <v>0</v>
      </c>
      <c r="R287" s="214">
        <v>0</v>
      </c>
      <c r="S287" s="214">
        <v>0</v>
      </c>
      <c r="T287" s="214">
        <v>0</v>
      </c>
      <c r="U287" s="224">
        <v>0</v>
      </c>
      <c r="V287" s="215">
        <v>0</v>
      </c>
      <c r="W287" s="211">
        <v>0</v>
      </c>
      <c r="X287" s="212">
        <v>1</v>
      </c>
      <c r="Y287" s="216">
        <v>4</v>
      </c>
      <c r="Z287" s="217">
        <v>5</v>
      </c>
    </row>
    <row r="288" spans="1:26" ht="15" customHeight="1" x14ac:dyDescent="0.25">
      <c r="A288" s="331"/>
      <c r="B288" s="205"/>
      <c r="C288" s="206">
        <v>16008</v>
      </c>
      <c r="D288" s="208" t="s">
        <v>315</v>
      </c>
      <c r="E288" s="209">
        <v>0</v>
      </c>
      <c r="F288" s="210">
        <v>0</v>
      </c>
      <c r="G288" s="210">
        <v>0</v>
      </c>
      <c r="H288" s="210">
        <v>0</v>
      </c>
      <c r="I288" s="210">
        <v>0</v>
      </c>
      <c r="J288" s="210">
        <v>0</v>
      </c>
      <c r="K288" s="210">
        <v>0</v>
      </c>
      <c r="L288" s="211">
        <v>0</v>
      </c>
      <c r="M288" s="212">
        <v>0</v>
      </c>
      <c r="N288" s="212">
        <v>0</v>
      </c>
      <c r="O288" s="213">
        <v>0</v>
      </c>
      <c r="P288" s="214">
        <v>0</v>
      </c>
      <c r="Q288" s="214">
        <v>0</v>
      </c>
      <c r="R288" s="214">
        <v>0</v>
      </c>
      <c r="S288" s="214">
        <v>0</v>
      </c>
      <c r="T288" s="214">
        <v>0</v>
      </c>
      <c r="U288" s="224">
        <v>0</v>
      </c>
      <c r="V288" s="215">
        <v>0</v>
      </c>
      <c r="W288" s="211">
        <v>0</v>
      </c>
      <c r="X288" s="212">
        <v>0</v>
      </c>
      <c r="Y288" s="216">
        <v>0</v>
      </c>
      <c r="Z288" s="217">
        <v>0</v>
      </c>
    </row>
    <row r="289" spans="1:26" ht="15" customHeight="1" x14ac:dyDescent="0.25">
      <c r="A289" s="331"/>
      <c r="B289" s="205"/>
      <c r="C289" s="206">
        <v>610835</v>
      </c>
      <c r="D289" s="208" t="s">
        <v>316</v>
      </c>
      <c r="E289" s="209">
        <v>0</v>
      </c>
      <c r="F289" s="210">
        <v>0</v>
      </c>
      <c r="G289" s="210">
        <v>0</v>
      </c>
      <c r="H289" s="210">
        <v>0</v>
      </c>
      <c r="I289" s="210">
        <v>0</v>
      </c>
      <c r="J289" s="210">
        <v>0</v>
      </c>
      <c r="K289" s="210">
        <v>0</v>
      </c>
      <c r="L289" s="211">
        <v>0</v>
      </c>
      <c r="M289" s="212">
        <v>0</v>
      </c>
      <c r="N289" s="212">
        <v>0</v>
      </c>
      <c r="O289" s="213">
        <v>0</v>
      </c>
      <c r="P289" s="214">
        <v>0</v>
      </c>
      <c r="Q289" s="214">
        <v>0</v>
      </c>
      <c r="R289" s="214">
        <v>0</v>
      </c>
      <c r="S289" s="214">
        <v>0</v>
      </c>
      <c r="T289" s="214">
        <v>0</v>
      </c>
      <c r="U289" s="224">
        <v>0</v>
      </c>
      <c r="V289" s="215">
        <v>0</v>
      </c>
      <c r="W289" s="211">
        <v>0</v>
      </c>
      <c r="X289" s="212">
        <v>0</v>
      </c>
      <c r="Y289" s="216">
        <v>0</v>
      </c>
      <c r="Z289" s="217">
        <v>0</v>
      </c>
    </row>
    <row r="290" spans="1:26" ht="15" customHeight="1" x14ac:dyDescent="0.25">
      <c r="A290" s="331"/>
      <c r="B290" s="205"/>
      <c r="C290" s="206">
        <v>13501</v>
      </c>
      <c r="D290" s="208" t="s">
        <v>317</v>
      </c>
      <c r="E290" s="209">
        <v>0</v>
      </c>
      <c r="F290" s="210">
        <v>0</v>
      </c>
      <c r="G290" s="210">
        <v>0</v>
      </c>
      <c r="H290" s="210">
        <v>0</v>
      </c>
      <c r="I290" s="210">
        <v>0</v>
      </c>
      <c r="J290" s="210">
        <v>0</v>
      </c>
      <c r="K290" s="210">
        <v>0</v>
      </c>
      <c r="L290" s="211">
        <v>0</v>
      </c>
      <c r="M290" s="212">
        <v>0</v>
      </c>
      <c r="N290" s="212">
        <v>0</v>
      </c>
      <c r="O290" s="213">
        <v>0</v>
      </c>
      <c r="P290" s="214">
        <v>0</v>
      </c>
      <c r="Q290" s="214">
        <v>0</v>
      </c>
      <c r="R290" s="214">
        <v>0</v>
      </c>
      <c r="S290" s="214">
        <v>0</v>
      </c>
      <c r="T290" s="214">
        <v>0</v>
      </c>
      <c r="U290" s="224">
        <v>0</v>
      </c>
      <c r="V290" s="215">
        <v>0</v>
      </c>
      <c r="W290" s="211">
        <v>0</v>
      </c>
      <c r="X290" s="212">
        <v>0</v>
      </c>
      <c r="Y290" s="216">
        <v>0</v>
      </c>
      <c r="Z290" s="217">
        <v>0</v>
      </c>
    </row>
    <row r="291" spans="1:26" ht="15" customHeight="1" x14ac:dyDescent="0.25">
      <c r="A291" s="331"/>
      <c r="B291" s="99" t="s">
        <v>13</v>
      </c>
      <c r="C291" s="1"/>
      <c r="D291" s="4"/>
      <c r="E291" s="200">
        <v>0</v>
      </c>
      <c r="F291" s="201">
        <v>0</v>
      </c>
      <c r="G291" s="201">
        <v>167</v>
      </c>
      <c r="H291" s="201">
        <v>0</v>
      </c>
      <c r="I291" s="201">
        <v>0</v>
      </c>
      <c r="J291" s="201">
        <v>0</v>
      </c>
      <c r="K291" s="201">
        <v>0</v>
      </c>
      <c r="L291" s="202">
        <v>167</v>
      </c>
      <c r="M291" s="203">
        <v>229</v>
      </c>
      <c r="N291" s="203">
        <v>610</v>
      </c>
      <c r="O291" s="204">
        <v>1006</v>
      </c>
      <c r="P291" s="203">
        <v>0</v>
      </c>
      <c r="Q291" s="203">
        <v>0</v>
      </c>
      <c r="R291" s="203">
        <v>106</v>
      </c>
      <c r="S291" s="203">
        <v>0</v>
      </c>
      <c r="T291" s="203">
        <v>0</v>
      </c>
      <c r="U291" s="203">
        <v>0</v>
      </c>
      <c r="V291" s="203">
        <v>0</v>
      </c>
      <c r="W291" s="202">
        <v>106</v>
      </c>
      <c r="X291" s="203">
        <v>125</v>
      </c>
      <c r="Y291" s="203">
        <v>133</v>
      </c>
      <c r="Z291" s="202">
        <v>364</v>
      </c>
    </row>
    <row r="292" spans="1:26" ht="15" customHeight="1" x14ac:dyDescent="0.25">
      <c r="A292" s="331"/>
      <c r="B292" s="205"/>
      <c r="C292" s="206" t="s">
        <v>318</v>
      </c>
      <c r="D292" s="208" t="s">
        <v>319</v>
      </c>
      <c r="E292" s="209">
        <v>0</v>
      </c>
      <c r="F292" s="210">
        <v>0</v>
      </c>
      <c r="G292" s="210">
        <v>148</v>
      </c>
      <c r="H292" s="210">
        <v>0</v>
      </c>
      <c r="I292" s="210">
        <v>0</v>
      </c>
      <c r="J292" s="210">
        <v>0</v>
      </c>
      <c r="K292" s="210">
        <v>0</v>
      </c>
      <c r="L292" s="211">
        <v>148</v>
      </c>
      <c r="M292" s="212">
        <v>1</v>
      </c>
      <c r="N292" s="212">
        <v>0</v>
      </c>
      <c r="O292" s="213">
        <v>149</v>
      </c>
      <c r="P292" s="214">
        <v>0</v>
      </c>
      <c r="Q292" s="214">
        <v>0</v>
      </c>
      <c r="R292" s="214">
        <v>102</v>
      </c>
      <c r="S292" s="214">
        <v>0</v>
      </c>
      <c r="T292" s="214">
        <v>0</v>
      </c>
      <c r="U292" s="224">
        <v>0</v>
      </c>
      <c r="V292" s="215">
        <v>0</v>
      </c>
      <c r="W292" s="211">
        <v>102</v>
      </c>
      <c r="X292" s="212">
        <v>0</v>
      </c>
      <c r="Y292" s="216">
        <v>0</v>
      </c>
      <c r="Z292" s="217">
        <v>102</v>
      </c>
    </row>
    <row r="293" spans="1:26" ht="15" customHeight="1" x14ac:dyDescent="0.25">
      <c r="A293" s="331"/>
      <c r="B293" s="205"/>
      <c r="C293" s="206"/>
      <c r="D293" s="208" t="s">
        <v>582</v>
      </c>
      <c r="E293" s="209">
        <v>0</v>
      </c>
      <c r="F293" s="210">
        <v>0</v>
      </c>
      <c r="G293" s="210">
        <v>0</v>
      </c>
      <c r="H293" s="210">
        <v>0</v>
      </c>
      <c r="I293" s="210">
        <v>0</v>
      </c>
      <c r="J293" s="210">
        <v>0</v>
      </c>
      <c r="K293" s="210">
        <v>0</v>
      </c>
      <c r="L293" s="211">
        <v>0</v>
      </c>
      <c r="M293" s="212">
        <v>0</v>
      </c>
      <c r="N293" s="212">
        <v>0</v>
      </c>
      <c r="O293" s="213">
        <v>0</v>
      </c>
      <c r="P293" s="214">
        <v>0</v>
      </c>
      <c r="Q293" s="214">
        <v>0</v>
      </c>
      <c r="R293" s="214">
        <v>0</v>
      </c>
      <c r="S293" s="214">
        <v>0</v>
      </c>
      <c r="T293" s="214">
        <v>0</v>
      </c>
      <c r="U293" s="224">
        <v>0</v>
      </c>
      <c r="V293" s="215">
        <v>0</v>
      </c>
      <c r="W293" s="211">
        <v>0</v>
      </c>
      <c r="X293" s="212">
        <v>0</v>
      </c>
      <c r="Y293" s="216">
        <v>0</v>
      </c>
      <c r="Z293" s="217">
        <v>0</v>
      </c>
    </row>
    <row r="294" spans="1:26" ht="15" customHeight="1" x14ac:dyDescent="0.25">
      <c r="A294" s="331"/>
      <c r="B294" s="205"/>
      <c r="C294" s="206"/>
      <c r="D294" s="208" t="s">
        <v>584</v>
      </c>
      <c r="E294" s="209">
        <v>0</v>
      </c>
      <c r="F294" s="210">
        <v>0</v>
      </c>
      <c r="G294" s="210">
        <v>0</v>
      </c>
      <c r="H294" s="210">
        <v>0</v>
      </c>
      <c r="I294" s="210">
        <v>0</v>
      </c>
      <c r="J294" s="210">
        <v>0</v>
      </c>
      <c r="K294" s="210">
        <v>0</v>
      </c>
      <c r="L294" s="211">
        <v>0</v>
      </c>
      <c r="M294" s="212">
        <v>11</v>
      </c>
      <c r="N294" s="212">
        <v>139</v>
      </c>
      <c r="O294" s="213">
        <v>150</v>
      </c>
      <c r="P294" s="214">
        <v>0</v>
      </c>
      <c r="Q294" s="214">
        <v>0</v>
      </c>
      <c r="R294" s="214">
        <v>0</v>
      </c>
      <c r="S294" s="214">
        <v>0</v>
      </c>
      <c r="T294" s="214">
        <v>0</v>
      </c>
      <c r="U294" s="224">
        <v>0</v>
      </c>
      <c r="V294" s="215">
        <v>0</v>
      </c>
      <c r="W294" s="211">
        <v>0</v>
      </c>
      <c r="X294" s="212">
        <v>0</v>
      </c>
      <c r="Y294" s="216">
        <v>0</v>
      </c>
      <c r="Z294" s="217">
        <v>0</v>
      </c>
    </row>
    <row r="295" spans="1:26" ht="15" customHeight="1" x14ac:dyDescent="0.25">
      <c r="A295" s="331"/>
      <c r="B295" s="205"/>
      <c r="C295" s="206" t="s">
        <v>343</v>
      </c>
      <c r="D295" s="208" t="s">
        <v>519</v>
      </c>
      <c r="E295" s="209">
        <v>0</v>
      </c>
      <c r="F295" s="210">
        <v>0</v>
      </c>
      <c r="G295" s="210">
        <v>0</v>
      </c>
      <c r="H295" s="210">
        <v>0</v>
      </c>
      <c r="I295" s="210">
        <v>0</v>
      </c>
      <c r="J295" s="210">
        <v>0</v>
      </c>
      <c r="K295" s="210">
        <v>0</v>
      </c>
      <c r="L295" s="211">
        <v>0</v>
      </c>
      <c r="M295" s="212">
        <v>31</v>
      </c>
      <c r="N295" s="212">
        <v>0</v>
      </c>
      <c r="O295" s="213">
        <v>31</v>
      </c>
      <c r="P295" s="214">
        <v>0</v>
      </c>
      <c r="Q295" s="214">
        <v>0</v>
      </c>
      <c r="R295" s="214">
        <v>0</v>
      </c>
      <c r="S295" s="214">
        <v>0</v>
      </c>
      <c r="T295" s="214">
        <v>0</v>
      </c>
      <c r="U295" s="224">
        <v>0</v>
      </c>
      <c r="V295" s="215">
        <v>0</v>
      </c>
      <c r="W295" s="211">
        <v>0</v>
      </c>
      <c r="X295" s="212">
        <v>0</v>
      </c>
      <c r="Y295" s="216">
        <v>0</v>
      </c>
      <c r="Z295" s="217">
        <v>0</v>
      </c>
    </row>
    <row r="296" spans="1:26" ht="15" customHeight="1" x14ac:dyDescent="0.25">
      <c r="A296" s="331"/>
      <c r="B296" s="205"/>
      <c r="C296" s="206"/>
      <c r="D296" s="208" t="s">
        <v>483</v>
      </c>
      <c r="E296" s="209">
        <v>0</v>
      </c>
      <c r="F296" s="210">
        <v>0</v>
      </c>
      <c r="G296" s="210">
        <v>0</v>
      </c>
      <c r="H296" s="210">
        <v>0</v>
      </c>
      <c r="I296" s="210">
        <v>0</v>
      </c>
      <c r="J296" s="210">
        <v>0</v>
      </c>
      <c r="K296" s="210">
        <v>0</v>
      </c>
      <c r="L296" s="211">
        <v>0</v>
      </c>
      <c r="M296" s="212">
        <v>7</v>
      </c>
      <c r="N296" s="212">
        <v>8</v>
      </c>
      <c r="O296" s="213">
        <v>15</v>
      </c>
      <c r="P296" s="214">
        <v>0</v>
      </c>
      <c r="Q296" s="214">
        <v>0</v>
      </c>
      <c r="R296" s="214">
        <v>0</v>
      </c>
      <c r="S296" s="214">
        <v>0</v>
      </c>
      <c r="T296" s="214">
        <v>0</v>
      </c>
      <c r="U296" s="224">
        <v>0</v>
      </c>
      <c r="V296" s="215">
        <v>0</v>
      </c>
      <c r="W296" s="211">
        <v>0</v>
      </c>
      <c r="X296" s="212">
        <v>0</v>
      </c>
      <c r="Y296" s="216">
        <v>4</v>
      </c>
      <c r="Z296" s="217">
        <v>4</v>
      </c>
    </row>
    <row r="297" spans="1:26" ht="15" customHeight="1" x14ac:dyDescent="0.25">
      <c r="A297" s="331"/>
      <c r="B297" s="205"/>
      <c r="C297" s="206" t="s">
        <v>320</v>
      </c>
      <c r="D297" s="208" t="s">
        <v>524</v>
      </c>
      <c r="E297" s="209">
        <v>0</v>
      </c>
      <c r="F297" s="210">
        <v>0</v>
      </c>
      <c r="G297" s="210">
        <v>0</v>
      </c>
      <c r="H297" s="210">
        <v>0</v>
      </c>
      <c r="I297" s="210">
        <v>0</v>
      </c>
      <c r="J297" s="210">
        <v>0</v>
      </c>
      <c r="K297" s="210">
        <v>0</v>
      </c>
      <c r="L297" s="211">
        <v>0</v>
      </c>
      <c r="M297" s="212">
        <v>0</v>
      </c>
      <c r="N297" s="212">
        <v>0</v>
      </c>
      <c r="O297" s="213">
        <v>0</v>
      </c>
      <c r="P297" s="214">
        <v>0</v>
      </c>
      <c r="Q297" s="214">
        <v>0</v>
      </c>
      <c r="R297" s="214">
        <v>0</v>
      </c>
      <c r="S297" s="214">
        <v>0</v>
      </c>
      <c r="T297" s="214">
        <v>0</v>
      </c>
      <c r="U297" s="224">
        <v>0</v>
      </c>
      <c r="V297" s="215">
        <v>0</v>
      </c>
      <c r="W297" s="211">
        <v>0</v>
      </c>
      <c r="X297" s="212">
        <v>0</v>
      </c>
      <c r="Y297" s="216">
        <v>0</v>
      </c>
      <c r="Z297" s="217">
        <v>0</v>
      </c>
    </row>
    <row r="298" spans="1:26" ht="15" customHeight="1" x14ac:dyDescent="0.25">
      <c r="A298" s="331"/>
      <c r="B298" s="205"/>
      <c r="C298" s="206" t="s">
        <v>320</v>
      </c>
      <c r="D298" s="208" t="s">
        <v>321</v>
      </c>
      <c r="E298" s="209">
        <v>0</v>
      </c>
      <c r="F298" s="210">
        <v>0</v>
      </c>
      <c r="G298" s="210">
        <v>19</v>
      </c>
      <c r="H298" s="210">
        <v>0</v>
      </c>
      <c r="I298" s="210">
        <v>0</v>
      </c>
      <c r="J298" s="210">
        <v>0</v>
      </c>
      <c r="K298" s="210">
        <v>0</v>
      </c>
      <c r="L298" s="211">
        <v>19</v>
      </c>
      <c r="M298" s="212">
        <v>19</v>
      </c>
      <c r="N298" s="212">
        <v>336</v>
      </c>
      <c r="O298" s="213">
        <v>374</v>
      </c>
      <c r="P298" s="214">
        <v>0</v>
      </c>
      <c r="Q298" s="214">
        <v>0</v>
      </c>
      <c r="R298" s="214">
        <v>4</v>
      </c>
      <c r="S298" s="214">
        <v>0</v>
      </c>
      <c r="T298" s="214">
        <v>0</v>
      </c>
      <c r="U298" s="224">
        <v>0</v>
      </c>
      <c r="V298" s="215">
        <v>0</v>
      </c>
      <c r="W298" s="211">
        <v>4</v>
      </c>
      <c r="X298" s="212">
        <v>5</v>
      </c>
      <c r="Y298" s="216">
        <v>103</v>
      </c>
      <c r="Z298" s="217">
        <v>112</v>
      </c>
    </row>
    <row r="299" spans="1:26" ht="15" customHeight="1" x14ac:dyDescent="0.25">
      <c r="A299" s="331"/>
      <c r="B299" s="205"/>
      <c r="C299" s="206" t="s">
        <v>322</v>
      </c>
      <c r="D299" s="208" t="s">
        <v>323</v>
      </c>
      <c r="E299" s="209">
        <v>0</v>
      </c>
      <c r="F299" s="210">
        <v>0</v>
      </c>
      <c r="G299" s="210">
        <v>0</v>
      </c>
      <c r="H299" s="210">
        <v>0</v>
      </c>
      <c r="I299" s="210">
        <v>0</v>
      </c>
      <c r="J299" s="210">
        <v>0</v>
      </c>
      <c r="K299" s="210">
        <v>0</v>
      </c>
      <c r="L299" s="211">
        <v>0</v>
      </c>
      <c r="M299" s="212">
        <v>0</v>
      </c>
      <c r="N299" s="212">
        <v>0</v>
      </c>
      <c r="O299" s="213">
        <v>0</v>
      </c>
      <c r="P299" s="214">
        <v>0</v>
      </c>
      <c r="Q299" s="214">
        <v>0</v>
      </c>
      <c r="R299" s="214">
        <v>0</v>
      </c>
      <c r="S299" s="214">
        <v>0</v>
      </c>
      <c r="T299" s="214">
        <v>0</v>
      </c>
      <c r="U299" s="224">
        <v>0</v>
      </c>
      <c r="V299" s="215">
        <v>0</v>
      </c>
      <c r="W299" s="211">
        <v>0</v>
      </c>
      <c r="X299" s="212">
        <v>0</v>
      </c>
      <c r="Y299" s="216">
        <v>0</v>
      </c>
      <c r="Z299" s="217">
        <v>0</v>
      </c>
    </row>
    <row r="300" spans="1:26" ht="15" customHeight="1" x14ac:dyDescent="0.25">
      <c r="A300" s="331"/>
      <c r="B300" s="205"/>
      <c r="C300" s="206" t="s">
        <v>324</v>
      </c>
      <c r="D300" s="208" t="s">
        <v>325</v>
      </c>
      <c r="E300" s="209">
        <v>0</v>
      </c>
      <c r="F300" s="210">
        <v>0</v>
      </c>
      <c r="G300" s="210">
        <v>0</v>
      </c>
      <c r="H300" s="210">
        <v>0</v>
      </c>
      <c r="I300" s="210">
        <v>0</v>
      </c>
      <c r="J300" s="210">
        <v>0</v>
      </c>
      <c r="K300" s="210">
        <v>0</v>
      </c>
      <c r="L300" s="211">
        <v>0</v>
      </c>
      <c r="M300" s="212">
        <v>0</v>
      </c>
      <c r="N300" s="212">
        <v>20</v>
      </c>
      <c r="O300" s="213">
        <v>20</v>
      </c>
      <c r="P300" s="214">
        <v>0</v>
      </c>
      <c r="Q300" s="214">
        <v>0</v>
      </c>
      <c r="R300" s="214">
        <v>0</v>
      </c>
      <c r="S300" s="214">
        <v>0</v>
      </c>
      <c r="T300" s="214">
        <v>0</v>
      </c>
      <c r="U300" s="224">
        <v>0</v>
      </c>
      <c r="V300" s="215">
        <v>0</v>
      </c>
      <c r="W300" s="211">
        <v>0</v>
      </c>
      <c r="X300" s="212">
        <v>0</v>
      </c>
      <c r="Y300" s="216">
        <v>9</v>
      </c>
      <c r="Z300" s="217">
        <v>9</v>
      </c>
    </row>
    <row r="301" spans="1:26" ht="15" customHeight="1" x14ac:dyDescent="0.25">
      <c r="A301" s="331"/>
      <c r="B301" s="205"/>
      <c r="C301" s="206" t="s">
        <v>215</v>
      </c>
      <c r="D301" s="208" t="s">
        <v>326</v>
      </c>
      <c r="E301" s="209">
        <v>0</v>
      </c>
      <c r="F301" s="210">
        <v>0</v>
      </c>
      <c r="G301" s="210">
        <v>0</v>
      </c>
      <c r="H301" s="210">
        <v>0</v>
      </c>
      <c r="I301" s="210">
        <v>0</v>
      </c>
      <c r="J301" s="210">
        <v>0</v>
      </c>
      <c r="K301" s="210">
        <v>0</v>
      </c>
      <c r="L301" s="211">
        <v>0</v>
      </c>
      <c r="M301" s="212">
        <v>0</v>
      </c>
      <c r="N301" s="212">
        <v>15</v>
      </c>
      <c r="O301" s="213">
        <v>15</v>
      </c>
      <c r="P301" s="214">
        <v>0</v>
      </c>
      <c r="Q301" s="214">
        <v>0</v>
      </c>
      <c r="R301" s="214">
        <v>0</v>
      </c>
      <c r="S301" s="214">
        <v>0</v>
      </c>
      <c r="T301" s="214">
        <v>0</v>
      </c>
      <c r="U301" s="224">
        <v>0</v>
      </c>
      <c r="V301" s="215">
        <v>0</v>
      </c>
      <c r="W301" s="211">
        <v>0</v>
      </c>
      <c r="X301" s="212">
        <v>0</v>
      </c>
      <c r="Y301" s="216">
        <v>4</v>
      </c>
      <c r="Z301" s="217">
        <v>4</v>
      </c>
    </row>
    <row r="302" spans="1:26" ht="15" customHeight="1" x14ac:dyDescent="0.25">
      <c r="A302" s="331"/>
      <c r="B302" s="205"/>
      <c r="C302" s="206" t="s">
        <v>327</v>
      </c>
      <c r="D302" s="208" t="s">
        <v>328</v>
      </c>
      <c r="E302" s="209">
        <v>0</v>
      </c>
      <c r="F302" s="210">
        <v>0</v>
      </c>
      <c r="G302" s="210">
        <v>0</v>
      </c>
      <c r="H302" s="210">
        <v>0</v>
      </c>
      <c r="I302" s="210">
        <v>0</v>
      </c>
      <c r="J302" s="210">
        <v>0</v>
      </c>
      <c r="K302" s="210">
        <v>0</v>
      </c>
      <c r="L302" s="211">
        <v>0</v>
      </c>
      <c r="M302" s="212">
        <v>0</v>
      </c>
      <c r="N302" s="212">
        <v>0</v>
      </c>
      <c r="O302" s="213">
        <v>0</v>
      </c>
      <c r="P302" s="214">
        <v>0</v>
      </c>
      <c r="Q302" s="214">
        <v>0</v>
      </c>
      <c r="R302" s="214">
        <v>0</v>
      </c>
      <c r="S302" s="214">
        <v>0</v>
      </c>
      <c r="T302" s="214">
        <v>0</v>
      </c>
      <c r="U302" s="224">
        <v>0</v>
      </c>
      <c r="V302" s="215">
        <v>0</v>
      </c>
      <c r="W302" s="211">
        <v>0</v>
      </c>
      <c r="X302" s="212">
        <v>0</v>
      </c>
      <c r="Y302" s="216">
        <v>0</v>
      </c>
      <c r="Z302" s="217">
        <v>0</v>
      </c>
    </row>
    <row r="303" spans="1:26" ht="15" customHeight="1" x14ac:dyDescent="0.25">
      <c r="A303" s="331"/>
      <c r="B303" s="205"/>
      <c r="C303" s="206" t="s">
        <v>329</v>
      </c>
      <c r="D303" s="208" t="s">
        <v>330</v>
      </c>
      <c r="E303" s="209">
        <v>0</v>
      </c>
      <c r="F303" s="210">
        <v>0</v>
      </c>
      <c r="G303" s="210">
        <v>0</v>
      </c>
      <c r="H303" s="210">
        <v>0</v>
      </c>
      <c r="I303" s="210">
        <v>0</v>
      </c>
      <c r="J303" s="210">
        <v>0</v>
      </c>
      <c r="K303" s="210">
        <v>0</v>
      </c>
      <c r="L303" s="211">
        <v>0</v>
      </c>
      <c r="M303" s="212">
        <v>150</v>
      </c>
      <c r="N303" s="212">
        <v>0</v>
      </c>
      <c r="O303" s="213">
        <v>150</v>
      </c>
      <c r="P303" s="214">
        <v>0</v>
      </c>
      <c r="Q303" s="214">
        <v>0</v>
      </c>
      <c r="R303" s="214">
        <v>0</v>
      </c>
      <c r="S303" s="214">
        <v>0</v>
      </c>
      <c r="T303" s="214">
        <v>0</v>
      </c>
      <c r="U303" s="224">
        <v>0</v>
      </c>
      <c r="V303" s="215">
        <v>0</v>
      </c>
      <c r="W303" s="211">
        <v>0</v>
      </c>
      <c r="X303" s="212">
        <v>120</v>
      </c>
      <c r="Y303" s="216">
        <v>0</v>
      </c>
      <c r="Z303" s="217">
        <v>120</v>
      </c>
    </row>
    <row r="304" spans="1:26" ht="15" customHeight="1" x14ac:dyDescent="0.25">
      <c r="A304" s="331"/>
      <c r="B304" s="205"/>
      <c r="C304" s="206" t="s">
        <v>318</v>
      </c>
      <c r="D304" s="208" t="s">
        <v>331</v>
      </c>
      <c r="E304" s="209">
        <v>0</v>
      </c>
      <c r="F304" s="210">
        <v>0</v>
      </c>
      <c r="G304" s="210">
        <v>0</v>
      </c>
      <c r="H304" s="210">
        <v>0</v>
      </c>
      <c r="I304" s="210">
        <v>0</v>
      </c>
      <c r="J304" s="210">
        <v>0</v>
      </c>
      <c r="K304" s="210">
        <v>0</v>
      </c>
      <c r="L304" s="211">
        <v>0</v>
      </c>
      <c r="M304" s="212">
        <v>0</v>
      </c>
      <c r="N304" s="212">
        <v>0</v>
      </c>
      <c r="O304" s="213">
        <v>0</v>
      </c>
      <c r="P304" s="214">
        <v>0</v>
      </c>
      <c r="Q304" s="214">
        <v>0</v>
      </c>
      <c r="R304" s="214">
        <v>0</v>
      </c>
      <c r="S304" s="214">
        <v>0</v>
      </c>
      <c r="T304" s="214">
        <v>0</v>
      </c>
      <c r="U304" s="224">
        <v>0</v>
      </c>
      <c r="V304" s="215">
        <v>0</v>
      </c>
      <c r="W304" s="211">
        <v>0</v>
      </c>
      <c r="X304" s="212">
        <v>0</v>
      </c>
      <c r="Y304" s="216">
        <v>0</v>
      </c>
      <c r="Z304" s="217">
        <v>0</v>
      </c>
    </row>
    <row r="305" spans="1:26" ht="15" customHeight="1" x14ac:dyDescent="0.25">
      <c r="A305" s="331"/>
      <c r="B305" s="205"/>
      <c r="C305" s="206" t="s">
        <v>320</v>
      </c>
      <c r="D305" s="208" t="s">
        <v>332</v>
      </c>
      <c r="E305" s="209">
        <v>0</v>
      </c>
      <c r="F305" s="210">
        <v>0</v>
      </c>
      <c r="G305" s="210">
        <v>0</v>
      </c>
      <c r="H305" s="210">
        <v>0</v>
      </c>
      <c r="I305" s="210">
        <v>0</v>
      </c>
      <c r="J305" s="210">
        <v>0</v>
      </c>
      <c r="K305" s="210">
        <v>0</v>
      </c>
      <c r="L305" s="211">
        <v>0</v>
      </c>
      <c r="M305" s="212">
        <v>0</v>
      </c>
      <c r="N305" s="212">
        <v>5</v>
      </c>
      <c r="O305" s="213">
        <v>5</v>
      </c>
      <c r="P305" s="214">
        <v>0</v>
      </c>
      <c r="Q305" s="214">
        <v>0</v>
      </c>
      <c r="R305" s="214">
        <v>0</v>
      </c>
      <c r="S305" s="214">
        <v>0</v>
      </c>
      <c r="T305" s="214">
        <v>0</v>
      </c>
      <c r="U305" s="224">
        <v>0</v>
      </c>
      <c r="V305" s="215">
        <v>0</v>
      </c>
      <c r="W305" s="211">
        <v>0</v>
      </c>
      <c r="X305" s="212">
        <v>0</v>
      </c>
      <c r="Y305" s="216">
        <v>0</v>
      </c>
      <c r="Z305" s="217">
        <v>0</v>
      </c>
    </row>
    <row r="306" spans="1:26" ht="15" customHeight="1" x14ac:dyDescent="0.25">
      <c r="A306" s="331"/>
      <c r="B306" s="205"/>
      <c r="C306" s="206" t="s">
        <v>320</v>
      </c>
      <c r="D306" s="208" t="s">
        <v>333</v>
      </c>
      <c r="E306" s="209">
        <v>0</v>
      </c>
      <c r="F306" s="210">
        <v>0</v>
      </c>
      <c r="G306" s="210">
        <v>0</v>
      </c>
      <c r="H306" s="210">
        <v>0</v>
      </c>
      <c r="I306" s="210">
        <v>0</v>
      </c>
      <c r="J306" s="210">
        <v>0</v>
      </c>
      <c r="K306" s="210">
        <v>0</v>
      </c>
      <c r="L306" s="211">
        <v>0</v>
      </c>
      <c r="M306" s="212">
        <v>4</v>
      </c>
      <c r="N306" s="212">
        <v>11</v>
      </c>
      <c r="O306" s="213">
        <v>15</v>
      </c>
      <c r="P306" s="214">
        <v>0</v>
      </c>
      <c r="Q306" s="214">
        <v>0</v>
      </c>
      <c r="R306" s="214">
        <v>0</v>
      </c>
      <c r="S306" s="214">
        <v>0</v>
      </c>
      <c r="T306" s="214">
        <v>0</v>
      </c>
      <c r="U306" s="224">
        <v>0</v>
      </c>
      <c r="V306" s="215">
        <v>0</v>
      </c>
      <c r="W306" s="211">
        <v>0</v>
      </c>
      <c r="X306" s="212">
        <v>0</v>
      </c>
      <c r="Y306" s="216">
        <v>0</v>
      </c>
      <c r="Z306" s="217">
        <v>0</v>
      </c>
    </row>
    <row r="307" spans="1:26" ht="15" customHeight="1" x14ac:dyDescent="0.25">
      <c r="A307" s="331"/>
      <c r="B307" s="205"/>
      <c r="C307" s="206" t="s">
        <v>334</v>
      </c>
      <c r="D307" s="208" t="s">
        <v>164</v>
      </c>
      <c r="E307" s="209">
        <v>0</v>
      </c>
      <c r="F307" s="210">
        <v>0</v>
      </c>
      <c r="G307" s="210">
        <v>0</v>
      </c>
      <c r="H307" s="210">
        <v>0</v>
      </c>
      <c r="I307" s="210">
        <v>0</v>
      </c>
      <c r="J307" s="210">
        <v>0</v>
      </c>
      <c r="K307" s="210">
        <v>0</v>
      </c>
      <c r="L307" s="211">
        <v>0</v>
      </c>
      <c r="M307" s="212">
        <v>0</v>
      </c>
      <c r="N307" s="212">
        <v>38</v>
      </c>
      <c r="O307" s="213">
        <v>38</v>
      </c>
      <c r="P307" s="214">
        <v>0</v>
      </c>
      <c r="Q307" s="214">
        <v>0</v>
      </c>
      <c r="R307" s="214">
        <v>0</v>
      </c>
      <c r="S307" s="214">
        <v>0</v>
      </c>
      <c r="T307" s="214">
        <v>0</v>
      </c>
      <c r="U307" s="224">
        <v>0</v>
      </c>
      <c r="V307" s="215">
        <v>0</v>
      </c>
      <c r="W307" s="211">
        <v>0</v>
      </c>
      <c r="X307" s="212">
        <v>0</v>
      </c>
      <c r="Y307" s="216">
        <v>7</v>
      </c>
      <c r="Z307" s="217">
        <v>7</v>
      </c>
    </row>
    <row r="308" spans="1:26" ht="15" customHeight="1" x14ac:dyDescent="0.25">
      <c r="A308" s="331"/>
      <c r="B308" s="205"/>
      <c r="C308" s="206" t="s">
        <v>320</v>
      </c>
      <c r="D308" s="208" t="s">
        <v>335</v>
      </c>
      <c r="E308" s="209">
        <v>0</v>
      </c>
      <c r="F308" s="210">
        <v>0</v>
      </c>
      <c r="G308" s="210">
        <v>0</v>
      </c>
      <c r="H308" s="210">
        <v>0</v>
      </c>
      <c r="I308" s="210">
        <v>0</v>
      </c>
      <c r="J308" s="210">
        <v>0</v>
      </c>
      <c r="K308" s="210">
        <v>0</v>
      </c>
      <c r="L308" s="211">
        <v>0</v>
      </c>
      <c r="M308" s="212">
        <v>6</v>
      </c>
      <c r="N308" s="212">
        <v>5</v>
      </c>
      <c r="O308" s="213">
        <v>11</v>
      </c>
      <c r="P308" s="214">
        <v>0</v>
      </c>
      <c r="Q308" s="214">
        <v>0</v>
      </c>
      <c r="R308" s="214">
        <v>0</v>
      </c>
      <c r="S308" s="214">
        <v>0</v>
      </c>
      <c r="T308" s="214">
        <v>0</v>
      </c>
      <c r="U308" s="224">
        <v>0</v>
      </c>
      <c r="V308" s="215">
        <v>0</v>
      </c>
      <c r="W308" s="211">
        <v>0</v>
      </c>
      <c r="X308" s="212">
        <v>0</v>
      </c>
      <c r="Y308" s="216">
        <v>2</v>
      </c>
      <c r="Z308" s="217">
        <v>2</v>
      </c>
    </row>
    <row r="309" spans="1:26" ht="15" customHeight="1" x14ac:dyDescent="0.25">
      <c r="A309" s="331"/>
      <c r="B309" s="205"/>
      <c r="C309" s="206" t="s">
        <v>320</v>
      </c>
      <c r="D309" s="208" t="s">
        <v>336</v>
      </c>
      <c r="E309" s="209">
        <v>0</v>
      </c>
      <c r="F309" s="209">
        <v>0</v>
      </c>
      <c r="G309" s="209">
        <v>0</v>
      </c>
      <c r="H309" s="209">
        <v>0</v>
      </c>
      <c r="I309" s="209">
        <v>0</v>
      </c>
      <c r="J309" s="209">
        <v>0</v>
      </c>
      <c r="K309" s="209">
        <v>0</v>
      </c>
      <c r="L309" s="211">
        <v>0</v>
      </c>
      <c r="M309" s="209">
        <v>0</v>
      </c>
      <c r="N309" s="209">
        <v>8</v>
      </c>
      <c r="O309" s="213">
        <v>8</v>
      </c>
      <c r="P309" s="209">
        <v>0</v>
      </c>
      <c r="Q309" s="209">
        <v>0</v>
      </c>
      <c r="R309" s="209">
        <v>0</v>
      </c>
      <c r="S309" s="209">
        <v>0</v>
      </c>
      <c r="T309" s="209">
        <v>0</v>
      </c>
      <c r="U309" s="209">
        <v>0</v>
      </c>
      <c r="V309" s="209">
        <v>0</v>
      </c>
      <c r="W309" s="209">
        <v>0</v>
      </c>
      <c r="X309" s="209">
        <v>0</v>
      </c>
      <c r="Y309" s="209">
        <v>1</v>
      </c>
      <c r="Z309" s="209">
        <v>1</v>
      </c>
    </row>
    <row r="310" spans="1:26" ht="15" customHeight="1" x14ac:dyDescent="0.25">
      <c r="A310" s="331"/>
      <c r="B310" s="205"/>
      <c r="C310" s="206" t="s">
        <v>320</v>
      </c>
      <c r="D310" s="208" t="s">
        <v>337</v>
      </c>
      <c r="E310" s="209">
        <v>0</v>
      </c>
      <c r="F310" s="210">
        <v>0</v>
      </c>
      <c r="G310" s="210">
        <v>0</v>
      </c>
      <c r="H310" s="210">
        <v>0</v>
      </c>
      <c r="I310" s="210">
        <v>0</v>
      </c>
      <c r="J310" s="210">
        <v>0</v>
      </c>
      <c r="K310" s="210">
        <v>0</v>
      </c>
      <c r="L310" s="211">
        <v>0</v>
      </c>
      <c r="M310" s="212">
        <v>0</v>
      </c>
      <c r="N310" s="212">
        <v>25</v>
      </c>
      <c r="O310" s="213">
        <v>25</v>
      </c>
      <c r="P310" s="214">
        <v>0</v>
      </c>
      <c r="Q310" s="214">
        <v>0</v>
      </c>
      <c r="R310" s="214">
        <v>0</v>
      </c>
      <c r="S310" s="214">
        <v>0</v>
      </c>
      <c r="T310" s="214">
        <v>0</v>
      </c>
      <c r="U310" s="224">
        <v>0</v>
      </c>
      <c r="V310" s="215">
        <v>0</v>
      </c>
      <c r="W310" s="211">
        <v>0</v>
      </c>
      <c r="X310" s="212">
        <v>0</v>
      </c>
      <c r="Y310" s="216">
        <v>3</v>
      </c>
      <c r="Z310" s="217">
        <v>3</v>
      </c>
    </row>
    <row r="311" spans="1:26" ht="15" customHeight="1" x14ac:dyDescent="0.25">
      <c r="A311" s="331"/>
      <c r="B311" s="205"/>
      <c r="C311" s="206"/>
      <c r="D311" s="208" t="s">
        <v>202</v>
      </c>
      <c r="E311" s="209">
        <v>0</v>
      </c>
      <c r="F311" s="210">
        <v>0</v>
      </c>
      <c r="G311" s="210">
        <v>0</v>
      </c>
      <c r="H311" s="210">
        <v>0</v>
      </c>
      <c r="I311" s="210">
        <v>0</v>
      </c>
      <c r="J311" s="210">
        <v>0</v>
      </c>
      <c r="K311" s="210">
        <v>0</v>
      </c>
      <c r="L311" s="211">
        <v>0</v>
      </c>
      <c r="M311" s="212">
        <v>0</v>
      </c>
      <c r="N311" s="212">
        <v>0</v>
      </c>
      <c r="O311" s="213">
        <v>0</v>
      </c>
      <c r="P311" s="214">
        <v>0</v>
      </c>
      <c r="Q311" s="214">
        <v>0</v>
      </c>
      <c r="R311" s="214">
        <v>0</v>
      </c>
      <c r="S311" s="214">
        <v>0</v>
      </c>
      <c r="T311" s="214">
        <v>0</v>
      </c>
      <c r="U311" s="224">
        <v>0</v>
      </c>
      <c r="V311" s="215">
        <v>0</v>
      </c>
      <c r="W311" s="211">
        <v>0</v>
      </c>
      <c r="X311" s="212">
        <v>0</v>
      </c>
      <c r="Y311" s="216">
        <v>0</v>
      </c>
      <c r="Z311" s="217">
        <v>0</v>
      </c>
    </row>
    <row r="312" spans="1:26" ht="15" customHeight="1" x14ac:dyDescent="0.25">
      <c r="A312" s="331"/>
      <c r="B312" s="205"/>
      <c r="C312" s="206" t="s">
        <v>338</v>
      </c>
      <c r="D312" s="208" t="s">
        <v>339</v>
      </c>
      <c r="E312" s="209">
        <v>0</v>
      </c>
      <c r="F312" s="210">
        <v>0</v>
      </c>
      <c r="G312" s="210">
        <v>0</v>
      </c>
      <c r="H312" s="210">
        <v>0</v>
      </c>
      <c r="I312" s="210">
        <v>0</v>
      </c>
      <c r="J312" s="210">
        <v>0</v>
      </c>
      <c r="K312" s="210">
        <v>0</v>
      </c>
      <c r="L312" s="211">
        <v>0</v>
      </c>
      <c r="M312" s="212">
        <v>0</v>
      </c>
      <c r="N312" s="212">
        <v>0</v>
      </c>
      <c r="O312" s="213">
        <v>0</v>
      </c>
      <c r="P312" s="214">
        <v>0</v>
      </c>
      <c r="Q312" s="214">
        <v>0</v>
      </c>
      <c r="R312" s="214">
        <v>0</v>
      </c>
      <c r="S312" s="214">
        <v>0</v>
      </c>
      <c r="T312" s="214">
        <v>0</v>
      </c>
      <c r="U312" s="224">
        <v>0</v>
      </c>
      <c r="V312" s="215">
        <v>0</v>
      </c>
      <c r="W312" s="211">
        <v>0</v>
      </c>
      <c r="X312" s="212">
        <v>0</v>
      </c>
      <c r="Y312" s="216">
        <v>0</v>
      </c>
      <c r="Z312" s="217">
        <v>0</v>
      </c>
    </row>
    <row r="313" spans="1:26" ht="15" customHeight="1" x14ac:dyDescent="0.25">
      <c r="A313" s="331"/>
      <c r="B313" s="99" t="s">
        <v>18</v>
      </c>
      <c r="C313" s="111"/>
      <c r="D313" s="112"/>
      <c r="E313" s="200">
        <v>15</v>
      </c>
      <c r="F313" s="201">
        <v>0</v>
      </c>
      <c r="G313" s="201">
        <v>0</v>
      </c>
      <c r="H313" s="201">
        <v>0</v>
      </c>
      <c r="I313" s="201">
        <v>0</v>
      </c>
      <c r="J313" s="201">
        <v>0</v>
      </c>
      <c r="K313" s="201">
        <v>0</v>
      </c>
      <c r="L313" s="202">
        <v>15</v>
      </c>
      <c r="M313" s="203">
        <v>40</v>
      </c>
      <c r="N313" s="203">
        <v>348</v>
      </c>
      <c r="O313" s="204">
        <v>403</v>
      </c>
      <c r="P313" s="203">
        <v>1</v>
      </c>
      <c r="Q313" s="203">
        <v>0</v>
      </c>
      <c r="R313" s="203">
        <v>0</v>
      </c>
      <c r="S313" s="203">
        <v>0</v>
      </c>
      <c r="T313" s="203">
        <v>0</v>
      </c>
      <c r="U313" s="203">
        <v>0</v>
      </c>
      <c r="V313" s="203">
        <v>0</v>
      </c>
      <c r="W313" s="202">
        <v>1</v>
      </c>
      <c r="X313" s="202">
        <v>3</v>
      </c>
      <c r="Y313" s="202">
        <v>64</v>
      </c>
      <c r="Z313" s="202">
        <v>68</v>
      </c>
    </row>
    <row r="314" spans="1:26" ht="15" customHeight="1" x14ac:dyDescent="0.25">
      <c r="A314" s="331"/>
      <c r="B314" s="205"/>
      <c r="C314" s="206" t="s">
        <v>340</v>
      </c>
      <c r="D314" s="207" t="s">
        <v>341</v>
      </c>
      <c r="E314" s="209">
        <v>15</v>
      </c>
      <c r="F314" s="210">
        <v>0</v>
      </c>
      <c r="G314" s="210">
        <v>0</v>
      </c>
      <c r="H314" s="210">
        <v>0</v>
      </c>
      <c r="I314" s="210">
        <v>0</v>
      </c>
      <c r="J314" s="210">
        <v>0</v>
      </c>
      <c r="K314" s="210">
        <v>0</v>
      </c>
      <c r="L314" s="211">
        <v>15</v>
      </c>
      <c r="M314" s="212">
        <v>12</v>
      </c>
      <c r="N314" s="212">
        <v>319</v>
      </c>
      <c r="O314" s="213">
        <v>346</v>
      </c>
      <c r="P314" s="214">
        <v>1</v>
      </c>
      <c r="Q314" s="214">
        <v>0</v>
      </c>
      <c r="R314" s="214">
        <v>0</v>
      </c>
      <c r="S314" s="214">
        <v>0</v>
      </c>
      <c r="T314" s="214">
        <v>0</v>
      </c>
      <c r="U314" s="224">
        <v>0</v>
      </c>
      <c r="V314" s="215">
        <v>0</v>
      </c>
      <c r="W314" s="211">
        <v>1</v>
      </c>
      <c r="X314" s="212">
        <v>0</v>
      </c>
      <c r="Y314" s="216">
        <v>60</v>
      </c>
      <c r="Z314" s="217">
        <v>61</v>
      </c>
    </row>
    <row r="315" spans="1:26" ht="15" customHeight="1" x14ac:dyDescent="0.25">
      <c r="A315" s="331"/>
      <c r="B315" s="205"/>
      <c r="C315" s="206"/>
      <c r="D315" s="207" t="s">
        <v>366</v>
      </c>
      <c r="E315" s="209">
        <v>0</v>
      </c>
      <c r="F315" s="210">
        <v>0</v>
      </c>
      <c r="G315" s="210">
        <v>0</v>
      </c>
      <c r="H315" s="210">
        <v>0</v>
      </c>
      <c r="I315" s="210">
        <v>0</v>
      </c>
      <c r="J315" s="210">
        <v>0</v>
      </c>
      <c r="K315" s="210">
        <v>0</v>
      </c>
      <c r="L315" s="211">
        <v>0</v>
      </c>
      <c r="M315" s="212">
        <v>0</v>
      </c>
      <c r="N315" s="212">
        <v>0</v>
      </c>
      <c r="O315" s="213">
        <v>0</v>
      </c>
      <c r="P315" s="214">
        <v>0</v>
      </c>
      <c r="Q315" s="214">
        <v>0</v>
      </c>
      <c r="R315" s="214">
        <v>0</v>
      </c>
      <c r="S315" s="214">
        <v>0</v>
      </c>
      <c r="T315" s="214">
        <v>0</v>
      </c>
      <c r="U315" s="224">
        <v>0</v>
      </c>
      <c r="V315" s="215">
        <v>0</v>
      </c>
      <c r="W315" s="211">
        <v>0</v>
      </c>
      <c r="X315" s="212">
        <v>0</v>
      </c>
      <c r="Y315" s="216">
        <v>0</v>
      </c>
      <c r="Z315" s="217">
        <v>0</v>
      </c>
    </row>
    <row r="316" spans="1:26" ht="15" customHeight="1" x14ac:dyDescent="0.25">
      <c r="A316" s="331"/>
      <c r="B316" s="205"/>
      <c r="C316" s="206"/>
      <c r="D316" s="207" t="s">
        <v>533</v>
      </c>
      <c r="E316" s="209">
        <v>0</v>
      </c>
      <c r="F316" s="210">
        <v>0</v>
      </c>
      <c r="G316" s="210">
        <v>0</v>
      </c>
      <c r="H316" s="210">
        <v>0</v>
      </c>
      <c r="I316" s="210">
        <v>0</v>
      </c>
      <c r="J316" s="210">
        <v>0</v>
      </c>
      <c r="K316" s="210">
        <v>0</v>
      </c>
      <c r="L316" s="211">
        <v>0</v>
      </c>
      <c r="M316" s="212">
        <v>8</v>
      </c>
      <c r="N316" s="212">
        <v>29</v>
      </c>
      <c r="O316" s="213">
        <v>37</v>
      </c>
      <c r="P316" s="214">
        <v>0</v>
      </c>
      <c r="Q316" s="214">
        <v>0</v>
      </c>
      <c r="R316" s="214">
        <v>0</v>
      </c>
      <c r="S316" s="214">
        <v>0</v>
      </c>
      <c r="T316" s="214">
        <v>0</v>
      </c>
      <c r="U316" s="224">
        <v>0</v>
      </c>
      <c r="V316" s="215">
        <v>0</v>
      </c>
      <c r="W316" s="211">
        <v>0</v>
      </c>
      <c r="X316" s="212">
        <v>3</v>
      </c>
      <c r="Y316" s="216">
        <v>4</v>
      </c>
      <c r="Z316" s="217">
        <v>7</v>
      </c>
    </row>
    <row r="317" spans="1:26" ht="15" customHeight="1" x14ac:dyDescent="0.25">
      <c r="A317" s="331"/>
      <c r="B317" s="205"/>
      <c r="C317" s="206"/>
      <c r="D317" s="208" t="s">
        <v>483</v>
      </c>
      <c r="E317" s="209">
        <v>0</v>
      </c>
      <c r="F317" s="210">
        <v>0</v>
      </c>
      <c r="G317" s="210">
        <v>0</v>
      </c>
      <c r="H317" s="210">
        <v>0</v>
      </c>
      <c r="I317" s="210">
        <v>0</v>
      </c>
      <c r="J317" s="210">
        <v>0</v>
      </c>
      <c r="K317" s="210">
        <v>0</v>
      </c>
      <c r="L317" s="211">
        <v>0</v>
      </c>
      <c r="M317" s="212">
        <v>20</v>
      </c>
      <c r="N317" s="212">
        <v>0</v>
      </c>
      <c r="O317" s="213">
        <v>20</v>
      </c>
      <c r="P317" s="214">
        <v>0</v>
      </c>
      <c r="Q317" s="214">
        <v>0</v>
      </c>
      <c r="R317" s="214">
        <v>0</v>
      </c>
      <c r="S317" s="214">
        <v>0</v>
      </c>
      <c r="T317" s="214">
        <v>0</v>
      </c>
      <c r="U317" s="224">
        <v>0</v>
      </c>
      <c r="V317" s="215">
        <v>0</v>
      </c>
      <c r="W317" s="211">
        <v>0</v>
      </c>
      <c r="X317" s="212">
        <v>0</v>
      </c>
      <c r="Y317" s="216">
        <v>0</v>
      </c>
      <c r="Z317" s="217">
        <v>0</v>
      </c>
    </row>
    <row r="318" spans="1:26" ht="15" customHeight="1" x14ac:dyDescent="0.25">
      <c r="A318" s="331"/>
      <c r="B318" s="205"/>
      <c r="C318" s="206"/>
      <c r="D318" s="208" t="s">
        <v>342</v>
      </c>
      <c r="E318" s="209">
        <v>0</v>
      </c>
      <c r="F318" s="210">
        <v>0</v>
      </c>
      <c r="G318" s="210">
        <v>0</v>
      </c>
      <c r="H318" s="210">
        <v>0</v>
      </c>
      <c r="I318" s="210">
        <v>0</v>
      </c>
      <c r="J318" s="210">
        <v>0</v>
      </c>
      <c r="K318" s="210">
        <v>0</v>
      </c>
      <c r="L318" s="211">
        <v>0</v>
      </c>
      <c r="M318" s="212">
        <v>0</v>
      </c>
      <c r="N318" s="212">
        <v>0</v>
      </c>
      <c r="O318" s="213">
        <v>0</v>
      </c>
      <c r="P318" s="214">
        <v>0</v>
      </c>
      <c r="Q318" s="214">
        <v>0</v>
      </c>
      <c r="R318" s="214">
        <v>0</v>
      </c>
      <c r="S318" s="214">
        <v>0</v>
      </c>
      <c r="T318" s="214">
        <v>0</v>
      </c>
      <c r="U318" s="224">
        <v>0</v>
      </c>
      <c r="V318" s="215">
        <v>0</v>
      </c>
      <c r="W318" s="211">
        <v>0</v>
      </c>
      <c r="X318" s="212">
        <v>0</v>
      </c>
      <c r="Y318" s="216">
        <v>0</v>
      </c>
      <c r="Z318" s="217">
        <v>0</v>
      </c>
    </row>
    <row r="319" spans="1:26" ht="15" customHeight="1" x14ac:dyDescent="0.25">
      <c r="A319" s="331"/>
      <c r="B319" s="205"/>
      <c r="C319" s="206" t="s">
        <v>343</v>
      </c>
      <c r="D319" s="208" t="s">
        <v>344</v>
      </c>
      <c r="E319" s="209">
        <v>0</v>
      </c>
      <c r="F319" s="210">
        <v>0</v>
      </c>
      <c r="G319" s="210">
        <v>0</v>
      </c>
      <c r="H319" s="210">
        <v>0</v>
      </c>
      <c r="I319" s="210">
        <v>0</v>
      </c>
      <c r="J319" s="210">
        <v>0</v>
      </c>
      <c r="K319" s="210">
        <v>0</v>
      </c>
      <c r="L319" s="211">
        <v>0</v>
      </c>
      <c r="M319" s="212">
        <v>0</v>
      </c>
      <c r="N319" s="212">
        <v>0</v>
      </c>
      <c r="O319" s="213">
        <v>0</v>
      </c>
      <c r="P319" s="214">
        <v>0</v>
      </c>
      <c r="Q319" s="214">
        <v>0</v>
      </c>
      <c r="R319" s="214">
        <v>0</v>
      </c>
      <c r="S319" s="214">
        <v>0</v>
      </c>
      <c r="T319" s="214">
        <v>0</v>
      </c>
      <c r="U319" s="224">
        <v>0</v>
      </c>
      <c r="V319" s="215">
        <v>0</v>
      </c>
      <c r="W319" s="211">
        <v>0</v>
      </c>
      <c r="X319" s="212">
        <v>0</v>
      </c>
      <c r="Y319" s="216">
        <v>0</v>
      </c>
      <c r="Z319" s="217">
        <v>0</v>
      </c>
    </row>
    <row r="320" spans="1:26" ht="15" customHeight="1" x14ac:dyDescent="0.25">
      <c r="A320" s="331"/>
      <c r="B320" s="99" t="s">
        <v>72</v>
      </c>
      <c r="C320" s="111"/>
      <c r="D320" s="112"/>
      <c r="E320" s="200">
        <v>0</v>
      </c>
      <c r="F320" s="201">
        <v>0</v>
      </c>
      <c r="G320" s="201">
        <v>80</v>
      </c>
      <c r="H320" s="201">
        <v>0</v>
      </c>
      <c r="I320" s="201">
        <v>0</v>
      </c>
      <c r="J320" s="201">
        <v>0</v>
      </c>
      <c r="K320" s="201">
        <v>0</v>
      </c>
      <c r="L320" s="202">
        <v>80</v>
      </c>
      <c r="M320" s="203">
        <v>116</v>
      </c>
      <c r="N320" s="203">
        <v>916</v>
      </c>
      <c r="O320" s="204">
        <v>1112</v>
      </c>
      <c r="P320" s="203">
        <v>0</v>
      </c>
      <c r="Q320" s="203">
        <v>0</v>
      </c>
      <c r="R320" s="203">
        <v>15</v>
      </c>
      <c r="S320" s="203">
        <v>0</v>
      </c>
      <c r="T320" s="203">
        <v>0</v>
      </c>
      <c r="U320" s="203">
        <v>0</v>
      </c>
      <c r="V320" s="203">
        <v>0</v>
      </c>
      <c r="W320" s="202">
        <v>15</v>
      </c>
      <c r="X320" s="202">
        <v>5</v>
      </c>
      <c r="Y320" s="202">
        <v>145</v>
      </c>
      <c r="Z320" s="202">
        <v>165</v>
      </c>
    </row>
    <row r="321" spans="1:26" ht="15" customHeight="1" x14ac:dyDescent="0.25">
      <c r="A321" s="331"/>
      <c r="B321" s="205"/>
      <c r="C321" s="206" t="s">
        <v>345</v>
      </c>
      <c r="D321" s="208" t="s">
        <v>346</v>
      </c>
      <c r="E321" s="209">
        <v>0</v>
      </c>
      <c r="F321" s="210">
        <v>0</v>
      </c>
      <c r="G321" s="210">
        <v>25</v>
      </c>
      <c r="H321" s="210">
        <v>0</v>
      </c>
      <c r="I321" s="210">
        <v>0</v>
      </c>
      <c r="J321" s="210">
        <v>0</v>
      </c>
      <c r="K321" s="210">
        <v>0</v>
      </c>
      <c r="L321" s="211">
        <v>25</v>
      </c>
      <c r="M321" s="212">
        <v>1</v>
      </c>
      <c r="N321" s="212">
        <v>153</v>
      </c>
      <c r="O321" s="213">
        <v>179</v>
      </c>
      <c r="P321" s="214">
        <v>0</v>
      </c>
      <c r="Q321" s="214">
        <v>0</v>
      </c>
      <c r="R321" s="214">
        <v>4</v>
      </c>
      <c r="S321" s="214">
        <v>0</v>
      </c>
      <c r="T321" s="214">
        <v>0</v>
      </c>
      <c r="U321" s="224">
        <v>0</v>
      </c>
      <c r="V321" s="215">
        <v>0</v>
      </c>
      <c r="W321" s="211">
        <v>4</v>
      </c>
      <c r="X321" s="212">
        <v>1</v>
      </c>
      <c r="Y321" s="216">
        <v>24</v>
      </c>
      <c r="Z321" s="217">
        <v>29</v>
      </c>
    </row>
    <row r="322" spans="1:26" ht="15" customHeight="1" x14ac:dyDescent="0.25">
      <c r="A322" s="331"/>
      <c r="B322" s="205"/>
      <c r="C322" s="206"/>
      <c r="D322" s="208" t="s">
        <v>578</v>
      </c>
      <c r="E322" s="209">
        <v>0</v>
      </c>
      <c r="F322" s="210">
        <v>0</v>
      </c>
      <c r="G322" s="210">
        <v>0</v>
      </c>
      <c r="H322" s="210">
        <v>0</v>
      </c>
      <c r="I322" s="210">
        <v>0</v>
      </c>
      <c r="J322" s="210">
        <v>0</v>
      </c>
      <c r="K322" s="210">
        <v>0</v>
      </c>
      <c r="L322" s="211">
        <v>0</v>
      </c>
      <c r="M322" s="212">
        <v>3</v>
      </c>
      <c r="N322" s="212">
        <v>1</v>
      </c>
      <c r="O322" s="213">
        <v>4</v>
      </c>
      <c r="P322" s="214">
        <v>0</v>
      </c>
      <c r="Q322" s="214">
        <v>0</v>
      </c>
      <c r="R322" s="214">
        <v>0</v>
      </c>
      <c r="S322" s="214">
        <v>0</v>
      </c>
      <c r="T322" s="214">
        <v>0</v>
      </c>
      <c r="U322" s="224">
        <v>0</v>
      </c>
      <c r="V322" s="215">
        <v>0</v>
      </c>
      <c r="W322" s="211">
        <v>0</v>
      </c>
      <c r="X322" s="212">
        <v>0</v>
      </c>
      <c r="Y322" s="216">
        <v>0</v>
      </c>
      <c r="Z322" s="217">
        <v>0</v>
      </c>
    </row>
    <row r="323" spans="1:26" ht="15" customHeight="1" x14ac:dyDescent="0.25">
      <c r="A323" s="331"/>
      <c r="B323" s="205"/>
      <c r="C323" s="206"/>
      <c r="D323" s="208" t="s">
        <v>483</v>
      </c>
      <c r="E323" s="209">
        <v>0</v>
      </c>
      <c r="F323" s="210">
        <v>0</v>
      </c>
      <c r="G323" s="210">
        <v>0</v>
      </c>
      <c r="H323" s="210">
        <v>0</v>
      </c>
      <c r="I323" s="210">
        <v>0</v>
      </c>
      <c r="J323" s="210">
        <v>0</v>
      </c>
      <c r="K323" s="210">
        <v>0</v>
      </c>
      <c r="L323" s="211">
        <v>0</v>
      </c>
      <c r="M323" s="212">
        <v>74</v>
      </c>
      <c r="N323" s="212">
        <v>4</v>
      </c>
      <c r="O323" s="213">
        <v>78</v>
      </c>
      <c r="P323" s="214">
        <v>0</v>
      </c>
      <c r="Q323" s="214">
        <v>0</v>
      </c>
      <c r="R323" s="214">
        <v>0</v>
      </c>
      <c r="S323" s="214">
        <v>0</v>
      </c>
      <c r="T323" s="214">
        <v>0</v>
      </c>
      <c r="U323" s="224">
        <v>0</v>
      </c>
      <c r="V323" s="215">
        <v>0</v>
      </c>
      <c r="W323" s="211">
        <v>0</v>
      </c>
      <c r="X323" s="212">
        <v>0</v>
      </c>
      <c r="Y323" s="216">
        <v>0</v>
      </c>
      <c r="Z323" s="217">
        <v>0</v>
      </c>
    </row>
    <row r="324" spans="1:26" ht="15" customHeight="1" x14ac:dyDescent="0.25">
      <c r="A324" s="331"/>
      <c r="B324" s="205"/>
      <c r="C324" s="206" t="s">
        <v>347</v>
      </c>
      <c r="D324" s="208" t="s">
        <v>348</v>
      </c>
      <c r="E324" s="209">
        <v>0</v>
      </c>
      <c r="F324" s="210">
        <v>0</v>
      </c>
      <c r="G324" s="210">
        <v>55</v>
      </c>
      <c r="H324" s="210">
        <v>0</v>
      </c>
      <c r="I324" s="210">
        <v>0</v>
      </c>
      <c r="J324" s="210">
        <v>0</v>
      </c>
      <c r="K324" s="210">
        <v>0</v>
      </c>
      <c r="L324" s="211">
        <v>55</v>
      </c>
      <c r="M324" s="212">
        <v>11</v>
      </c>
      <c r="N324" s="212">
        <v>495</v>
      </c>
      <c r="O324" s="213">
        <v>561</v>
      </c>
      <c r="P324" s="214">
        <v>0</v>
      </c>
      <c r="Q324" s="214">
        <v>0</v>
      </c>
      <c r="R324" s="214">
        <v>11</v>
      </c>
      <c r="S324" s="214">
        <v>0</v>
      </c>
      <c r="T324" s="214">
        <v>0</v>
      </c>
      <c r="U324" s="224">
        <v>0</v>
      </c>
      <c r="V324" s="215">
        <v>0</v>
      </c>
      <c r="W324" s="211">
        <v>11</v>
      </c>
      <c r="X324" s="212">
        <v>1</v>
      </c>
      <c r="Y324" s="216">
        <v>74</v>
      </c>
      <c r="Z324" s="217">
        <v>86</v>
      </c>
    </row>
    <row r="325" spans="1:26" ht="15" customHeight="1" x14ac:dyDescent="0.25">
      <c r="A325" s="331"/>
      <c r="B325" s="205"/>
      <c r="C325" s="206" t="s">
        <v>347</v>
      </c>
      <c r="D325" s="208" t="s">
        <v>349</v>
      </c>
      <c r="E325" s="209">
        <v>0</v>
      </c>
      <c r="F325" s="210">
        <v>0</v>
      </c>
      <c r="G325" s="210">
        <v>0</v>
      </c>
      <c r="H325" s="210">
        <v>0</v>
      </c>
      <c r="I325" s="210">
        <v>0</v>
      </c>
      <c r="J325" s="210">
        <v>0</v>
      </c>
      <c r="K325" s="210">
        <v>0</v>
      </c>
      <c r="L325" s="211">
        <v>0</v>
      </c>
      <c r="M325" s="212">
        <v>1</v>
      </c>
      <c r="N325" s="212">
        <v>3</v>
      </c>
      <c r="O325" s="213">
        <v>4</v>
      </c>
      <c r="P325" s="214">
        <v>0</v>
      </c>
      <c r="Q325" s="214">
        <v>0</v>
      </c>
      <c r="R325" s="214">
        <v>0</v>
      </c>
      <c r="S325" s="214">
        <v>0</v>
      </c>
      <c r="T325" s="214">
        <v>0</v>
      </c>
      <c r="U325" s="224">
        <v>0</v>
      </c>
      <c r="V325" s="215">
        <v>0</v>
      </c>
      <c r="W325" s="211">
        <v>0</v>
      </c>
      <c r="X325" s="212">
        <v>0</v>
      </c>
      <c r="Y325" s="216">
        <v>0</v>
      </c>
      <c r="Z325" s="217">
        <v>0</v>
      </c>
    </row>
    <row r="326" spans="1:26" ht="15" customHeight="1" x14ac:dyDescent="0.25">
      <c r="A326" s="331"/>
      <c r="B326" s="205"/>
      <c r="C326" s="206" t="s">
        <v>350</v>
      </c>
      <c r="D326" s="208" t="s">
        <v>351</v>
      </c>
      <c r="E326" s="209">
        <v>0</v>
      </c>
      <c r="F326" s="210">
        <v>0</v>
      </c>
      <c r="G326" s="210">
        <v>0</v>
      </c>
      <c r="H326" s="210">
        <v>0</v>
      </c>
      <c r="I326" s="210">
        <v>0</v>
      </c>
      <c r="J326" s="210">
        <v>0</v>
      </c>
      <c r="K326" s="210">
        <v>0</v>
      </c>
      <c r="L326" s="211">
        <v>0</v>
      </c>
      <c r="M326" s="212">
        <v>0</v>
      </c>
      <c r="N326" s="212">
        <v>20</v>
      </c>
      <c r="O326" s="213">
        <v>20</v>
      </c>
      <c r="P326" s="214">
        <v>0</v>
      </c>
      <c r="Q326" s="214">
        <v>0</v>
      </c>
      <c r="R326" s="214">
        <v>0</v>
      </c>
      <c r="S326" s="214">
        <v>0</v>
      </c>
      <c r="T326" s="214">
        <v>0</v>
      </c>
      <c r="U326" s="224">
        <v>0</v>
      </c>
      <c r="V326" s="215">
        <v>0</v>
      </c>
      <c r="W326" s="211">
        <v>0</v>
      </c>
      <c r="X326" s="212">
        <v>0</v>
      </c>
      <c r="Y326" s="216">
        <v>5</v>
      </c>
      <c r="Z326" s="217">
        <v>5</v>
      </c>
    </row>
    <row r="327" spans="1:26" ht="15" customHeight="1" x14ac:dyDescent="0.25">
      <c r="A327" s="331"/>
      <c r="B327" s="205"/>
      <c r="C327" s="206" t="s">
        <v>350</v>
      </c>
      <c r="D327" s="208" t="s">
        <v>352</v>
      </c>
      <c r="E327" s="209">
        <v>0</v>
      </c>
      <c r="F327" s="210">
        <v>0</v>
      </c>
      <c r="G327" s="210">
        <v>0</v>
      </c>
      <c r="H327" s="210">
        <v>0</v>
      </c>
      <c r="I327" s="210">
        <v>0</v>
      </c>
      <c r="J327" s="210">
        <v>0</v>
      </c>
      <c r="K327" s="210">
        <v>0</v>
      </c>
      <c r="L327" s="211">
        <v>0</v>
      </c>
      <c r="M327" s="212">
        <v>0</v>
      </c>
      <c r="N327" s="212">
        <v>98</v>
      </c>
      <c r="O327" s="213">
        <v>98</v>
      </c>
      <c r="P327" s="214">
        <v>0</v>
      </c>
      <c r="Q327" s="214">
        <v>0</v>
      </c>
      <c r="R327" s="214">
        <v>0</v>
      </c>
      <c r="S327" s="214">
        <v>0</v>
      </c>
      <c r="T327" s="214">
        <v>0</v>
      </c>
      <c r="U327" s="224">
        <v>0</v>
      </c>
      <c r="V327" s="215">
        <v>0</v>
      </c>
      <c r="W327" s="211">
        <v>0</v>
      </c>
      <c r="X327" s="212">
        <v>0</v>
      </c>
      <c r="Y327" s="216">
        <v>8</v>
      </c>
      <c r="Z327" s="217">
        <v>8</v>
      </c>
    </row>
    <row r="328" spans="1:26" ht="15" customHeight="1" x14ac:dyDescent="0.25">
      <c r="A328" s="331"/>
      <c r="B328" s="205"/>
      <c r="C328" s="206"/>
      <c r="D328" s="207" t="s">
        <v>353</v>
      </c>
      <c r="E328" s="209">
        <v>0</v>
      </c>
      <c r="F328" s="210">
        <v>0</v>
      </c>
      <c r="G328" s="210">
        <v>0</v>
      </c>
      <c r="H328" s="210">
        <v>0</v>
      </c>
      <c r="I328" s="210">
        <v>0</v>
      </c>
      <c r="J328" s="210">
        <v>0</v>
      </c>
      <c r="K328" s="210">
        <v>0</v>
      </c>
      <c r="L328" s="211">
        <v>0</v>
      </c>
      <c r="M328" s="212">
        <v>0</v>
      </c>
      <c r="N328" s="212">
        <v>0</v>
      </c>
      <c r="O328" s="213">
        <v>0</v>
      </c>
      <c r="P328" s="214">
        <v>0</v>
      </c>
      <c r="Q328" s="214">
        <v>0</v>
      </c>
      <c r="R328" s="214">
        <v>0</v>
      </c>
      <c r="S328" s="214">
        <v>0</v>
      </c>
      <c r="T328" s="214">
        <v>0</v>
      </c>
      <c r="U328" s="224">
        <v>0</v>
      </c>
      <c r="V328" s="215">
        <v>0</v>
      </c>
      <c r="W328" s="211">
        <v>0</v>
      </c>
      <c r="X328" s="212">
        <v>0</v>
      </c>
      <c r="Y328" s="216">
        <v>0</v>
      </c>
      <c r="Z328" s="217">
        <v>0</v>
      </c>
    </row>
    <row r="329" spans="1:26" ht="15" customHeight="1" x14ac:dyDescent="0.25">
      <c r="A329" s="331"/>
      <c r="B329" s="205"/>
      <c r="C329" s="206"/>
      <c r="D329" s="207" t="s">
        <v>354</v>
      </c>
      <c r="E329" s="209">
        <v>0</v>
      </c>
      <c r="F329" s="210">
        <v>0</v>
      </c>
      <c r="G329" s="210">
        <v>0</v>
      </c>
      <c r="H329" s="210">
        <v>0</v>
      </c>
      <c r="I329" s="210">
        <v>0</v>
      </c>
      <c r="J329" s="210">
        <v>0</v>
      </c>
      <c r="K329" s="210">
        <v>0</v>
      </c>
      <c r="L329" s="211">
        <v>0</v>
      </c>
      <c r="M329" s="212">
        <v>0</v>
      </c>
      <c r="N329" s="212">
        <v>0</v>
      </c>
      <c r="O329" s="213">
        <v>0</v>
      </c>
      <c r="P329" s="214">
        <v>0</v>
      </c>
      <c r="Q329" s="214">
        <v>0</v>
      </c>
      <c r="R329" s="214">
        <v>0</v>
      </c>
      <c r="S329" s="214">
        <v>0</v>
      </c>
      <c r="T329" s="214">
        <v>0</v>
      </c>
      <c r="U329" s="224">
        <v>0</v>
      </c>
      <c r="V329" s="215">
        <v>0</v>
      </c>
      <c r="W329" s="211">
        <v>0</v>
      </c>
      <c r="X329" s="212">
        <v>0</v>
      </c>
      <c r="Y329" s="216">
        <v>0</v>
      </c>
      <c r="Z329" s="217">
        <v>0</v>
      </c>
    </row>
    <row r="330" spans="1:26" ht="15" customHeight="1" x14ac:dyDescent="0.25">
      <c r="A330" s="331"/>
      <c r="B330" s="205"/>
      <c r="C330" s="163"/>
      <c r="D330" s="207" t="s">
        <v>355</v>
      </c>
      <c r="E330" s="209">
        <v>0</v>
      </c>
      <c r="F330" s="210">
        <v>0</v>
      </c>
      <c r="G330" s="210">
        <v>0</v>
      </c>
      <c r="H330" s="210">
        <v>0</v>
      </c>
      <c r="I330" s="210">
        <v>0</v>
      </c>
      <c r="J330" s="210">
        <v>0</v>
      </c>
      <c r="K330" s="210">
        <v>0</v>
      </c>
      <c r="L330" s="211">
        <v>0</v>
      </c>
      <c r="M330" s="212">
        <v>9</v>
      </c>
      <c r="N330" s="212">
        <v>124</v>
      </c>
      <c r="O330" s="213">
        <v>133</v>
      </c>
      <c r="P330" s="214">
        <v>0</v>
      </c>
      <c r="Q330" s="214">
        <v>0</v>
      </c>
      <c r="R330" s="214">
        <v>0</v>
      </c>
      <c r="S330" s="214">
        <v>0</v>
      </c>
      <c r="T330" s="214">
        <v>0</v>
      </c>
      <c r="U330" s="224">
        <v>0</v>
      </c>
      <c r="V330" s="215">
        <v>0</v>
      </c>
      <c r="W330" s="211">
        <v>0</v>
      </c>
      <c r="X330" s="212">
        <v>3</v>
      </c>
      <c r="Y330" s="216">
        <v>24</v>
      </c>
      <c r="Z330" s="217">
        <v>27</v>
      </c>
    </row>
    <row r="331" spans="1:26" ht="15" customHeight="1" x14ac:dyDescent="0.25">
      <c r="A331" s="331"/>
      <c r="B331" s="205"/>
      <c r="C331" s="206" t="s">
        <v>356</v>
      </c>
      <c r="D331" s="207" t="s">
        <v>357</v>
      </c>
      <c r="E331" s="209">
        <v>0</v>
      </c>
      <c r="F331" s="210">
        <v>0</v>
      </c>
      <c r="G331" s="210">
        <v>0</v>
      </c>
      <c r="H331" s="210">
        <v>0</v>
      </c>
      <c r="I331" s="210">
        <v>0</v>
      </c>
      <c r="J331" s="210">
        <v>0</v>
      </c>
      <c r="K331" s="210">
        <v>0</v>
      </c>
      <c r="L331" s="211">
        <v>0</v>
      </c>
      <c r="M331" s="212">
        <v>1</v>
      </c>
      <c r="N331" s="212">
        <v>16</v>
      </c>
      <c r="O331" s="213">
        <v>17</v>
      </c>
      <c r="P331" s="214">
        <v>0</v>
      </c>
      <c r="Q331" s="214">
        <v>0</v>
      </c>
      <c r="R331" s="214">
        <v>0</v>
      </c>
      <c r="S331" s="214">
        <v>0</v>
      </c>
      <c r="T331" s="214">
        <v>0</v>
      </c>
      <c r="U331" s="224">
        <v>0</v>
      </c>
      <c r="V331" s="215">
        <v>0</v>
      </c>
      <c r="W331" s="211">
        <v>0</v>
      </c>
      <c r="X331" s="212">
        <v>0</v>
      </c>
      <c r="Y331" s="216">
        <v>10</v>
      </c>
      <c r="Z331" s="217">
        <v>10</v>
      </c>
    </row>
    <row r="332" spans="1:26" ht="15" customHeight="1" x14ac:dyDescent="0.25">
      <c r="A332" s="331"/>
      <c r="B332" s="205"/>
      <c r="C332" s="206"/>
      <c r="D332" s="207" t="s">
        <v>358</v>
      </c>
      <c r="E332" s="209">
        <v>0</v>
      </c>
      <c r="F332" s="210">
        <v>0</v>
      </c>
      <c r="G332" s="210">
        <v>0</v>
      </c>
      <c r="H332" s="210">
        <v>0</v>
      </c>
      <c r="I332" s="210">
        <v>0</v>
      </c>
      <c r="J332" s="210">
        <v>0</v>
      </c>
      <c r="K332" s="210">
        <v>0</v>
      </c>
      <c r="L332" s="211">
        <v>0</v>
      </c>
      <c r="M332" s="212">
        <v>16</v>
      </c>
      <c r="N332" s="212">
        <v>2</v>
      </c>
      <c r="O332" s="213">
        <v>18</v>
      </c>
      <c r="P332" s="214">
        <v>0</v>
      </c>
      <c r="Q332" s="214">
        <v>0</v>
      </c>
      <c r="R332" s="214">
        <v>0</v>
      </c>
      <c r="S332" s="214">
        <v>0</v>
      </c>
      <c r="T332" s="214">
        <v>0</v>
      </c>
      <c r="U332" s="224">
        <v>0</v>
      </c>
      <c r="V332" s="215">
        <v>0</v>
      </c>
      <c r="W332" s="211">
        <v>0</v>
      </c>
      <c r="X332" s="212">
        <v>0</v>
      </c>
      <c r="Y332" s="216">
        <v>0</v>
      </c>
      <c r="Z332" s="217">
        <v>0</v>
      </c>
    </row>
    <row r="333" spans="1:26" ht="15" customHeight="1" x14ac:dyDescent="0.25">
      <c r="A333" s="331"/>
      <c r="B333" s="99" t="s">
        <v>104</v>
      </c>
      <c r="C333" s="111"/>
      <c r="D333" s="112"/>
      <c r="E333" s="200">
        <v>2</v>
      </c>
      <c r="F333" s="201">
        <v>37</v>
      </c>
      <c r="G333" s="201">
        <v>3</v>
      </c>
      <c r="H333" s="201">
        <v>0</v>
      </c>
      <c r="I333" s="201">
        <v>0</v>
      </c>
      <c r="J333" s="201">
        <v>0</v>
      </c>
      <c r="K333" s="201">
        <v>0</v>
      </c>
      <c r="L333" s="202">
        <v>42</v>
      </c>
      <c r="M333" s="203">
        <v>224</v>
      </c>
      <c r="N333" s="203">
        <v>557</v>
      </c>
      <c r="O333" s="204">
        <v>823</v>
      </c>
      <c r="P333" s="203">
        <v>0</v>
      </c>
      <c r="Q333" s="203">
        <v>5</v>
      </c>
      <c r="R333" s="203">
        <v>1</v>
      </c>
      <c r="S333" s="203">
        <v>0</v>
      </c>
      <c r="T333" s="203">
        <v>0</v>
      </c>
      <c r="U333" s="203">
        <v>0</v>
      </c>
      <c r="V333" s="203">
        <v>0</v>
      </c>
      <c r="W333" s="202">
        <v>6</v>
      </c>
      <c r="X333" s="202">
        <v>40</v>
      </c>
      <c r="Y333" s="202">
        <v>102</v>
      </c>
      <c r="Z333" s="202">
        <v>148</v>
      </c>
    </row>
    <row r="334" spans="1:26" ht="15" customHeight="1" x14ac:dyDescent="0.25">
      <c r="A334" s="331"/>
      <c r="B334" s="205"/>
      <c r="C334" s="206" t="s">
        <v>359</v>
      </c>
      <c r="D334" s="207" t="s">
        <v>360</v>
      </c>
      <c r="E334" s="209">
        <v>0</v>
      </c>
      <c r="F334" s="210">
        <v>0</v>
      </c>
      <c r="G334" s="210">
        <v>0</v>
      </c>
      <c r="H334" s="210">
        <v>0</v>
      </c>
      <c r="I334" s="210">
        <v>0</v>
      </c>
      <c r="J334" s="210">
        <v>0</v>
      </c>
      <c r="K334" s="210">
        <v>0</v>
      </c>
      <c r="L334" s="211">
        <v>0</v>
      </c>
      <c r="M334" s="212">
        <v>0</v>
      </c>
      <c r="N334" s="212">
        <v>0</v>
      </c>
      <c r="O334" s="213">
        <v>0</v>
      </c>
      <c r="P334" s="214">
        <v>0</v>
      </c>
      <c r="Q334" s="214">
        <v>0</v>
      </c>
      <c r="R334" s="214">
        <v>0</v>
      </c>
      <c r="S334" s="214">
        <v>0</v>
      </c>
      <c r="T334" s="214">
        <v>0</v>
      </c>
      <c r="U334" s="224">
        <v>0</v>
      </c>
      <c r="V334" s="215">
        <v>0</v>
      </c>
      <c r="W334" s="211">
        <v>0</v>
      </c>
      <c r="X334" s="212">
        <v>0</v>
      </c>
      <c r="Y334" s="216">
        <v>0</v>
      </c>
      <c r="Z334" s="217">
        <v>0</v>
      </c>
    </row>
    <row r="335" spans="1:26" ht="15" customHeight="1" x14ac:dyDescent="0.25">
      <c r="A335" s="331"/>
      <c r="B335" s="205"/>
      <c r="C335" s="206"/>
      <c r="D335" s="207" t="s">
        <v>577</v>
      </c>
      <c r="E335" s="209">
        <v>0</v>
      </c>
      <c r="F335" s="210">
        <v>0</v>
      </c>
      <c r="G335" s="210">
        <v>0</v>
      </c>
      <c r="H335" s="210">
        <v>0</v>
      </c>
      <c r="I335" s="210">
        <v>0</v>
      </c>
      <c r="J335" s="210">
        <v>0</v>
      </c>
      <c r="K335" s="210">
        <v>0</v>
      </c>
      <c r="L335" s="211">
        <v>0</v>
      </c>
      <c r="M335" s="212">
        <v>83</v>
      </c>
      <c r="N335" s="212">
        <v>94</v>
      </c>
      <c r="O335" s="213">
        <v>177</v>
      </c>
      <c r="P335" s="214">
        <v>0</v>
      </c>
      <c r="Q335" s="214">
        <v>0</v>
      </c>
      <c r="R335" s="214">
        <v>0</v>
      </c>
      <c r="S335" s="214">
        <v>0</v>
      </c>
      <c r="T335" s="214">
        <v>0</v>
      </c>
      <c r="U335" s="224">
        <v>0</v>
      </c>
      <c r="V335" s="215">
        <v>0</v>
      </c>
      <c r="W335" s="211">
        <v>0</v>
      </c>
      <c r="X335" s="212">
        <v>13</v>
      </c>
      <c r="Y335" s="216">
        <v>19</v>
      </c>
      <c r="Z335" s="217">
        <v>32</v>
      </c>
    </row>
    <row r="336" spans="1:26" ht="15" customHeight="1" x14ac:dyDescent="0.25">
      <c r="A336" s="331"/>
      <c r="B336" s="205"/>
      <c r="C336" s="206"/>
      <c r="D336" s="207" t="s">
        <v>569</v>
      </c>
      <c r="E336" s="209">
        <v>0</v>
      </c>
      <c r="F336" s="210">
        <v>0</v>
      </c>
      <c r="G336" s="210">
        <v>0</v>
      </c>
      <c r="H336" s="210">
        <v>0</v>
      </c>
      <c r="I336" s="210">
        <v>0</v>
      </c>
      <c r="J336" s="210">
        <v>0</v>
      </c>
      <c r="K336" s="210">
        <v>0</v>
      </c>
      <c r="L336" s="211">
        <v>0</v>
      </c>
      <c r="M336" s="212">
        <v>0</v>
      </c>
      <c r="N336" s="212">
        <v>0</v>
      </c>
      <c r="O336" s="213">
        <v>0</v>
      </c>
      <c r="P336" s="214">
        <v>0</v>
      </c>
      <c r="Q336" s="214">
        <v>0</v>
      </c>
      <c r="R336" s="214">
        <v>0</v>
      </c>
      <c r="S336" s="214">
        <v>0</v>
      </c>
      <c r="T336" s="214">
        <v>0</v>
      </c>
      <c r="U336" s="224">
        <v>0</v>
      </c>
      <c r="V336" s="215">
        <v>0</v>
      </c>
      <c r="W336" s="211">
        <v>0</v>
      </c>
      <c r="X336" s="212">
        <v>0</v>
      </c>
      <c r="Y336" s="216">
        <v>0</v>
      </c>
      <c r="Z336" s="217">
        <v>0</v>
      </c>
    </row>
    <row r="337" spans="1:26" ht="15" customHeight="1" x14ac:dyDescent="0.25">
      <c r="A337" s="331"/>
      <c r="B337" s="205"/>
      <c r="C337" s="206"/>
      <c r="D337" s="207" t="s">
        <v>570</v>
      </c>
      <c r="E337" s="209">
        <v>0</v>
      </c>
      <c r="F337" s="210">
        <v>0</v>
      </c>
      <c r="G337" s="210">
        <v>0</v>
      </c>
      <c r="H337" s="210">
        <v>0</v>
      </c>
      <c r="I337" s="210">
        <v>0</v>
      </c>
      <c r="J337" s="210">
        <v>0</v>
      </c>
      <c r="K337" s="210">
        <v>0</v>
      </c>
      <c r="L337" s="211">
        <v>0</v>
      </c>
      <c r="M337" s="212">
        <v>9</v>
      </c>
      <c r="N337" s="212">
        <v>13</v>
      </c>
      <c r="O337" s="213">
        <v>22</v>
      </c>
      <c r="P337" s="214">
        <v>0</v>
      </c>
      <c r="Q337" s="214">
        <v>0</v>
      </c>
      <c r="R337" s="214">
        <v>0</v>
      </c>
      <c r="S337" s="214">
        <v>0</v>
      </c>
      <c r="T337" s="214">
        <v>0</v>
      </c>
      <c r="U337" s="224">
        <v>0</v>
      </c>
      <c r="V337" s="215">
        <v>0</v>
      </c>
      <c r="W337" s="211">
        <v>0</v>
      </c>
      <c r="X337" s="212">
        <v>2</v>
      </c>
      <c r="Y337" s="216">
        <v>4</v>
      </c>
      <c r="Z337" s="217">
        <v>6</v>
      </c>
    </row>
    <row r="338" spans="1:26" ht="15" customHeight="1" x14ac:dyDescent="0.25">
      <c r="A338" s="331"/>
      <c r="B338" s="205"/>
      <c r="C338" s="206"/>
      <c r="D338" s="207" t="s">
        <v>552</v>
      </c>
      <c r="E338" s="209">
        <v>0</v>
      </c>
      <c r="F338" s="210">
        <v>0</v>
      </c>
      <c r="G338" s="210">
        <v>0</v>
      </c>
      <c r="H338" s="210">
        <v>0</v>
      </c>
      <c r="I338" s="210">
        <v>0</v>
      </c>
      <c r="J338" s="210">
        <v>0</v>
      </c>
      <c r="K338" s="210">
        <v>0</v>
      </c>
      <c r="L338" s="211">
        <v>0</v>
      </c>
      <c r="M338" s="212">
        <v>0</v>
      </c>
      <c r="N338" s="212">
        <v>0</v>
      </c>
      <c r="O338" s="213">
        <v>0</v>
      </c>
      <c r="P338" s="214">
        <v>0</v>
      </c>
      <c r="Q338" s="214">
        <v>0</v>
      </c>
      <c r="R338" s="214">
        <v>0</v>
      </c>
      <c r="S338" s="214">
        <v>0</v>
      </c>
      <c r="T338" s="214">
        <v>0</v>
      </c>
      <c r="U338" s="224">
        <v>0</v>
      </c>
      <c r="V338" s="215">
        <v>0</v>
      </c>
      <c r="W338" s="211">
        <v>0</v>
      </c>
      <c r="X338" s="212">
        <v>0</v>
      </c>
      <c r="Y338" s="216">
        <v>0</v>
      </c>
      <c r="Z338" s="217">
        <v>0</v>
      </c>
    </row>
    <row r="339" spans="1:26" ht="15" customHeight="1" x14ac:dyDescent="0.25">
      <c r="A339" s="331"/>
      <c r="B339" s="205"/>
      <c r="C339" s="206"/>
      <c r="D339" s="208" t="s">
        <v>483</v>
      </c>
      <c r="E339" s="209">
        <v>0</v>
      </c>
      <c r="F339" s="210">
        <v>0</v>
      </c>
      <c r="G339" s="210">
        <v>0</v>
      </c>
      <c r="H339" s="210">
        <v>0</v>
      </c>
      <c r="I339" s="210">
        <v>0</v>
      </c>
      <c r="J339" s="210">
        <v>0</v>
      </c>
      <c r="K339" s="210">
        <v>0</v>
      </c>
      <c r="L339" s="211">
        <v>0</v>
      </c>
      <c r="M339" s="212">
        <v>0</v>
      </c>
      <c r="N339" s="212">
        <v>0</v>
      </c>
      <c r="O339" s="213">
        <v>0</v>
      </c>
      <c r="P339" s="214">
        <v>0</v>
      </c>
      <c r="Q339" s="214">
        <v>0</v>
      </c>
      <c r="R339" s="214">
        <v>0</v>
      </c>
      <c r="S339" s="214">
        <v>0</v>
      </c>
      <c r="T339" s="214">
        <v>0</v>
      </c>
      <c r="U339" s="224">
        <v>0</v>
      </c>
      <c r="V339" s="215">
        <v>0</v>
      </c>
      <c r="W339" s="211">
        <v>0</v>
      </c>
      <c r="X339" s="212">
        <v>0</v>
      </c>
      <c r="Y339" s="216">
        <v>0</v>
      </c>
      <c r="Z339" s="217">
        <v>0</v>
      </c>
    </row>
    <row r="340" spans="1:26" ht="15" customHeight="1" x14ac:dyDescent="0.25">
      <c r="A340" s="331"/>
      <c r="B340" s="205"/>
      <c r="C340" s="206" t="s">
        <v>359</v>
      </c>
      <c r="D340" s="207" t="s">
        <v>361</v>
      </c>
      <c r="E340" s="209">
        <v>0</v>
      </c>
      <c r="F340" s="210">
        <v>37</v>
      </c>
      <c r="G340" s="210">
        <v>0</v>
      </c>
      <c r="H340" s="210">
        <v>0</v>
      </c>
      <c r="I340" s="210">
        <v>0</v>
      </c>
      <c r="J340" s="210">
        <v>0</v>
      </c>
      <c r="K340" s="210">
        <v>0</v>
      </c>
      <c r="L340" s="211">
        <v>37</v>
      </c>
      <c r="M340" s="212">
        <v>7</v>
      </c>
      <c r="N340" s="212">
        <v>111</v>
      </c>
      <c r="O340" s="213">
        <v>155</v>
      </c>
      <c r="P340" s="214">
        <v>0</v>
      </c>
      <c r="Q340" s="214">
        <v>5</v>
      </c>
      <c r="R340" s="214">
        <v>0</v>
      </c>
      <c r="S340" s="214">
        <v>0</v>
      </c>
      <c r="T340" s="214">
        <v>0</v>
      </c>
      <c r="U340" s="224">
        <v>0</v>
      </c>
      <c r="V340" s="215">
        <v>0</v>
      </c>
      <c r="W340" s="211">
        <v>5</v>
      </c>
      <c r="X340" s="212">
        <v>0</v>
      </c>
      <c r="Y340" s="216">
        <v>6</v>
      </c>
      <c r="Z340" s="217">
        <v>11</v>
      </c>
    </row>
    <row r="341" spans="1:26" ht="15" customHeight="1" x14ac:dyDescent="0.25">
      <c r="A341" s="331"/>
      <c r="B341" s="205"/>
      <c r="C341" s="206" t="s">
        <v>359</v>
      </c>
      <c r="D341" s="207" t="s">
        <v>362</v>
      </c>
      <c r="E341" s="209">
        <v>0</v>
      </c>
      <c r="F341" s="210">
        <v>0</v>
      </c>
      <c r="G341" s="210">
        <v>0</v>
      </c>
      <c r="H341" s="210">
        <v>0</v>
      </c>
      <c r="I341" s="210">
        <v>0</v>
      </c>
      <c r="J341" s="210">
        <v>0</v>
      </c>
      <c r="K341" s="210">
        <v>0</v>
      </c>
      <c r="L341" s="211">
        <v>0</v>
      </c>
      <c r="M341" s="212">
        <v>15</v>
      </c>
      <c r="N341" s="212">
        <v>14</v>
      </c>
      <c r="O341" s="213">
        <v>29</v>
      </c>
      <c r="P341" s="214">
        <v>0</v>
      </c>
      <c r="Q341" s="214">
        <v>0</v>
      </c>
      <c r="R341" s="214">
        <v>0</v>
      </c>
      <c r="S341" s="214">
        <v>0</v>
      </c>
      <c r="T341" s="214">
        <v>0</v>
      </c>
      <c r="U341" s="224">
        <v>0</v>
      </c>
      <c r="V341" s="215">
        <v>0</v>
      </c>
      <c r="W341" s="211">
        <v>0</v>
      </c>
      <c r="X341" s="212">
        <v>5</v>
      </c>
      <c r="Y341" s="216">
        <v>7</v>
      </c>
      <c r="Z341" s="217">
        <v>12</v>
      </c>
    </row>
    <row r="342" spans="1:26" ht="15" customHeight="1" x14ac:dyDescent="0.25">
      <c r="A342" s="331"/>
      <c r="B342" s="205"/>
      <c r="C342" s="206" t="s">
        <v>359</v>
      </c>
      <c r="D342" s="207" t="s">
        <v>363</v>
      </c>
      <c r="E342" s="209">
        <v>0</v>
      </c>
      <c r="F342" s="210">
        <v>0</v>
      </c>
      <c r="G342" s="210">
        <v>0</v>
      </c>
      <c r="H342" s="210">
        <v>0</v>
      </c>
      <c r="I342" s="210">
        <v>0</v>
      </c>
      <c r="J342" s="210">
        <v>0</v>
      </c>
      <c r="K342" s="210">
        <v>0</v>
      </c>
      <c r="L342" s="211">
        <v>0</v>
      </c>
      <c r="M342" s="212">
        <v>1</v>
      </c>
      <c r="N342" s="212">
        <v>9</v>
      </c>
      <c r="O342" s="213">
        <v>10</v>
      </c>
      <c r="P342" s="214">
        <v>0</v>
      </c>
      <c r="Q342" s="214">
        <v>0</v>
      </c>
      <c r="R342" s="214">
        <v>0</v>
      </c>
      <c r="S342" s="214">
        <v>0</v>
      </c>
      <c r="T342" s="214">
        <v>0</v>
      </c>
      <c r="U342" s="224">
        <v>0</v>
      </c>
      <c r="V342" s="215">
        <v>0</v>
      </c>
      <c r="W342" s="211">
        <v>0</v>
      </c>
      <c r="X342" s="212">
        <v>1</v>
      </c>
      <c r="Y342" s="216">
        <v>2</v>
      </c>
      <c r="Z342" s="217">
        <v>3</v>
      </c>
    </row>
    <row r="343" spans="1:26" ht="15" customHeight="1" x14ac:dyDescent="0.25">
      <c r="A343" s="331"/>
      <c r="B343" s="205"/>
      <c r="C343" s="206" t="s">
        <v>359</v>
      </c>
      <c r="D343" s="208" t="s">
        <v>364</v>
      </c>
      <c r="E343" s="209">
        <v>0</v>
      </c>
      <c r="F343" s="210">
        <v>0</v>
      </c>
      <c r="G343" s="210">
        <v>0</v>
      </c>
      <c r="H343" s="210">
        <v>0</v>
      </c>
      <c r="I343" s="210">
        <v>0</v>
      </c>
      <c r="J343" s="210">
        <v>0</v>
      </c>
      <c r="K343" s="210">
        <v>0</v>
      </c>
      <c r="L343" s="211">
        <v>0</v>
      </c>
      <c r="M343" s="212">
        <v>0</v>
      </c>
      <c r="N343" s="212">
        <v>0</v>
      </c>
      <c r="O343" s="213">
        <v>0</v>
      </c>
      <c r="P343" s="214">
        <v>0</v>
      </c>
      <c r="Q343" s="214">
        <v>0</v>
      </c>
      <c r="R343" s="214">
        <v>0</v>
      </c>
      <c r="S343" s="214">
        <v>0</v>
      </c>
      <c r="T343" s="214">
        <v>0</v>
      </c>
      <c r="U343" s="224">
        <v>0</v>
      </c>
      <c r="V343" s="215">
        <v>0</v>
      </c>
      <c r="W343" s="211">
        <v>0</v>
      </c>
      <c r="X343" s="212">
        <v>0</v>
      </c>
      <c r="Y343" s="216">
        <v>0</v>
      </c>
      <c r="Z343" s="217">
        <v>0</v>
      </c>
    </row>
    <row r="344" spans="1:26" ht="15" customHeight="1" x14ac:dyDescent="0.25">
      <c r="A344" s="331"/>
      <c r="B344" s="205"/>
      <c r="C344" s="206" t="s">
        <v>359</v>
      </c>
      <c r="D344" s="208" t="s">
        <v>365</v>
      </c>
      <c r="E344" s="209">
        <v>0</v>
      </c>
      <c r="F344" s="210">
        <v>0</v>
      </c>
      <c r="G344" s="210">
        <v>0</v>
      </c>
      <c r="H344" s="210">
        <v>0</v>
      </c>
      <c r="I344" s="210">
        <v>0</v>
      </c>
      <c r="J344" s="210">
        <v>0</v>
      </c>
      <c r="K344" s="210">
        <v>0</v>
      </c>
      <c r="L344" s="211">
        <v>0</v>
      </c>
      <c r="M344" s="212">
        <v>0</v>
      </c>
      <c r="N344" s="212">
        <v>0</v>
      </c>
      <c r="O344" s="213">
        <v>0</v>
      </c>
      <c r="P344" s="214">
        <v>0</v>
      </c>
      <c r="Q344" s="214">
        <v>0</v>
      </c>
      <c r="R344" s="214">
        <v>0</v>
      </c>
      <c r="S344" s="214">
        <v>0</v>
      </c>
      <c r="T344" s="214">
        <v>0</v>
      </c>
      <c r="U344" s="224">
        <v>0</v>
      </c>
      <c r="V344" s="215">
        <v>0</v>
      </c>
      <c r="W344" s="211">
        <v>0</v>
      </c>
      <c r="X344" s="212">
        <v>0</v>
      </c>
      <c r="Y344" s="216">
        <v>0</v>
      </c>
      <c r="Z344" s="217">
        <v>0</v>
      </c>
    </row>
    <row r="345" spans="1:26" ht="15" customHeight="1" x14ac:dyDescent="0.25">
      <c r="A345" s="331"/>
      <c r="B345" s="205"/>
      <c r="C345" s="206" t="s">
        <v>359</v>
      </c>
      <c r="D345" s="208" t="s">
        <v>366</v>
      </c>
      <c r="E345" s="209">
        <v>0</v>
      </c>
      <c r="F345" s="210">
        <v>0</v>
      </c>
      <c r="G345" s="210">
        <v>0</v>
      </c>
      <c r="H345" s="210">
        <v>0</v>
      </c>
      <c r="I345" s="210">
        <v>0</v>
      </c>
      <c r="J345" s="210">
        <v>0</v>
      </c>
      <c r="K345" s="210">
        <v>0</v>
      </c>
      <c r="L345" s="211">
        <v>0</v>
      </c>
      <c r="M345" s="212">
        <v>0</v>
      </c>
      <c r="N345" s="212">
        <v>0</v>
      </c>
      <c r="O345" s="213">
        <v>0</v>
      </c>
      <c r="P345" s="214">
        <v>0</v>
      </c>
      <c r="Q345" s="214">
        <v>0</v>
      </c>
      <c r="R345" s="214">
        <v>0</v>
      </c>
      <c r="S345" s="214">
        <v>0</v>
      </c>
      <c r="T345" s="214">
        <v>0</v>
      </c>
      <c r="U345" s="224">
        <v>0</v>
      </c>
      <c r="V345" s="215">
        <v>0</v>
      </c>
      <c r="W345" s="211">
        <v>0</v>
      </c>
      <c r="X345" s="212">
        <v>0</v>
      </c>
      <c r="Y345" s="216">
        <v>0</v>
      </c>
      <c r="Z345" s="217">
        <v>0</v>
      </c>
    </row>
    <row r="346" spans="1:26" ht="15" customHeight="1" x14ac:dyDescent="0.25">
      <c r="A346" s="331"/>
      <c r="B346" s="205"/>
      <c r="C346" s="206" t="s">
        <v>359</v>
      </c>
      <c r="D346" s="208" t="s">
        <v>367</v>
      </c>
      <c r="E346" s="209">
        <v>0</v>
      </c>
      <c r="F346" s="210">
        <v>0</v>
      </c>
      <c r="G346" s="210">
        <v>0</v>
      </c>
      <c r="H346" s="210">
        <v>0</v>
      </c>
      <c r="I346" s="210">
        <v>0</v>
      </c>
      <c r="J346" s="210">
        <v>0</v>
      </c>
      <c r="K346" s="210">
        <v>0</v>
      </c>
      <c r="L346" s="211">
        <v>0</v>
      </c>
      <c r="M346" s="212">
        <v>8</v>
      </c>
      <c r="N346" s="212">
        <v>13</v>
      </c>
      <c r="O346" s="213">
        <v>21</v>
      </c>
      <c r="P346" s="214">
        <v>0</v>
      </c>
      <c r="Q346" s="214">
        <v>0</v>
      </c>
      <c r="R346" s="214">
        <v>0</v>
      </c>
      <c r="S346" s="214">
        <v>0</v>
      </c>
      <c r="T346" s="214">
        <v>0</v>
      </c>
      <c r="U346" s="224">
        <v>0</v>
      </c>
      <c r="V346" s="215">
        <v>0</v>
      </c>
      <c r="W346" s="211">
        <v>0</v>
      </c>
      <c r="X346" s="212">
        <v>3</v>
      </c>
      <c r="Y346" s="216">
        <v>7</v>
      </c>
      <c r="Z346" s="217">
        <v>10</v>
      </c>
    </row>
    <row r="347" spans="1:26" ht="15" customHeight="1" x14ac:dyDescent="0.25">
      <c r="A347" s="331"/>
      <c r="B347" s="205"/>
      <c r="C347" s="206"/>
      <c r="D347" s="208" t="s">
        <v>368</v>
      </c>
      <c r="E347" s="209">
        <v>0</v>
      </c>
      <c r="F347" s="210">
        <v>0</v>
      </c>
      <c r="G347" s="210">
        <v>0</v>
      </c>
      <c r="H347" s="210">
        <v>0</v>
      </c>
      <c r="I347" s="210">
        <v>0</v>
      </c>
      <c r="J347" s="210">
        <v>0</v>
      </c>
      <c r="K347" s="210">
        <v>0</v>
      </c>
      <c r="L347" s="211">
        <v>0</v>
      </c>
      <c r="M347" s="212">
        <v>0</v>
      </c>
      <c r="N347" s="212">
        <v>8</v>
      </c>
      <c r="O347" s="213">
        <v>8</v>
      </c>
      <c r="P347" s="214">
        <v>0</v>
      </c>
      <c r="Q347" s="214">
        <v>0</v>
      </c>
      <c r="R347" s="214">
        <v>0</v>
      </c>
      <c r="S347" s="214">
        <v>0</v>
      </c>
      <c r="T347" s="214">
        <v>0</v>
      </c>
      <c r="U347" s="224">
        <v>0</v>
      </c>
      <c r="V347" s="215">
        <v>0</v>
      </c>
      <c r="W347" s="211">
        <v>0</v>
      </c>
      <c r="X347" s="212">
        <v>0</v>
      </c>
      <c r="Y347" s="216">
        <v>3</v>
      </c>
      <c r="Z347" s="217">
        <v>3</v>
      </c>
    </row>
    <row r="348" spans="1:26" ht="15" customHeight="1" x14ac:dyDescent="0.25">
      <c r="A348" s="331"/>
      <c r="B348" s="205"/>
      <c r="C348" s="206"/>
      <c r="D348" s="208" t="s">
        <v>369</v>
      </c>
      <c r="E348" s="209">
        <v>0</v>
      </c>
      <c r="F348" s="210">
        <v>0</v>
      </c>
      <c r="G348" s="210">
        <v>0</v>
      </c>
      <c r="H348" s="210">
        <v>0</v>
      </c>
      <c r="I348" s="210">
        <v>0</v>
      </c>
      <c r="J348" s="210">
        <v>0</v>
      </c>
      <c r="K348" s="210">
        <v>0</v>
      </c>
      <c r="L348" s="211">
        <v>0</v>
      </c>
      <c r="M348" s="212">
        <v>0</v>
      </c>
      <c r="N348" s="212">
        <v>0</v>
      </c>
      <c r="O348" s="213">
        <v>0</v>
      </c>
      <c r="P348" s="214">
        <v>0</v>
      </c>
      <c r="Q348" s="214">
        <v>0</v>
      </c>
      <c r="R348" s="214">
        <v>0</v>
      </c>
      <c r="S348" s="214">
        <v>0</v>
      </c>
      <c r="T348" s="214">
        <v>0</v>
      </c>
      <c r="U348" s="224">
        <v>0</v>
      </c>
      <c r="V348" s="215">
        <v>0</v>
      </c>
      <c r="W348" s="211">
        <v>0</v>
      </c>
      <c r="X348" s="212">
        <v>0</v>
      </c>
      <c r="Y348" s="216">
        <v>0</v>
      </c>
      <c r="Z348" s="217">
        <v>0</v>
      </c>
    </row>
    <row r="349" spans="1:26" ht="15" customHeight="1" x14ac:dyDescent="0.25">
      <c r="A349" s="331"/>
      <c r="B349" s="205"/>
      <c r="C349" s="206" t="s">
        <v>370</v>
      </c>
      <c r="D349" s="208" t="s">
        <v>371</v>
      </c>
      <c r="E349" s="209">
        <v>0</v>
      </c>
      <c r="F349" s="210">
        <v>0</v>
      </c>
      <c r="G349" s="210">
        <v>0</v>
      </c>
      <c r="H349" s="210">
        <v>0</v>
      </c>
      <c r="I349" s="210">
        <v>0</v>
      </c>
      <c r="J349" s="210">
        <v>0</v>
      </c>
      <c r="K349" s="210">
        <v>0</v>
      </c>
      <c r="L349" s="211">
        <v>0</v>
      </c>
      <c r="M349" s="212">
        <v>8</v>
      </c>
      <c r="N349" s="212">
        <v>38</v>
      </c>
      <c r="O349" s="213">
        <v>46</v>
      </c>
      <c r="P349" s="214">
        <v>0</v>
      </c>
      <c r="Q349" s="214">
        <v>0</v>
      </c>
      <c r="R349" s="214">
        <v>0</v>
      </c>
      <c r="S349" s="214">
        <v>0</v>
      </c>
      <c r="T349" s="214">
        <v>0</v>
      </c>
      <c r="U349" s="224">
        <v>0</v>
      </c>
      <c r="V349" s="215">
        <v>0</v>
      </c>
      <c r="W349" s="211">
        <v>0</v>
      </c>
      <c r="X349" s="212">
        <v>1</v>
      </c>
      <c r="Y349" s="216">
        <v>13</v>
      </c>
      <c r="Z349" s="217">
        <v>14</v>
      </c>
    </row>
    <row r="350" spans="1:26" ht="15" customHeight="1" x14ac:dyDescent="0.25">
      <c r="A350" s="331"/>
      <c r="B350" s="205"/>
      <c r="C350" s="206" t="s">
        <v>370</v>
      </c>
      <c r="D350" s="208" t="s">
        <v>372</v>
      </c>
      <c r="E350" s="209">
        <v>0</v>
      </c>
      <c r="F350" s="210">
        <v>0</v>
      </c>
      <c r="G350" s="210">
        <v>0</v>
      </c>
      <c r="H350" s="210">
        <v>0</v>
      </c>
      <c r="I350" s="210">
        <v>0</v>
      </c>
      <c r="J350" s="210">
        <v>0</v>
      </c>
      <c r="K350" s="210">
        <v>0</v>
      </c>
      <c r="L350" s="211">
        <v>0</v>
      </c>
      <c r="M350" s="212">
        <v>0</v>
      </c>
      <c r="N350" s="212">
        <v>0</v>
      </c>
      <c r="O350" s="213">
        <v>0</v>
      </c>
      <c r="P350" s="214">
        <v>0</v>
      </c>
      <c r="Q350" s="214">
        <v>0</v>
      </c>
      <c r="R350" s="214">
        <v>0</v>
      </c>
      <c r="S350" s="214">
        <v>0</v>
      </c>
      <c r="T350" s="214">
        <v>0</v>
      </c>
      <c r="U350" s="224">
        <v>0</v>
      </c>
      <c r="V350" s="215">
        <v>0</v>
      </c>
      <c r="W350" s="211">
        <v>0</v>
      </c>
      <c r="X350" s="212">
        <v>0</v>
      </c>
      <c r="Y350" s="216">
        <v>0</v>
      </c>
      <c r="Z350" s="217">
        <v>0</v>
      </c>
    </row>
    <row r="351" spans="1:26" ht="15" customHeight="1" x14ac:dyDescent="0.25">
      <c r="A351" s="331"/>
      <c r="B351" s="205"/>
      <c r="C351" s="206"/>
      <c r="D351" s="208" t="s">
        <v>373</v>
      </c>
      <c r="E351" s="209">
        <v>0</v>
      </c>
      <c r="F351" s="210">
        <v>0</v>
      </c>
      <c r="G351" s="210">
        <v>0</v>
      </c>
      <c r="H351" s="210">
        <v>0</v>
      </c>
      <c r="I351" s="210">
        <v>0</v>
      </c>
      <c r="J351" s="210">
        <v>0</v>
      </c>
      <c r="K351" s="210">
        <v>0</v>
      </c>
      <c r="L351" s="211">
        <v>0</v>
      </c>
      <c r="M351" s="212">
        <v>0</v>
      </c>
      <c r="N351" s="212">
        <v>0</v>
      </c>
      <c r="O351" s="213">
        <v>0</v>
      </c>
      <c r="P351" s="214">
        <v>0</v>
      </c>
      <c r="Q351" s="214">
        <v>0</v>
      </c>
      <c r="R351" s="214">
        <v>0</v>
      </c>
      <c r="S351" s="214">
        <v>0</v>
      </c>
      <c r="T351" s="214">
        <v>0</v>
      </c>
      <c r="U351" s="224">
        <v>0</v>
      </c>
      <c r="V351" s="215">
        <v>0</v>
      </c>
      <c r="W351" s="211">
        <v>0</v>
      </c>
      <c r="X351" s="212">
        <v>0</v>
      </c>
      <c r="Y351" s="216">
        <v>0</v>
      </c>
      <c r="Z351" s="217">
        <v>0</v>
      </c>
    </row>
    <row r="352" spans="1:26" ht="15" customHeight="1" x14ac:dyDescent="0.25">
      <c r="A352" s="331"/>
      <c r="B352" s="205"/>
      <c r="C352" s="206" t="s">
        <v>374</v>
      </c>
      <c r="D352" s="208" t="s">
        <v>375</v>
      </c>
      <c r="E352" s="209">
        <v>0</v>
      </c>
      <c r="F352" s="210">
        <v>0</v>
      </c>
      <c r="G352" s="210">
        <v>3</v>
      </c>
      <c r="H352" s="210">
        <v>0</v>
      </c>
      <c r="I352" s="210">
        <v>0</v>
      </c>
      <c r="J352" s="210">
        <v>0</v>
      </c>
      <c r="K352" s="210">
        <v>0</v>
      </c>
      <c r="L352" s="211">
        <v>3</v>
      </c>
      <c r="M352" s="212">
        <v>3</v>
      </c>
      <c r="N352" s="212">
        <v>14</v>
      </c>
      <c r="O352" s="213">
        <v>20</v>
      </c>
      <c r="P352" s="214">
        <v>0</v>
      </c>
      <c r="Q352" s="214">
        <v>0</v>
      </c>
      <c r="R352" s="214">
        <v>1</v>
      </c>
      <c r="S352" s="214">
        <v>0</v>
      </c>
      <c r="T352" s="214">
        <v>0</v>
      </c>
      <c r="U352" s="224">
        <v>0</v>
      </c>
      <c r="V352" s="215">
        <v>0</v>
      </c>
      <c r="W352" s="211">
        <v>1</v>
      </c>
      <c r="X352" s="212">
        <v>1</v>
      </c>
      <c r="Y352" s="216">
        <v>2</v>
      </c>
      <c r="Z352" s="217">
        <v>4</v>
      </c>
    </row>
    <row r="353" spans="1:26" ht="15" customHeight="1" x14ac:dyDescent="0.25">
      <c r="A353" s="331"/>
      <c r="B353" s="205"/>
      <c r="C353" s="206" t="s">
        <v>376</v>
      </c>
      <c r="D353" s="208" t="s">
        <v>377</v>
      </c>
      <c r="E353" s="209">
        <v>0</v>
      </c>
      <c r="F353" s="210">
        <v>0</v>
      </c>
      <c r="G353" s="210">
        <v>0</v>
      </c>
      <c r="H353" s="210">
        <v>0</v>
      </c>
      <c r="I353" s="210">
        <v>0</v>
      </c>
      <c r="J353" s="210">
        <v>0</v>
      </c>
      <c r="K353" s="210">
        <v>0</v>
      </c>
      <c r="L353" s="211">
        <v>0</v>
      </c>
      <c r="M353" s="212">
        <v>20</v>
      </c>
      <c r="N353" s="212">
        <v>54</v>
      </c>
      <c r="O353" s="213">
        <v>74</v>
      </c>
      <c r="P353" s="214">
        <v>0</v>
      </c>
      <c r="Q353" s="214">
        <v>0</v>
      </c>
      <c r="R353" s="214">
        <v>0</v>
      </c>
      <c r="S353" s="214">
        <v>0</v>
      </c>
      <c r="T353" s="214">
        <v>0</v>
      </c>
      <c r="U353" s="224">
        <v>0</v>
      </c>
      <c r="V353" s="215">
        <v>0</v>
      </c>
      <c r="W353" s="211">
        <v>0</v>
      </c>
      <c r="X353" s="212">
        <v>7</v>
      </c>
      <c r="Y353" s="216">
        <v>16</v>
      </c>
      <c r="Z353" s="217">
        <v>23</v>
      </c>
    </row>
    <row r="354" spans="1:26" ht="15" customHeight="1" x14ac:dyDescent="0.25">
      <c r="A354" s="331"/>
      <c r="B354" s="205"/>
      <c r="C354" s="206" t="s">
        <v>378</v>
      </c>
      <c r="D354" s="208" t="s">
        <v>379</v>
      </c>
      <c r="E354" s="209">
        <v>0</v>
      </c>
      <c r="F354" s="210">
        <v>0</v>
      </c>
      <c r="G354" s="210">
        <v>0</v>
      </c>
      <c r="H354" s="210">
        <v>0</v>
      </c>
      <c r="I354" s="210">
        <v>0</v>
      </c>
      <c r="J354" s="210">
        <v>0</v>
      </c>
      <c r="K354" s="210">
        <v>0</v>
      </c>
      <c r="L354" s="211">
        <v>0</v>
      </c>
      <c r="M354" s="212">
        <v>11</v>
      </c>
      <c r="N354" s="212">
        <v>41</v>
      </c>
      <c r="O354" s="213">
        <v>52</v>
      </c>
      <c r="P354" s="214">
        <v>0</v>
      </c>
      <c r="Q354" s="214">
        <v>0</v>
      </c>
      <c r="R354" s="214">
        <v>0</v>
      </c>
      <c r="S354" s="214">
        <v>0</v>
      </c>
      <c r="T354" s="214">
        <v>0</v>
      </c>
      <c r="U354" s="224">
        <v>0</v>
      </c>
      <c r="V354" s="215">
        <v>0</v>
      </c>
      <c r="W354" s="211">
        <v>0</v>
      </c>
      <c r="X354" s="212">
        <v>1</v>
      </c>
      <c r="Y354" s="216">
        <v>7</v>
      </c>
      <c r="Z354" s="217">
        <v>8</v>
      </c>
    </row>
    <row r="355" spans="1:26" ht="15" customHeight="1" x14ac:dyDescent="0.25">
      <c r="A355" s="331"/>
      <c r="B355" s="205"/>
      <c r="C355" s="206" t="s">
        <v>380</v>
      </c>
      <c r="D355" s="208" t="s">
        <v>381</v>
      </c>
      <c r="E355" s="209">
        <v>0</v>
      </c>
      <c r="F355" s="210">
        <v>0</v>
      </c>
      <c r="G355" s="210">
        <v>0</v>
      </c>
      <c r="H355" s="210">
        <v>0</v>
      </c>
      <c r="I355" s="210">
        <v>0</v>
      </c>
      <c r="J355" s="210">
        <v>0</v>
      </c>
      <c r="K355" s="210">
        <v>0</v>
      </c>
      <c r="L355" s="211">
        <v>0</v>
      </c>
      <c r="M355" s="212">
        <v>0</v>
      </c>
      <c r="N355" s="212">
        <v>0</v>
      </c>
      <c r="O355" s="213">
        <v>0</v>
      </c>
      <c r="P355" s="214">
        <v>0</v>
      </c>
      <c r="Q355" s="214">
        <v>0</v>
      </c>
      <c r="R355" s="214">
        <v>0</v>
      </c>
      <c r="S355" s="214">
        <v>0</v>
      </c>
      <c r="T355" s="214">
        <v>0</v>
      </c>
      <c r="U355" s="224">
        <v>0</v>
      </c>
      <c r="V355" s="215">
        <v>0</v>
      </c>
      <c r="W355" s="211">
        <v>0</v>
      </c>
      <c r="X355" s="212">
        <v>0</v>
      </c>
      <c r="Y355" s="216">
        <v>0</v>
      </c>
      <c r="Z355" s="217">
        <v>0</v>
      </c>
    </row>
    <row r="356" spans="1:26" ht="15" customHeight="1" x14ac:dyDescent="0.25">
      <c r="A356" s="331"/>
      <c r="B356" s="205"/>
      <c r="C356" s="206" t="s">
        <v>382</v>
      </c>
      <c r="D356" s="208" t="s">
        <v>383</v>
      </c>
      <c r="E356" s="209">
        <v>2</v>
      </c>
      <c r="F356" s="210">
        <v>0</v>
      </c>
      <c r="G356" s="210">
        <v>0</v>
      </c>
      <c r="H356" s="210">
        <v>0</v>
      </c>
      <c r="I356" s="210">
        <v>0</v>
      </c>
      <c r="J356" s="210">
        <v>0</v>
      </c>
      <c r="K356" s="210">
        <v>0</v>
      </c>
      <c r="L356" s="211">
        <v>2</v>
      </c>
      <c r="M356" s="212">
        <v>0</v>
      </c>
      <c r="N356" s="212">
        <v>21</v>
      </c>
      <c r="O356" s="213">
        <v>23</v>
      </c>
      <c r="P356" s="214">
        <v>0</v>
      </c>
      <c r="Q356" s="214">
        <v>0</v>
      </c>
      <c r="R356" s="214">
        <v>0</v>
      </c>
      <c r="S356" s="214">
        <v>0</v>
      </c>
      <c r="T356" s="214">
        <v>0</v>
      </c>
      <c r="U356" s="224">
        <v>0</v>
      </c>
      <c r="V356" s="215">
        <v>0</v>
      </c>
      <c r="W356" s="211">
        <v>0</v>
      </c>
      <c r="X356" s="212">
        <v>0</v>
      </c>
      <c r="Y356" s="216">
        <v>5</v>
      </c>
      <c r="Z356" s="217">
        <v>5</v>
      </c>
    </row>
    <row r="357" spans="1:26" ht="15" customHeight="1" x14ac:dyDescent="0.25">
      <c r="A357" s="331"/>
      <c r="B357" s="205"/>
      <c r="C357" s="206" t="s">
        <v>384</v>
      </c>
      <c r="D357" s="208" t="s">
        <v>385</v>
      </c>
      <c r="E357" s="209">
        <v>0</v>
      </c>
      <c r="F357" s="210">
        <v>0</v>
      </c>
      <c r="G357" s="210">
        <v>0</v>
      </c>
      <c r="H357" s="210">
        <v>0</v>
      </c>
      <c r="I357" s="210">
        <v>0</v>
      </c>
      <c r="J357" s="210">
        <v>0</v>
      </c>
      <c r="K357" s="210">
        <v>0</v>
      </c>
      <c r="L357" s="211">
        <v>0</v>
      </c>
      <c r="M357" s="212">
        <v>14</v>
      </c>
      <c r="N357" s="212">
        <v>18</v>
      </c>
      <c r="O357" s="213">
        <v>32</v>
      </c>
      <c r="P357" s="214">
        <v>0</v>
      </c>
      <c r="Q357" s="214">
        <v>0</v>
      </c>
      <c r="R357" s="214">
        <v>0</v>
      </c>
      <c r="S357" s="214">
        <v>0</v>
      </c>
      <c r="T357" s="214">
        <v>0</v>
      </c>
      <c r="U357" s="224">
        <v>0</v>
      </c>
      <c r="V357" s="215">
        <v>0</v>
      </c>
      <c r="W357" s="211">
        <v>0</v>
      </c>
      <c r="X357" s="212">
        <v>1</v>
      </c>
      <c r="Y357" s="216">
        <v>2</v>
      </c>
      <c r="Z357" s="217">
        <v>3</v>
      </c>
    </row>
    <row r="358" spans="1:26" ht="15" customHeight="1" x14ac:dyDescent="0.25">
      <c r="A358" s="331"/>
      <c r="B358" s="205"/>
      <c r="C358" s="206" t="s">
        <v>384</v>
      </c>
      <c r="D358" s="208" t="s">
        <v>386</v>
      </c>
      <c r="E358" s="209">
        <v>0</v>
      </c>
      <c r="F358" s="210">
        <v>0</v>
      </c>
      <c r="G358" s="210">
        <v>0</v>
      </c>
      <c r="H358" s="210">
        <v>0</v>
      </c>
      <c r="I358" s="210">
        <v>0</v>
      </c>
      <c r="J358" s="210">
        <v>0</v>
      </c>
      <c r="K358" s="210">
        <v>0</v>
      </c>
      <c r="L358" s="211">
        <v>0</v>
      </c>
      <c r="M358" s="212">
        <v>32</v>
      </c>
      <c r="N358" s="212">
        <v>73</v>
      </c>
      <c r="O358" s="213">
        <v>105</v>
      </c>
      <c r="P358" s="214">
        <v>0</v>
      </c>
      <c r="Q358" s="214">
        <v>0</v>
      </c>
      <c r="R358" s="214">
        <v>0</v>
      </c>
      <c r="S358" s="214">
        <v>0</v>
      </c>
      <c r="T358" s="214">
        <v>0</v>
      </c>
      <c r="U358" s="224">
        <v>0</v>
      </c>
      <c r="V358" s="215">
        <v>0</v>
      </c>
      <c r="W358" s="211">
        <v>0</v>
      </c>
      <c r="X358" s="212">
        <v>3</v>
      </c>
      <c r="Y358" s="216">
        <v>6</v>
      </c>
      <c r="Z358" s="217">
        <v>9</v>
      </c>
    </row>
    <row r="359" spans="1:26" ht="15" customHeight="1" x14ac:dyDescent="0.25">
      <c r="A359" s="331"/>
      <c r="B359" s="205"/>
      <c r="C359" s="163" t="s">
        <v>387</v>
      </c>
      <c r="D359" s="207" t="s">
        <v>388</v>
      </c>
      <c r="E359" s="209">
        <v>0</v>
      </c>
      <c r="F359" s="210">
        <v>0</v>
      </c>
      <c r="G359" s="210">
        <v>0</v>
      </c>
      <c r="H359" s="210">
        <v>0</v>
      </c>
      <c r="I359" s="210">
        <v>0</v>
      </c>
      <c r="J359" s="210">
        <v>0</v>
      </c>
      <c r="K359" s="210">
        <v>0</v>
      </c>
      <c r="L359" s="211">
        <v>0</v>
      </c>
      <c r="M359" s="212">
        <v>3</v>
      </c>
      <c r="N359" s="212">
        <v>18</v>
      </c>
      <c r="O359" s="213">
        <v>21</v>
      </c>
      <c r="P359" s="214">
        <v>0</v>
      </c>
      <c r="Q359" s="214">
        <v>0</v>
      </c>
      <c r="R359" s="214">
        <v>0</v>
      </c>
      <c r="S359" s="214">
        <v>0</v>
      </c>
      <c r="T359" s="214">
        <v>0</v>
      </c>
      <c r="U359" s="224">
        <v>0</v>
      </c>
      <c r="V359" s="215">
        <v>0</v>
      </c>
      <c r="W359" s="211">
        <v>0</v>
      </c>
      <c r="X359" s="212">
        <v>1</v>
      </c>
      <c r="Y359" s="216">
        <v>3</v>
      </c>
      <c r="Z359" s="217">
        <v>4</v>
      </c>
    </row>
    <row r="360" spans="1:26" ht="15" customHeight="1" x14ac:dyDescent="0.25">
      <c r="A360" s="331"/>
      <c r="B360" s="205"/>
      <c r="C360" s="206" t="s">
        <v>387</v>
      </c>
      <c r="D360" s="208" t="s">
        <v>389</v>
      </c>
      <c r="E360" s="209">
        <v>0</v>
      </c>
      <c r="F360" s="210">
        <v>0</v>
      </c>
      <c r="G360" s="210">
        <v>0</v>
      </c>
      <c r="H360" s="210">
        <v>0</v>
      </c>
      <c r="I360" s="210">
        <v>0</v>
      </c>
      <c r="J360" s="210">
        <v>0</v>
      </c>
      <c r="K360" s="210">
        <v>0</v>
      </c>
      <c r="L360" s="211">
        <v>0</v>
      </c>
      <c r="M360" s="212">
        <v>0</v>
      </c>
      <c r="N360" s="212">
        <v>0</v>
      </c>
      <c r="O360" s="213">
        <v>0</v>
      </c>
      <c r="P360" s="214">
        <v>0</v>
      </c>
      <c r="Q360" s="214">
        <v>0</v>
      </c>
      <c r="R360" s="214">
        <v>0</v>
      </c>
      <c r="S360" s="214">
        <v>0</v>
      </c>
      <c r="T360" s="214">
        <v>0</v>
      </c>
      <c r="U360" s="224">
        <v>0</v>
      </c>
      <c r="V360" s="215">
        <v>0</v>
      </c>
      <c r="W360" s="211">
        <v>0</v>
      </c>
      <c r="X360" s="212">
        <v>0</v>
      </c>
      <c r="Y360" s="216">
        <v>0</v>
      </c>
      <c r="Z360" s="217">
        <v>0</v>
      </c>
    </row>
    <row r="361" spans="1:26" ht="15" customHeight="1" x14ac:dyDescent="0.25">
      <c r="A361" s="331"/>
      <c r="B361" s="205"/>
      <c r="C361" s="206" t="s">
        <v>387</v>
      </c>
      <c r="D361" s="208" t="s">
        <v>390</v>
      </c>
      <c r="E361" s="209">
        <v>0</v>
      </c>
      <c r="F361" s="210">
        <v>0</v>
      </c>
      <c r="G361" s="210">
        <v>0</v>
      </c>
      <c r="H361" s="210">
        <v>0</v>
      </c>
      <c r="I361" s="210">
        <v>0</v>
      </c>
      <c r="J361" s="210">
        <v>0</v>
      </c>
      <c r="K361" s="210">
        <v>0</v>
      </c>
      <c r="L361" s="211">
        <v>0</v>
      </c>
      <c r="M361" s="212">
        <v>10</v>
      </c>
      <c r="N361" s="212">
        <v>18</v>
      </c>
      <c r="O361" s="213">
        <v>28</v>
      </c>
      <c r="P361" s="214">
        <v>0</v>
      </c>
      <c r="Q361" s="214">
        <v>0</v>
      </c>
      <c r="R361" s="214">
        <v>0</v>
      </c>
      <c r="S361" s="214">
        <v>0</v>
      </c>
      <c r="T361" s="214">
        <v>0</v>
      </c>
      <c r="U361" s="224">
        <v>0</v>
      </c>
      <c r="V361" s="215">
        <v>0</v>
      </c>
      <c r="W361" s="211">
        <v>0</v>
      </c>
      <c r="X361" s="212">
        <v>1</v>
      </c>
      <c r="Y361" s="216">
        <v>0</v>
      </c>
      <c r="Z361" s="217">
        <v>1</v>
      </c>
    </row>
    <row r="362" spans="1:26" ht="15" customHeight="1" x14ac:dyDescent="0.25">
      <c r="A362" s="331"/>
      <c r="B362" s="205"/>
      <c r="C362" s="206" t="s">
        <v>387</v>
      </c>
      <c r="D362" s="208" t="s">
        <v>391</v>
      </c>
      <c r="E362" s="209">
        <v>0</v>
      </c>
      <c r="F362" s="210">
        <v>0</v>
      </c>
      <c r="G362" s="210">
        <v>0</v>
      </c>
      <c r="H362" s="210">
        <v>0</v>
      </c>
      <c r="I362" s="210">
        <v>0</v>
      </c>
      <c r="J362" s="210">
        <v>0</v>
      </c>
      <c r="K362" s="210">
        <v>0</v>
      </c>
      <c r="L362" s="211">
        <v>0</v>
      </c>
      <c r="M362" s="212">
        <v>0</v>
      </c>
      <c r="N362" s="212">
        <v>0</v>
      </c>
      <c r="O362" s="213">
        <v>0</v>
      </c>
      <c r="P362" s="214">
        <v>0</v>
      </c>
      <c r="Q362" s="214">
        <v>0</v>
      </c>
      <c r="R362" s="214">
        <v>0</v>
      </c>
      <c r="S362" s="214">
        <v>0</v>
      </c>
      <c r="T362" s="214">
        <v>0</v>
      </c>
      <c r="U362" s="224">
        <v>0</v>
      </c>
      <c r="V362" s="215">
        <v>0</v>
      </c>
      <c r="W362" s="211">
        <v>0</v>
      </c>
      <c r="X362" s="212">
        <v>0</v>
      </c>
      <c r="Y362" s="216">
        <v>0</v>
      </c>
      <c r="Z362" s="217">
        <v>0</v>
      </c>
    </row>
    <row r="363" spans="1:26" ht="15" customHeight="1" x14ac:dyDescent="0.25">
      <c r="A363" s="331"/>
      <c r="B363" s="99" t="s">
        <v>115</v>
      </c>
      <c r="C363" s="111"/>
      <c r="D363" s="112"/>
      <c r="E363" s="200">
        <v>41</v>
      </c>
      <c r="F363" s="201">
        <v>11</v>
      </c>
      <c r="G363" s="201">
        <v>10</v>
      </c>
      <c r="H363" s="201">
        <v>0</v>
      </c>
      <c r="I363" s="201">
        <v>0</v>
      </c>
      <c r="J363" s="201">
        <v>0</v>
      </c>
      <c r="K363" s="201">
        <v>0</v>
      </c>
      <c r="L363" s="202">
        <v>62</v>
      </c>
      <c r="M363" s="203">
        <v>283</v>
      </c>
      <c r="N363" s="203">
        <v>1464</v>
      </c>
      <c r="O363" s="204">
        <v>1809</v>
      </c>
      <c r="P363" s="203">
        <v>3</v>
      </c>
      <c r="Q363" s="203">
        <v>5</v>
      </c>
      <c r="R363" s="203">
        <v>2</v>
      </c>
      <c r="S363" s="203">
        <v>0</v>
      </c>
      <c r="T363" s="203">
        <v>0</v>
      </c>
      <c r="U363" s="203">
        <v>0</v>
      </c>
      <c r="V363" s="203">
        <v>0</v>
      </c>
      <c r="W363" s="202">
        <v>10</v>
      </c>
      <c r="X363" s="202">
        <v>76</v>
      </c>
      <c r="Y363" s="202">
        <v>310</v>
      </c>
      <c r="Z363" s="202">
        <v>396</v>
      </c>
    </row>
    <row r="364" spans="1:26" ht="15" customHeight="1" x14ac:dyDescent="0.25">
      <c r="A364" s="331"/>
      <c r="B364" s="205"/>
      <c r="C364" s="206" t="s">
        <v>392</v>
      </c>
      <c r="D364" s="208" t="s">
        <v>393</v>
      </c>
      <c r="E364" s="209">
        <v>4</v>
      </c>
      <c r="F364" s="210">
        <v>0</v>
      </c>
      <c r="G364" s="210">
        <v>0</v>
      </c>
      <c r="H364" s="210">
        <v>0</v>
      </c>
      <c r="I364" s="210">
        <v>0</v>
      </c>
      <c r="J364" s="210">
        <v>0</v>
      </c>
      <c r="K364" s="210">
        <v>0</v>
      </c>
      <c r="L364" s="211">
        <v>4</v>
      </c>
      <c r="M364" s="212">
        <v>26</v>
      </c>
      <c r="N364" s="212">
        <v>52</v>
      </c>
      <c r="O364" s="213">
        <v>82</v>
      </c>
      <c r="P364" s="214">
        <v>1</v>
      </c>
      <c r="Q364" s="214">
        <v>0</v>
      </c>
      <c r="R364" s="214">
        <v>0</v>
      </c>
      <c r="S364" s="214">
        <v>0</v>
      </c>
      <c r="T364" s="214">
        <v>0</v>
      </c>
      <c r="U364" s="224">
        <v>0</v>
      </c>
      <c r="V364" s="215">
        <v>0</v>
      </c>
      <c r="W364" s="211">
        <v>1</v>
      </c>
      <c r="X364" s="212">
        <v>12</v>
      </c>
      <c r="Y364" s="216">
        <v>10</v>
      </c>
      <c r="Z364" s="217">
        <v>23</v>
      </c>
    </row>
    <row r="365" spans="1:26" ht="15" customHeight="1" x14ac:dyDescent="0.25">
      <c r="A365" s="331"/>
      <c r="B365" s="205"/>
      <c r="C365" s="206"/>
      <c r="D365" s="208" t="s">
        <v>571</v>
      </c>
      <c r="E365" s="209">
        <v>0</v>
      </c>
      <c r="F365" s="210">
        <v>0</v>
      </c>
      <c r="G365" s="210">
        <v>0</v>
      </c>
      <c r="H365" s="210">
        <v>0</v>
      </c>
      <c r="I365" s="210">
        <v>0</v>
      </c>
      <c r="J365" s="210">
        <v>0</v>
      </c>
      <c r="K365" s="210">
        <v>0</v>
      </c>
      <c r="L365" s="211">
        <v>0</v>
      </c>
      <c r="M365" s="212">
        <v>0</v>
      </c>
      <c r="N365" s="212">
        <v>28</v>
      </c>
      <c r="O365" s="213">
        <v>28</v>
      </c>
      <c r="P365" s="214">
        <v>0</v>
      </c>
      <c r="Q365" s="214">
        <v>0</v>
      </c>
      <c r="R365" s="214">
        <v>0</v>
      </c>
      <c r="S365" s="214">
        <v>0</v>
      </c>
      <c r="T365" s="214">
        <v>0</v>
      </c>
      <c r="U365" s="224">
        <v>0</v>
      </c>
      <c r="V365" s="215">
        <v>0</v>
      </c>
      <c r="W365" s="211">
        <v>0</v>
      </c>
      <c r="X365" s="212">
        <v>0</v>
      </c>
      <c r="Y365" s="216">
        <v>2</v>
      </c>
      <c r="Z365" s="217">
        <v>2</v>
      </c>
    </row>
    <row r="366" spans="1:26" ht="15" customHeight="1" x14ac:dyDescent="0.25">
      <c r="A366" s="331"/>
      <c r="B366" s="205"/>
      <c r="C366" s="206"/>
      <c r="D366" s="208" t="s">
        <v>483</v>
      </c>
      <c r="E366" s="209">
        <v>0</v>
      </c>
      <c r="F366" s="210">
        <v>0</v>
      </c>
      <c r="G366" s="210">
        <v>0</v>
      </c>
      <c r="H366" s="210">
        <v>0</v>
      </c>
      <c r="I366" s="210">
        <v>0</v>
      </c>
      <c r="J366" s="210">
        <v>0</v>
      </c>
      <c r="K366" s="210">
        <v>0</v>
      </c>
      <c r="L366" s="211">
        <v>0</v>
      </c>
      <c r="M366" s="212">
        <v>32</v>
      </c>
      <c r="N366" s="212">
        <v>0</v>
      </c>
      <c r="O366" s="213">
        <v>32</v>
      </c>
      <c r="P366" s="214">
        <v>0</v>
      </c>
      <c r="Q366" s="214">
        <v>0</v>
      </c>
      <c r="R366" s="214">
        <v>0</v>
      </c>
      <c r="S366" s="214">
        <v>0</v>
      </c>
      <c r="T366" s="214">
        <v>0</v>
      </c>
      <c r="U366" s="224">
        <v>0</v>
      </c>
      <c r="V366" s="215">
        <v>0</v>
      </c>
      <c r="W366" s="211">
        <v>0</v>
      </c>
      <c r="X366" s="212">
        <v>0</v>
      </c>
      <c r="Y366" s="216">
        <v>0</v>
      </c>
      <c r="Z366" s="217">
        <v>0</v>
      </c>
    </row>
    <row r="367" spans="1:26" ht="15" customHeight="1" x14ac:dyDescent="0.25">
      <c r="A367" s="331"/>
      <c r="B367" s="205"/>
      <c r="C367" s="206" t="s">
        <v>392</v>
      </c>
      <c r="D367" s="208" t="s">
        <v>394</v>
      </c>
      <c r="E367" s="209">
        <v>0</v>
      </c>
      <c r="F367" s="210">
        <v>0</v>
      </c>
      <c r="G367" s="210">
        <v>0</v>
      </c>
      <c r="H367" s="210">
        <v>0</v>
      </c>
      <c r="I367" s="210">
        <v>0</v>
      </c>
      <c r="J367" s="210">
        <v>0</v>
      </c>
      <c r="K367" s="210">
        <v>0</v>
      </c>
      <c r="L367" s="211">
        <v>0</v>
      </c>
      <c r="M367" s="212">
        <v>0</v>
      </c>
      <c r="N367" s="212">
        <v>0</v>
      </c>
      <c r="O367" s="213">
        <v>0</v>
      </c>
      <c r="P367" s="214">
        <v>0</v>
      </c>
      <c r="Q367" s="214">
        <v>0</v>
      </c>
      <c r="R367" s="214">
        <v>0</v>
      </c>
      <c r="S367" s="214">
        <v>0</v>
      </c>
      <c r="T367" s="214">
        <v>0</v>
      </c>
      <c r="U367" s="224">
        <v>0</v>
      </c>
      <c r="V367" s="215">
        <v>0</v>
      </c>
      <c r="W367" s="211">
        <v>0</v>
      </c>
      <c r="X367" s="212">
        <v>0</v>
      </c>
      <c r="Y367" s="216">
        <v>0</v>
      </c>
      <c r="Z367" s="217">
        <v>0</v>
      </c>
    </row>
    <row r="368" spans="1:26" ht="15" customHeight="1" x14ac:dyDescent="0.25">
      <c r="A368" s="331"/>
      <c r="B368" s="205"/>
      <c r="C368" s="206" t="s">
        <v>392</v>
      </c>
      <c r="D368" s="208" t="s">
        <v>395</v>
      </c>
      <c r="E368" s="209">
        <v>0</v>
      </c>
      <c r="F368" s="210">
        <v>0</v>
      </c>
      <c r="G368" s="210">
        <v>0</v>
      </c>
      <c r="H368" s="210">
        <v>0</v>
      </c>
      <c r="I368" s="210">
        <v>0</v>
      </c>
      <c r="J368" s="210">
        <v>0</v>
      </c>
      <c r="K368" s="210">
        <v>0</v>
      </c>
      <c r="L368" s="211">
        <v>0</v>
      </c>
      <c r="M368" s="212">
        <v>0</v>
      </c>
      <c r="N368" s="212">
        <v>0</v>
      </c>
      <c r="O368" s="213">
        <v>0</v>
      </c>
      <c r="P368" s="214">
        <v>0</v>
      </c>
      <c r="Q368" s="214">
        <v>0</v>
      </c>
      <c r="R368" s="214">
        <v>0</v>
      </c>
      <c r="S368" s="214">
        <v>0</v>
      </c>
      <c r="T368" s="214">
        <v>0</v>
      </c>
      <c r="U368" s="224">
        <v>0</v>
      </c>
      <c r="V368" s="215">
        <v>0</v>
      </c>
      <c r="W368" s="211">
        <v>0</v>
      </c>
      <c r="X368" s="212">
        <v>0</v>
      </c>
      <c r="Y368" s="216">
        <v>0</v>
      </c>
      <c r="Z368" s="217">
        <v>0</v>
      </c>
    </row>
    <row r="369" spans="1:26" ht="15" customHeight="1" x14ac:dyDescent="0.25">
      <c r="A369" s="331"/>
      <c r="B369" s="205"/>
      <c r="C369" s="206" t="s">
        <v>392</v>
      </c>
      <c r="D369" s="208" t="s">
        <v>396</v>
      </c>
      <c r="E369" s="209">
        <v>0</v>
      </c>
      <c r="F369" s="210">
        <v>0</v>
      </c>
      <c r="G369" s="210">
        <v>0</v>
      </c>
      <c r="H369" s="210">
        <v>0</v>
      </c>
      <c r="I369" s="210">
        <v>0</v>
      </c>
      <c r="J369" s="210">
        <v>0</v>
      </c>
      <c r="K369" s="210">
        <v>0</v>
      </c>
      <c r="L369" s="211">
        <v>0</v>
      </c>
      <c r="M369" s="212">
        <v>0</v>
      </c>
      <c r="N369" s="212">
        <v>0</v>
      </c>
      <c r="O369" s="213">
        <v>0</v>
      </c>
      <c r="P369" s="214">
        <v>0</v>
      </c>
      <c r="Q369" s="214">
        <v>0</v>
      </c>
      <c r="R369" s="214">
        <v>0</v>
      </c>
      <c r="S369" s="214">
        <v>0</v>
      </c>
      <c r="T369" s="214">
        <v>0</v>
      </c>
      <c r="U369" s="224">
        <v>0</v>
      </c>
      <c r="V369" s="215">
        <v>0</v>
      </c>
      <c r="W369" s="211">
        <v>0</v>
      </c>
      <c r="X369" s="212">
        <v>0</v>
      </c>
      <c r="Y369" s="216">
        <v>0</v>
      </c>
      <c r="Z369" s="217">
        <v>0</v>
      </c>
    </row>
    <row r="370" spans="1:26" ht="15" customHeight="1" x14ac:dyDescent="0.25">
      <c r="A370" s="331"/>
      <c r="B370" s="205"/>
      <c r="C370" s="206" t="s">
        <v>397</v>
      </c>
      <c r="D370" s="208" t="s">
        <v>398</v>
      </c>
      <c r="E370" s="209">
        <v>0</v>
      </c>
      <c r="F370" s="210">
        <v>0</v>
      </c>
      <c r="G370" s="210">
        <v>0</v>
      </c>
      <c r="H370" s="210">
        <v>0</v>
      </c>
      <c r="I370" s="210">
        <v>0</v>
      </c>
      <c r="J370" s="210">
        <v>0</v>
      </c>
      <c r="K370" s="210">
        <v>0</v>
      </c>
      <c r="L370" s="211">
        <v>0</v>
      </c>
      <c r="M370" s="212">
        <v>6</v>
      </c>
      <c r="N370" s="212">
        <v>93</v>
      </c>
      <c r="O370" s="213">
        <v>99</v>
      </c>
      <c r="P370" s="214">
        <v>0</v>
      </c>
      <c r="Q370" s="214">
        <v>0</v>
      </c>
      <c r="R370" s="214">
        <v>0</v>
      </c>
      <c r="S370" s="214">
        <v>0</v>
      </c>
      <c r="T370" s="214">
        <v>0</v>
      </c>
      <c r="U370" s="224">
        <v>0</v>
      </c>
      <c r="V370" s="215">
        <v>0</v>
      </c>
      <c r="W370" s="211">
        <v>0</v>
      </c>
      <c r="X370" s="212">
        <v>1</v>
      </c>
      <c r="Y370" s="216">
        <v>23</v>
      </c>
      <c r="Z370" s="217">
        <v>24</v>
      </c>
    </row>
    <row r="371" spans="1:26" ht="15" customHeight="1" x14ac:dyDescent="0.25">
      <c r="A371" s="331"/>
      <c r="B371" s="205"/>
      <c r="C371" s="206" t="s">
        <v>399</v>
      </c>
      <c r="D371" s="208" t="s">
        <v>400</v>
      </c>
      <c r="E371" s="209">
        <v>0</v>
      </c>
      <c r="F371" s="210">
        <v>0</v>
      </c>
      <c r="G371" s="210">
        <v>0</v>
      </c>
      <c r="H371" s="210">
        <v>0</v>
      </c>
      <c r="I371" s="210">
        <v>0</v>
      </c>
      <c r="J371" s="210">
        <v>0</v>
      </c>
      <c r="K371" s="210">
        <v>0</v>
      </c>
      <c r="L371" s="211">
        <v>0</v>
      </c>
      <c r="M371" s="212">
        <v>8</v>
      </c>
      <c r="N371" s="212">
        <v>192</v>
      </c>
      <c r="O371" s="213">
        <v>200</v>
      </c>
      <c r="P371" s="214">
        <v>0</v>
      </c>
      <c r="Q371" s="214">
        <v>0</v>
      </c>
      <c r="R371" s="214">
        <v>0</v>
      </c>
      <c r="S371" s="214">
        <v>0</v>
      </c>
      <c r="T371" s="214">
        <v>0</v>
      </c>
      <c r="U371" s="224">
        <v>0</v>
      </c>
      <c r="V371" s="215">
        <v>0</v>
      </c>
      <c r="W371" s="211">
        <v>0</v>
      </c>
      <c r="X371" s="212">
        <v>1</v>
      </c>
      <c r="Y371" s="216">
        <v>24</v>
      </c>
      <c r="Z371" s="217">
        <v>25</v>
      </c>
    </row>
    <row r="372" spans="1:26" ht="15" customHeight="1" x14ac:dyDescent="0.25">
      <c r="A372" s="331"/>
      <c r="B372" s="205"/>
      <c r="C372" s="206" t="s">
        <v>401</v>
      </c>
      <c r="D372" s="207" t="s">
        <v>402</v>
      </c>
      <c r="E372" s="209">
        <v>0</v>
      </c>
      <c r="F372" s="210">
        <v>2</v>
      </c>
      <c r="G372" s="210">
        <v>0</v>
      </c>
      <c r="H372" s="210">
        <v>0</v>
      </c>
      <c r="I372" s="210">
        <v>0</v>
      </c>
      <c r="J372" s="210">
        <v>0</v>
      </c>
      <c r="K372" s="210">
        <v>0</v>
      </c>
      <c r="L372" s="211">
        <v>2</v>
      </c>
      <c r="M372" s="212">
        <v>2</v>
      </c>
      <c r="N372" s="212">
        <v>7</v>
      </c>
      <c r="O372" s="213">
        <v>11</v>
      </c>
      <c r="P372" s="214">
        <v>0</v>
      </c>
      <c r="Q372" s="214">
        <v>1</v>
      </c>
      <c r="R372" s="214">
        <v>0</v>
      </c>
      <c r="S372" s="214">
        <v>0</v>
      </c>
      <c r="T372" s="214">
        <v>0</v>
      </c>
      <c r="U372" s="224">
        <v>0</v>
      </c>
      <c r="V372" s="215">
        <v>0</v>
      </c>
      <c r="W372" s="211">
        <v>1</v>
      </c>
      <c r="X372" s="212">
        <v>0</v>
      </c>
      <c r="Y372" s="216">
        <v>3</v>
      </c>
      <c r="Z372" s="217">
        <v>4</v>
      </c>
    </row>
    <row r="373" spans="1:26" ht="15" customHeight="1" x14ac:dyDescent="0.25">
      <c r="A373" s="331"/>
      <c r="B373" s="205"/>
      <c r="C373" s="206"/>
      <c r="D373" s="207" t="s">
        <v>403</v>
      </c>
      <c r="E373" s="209">
        <v>0</v>
      </c>
      <c r="F373" s="210">
        <v>0</v>
      </c>
      <c r="G373" s="210">
        <v>0</v>
      </c>
      <c r="H373" s="210">
        <v>0</v>
      </c>
      <c r="I373" s="210">
        <v>0</v>
      </c>
      <c r="J373" s="210">
        <v>0</v>
      </c>
      <c r="K373" s="210">
        <v>0</v>
      </c>
      <c r="L373" s="211">
        <v>0</v>
      </c>
      <c r="M373" s="212">
        <v>2</v>
      </c>
      <c r="N373" s="212">
        <v>24</v>
      </c>
      <c r="O373" s="213">
        <v>26</v>
      </c>
      <c r="P373" s="214">
        <v>0</v>
      </c>
      <c r="Q373" s="214">
        <v>0</v>
      </c>
      <c r="R373" s="214">
        <v>0</v>
      </c>
      <c r="S373" s="214">
        <v>0</v>
      </c>
      <c r="T373" s="214">
        <v>0</v>
      </c>
      <c r="U373" s="224">
        <v>0</v>
      </c>
      <c r="V373" s="215">
        <v>0</v>
      </c>
      <c r="W373" s="211">
        <v>0</v>
      </c>
      <c r="X373" s="212">
        <v>2</v>
      </c>
      <c r="Y373" s="216">
        <v>4</v>
      </c>
      <c r="Z373" s="217">
        <v>6</v>
      </c>
    </row>
    <row r="374" spans="1:26" ht="15" customHeight="1" x14ac:dyDescent="0.25">
      <c r="A374" s="331"/>
      <c r="B374" s="205"/>
      <c r="C374" s="206" t="s">
        <v>404</v>
      </c>
      <c r="D374" s="207" t="s">
        <v>405</v>
      </c>
      <c r="E374" s="209">
        <v>8</v>
      </c>
      <c r="F374" s="210">
        <v>0</v>
      </c>
      <c r="G374" s="210">
        <v>0</v>
      </c>
      <c r="H374" s="210">
        <v>0</v>
      </c>
      <c r="I374" s="210">
        <v>0</v>
      </c>
      <c r="J374" s="210">
        <v>0</v>
      </c>
      <c r="K374" s="210">
        <v>0</v>
      </c>
      <c r="L374" s="211">
        <v>8</v>
      </c>
      <c r="M374" s="212">
        <v>24</v>
      </c>
      <c r="N374" s="212">
        <v>96</v>
      </c>
      <c r="O374" s="213">
        <v>128</v>
      </c>
      <c r="P374" s="214">
        <v>0</v>
      </c>
      <c r="Q374" s="214">
        <v>0</v>
      </c>
      <c r="R374" s="214">
        <v>0</v>
      </c>
      <c r="S374" s="214">
        <v>0</v>
      </c>
      <c r="T374" s="214">
        <v>0</v>
      </c>
      <c r="U374" s="224">
        <v>0</v>
      </c>
      <c r="V374" s="215">
        <v>0</v>
      </c>
      <c r="W374" s="211">
        <v>0</v>
      </c>
      <c r="X374" s="212">
        <v>4</v>
      </c>
      <c r="Y374" s="216">
        <v>16</v>
      </c>
      <c r="Z374" s="217">
        <v>20</v>
      </c>
    </row>
    <row r="375" spans="1:26" ht="15" customHeight="1" x14ac:dyDescent="0.25">
      <c r="A375" s="331"/>
      <c r="B375" s="205"/>
      <c r="C375" s="206"/>
      <c r="D375" s="207" t="s">
        <v>406</v>
      </c>
      <c r="E375" s="209">
        <v>0</v>
      </c>
      <c r="F375" s="210">
        <v>0</v>
      </c>
      <c r="G375" s="210">
        <v>0</v>
      </c>
      <c r="H375" s="210">
        <v>0</v>
      </c>
      <c r="I375" s="210">
        <v>0</v>
      </c>
      <c r="J375" s="210">
        <v>0</v>
      </c>
      <c r="K375" s="210">
        <v>0</v>
      </c>
      <c r="L375" s="211">
        <v>0</v>
      </c>
      <c r="M375" s="212">
        <v>0</v>
      </c>
      <c r="N375" s="212">
        <v>0</v>
      </c>
      <c r="O375" s="213">
        <v>0</v>
      </c>
      <c r="P375" s="214">
        <v>0</v>
      </c>
      <c r="Q375" s="214">
        <v>0</v>
      </c>
      <c r="R375" s="214">
        <v>0</v>
      </c>
      <c r="S375" s="214">
        <v>0</v>
      </c>
      <c r="T375" s="214">
        <v>0</v>
      </c>
      <c r="U375" s="224">
        <v>0</v>
      </c>
      <c r="V375" s="215">
        <v>0</v>
      </c>
      <c r="W375" s="211">
        <v>0</v>
      </c>
      <c r="X375" s="212">
        <v>0</v>
      </c>
      <c r="Y375" s="216">
        <v>0</v>
      </c>
      <c r="Z375" s="217">
        <v>0</v>
      </c>
    </row>
    <row r="376" spans="1:26" ht="15" customHeight="1" x14ac:dyDescent="0.25">
      <c r="A376" s="331"/>
      <c r="B376" s="205"/>
      <c r="C376" s="206"/>
      <c r="D376" s="207" t="s">
        <v>607</v>
      </c>
      <c r="E376" s="209">
        <v>0</v>
      </c>
      <c r="F376" s="210">
        <v>0</v>
      </c>
      <c r="G376" s="210">
        <v>0</v>
      </c>
      <c r="H376" s="210">
        <v>0</v>
      </c>
      <c r="I376" s="210">
        <v>0</v>
      </c>
      <c r="J376" s="210">
        <v>0</v>
      </c>
      <c r="K376" s="210">
        <v>0</v>
      </c>
      <c r="L376" s="211">
        <v>0</v>
      </c>
      <c r="M376" s="212">
        <v>2</v>
      </c>
      <c r="N376" s="212">
        <v>20</v>
      </c>
      <c r="O376" s="213">
        <v>22</v>
      </c>
      <c r="P376" s="214">
        <v>0</v>
      </c>
      <c r="Q376" s="214">
        <v>0</v>
      </c>
      <c r="R376" s="214">
        <v>0</v>
      </c>
      <c r="S376" s="214">
        <v>0</v>
      </c>
      <c r="T376" s="214">
        <v>0</v>
      </c>
      <c r="U376" s="224">
        <v>0</v>
      </c>
      <c r="V376" s="215">
        <v>0</v>
      </c>
      <c r="W376" s="211">
        <v>0</v>
      </c>
      <c r="X376" s="212">
        <v>1</v>
      </c>
      <c r="Y376" s="216">
        <v>4</v>
      </c>
      <c r="Z376" s="217">
        <v>5</v>
      </c>
    </row>
    <row r="377" spans="1:26" ht="15" customHeight="1" x14ac:dyDescent="0.25">
      <c r="A377" s="331"/>
      <c r="B377" s="205"/>
      <c r="C377" s="206" t="s">
        <v>407</v>
      </c>
      <c r="D377" s="207" t="s">
        <v>408</v>
      </c>
      <c r="E377" s="209">
        <v>0</v>
      </c>
      <c r="F377" s="210">
        <v>0</v>
      </c>
      <c r="G377" s="210">
        <v>0</v>
      </c>
      <c r="H377" s="210">
        <v>0</v>
      </c>
      <c r="I377" s="210">
        <v>0</v>
      </c>
      <c r="J377" s="210">
        <v>0</v>
      </c>
      <c r="K377" s="210">
        <v>0</v>
      </c>
      <c r="L377" s="211">
        <v>0</v>
      </c>
      <c r="M377" s="212">
        <v>0</v>
      </c>
      <c r="N377" s="212">
        <v>0</v>
      </c>
      <c r="O377" s="213">
        <v>0</v>
      </c>
      <c r="P377" s="214">
        <v>0</v>
      </c>
      <c r="Q377" s="214">
        <v>0</v>
      </c>
      <c r="R377" s="214">
        <v>0</v>
      </c>
      <c r="S377" s="214">
        <v>0</v>
      </c>
      <c r="T377" s="214">
        <v>0</v>
      </c>
      <c r="U377" s="224">
        <v>0</v>
      </c>
      <c r="V377" s="215">
        <v>0</v>
      </c>
      <c r="W377" s="211">
        <v>0</v>
      </c>
      <c r="X377" s="212">
        <v>0</v>
      </c>
      <c r="Y377" s="216">
        <v>0</v>
      </c>
      <c r="Z377" s="217">
        <v>0</v>
      </c>
    </row>
    <row r="378" spans="1:26" ht="15" customHeight="1" x14ac:dyDescent="0.25">
      <c r="A378" s="331"/>
      <c r="B378" s="205"/>
      <c r="C378" s="206" t="s">
        <v>409</v>
      </c>
      <c r="D378" s="207" t="s">
        <v>410</v>
      </c>
      <c r="E378" s="209">
        <v>0</v>
      </c>
      <c r="F378" s="210">
        <v>0</v>
      </c>
      <c r="G378" s="210">
        <v>0</v>
      </c>
      <c r="H378" s="210">
        <v>0</v>
      </c>
      <c r="I378" s="210">
        <v>0</v>
      </c>
      <c r="J378" s="210">
        <v>0</v>
      </c>
      <c r="K378" s="210">
        <v>0</v>
      </c>
      <c r="L378" s="211">
        <v>0</v>
      </c>
      <c r="M378" s="212">
        <v>14</v>
      </c>
      <c r="N378" s="212">
        <v>127</v>
      </c>
      <c r="O378" s="213">
        <v>141</v>
      </c>
      <c r="P378" s="214">
        <v>0</v>
      </c>
      <c r="Q378" s="214">
        <v>0</v>
      </c>
      <c r="R378" s="214">
        <v>0</v>
      </c>
      <c r="S378" s="214">
        <v>0</v>
      </c>
      <c r="T378" s="214">
        <v>0</v>
      </c>
      <c r="U378" s="224">
        <v>0</v>
      </c>
      <c r="V378" s="215">
        <v>0</v>
      </c>
      <c r="W378" s="211">
        <v>0</v>
      </c>
      <c r="X378" s="212">
        <v>6</v>
      </c>
      <c r="Y378" s="216">
        <v>20</v>
      </c>
      <c r="Z378" s="217">
        <v>26</v>
      </c>
    </row>
    <row r="379" spans="1:26" ht="15" customHeight="1" x14ac:dyDescent="0.25">
      <c r="A379" s="331"/>
      <c r="B379" s="205"/>
      <c r="C379" s="206" t="s">
        <v>409</v>
      </c>
      <c r="D379" s="207" t="s">
        <v>411</v>
      </c>
      <c r="E379" s="209">
        <v>0</v>
      </c>
      <c r="F379" s="210">
        <v>0</v>
      </c>
      <c r="G379" s="210">
        <v>0</v>
      </c>
      <c r="H379" s="210">
        <v>0</v>
      </c>
      <c r="I379" s="210">
        <v>0</v>
      </c>
      <c r="J379" s="210">
        <v>0</v>
      </c>
      <c r="K379" s="210">
        <v>0</v>
      </c>
      <c r="L379" s="211">
        <v>0</v>
      </c>
      <c r="M379" s="212">
        <v>5</v>
      </c>
      <c r="N379" s="212">
        <v>25</v>
      </c>
      <c r="O379" s="213">
        <v>30</v>
      </c>
      <c r="P379" s="214">
        <v>0</v>
      </c>
      <c r="Q379" s="214">
        <v>0</v>
      </c>
      <c r="R379" s="214">
        <v>0</v>
      </c>
      <c r="S379" s="214">
        <v>0</v>
      </c>
      <c r="T379" s="214">
        <v>0</v>
      </c>
      <c r="U379" s="224">
        <v>0</v>
      </c>
      <c r="V379" s="215">
        <v>0</v>
      </c>
      <c r="W379" s="211">
        <v>0</v>
      </c>
      <c r="X379" s="212">
        <v>5</v>
      </c>
      <c r="Y379" s="216">
        <v>2</v>
      </c>
      <c r="Z379" s="217">
        <v>7</v>
      </c>
    </row>
    <row r="380" spans="1:26" ht="15" customHeight="1" x14ac:dyDescent="0.25">
      <c r="A380" s="331"/>
      <c r="B380" s="205"/>
      <c r="C380" s="206" t="s">
        <v>412</v>
      </c>
      <c r="D380" s="207" t="s">
        <v>413</v>
      </c>
      <c r="E380" s="209">
        <v>0</v>
      </c>
      <c r="F380" s="210">
        <v>0</v>
      </c>
      <c r="G380" s="210">
        <v>1</v>
      </c>
      <c r="H380" s="210">
        <v>0</v>
      </c>
      <c r="I380" s="210">
        <v>0</v>
      </c>
      <c r="J380" s="210">
        <v>0</v>
      </c>
      <c r="K380" s="210">
        <v>0</v>
      </c>
      <c r="L380" s="211">
        <v>1</v>
      </c>
      <c r="M380" s="212">
        <v>4</v>
      </c>
      <c r="N380" s="212">
        <v>0</v>
      </c>
      <c r="O380" s="213">
        <v>5</v>
      </c>
      <c r="P380" s="214">
        <v>0</v>
      </c>
      <c r="Q380" s="214">
        <v>0</v>
      </c>
      <c r="R380" s="214">
        <v>0</v>
      </c>
      <c r="S380" s="214">
        <v>0</v>
      </c>
      <c r="T380" s="214">
        <v>0</v>
      </c>
      <c r="U380" s="224">
        <v>0</v>
      </c>
      <c r="V380" s="215">
        <v>0</v>
      </c>
      <c r="W380" s="211">
        <v>0</v>
      </c>
      <c r="X380" s="212">
        <v>0</v>
      </c>
      <c r="Y380" s="216">
        <v>0</v>
      </c>
      <c r="Z380" s="217">
        <v>0</v>
      </c>
    </row>
    <row r="381" spans="1:26" ht="15" customHeight="1" x14ac:dyDescent="0.25">
      <c r="A381" s="331"/>
      <c r="B381" s="205"/>
      <c r="C381" s="206" t="s">
        <v>412</v>
      </c>
      <c r="D381" s="207" t="s">
        <v>414</v>
      </c>
      <c r="E381" s="209">
        <v>0</v>
      </c>
      <c r="F381" s="210">
        <v>0</v>
      </c>
      <c r="G381" s="210">
        <v>0</v>
      </c>
      <c r="H381" s="210">
        <v>0</v>
      </c>
      <c r="I381" s="210">
        <v>0</v>
      </c>
      <c r="J381" s="210">
        <v>0</v>
      </c>
      <c r="K381" s="210">
        <v>0</v>
      </c>
      <c r="L381" s="211">
        <v>0</v>
      </c>
      <c r="M381" s="212">
        <v>0</v>
      </c>
      <c r="N381" s="212">
        <v>0</v>
      </c>
      <c r="O381" s="213">
        <v>0</v>
      </c>
      <c r="P381" s="214">
        <v>0</v>
      </c>
      <c r="Q381" s="214">
        <v>0</v>
      </c>
      <c r="R381" s="214">
        <v>0</v>
      </c>
      <c r="S381" s="214">
        <v>0</v>
      </c>
      <c r="T381" s="214">
        <v>0</v>
      </c>
      <c r="U381" s="224">
        <v>0</v>
      </c>
      <c r="V381" s="215">
        <v>0</v>
      </c>
      <c r="W381" s="211">
        <v>0</v>
      </c>
      <c r="X381" s="212">
        <v>0</v>
      </c>
      <c r="Y381" s="216">
        <v>0</v>
      </c>
      <c r="Z381" s="217">
        <v>0</v>
      </c>
    </row>
    <row r="382" spans="1:26" ht="15" customHeight="1" x14ac:dyDescent="0.25">
      <c r="A382" s="331"/>
      <c r="B382" s="205"/>
      <c r="C382" s="206" t="s">
        <v>412</v>
      </c>
      <c r="D382" s="207" t="s">
        <v>415</v>
      </c>
      <c r="E382" s="209">
        <v>0</v>
      </c>
      <c r="F382" s="210">
        <v>0</v>
      </c>
      <c r="G382" s="210">
        <v>0</v>
      </c>
      <c r="H382" s="210">
        <v>0</v>
      </c>
      <c r="I382" s="210">
        <v>0</v>
      </c>
      <c r="J382" s="210">
        <v>0</v>
      </c>
      <c r="K382" s="210">
        <v>0</v>
      </c>
      <c r="L382" s="211">
        <v>0</v>
      </c>
      <c r="M382" s="212">
        <v>0</v>
      </c>
      <c r="N382" s="212">
        <v>0</v>
      </c>
      <c r="O382" s="213">
        <v>0</v>
      </c>
      <c r="P382" s="214">
        <v>0</v>
      </c>
      <c r="Q382" s="214">
        <v>0</v>
      </c>
      <c r="R382" s="214">
        <v>0</v>
      </c>
      <c r="S382" s="214">
        <v>0</v>
      </c>
      <c r="T382" s="214">
        <v>0</v>
      </c>
      <c r="U382" s="224">
        <v>0</v>
      </c>
      <c r="V382" s="215">
        <v>0</v>
      </c>
      <c r="W382" s="211">
        <v>0</v>
      </c>
      <c r="X382" s="212">
        <v>0</v>
      </c>
      <c r="Y382" s="216">
        <v>0</v>
      </c>
      <c r="Z382" s="217">
        <v>0</v>
      </c>
    </row>
    <row r="383" spans="1:26" ht="15" customHeight="1" x14ac:dyDescent="0.25">
      <c r="A383" s="331"/>
      <c r="B383" s="205"/>
      <c r="C383" s="206" t="s">
        <v>416</v>
      </c>
      <c r="D383" s="207" t="s">
        <v>417</v>
      </c>
      <c r="E383" s="209">
        <v>5</v>
      </c>
      <c r="F383" s="210">
        <v>8</v>
      </c>
      <c r="G383" s="210">
        <v>0</v>
      </c>
      <c r="H383" s="210">
        <v>0</v>
      </c>
      <c r="I383" s="210">
        <v>0</v>
      </c>
      <c r="J383" s="210">
        <v>0</v>
      </c>
      <c r="K383" s="210">
        <v>0</v>
      </c>
      <c r="L383" s="211">
        <v>13</v>
      </c>
      <c r="M383" s="212">
        <v>12</v>
      </c>
      <c r="N383" s="212">
        <v>91</v>
      </c>
      <c r="O383" s="213">
        <v>116</v>
      </c>
      <c r="P383" s="214">
        <v>0</v>
      </c>
      <c r="Q383" s="214">
        <v>1</v>
      </c>
      <c r="R383" s="214">
        <v>0</v>
      </c>
      <c r="S383" s="214">
        <v>0</v>
      </c>
      <c r="T383" s="214">
        <v>0</v>
      </c>
      <c r="U383" s="224">
        <v>0</v>
      </c>
      <c r="V383" s="215">
        <v>0</v>
      </c>
      <c r="W383" s="211">
        <v>1</v>
      </c>
      <c r="X383" s="212">
        <v>1</v>
      </c>
      <c r="Y383" s="216">
        <v>18</v>
      </c>
      <c r="Z383" s="217">
        <v>20</v>
      </c>
    </row>
    <row r="384" spans="1:26" ht="15" customHeight="1" x14ac:dyDescent="0.25">
      <c r="A384" s="331"/>
      <c r="B384" s="205"/>
      <c r="C384" s="206" t="s">
        <v>416</v>
      </c>
      <c r="D384" s="207" t="s">
        <v>418</v>
      </c>
      <c r="E384" s="209">
        <v>0</v>
      </c>
      <c r="F384" s="210">
        <v>0</v>
      </c>
      <c r="G384" s="210">
        <v>0</v>
      </c>
      <c r="H384" s="210">
        <v>0</v>
      </c>
      <c r="I384" s="210">
        <v>0</v>
      </c>
      <c r="J384" s="210">
        <v>0</v>
      </c>
      <c r="K384" s="210">
        <v>0</v>
      </c>
      <c r="L384" s="211">
        <v>0</v>
      </c>
      <c r="M384" s="212">
        <v>2</v>
      </c>
      <c r="N384" s="212">
        <v>23</v>
      </c>
      <c r="O384" s="213">
        <v>25</v>
      </c>
      <c r="P384" s="214">
        <v>0</v>
      </c>
      <c r="Q384" s="214">
        <v>0</v>
      </c>
      <c r="R384" s="214">
        <v>0</v>
      </c>
      <c r="S384" s="214">
        <v>0</v>
      </c>
      <c r="T384" s="214">
        <v>0</v>
      </c>
      <c r="U384" s="224">
        <v>0</v>
      </c>
      <c r="V384" s="215">
        <v>0</v>
      </c>
      <c r="W384" s="211">
        <v>0</v>
      </c>
      <c r="X384" s="212">
        <v>2</v>
      </c>
      <c r="Y384" s="216">
        <v>5</v>
      </c>
      <c r="Z384" s="217">
        <v>7</v>
      </c>
    </row>
    <row r="385" spans="1:28" ht="15" customHeight="1" x14ac:dyDescent="0.25">
      <c r="A385" s="331"/>
      <c r="B385" s="205"/>
      <c r="C385" s="206" t="s">
        <v>419</v>
      </c>
      <c r="D385" s="207" t="s">
        <v>420</v>
      </c>
      <c r="E385" s="209">
        <v>0</v>
      </c>
      <c r="F385" s="210">
        <v>0</v>
      </c>
      <c r="G385" s="210">
        <v>9</v>
      </c>
      <c r="H385" s="210">
        <v>0</v>
      </c>
      <c r="I385" s="210">
        <v>0</v>
      </c>
      <c r="J385" s="210">
        <v>0</v>
      </c>
      <c r="K385" s="210">
        <v>0</v>
      </c>
      <c r="L385" s="211">
        <v>9</v>
      </c>
      <c r="M385" s="212">
        <v>47</v>
      </c>
      <c r="N385" s="212">
        <v>238</v>
      </c>
      <c r="O385" s="213">
        <v>294</v>
      </c>
      <c r="P385" s="214">
        <v>0</v>
      </c>
      <c r="Q385" s="214">
        <v>0</v>
      </c>
      <c r="R385" s="214">
        <v>2</v>
      </c>
      <c r="S385" s="214">
        <v>0</v>
      </c>
      <c r="T385" s="214">
        <v>0</v>
      </c>
      <c r="U385" s="224">
        <v>0</v>
      </c>
      <c r="V385" s="215">
        <v>0</v>
      </c>
      <c r="W385" s="211">
        <v>2</v>
      </c>
      <c r="X385" s="212">
        <v>13</v>
      </c>
      <c r="Y385" s="216">
        <v>75</v>
      </c>
      <c r="Z385" s="217">
        <v>90</v>
      </c>
    </row>
    <row r="386" spans="1:28" ht="15" customHeight="1" x14ac:dyDescent="0.25">
      <c r="A386" s="331"/>
      <c r="B386" s="205"/>
      <c r="C386" s="206" t="s">
        <v>419</v>
      </c>
      <c r="D386" s="207" t="s">
        <v>421</v>
      </c>
      <c r="E386" s="209">
        <v>0</v>
      </c>
      <c r="F386" s="210">
        <v>0</v>
      </c>
      <c r="G386" s="210">
        <v>0</v>
      </c>
      <c r="H386" s="210">
        <v>0</v>
      </c>
      <c r="I386" s="210">
        <v>0</v>
      </c>
      <c r="J386" s="210">
        <v>0</v>
      </c>
      <c r="K386" s="210">
        <v>0</v>
      </c>
      <c r="L386" s="211">
        <v>0</v>
      </c>
      <c r="M386" s="212">
        <v>0</v>
      </c>
      <c r="N386" s="212">
        <v>0</v>
      </c>
      <c r="O386" s="213">
        <v>0</v>
      </c>
      <c r="P386" s="214">
        <v>0</v>
      </c>
      <c r="Q386" s="214">
        <v>0</v>
      </c>
      <c r="R386" s="214">
        <v>0</v>
      </c>
      <c r="S386" s="214">
        <v>0</v>
      </c>
      <c r="T386" s="214">
        <v>0</v>
      </c>
      <c r="U386" s="224">
        <v>0</v>
      </c>
      <c r="V386" s="215">
        <v>0</v>
      </c>
      <c r="W386" s="211">
        <v>0</v>
      </c>
      <c r="X386" s="212">
        <v>0</v>
      </c>
      <c r="Y386" s="216">
        <v>0</v>
      </c>
      <c r="Z386" s="217">
        <v>0</v>
      </c>
    </row>
    <row r="387" spans="1:28" ht="15" customHeight="1" x14ac:dyDescent="0.25">
      <c r="A387" s="331"/>
      <c r="B387" s="205"/>
      <c r="C387" s="206" t="s">
        <v>419</v>
      </c>
      <c r="D387" s="208" t="s">
        <v>422</v>
      </c>
      <c r="E387" s="209">
        <v>0</v>
      </c>
      <c r="F387" s="210">
        <v>0</v>
      </c>
      <c r="G387" s="210">
        <v>0</v>
      </c>
      <c r="H387" s="210">
        <v>0</v>
      </c>
      <c r="I387" s="210">
        <v>0</v>
      </c>
      <c r="J387" s="210">
        <v>0</v>
      </c>
      <c r="K387" s="210">
        <v>0</v>
      </c>
      <c r="L387" s="211">
        <v>0</v>
      </c>
      <c r="M387" s="212">
        <v>1</v>
      </c>
      <c r="N387" s="212">
        <v>16</v>
      </c>
      <c r="O387" s="213">
        <v>17</v>
      </c>
      <c r="P387" s="214">
        <v>0</v>
      </c>
      <c r="Q387" s="214">
        <v>0</v>
      </c>
      <c r="R387" s="214">
        <v>0</v>
      </c>
      <c r="S387" s="214">
        <v>0</v>
      </c>
      <c r="T387" s="214">
        <v>0</v>
      </c>
      <c r="U387" s="224">
        <v>0</v>
      </c>
      <c r="V387" s="215">
        <v>0</v>
      </c>
      <c r="W387" s="211">
        <v>0</v>
      </c>
      <c r="X387" s="212">
        <v>1</v>
      </c>
      <c r="Y387" s="216">
        <v>4</v>
      </c>
      <c r="Z387" s="217">
        <v>5</v>
      </c>
    </row>
    <row r="388" spans="1:28" ht="15" customHeight="1" x14ac:dyDescent="0.25">
      <c r="A388" s="331"/>
      <c r="B388" s="205"/>
      <c r="C388" s="206" t="s">
        <v>423</v>
      </c>
      <c r="D388" s="207" t="s">
        <v>424</v>
      </c>
      <c r="E388" s="209">
        <v>0</v>
      </c>
      <c r="F388" s="210">
        <v>0</v>
      </c>
      <c r="G388" s="210">
        <v>0</v>
      </c>
      <c r="H388" s="210">
        <v>0</v>
      </c>
      <c r="I388" s="210">
        <v>0</v>
      </c>
      <c r="J388" s="210">
        <v>0</v>
      </c>
      <c r="K388" s="210">
        <v>0</v>
      </c>
      <c r="L388" s="211">
        <v>0</v>
      </c>
      <c r="M388" s="212">
        <v>0</v>
      </c>
      <c r="N388" s="212">
        <v>0</v>
      </c>
      <c r="O388" s="213">
        <v>0</v>
      </c>
      <c r="P388" s="214">
        <v>0</v>
      </c>
      <c r="Q388" s="214">
        <v>0</v>
      </c>
      <c r="R388" s="214">
        <v>0</v>
      </c>
      <c r="S388" s="214">
        <v>0</v>
      </c>
      <c r="T388" s="214">
        <v>0</v>
      </c>
      <c r="U388" s="224">
        <v>0</v>
      </c>
      <c r="V388" s="215">
        <v>0</v>
      </c>
      <c r="W388" s="211">
        <v>0</v>
      </c>
      <c r="X388" s="212">
        <v>0</v>
      </c>
      <c r="Y388" s="216">
        <v>0</v>
      </c>
      <c r="Z388" s="217">
        <v>0</v>
      </c>
    </row>
    <row r="389" spans="1:28" ht="15" customHeight="1" x14ac:dyDescent="0.25">
      <c r="A389" s="331"/>
      <c r="B389" s="205"/>
      <c r="C389" s="206" t="s">
        <v>425</v>
      </c>
      <c r="D389" s="207" t="s">
        <v>426</v>
      </c>
      <c r="E389" s="209">
        <v>11</v>
      </c>
      <c r="F389" s="210">
        <v>0</v>
      </c>
      <c r="G389" s="210">
        <v>0</v>
      </c>
      <c r="H389" s="210">
        <v>0</v>
      </c>
      <c r="I389" s="210">
        <v>0</v>
      </c>
      <c r="J389" s="210">
        <v>0</v>
      </c>
      <c r="K389" s="210">
        <v>0</v>
      </c>
      <c r="L389" s="211">
        <v>11</v>
      </c>
      <c r="M389" s="212">
        <v>46</v>
      </c>
      <c r="N389" s="212">
        <v>210</v>
      </c>
      <c r="O389" s="213">
        <v>267</v>
      </c>
      <c r="P389" s="214">
        <v>0</v>
      </c>
      <c r="Q389" s="214">
        <v>0</v>
      </c>
      <c r="R389" s="214">
        <v>0</v>
      </c>
      <c r="S389" s="214">
        <v>0</v>
      </c>
      <c r="T389" s="214">
        <v>0</v>
      </c>
      <c r="U389" s="224">
        <v>0</v>
      </c>
      <c r="V389" s="215">
        <v>0</v>
      </c>
      <c r="W389" s="211">
        <v>0</v>
      </c>
      <c r="X389" s="212">
        <v>22</v>
      </c>
      <c r="Y389" s="216">
        <v>52</v>
      </c>
      <c r="Z389" s="217">
        <v>74</v>
      </c>
    </row>
    <row r="390" spans="1:28" ht="15" customHeight="1" x14ac:dyDescent="0.25">
      <c r="A390" s="331"/>
      <c r="B390" s="205"/>
      <c r="C390" s="206" t="s">
        <v>425</v>
      </c>
      <c r="D390" s="207" t="s">
        <v>427</v>
      </c>
      <c r="E390" s="209">
        <v>0</v>
      </c>
      <c r="F390" s="210">
        <v>0</v>
      </c>
      <c r="G390" s="210">
        <v>0</v>
      </c>
      <c r="H390" s="210">
        <v>0</v>
      </c>
      <c r="I390" s="210">
        <v>0</v>
      </c>
      <c r="J390" s="210">
        <v>0</v>
      </c>
      <c r="K390" s="210">
        <v>0</v>
      </c>
      <c r="L390" s="211">
        <v>0</v>
      </c>
      <c r="M390" s="212">
        <v>0</v>
      </c>
      <c r="N390" s="212">
        <v>0</v>
      </c>
      <c r="O390" s="213">
        <v>0</v>
      </c>
      <c r="P390" s="214">
        <v>0</v>
      </c>
      <c r="Q390" s="214">
        <v>0</v>
      </c>
      <c r="R390" s="214">
        <v>0</v>
      </c>
      <c r="S390" s="214">
        <v>0</v>
      </c>
      <c r="T390" s="214">
        <v>0</v>
      </c>
      <c r="U390" s="224">
        <v>0</v>
      </c>
      <c r="V390" s="215">
        <v>0</v>
      </c>
      <c r="W390" s="211">
        <v>0</v>
      </c>
      <c r="X390" s="212">
        <v>0</v>
      </c>
      <c r="Y390" s="216">
        <v>0</v>
      </c>
      <c r="Z390" s="217">
        <v>0</v>
      </c>
    </row>
    <row r="391" spans="1:28" ht="15" customHeight="1" x14ac:dyDescent="0.25">
      <c r="A391" s="331"/>
      <c r="B391" s="205"/>
      <c r="C391" s="206" t="s">
        <v>428</v>
      </c>
      <c r="D391" s="207" t="s">
        <v>429</v>
      </c>
      <c r="E391" s="209">
        <v>11</v>
      </c>
      <c r="F391" s="210">
        <v>1</v>
      </c>
      <c r="G391" s="210">
        <v>0</v>
      </c>
      <c r="H391" s="210">
        <v>0</v>
      </c>
      <c r="I391" s="210">
        <v>0</v>
      </c>
      <c r="J391" s="210">
        <v>0</v>
      </c>
      <c r="K391" s="210">
        <v>0</v>
      </c>
      <c r="L391" s="211">
        <v>12</v>
      </c>
      <c r="M391" s="212">
        <v>35</v>
      </c>
      <c r="N391" s="212">
        <v>126</v>
      </c>
      <c r="O391" s="213">
        <v>173</v>
      </c>
      <c r="P391" s="214">
        <v>2</v>
      </c>
      <c r="Q391" s="214">
        <v>3</v>
      </c>
      <c r="R391" s="214">
        <v>0</v>
      </c>
      <c r="S391" s="214">
        <v>0</v>
      </c>
      <c r="T391" s="214">
        <v>0</v>
      </c>
      <c r="U391" s="224">
        <v>0</v>
      </c>
      <c r="V391" s="215">
        <v>0</v>
      </c>
      <c r="W391" s="211">
        <v>5</v>
      </c>
      <c r="X391" s="212">
        <v>4</v>
      </c>
      <c r="Y391" s="216">
        <v>26</v>
      </c>
      <c r="Z391" s="217">
        <v>35</v>
      </c>
    </row>
    <row r="392" spans="1:28" ht="15" customHeight="1" x14ac:dyDescent="0.25">
      <c r="A392" s="331"/>
      <c r="B392" s="205"/>
      <c r="C392" s="206" t="s">
        <v>428</v>
      </c>
      <c r="D392" s="207" t="s">
        <v>430</v>
      </c>
      <c r="E392" s="209">
        <v>2</v>
      </c>
      <c r="F392" s="210">
        <v>0</v>
      </c>
      <c r="G392" s="210">
        <v>0</v>
      </c>
      <c r="H392" s="210">
        <v>0</v>
      </c>
      <c r="I392" s="210">
        <v>0</v>
      </c>
      <c r="J392" s="210">
        <v>0</v>
      </c>
      <c r="K392" s="210">
        <v>0</v>
      </c>
      <c r="L392" s="211">
        <v>2</v>
      </c>
      <c r="M392" s="212">
        <v>12</v>
      </c>
      <c r="N392" s="212">
        <v>77</v>
      </c>
      <c r="O392" s="213">
        <v>91</v>
      </c>
      <c r="P392" s="214">
        <v>0</v>
      </c>
      <c r="Q392" s="214">
        <v>0</v>
      </c>
      <c r="R392" s="214">
        <v>0</v>
      </c>
      <c r="S392" s="214">
        <v>0</v>
      </c>
      <c r="T392" s="214">
        <v>0</v>
      </c>
      <c r="U392" s="224">
        <v>0</v>
      </c>
      <c r="V392" s="215">
        <v>0</v>
      </c>
      <c r="W392" s="211">
        <v>0</v>
      </c>
      <c r="X392" s="212">
        <v>0</v>
      </c>
      <c r="Y392" s="216">
        <v>14</v>
      </c>
      <c r="Z392" s="217">
        <v>14</v>
      </c>
    </row>
    <row r="393" spans="1:28" ht="15" customHeight="1" x14ac:dyDescent="0.25">
      <c r="A393" s="331"/>
      <c r="B393" s="205"/>
      <c r="C393" s="206" t="s">
        <v>215</v>
      </c>
      <c r="D393" s="207" t="s">
        <v>431</v>
      </c>
      <c r="E393" s="209">
        <v>0</v>
      </c>
      <c r="F393" s="210">
        <v>0</v>
      </c>
      <c r="G393" s="210">
        <v>0</v>
      </c>
      <c r="H393" s="210">
        <v>0</v>
      </c>
      <c r="I393" s="210">
        <v>0</v>
      </c>
      <c r="J393" s="210">
        <v>0</v>
      </c>
      <c r="K393" s="210">
        <v>0</v>
      </c>
      <c r="L393" s="211">
        <v>0</v>
      </c>
      <c r="M393" s="212">
        <v>3</v>
      </c>
      <c r="N393" s="212">
        <v>19</v>
      </c>
      <c r="O393" s="213">
        <v>22</v>
      </c>
      <c r="P393" s="214">
        <v>0</v>
      </c>
      <c r="Q393" s="214">
        <v>0</v>
      </c>
      <c r="R393" s="214">
        <v>0</v>
      </c>
      <c r="S393" s="214">
        <v>0</v>
      </c>
      <c r="T393" s="214">
        <v>0</v>
      </c>
      <c r="U393" s="224">
        <v>0</v>
      </c>
      <c r="V393" s="215">
        <v>0</v>
      </c>
      <c r="W393" s="211">
        <v>0</v>
      </c>
      <c r="X393" s="212">
        <v>1</v>
      </c>
      <c r="Y393" s="216">
        <v>8</v>
      </c>
      <c r="Z393" s="217">
        <v>9</v>
      </c>
      <c r="AB393" s="2"/>
    </row>
    <row r="394" spans="1:28" ht="15" customHeight="1" thickBot="1" x14ac:dyDescent="0.3">
      <c r="A394" s="332"/>
      <c r="B394" s="105" t="s">
        <v>504</v>
      </c>
      <c r="C394" s="106"/>
      <c r="D394" s="107"/>
      <c r="E394" s="218">
        <v>58</v>
      </c>
      <c r="F394" s="219">
        <v>48</v>
      </c>
      <c r="G394" s="219">
        <v>260</v>
      </c>
      <c r="H394" s="219">
        <v>0</v>
      </c>
      <c r="I394" s="219">
        <v>0</v>
      </c>
      <c r="J394" s="219">
        <v>0</v>
      </c>
      <c r="K394" s="219">
        <v>0</v>
      </c>
      <c r="L394" s="220">
        <v>366</v>
      </c>
      <c r="M394" s="221">
        <v>926</v>
      </c>
      <c r="N394" s="221">
        <v>3917</v>
      </c>
      <c r="O394" s="222">
        <v>5209</v>
      </c>
      <c r="P394" s="223">
        <v>4</v>
      </c>
      <c r="Q394" s="223">
        <v>10</v>
      </c>
      <c r="R394" s="223">
        <v>124</v>
      </c>
      <c r="S394" s="223">
        <v>0</v>
      </c>
      <c r="T394" s="223">
        <v>0</v>
      </c>
      <c r="U394" s="223">
        <v>0</v>
      </c>
      <c r="V394" s="223">
        <v>0</v>
      </c>
      <c r="W394" s="220">
        <v>138</v>
      </c>
      <c r="X394" s="221">
        <v>252</v>
      </c>
      <c r="Y394" s="221">
        <v>763</v>
      </c>
      <c r="Z394" s="220">
        <v>1153</v>
      </c>
    </row>
    <row r="395" spans="1:28" s="2" customFormat="1" ht="14.25" customHeight="1" x14ac:dyDescent="0.25">
      <c r="A395" s="333" t="s">
        <v>501</v>
      </c>
      <c r="B395" s="35"/>
      <c r="C395" s="1"/>
      <c r="D395" s="6"/>
      <c r="E395" s="200"/>
      <c r="F395" s="201"/>
      <c r="G395" s="201"/>
      <c r="H395" s="201"/>
      <c r="I395" s="201"/>
      <c r="J395" s="201"/>
      <c r="K395" s="201"/>
      <c r="L395" s="202"/>
      <c r="M395" s="203"/>
      <c r="N395" s="203"/>
      <c r="O395" s="204"/>
      <c r="P395" s="33"/>
      <c r="Q395" s="33"/>
      <c r="R395" s="33"/>
      <c r="S395" s="33"/>
      <c r="T395" s="33"/>
      <c r="U395" s="33"/>
      <c r="V395" s="33"/>
      <c r="W395" s="32"/>
      <c r="X395" s="33"/>
      <c r="Y395" s="33"/>
      <c r="Z395" s="32"/>
      <c r="AB395" s="15"/>
    </row>
    <row r="396" spans="1:28" ht="24.75" customHeight="1" x14ac:dyDescent="0.25">
      <c r="A396" s="334"/>
      <c r="B396" s="336"/>
      <c r="C396" s="182" t="s">
        <v>502</v>
      </c>
      <c r="D396" s="183" t="s">
        <v>503</v>
      </c>
      <c r="E396" s="231"/>
      <c r="F396" s="232"/>
      <c r="G396" s="232"/>
      <c r="H396" s="232"/>
      <c r="I396" s="232"/>
      <c r="J396" s="232"/>
      <c r="K396" s="232"/>
      <c r="L396" s="233"/>
      <c r="M396" s="143"/>
      <c r="N396" s="143"/>
      <c r="O396" s="235"/>
      <c r="P396" s="236"/>
      <c r="Q396" s="236"/>
      <c r="R396" s="236"/>
      <c r="S396" s="236"/>
      <c r="T396" s="236"/>
      <c r="U396" s="240"/>
      <c r="V396" s="237"/>
      <c r="W396" s="233"/>
      <c r="X396" s="143"/>
      <c r="Y396" s="196"/>
      <c r="Z396" s="197"/>
    </row>
    <row r="397" spans="1:28" ht="15" hidden="1" customHeight="1" x14ac:dyDescent="0.25">
      <c r="A397" s="334"/>
      <c r="B397" s="337"/>
      <c r="C397" s="3"/>
      <c r="D397" s="98"/>
      <c r="E397" s="177"/>
      <c r="F397" s="210"/>
      <c r="G397" s="210"/>
      <c r="H397" s="210"/>
      <c r="I397" s="210"/>
      <c r="J397" s="210"/>
      <c r="K397" s="210"/>
      <c r="L397" s="211"/>
      <c r="M397" s="34"/>
      <c r="N397" s="34"/>
      <c r="O397" s="213"/>
      <c r="P397" s="214"/>
      <c r="Q397" s="214"/>
      <c r="R397" s="214"/>
      <c r="S397" s="214"/>
      <c r="T397" s="214"/>
      <c r="U397" s="214"/>
      <c r="V397" s="215"/>
      <c r="W397" s="211"/>
      <c r="X397" s="34"/>
      <c r="Y397" s="8"/>
      <c r="Z397" s="132"/>
    </row>
    <row r="398" spans="1:28" ht="15" hidden="1" customHeight="1" x14ac:dyDescent="0.25">
      <c r="A398" s="334"/>
      <c r="B398" s="337"/>
      <c r="C398" s="3"/>
      <c r="D398" s="98"/>
      <c r="E398" s="177"/>
      <c r="F398" s="210"/>
      <c r="G398" s="210"/>
      <c r="H398" s="210"/>
      <c r="I398" s="210"/>
      <c r="J398" s="210"/>
      <c r="K398" s="210"/>
      <c r="L398" s="211"/>
      <c r="M398" s="34"/>
      <c r="N398" s="34"/>
      <c r="O398" s="213"/>
      <c r="P398" s="214"/>
      <c r="Q398" s="214"/>
      <c r="R398" s="214"/>
      <c r="S398" s="214"/>
      <c r="T398" s="214"/>
      <c r="U398" s="214"/>
      <c r="V398" s="215"/>
      <c r="W398" s="211"/>
      <c r="X398" s="34"/>
      <c r="Y398" s="8"/>
      <c r="Z398" s="132"/>
    </row>
    <row r="399" spans="1:28" ht="15" hidden="1" customHeight="1" x14ac:dyDescent="0.25">
      <c r="A399" s="334"/>
      <c r="B399" s="337"/>
      <c r="C399" s="3"/>
      <c r="D399" s="98"/>
      <c r="E399" s="177"/>
      <c r="F399" s="210"/>
      <c r="G399" s="210"/>
      <c r="H399" s="210"/>
      <c r="I399" s="210"/>
      <c r="J399" s="210"/>
      <c r="K399" s="210"/>
      <c r="L399" s="211"/>
      <c r="M399" s="34"/>
      <c r="N399" s="34"/>
      <c r="O399" s="213"/>
      <c r="P399" s="214"/>
      <c r="Q399" s="214"/>
      <c r="R399" s="214"/>
      <c r="S399" s="214"/>
      <c r="T399" s="214"/>
      <c r="U399" s="214"/>
      <c r="V399" s="215"/>
      <c r="W399" s="211"/>
      <c r="X399" s="34"/>
      <c r="Y399" s="8"/>
      <c r="Z399" s="132"/>
      <c r="AB399" s="269"/>
    </row>
    <row r="400" spans="1:28" ht="15" hidden="1" customHeight="1" x14ac:dyDescent="0.25">
      <c r="A400" s="334"/>
      <c r="B400" s="337"/>
      <c r="C400" s="3"/>
      <c r="D400" s="98"/>
      <c r="E400" s="177"/>
      <c r="F400" s="210"/>
      <c r="G400" s="210"/>
      <c r="H400" s="210"/>
      <c r="I400" s="210"/>
      <c r="J400" s="210"/>
      <c r="K400" s="210"/>
      <c r="L400" s="211"/>
      <c r="M400" s="34"/>
      <c r="N400" s="34"/>
      <c r="O400" s="213"/>
      <c r="P400" s="214"/>
      <c r="Q400" s="214"/>
      <c r="R400" s="214"/>
      <c r="S400" s="214"/>
      <c r="T400" s="214"/>
      <c r="U400" s="214"/>
      <c r="V400" s="215"/>
      <c r="W400" s="211"/>
      <c r="X400" s="34"/>
      <c r="Y400" s="8"/>
      <c r="Z400" s="132"/>
      <c r="AA400" s="89"/>
      <c r="AB400" s="2"/>
    </row>
    <row r="401" spans="1:28" s="269" customFormat="1" ht="20.25" customHeight="1" thickBot="1" x14ac:dyDescent="0.25">
      <c r="A401" s="335"/>
      <c r="B401" s="270" t="s">
        <v>505</v>
      </c>
      <c r="C401" s="260"/>
      <c r="D401" s="261"/>
      <c r="E401" s="262">
        <f>E396</f>
        <v>0</v>
      </c>
      <c r="F401" s="263">
        <f t="shared" ref="F401:Z401" si="0">F396</f>
        <v>0</v>
      </c>
      <c r="G401" s="263">
        <f t="shared" si="0"/>
        <v>0</v>
      </c>
      <c r="H401" s="263">
        <f t="shared" si="0"/>
        <v>0</v>
      </c>
      <c r="I401" s="263">
        <f t="shared" si="0"/>
        <v>0</v>
      </c>
      <c r="J401" s="263">
        <f t="shared" si="0"/>
        <v>0</v>
      </c>
      <c r="K401" s="263">
        <f t="shared" si="0"/>
        <v>0</v>
      </c>
      <c r="L401" s="264">
        <f t="shared" si="0"/>
        <v>0</v>
      </c>
      <c r="M401" s="265">
        <f t="shared" si="0"/>
        <v>0</v>
      </c>
      <c r="N401" s="265">
        <f t="shared" si="0"/>
        <v>0</v>
      </c>
      <c r="O401" s="266">
        <f t="shared" si="0"/>
        <v>0</v>
      </c>
      <c r="P401" s="267">
        <f t="shared" si="0"/>
        <v>0</v>
      </c>
      <c r="Q401" s="267">
        <f t="shared" si="0"/>
        <v>0</v>
      </c>
      <c r="R401" s="267">
        <f t="shared" si="0"/>
        <v>0</v>
      </c>
      <c r="S401" s="267">
        <f t="shared" si="0"/>
        <v>0</v>
      </c>
      <c r="T401" s="267">
        <f t="shared" si="0"/>
        <v>0</v>
      </c>
      <c r="U401" s="267">
        <f t="shared" si="0"/>
        <v>0</v>
      </c>
      <c r="V401" s="267">
        <f t="shared" si="0"/>
        <v>0</v>
      </c>
      <c r="W401" s="267">
        <f t="shared" si="0"/>
        <v>0</v>
      </c>
      <c r="X401" s="267">
        <f t="shared" si="0"/>
        <v>0</v>
      </c>
      <c r="Y401" s="267">
        <f t="shared" si="0"/>
        <v>0</v>
      </c>
      <c r="Z401" s="268">
        <f t="shared" si="0"/>
        <v>0</v>
      </c>
      <c r="AB401" s="2"/>
    </row>
    <row r="402" spans="1:28" s="2" customFormat="1" ht="15" customHeight="1" x14ac:dyDescent="0.2">
      <c r="A402" s="324" t="s">
        <v>536</v>
      </c>
      <c r="B402" s="338"/>
      <c r="C402" s="48">
        <v>651513</v>
      </c>
      <c r="D402" s="229" t="s">
        <v>546</v>
      </c>
      <c r="E402" s="231"/>
      <c r="F402" s="232"/>
      <c r="G402" s="232"/>
      <c r="H402" s="232"/>
      <c r="I402" s="232"/>
      <c r="J402" s="232"/>
      <c r="K402" s="232"/>
      <c r="L402" s="233">
        <f>SUM(E402:K402)</f>
        <v>0</v>
      </c>
      <c r="M402" s="234"/>
      <c r="N402" s="234"/>
      <c r="O402" s="235">
        <f>SUM(L402:N402)</f>
        <v>0</v>
      </c>
      <c r="P402" s="236"/>
      <c r="Q402" s="236"/>
      <c r="R402" s="236"/>
      <c r="S402" s="236"/>
      <c r="T402" s="236"/>
      <c r="U402" s="236"/>
      <c r="V402" s="240"/>
      <c r="W402" s="233">
        <f>SUM(P402:V402)</f>
        <v>0</v>
      </c>
      <c r="X402" s="234"/>
      <c r="Y402" s="234"/>
      <c r="Z402" s="254">
        <f>SUM(W402:Y402)</f>
        <v>0</v>
      </c>
    </row>
    <row r="403" spans="1:28" s="2" customFormat="1" x14ac:dyDescent="0.2">
      <c r="A403" s="325"/>
      <c r="B403" s="339"/>
      <c r="C403" s="48">
        <v>651508</v>
      </c>
      <c r="D403" s="229" t="s">
        <v>540</v>
      </c>
      <c r="E403" s="231"/>
      <c r="F403" s="232"/>
      <c r="G403" s="232"/>
      <c r="H403" s="232"/>
      <c r="I403" s="232"/>
      <c r="J403" s="232"/>
      <c r="K403" s="232"/>
      <c r="L403" s="233">
        <f t="shared" ref="L403:L419" si="1">SUM(E403:K403)</f>
        <v>0</v>
      </c>
      <c r="M403" s="234"/>
      <c r="N403" s="234"/>
      <c r="O403" s="235">
        <f t="shared" ref="O403:O419" si="2">SUM(L403:N403)</f>
        <v>0</v>
      </c>
      <c r="P403" s="236"/>
      <c r="Q403" s="236"/>
      <c r="R403" s="236"/>
      <c r="S403" s="236"/>
      <c r="T403" s="236"/>
      <c r="U403" s="236"/>
      <c r="V403" s="240"/>
      <c r="W403" s="233">
        <f t="shared" ref="W403:W419" si="3">SUM(P403:V403)</f>
        <v>0</v>
      </c>
      <c r="X403" s="234"/>
      <c r="Y403" s="234"/>
      <c r="Z403" s="254">
        <f t="shared" ref="Z403:Z419" si="4">SUM(W403:Y403)</f>
        <v>0</v>
      </c>
    </row>
    <row r="404" spans="1:28" s="2" customFormat="1" x14ac:dyDescent="0.2">
      <c r="A404" s="325"/>
      <c r="B404" s="339"/>
      <c r="C404" s="48">
        <v>651505</v>
      </c>
      <c r="D404" s="229" t="s">
        <v>547</v>
      </c>
      <c r="E404" s="231"/>
      <c r="F404" s="232"/>
      <c r="G404" s="232"/>
      <c r="H404" s="232"/>
      <c r="I404" s="232"/>
      <c r="J404" s="232"/>
      <c r="K404" s="232"/>
      <c r="L404" s="233">
        <f t="shared" si="1"/>
        <v>0</v>
      </c>
      <c r="M404" s="234"/>
      <c r="N404" s="234"/>
      <c r="O404" s="235">
        <f t="shared" si="2"/>
        <v>0</v>
      </c>
      <c r="P404" s="236"/>
      <c r="Q404" s="236"/>
      <c r="R404" s="236"/>
      <c r="S404" s="236"/>
      <c r="T404" s="236"/>
      <c r="U404" s="236"/>
      <c r="V404" s="240"/>
      <c r="W404" s="233">
        <f t="shared" si="3"/>
        <v>0</v>
      </c>
      <c r="X404" s="234"/>
      <c r="Y404" s="234"/>
      <c r="Z404" s="254">
        <f t="shared" si="4"/>
        <v>0</v>
      </c>
    </row>
    <row r="405" spans="1:28" s="2" customFormat="1" x14ac:dyDescent="0.2">
      <c r="A405" s="325"/>
      <c r="B405" s="339"/>
      <c r="C405" s="48">
        <v>651503</v>
      </c>
      <c r="D405" s="229" t="s">
        <v>542</v>
      </c>
      <c r="E405" s="231"/>
      <c r="F405" s="232"/>
      <c r="G405" s="232"/>
      <c r="H405" s="232"/>
      <c r="I405" s="232"/>
      <c r="J405" s="232"/>
      <c r="K405" s="232"/>
      <c r="L405" s="233">
        <f t="shared" si="1"/>
        <v>0</v>
      </c>
      <c r="M405" s="234"/>
      <c r="N405" s="234"/>
      <c r="O405" s="235">
        <f t="shared" si="2"/>
        <v>0</v>
      </c>
      <c r="P405" s="236"/>
      <c r="Q405" s="236"/>
      <c r="R405" s="236"/>
      <c r="S405" s="236"/>
      <c r="T405" s="236"/>
      <c r="U405" s="236"/>
      <c r="V405" s="240"/>
      <c r="W405" s="233">
        <f t="shared" si="3"/>
        <v>0</v>
      </c>
      <c r="X405" s="234"/>
      <c r="Y405" s="234"/>
      <c r="Z405" s="254">
        <f t="shared" si="4"/>
        <v>0</v>
      </c>
    </row>
    <row r="406" spans="1:28" s="2" customFormat="1" x14ac:dyDescent="0.2">
      <c r="A406" s="325"/>
      <c r="B406" s="339"/>
      <c r="C406" s="48">
        <v>651510</v>
      </c>
      <c r="D406" s="229" t="s">
        <v>537</v>
      </c>
      <c r="E406" s="231"/>
      <c r="F406" s="232"/>
      <c r="G406" s="232"/>
      <c r="H406" s="232"/>
      <c r="I406" s="232"/>
      <c r="J406" s="232"/>
      <c r="K406" s="232"/>
      <c r="L406" s="233">
        <f t="shared" si="1"/>
        <v>0</v>
      </c>
      <c r="M406" s="234"/>
      <c r="N406" s="234"/>
      <c r="O406" s="235">
        <f t="shared" si="2"/>
        <v>0</v>
      </c>
      <c r="P406" s="236"/>
      <c r="Q406" s="236"/>
      <c r="R406" s="236"/>
      <c r="S406" s="236"/>
      <c r="T406" s="236"/>
      <c r="U406" s="236"/>
      <c r="V406" s="240"/>
      <c r="W406" s="233">
        <f t="shared" si="3"/>
        <v>0</v>
      </c>
      <c r="X406" s="234"/>
      <c r="Y406" s="234"/>
      <c r="Z406" s="254">
        <f t="shared" si="4"/>
        <v>0</v>
      </c>
    </row>
    <row r="407" spans="1:28" s="2" customFormat="1" x14ac:dyDescent="0.2">
      <c r="A407" s="325"/>
      <c r="B407" s="339"/>
      <c r="C407" s="48">
        <v>651507</v>
      </c>
      <c r="D407" s="229" t="s">
        <v>539</v>
      </c>
      <c r="E407" s="231"/>
      <c r="F407" s="232"/>
      <c r="G407" s="232"/>
      <c r="H407" s="232"/>
      <c r="I407" s="232"/>
      <c r="J407" s="232"/>
      <c r="K407" s="232"/>
      <c r="L407" s="233">
        <f t="shared" si="1"/>
        <v>0</v>
      </c>
      <c r="M407" s="234"/>
      <c r="N407" s="234"/>
      <c r="O407" s="235">
        <f t="shared" si="2"/>
        <v>0</v>
      </c>
      <c r="P407" s="236"/>
      <c r="Q407" s="236"/>
      <c r="R407" s="236"/>
      <c r="S407" s="236"/>
      <c r="T407" s="236"/>
      <c r="U407" s="236"/>
      <c r="V407" s="240"/>
      <c r="W407" s="233">
        <f t="shared" si="3"/>
        <v>0</v>
      </c>
      <c r="X407" s="234"/>
      <c r="Y407" s="234"/>
      <c r="Z407" s="254">
        <f t="shared" si="4"/>
        <v>0</v>
      </c>
    </row>
    <row r="408" spans="1:28" s="2" customFormat="1" x14ac:dyDescent="0.2">
      <c r="A408" s="325"/>
      <c r="B408" s="339"/>
      <c r="C408" s="48">
        <v>651506</v>
      </c>
      <c r="D408" s="229" t="s">
        <v>538</v>
      </c>
      <c r="E408" s="231"/>
      <c r="F408" s="232"/>
      <c r="G408" s="232"/>
      <c r="H408" s="232"/>
      <c r="I408" s="232"/>
      <c r="J408" s="232"/>
      <c r="K408" s="232"/>
      <c r="L408" s="233">
        <f t="shared" si="1"/>
        <v>0</v>
      </c>
      <c r="M408" s="234"/>
      <c r="N408" s="234"/>
      <c r="O408" s="235">
        <f t="shared" si="2"/>
        <v>0</v>
      </c>
      <c r="P408" s="236"/>
      <c r="Q408" s="236"/>
      <c r="R408" s="236"/>
      <c r="S408" s="236"/>
      <c r="T408" s="236"/>
      <c r="U408" s="236"/>
      <c r="V408" s="240"/>
      <c r="W408" s="233">
        <f t="shared" si="3"/>
        <v>0</v>
      </c>
      <c r="X408" s="234"/>
      <c r="Y408" s="234"/>
      <c r="Z408" s="254">
        <f t="shared" si="4"/>
        <v>0</v>
      </c>
    </row>
    <row r="409" spans="1:28" s="2" customFormat="1" x14ac:dyDescent="0.2">
      <c r="A409" s="325"/>
      <c r="B409" s="339"/>
      <c r="C409" s="48">
        <v>651402</v>
      </c>
      <c r="D409" s="229" t="s">
        <v>545</v>
      </c>
      <c r="E409" s="231"/>
      <c r="F409" s="232"/>
      <c r="G409" s="232"/>
      <c r="H409" s="232"/>
      <c r="I409" s="232"/>
      <c r="J409" s="232"/>
      <c r="K409" s="232"/>
      <c r="L409" s="233">
        <f t="shared" si="1"/>
        <v>0</v>
      </c>
      <c r="M409" s="234"/>
      <c r="N409" s="234"/>
      <c r="O409" s="235">
        <f t="shared" si="2"/>
        <v>0</v>
      </c>
      <c r="P409" s="236"/>
      <c r="Q409" s="236"/>
      <c r="R409" s="236"/>
      <c r="S409" s="236"/>
      <c r="T409" s="236"/>
      <c r="U409" s="236"/>
      <c r="V409" s="240"/>
      <c r="W409" s="233">
        <f t="shared" si="3"/>
        <v>0</v>
      </c>
      <c r="X409" s="234"/>
      <c r="Y409" s="234"/>
      <c r="Z409" s="254">
        <f t="shared" si="4"/>
        <v>0</v>
      </c>
    </row>
    <row r="410" spans="1:28" s="2" customFormat="1" x14ac:dyDescent="0.2">
      <c r="A410" s="325"/>
      <c r="B410" s="339"/>
      <c r="C410" s="48">
        <v>651522</v>
      </c>
      <c r="D410" s="229" t="s">
        <v>548</v>
      </c>
      <c r="E410" s="231"/>
      <c r="F410" s="232"/>
      <c r="G410" s="232"/>
      <c r="H410" s="232"/>
      <c r="I410" s="232"/>
      <c r="J410" s="232"/>
      <c r="K410" s="232"/>
      <c r="L410" s="233">
        <f t="shared" si="1"/>
        <v>0</v>
      </c>
      <c r="M410" s="234"/>
      <c r="N410" s="234"/>
      <c r="O410" s="235">
        <f t="shared" si="2"/>
        <v>0</v>
      </c>
      <c r="P410" s="236"/>
      <c r="Q410" s="236"/>
      <c r="R410" s="236"/>
      <c r="S410" s="236"/>
      <c r="T410" s="236"/>
      <c r="U410" s="236"/>
      <c r="V410" s="240"/>
      <c r="W410" s="233">
        <f t="shared" si="3"/>
        <v>0</v>
      </c>
      <c r="X410" s="234"/>
      <c r="Y410" s="234"/>
      <c r="Z410" s="254">
        <f t="shared" si="4"/>
        <v>0</v>
      </c>
    </row>
    <row r="411" spans="1:28" s="2" customFormat="1" x14ac:dyDescent="0.2">
      <c r="A411" s="325"/>
      <c r="B411" s="339"/>
      <c r="C411" s="48">
        <v>651522</v>
      </c>
      <c r="D411" s="229" t="s">
        <v>541</v>
      </c>
      <c r="E411" s="231"/>
      <c r="F411" s="232"/>
      <c r="G411" s="232"/>
      <c r="H411" s="232"/>
      <c r="I411" s="232"/>
      <c r="J411" s="232"/>
      <c r="K411" s="232"/>
      <c r="L411" s="233">
        <f t="shared" si="1"/>
        <v>0</v>
      </c>
      <c r="M411" s="234"/>
      <c r="N411" s="234"/>
      <c r="O411" s="235">
        <f t="shared" si="2"/>
        <v>0</v>
      </c>
      <c r="P411" s="236"/>
      <c r="Q411" s="236"/>
      <c r="R411" s="236"/>
      <c r="S411" s="236"/>
      <c r="T411" s="236"/>
      <c r="U411" s="236"/>
      <c r="V411" s="240"/>
      <c r="W411" s="233">
        <f t="shared" si="3"/>
        <v>0</v>
      </c>
      <c r="X411" s="234"/>
      <c r="Y411" s="234"/>
      <c r="Z411" s="254">
        <f t="shared" si="4"/>
        <v>0</v>
      </c>
    </row>
    <row r="412" spans="1:28" s="2" customFormat="1" x14ac:dyDescent="0.2">
      <c r="A412" s="325"/>
      <c r="B412" s="339"/>
      <c r="C412" s="48">
        <v>651401</v>
      </c>
      <c r="D412" s="229" t="s">
        <v>573</v>
      </c>
      <c r="E412" s="231"/>
      <c r="F412" s="232"/>
      <c r="G412" s="232"/>
      <c r="H412" s="232"/>
      <c r="I412" s="232"/>
      <c r="J412" s="232"/>
      <c r="K412" s="232"/>
      <c r="L412" s="233">
        <f t="shared" si="1"/>
        <v>0</v>
      </c>
      <c r="M412" s="234"/>
      <c r="N412" s="234"/>
      <c r="O412" s="235">
        <f t="shared" si="2"/>
        <v>0</v>
      </c>
      <c r="P412" s="236"/>
      <c r="Q412" s="236"/>
      <c r="R412" s="236"/>
      <c r="S412" s="236"/>
      <c r="T412" s="236"/>
      <c r="U412" s="236"/>
      <c r="V412" s="240"/>
      <c r="W412" s="233">
        <f t="shared" si="3"/>
        <v>0</v>
      </c>
      <c r="X412" s="234"/>
      <c r="Y412" s="234"/>
      <c r="Z412" s="254">
        <f t="shared" si="4"/>
        <v>0</v>
      </c>
    </row>
    <row r="413" spans="1:28" s="2" customFormat="1" x14ac:dyDescent="0.2">
      <c r="A413" s="325"/>
      <c r="B413" s="339"/>
      <c r="C413" s="48">
        <v>651401</v>
      </c>
      <c r="D413" s="229" t="s">
        <v>575</v>
      </c>
      <c r="E413" s="231"/>
      <c r="F413" s="232"/>
      <c r="G413" s="232"/>
      <c r="H413" s="232"/>
      <c r="I413" s="232"/>
      <c r="J413" s="232"/>
      <c r="K413" s="232"/>
      <c r="L413" s="233">
        <f t="shared" si="1"/>
        <v>0</v>
      </c>
      <c r="M413" s="234"/>
      <c r="N413" s="234"/>
      <c r="O413" s="235">
        <f t="shared" si="2"/>
        <v>0</v>
      </c>
      <c r="P413" s="236"/>
      <c r="Q413" s="236"/>
      <c r="R413" s="236"/>
      <c r="S413" s="236"/>
      <c r="T413" s="236"/>
      <c r="U413" s="236"/>
      <c r="V413" s="240"/>
      <c r="W413" s="233">
        <f t="shared" si="3"/>
        <v>0</v>
      </c>
      <c r="X413" s="234"/>
      <c r="Y413" s="234"/>
      <c r="Z413" s="254">
        <f t="shared" si="4"/>
        <v>0</v>
      </c>
    </row>
    <row r="414" spans="1:28" s="2" customFormat="1" x14ac:dyDescent="0.2">
      <c r="A414" s="325"/>
      <c r="B414" s="339"/>
      <c r="C414" s="48">
        <v>651401</v>
      </c>
      <c r="D414" s="229" t="s">
        <v>574</v>
      </c>
      <c r="E414" s="231"/>
      <c r="F414" s="232"/>
      <c r="G414" s="232"/>
      <c r="H414" s="232"/>
      <c r="I414" s="232"/>
      <c r="J414" s="232"/>
      <c r="K414" s="232"/>
      <c r="L414" s="233">
        <f t="shared" si="1"/>
        <v>0</v>
      </c>
      <c r="M414" s="234"/>
      <c r="N414" s="234"/>
      <c r="O414" s="235">
        <f t="shared" si="2"/>
        <v>0</v>
      </c>
      <c r="P414" s="236"/>
      <c r="Q414" s="236"/>
      <c r="R414" s="236"/>
      <c r="S414" s="236"/>
      <c r="T414" s="236"/>
      <c r="U414" s="236"/>
      <c r="V414" s="240"/>
      <c r="W414" s="233">
        <f t="shared" si="3"/>
        <v>0</v>
      </c>
      <c r="X414" s="234"/>
      <c r="Y414" s="234"/>
      <c r="Z414" s="254">
        <f t="shared" si="4"/>
        <v>0</v>
      </c>
    </row>
    <row r="415" spans="1:28" s="2" customFormat="1" x14ac:dyDescent="0.2">
      <c r="A415" s="325"/>
      <c r="B415" s="339"/>
      <c r="C415" s="48">
        <v>651401</v>
      </c>
      <c r="D415" s="229" t="s">
        <v>576</v>
      </c>
      <c r="E415" s="231"/>
      <c r="F415" s="232"/>
      <c r="G415" s="232"/>
      <c r="H415" s="232"/>
      <c r="I415" s="232"/>
      <c r="J415" s="232"/>
      <c r="K415" s="232"/>
      <c r="L415" s="233">
        <f t="shared" si="1"/>
        <v>0</v>
      </c>
      <c r="M415" s="234"/>
      <c r="N415" s="234"/>
      <c r="O415" s="235">
        <f t="shared" si="2"/>
        <v>0</v>
      </c>
      <c r="P415" s="236"/>
      <c r="Q415" s="236"/>
      <c r="R415" s="236"/>
      <c r="S415" s="236"/>
      <c r="T415" s="236"/>
      <c r="U415" s="236"/>
      <c r="V415" s="240"/>
      <c r="W415" s="233">
        <f t="shared" si="3"/>
        <v>0</v>
      </c>
      <c r="X415" s="234"/>
      <c r="Y415" s="234"/>
      <c r="Z415" s="254">
        <f t="shared" si="4"/>
        <v>0</v>
      </c>
    </row>
    <row r="416" spans="1:28" s="2" customFormat="1" x14ac:dyDescent="0.2">
      <c r="A416" s="325"/>
      <c r="B416" s="339"/>
      <c r="C416" s="48">
        <v>651401</v>
      </c>
      <c r="D416" s="229" t="s">
        <v>572</v>
      </c>
      <c r="E416" s="231"/>
      <c r="F416" s="232"/>
      <c r="G416" s="232"/>
      <c r="H416" s="232"/>
      <c r="I416" s="232"/>
      <c r="J416" s="232"/>
      <c r="K416" s="232"/>
      <c r="L416" s="233">
        <f t="shared" si="1"/>
        <v>0</v>
      </c>
      <c r="M416" s="234"/>
      <c r="N416" s="234"/>
      <c r="O416" s="235">
        <f t="shared" si="2"/>
        <v>0</v>
      </c>
      <c r="P416" s="236"/>
      <c r="Q416" s="236"/>
      <c r="R416" s="236"/>
      <c r="S416" s="236"/>
      <c r="T416" s="236"/>
      <c r="U416" s="236"/>
      <c r="V416" s="240"/>
      <c r="W416" s="233">
        <f t="shared" si="3"/>
        <v>0</v>
      </c>
      <c r="X416" s="234"/>
      <c r="Y416" s="234"/>
      <c r="Z416" s="254">
        <f t="shared" si="4"/>
        <v>0</v>
      </c>
    </row>
    <row r="417" spans="1:28" s="2" customFormat="1" x14ac:dyDescent="0.2">
      <c r="A417" s="325"/>
      <c r="B417" s="339"/>
      <c r="C417" s="48">
        <v>651511</v>
      </c>
      <c r="D417" s="229" t="s">
        <v>543</v>
      </c>
      <c r="E417" s="231"/>
      <c r="F417" s="232"/>
      <c r="G417" s="232"/>
      <c r="H417" s="232"/>
      <c r="I417" s="232"/>
      <c r="J417" s="232"/>
      <c r="K417" s="232"/>
      <c r="L417" s="233">
        <f t="shared" si="1"/>
        <v>0</v>
      </c>
      <c r="M417" s="234"/>
      <c r="N417" s="234"/>
      <c r="O417" s="235">
        <f t="shared" si="2"/>
        <v>0</v>
      </c>
      <c r="P417" s="236"/>
      <c r="Q417" s="236"/>
      <c r="R417" s="236"/>
      <c r="S417" s="236"/>
      <c r="T417" s="236"/>
      <c r="U417" s="236"/>
      <c r="V417" s="240"/>
      <c r="W417" s="233">
        <f t="shared" si="3"/>
        <v>0</v>
      </c>
      <c r="X417" s="234"/>
      <c r="Y417" s="234"/>
      <c r="Z417" s="254">
        <f t="shared" si="4"/>
        <v>0</v>
      </c>
    </row>
    <row r="418" spans="1:28" s="2" customFormat="1" x14ac:dyDescent="0.2">
      <c r="A418" s="325"/>
      <c r="B418" s="339"/>
      <c r="C418" s="48">
        <v>651504</v>
      </c>
      <c r="D418" s="229" t="s">
        <v>544</v>
      </c>
      <c r="E418" s="231"/>
      <c r="F418" s="232"/>
      <c r="G418" s="232"/>
      <c r="H418" s="232"/>
      <c r="I418" s="232"/>
      <c r="J418" s="232"/>
      <c r="K418" s="232"/>
      <c r="L418" s="233">
        <f t="shared" si="1"/>
        <v>0</v>
      </c>
      <c r="M418" s="234"/>
      <c r="N418" s="234"/>
      <c r="O418" s="235">
        <f t="shared" si="2"/>
        <v>0</v>
      </c>
      <c r="P418" s="236"/>
      <c r="Q418" s="236"/>
      <c r="R418" s="236"/>
      <c r="S418" s="236"/>
      <c r="T418" s="236"/>
      <c r="U418" s="236"/>
      <c r="V418" s="240"/>
      <c r="W418" s="233">
        <f t="shared" si="3"/>
        <v>0</v>
      </c>
      <c r="X418" s="234"/>
      <c r="Y418" s="234"/>
      <c r="Z418" s="254">
        <f t="shared" si="4"/>
        <v>0</v>
      </c>
    </row>
    <row r="419" spans="1:28" s="2" customFormat="1" x14ac:dyDescent="0.25">
      <c r="A419" s="325"/>
      <c r="B419" s="340"/>
      <c r="C419" s="48">
        <v>651509</v>
      </c>
      <c r="D419" s="229" t="s">
        <v>549</v>
      </c>
      <c r="E419" s="231"/>
      <c r="F419" s="232"/>
      <c r="G419" s="232"/>
      <c r="H419" s="232"/>
      <c r="I419" s="232"/>
      <c r="J419" s="232"/>
      <c r="K419" s="232"/>
      <c r="L419" s="233">
        <f t="shared" si="1"/>
        <v>0</v>
      </c>
      <c r="M419" s="234"/>
      <c r="N419" s="234"/>
      <c r="O419" s="235">
        <f t="shared" si="2"/>
        <v>0</v>
      </c>
      <c r="P419" s="236"/>
      <c r="Q419" s="236"/>
      <c r="R419" s="236"/>
      <c r="S419" s="236"/>
      <c r="T419" s="236"/>
      <c r="U419" s="236"/>
      <c r="V419" s="240"/>
      <c r="W419" s="233">
        <f t="shared" si="3"/>
        <v>0</v>
      </c>
      <c r="X419" s="234"/>
      <c r="Y419" s="234"/>
      <c r="Z419" s="254">
        <f t="shared" si="4"/>
        <v>0</v>
      </c>
      <c r="AB419" s="15"/>
    </row>
    <row r="420" spans="1:28" s="2" customFormat="1" ht="15.75" thickBot="1" x14ac:dyDescent="0.3">
      <c r="A420" s="326"/>
      <c r="B420" s="49" t="s">
        <v>443</v>
      </c>
      <c r="C420" s="50"/>
      <c r="D420" s="51"/>
      <c r="E420" s="241">
        <f>SUM(E402:E419)</f>
        <v>0</v>
      </c>
      <c r="F420" s="242">
        <f t="shared" ref="F420:Z420" si="5">SUM(F402:F419)</f>
        <v>0</v>
      </c>
      <c r="G420" s="242">
        <f t="shared" si="5"/>
        <v>0</v>
      </c>
      <c r="H420" s="242">
        <f t="shared" si="5"/>
        <v>0</v>
      </c>
      <c r="I420" s="242">
        <f t="shared" si="5"/>
        <v>0</v>
      </c>
      <c r="J420" s="242">
        <f t="shared" si="5"/>
        <v>0</v>
      </c>
      <c r="K420" s="242">
        <f t="shared" si="5"/>
        <v>0</v>
      </c>
      <c r="L420" s="243">
        <f t="shared" si="5"/>
        <v>0</v>
      </c>
      <c r="M420" s="244">
        <f t="shared" si="5"/>
        <v>0</v>
      </c>
      <c r="N420" s="244">
        <f t="shared" si="5"/>
        <v>0</v>
      </c>
      <c r="O420" s="245">
        <f t="shared" si="5"/>
        <v>0</v>
      </c>
      <c r="P420" s="246">
        <f t="shared" si="5"/>
        <v>0</v>
      </c>
      <c r="Q420" s="246">
        <f t="shared" si="5"/>
        <v>0</v>
      </c>
      <c r="R420" s="246">
        <f t="shared" si="5"/>
        <v>0</v>
      </c>
      <c r="S420" s="246">
        <f t="shared" si="5"/>
        <v>0</v>
      </c>
      <c r="T420" s="246">
        <f t="shared" si="5"/>
        <v>0</v>
      </c>
      <c r="U420" s="246">
        <f t="shared" si="5"/>
        <v>0</v>
      </c>
      <c r="V420" s="246">
        <f t="shared" si="5"/>
        <v>0</v>
      </c>
      <c r="W420" s="243">
        <f t="shared" si="5"/>
        <v>0</v>
      </c>
      <c r="X420" s="244">
        <f t="shared" si="5"/>
        <v>0</v>
      </c>
      <c r="Y420" s="244">
        <f t="shared" si="5"/>
        <v>0</v>
      </c>
      <c r="Z420" s="251">
        <f t="shared" si="5"/>
        <v>0</v>
      </c>
      <c r="AB420" s="15"/>
    </row>
    <row r="421" spans="1:28" ht="15" customHeight="1" x14ac:dyDescent="0.25">
      <c r="AA421" s="89"/>
    </row>
    <row r="422" spans="1:28" ht="15" customHeight="1" x14ac:dyDescent="0.25"/>
    <row r="423" spans="1:28" ht="15" customHeight="1" x14ac:dyDescent="0.25">
      <c r="A423" s="322" t="s">
        <v>434</v>
      </c>
      <c r="B423" s="322"/>
      <c r="C423" s="322"/>
      <c r="D423" s="323"/>
      <c r="E423" s="53">
        <f t="shared" ref="E423:Z423" si="6">E25+E186+E228+E280+E394+E250+E401+E420</f>
        <v>118</v>
      </c>
      <c r="F423" s="53">
        <f t="shared" si="6"/>
        <v>128</v>
      </c>
      <c r="G423" s="53">
        <f t="shared" si="6"/>
        <v>932</v>
      </c>
      <c r="H423" s="53">
        <f t="shared" si="6"/>
        <v>119</v>
      </c>
      <c r="I423" s="53">
        <f t="shared" si="6"/>
        <v>0</v>
      </c>
      <c r="J423" s="53">
        <f t="shared" si="6"/>
        <v>0</v>
      </c>
      <c r="K423" s="53">
        <f t="shared" si="6"/>
        <v>25</v>
      </c>
      <c r="L423" s="53">
        <f t="shared" si="6"/>
        <v>1322</v>
      </c>
      <c r="M423" s="53">
        <f t="shared" si="6"/>
        <v>2152</v>
      </c>
      <c r="N423" s="53">
        <f t="shared" si="6"/>
        <v>13869</v>
      </c>
      <c r="O423" s="53">
        <f t="shared" si="6"/>
        <v>17343</v>
      </c>
      <c r="P423" s="53">
        <f t="shared" si="6"/>
        <v>8</v>
      </c>
      <c r="Q423" s="53">
        <f t="shared" si="6"/>
        <v>22</v>
      </c>
      <c r="R423" s="53">
        <f t="shared" si="6"/>
        <v>340</v>
      </c>
      <c r="S423" s="53">
        <f t="shared" si="6"/>
        <v>26</v>
      </c>
      <c r="T423" s="53">
        <f t="shared" si="6"/>
        <v>0</v>
      </c>
      <c r="U423" s="53">
        <f t="shared" si="6"/>
        <v>0</v>
      </c>
      <c r="V423" s="53">
        <f t="shared" si="6"/>
        <v>0</v>
      </c>
      <c r="W423" s="53">
        <f t="shared" si="6"/>
        <v>396</v>
      </c>
      <c r="X423" s="53">
        <f t="shared" si="6"/>
        <v>547</v>
      </c>
      <c r="Y423" s="53">
        <f t="shared" si="6"/>
        <v>2612</v>
      </c>
      <c r="Z423" s="135">
        <f t="shared" si="6"/>
        <v>3555</v>
      </c>
    </row>
    <row r="424" spans="1:28" ht="15" customHeight="1" x14ac:dyDescent="0.25"/>
    <row r="425" spans="1:28" ht="15" customHeight="1" x14ac:dyDescent="0.25"/>
    <row r="426" spans="1:28" ht="15" customHeight="1" x14ac:dyDescent="0.25"/>
  </sheetData>
  <sheetProtection algorithmName="SHA-512" hashValue="t5QqM1kOO6dNr3688kvtCiOGDVoGzc3VZZ2Afwtt7WdB95LWcgsGPqZm1kjRTJLnp23x9nnwWRSbl65p7bO47w==" saltValue="7EE4+DjvIxt8EpYTSquhjg==" spinCount="100000" sheet="1" formatCells="0" formatColumns="0" formatRows="0" insertColumns="0" insertRows="0" deleteColumns="0" deleteRows="0"/>
  <protectedRanges>
    <protectedRange algorithmName="SHA-512" hashValue="zOeq/KuXRk7JJl81UGJJwnGeUOud1ml61bgjDdVWN3KH1Y0EAXvrt4QZ498p6gemuFJTLiCS1zhjBiE66YbZaw==" saltValue="vZ5sQLDWp8pVdJG8weCU3Q==" spinCount="100000" sqref="Z7:Z14 Z16:Z19 Z21:Z24 Z397:Z400 P401:Z401 P395:Z395 W397:W400 P6:Z6 P15:Z15 P20:Z20 P25:Z25" name="Intervalo1"/>
    <protectedRange algorithmName="SHA-512" hashValue="zOeq/KuXRk7JJl81UGJJwnGeUOud1ml61bgjDdVWN3KH1Y0EAXvrt4QZ498p6gemuFJTLiCS1zhjBiE66YbZaw==" saltValue="vZ5sQLDWp8pVdJG8weCU3Q==" spinCount="100000" sqref="E228:Z228 E187:Z187 O188:O227 W188:W227 Z188:Z227 L188:L227" name="Intervalo1_2"/>
    <protectedRange algorithmName="SHA-512" hashValue="zOeq/KuXRk7JJl81UGJJwnGeUOud1ml61bgjDdVWN3KH1Y0EAXvrt4QZ498p6gemuFJTLiCS1zhjBiE66YbZaw==" saltValue="vZ5sQLDWp8pVdJG8weCU3Q==" spinCount="100000" sqref="P280:Z280 Z256:Z279 W256:W279" name="Intervalo1_5"/>
    <protectedRange algorithmName="SHA-512" hashValue="zOeq/KuXRk7JJl81UGJJwnGeUOud1ml61bgjDdVWN3KH1Y0EAXvrt4QZ498p6gemuFJTLiCS1zhjBiE66YbZaw==" saltValue="vZ5sQLDWp8pVdJG8weCU3Q==" spinCount="100000" sqref="O7:O14 E6:O6 O16:O19 L7:L14 O21:O24 L16:L19 E25:O25 E20:O20 E15:O15 L21:L24 E401:O401 E395:O395 L397:L400 O397:O400" name="Intervalo1_9"/>
    <protectedRange algorithmName="SHA-512" hashValue="zOeq/KuXRk7JJl81UGJJwnGeUOud1ml61bgjDdVWN3KH1Y0EAXvrt4QZ498p6gemuFJTLiCS1zhjBiE66YbZaw==" saltValue="vZ5sQLDWp8pVdJG8weCU3Q==" spinCount="100000" sqref="W292:W312 Z292:Z312 L292:L312 W314:W319 Z314:Z319 L314:L319 O314:O319 E320:Z320 E313:Z313 E291:Z291 O334:O362 W334:W362 Z334:Z362 O292:O312 E333:Z333 E363:Z363 E394:Z394 L334:L362 L364:L393 O364:O393 W364:W393 Z364:Z393 L321:L332 O321:O332 W321:W332 Z321:Z332" name="Intervalo1_7"/>
    <protectedRange algorithmName="SHA-512" hashValue="zOeq/KuXRk7JJl81UGJJwnGeUOud1ml61bgjDdVWN3KH1Y0EAXvrt4QZ498p6gemuFJTLiCS1zhjBiE66YbZaw==" saltValue="vZ5sQLDWp8pVdJG8weCU3Q==" spinCount="100000" sqref="O27:O52 W27:W52 Z27:Z52 L27:L52 L85:L90 O85:O90 W85:W90 Z85:Z90 W173:W185 O173:O185 L173:L185 Z173:Z185 Z54:Z83 W54:W83 L54:L83 O54:O83 W92:W130 O92:O130 L92:L130 Z92:Z130 Z132:Z171 W132:W171 O132:O171 L132:L171 E186:Z186 E172:Z172 E131:Z131 E91:Z91 E84:Z84 E53:Z53 E26:Z26" name="Intervalo1_8"/>
    <protectedRange algorithmName="SHA-512" hashValue="zOeq/KuXRk7JJl81UGJJwnGeUOud1ml61bgjDdVWN3KH1Y0EAXvrt4QZ498p6gemuFJTLiCS1zhjBiE66YbZaw==" saltValue="vZ5sQLDWp8pVdJG8weCU3Q==" spinCount="100000" sqref="E250:Z250 E229:Z230 E255:Z255 W231:W249 O231:O249 L231:L249 Z231:Z249" name="Intervalo1_4"/>
    <protectedRange algorithmName="SHA-512" hashValue="zOeq/KuXRk7JJl81UGJJwnGeUOud1ml61bgjDdVWN3KH1Y0EAXvrt4QZ498p6gemuFJTLiCS1zhjBiE66YbZaw==" saltValue="vZ5sQLDWp8pVdJG8weCU3Q==" spinCount="100000" sqref="E280:O280 O256:O279 L256:L279" name="Intervalo1_3"/>
    <protectedRange algorithmName="SHA-512" hashValue="zOeq/KuXRk7JJl81UGJJwnGeUOud1ml61bgjDdVWN3KH1Y0EAXvrt4QZ498p6gemuFJTLiCS1zhjBiE66YbZaw==" saltValue="vZ5sQLDWp8pVdJG8weCU3Q==" spinCount="100000" sqref="L396 Z396 W396 O396" name="Intervalo1_10"/>
    <protectedRange algorithmName="SHA-512" hashValue="zOeq/KuXRk7JJl81UGJJwnGeUOud1ml61bgjDdVWN3KH1Y0EAXvrt4QZ498p6gemuFJTLiCS1zhjBiE66YbZaw==" saltValue="vZ5sQLDWp8pVdJG8weCU3Q==" spinCount="100000" sqref="P420:V420" name="Intervalo1_5_1"/>
    <protectedRange algorithmName="SHA-512" hashValue="zOeq/KuXRk7JJl81UGJJwnGeUOud1ml61bgjDdVWN3KH1Y0EAXvrt4QZ498p6gemuFJTLiCS1zhjBiE66YbZaw==" saltValue="vZ5sQLDWp8pVdJG8weCU3Q==" spinCount="100000" sqref="E420:O420 O402:O419 L402:L419 W420:Z420 Z402:Z419 W402:W419" name="Intervalo1_3_1"/>
    <protectedRange algorithmName="SHA-512" hashValue="zOeq/KuXRk7JJl81UGJJwnGeUOud1ml61bgjDdVWN3KH1Y0EAXvrt4QZ498p6gemuFJTLiCS1zhjBiE66YbZaw==" saltValue="vZ5sQLDWp8pVdJG8weCU3Q==" spinCount="100000" sqref="I252:I254 P252:P254" name="Intervalo1_1"/>
    <protectedRange algorithmName="SHA-512" hashValue="zOeq/KuXRk7JJl81UGJJwnGeUOud1ml61bgjDdVWN3KH1Y0EAXvrt4QZ498p6gemuFJTLiCS1zhjBiE66YbZaw==" saltValue="vZ5sQLDWp8pVdJG8weCU3Q==" spinCount="100000" sqref="E251:R251" name="Intervalo1_1_1"/>
    <protectedRange algorithmName="SHA-512" hashValue="zOeq/KuXRk7JJl81UGJJwnGeUOud1ml61bgjDdVWN3KH1Y0EAXvrt4QZ498p6gemuFJTLiCS1zhjBiE66YbZaw==" saltValue="vZ5sQLDWp8pVdJG8weCU3Q==" spinCount="100000" sqref="S251:Z251" name="Intervalo1_6"/>
  </protectedRanges>
  <mergeCells count="60">
    <mergeCell ref="G1:W1"/>
    <mergeCell ref="A2:A5"/>
    <mergeCell ref="B2:B5"/>
    <mergeCell ref="C2:C5"/>
    <mergeCell ref="D2:D5"/>
    <mergeCell ref="E2:Z2"/>
    <mergeCell ref="E3:N3"/>
    <mergeCell ref="O3:O5"/>
    <mergeCell ref="P3:Y3"/>
    <mergeCell ref="Z3:Z5"/>
    <mergeCell ref="M4:M5"/>
    <mergeCell ref="N4:N5"/>
    <mergeCell ref="X4:X5"/>
    <mergeCell ref="Y4:Y5"/>
    <mergeCell ref="A6:A25"/>
    <mergeCell ref="B7:B14"/>
    <mergeCell ref="B16:B19"/>
    <mergeCell ref="B21:B24"/>
    <mergeCell ref="A229:A254"/>
    <mergeCell ref="B229:D229"/>
    <mergeCell ref="B251:D251"/>
    <mergeCell ref="A26:A186"/>
    <mergeCell ref="B27:B39"/>
    <mergeCell ref="B41:B51"/>
    <mergeCell ref="B57:B71"/>
    <mergeCell ref="B92:B102"/>
    <mergeCell ref="B107:B109"/>
    <mergeCell ref="B111:B121"/>
    <mergeCell ref="B125:B126"/>
    <mergeCell ref="B127:B129"/>
    <mergeCell ref="B132:B155"/>
    <mergeCell ref="B161:B163"/>
    <mergeCell ref="B164:B168"/>
    <mergeCell ref="B180:B181"/>
    <mergeCell ref="B184:B185"/>
    <mergeCell ref="A187:A228"/>
    <mergeCell ref="E251:K251"/>
    <mergeCell ref="L251:R251"/>
    <mergeCell ref="S251:V251"/>
    <mergeCell ref="W251:Z251"/>
    <mergeCell ref="E252:K252"/>
    <mergeCell ref="L252:R252"/>
    <mergeCell ref="S252:V252"/>
    <mergeCell ref="W252:Z252"/>
    <mergeCell ref="E253:K253"/>
    <mergeCell ref="L253:R253"/>
    <mergeCell ref="S253:V253"/>
    <mergeCell ref="W253:Z253"/>
    <mergeCell ref="E254:K254"/>
    <mergeCell ref="L254:R254"/>
    <mergeCell ref="S254:V254"/>
    <mergeCell ref="W254:Z254"/>
    <mergeCell ref="A423:D423"/>
    <mergeCell ref="A256:A280"/>
    <mergeCell ref="B256:B279"/>
    <mergeCell ref="A281:A394"/>
    <mergeCell ref="A395:A401"/>
    <mergeCell ref="B396:B400"/>
    <mergeCell ref="A402:A420"/>
    <mergeCell ref="B402:B419"/>
  </mergeCells>
  <printOptions horizontalCentered="1"/>
  <pageMargins left="0.39370078740157483" right="0.39370078740157483" top="0.39370078740157483" bottom="0.39370078740157483" header="0" footer="0"/>
  <pageSetup paperSize="9" scale="82" orientation="landscape" horizontalDpi="4294967294" verticalDpi="4294967294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CDD4C-4163-417F-AE58-8507710BF0E8}">
  <sheetPr>
    <tabColor theme="9" tint="0.39997558519241921"/>
  </sheetPr>
  <dimension ref="A1:AC426"/>
  <sheetViews>
    <sheetView showGridLines="0" zoomScale="85" zoomScaleNormal="85" workbookViewId="0">
      <pane xSplit="4" ySplit="5" topLeftCell="E6" activePane="bottomRight" state="frozen"/>
      <selection activeCell="F23" sqref="F23"/>
      <selection pane="topRight" activeCell="F23" sqref="F23"/>
      <selection pane="bottomLeft" activeCell="F23" sqref="F23"/>
      <selection pane="bottomRight" activeCell="Q15" sqref="Q15"/>
    </sheetView>
  </sheetViews>
  <sheetFormatPr defaultRowHeight="15" x14ac:dyDescent="0.25"/>
  <cols>
    <col min="1" max="1" width="6.42578125" style="14" customWidth="1"/>
    <col min="2" max="2" width="15.140625" style="14" customWidth="1"/>
    <col min="3" max="3" width="9.28515625" style="14" customWidth="1"/>
    <col min="4" max="4" width="49.7109375" style="15" customWidth="1"/>
    <col min="5" max="12" width="9" style="15" customWidth="1"/>
    <col min="13" max="14" width="9" style="52" customWidth="1"/>
    <col min="15" max="15" width="10.140625" style="15" customWidth="1"/>
    <col min="16" max="23" width="9" style="15" customWidth="1"/>
    <col min="24" max="24" width="9" style="52" customWidth="1"/>
    <col min="25" max="25" width="11" style="52" customWidth="1"/>
    <col min="26" max="26" width="10.140625" style="15" customWidth="1"/>
    <col min="27" max="28" width="9.140625" style="15"/>
    <col min="29" max="29" width="15.140625" style="15" bestFit="1" customWidth="1"/>
    <col min="30" max="16384" width="9.140625" style="15"/>
  </cols>
  <sheetData>
    <row r="1" spans="1:26" ht="64.5" customHeight="1" thickBot="1" x14ac:dyDescent="0.3">
      <c r="G1" s="353" t="s">
        <v>442</v>
      </c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19"/>
      <c r="Y1" s="319"/>
    </row>
    <row r="2" spans="1:26" ht="17.25" customHeight="1" x14ac:dyDescent="0.25">
      <c r="A2" s="354" t="s">
        <v>237</v>
      </c>
      <c r="B2" s="354" t="s">
        <v>14</v>
      </c>
      <c r="C2" s="357" t="s">
        <v>10</v>
      </c>
      <c r="D2" s="360" t="s">
        <v>0</v>
      </c>
      <c r="E2" s="363" t="s">
        <v>612</v>
      </c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  <c r="V2" s="364"/>
      <c r="W2" s="364"/>
      <c r="X2" s="364"/>
      <c r="Y2" s="364"/>
      <c r="Z2" s="365"/>
    </row>
    <row r="3" spans="1:26" ht="16.5" customHeight="1" x14ac:dyDescent="0.25">
      <c r="A3" s="355"/>
      <c r="B3" s="355"/>
      <c r="C3" s="358"/>
      <c r="D3" s="361"/>
      <c r="E3" s="366" t="s">
        <v>15</v>
      </c>
      <c r="F3" s="367"/>
      <c r="G3" s="367"/>
      <c r="H3" s="367"/>
      <c r="I3" s="367"/>
      <c r="J3" s="367"/>
      <c r="K3" s="367"/>
      <c r="L3" s="367"/>
      <c r="M3" s="367"/>
      <c r="N3" s="368"/>
      <c r="O3" s="369" t="s">
        <v>7</v>
      </c>
      <c r="P3" s="372" t="s">
        <v>16</v>
      </c>
      <c r="Q3" s="372"/>
      <c r="R3" s="372"/>
      <c r="S3" s="372"/>
      <c r="T3" s="372"/>
      <c r="U3" s="372"/>
      <c r="V3" s="372"/>
      <c r="W3" s="372"/>
      <c r="X3" s="372"/>
      <c r="Y3" s="372"/>
      <c r="Z3" s="373" t="s">
        <v>19</v>
      </c>
    </row>
    <row r="4" spans="1:26" ht="29.25" customHeight="1" x14ac:dyDescent="0.25">
      <c r="A4" s="355"/>
      <c r="B4" s="355"/>
      <c r="C4" s="358"/>
      <c r="D4" s="361"/>
      <c r="E4" s="17" t="s">
        <v>1</v>
      </c>
      <c r="F4" s="18" t="s">
        <v>2</v>
      </c>
      <c r="G4" s="18" t="s">
        <v>3</v>
      </c>
      <c r="H4" s="19" t="s">
        <v>11</v>
      </c>
      <c r="I4" s="19"/>
      <c r="J4" s="19" t="s">
        <v>20</v>
      </c>
      <c r="K4" s="19" t="s">
        <v>21</v>
      </c>
      <c r="L4" s="20" t="s">
        <v>4</v>
      </c>
      <c r="M4" s="376" t="s">
        <v>5</v>
      </c>
      <c r="N4" s="376" t="s">
        <v>6</v>
      </c>
      <c r="O4" s="370"/>
      <c r="P4" s="21" t="s">
        <v>1</v>
      </c>
      <c r="Q4" s="22" t="s">
        <v>2</v>
      </c>
      <c r="R4" s="22" t="s">
        <v>3</v>
      </c>
      <c r="S4" s="23" t="s">
        <v>11</v>
      </c>
      <c r="T4" s="23"/>
      <c r="U4" s="23" t="s">
        <v>17</v>
      </c>
      <c r="V4" s="23" t="s">
        <v>21</v>
      </c>
      <c r="W4" s="24" t="s">
        <v>9</v>
      </c>
      <c r="X4" s="378" t="s">
        <v>5</v>
      </c>
      <c r="Y4" s="378" t="s">
        <v>6</v>
      </c>
      <c r="Z4" s="374"/>
    </row>
    <row r="5" spans="1:26" ht="15.75" customHeight="1" thickBot="1" x14ac:dyDescent="0.3">
      <c r="A5" s="355"/>
      <c r="B5" s="356"/>
      <c r="C5" s="359"/>
      <c r="D5" s="362"/>
      <c r="E5" s="25" t="s">
        <v>8</v>
      </c>
      <c r="F5" s="26" t="s">
        <v>8</v>
      </c>
      <c r="G5" s="26" t="s">
        <v>8</v>
      </c>
      <c r="H5" s="26" t="s">
        <v>8</v>
      </c>
      <c r="I5" s="26" t="s">
        <v>8</v>
      </c>
      <c r="J5" s="26" t="s">
        <v>8</v>
      </c>
      <c r="K5" s="26" t="s">
        <v>8</v>
      </c>
      <c r="L5" s="27" t="s">
        <v>8</v>
      </c>
      <c r="M5" s="377"/>
      <c r="N5" s="377"/>
      <c r="O5" s="371"/>
      <c r="P5" s="28"/>
      <c r="Q5" s="29"/>
      <c r="R5" s="29"/>
      <c r="S5" s="29"/>
      <c r="T5" s="29"/>
      <c r="U5" s="29">
        <v>0</v>
      </c>
      <c r="V5" s="29">
        <v>0</v>
      </c>
      <c r="W5" s="30"/>
      <c r="X5" s="379"/>
      <c r="Y5" s="379"/>
      <c r="Z5" s="375"/>
    </row>
    <row r="6" spans="1:26" s="2" customFormat="1" ht="14.25" customHeight="1" x14ac:dyDescent="0.2">
      <c r="A6" s="330" t="s">
        <v>238</v>
      </c>
      <c r="B6" s="35" t="s">
        <v>22</v>
      </c>
      <c r="C6" s="1"/>
      <c r="D6" s="6"/>
      <c r="E6" s="200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2">
        <v>0</v>
      </c>
      <c r="M6" s="203">
        <v>35</v>
      </c>
      <c r="N6" s="203">
        <v>532</v>
      </c>
      <c r="O6" s="204">
        <v>567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2</v>
      </c>
      <c r="Y6" s="202">
        <v>83</v>
      </c>
      <c r="Z6" s="32">
        <v>85</v>
      </c>
    </row>
    <row r="7" spans="1:26" ht="15" customHeight="1" x14ac:dyDescent="0.25">
      <c r="A7" s="331"/>
      <c r="B7" s="336" t="s">
        <v>33</v>
      </c>
      <c r="C7" s="3">
        <v>702901</v>
      </c>
      <c r="D7" s="98" t="s">
        <v>24</v>
      </c>
      <c r="E7" s="177">
        <v>0</v>
      </c>
      <c r="F7" s="210">
        <v>0</v>
      </c>
      <c r="G7" s="210">
        <v>0</v>
      </c>
      <c r="H7" s="210">
        <v>0</v>
      </c>
      <c r="I7" s="210">
        <v>0</v>
      </c>
      <c r="J7" s="210">
        <v>0</v>
      </c>
      <c r="K7" s="210">
        <v>0</v>
      </c>
      <c r="L7" s="211">
        <v>0</v>
      </c>
      <c r="M7" s="212">
        <v>2</v>
      </c>
      <c r="N7" s="212">
        <v>83</v>
      </c>
      <c r="O7" s="213">
        <v>85</v>
      </c>
      <c r="P7" s="214">
        <v>0</v>
      </c>
      <c r="Q7" s="214">
        <v>0</v>
      </c>
      <c r="R7" s="214">
        <v>0</v>
      </c>
      <c r="S7" s="214">
        <v>0</v>
      </c>
      <c r="T7" s="214">
        <v>0</v>
      </c>
      <c r="U7" s="215">
        <v>0</v>
      </c>
      <c r="V7" s="215">
        <v>0</v>
      </c>
      <c r="W7" s="215">
        <v>0</v>
      </c>
      <c r="X7" s="216">
        <v>0</v>
      </c>
      <c r="Y7" s="217">
        <v>5</v>
      </c>
      <c r="Z7" s="132">
        <v>5</v>
      </c>
    </row>
    <row r="8" spans="1:26" ht="15" customHeight="1" x14ac:dyDescent="0.25">
      <c r="A8" s="331"/>
      <c r="B8" s="337"/>
      <c r="C8" s="3">
        <v>702055</v>
      </c>
      <c r="D8" s="98" t="s">
        <v>34</v>
      </c>
      <c r="E8" s="177">
        <v>0</v>
      </c>
      <c r="F8" s="210">
        <v>0</v>
      </c>
      <c r="G8" s="210">
        <v>0</v>
      </c>
      <c r="H8" s="210">
        <v>0</v>
      </c>
      <c r="I8" s="210">
        <v>0</v>
      </c>
      <c r="J8" s="210">
        <v>0</v>
      </c>
      <c r="K8" s="210">
        <v>0</v>
      </c>
      <c r="L8" s="211">
        <v>0</v>
      </c>
      <c r="M8" s="212">
        <v>0</v>
      </c>
      <c r="N8" s="212">
        <v>0</v>
      </c>
      <c r="O8" s="213">
        <v>0</v>
      </c>
      <c r="P8" s="214">
        <v>0</v>
      </c>
      <c r="Q8" s="214">
        <v>0</v>
      </c>
      <c r="R8" s="214">
        <v>0</v>
      </c>
      <c r="S8" s="214">
        <v>0</v>
      </c>
      <c r="T8" s="214">
        <v>0</v>
      </c>
      <c r="U8" s="215">
        <v>0</v>
      </c>
      <c r="V8" s="215">
        <v>0</v>
      </c>
      <c r="W8" s="215">
        <v>0</v>
      </c>
      <c r="X8" s="216">
        <v>0</v>
      </c>
      <c r="Y8" s="217">
        <v>0</v>
      </c>
      <c r="Z8" s="132">
        <v>0</v>
      </c>
    </row>
    <row r="9" spans="1:26" ht="15" customHeight="1" x14ac:dyDescent="0.25">
      <c r="A9" s="331"/>
      <c r="B9" s="337"/>
      <c r="C9" s="3">
        <v>702073</v>
      </c>
      <c r="D9" s="98" t="s">
        <v>29</v>
      </c>
      <c r="E9" s="177">
        <v>0</v>
      </c>
      <c r="F9" s="210">
        <v>0</v>
      </c>
      <c r="G9" s="210">
        <v>0</v>
      </c>
      <c r="H9" s="210">
        <v>0</v>
      </c>
      <c r="I9" s="210">
        <v>0</v>
      </c>
      <c r="J9" s="210">
        <v>0</v>
      </c>
      <c r="K9" s="210">
        <v>0</v>
      </c>
      <c r="L9" s="211">
        <v>0</v>
      </c>
      <c r="M9" s="212">
        <v>2</v>
      </c>
      <c r="N9" s="212">
        <v>22</v>
      </c>
      <c r="O9" s="213">
        <v>24</v>
      </c>
      <c r="P9" s="214">
        <v>0</v>
      </c>
      <c r="Q9" s="214">
        <v>0</v>
      </c>
      <c r="R9" s="214">
        <v>0</v>
      </c>
      <c r="S9" s="214">
        <v>0</v>
      </c>
      <c r="T9" s="214">
        <v>0</v>
      </c>
      <c r="U9" s="215">
        <v>0</v>
      </c>
      <c r="V9" s="215">
        <v>0</v>
      </c>
      <c r="W9" s="215">
        <v>0</v>
      </c>
      <c r="X9" s="216">
        <v>0</v>
      </c>
      <c r="Y9" s="217">
        <v>9</v>
      </c>
      <c r="Z9" s="132">
        <v>9</v>
      </c>
    </row>
    <row r="10" spans="1:26" ht="15" customHeight="1" x14ac:dyDescent="0.25">
      <c r="A10" s="331"/>
      <c r="B10" s="337"/>
      <c r="C10" s="3">
        <v>702056</v>
      </c>
      <c r="D10" s="98" t="s">
        <v>25</v>
      </c>
      <c r="E10" s="177">
        <v>0</v>
      </c>
      <c r="F10" s="210">
        <v>0</v>
      </c>
      <c r="G10" s="210">
        <v>0</v>
      </c>
      <c r="H10" s="210">
        <v>0</v>
      </c>
      <c r="I10" s="210">
        <v>0</v>
      </c>
      <c r="J10" s="210">
        <v>0</v>
      </c>
      <c r="K10" s="210">
        <v>0</v>
      </c>
      <c r="L10" s="211">
        <v>0</v>
      </c>
      <c r="M10" s="212">
        <v>8</v>
      </c>
      <c r="N10" s="212">
        <v>146</v>
      </c>
      <c r="O10" s="213">
        <v>154</v>
      </c>
      <c r="P10" s="214">
        <v>0</v>
      </c>
      <c r="Q10" s="214">
        <v>0</v>
      </c>
      <c r="R10" s="214">
        <v>0</v>
      </c>
      <c r="S10" s="214">
        <v>0</v>
      </c>
      <c r="T10" s="214">
        <v>0</v>
      </c>
      <c r="U10" s="215">
        <v>0</v>
      </c>
      <c r="V10" s="215">
        <v>0</v>
      </c>
      <c r="W10" s="215">
        <v>0</v>
      </c>
      <c r="X10" s="216">
        <v>0</v>
      </c>
      <c r="Y10" s="217">
        <v>12</v>
      </c>
      <c r="Z10" s="132">
        <v>12</v>
      </c>
    </row>
    <row r="11" spans="1:26" ht="15" customHeight="1" x14ac:dyDescent="0.25">
      <c r="A11" s="331"/>
      <c r="B11" s="337"/>
      <c r="C11" s="3">
        <v>702072</v>
      </c>
      <c r="D11" s="98" t="s">
        <v>26</v>
      </c>
      <c r="E11" s="177">
        <v>0</v>
      </c>
      <c r="F11" s="210">
        <v>0</v>
      </c>
      <c r="G11" s="210">
        <v>0</v>
      </c>
      <c r="H11" s="210">
        <v>0</v>
      </c>
      <c r="I11" s="210">
        <v>0</v>
      </c>
      <c r="J11" s="210">
        <v>0</v>
      </c>
      <c r="K11" s="210">
        <v>0</v>
      </c>
      <c r="L11" s="211">
        <v>0</v>
      </c>
      <c r="M11" s="212">
        <v>0</v>
      </c>
      <c r="N11" s="212">
        <v>40</v>
      </c>
      <c r="O11" s="213">
        <v>40</v>
      </c>
      <c r="P11" s="214">
        <v>0</v>
      </c>
      <c r="Q11" s="214">
        <v>0</v>
      </c>
      <c r="R11" s="214">
        <v>0</v>
      </c>
      <c r="S11" s="214">
        <v>0</v>
      </c>
      <c r="T11" s="214">
        <v>0</v>
      </c>
      <c r="U11" s="215">
        <v>0</v>
      </c>
      <c r="V11" s="215">
        <v>0</v>
      </c>
      <c r="W11" s="215">
        <v>0</v>
      </c>
      <c r="X11" s="216">
        <v>0</v>
      </c>
      <c r="Y11" s="217">
        <v>10</v>
      </c>
      <c r="Z11" s="132">
        <v>10</v>
      </c>
    </row>
    <row r="12" spans="1:26" ht="15" customHeight="1" x14ac:dyDescent="0.25">
      <c r="A12" s="331"/>
      <c r="B12" s="337"/>
      <c r="C12" s="3">
        <v>702072</v>
      </c>
      <c r="D12" s="98" t="s">
        <v>27</v>
      </c>
      <c r="E12" s="177">
        <v>0</v>
      </c>
      <c r="F12" s="210">
        <v>0</v>
      </c>
      <c r="G12" s="210">
        <v>0</v>
      </c>
      <c r="H12" s="210">
        <v>0</v>
      </c>
      <c r="I12" s="210">
        <v>0</v>
      </c>
      <c r="J12" s="210">
        <v>0</v>
      </c>
      <c r="K12" s="210">
        <v>0</v>
      </c>
      <c r="L12" s="211">
        <v>0</v>
      </c>
      <c r="M12" s="212">
        <v>0</v>
      </c>
      <c r="N12" s="212">
        <v>0</v>
      </c>
      <c r="O12" s="213">
        <v>0</v>
      </c>
      <c r="P12" s="214">
        <v>0</v>
      </c>
      <c r="Q12" s="214">
        <v>0</v>
      </c>
      <c r="R12" s="214">
        <v>0</v>
      </c>
      <c r="S12" s="214">
        <v>0</v>
      </c>
      <c r="T12" s="214">
        <v>0</v>
      </c>
      <c r="U12" s="215">
        <v>0</v>
      </c>
      <c r="V12" s="215">
        <v>0</v>
      </c>
      <c r="W12" s="215">
        <v>0</v>
      </c>
      <c r="X12" s="216">
        <v>0</v>
      </c>
      <c r="Y12" s="217">
        <v>0</v>
      </c>
      <c r="Z12" s="132">
        <v>0</v>
      </c>
    </row>
    <row r="13" spans="1:26" ht="15" customHeight="1" x14ac:dyDescent="0.25">
      <c r="A13" s="331"/>
      <c r="B13" s="337"/>
      <c r="C13" s="3">
        <v>702067</v>
      </c>
      <c r="D13" s="98" t="s">
        <v>35</v>
      </c>
      <c r="E13" s="177">
        <v>0</v>
      </c>
      <c r="F13" s="210">
        <v>0</v>
      </c>
      <c r="G13" s="210">
        <v>0</v>
      </c>
      <c r="H13" s="210">
        <v>0</v>
      </c>
      <c r="I13" s="210">
        <v>0</v>
      </c>
      <c r="J13" s="210">
        <v>0</v>
      </c>
      <c r="K13" s="210">
        <v>0</v>
      </c>
      <c r="L13" s="211">
        <v>0</v>
      </c>
      <c r="M13" s="212">
        <v>13</v>
      </c>
      <c r="N13" s="212">
        <v>122</v>
      </c>
      <c r="O13" s="213">
        <v>135</v>
      </c>
      <c r="P13" s="214">
        <v>0</v>
      </c>
      <c r="Q13" s="214">
        <v>0</v>
      </c>
      <c r="R13" s="214">
        <v>0</v>
      </c>
      <c r="S13" s="214">
        <v>0</v>
      </c>
      <c r="T13" s="214">
        <v>0</v>
      </c>
      <c r="U13" s="215">
        <v>0</v>
      </c>
      <c r="V13" s="215">
        <v>0</v>
      </c>
      <c r="W13" s="215">
        <v>0</v>
      </c>
      <c r="X13" s="216">
        <v>0</v>
      </c>
      <c r="Y13" s="217">
        <v>31</v>
      </c>
      <c r="Z13" s="132">
        <v>31</v>
      </c>
    </row>
    <row r="14" spans="1:26" ht="15" customHeight="1" x14ac:dyDescent="0.25">
      <c r="A14" s="331"/>
      <c r="B14" s="347"/>
      <c r="C14" s="3">
        <v>702062</v>
      </c>
      <c r="D14" s="98" t="s">
        <v>28</v>
      </c>
      <c r="E14" s="177">
        <v>0</v>
      </c>
      <c r="F14" s="210">
        <v>0</v>
      </c>
      <c r="G14" s="210">
        <v>0</v>
      </c>
      <c r="H14" s="210">
        <v>0</v>
      </c>
      <c r="I14" s="210">
        <v>0</v>
      </c>
      <c r="J14" s="210">
        <v>0</v>
      </c>
      <c r="K14" s="210">
        <v>0</v>
      </c>
      <c r="L14" s="211">
        <v>0</v>
      </c>
      <c r="M14" s="212">
        <v>10</v>
      </c>
      <c r="N14" s="212">
        <v>119</v>
      </c>
      <c r="O14" s="213">
        <v>129</v>
      </c>
      <c r="P14" s="214">
        <v>0</v>
      </c>
      <c r="Q14" s="214">
        <v>0</v>
      </c>
      <c r="R14" s="214">
        <v>0</v>
      </c>
      <c r="S14" s="214">
        <v>0</v>
      </c>
      <c r="T14" s="214">
        <v>0</v>
      </c>
      <c r="U14" s="215">
        <v>0</v>
      </c>
      <c r="V14" s="215">
        <v>0</v>
      </c>
      <c r="W14" s="215">
        <v>0</v>
      </c>
      <c r="X14" s="216">
        <v>2</v>
      </c>
      <c r="Y14" s="217">
        <v>16</v>
      </c>
      <c r="Z14" s="132">
        <v>18</v>
      </c>
    </row>
    <row r="15" spans="1:26" s="2" customFormat="1" x14ac:dyDescent="0.2">
      <c r="A15" s="331"/>
      <c r="B15" s="99" t="s">
        <v>13</v>
      </c>
      <c r="C15" s="100"/>
      <c r="D15" s="101"/>
      <c r="E15" s="200">
        <v>0</v>
      </c>
      <c r="F15" s="201">
        <v>0</v>
      </c>
      <c r="G15" s="201">
        <v>47</v>
      </c>
      <c r="H15" s="201">
        <v>0</v>
      </c>
      <c r="I15" s="201">
        <v>0</v>
      </c>
      <c r="J15" s="201">
        <v>0</v>
      </c>
      <c r="K15" s="201">
        <v>0</v>
      </c>
      <c r="L15" s="202">
        <v>47</v>
      </c>
      <c r="M15" s="203">
        <v>46</v>
      </c>
      <c r="N15" s="203">
        <v>493</v>
      </c>
      <c r="O15" s="204">
        <v>586</v>
      </c>
      <c r="P15" s="203">
        <v>0</v>
      </c>
      <c r="Q15" s="203">
        <v>0</v>
      </c>
      <c r="R15" s="203">
        <v>2</v>
      </c>
      <c r="S15" s="203">
        <v>0</v>
      </c>
      <c r="T15" s="203">
        <v>0</v>
      </c>
      <c r="U15" s="203">
        <v>0</v>
      </c>
      <c r="V15" s="203">
        <v>0</v>
      </c>
      <c r="W15" s="203">
        <v>2</v>
      </c>
      <c r="X15" s="202">
        <v>6</v>
      </c>
      <c r="Y15" s="202">
        <v>77</v>
      </c>
      <c r="Z15" s="202">
        <v>85</v>
      </c>
    </row>
    <row r="16" spans="1:26" ht="15" customHeight="1" x14ac:dyDescent="0.25">
      <c r="A16" s="331"/>
      <c r="B16" s="348" t="s">
        <v>33</v>
      </c>
      <c r="C16" s="102">
        <v>702053</v>
      </c>
      <c r="D16" s="98" t="s">
        <v>23</v>
      </c>
      <c r="E16" s="177">
        <v>0</v>
      </c>
      <c r="F16" s="210">
        <v>0</v>
      </c>
      <c r="G16" s="210">
        <v>29</v>
      </c>
      <c r="H16" s="210">
        <v>0</v>
      </c>
      <c r="I16" s="210">
        <v>0</v>
      </c>
      <c r="J16" s="210">
        <v>0</v>
      </c>
      <c r="K16" s="210">
        <v>0</v>
      </c>
      <c r="L16" s="211">
        <v>29</v>
      </c>
      <c r="M16" s="212">
        <v>11</v>
      </c>
      <c r="N16" s="212">
        <v>151</v>
      </c>
      <c r="O16" s="213">
        <v>191</v>
      </c>
      <c r="P16" s="214">
        <v>0</v>
      </c>
      <c r="Q16" s="214">
        <v>0</v>
      </c>
      <c r="R16" s="214">
        <v>0</v>
      </c>
      <c r="S16" s="214">
        <v>0</v>
      </c>
      <c r="T16" s="214">
        <v>0</v>
      </c>
      <c r="U16" s="215">
        <v>0</v>
      </c>
      <c r="V16" s="215">
        <v>0</v>
      </c>
      <c r="W16" s="215">
        <v>0</v>
      </c>
      <c r="X16" s="216">
        <v>4</v>
      </c>
      <c r="Y16" s="217">
        <v>21</v>
      </c>
      <c r="Z16" s="132">
        <v>25</v>
      </c>
    </row>
    <row r="17" spans="1:26" ht="15" customHeight="1" x14ac:dyDescent="0.25">
      <c r="A17" s="331"/>
      <c r="B17" s="349"/>
      <c r="C17" s="102">
        <v>702054</v>
      </c>
      <c r="D17" s="98" t="s">
        <v>36</v>
      </c>
      <c r="E17" s="177">
        <v>0</v>
      </c>
      <c r="F17" s="210">
        <v>0</v>
      </c>
      <c r="G17" s="210">
        <v>7</v>
      </c>
      <c r="H17" s="210">
        <v>0</v>
      </c>
      <c r="I17" s="210">
        <v>0</v>
      </c>
      <c r="J17" s="210">
        <v>0</v>
      </c>
      <c r="K17" s="210">
        <v>0</v>
      </c>
      <c r="L17" s="211">
        <v>7</v>
      </c>
      <c r="M17" s="212">
        <v>20</v>
      </c>
      <c r="N17" s="212">
        <v>234</v>
      </c>
      <c r="O17" s="213">
        <v>261</v>
      </c>
      <c r="P17" s="214">
        <v>0</v>
      </c>
      <c r="Q17" s="214">
        <v>0</v>
      </c>
      <c r="R17" s="214">
        <v>1</v>
      </c>
      <c r="S17" s="214">
        <v>0</v>
      </c>
      <c r="T17" s="214">
        <v>0</v>
      </c>
      <c r="U17" s="215">
        <v>0</v>
      </c>
      <c r="V17" s="215">
        <v>0</v>
      </c>
      <c r="W17" s="215">
        <v>1</v>
      </c>
      <c r="X17" s="216">
        <v>1</v>
      </c>
      <c r="Y17" s="217">
        <v>37</v>
      </c>
      <c r="Z17" s="132">
        <v>39</v>
      </c>
    </row>
    <row r="18" spans="1:26" ht="15" customHeight="1" x14ac:dyDescent="0.25">
      <c r="A18" s="331"/>
      <c r="B18" s="349"/>
      <c r="C18" s="102">
        <v>700601</v>
      </c>
      <c r="D18" s="98" t="s">
        <v>37</v>
      </c>
      <c r="E18" s="177">
        <v>0</v>
      </c>
      <c r="F18" s="210">
        <v>0</v>
      </c>
      <c r="G18" s="210">
        <v>8</v>
      </c>
      <c r="H18" s="210">
        <v>0</v>
      </c>
      <c r="I18" s="210">
        <v>0</v>
      </c>
      <c r="J18" s="210">
        <v>0</v>
      </c>
      <c r="K18" s="210">
        <v>0</v>
      </c>
      <c r="L18" s="211">
        <v>8</v>
      </c>
      <c r="M18" s="212">
        <v>8</v>
      </c>
      <c r="N18" s="212">
        <v>90</v>
      </c>
      <c r="O18" s="213">
        <v>106</v>
      </c>
      <c r="P18" s="214">
        <v>0</v>
      </c>
      <c r="Q18" s="214">
        <v>0</v>
      </c>
      <c r="R18" s="214">
        <v>1</v>
      </c>
      <c r="S18" s="214">
        <v>0</v>
      </c>
      <c r="T18" s="214">
        <v>0</v>
      </c>
      <c r="U18" s="215">
        <v>0</v>
      </c>
      <c r="V18" s="215">
        <v>0</v>
      </c>
      <c r="W18" s="215">
        <v>1</v>
      </c>
      <c r="X18" s="216">
        <v>1</v>
      </c>
      <c r="Y18" s="217">
        <v>14</v>
      </c>
      <c r="Z18" s="132">
        <v>16</v>
      </c>
    </row>
    <row r="19" spans="1:26" ht="15" customHeight="1" x14ac:dyDescent="0.25">
      <c r="A19" s="331"/>
      <c r="B19" s="350"/>
      <c r="C19" s="102">
        <v>701253</v>
      </c>
      <c r="D19" s="98" t="s">
        <v>30</v>
      </c>
      <c r="E19" s="177">
        <v>0</v>
      </c>
      <c r="F19" s="210">
        <v>0</v>
      </c>
      <c r="G19" s="210">
        <v>3</v>
      </c>
      <c r="H19" s="210">
        <v>0</v>
      </c>
      <c r="I19" s="210">
        <v>0</v>
      </c>
      <c r="J19" s="210">
        <v>0</v>
      </c>
      <c r="K19" s="210">
        <v>0</v>
      </c>
      <c r="L19" s="211">
        <v>3</v>
      </c>
      <c r="M19" s="212">
        <v>7</v>
      </c>
      <c r="N19" s="212">
        <v>18</v>
      </c>
      <c r="O19" s="213">
        <v>28</v>
      </c>
      <c r="P19" s="214">
        <v>0</v>
      </c>
      <c r="Q19" s="214">
        <v>0</v>
      </c>
      <c r="R19" s="214">
        <v>0</v>
      </c>
      <c r="S19" s="214">
        <v>0</v>
      </c>
      <c r="T19" s="214">
        <v>0</v>
      </c>
      <c r="U19" s="215">
        <v>0</v>
      </c>
      <c r="V19" s="215">
        <v>0</v>
      </c>
      <c r="W19" s="215">
        <v>0</v>
      </c>
      <c r="X19" s="216">
        <v>0</v>
      </c>
      <c r="Y19" s="217">
        <v>5</v>
      </c>
      <c r="Z19" s="132">
        <v>5</v>
      </c>
    </row>
    <row r="20" spans="1:26" s="2" customFormat="1" x14ac:dyDescent="0.2">
      <c r="A20" s="331"/>
      <c r="B20" s="99" t="s">
        <v>18</v>
      </c>
      <c r="C20" s="103"/>
      <c r="D20" s="101"/>
      <c r="E20" s="200">
        <v>0</v>
      </c>
      <c r="F20" s="201">
        <v>0</v>
      </c>
      <c r="G20" s="201">
        <v>9</v>
      </c>
      <c r="H20" s="201">
        <v>0</v>
      </c>
      <c r="I20" s="201">
        <v>0</v>
      </c>
      <c r="J20" s="201">
        <v>0</v>
      </c>
      <c r="K20" s="201">
        <v>0</v>
      </c>
      <c r="L20" s="202">
        <v>9</v>
      </c>
      <c r="M20" s="203">
        <v>45</v>
      </c>
      <c r="N20" s="203">
        <v>442</v>
      </c>
      <c r="O20" s="204">
        <v>496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2">
        <v>2</v>
      </c>
      <c r="Y20" s="202">
        <v>69</v>
      </c>
      <c r="Z20" s="202">
        <v>71</v>
      </c>
    </row>
    <row r="21" spans="1:26" ht="15" customHeight="1" x14ac:dyDescent="0.25">
      <c r="A21" s="331"/>
      <c r="B21" s="336" t="s">
        <v>33</v>
      </c>
      <c r="C21" s="104">
        <v>702063</v>
      </c>
      <c r="D21" s="98" t="s">
        <v>38</v>
      </c>
      <c r="E21" s="177">
        <v>0</v>
      </c>
      <c r="F21" s="210">
        <v>0</v>
      </c>
      <c r="G21" s="210">
        <v>0</v>
      </c>
      <c r="H21" s="210">
        <v>0</v>
      </c>
      <c r="I21" s="210">
        <v>0</v>
      </c>
      <c r="J21" s="210">
        <v>0</v>
      </c>
      <c r="K21" s="210">
        <v>0</v>
      </c>
      <c r="L21" s="211">
        <v>0</v>
      </c>
      <c r="M21" s="212">
        <v>10</v>
      </c>
      <c r="N21" s="212">
        <v>131</v>
      </c>
      <c r="O21" s="213">
        <v>141</v>
      </c>
      <c r="P21" s="214">
        <v>0</v>
      </c>
      <c r="Q21" s="214">
        <v>0</v>
      </c>
      <c r="R21" s="214">
        <v>0</v>
      </c>
      <c r="S21" s="214">
        <v>0</v>
      </c>
      <c r="T21" s="214">
        <v>0</v>
      </c>
      <c r="U21" s="215">
        <v>0</v>
      </c>
      <c r="V21" s="215">
        <v>0</v>
      </c>
      <c r="W21" s="215">
        <v>0</v>
      </c>
      <c r="X21" s="216">
        <v>0</v>
      </c>
      <c r="Y21" s="217">
        <v>8</v>
      </c>
      <c r="Z21" s="132">
        <v>8</v>
      </c>
    </row>
    <row r="22" spans="1:26" ht="15" customHeight="1" x14ac:dyDescent="0.25">
      <c r="A22" s="331"/>
      <c r="B22" s="337"/>
      <c r="C22" s="104">
        <v>702005</v>
      </c>
      <c r="D22" s="98" t="s">
        <v>31</v>
      </c>
      <c r="E22" s="177">
        <v>0</v>
      </c>
      <c r="F22" s="210">
        <v>0</v>
      </c>
      <c r="G22" s="210">
        <v>9</v>
      </c>
      <c r="H22" s="210">
        <v>0</v>
      </c>
      <c r="I22" s="210">
        <v>0</v>
      </c>
      <c r="J22" s="210">
        <v>0</v>
      </c>
      <c r="K22" s="210">
        <v>0</v>
      </c>
      <c r="L22" s="211">
        <v>9</v>
      </c>
      <c r="M22" s="212">
        <v>31</v>
      </c>
      <c r="N22" s="212">
        <v>243</v>
      </c>
      <c r="O22" s="213">
        <v>283</v>
      </c>
      <c r="P22" s="214">
        <v>0</v>
      </c>
      <c r="Q22" s="214">
        <v>0</v>
      </c>
      <c r="R22" s="214">
        <v>0</v>
      </c>
      <c r="S22" s="214">
        <v>0</v>
      </c>
      <c r="T22" s="214">
        <v>0</v>
      </c>
      <c r="U22" s="215">
        <v>0</v>
      </c>
      <c r="V22" s="215">
        <v>0</v>
      </c>
      <c r="W22" s="215">
        <v>0</v>
      </c>
      <c r="X22" s="216">
        <v>2</v>
      </c>
      <c r="Y22" s="217">
        <v>40</v>
      </c>
      <c r="Z22" s="132">
        <v>42</v>
      </c>
    </row>
    <row r="23" spans="1:26" ht="15" customHeight="1" x14ac:dyDescent="0.25">
      <c r="A23" s="331"/>
      <c r="B23" s="337"/>
      <c r="C23" s="104">
        <v>702075</v>
      </c>
      <c r="D23" s="98" t="s">
        <v>39</v>
      </c>
      <c r="E23" s="177">
        <v>0</v>
      </c>
      <c r="F23" s="210">
        <v>0</v>
      </c>
      <c r="G23" s="210">
        <v>0</v>
      </c>
      <c r="H23" s="210">
        <v>0</v>
      </c>
      <c r="I23" s="210">
        <v>0</v>
      </c>
      <c r="J23" s="210">
        <v>0</v>
      </c>
      <c r="K23" s="210">
        <v>0</v>
      </c>
      <c r="L23" s="211">
        <v>0</v>
      </c>
      <c r="M23" s="212">
        <v>4</v>
      </c>
      <c r="N23" s="212">
        <v>66</v>
      </c>
      <c r="O23" s="213">
        <v>70</v>
      </c>
      <c r="P23" s="214">
        <v>0</v>
      </c>
      <c r="Q23" s="214">
        <v>0</v>
      </c>
      <c r="R23" s="214">
        <v>0</v>
      </c>
      <c r="S23" s="214">
        <v>0</v>
      </c>
      <c r="T23" s="214">
        <v>0</v>
      </c>
      <c r="U23" s="215">
        <v>0</v>
      </c>
      <c r="V23" s="215">
        <v>0</v>
      </c>
      <c r="W23" s="215">
        <v>0</v>
      </c>
      <c r="X23" s="216">
        <v>0</v>
      </c>
      <c r="Y23" s="217">
        <v>19</v>
      </c>
      <c r="Z23" s="132">
        <v>19</v>
      </c>
    </row>
    <row r="24" spans="1:26" ht="15" customHeight="1" x14ac:dyDescent="0.25">
      <c r="A24" s="331"/>
      <c r="B24" s="347"/>
      <c r="C24" s="104">
        <v>702074</v>
      </c>
      <c r="D24" s="98" t="s">
        <v>32</v>
      </c>
      <c r="E24" s="177">
        <v>0</v>
      </c>
      <c r="F24" s="210">
        <v>0</v>
      </c>
      <c r="G24" s="210">
        <v>0</v>
      </c>
      <c r="H24" s="210">
        <v>0</v>
      </c>
      <c r="I24" s="210">
        <v>0</v>
      </c>
      <c r="J24" s="210">
        <v>0</v>
      </c>
      <c r="K24" s="210">
        <v>0</v>
      </c>
      <c r="L24" s="211">
        <v>0</v>
      </c>
      <c r="M24" s="212">
        <v>0</v>
      </c>
      <c r="N24" s="212">
        <v>2</v>
      </c>
      <c r="O24" s="213">
        <v>2</v>
      </c>
      <c r="P24" s="214">
        <v>0</v>
      </c>
      <c r="Q24" s="214">
        <v>0</v>
      </c>
      <c r="R24" s="214">
        <v>0</v>
      </c>
      <c r="S24" s="214">
        <v>0</v>
      </c>
      <c r="T24" s="214">
        <v>0</v>
      </c>
      <c r="U24" s="215">
        <v>0</v>
      </c>
      <c r="V24" s="215">
        <v>0</v>
      </c>
      <c r="W24" s="215">
        <v>0</v>
      </c>
      <c r="X24" s="216">
        <v>0</v>
      </c>
      <c r="Y24" s="217">
        <v>2</v>
      </c>
      <c r="Z24" s="132">
        <v>2</v>
      </c>
    </row>
    <row r="25" spans="1:26" s="2" customFormat="1" thickBot="1" x14ac:dyDescent="0.25">
      <c r="A25" s="332"/>
      <c r="B25" s="105" t="s">
        <v>481</v>
      </c>
      <c r="C25" s="106"/>
      <c r="D25" s="107"/>
      <c r="E25" s="218">
        <v>0</v>
      </c>
      <c r="F25" s="219">
        <v>0</v>
      </c>
      <c r="G25" s="219">
        <v>56</v>
      </c>
      <c r="H25" s="219">
        <v>0</v>
      </c>
      <c r="I25" s="219">
        <v>0</v>
      </c>
      <c r="J25" s="219">
        <v>0</v>
      </c>
      <c r="K25" s="219">
        <v>0</v>
      </c>
      <c r="L25" s="220">
        <v>56</v>
      </c>
      <c r="M25" s="221">
        <v>126</v>
      </c>
      <c r="N25" s="221">
        <v>1467</v>
      </c>
      <c r="O25" s="222">
        <v>1649</v>
      </c>
      <c r="P25" s="223">
        <v>0</v>
      </c>
      <c r="Q25" s="223">
        <v>0</v>
      </c>
      <c r="R25" s="223">
        <v>2</v>
      </c>
      <c r="S25" s="223">
        <v>0</v>
      </c>
      <c r="T25" s="223">
        <v>0</v>
      </c>
      <c r="U25" s="223">
        <v>0</v>
      </c>
      <c r="V25" s="223">
        <v>0</v>
      </c>
      <c r="W25" s="223">
        <v>2</v>
      </c>
      <c r="X25" s="221">
        <v>10</v>
      </c>
      <c r="Y25" s="220">
        <v>229</v>
      </c>
      <c r="Z25" s="42">
        <v>241</v>
      </c>
    </row>
    <row r="26" spans="1:26" s="2" customFormat="1" ht="15" customHeight="1" x14ac:dyDescent="0.2">
      <c r="A26" s="330" t="s">
        <v>439</v>
      </c>
      <c r="B26" s="117" t="s">
        <v>18</v>
      </c>
      <c r="C26" s="118"/>
      <c r="D26" s="119"/>
      <c r="E26" s="321">
        <v>18</v>
      </c>
      <c r="F26" s="321">
        <v>28</v>
      </c>
      <c r="G26" s="321">
        <v>34</v>
      </c>
      <c r="H26" s="321">
        <v>0</v>
      </c>
      <c r="I26" s="321">
        <v>0</v>
      </c>
      <c r="J26" s="321">
        <v>0</v>
      </c>
      <c r="K26" s="321">
        <v>0</v>
      </c>
      <c r="L26" s="321">
        <v>80</v>
      </c>
      <c r="M26" s="321">
        <v>86</v>
      </c>
      <c r="N26" s="321">
        <v>1223</v>
      </c>
      <c r="O26" s="321">
        <v>1389</v>
      </c>
      <c r="P26" s="321">
        <v>1</v>
      </c>
      <c r="Q26" s="321">
        <v>4</v>
      </c>
      <c r="R26" s="321">
        <v>14</v>
      </c>
      <c r="S26" s="321">
        <v>0</v>
      </c>
      <c r="T26" s="321">
        <v>0</v>
      </c>
      <c r="U26" s="321">
        <v>0</v>
      </c>
      <c r="V26" s="321">
        <v>0</v>
      </c>
      <c r="W26" s="321">
        <v>19</v>
      </c>
      <c r="X26" s="321">
        <v>21</v>
      </c>
      <c r="Y26" s="321">
        <v>185</v>
      </c>
      <c r="Z26" s="321">
        <v>225</v>
      </c>
    </row>
    <row r="27" spans="1:26" ht="15" customHeight="1" x14ac:dyDescent="0.25">
      <c r="A27" s="331"/>
      <c r="B27" s="341" t="s">
        <v>41</v>
      </c>
      <c r="C27" s="193" t="s">
        <v>42</v>
      </c>
      <c r="D27" s="184" t="s">
        <v>43</v>
      </c>
      <c r="E27" s="231">
        <v>0</v>
      </c>
      <c r="F27" s="232">
        <v>0</v>
      </c>
      <c r="G27" s="232">
        <v>0</v>
      </c>
      <c r="H27" s="232">
        <v>0</v>
      </c>
      <c r="I27" s="232">
        <v>0</v>
      </c>
      <c r="J27" s="232">
        <v>0</v>
      </c>
      <c r="K27" s="232">
        <v>0</v>
      </c>
      <c r="L27" s="233">
        <v>0</v>
      </c>
      <c r="M27" s="238">
        <v>0</v>
      </c>
      <c r="N27" s="240">
        <v>34</v>
      </c>
      <c r="O27" s="196">
        <v>34</v>
      </c>
      <c r="P27" s="236">
        <v>0</v>
      </c>
      <c r="Q27" s="236">
        <v>0</v>
      </c>
      <c r="R27" s="236">
        <v>0</v>
      </c>
      <c r="S27" s="236">
        <v>0</v>
      </c>
      <c r="T27" s="236">
        <v>0</v>
      </c>
      <c r="U27" s="236">
        <v>0</v>
      </c>
      <c r="V27" s="237">
        <v>0</v>
      </c>
      <c r="W27" s="233">
        <v>0</v>
      </c>
      <c r="X27" s="238">
        <v>0</v>
      </c>
      <c r="Y27" s="238">
        <v>0</v>
      </c>
      <c r="Z27" s="197">
        <v>0</v>
      </c>
    </row>
    <row r="28" spans="1:26" ht="15" customHeight="1" x14ac:dyDescent="0.25">
      <c r="A28" s="331"/>
      <c r="B28" s="342"/>
      <c r="C28" s="193" t="s">
        <v>42</v>
      </c>
      <c r="D28" s="184" t="s">
        <v>44</v>
      </c>
      <c r="E28" s="231">
        <v>0</v>
      </c>
      <c r="F28" s="232">
        <v>0</v>
      </c>
      <c r="G28" s="232">
        <v>0</v>
      </c>
      <c r="H28" s="232">
        <v>0</v>
      </c>
      <c r="I28" s="232">
        <v>0</v>
      </c>
      <c r="J28" s="232">
        <v>0</v>
      </c>
      <c r="K28" s="232">
        <v>0</v>
      </c>
      <c r="L28" s="233">
        <v>0</v>
      </c>
      <c r="M28" s="238">
        <v>1</v>
      </c>
      <c r="N28" s="240">
        <v>122</v>
      </c>
      <c r="O28" s="196">
        <v>123</v>
      </c>
      <c r="P28" s="236">
        <v>0</v>
      </c>
      <c r="Q28" s="236">
        <v>0</v>
      </c>
      <c r="R28" s="236">
        <v>0</v>
      </c>
      <c r="S28" s="236">
        <v>0</v>
      </c>
      <c r="T28" s="236">
        <v>0</v>
      </c>
      <c r="U28" s="236">
        <v>0</v>
      </c>
      <c r="V28" s="237">
        <v>0</v>
      </c>
      <c r="W28" s="233">
        <v>0</v>
      </c>
      <c r="X28" s="238">
        <v>0</v>
      </c>
      <c r="Y28" s="238">
        <v>18</v>
      </c>
      <c r="Z28" s="197">
        <v>18</v>
      </c>
    </row>
    <row r="29" spans="1:26" ht="15" customHeight="1" x14ac:dyDescent="0.25">
      <c r="A29" s="331"/>
      <c r="B29" s="342"/>
      <c r="C29" s="193" t="s">
        <v>42</v>
      </c>
      <c r="D29" s="184" t="s">
        <v>45</v>
      </c>
      <c r="E29" s="231">
        <v>0</v>
      </c>
      <c r="F29" s="232">
        <v>0</v>
      </c>
      <c r="G29" s="232">
        <v>0</v>
      </c>
      <c r="H29" s="232">
        <v>0</v>
      </c>
      <c r="I29" s="232">
        <v>0</v>
      </c>
      <c r="J29" s="232">
        <v>0</v>
      </c>
      <c r="K29" s="232">
        <v>0</v>
      </c>
      <c r="L29" s="233">
        <v>0</v>
      </c>
      <c r="M29" s="238">
        <v>0</v>
      </c>
      <c r="N29" s="240">
        <v>51</v>
      </c>
      <c r="O29" s="196">
        <v>51</v>
      </c>
      <c r="P29" s="236">
        <v>0</v>
      </c>
      <c r="Q29" s="236">
        <v>0</v>
      </c>
      <c r="R29" s="236">
        <v>0</v>
      </c>
      <c r="S29" s="236">
        <v>0</v>
      </c>
      <c r="T29" s="236">
        <v>0</v>
      </c>
      <c r="U29" s="236">
        <v>0</v>
      </c>
      <c r="V29" s="237">
        <v>0</v>
      </c>
      <c r="W29" s="233">
        <v>0</v>
      </c>
      <c r="X29" s="238">
        <v>0</v>
      </c>
      <c r="Y29" s="238">
        <v>7</v>
      </c>
      <c r="Z29" s="197">
        <v>7</v>
      </c>
    </row>
    <row r="30" spans="1:26" ht="15" customHeight="1" x14ac:dyDescent="0.25">
      <c r="A30" s="331"/>
      <c r="B30" s="342"/>
      <c r="C30" s="193"/>
      <c r="D30" s="184" t="s">
        <v>484</v>
      </c>
      <c r="E30" s="231">
        <v>0</v>
      </c>
      <c r="F30" s="232">
        <v>0</v>
      </c>
      <c r="G30" s="232">
        <v>1</v>
      </c>
      <c r="H30" s="232">
        <v>0</v>
      </c>
      <c r="I30" s="232">
        <v>0</v>
      </c>
      <c r="J30" s="232">
        <v>0</v>
      </c>
      <c r="K30" s="232">
        <v>0</v>
      </c>
      <c r="L30" s="233">
        <v>1</v>
      </c>
      <c r="M30" s="238">
        <v>0</v>
      </c>
      <c r="N30" s="240">
        <v>14</v>
      </c>
      <c r="O30" s="196">
        <v>15</v>
      </c>
      <c r="P30" s="236">
        <v>0</v>
      </c>
      <c r="Q30" s="236">
        <v>0</v>
      </c>
      <c r="R30" s="236">
        <v>0</v>
      </c>
      <c r="S30" s="236">
        <v>0</v>
      </c>
      <c r="T30" s="236">
        <v>0</v>
      </c>
      <c r="U30" s="236">
        <v>0</v>
      </c>
      <c r="V30" s="237">
        <v>0</v>
      </c>
      <c r="W30" s="233">
        <v>0</v>
      </c>
      <c r="X30" s="238">
        <v>0</v>
      </c>
      <c r="Y30" s="238">
        <v>6</v>
      </c>
      <c r="Z30" s="197">
        <v>6</v>
      </c>
    </row>
    <row r="31" spans="1:26" ht="15" customHeight="1" x14ac:dyDescent="0.25">
      <c r="A31" s="331"/>
      <c r="B31" s="342"/>
      <c r="C31" s="193"/>
      <c r="D31" s="184" t="s">
        <v>485</v>
      </c>
      <c r="E31" s="231">
        <v>0</v>
      </c>
      <c r="F31" s="232">
        <v>0</v>
      </c>
      <c r="G31" s="232">
        <v>0</v>
      </c>
      <c r="H31" s="232">
        <v>0</v>
      </c>
      <c r="I31" s="232">
        <v>0</v>
      </c>
      <c r="J31" s="232">
        <v>0</v>
      </c>
      <c r="K31" s="232">
        <v>0</v>
      </c>
      <c r="L31" s="233">
        <v>0</v>
      </c>
      <c r="M31" s="238">
        <v>0</v>
      </c>
      <c r="N31" s="240">
        <v>91</v>
      </c>
      <c r="O31" s="196">
        <v>91</v>
      </c>
      <c r="P31" s="236">
        <v>0</v>
      </c>
      <c r="Q31" s="236">
        <v>0</v>
      </c>
      <c r="R31" s="236">
        <v>0</v>
      </c>
      <c r="S31" s="236">
        <v>0</v>
      </c>
      <c r="T31" s="236">
        <v>0</v>
      </c>
      <c r="U31" s="236">
        <v>0</v>
      </c>
      <c r="V31" s="237">
        <v>0</v>
      </c>
      <c r="W31" s="233">
        <v>0</v>
      </c>
      <c r="X31" s="238">
        <v>1</v>
      </c>
      <c r="Y31" s="238">
        <v>12</v>
      </c>
      <c r="Z31" s="197">
        <v>13</v>
      </c>
    </row>
    <row r="32" spans="1:26" ht="15" customHeight="1" x14ac:dyDescent="0.25">
      <c r="A32" s="331"/>
      <c r="B32" s="342"/>
      <c r="C32" s="193"/>
      <c r="D32" s="184" t="s">
        <v>486</v>
      </c>
      <c r="E32" s="231">
        <v>0</v>
      </c>
      <c r="F32" s="232">
        <v>0</v>
      </c>
      <c r="G32" s="232">
        <v>0</v>
      </c>
      <c r="H32" s="232">
        <v>0</v>
      </c>
      <c r="I32" s="232">
        <v>0</v>
      </c>
      <c r="J32" s="232">
        <v>0</v>
      </c>
      <c r="K32" s="232">
        <v>0</v>
      </c>
      <c r="L32" s="233">
        <v>0</v>
      </c>
      <c r="M32" s="238">
        <v>1</v>
      </c>
      <c r="N32" s="240">
        <v>74</v>
      </c>
      <c r="O32" s="196">
        <v>75</v>
      </c>
      <c r="P32" s="236">
        <v>0</v>
      </c>
      <c r="Q32" s="236">
        <v>0</v>
      </c>
      <c r="R32" s="236">
        <v>0</v>
      </c>
      <c r="S32" s="236">
        <v>0</v>
      </c>
      <c r="T32" s="236">
        <v>0</v>
      </c>
      <c r="U32" s="236">
        <v>0</v>
      </c>
      <c r="V32" s="237">
        <v>0</v>
      </c>
      <c r="W32" s="233">
        <v>0</v>
      </c>
      <c r="X32" s="238">
        <v>0</v>
      </c>
      <c r="Y32" s="238">
        <v>11</v>
      </c>
      <c r="Z32" s="197">
        <v>11</v>
      </c>
    </row>
    <row r="33" spans="1:26" ht="15" customHeight="1" x14ac:dyDescent="0.25">
      <c r="A33" s="331"/>
      <c r="B33" s="342"/>
      <c r="C33" s="193"/>
      <c r="D33" s="184" t="s">
        <v>487</v>
      </c>
      <c r="E33" s="231">
        <v>0</v>
      </c>
      <c r="F33" s="232">
        <v>0</v>
      </c>
      <c r="G33" s="232">
        <v>0</v>
      </c>
      <c r="H33" s="232">
        <v>0</v>
      </c>
      <c r="I33" s="232">
        <v>0</v>
      </c>
      <c r="J33" s="232">
        <v>0</v>
      </c>
      <c r="K33" s="232">
        <v>0</v>
      </c>
      <c r="L33" s="233">
        <v>0</v>
      </c>
      <c r="M33" s="238">
        <v>1</v>
      </c>
      <c r="N33" s="240">
        <v>51</v>
      </c>
      <c r="O33" s="196">
        <v>52</v>
      </c>
      <c r="P33" s="236">
        <v>0</v>
      </c>
      <c r="Q33" s="236">
        <v>0</v>
      </c>
      <c r="R33" s="236">
        <v>0</v>
      </c>
      <c r="S33" s="236">
        <v>0</v>
      </c>
      <c r="T33" s="236">
        <v>0</v>
      </c>
      <c r="U33" s="236">
        <v>0</v>
      </c>
      <c r="V33" s="237">
        <v>0</v>
      </c>
      <c r="W33" s="233">
        <v>0</v>
      </c>
      <c r="X33" s="238">
        <v>0</v>
      </c>
      <c r="Y33" s="238">
        <v>6</v>
      </c>
      <c r="Z33" s="197">
        <v>6</v>
      </c>
    </row>
    <row r="34" spans="1:26" ht="15" customHeight="1" x14ac:dyDescent="0.25">
      <c r="A34" s="331"/>
      <c r="B34" s="342"/>
      <c r="C34" s="193"/>
      <c r="D34" s="184" t="s">
        <v>488</v>
      </c>
      <c r="E34" s="231">
        <v>0</v>
      </c>
      <c r="F34" s="232">
        <v>0</v>
      </c>
      <c r="G34" s="232">
        <v>0</v>
      </c>
      <c r="H34" s="232">
        <v>0</v>
      </c>
      <c r="I34" s="232">
        <v>0</v>
      </c>
      <c r="J34" s="232">
        <v>0</v>
      </c>
      <c r="K34" s="232">
        <v>0</v>
      </c>
      <c r="L34" s="233">
        <v>0</v>
      </c>
      <c r="M34" s="238">
        <v>0</v>
      </c>
      <c r="N34" s="240">
        <v>16</v>
      </c>
      <c r="O34" s="196">
        <v>16</v>
      </c>
      <c r="P34" s="236">
        <v>0</v>
      </c>
      <c r="Q34" s="236">
        <v>0</v>
      </c>
      <c r="R34" s="236">
        <v>0</v>
      </c>
      <c r="S34" s="236">
        <v>0</v>
      </c>
      <c r="T34" s="236">
        <v>0</v>
      </c>
      <c r="U34" s="236">
        <v>0</v>
      </c>
      <c r="V34" s="237">
        <v>0</v>
      </c>
      <c r="W34" s="233">
        <v>0</v>
      </c>
      <c r="X34" s="238">
        <v>0</v>
      </c>
      <c r="Y34" s="238">
        <v>0</v>
      </c>
      <c r="Z34" s="197">
        <v>0</v>
      </c>
    </row>
    <row r="35" spans="1:26" ht="15" customHeight="1" x14ac:dyDescent="0.25">
      <c r="A35" s="331"/>
      <c r="B35" s="342"/>
      <c r="C35" s="193"/>
      <c r="D35" s="184" t="s">
        <v>489</v>
      </c>
      <c r="E35" s="231">
        <v>0</v>
      </c>
      <c r="F35" s="232">
        <v>0</v>
      </c>
      <c r="G35" s="232">
        <v>5</v>
      </c>
      <c r="H35" s="232">
        <v>0</v>
      </c>
      <c r="I35" s="232">
        <v>0</v>
      </c>
      <c r="J35" s="232">
        <v>0</v>
      </c>
      <c r="K35" s="232">
        <v>0</v>
      </c>
      <c r="L35" s="233">
        <v>5</v>
      </c>
      <c r="M35" s="238">
        <v>0</v>
      </c>
      <c r="N35" s="240">
        <v>18</v>
      </c>
      <c r="O35" s="196">
        <v>23</v>
      </c>
      <c r="P35" s="236">
        <v>0</v>
      </c>
      <c r="Q35" s="236">
        <v>0</v>
      </c>
      <c r="R35" s="236">
        <v>6</v>
      </c>
      <c r="S35" s="236">
        <v>0</v>
      </c>
      <c r="T35" s="236">
        <v>0</v>
      </c>
      <c r="U35" s="236">
        <v>0</v>
      </c>
      <c r="V35" s="237">
        <v>0</v>
      </c>
      <c r="W35" s="233">
        <v>6</v>
      </c>
      <c r="X35" s="238">
        <v>0</v>
      </c>
      <c r="Y35" s="238">
        <v>9</v>
      </c>
      <c r="Z35" s="197">
        <v>15</v>
      </c>
    </row>
    <row r="36" spans="1:26" ht="15" customHeight="1" x14ac:dyDescent="0.25">
      <c r="A36" s="331"/>
      <c r="B36" s="342"/>
      <c r="C36" s="193"/>
      <c r="D36" s="184" t="s">
        <v>490</v>
      </c>
      <c r="E36" s="231">
        <v>0</v>
      </c>
      <c r="F36" s="232">
        <v>0</v>
      </c>
      <c r="G36" s="232">
        <v>0</v>
      </c>
      <c r="H36" s="232">
        <v>0</v>
      </c>
      <c r="I36" s="232">
        <v>0</v>
      </c>
      <c r="J36" s="232">
        <v>0</v>
      </c>
      <c r="K36" s="232">
        <v>0</v>
      </c>
      <c r="L36" s="233">
        <v>0</v>
      </c>
      <c r="M36" s="238">
        <v>5</v>
      </c>
      <c r="N36" s="240">
        <v>13</v>
      </c>
      <c r="O36" s="196">
        <v>18</v>
      </c>
      <c r="P36" s="236">
        <v>0</v>
      </c>
      <c r="Q36" s="236">
        <v>0</v>
      </c>
      <c r="R36" s="236">
        <v>0</v>
      </c>
      <c r="S36" s="236">
        <v>0</v>
      </c>
      <c r="T36" s="236">
        <v>0</v>
      </c>
      <c r="U36" s="236">
        <v>0</v>
      </c>
      <c r="V36" s="237">
        <v>0</v>
      </c>
      <c r="W36" s="233">
        <v>0</v>
      </c>
      <c r="X36" s="238">
        <v>3</v>
      </c>
      <c r="Y36" s="238">
        <v>7</v>
      </c>
      <c r="Z36" s="197">
        <v>10</v>
      </c>
    </row>
    <row r="37" spans="1:26" ht="15" customHeight="1" x14ac:dyDescent="0.25">
      <c r="A37" s="331"/>
      <c r="B37" s="342"/>
      <c r="C37" s="193"/>
      <c r="D37" s="184" t="s">
        <v>491</v>
      </c>
      <c r="E37" s="231">
        <v>0</v>
      </c>
      <c r="F37" s="232">
        <v>0</v>
      </c>
      <c r="G37" s="232">
        <v>0</v>
      </c>
      <c r="H37" s="232">
        <v>0</v>
      </c>
      <c r="I37" s="232">
        <v>0</v>
      </c>
      <c r="J37" s="232">
        <v>0</v>
      </c>
      <c r="K37" s="232">
        <v>0</v>
      </c>
      <c r="L37" s="233">
        <v>0</v>
      </c>
      <c r="M37" s="238">
        <v>2</v>
      </c>
      <c r="N37" s="240">
        <v>52</v>
      </c>
      <c r="O37" s="196">
        <v>54</v>
      </c>
      <c r="P37" s="236">
        <v>0</v>
      </c>
      <c r="Q37" s="236">
        <v>0</v>
      </c>
      <c r="R37" s="236">
        <v>0</v>
      </c>
      <c r="S37" s="236">
        <v>0</v>
      </c>
      <c r="T37" s="236">
        <v>0</v>
      </c>
      <c r="U37" s="236">
        <v>0</v>
      </c>
      <c r="V37" s="237">
        <v>0</v>
      </c>
      <c r="W37" s="233">
        <v>0</v>
      </c>
      <c r="X37" s="238">
        <v>1</v>
      </c>
      <c r="Y37" s="238">
        <v>6</v>
      </c>
      <c r="Z37" s="197">
        <v>7</v>
      </c>
    </row>
    <row r="38" spans="1:26" ht="15" customHeight="1" x14ac:dyDescent="0.25">
      <c r="A38" s="331"/>
      <c r="B38" s="342"/>
      <c r="C38" s="193" t="s">
        <v>42</v>
      </c>
      <c r="D38" s="184" t="s">
        <v>46</v>
      </c>
      <c r="E38" s="231">
        <v>0</v>
      </c>
      <c r="F38" s="232">
        <v>0</v>
      </c>
      <c r="G38" s="232">
        <v>0</v>
      </c>
      <c r="H38" s="232">
        <v>0</v>
      </c>
      <c r="I38" s="232">
        <v>0</v>
      </c>
      <c r="J38" s="232">
        <v>0</v>
      </c>
      <c r="K38" s="232">
        <v>0</v>
      </c>
      <c r="L38" s="233">
        <v>0</v>
      </c>
      <c r="M38" s="238">
        <v>0</v>
      </c>
      <c r="N38" s="240">
        <v>0</v>
      </c>
      <c r="O38" s="196">
        <v>0</v>
      </c>
      <c r="P38" s="236">
        <v>0</v>
      </c>
      <c r="Q38" s="236">
        <v>0</v>
      </c>
      <c r="R38" s="236">
        <v>0</v>
      </c>
      <c r="S38" s="236">
        <v>0</v>
      </c>
      <c r="T38" s="236">
        <v>0</v>
      </c>
      <c r="U38" s="236">
        <v>0</v>
      </c>
      <c r="V38" s="237">
        <v>0</v>
      </c>
      <c r="W38" s="233">
        <v>0</v>
      </c>
      <c r="X38" s="238">
        <v>0</v>
      </c>
      <c r="Y38" s="238">
        <v>0</v>
      </c>
      <c r="Z38" s="197">
        <v>0</v>
      </c>
    </row>
    <row r="39" spans="1:26" ht="15" customHeight="1" x14ac:dyDescent="0.25">
      <c r="A39" s="331"/>
      <c r="B39" s="343"/>
      <c r="C39" s="193" t="s">
        <v>47</v>
      </c>
      <c r="D39" s="184" t="s">
        <v>48</v>
      </c>
      <c r="E39" s="231">
        <v>0</v>
      </c>
      <c r="F39" s="232">
        <v>0</v>
      </c>
      <c r="G39" s="232">
        <v>5</v>
      </c>
      <c r="H39" s="232">
        <v>0</v>
      </c>
      <c r="I39" s="232">
        <v>0</v>
      </c>
      <c r="J39" s="232">
        <v>0</v>
      </c>
      <c r="K39" s="232">
        <v>0</v>
      </c>
      <c r="L39" s="233">
        <v>5</v>
      </c>
      <c r="M39" s="238">
        <v>1</v>
      </c>
      <c r="N39" s="240">
        <v>48</v>
      </c>
      <c r="O39" s="196">
        <v>54</v>
      </c>
      <c r="P39" s="236">
        <v>0</v>
      </c>
      <c r="Q39" s="236">
        <v>0</v>
      </c>
      <c r="R39" s="236">
        <v>1</v>
      </c>
      <c r="S39" s="236">
        <v>0</v>
      </c>
      <c r="T39" s="236">
        <v>0</v>
      </c>
      <c r="U39" s="236">
        <v>0</v>
      </c>
      <c r="V39" s="237">
        <v>0</v>
      </c>
      <c r="W39" s="233">
        <v>1</v>
      </c>
      <c r="X39" s="238">
        <v>0</v>
      </c>
      <c r="Y39" s="238">
        <v>6</v>
      </c>
      <c r="Z39" s="197">
        <v>7</v>
      </c>
    </row>
    <row r="40" spans="1:26" ht="15" customHeight="1" x14ac:dyDescent="0.25">
      <c r="A40" s="331"/>
      <c r="B40" s="120"/>
      <c r="C40" s="193"/>
      <c r="D40" s="191" t="s">
        <v>49</v>
      </c>
      <c r="E40" s="198">
        <v>0</v>
      </c>
      <c r="F40" s="232">
        <v>0</v>
      </c>
      <c r="G40" s="232">
        <v>0</v>
      </c>
      <c r="H40" s="232">
        <v>0</v>
      </c>
      <c r="I40" s="232">
        <v>0</v>
      </c>
      <c r="J40" s="232">
        <v>0</v>
      </c>
      <c r="K40" s="232">
        <v>0</v>
      </c>
      <c r="L40" s="233">
        <v>0</v>
      </c>
      <c r="M40" s="238">
        <v>10</v>
      </c>
      <c r="N40" s="240">
        <v>63</v>
      </c>
      <c r="O40" s="196">
        <v>73</v>
      </c>
      <c r="P40" s="236">
        <v>0</v>
      </c>
      <c r="Q40" s="236">
        <v>0</v>
      </c>
      <c r="R40" s="236">
        <v>0</v>
      </c>
      <c r="S40" s="236">
        <v>0</v>
      </c>
      <c r="T40" s="236">
        <v>0</v>
      </c>
      <c r="U40" s="236">
        <v>0</v>
      </c>
      <c r="V40" s="237">
        <v>0</v>
      </c>
      <c r="W40" s="233">
        <v>0</v>
      </c>
      <c r="X40" s="238">
        <v>4</v>
      </c>
      <c r="Y40" s="238">
        <v>9</v>
      </c>
      <c r="Z40" s="197">
        <v>13</v>
      </c>
    </row>
    <row r="41" spans="1:26" ht="15" customHeight="1" x14ac:dyDescent="0.25">
      <c r="A41" s="331"/>
      <c r="B41" s="341" t="s">
        <v>50</v>
      </c>
      <c r="C41" s="193" t="s">
        <v>51</v>
      </c>
      <c r="D41" s="191" t="s">
        <v>52</v>
      </c>
      <c r="E41" s="198">
        <v>0</v>
      </c>
      <c r="F41" s="232">
        <v>0</v>
      </c>
      <c r="G41" s="232">
        <v>0</v>
      </c>
      <c r="H41" s="232">
        <v>0</v>
      </c>
      <c r="I41" s="232">
        <v>0</v>
      </c>
      <c r="J41" s="232">
        <v>0</v>
      </c>
      <c r="K41" s="232">
        <v>0</v>
      </c>
      <c r="L41" s="233">
        <v>0</v>
      </c>
      <c r="M41" s="238">
        <v>5</v>
      </c>
      <c r="N41" s="240">
        <v>48</v>
      </c>
      <c r="O41" s="196">
        <v>53</v>
      </c>
      <c r="P41" s="236">
        <v>0</v>
      </c>
      <c r="Q41" s="236">
        <v>0</v>
      </c>
      <c r="R41" s="236">
        <v>0</v>
      </c>
      <c r="S41" s="236">
        <v>0</v>
      </c>
      <c r="T41" s="236">
        <v>0</v>
      </c>
      <c r="U41" s="236">
        <v>0</v>
      </c>
      <c r="V41" s="237">
        <v>0</v>
      </c>
      <c r="W41" s="233">
        <v>0</v>
      </c>
      <c r="X41" s="238">
        <v>0</v>
      </c>
      <c r="Y41" s="238">
        <v>4</v>
      </c>
      <c r="Z41" s="197">
        <v>4</v>
      </c>
    </row>
    <row r="42" spans="1:26" ht="15" customHeight="1" x14ac:dyDescent="0.25">
      <c r="A42" s="331"/>
      <c r="B42" s="342"/>
      <c r="C42" s="193" t="s">
        <v>53</v>
      </c>
      <c r="D42" s="191" t="s">
        <v>54</v>
      </c>
      <c r="E42" s="198">
        <v>0</v>
      </c>
      <c r="F42" s="232">
        <v>0</v>
      </c>
      <c r="G42" s="232">
        <v>0</v>
      </c>
      <c r="H42" s="232">
        <v>0</v>
      </c>
      <c r="I42" s="232">
        <v>0</v>
      </c>
      <c r="J42" s="232">
        <v>0</v>
      </c>
      <c r="K42" s="232">
        <v>0</v>
      </c>
      <c r="L42" s="233">
        <v>0</v>
      </c>
      <c r="M42" s="238">
        <v>2</v>
      </c>
      <c r="N42" s="240">
        <v>9</v>
      </c>
      <c r="O42" s="196">
        <v>11</v>
      </c>
      <c r="P42" s="236">
        <v>0</v>
      </c>
      <c r="Q42" s="236">
        <v>0</v>
      </c>
      <c r="R42" s="236">
        <v>0</v>
      </c>
      <c r="S42" s="236">
        <v>0</v>
      </c>
      <c r="T42" s="236">
        <v>0</v>
      </c>
      <c r="U42" s="236">
        <v>0</v>
      </c>
      <c r="V42" s="237">
        <v>0</v>
      </c>
      <c r="W42" s="233">
        <v>0</v>
      </c>
      <c r="X42" s="238">
        <v>0</v>
      </c>
      <c r="Y42" s="238">
        <v>1</v>
      </c>
      <c r="Z42" s="197">
        <v>1</v>
      </c>
    </row>
    <row r="43" spans="1:26" ht="15" customHeight="1" x14ac:dyDescent="0.25">
      <c r="A43" s="331"/>
      <c r="B43" s="342"/>
      <c r="C43" s="193" t="s">
        <v>55</v>
      </c>
      <c r="D43" s="191" t="s">
        <v>56</v>
      </c>
      <c r="E43" s="198">
        <v>0</v>
      </c>
      <c r="F43" s="232">
        <v>2</v>
      </c>
      <c r="G43" s="232">
        <v>1</v>
      </c>
      <c r="H43" s="232">
        <v>0</v>
      </c>
      <c r="I43" s="232">
        <v>0</v>
      </c>
      <c r="J43" s="232">
        <v>0</v>
      </c>
      <c r="K43" s="232">
        <v>0</v>
      </c>
      <c r="L43" s="233">
        <v>3</v>
      </c>
      <c r="M43" s="238">
        <v>5</v>
      </c>
      <c r="N43" s="240">
        <v>74</v>
      </c>
      <c r="O43" s="196">
        <v>82</v>
      </c>
      <c r="P43" s="236">
        <v>0</v>
      </c>
      <c r="Q43" s="236">
        <v>0</v>
      </c>
      <c r="R43" s="236">
        <v>0</v>
      </c>
      <c r="S43" s="236">
        <v>0</v>
      </c>
      <c r="T43" s="236">
        <v>0</v>
      </c>
      <c r="U43" s="236">
        <v>0</v>
      </c>
      <c r="V43" s="237">
        <v>0</v>
      </c>
      <c r="W43" s="233">
        <v>0</v>
      </c>
      <c r="X43" s="238">
        <v>2</v>
      </c>
      <c r="Y43" s="238">
        <v>15</v>
      </c>
      <c r="Z43" s="197">
        <v>17</v>
      </c>
    </row>
    <row r="44" spans="1:26" ht="15" customHeight="1" x14ac:dyDescent="0.25">
      <c r="A44" s="331"/>
      <c r="B44" s="342"/>
      <c r="C44" s="193"/>
      <c r="D44" s="191" t="s">
        <v>520</v>
      </c>
      <c r="E44" s="198">
        <v>0</v>
      </c>
      <c r="F44" s="232">
        <v>0</v>
      </c>
      <c r="G44" s="232">
        <v>1</v>
      </c>
      <c r="H44" s="232">
        <v>0</v>
      </c>
      <c r="I44" s="232">
        <v>0</v>
      </c>
      <c r="J44" s="232">
        <v>0</v>
      </c>
      <c r="K44" s="232">
        <v>0</v>
      </c>
      <c r="L44" s="233">
        <v>1</v>
      </c>
      <c r="M44" s="238">
        <v>0</v>
      </c>
      <c r="N44" s="240">
        <v>46</v>
      </c>
      <c r="O44" s="196">
        <v>47</v>
      </c>
      <c r="P44" s="236">
        <v>0</v>
      </c>
      <c r="Q44" s="236">
        <v>1</v>
      </c>
      <c r="R44" s="236">
        <v>0</v>
      </c>
      <c r="S44" s="236">
        <v>0</v>
      </c>
      <c r="T44" s="236">
        <v>0</v>
      </c>
      <c r="U44" s="236">
        <v>0</v>
      </c>
      <c r="V44" s="237">
        <v>0</v>
      </c>
      <c r="W44" s="233">
        <v>1</v>
      </c>
      <c r="X44" s="238">
        <v>0</v>
      </c>
      <c r="Y44" s="238">
        <v>3</v>
      </c>
      <c r="Z44" s="197">
        <v>4</v>
      </c>
    </row>
    <row r="45" spans="1:26" ht="15" customHeight="1" x14ac:dyDescent="0.25">
      <c r="A45" s="331"/>
      <c r="B45" s="342"/>
      <c r="C45" s="193" t="s">
        <v>57</v>
      </c>
      <c r="D45" s="191" t="s">
        <v>58</v>
      </c>
      <c r="E45" s="198">
        <v>0</v>
      </c>
      <c r="F45" s="232">
        <v>9</v>
      </c>
      <c r="G45" s="232">
        <v>0</v>
      </c>
      <c r="H45" s="232">
        <v>0</v>
      </c>
      <c r="I45" s="232">
        <v>0</v>
      </c>
      <c r="J45" s="232">
        <v>0</v>
      </c>
      <c r="K45" s="232">
        <v>0</v>
      </c>
      <c r="L45" s="233">
        <v>9</v>
      </c>
      <c r="M45" s="238">
        <v>0</v>
      </c>
      <c r="N45" s="240">
        <v>69</v>
      </c>
      <c r="O45" s="196">
        <v>78</v>
      </c>
      <c r="P45" s="236">
        <v>0</v>
      </c>
      <c r="Q45" s="236">
        <v>0</v>
      </c>
      <c r="R45" s="236">
        <v>0</v>
      </c>
      <c r="S45" s="236">
        <v>0</v>
      </c>
      <c r="T45" s="236">
        <v>0</v>
      </c>
      <c r="U45" s="236">
        <v>0</v>
      </c>
      <c r="V45" s="237">
        <v>0</v>
      </c>
      <c r="W45" s="233">
        <v>0</v>
      </c>
      <c r="X45" s="238">
        <v>0</v>
      </c>
      <c r="Y45" s="238">
        <v>10</v>
      </c>
      <c r="Z45" s="197">
        <v>10</v>
      </c>
    </row>
    <row r="46" spans="1:26" ht="15" customHeight="1" x14ac:dyDescent="0.25">
      <c r="A46" s="331"/>
      <c r="B46" s="342"/>
      <c r="C46" s="193" t="s">
        <v>59</v>
      </c>
      <c r="D46" s="191" t="s">
        <v>60</v>
      </c>
      <c r="E46" s="198">
        <v>0</v>
      </c>
      <c r="F46" s="232">
        <v>12</v>
      </c>
      <c r="G46" s="232">
        <v>21</v>
      </c>
      <c r="H46" s="232">
        <v>0</v>
      </c>
      <c r="I46" s="232">
        <v>0</v>
      </c>
      <c r="J46" s="232">
        <v>0</v>
      </c>
      <c r="K46" s="232">
        <v>0</v>
      </c>
      <c r="L46" s="233">
        <v>33</v>
      </c>
      <c r="M46" s="238">
        <v>1</v>
      </c>
      <c r="N46" s="240">
        <v>61</v>
      </c>
      <c r="O46" s="196">
        <v>95</v>
      </c>
      <c r="P46" s="236">
        <v>0</v>
      </c>
      <c r="Q46" s="236">
        <v>0</v>
      </c>
      <c r="R46" s="236">
        <v>7</v>
      </c>
      <c r="S46" s="236">
        <v>0</v>
      </c>
      <c r="T46" s="236">
        <v>0</v>
      </c>
      <c r="U46" s="236">
        <v>0</v>
      </c>
      <c r="V46" s="237">
        <v>0</v>
      </c>
      <c r="W46" s="233">
        <v>7</v>
      </c>
      <c r="X46" s="238">
        <v>0</v>
      </c>
      <c r="Y46" s="238">
        <v>13</v>
      </c>
      <c r="Z46" s="197">
        <v>20</v>
      </c>
    </row>
    <row r="47" spans="1:26" ht="15" customHeight="1" x14ac:dyDescent="0.25">
      <c r="A47" s="331"/>
      <c r="B47" s="342"/>
      <c r="C47" s="193" t="s">
        <v>61</v>
      </c>
      <c r="D47" s="191" t="s">
        <v>62</v>
      </c>
      <c r="E47" s="198">
        <v>0</v>
      </c>
      <c r="F47" s="232">
        <v>5</v>
      </c>
      <c r="G47" s="232">
        <v>0</v>
      </c>
      <c r="H47" s="232">
        <v>0</v>
      </c>
      <c r="I47" s="232">
        <v>0</v>
      </c>
      <c r="J47" s="232">
        <v>0</v>
      </c>
      <c r="K47" s="232">
        <v>0</v>
      </c>
      <c r="L47" s="233">
        <v>5</v>
      </c>
      <c r="M47" s="238">
        <v>1</v>
      </c>
      <c r="N47" s="240">
        <v>68</v>
      </c>
      <c r="O47" s="196">
        <v>74</v>
      </c>
      <c r="P47" s="236">
        <v>0</v>
      </c>
      <c r="Q47" s="236">
        <v>3</v>
      </c>
      <c r="R47" s="236">
        <v>0</v>
      </c>
      <c r="S47" s="236">
        <v>0</v>
      </c>
      <c r="T47" s="236">
        <v>0</v>
      </c>
      <c r="U47" s="236">
        <v>0</v>
      </c>
      <c r="V47" s="237">
        <v>0</v>
      </c>
      <c r="W47" s="233">
        <v>3</v>
      </c>
      <c r="X47" s="238">
        <v>0</v>
      </c>
      <c r="Y47" s="238">
        <v>10</v>
      </c>
      <c r="Z47" s="197">
        <v>13</v>
      </c>
    </row>
    <row r="48" spans="1:26" ht="15" customHeight="1" x14ac:dyDescent="0.25">
      <c r="A48" s="331"/>
      <c r="B48" s="342"/>
      <c r="C48" s="193" t="s">
        <v>63</v>
      </c>
      <c r="D48" s="191" t="s">
        <v>64</v>
      </c>
      <c r="E48" s="198">
        <v>0</v>
      </c>
      <c r="F48" s="232">
        <v>0</v>
      </c>
      <c r="G48" s="232">
        <v>0</v>
      </c>
      <c r="H48" s="232">
        <v>0</v>
      </c>
      <c r="I48" s="232">
        <v>0</v>
      </c>
      <c r="J48" s="232">
        <v>0</v>
      </c>
      <c r="K48" s="232">
        <v>0</v>
      </c>
      <c r="L48" s="233">
        <v>0</v>
      </c>
      <c r="M48" s="238">
        <v>2</v>
      </c>
      <c r="N48" s="240">
        <v>47</v>
      </c>
      <c r="O48" s="196">
        <v>49</v>
      </c>
      <c r="P48" s="236">
        <v>0</v>
      </c>
      <c r="Q48" s="236">
        <v>0</v>
      </c>
      <c r="R48" s="236">
        <v>0</v>
      </c>
      <c r="S48" s="236">
        <v>0</v>
      </c>
      <c r="T48" s="236">
        <v>0</v>
      </c>
      <c r="U48" s="236">
        <v>0</v>
      </c>
      <c r="V48" s="237">
        <v>0</v>
      </c>
      <c r="W48" s="233">
        <v>0</v>
      </c>
      <c r="X48" s="238">
        <v>3</v>
      </c>
      <c r="Y48" s="238">
        <v>5</v>
      </c>
      <c r="Z48" s="197">
        <v>8</v>
      </c>
    </row>
    <row r="49" spans="1:29" ht="15" customHeight="1" x14ac:dyDescent="0.25">
      <c r="A49" s="331"/>
      <c r="B49" s="342"/>
      <c r="C49" s="193" t="s">
        <v>65</v>
      </c>
      <c r="D49" s="191" t="s">
        <v>66</v>
      </c>
      <c r="E49" s="198">
        <v>0</v>
      </c>
      <c r="F49" s="232">
        <v>0</v>
      </c>
      <c r="G49" s="232">
        <v>0</v>
      </c>
      <c r="H49" s="232">
        <v>0</v>
      </c>
      <c r="I49" s="232">
        <v>0</v>
      </c>
      <c r="J49" s="232">
        <v>0</v>
      </c>
      <c r="K49" s="232">
        <v>0</v>
      </c>
      <c r="L49" s="233">
        <v>0</v>
      </c>
      <c r="M49" s="238">
        <v>3</v>
      </c>
      <c r="N49" s="240">
        <v>40</v>
      </c>
      <c r="O49" s="196">
        <v>43</v>
      </c>
      <c r="P49" s="236">
        <v>0</v>
      </c>
      <c r="Q49" s="236">
        <v>0</v>
      </c>
      <c r="R49" s="236">
        <v>0</v>
      </c>
      <c r="S49" s="236">
        <v>0</v>
      </c>
      <c r="T49" s="236">
        <v>0</v>
      </c>
      <c r="U49" s="236">
        <v>0</v>
      </c>
      <c r="V49" s="237">
        <v>0</v>
      </c>
      <c r="W49" s="233">
        <v>0</v>
      </c>
      <c r="X49" s="238">
        <v>1</v>
      </c>
      <c r="Y49" s="238">
        <v>2</v>
      </c>
      <c r="Z49" s="197">
        <v>3</v>
      </c>
    </row>
    <row r="50" spans="1:29" ht="15" customHeight="1" x14ac:dyDescent="0.25">
      <c r="A50" s="331"/>
      <c r="B50" s="342"/>
      <c r="C50" s="193" t="s">
        <v>67</v>
      </c>
      <c r="D50" s="191" t="s">
        <v>68</v>
      </c>
      <c r="E50" s="198">
        <v>0</v>
      </c>
      <c r="F50" s="232">
        <v>0</v>
      </c>
      <c r="G50" s="232">
        <v>0</v>
      </c>
      <c r="H50" s="232">
        <v>0</v>
      </c>
      <c r="I50" s="232">
        <v>0</v>
      </c>
      <c r="J50" s="232">
        <v>0</v>
      </c>
      <c r="K50" s="232">
        <v>0</v>
      </c>
      <c r="L50" s="233">
        <v>0</v>
      </c>
      <c r="M50" s="238">
        <v>17</v>
      </c>
      <c r="N50" s="240">
        <v>20</v>
      </c>
      <c r="O50" s="196">
        <v>37</v>
      </c>
      <c r="P50" s="236">
        <v>0</v>
      </c>
      <c r="Q50" s="236">
        <v>0</v>
      </c>
      <c r="R50" s="236">
        <v>0</v>
      </c>
      <c r="S50" s="236">
        <v>0</v>
      </c>
      <c r="T50" s="236">
        <v>0</v>
      </c>
      <c r="U50" s="236">
        <v>0</v>
      </c>
      <c r="V50" s="237">
        <v>0</v>
      </c>
      <c r="W50" s="233">
        <v>0</v>
      </c>
      <c r="X50" s="238">
        <v>3</v>
      </c>
      <c r="Y50" s="238">
        <v>0</v>
      </c>
      <c r="Z50" s="197">
        <v>3</v>
      </c>
    </row>
    <row r="51" spans="1:29" ht="15" customHeight="1" x14ac:dyDescent="0.25">
      <c r="A51" s="331"/>
      <c r="B51" s="343"/>
      <c r="C51" s="193" t="s">
        <v>69</v>
      </c>
      <c r="D51" s="191" t="s">
        <v>70</v>
      </c>
      <c r="E51" s="198">
        <v>18</v>
      </c>
      <c r="F51" s="232">
        <v>0</v>
      </c>
      <c r="G51" s="232">
        <v>0</v>
      </c>
      <c r="H51" s="232">
        <v>0</v>
      </c>
      <c r="I51" s="232">
        <v>0</v>
      </c>
      <c r="J51" s="232">
        <v>0</v>
      </c>
      <c r="K51" s="232">
        <v>0</v>
      </c>
      <c r="L51" s="233">
        <v>18</v>
      </c>
      <c r="M51" s="238">
        <v>0</v>
      </c>
      <c r="N51" s="240">
        <v>49</v>
      </c>
      <c r="O51" s="196">
        <v>67</v>
      </c>
      <c r="P51" s="236">
        <v>1</v>
      </c>
      <c r="Q51" s="236">
        <v>0</v>
      </c>
      <c r="R51" s="236">
        <v>0</v>
      </c>
      <c r="S51" s="236">
        <v>0</v>
      </c>
      <c r="T51" s="236">
        <v>0</v>
      </c>
      <c r="U51" s="236">
        <v>0</v>
      </c>
      <c r="V51" s="237">
        <v>0</v>
      </c>
      <c r="W51" s="233">
        <v>1</v>
      </c>
      <c r="X51" s="238">
        <v>0</v>
      </c>
      <c r="Y51" s="238">
        <v>13</v>
      </c>
      <c r="Z51" s="197">
        <v>14</v>
      </c>
    </row>
    <row r="52" spans="1:29" ht="15" customHeight="1" x14ac:dyDescent="0.25">
      <c r="A52" s="331"/>
      <c r="B52" s="194"/>
      <c r="C52" s="193"/>
      <c r="D52" s="191" t="s">
        <v>71</v>
      </c>
      <c r="E52" s="198">
        <v>0</v>
      </c>
      <c r="F52" s="232">
        <v>0</v>
      </c>
      <c r="G52" s="232">
        <v>0</v>
      </c>
      <c r="H52" s="232">
        <v>0</v>
      </c>
      <c r="I52" s="232">
        <v>0</v>
      </c>
      <c r="J52" s="232">
        <v>0</v>
      </c>
      <c r="K52" s="232">
        <v>0</v>
      </c>
      <c r="L52" s="233">
        <v>0</v>
      </c>
      <c r="M52" s="238">
        <v>29</v>
      </c>
      <c r="N52" s="240">
        <v>45</v>
      </c>
      <c r="O52" s="196">
        <v>74</v>
      </c>
      <c r="P52" s="236">
        <v>0</v>
      </c>
      <c r="Q52" s="236">
        <v>0</v>
      </c>
      <c r="R52" s="236">
        <v>0</v>
      </c>
      <c r="S52" s="236">
        <v>0</v>
      </c>
      <c r="T52" s="236">
        <v>0</v>
      </c>
      <c r="U52" s="236">
        <v>0</v>
      </c>
      <c r="V52" s="237">
        <v>0</v>
      </c>
      <c r="W52" s="233">
        <v>0</v>
      </c>
      <c r="X52" s="238">
        <v>3</v>
      </c>
      <c r="Y52" s="238">
        <v>12</v>
      </c>
      <c r="Z52" s="197">
        <v>15</v>
      </c>
    </row>
    <row r="53" spans="1:29" ht="15" customHeight="1" x14ac:dyDescent="0.25">
      <c r="A53" s="331"/>
      <c r="B53" s="122" t="s">
        <v>72</v>
      </c>
      <c r="C53" s="123"/>
      <c r="D53" s="124"/>
      <c r="E53" s="321">
        <v>0</v>
      </c>
      <c r="F53" s="188">
        <v>31</v>
      </c>
      <c r="G53" s="188">
        <v>2</v>
      </c>
      <c r="H53" s="188">
        <v>133</v>
      </c>
      <c r="I53" s="188">
        <v>0</v>
      </c>
      <c r="J53" s="188">
        <v>0</v>
      </c>
      <c r="K53" s="188">
        <v>0</v>
      </c>
      <c r="L53" s="189">
        <v>166</v>
      </c>
      <c r="M53" s="192">
        <v>361</v>
      </c>
      <c r="N53" s="320">
        <v>1486</v>
      </c>
      <c r="O53" s="192">
        <v>2013</v>
      </c>
      <c r="P53" s="321">
        <v>0</v>
      </c>
      <c r="Q53" s="188">
        <v>3</v>
      </c>
      <c r="R53" s="188">
        <v>2</v>
      </c>
      <c r="S53" s="188">
        <v>12</v>
      </c>
      <c r="T53" s="188">
        <v>0</v>
      </c>
      <c r="U53" s="188">
        <v>0</v>
      </c>
      <c r="V53" s="188">
        <v>0</v>
      </c>
      <c r="W53" s="189">
        <v>17</v>
      </c>
      <c r="X53" s="192">
        <v>71</v>
      </c>
      <c r="Y53" s="192">
        <v>260</v>
      </c>
      <c r="Z53" s="321">
        <v>348</v>
      </c>
    </row>
    <row r="54" spans="1:29" ht="15" customHeight="1" x14ac:dyDescent="0.25">
      <c r="A54" s="331"/>
      <c r="B54" s="194" t="s">
        <v>41</v>
      </c>
      <c r="C54" s="193" t="s">
        <v>73</v>
      </c>
      <c r="D54" s="191" t="s">
        <v>74</v>
      </c>
      <c r="E54" s="198">
        <v>0</v>
      </c>
      <c r="F54" s="232">
        <v>0</v>
      </c>
      <c r="G54" s="232">
        <v>1</v>
      </c>
      <c r="H54" s="232">
        <v>0</v>
      </c>
      <c r="I54" s="232">
        <v>0</v>
      </c>
      <c r="J54" s="232">
        <v>0</v>
      </c>
      <c r="K54" s="232">
        <v>0</v>
      </c>
      <c r="L54" s="233">
        <v>1</v>
      </c>
      <c r="M54" s="238">
        <v>9</v>
      </c>
      <c r="N54" s="240">
        <v>107</v>
      </c>
      <c r="O54" s="196">
        <v>117</v>
      </c>
      <c r="P54" s="236">
        <v>0</v>
      </c>
      <c r="Q54" s="236">
        <v>0</v>
      </c>
      <c r="R54" s="236">
        <v>0</v>
      </c>
      <c r="S54" s="236">
        <v>0</v>
      </c>
      <c r="T54" s="236">
        <v>0</v>
      </c>
      <c r="U54" s="236">
        <v>0</v>
      </c>
      <c r="V54" s="237">
        <v>0</v>
      </c>
      <c r="W54" s="233">
        <v>0</v>
      </c>
      <c r="X54" s="238">
        <v>0</v>
      </c>
      <c r="Y54" s="238">
        <v>25</v>
      </c>
      <c r="Z54" s="197">
        <v>25</v>
      </c>
    </row>
    <row r="55" spans="1:29" ht="15" customHeight="1" x14ac:dyDescent="0.25">
      <c r="A55" s="331"/>
      <c r="B55" s="129"/>
      <c r="C55" s="193"/>
      <c r="D55" s="191" t="s">
        <v>606</v>
      </c>
      <c r="E55" s="198">
        <v>0</v>
      </c>
      <c r="F55" s="232">
        <v>0</v>
      </c>
      <c r="G55" s="232">
        <v>0</v>
      </c>
      <c r="H55" s="232">
        <v>0</v>
      </c>
      <c r="I55" s="232">
        <v>0</v>
      </c>
      <c r="J55" s="232">
        <v>0</v>
      </c>
      <c r="K55" s="232">
        <v>0</v>
      </c>
      <c r="L55" s="233">
        <v>0</v>
      </c>
      <c r="M55" s="238">
        <v>0</v>
      </c>
      <c r="N55" s="240">
        <v>0</v>
      </c>
      <c r="O55" s="196">
        <v>0</v>
      </c>
      <c r="P55" s="236">
        <v>0</v>
      </c>
      <c r="Q55" s="236">
        <v>0</v>
      </c>
      <c r="R55" s="236">
        <v>0</v>
      </c>
      <c r="S55" s="236">
        <v>0</v>
      </c>
      <c r="T55" s="236">
        <v>0</v>
      </c>
      <c r="U55" s="236">
        <v>0</v>
      </c>
      <c r="V55" s="237">
        <v>0</v>
      </c>
      <c r="W55" s="233">
        <v>0</v>
      </c>
      <c r="X55" s="238">
        <v>0</v>
      </c>
      <c r="Y55" s="238">
        <v>0</v>
      </c>
      <c r="Z55" s="197">
        <v>0</v>
      </c>
    </row>
    <row r="56" spans="1:29" ht="15" customHeight="1" x14ac:dyDescent="0.25">
      <c r="A56" s="331"/>
      <c r="B56" s="129"/>
      <c r="C56" s="193"/>
      <c r="D56" s="191" t="s">
        <v>603</v>
      </c>
      <c r="E56" s="198">
        <v>0</v>
      </c>
      <c r="F56" s="232">
        <v>0</v>
      </c>
      <c r="G56" s="232">
        <v>0</v>
      </c>
      <c r="H56" s="232">
        <v>0</v>
      </c>
      <c r="I56" s="232">
        <v>0</v>
      </c>
      <c r="J56" s="232">
        <v>0</v>
      </c>
      <c r="K56" s="232">
        <v>0</v>
      </c>
      <c r="L56" s="233">
        <v>0</v>
      </c>
      <c r="M56" s="238">
        <v>2</v>
      </c>
      <c r="N56" s="240">
        <v>16</v>
      </c>
      <c r="O56" s="196">
        <v>18</v>
      </c>
      <c r="P56" s="236">
        <v>0</v>
      </c>
      <c r="Q56" s="236">
        <v>0</v>
      </c>
      <c r="R56" s="236">
        <v>0</v>
      </c>
      <c r="S56" s="236">
        <v>0</v>
      </c>
      <c r="T56" s="236">
        <v>0</v>
      </c>
      <c r="U56" s="236">
        <v>0</v>
      </c>
      <c r="V56" s="237">
        <v>0</v>
      </c>
      <c r="W56" s="233">
        <v>0</v>
      </c>
      <c r="X56" s="238">
        <v>5</v>
      </c>
      <c r="Y56" s="238">
        <v>2</v>
      </c>
      <c r="Z56" s="197">
        <v>7</v>
      </c>
    </row>
    <row r="57" spans="1:29" ht="15" customHeight="1" x14ac:dyDescent="0.25">
      <c r="A57" s="331"/>
      <c r="B57" s="341" t="s">
        <v>75</v>
      </c>
      <c r="C57" s="193" t="s">
        <v>76</v>
      </c>
      <c r="D57" s="191" t="s">
        <v>77</v>
      </c>
      <c r="E57" s="198">
        <v>0</v>
      </c>
      <c r="F57" s="232">
        <v>0</v>
      </c>
      <c r="G57" s="232">
        <v>0</v>
      </c>
      <c r="H57" s="232">
        <v>0</v>
      </c>
      <c r="I57" s="232">
        <v>0</v>
      </c>
      <c r="J57" s="232">
        <v>0</v>
      </c>
      <c r="K57" s="232">
        <v>0</v>
      </c>
      <c r="L57" s="233">
        <v>0</v>
      </c>
      <c r="M57" s="238">
        <v>0</v>
      </c>
      <c r="N57" s="240">
        <v>9</v>
      </c>
      <c r="O57" s="196">
        <v>9</v>
      </c>
      <c r="P57" s="236">
        <v>0</v>
      </c>
      <c r="Q57" s="236">
        <v>0</v>
      </c>
      <c r="R57" s="236">
        <v>0</v>
      </c>
      <c r="S57" s="236">
        <v>0</v>
      </c>
      <c r="T57" s="236">
        <v>0</v>
      </c>
      <c r="U57" s="236">
        <v>0</v>
      </c>
      <c r="V57" s="237">
        <v>0</v>
      </c>
      <c r="W57" s="233">
        <v>0</v>
      </c>
      <c r="X57" s="238">
        <v>0</v>
      </c>
      <c r="Y57" s="238">
        <v>3</v>
      </c>
      <c r="Z57" s="197">
        <v>3</v>
      </c>
      <c r="AB57" s="2"/>
    </row>
    <row r="58" spans="1:29" s="2" customFormat="1" x14ac:dyDescent="0.25">
      <c r="A58" s="331"/>
      <c r="B58" s="342"/>
      <c r="C58" s="193" t="s">
        <v>76</v>
      </c>
      <c r="D58" s="191" t="s">
        <v>78</v>
      </c>
      <c r="E58" s="198">
        <v>0</v>
      </c>
      <c r="F58" s="232">
        <v>0</v>
      </c>
      <c r="G58" s="232">
        <v>0</v>
      </c>
      <c r="H58" s="232">
        <v>0</v>
      </c>
      <c r="I58" s="232">
        <v>0</v>
      </c>
      <c r="J58" s="232">
        <v>0</v>
      </c>
      <c r="K58" s="232">
        <v>0</v>
      </c>
      <c r="L58" s="233">
        <v>0</v>
      </c>
      <c r="M58" s="238">
        <v>35</v>
      </c>
      <c r="N58" s="240">
        <v>305</v>
      </c>
      <c r="O58" s="196">
        <v>340</v>
      </c>
      <c r="P58" s="236">
        <v>0</v>
      </c>
      <c r="Q58" s="236">
        <v>0</v>
      </c>
      <c r="R58" s="236">
        <v>0</v>
      </c>
      <c r="S58" s="236">
        <v>0</v>
      </c>
      <c r="T58" s="236">
        <v>0</v>
      </c>
      <c r="U58" s="236">
        <v>0</v>
      </c>
      <c r="V58" s="237">
        <v>0</v>
      </c>
      <c r="W58" s="233">
        <v>0</v>
      </c>
      <c r="X58" s="238">
        <v>12</v>
      </c>
      <c r="Y58" s="238">
        <v>58</v>
      </c>
      <c r="Z58" s="197">
        <v>70</v>
      </c>
      <c r="AB58" s="15"/>
      <c r="AC58" s="15"/>
    </row>
    <row r="59" spans="1:29" ht="15" customHeight="1" x14ac:dyDescent="0.25">
      <c r="A59" s="331"/>
      <c r="B59" s="342"/>
      <c r="C59" s="193" t="s">
        <v>76</v>
      </c>
      <c r="D59" s="191" t="s">
        <v>79</v>
      </c>
      <c r="E59" s="198">
        <v>0</v>
      </c>
      <c r="F59" s="232">
        <v>0</v>
      </c>
      <c r="G59" s="232">
        <v>0</v>
      </c>
      <c r="H59" s="232">
        <v>0</v>
      </c>
      <c r="I59" s="232">
        <v>0</v>
      </c>
      <c r="J59" s="232">
        <v>0</v>
      </c>
      <c r="K59" s="232">
        <v>0</v>
      </c>
      <c r="L59" s="233">
        <v>0</v>
      </c>
      <c r="M59" s="238">
        <v>0</v>
      </c>
      <c r="N59" s="240">
        <v>0</v>
      </c>
      <c r="O59" s="196">
        <v>0</v>
      </c>
      <c r="P59" s="236">
        <v>0</v>
      </c>
      <c r="Q59" s="236">
        <v>0</v>
      </c>
      <c r="R59" s="236">
        <v>0</v>
      </c>
      <c r="S59" s="236">
        <v>0</v>
      </c>
      <c r="T59" s="236">
        <v>0</v>
      </c>
      <c r="U59" s="236">
        <v>0</v>
      </c>
      <c r="V59" s="237">
        <v>0</v>
      </c>
      <c r="W59" s="233">
        <v>0</v>
      </c>
      <c r="X59" s="238">
        <v>0</v>
      </c>
      <c r="Y59" s="238">
        <v>0</v>
      </c>
      <c r="Z59" s="197">
        <v>0</v>
      </c>
    </row>
    <row r="60" spans="1:29" ht="15" customHeight="1" x14ac:dyDescent="0.25">
      <c r="A60" s="331"/>
      <c r="B60" s="342"/>
      <c r="C60" s="193" t="s">
        <v>76</v>
      </c>
      <c r="D60" s="191" t="s">
        <v>80</v>
      </c>
      <c r="E60" s="198">
        <v>0</v>
      </c>
      <c r="F60" s="232">
        <v>0</v>
      </c>
      <c r="G60" s="232">
        <v>0</v>
      </c>
      <c r="H60" s="232">
        <v>0</v>
      </c>
      <c r="I60" s="232">
        <v>0</v>
      </c>
      <c r="J60" s="232">
        <v>0</v>
      </c>
      <c r="K60" s="232">
        <v>0</v>
      </c>
      <c r="L60" s="233">
        <v>0</v>
      </c>
      <c r="M60" s="238">
        <v>15</v>
      </c>
      <c r="N60" s="240">
        <v>115</v>
      </c>
      <c r="O60" s="196">
        <v>130</v>
      </c>
      <c r="P60" s="236">
        <v>0</v>
      </c>
      <c r="Q60" s="236">
        <v>0</v>
      </c>
      <c r="R60" s="236">
        <v>0</v>
      </c>
      <c r="S60" s="236">
        <v>0</v>
      </c>
      <c r="T60" s="236">
        <v>0</v>
      </c>
      <c r="U60" s="236">
        <v>0</v>
      </c>
      <c r="V60" s="237">
        <v>0</v>
      </c>
      <c r="W60" s="233">
        <v>0</v>
      </c>
      <c r="X60" s="238">
        <v>2</v>
      </c>
      <c r="Y60" s="238">
        <v>14</v>
      </c>
      <c r="Z60" s="197">
        <v>16</v>
      </c>
    </row>
    <row r="61" spans="1:29" ht="15" customHeight="1" x14ac:dyDescent="0.25">
      <c r="A61" s="331"/>
      <c r="B61" s="342"/>
      <c r="C61" s="193" t="s">
        <v>76</v>
      </c>
      <c r="D61" s="191" t="s">
        <v>81</v>
      </c>
      <c r="E61" s="198">
        <v>0</v>
      </c>
      <c r="F61" s="232">
        <v>0</v>
      </c>
      <c r="G61" s="232">
        <v>0</v>
      </c>
      <c r="H61" s="232">
        <v>0</v>
      </c>
      <c r="I61" s="232">
        <v>0</v>
      </c>
      <c r="J61" s="232">
        <v>0</v>
      </c>
      <c r="K61" s="232">
        <v>0</v>
      </c>
      <c r="L61" s="233">
        <v>0</v>
      </c>
      <c r="M61" s="238">
        <v>0</v>
      </c>
      <c r="N61" s="240">
        <v>0</v>
      </c>
      <c r="O61" s="196">
        <v>0</v>
      </c>
      <c r="P61" s="236">
        <v>0</v>
      </c>
      <c r="Q61" s="236">
        <v>0</v>
      </c>
      <c r="R61" s="236">
        <v>0</v>
      </c>
      <c r="S61" s="236">
        <v>0</v>
      </c>
      <c r="T61" s="236">
        <v>0</v>
      </c>
      <c r="U61" s="236">
        <v>0</v>
      </c>
      <c r="V61" s="237">
        <v>0</v>
      </c>
      <c r="W61" s="233">
        <v>0</v>
      </c>
      <c r="X61" s="238">
        <v>0</v>
      </c>
      <c r="Y61" s="238">
        <v>0</v>
      </c>
      <c r="Z61" s="197">
        <v>0</v>
      </c>
    </row>
    <row r="62" spans="1:29" ht="15" customHeight="1" x14ac:dyDescent="0.25">
      <c r="A62" s="331"/>
      <c r="B62" s="342"/>
      <c r="C62" s="193"/>
      <c r="D62" s="191" t="s">
        <v>492</v>
      </c>
      <c r="E62" s="198">
        <v>0</v>
      </c>
      <c r="F62" s="232">
        <v>6</v>
      </c>
      <c r="G62" s="232">
        <v>0</v>
      </c>
      <c r="H62" s="232">
        <v>0</v>
      </c>
      <c r="I62" s="232">
        <v>0</v>
      </c>
      <c r="J62" s="232">
        <v>0</v>
      </c>
      <c r="K62" s="232">
        <v>0</v>
      </c>
      <c r="L62" s="233">
        <v>6</v>
      </c>
      <c r="M62" s="238">
        <v>0</v>
      </c>
      <c r="N62" s="240">
        <v>5</v>
      </c>
      <c r="O62" s="196">
        <v>11</v>
      </c>
      <c r="P62" s="236">
        <v>0</v>
      </c>
      <c r="Q62" s="236">
        <v>0</v>
      </c>
      <c r="R62" s="236">
        <v>0</v>
      </c>
      <c r="S62" s="236">
        <v>0</v>
      </c>
      <c r="T62" s="236">
        <v>0</v>
      </c>
      <c r="U62" s="236">
        <v>0</v>
      </c>
      <c r="V62" s="237">
        <v>0</v>
      </c>
      <c r="W62" s="233">
        <v>0</v>
      </c>
      <c r="X62" s="238">
        <v>0</v>
      </c>
      <c r="Y62" s="238">
        <v>2</v>
      </c>
      <c r="Z62" s="197">
        <v>2</v>
      </c>
    </row>
    <row r="63" spans="1:29" ht="15" customHeight="1" x14ac:dyDescent="0.25">
      <c r="A63" s="331"/>
      <c r="B63" s="342"/>
      <c r="C63" s="193"/>
      <c r="D63" s="191" t="s">
        <v>493</v>
      </c>
      <c r="E63" s="198">
        <v>0</v>
      </c>
      <c r="F63" s="232">
        <v>0</v>
      </c>
      <c r="G63" s="232">
        <v>0</v>
      </c>
      <c r="H63" s="232">
        <v>0</v>
      </c>
      <c r="I63" s="232">
        <v>0</v>
      </c>
      <c r="J63" s="232">
        <v>0</v>
      </c>
      <c r="K63" s="232">
        <v>0</v>
      </c>
      <c r="L63" s="233">
        <v>0</v>
      </c>
      <c r="M63" s="238">
        <v>10</v>
      </c>
      <c r="N63" s="240">
        <v>199</v>
      </c>
      <c r="O63" s="196">
        <v>209</v>
      </c>
      <c r="P63" s="236">
        <v>0</v>
      </c>
      <c r="Q63" s="236">
        <v>0</v>
      </c>
      <c r="R63" s="236">
        <v>0</v>
      </c>
      <c r="S63" s="236">
        <v>0</v>
      </c>
      <c r="T63" s="236">
        <v>0</v>
      </c>
      <c r="U63" s="236">
        <v>0</v>
      </c>
      <c r="V63" s="237">
        <v>0</v>
      </c>
      <c r="W63" s="233">
        <v>0</v>
      </c>
      <c r="X63" s="238">
        <v>2</v>
      </c>
      <c r="Y63" s="238">
        <v>34</v>
      </c>
      <c r="Z63" s="197">
        <v>36</v>
      </c>
    </row>
    <row r="64" spans="1:29" ht="15" customHeight="1" x14ac:dyDescent="0.25">
      <c r="A64" s="331"/>
      <c r="B64" s="342"/>
      <c r="C64" s="193"/>
      <c r="D64" s="191" t="s">
        <v>494</v>
      </c>
      <c r="E64" s="198">
        <v>0</v>
      </c>
      <c r="F64" s="232">
        <v>0</v>
      </c>
      <c r="G64" s="232">
        <v>0</v>
      </c>
      <c r="H64" s="232">
        <v>0</v>
      </c>
      <c r="I64" s="232">
        <v>0</v>
      </c>
      <c r="J64" s="232">
        <v>0</v>
      </c>
      <c r="K64" s="232">
        <v>0</v>
      </c>
      <c r="L64" s="233">
        <v>0</v>
      </c>
      <c r="M64" s="238">
        <v>0</v>
      </c>
      <c r="N64" s="240">
        <v>0</v>
      </c>
      <c r="O64" s="196">
        <v>0</v>
      </c>
      <c r="P64" s="236">
        <v>0</v>
      </c>
      <c r="Q64" s="236">
        <v>0</v>
      </c>
      <c r="R64" s="236">
        <v>0</v>
      </c>
      <c r="S64" s="236">
        <v>0</v>
      </c>
      <c r="T64" s="236">
        <v>0</v>
      </c>
      <c r="U64" s="236">
        <v>0</v>
      </c>
      <c r="V64" s="237">
        <v>0</v>
      </c>
      <c r="W64" s="233">
        <v>0</v>
      </c>
      <c r="X64" s="238">
        <v>0</v>
      </c>
      <c r="Y64" s="238">
        <v>0</v>
      </c>
      <c r="Z64" s="197">
        <v>0</v>
      </c>
    </row>
    <row r="65" spans="1:26" ht="15" customHeight="1" x14ac:dyDescent="0.25">
      <c r="A65" s="331"/>
      <c r="B65" s="342"/>
      <c r="C65" s="193"/>
      <c r="D65" s="191" t="s">
        <v>495</v>
      </c>
      <c r="E65" s="198">
        <v>0</v>
      </c>
      <c r="F65" s="232">
        <v>2</v>
      </c>
      <c r="G65" s="232">
        <v>0</v>
      </c>
      <c r="H65" s="232">
        <v>84</v>
      </c>
      <c r="I65" s="232">
        <v>0</v>
      </c>
      <c r="J65" s="232">
        <v>0</v>
      </c>
      <c r="K65" s="232">
        <v>0</v>
      </c>
      <c r="L65" s="233">
        <v>86</v>
      </c>
      <c r="M65" s="238">
        <v>0</v>
      </c>
      <c r="N65" s="240">
        <v>0</v>
      </c>
      <c r="O65" s="196">
        <v>86</v>
      </c>
      <c r="P65" s="236">
        <v>0</v>
      </c>
      <c r="Q65" s="236">
        <v>0</v>
      </c>
      <c r="R65" s="236">
        <v>0</v>
      </c>
      <c r="S65" s="236">
        <v>8</v>
      </c>
      <c r="T65" s="236">
        <v>0</v>
      </c>
      <c r="U65" s="236">
        <v>0</v>
      </c>
      <c r="V65" s="237">
        <v>0</v>
      </c>
      <c r="W65" s="233">
        <v>8</v>
      </c>
      <c r="X65" s="238">
        <v>0</v>
      </c>
      <c r="Y65" s="238">
        <v>0</v>
      </c>
      <c r="Z65" s="197">
        <v>8</v>
      </c>
    </row>
    <row r="66" spans="1:26" ht="15" customHeight="1" x14ac:dyDescent="0.25">
      <c r="A66" s="331"/>
      <c r="B66" s="342"/>
      <c r="C66" s="193"/>
      <c r="D66" s="191" t="s">
        <v>496</v>
      </c>
      <c r="E66" s="198">
        <v>0</v>
      </c>
      <c r="F66" s="232">
        <v>4</v>
      </c>
      <c r="G66" s="232">
        <v>0</v>
      </c>
      <c r="H66" s="232">
        <v>0</v>
      </c>
      <c r="I66" s="232">
        <v>0</v>
      </c>
      <c r="J66" s="232">
        <v>0</v>
      </c>
      <c r="K66" s="232">
        <v>0</v>
      </c>
      <c r="L66" s="233">
        <v>4</v>
      </c>
      <c r="M66" s="238">
        <v>3</v>
      </c>
      <c r="N66" s="240">
        <v>69</v>
      </c>
      <c r="O66" s="196">
        <v>76</v>
      </c>
      <c r="P66" s="236">
        <v>0</v>
      </c>
      <c r="Q66" s="236">
        <v>0</v>
      </c>
      <c r="R66" s="236">
        <v>0</v>
      </c>
      <c r="S66" s="236">
        <v>0</v>
      </c>
      <c r="T66" s="236">
        <v>0</v>
      </c>
      <c r="U66" s="236">
        <v>0</v>
      </c>
      <c r="V66" s="237">
        <v>0</v>
      </c>
      <c r="W66" s="233">
        <v>0</v>
      </c>
      <c r="X66" s="238">
        <v>1</v>
      </c>
      <c r="Y66" s="238">
        <v>13</v>
      </c>
      <c r="Z66" s="197">
        <v>14</v>
      </c>
    </row>
    <row r="67" spans="1:26" ht="15" customHeight="1" x14ac:dyDescent="0.25">
      <c r="A67" s="331"/>
      <c r="B67" s="342"/>
      <c r="C67" s="193"/>
      <c r="D67" s="191" t="s">
        <v>497</v>
      </c>
      <c r="E67" s="198">
        <v>0</v>
      </c>
      <c r="F67" s="232">
        <v>0</v>
      </c>
      <c r="G67" s="232">
        <v>0</v>
      </c>
      <c r="H67" s="232">
        <v>40</v>
      </c>
      <c r="I67" s="232">
        <v>0</v>
      </c>
      <c r="J67" s="232">
        <v>0</v>
      </c>
      <c r="K67" s="232">
        <v>0</v>
      </c>
      <c r="L67" s="233">
        <v>40</v>
      </c>
      <c r="M67" s="238">
        <v>0</v>
      </c>
      <c r="N67" s="240">
        <v>0</v>
      </c>
      <c r="O67" s="196">
        <v>40</v>
      </c>
      <c r="P67" s="236">
        <v>0</v>
      </c>
      <c r="Q67" s="236">
        <v>0</v>
      </c>
      <c r="R67" s="236">
        <v>0</v>
      </c>
      <c r="S67" s="236">
        <v>2</v>
      </c>
      <c r="T67" s="236">
        <v>0</v>
      </c>
      <c r="U67" s="236">
        <v>0</v>
      </c>
      <c r="V67" s="237">
        <v>0</v>
      </c>
      <c r="W67" s="233">
        <v>2</v>
      </c>
      <c r="X67" s="238">
        <v>0</v>
      </c>
      <c r="Y67" s="238">
        <v>0</v>
      </c>
      <c r="Z67" s="197">
        <v>2</v>
      </c>
    </row>
    <row r="68" spans="1:26" ht="15" customHeight="1" x14ac:dyDescent="0.25">
      <c r="A68" s="331"/>
      <c r="B68" s="342"/>
      <c r="C68" s="193" t="s">
        <v>76</v>
      </c>
      <c r="D68" s="191" t="s">
        <v>82</v>
      </c>
      <c r="E68" s="198">
        <v>0</v>
      </c>
      <c r="F68" s="232">
        <v>0</v>
      </c>
      <c r="G68" s="232">
        <v>0</v>
      </c>
      <c r="H68" s="232">
        <v>0</v>
      </c>
      <c r="I68" s="232">
        <v>0</v>
      </c>
      <c r="J68" s="232">
        <v>0</v>
      </c>
      <c r="K68" s="232">
        <v>0</v>
      </c>
      <c r="L68" s="233">
        <v>0</v>
      </c>
      <c r="M68" s="238">
        <v>9</v>
      </c>
      <c r="N68" s="240">
        <v>12</v>
      </c>
      <c r="O68" s="196">
        <v>21</v>
      </c>
      <c r="P68" s="236">
        <v>0</v>
      </c>
      <c r="Q68" s="236">
        <v>0</v>
      </c>
      <c r="R68" s="236">
        <v>0</v>
      </c>
      <c r="S68" s="236">
        <v>0</v>
      </c>
      <c r="T68" s="236">
        <v>0</v>
      </c>
      <c r="U68" s="236">
        <v>0</v>
      </c>
      <c r="V68" s="237">
        <v>0</v>
      </c>
      <c r="W68" s="233">
        <v>0</v>
      </c>
      <c r="X68" s="238">
        <v>6</v>
      </c>
      <c r="Y68" s="238">
        <v>3</v>
      </c>
      <c r="Z68" s="197">
        <v>9</v>
      </c>
    </row>
    <row r="69" spans="1:26" ht="15" customHeight="1" x14ac:dyDescent="0.25">
      <c r="A69" s="331"/>
      <c r="B69" s="342"/>
      <c r="C69" s="193" t="s">
        <v>83</v>
      </c>
      <c r="D69" s="191" t="s">
        <v>84</v>
      </c>
      <c r="E69" s="198">
        <v>0</v>
      </c>
      <c r="F69" s="232">
        <v>0</v>
      </c>
      <c r="G69" s="232">
        <v>0</v>
      </c>
      <c r="H69" s="232">
        <v>7</v>
      </c>
      <c r="I69" s="232">
        <v>0</v>
      </c>
      <c r="J69" s="232">
        <v>0</v>
      </c>
      <c r="K69" s="232">
        <v>0</v>
      </c>
      <c r="L69" s="233">
        <v>7</v>
      </c>
      <c r="M69" s="238">
        <v>0</v>
      </c>
      <c r="N69" s="240">
        <v>103</v>
      </c>
      <c r="O69" s="196">
        <v>110</v>
      </c>
      <c r="P69" s="236">
        <v>0</v>
      </c>
      <c r="Q69" s="236">
        <v>0</v>
      </c>
      <c r="R69" s="236">
        <v>0</v>
      </c>
      <c r="S69" s="236">
        <v>1</v>
      </c>
      <c r="T69" s="236">
        <v>0</v>
      </c>
      <c r="U69" s="236">
        <v>0</v>
      </c>
      <c r="V69" s="237">
        <v>0</v>
      </c>
      <c r="W69" s="233">
        <v>1</v>
      </c>
      <c r="X69" s="238">
        <v>0</v>
      </c>
      <c r="Y69" s="238">
        <v>12</v>
      </c>
      <c r="Z69" s="197">
        <v>13</v>
      </c>
    </row>
    <row r="70" spans="1:26" ht="15" customHeight="1" x14ac:dyDescent="0.25">
      <c r="A70" s="331"/>
      <c r="B70" s="342"/>
      <c r="C70" s="193" t="s">
        <v>85</v>
      </c>
      <c r="D70" s="191" t="s">
        <v>508</v>
      </c>
      <c r="E70" s="198">
        <v>0</v>
      </c>
      <c r="F70" s="232">
        <v>0</v>
      </c>
      <c r="G70" s="232">
        <v>0</v>
      </c>
      <c r="H70" s="232">
        <v>2</v>
      </c>
      <c r="I70" s="232">
        <v>0</v>
      </c>
      <c r="J70" s="232">
        <v>0</v>
      </c>
      <c r="K70" s="232">
        <v>0</v>
      </c>
      <c r="L70" s="233">
        <v>2</v>
      </c>
      <c r="M70" s="238">
        <v>0</v>
      </c>
      <c r="N70" s="240">
        <v>0</v>
      </c>
      <c r="O70" s="196">
        <v>2</v>
      </c>
      <c r="P70" s="236">
        <v>0</v>
      </c>
      <c r="Q70" s="236">
        <v>0</v>
      </c>
      <c r="R70" s="236">
        <v>0</v>
      </c>
      <c r="S70" s="236">
        <v>1</v>
      </c>
      <c r="T70" s="236">
        <v>0</v>
      </c>
      <c r="U70" s="236">
        <v>0</v>
      </c>
      <c r="V70" s="237">
        <v>0</v>
      </c>
      <c r="W70" s="233">
        <v>1</v>
      </c>
      <c r="X70" s="238">
        <v>0</v>
      </c>
      <c r="Y70" s="238">
        <v>0</v>
      </c>
      <c r="Z70" s="197">
        <v>1</v>
      </c>
    </row>
    <row r="71" spans="1:26" ht="15" customHeight="1" x14ac:dyDescent="0.25">
      <c r="A71" s="331"/>
      <c r="B71" s="343"/>
      <c r="C71" s="193" t="s">
        <v>85</v>
      </c>
      <c r="D71" s="191" t="s">
        <v>86</v>
      </c>
      <c r="E71" s="198">
        <v>0</v>
      </c>
      <c r="F71" s="199">
        <v>3</v>
      </c>
      <c r="G71" s="232">
        <v>0</v>
      </c>
      <c r="H71" s="232">
        <v>0</v>
      </c>
      <c r="I71" s="232">
        <v>0</v>
      </c>
      <c r="J71" s="232">
        <v>0</v>
      </c>
      <c r="K71" s="232">
        <v>0</v>
      </c>
      <c r="L71" s="233">
        <v>3</v>
      </c>
      <c r="M71" s="238">
        <v>26</v>
      </c>
      <c r="N71" s="240">
        <v>96</v>
      </c>
      <c r="O71" s="196">
        <v>125</v>
      </c>
      <c r="P71" s="236">
        <v>0</v>
      </c>
      <c r="Q71" s="236">
        <v>1</v>
      </c>
      <c r="R71" s="236">
        <v>0</v>
      </c>
      <c r="S71" s="236">
        <v>0</v>
      </c>
      <c r="T71" s="236">
        <v>0</v>
      </c>
      <c r="U71" s="236">
        <v>0</v>
      </c>
      <c r="V71" s="237">
        <v>0</v>
      </c>
      <c r="W71" s="233">
        <v>1</v>
      </c>
      <c r="X71" s="238">
        <v>5</v>
      </c>
      <c r="Y71" s="238">
        <v>16</v>
      </c>
      <c r="Z71" s="197">
        <v>22</v>
      </c>
    </row>
    <row r="72" spans="1:26" ht="15" customHeight="1" x14ac:dyDescent="0.25">
      <c r="A72" s="331"/>
      <c r="B72" s="194" t="s">
        <v>33</v>
      </c>
      <c r="C72" s="193" t="s">
        <v>87</v>
      </c>
      <c r="D72" s="191" t="s">
        <v>88</v>
      </c>
      <c r="E72" s="198">
        <v>0</v>
      </c>
      <c r="F72" s="232">
        <v>0</v>
      </c>
      <c r="G72" s="232">
        <v>0</v>
      </c>
      <c r="H72" s="232">
        <v>0</v>
      </c>
      <c r="I72" s="232">
        <v>0</v>
      </c>
      <c r="J72" s="232">
        <v>0</v>
      </c>
      <c r="K72" s="232">
        <v>0</v>
      </c>
      <c r="L72" s="233">
        <v>0</v>
      </c>
      <c r="M72" s="238">
        <v>0</v>
      </c>
      <c r="N72" s="240">
        <v>41</v>
      </c>
      <c r="O72" s="196">
        <v>41</v>
      </c>
      <c r="P72" s="236">
        <v>0</v>
      </c>
      <c r="Q72" s="236">
        <v>0</v>
      </c>
      <c r="R72" s="236">
        <v>0</v>
      </c>
      <c r="S72" s="236">
        <v>0</v>
      </c>
      <c r="T72" s="236">
        <v>0</v>
      </c>
      <c r="U72" s="236">
        <v>0</v>
      </c>
      <c r="V72" s="237">
        <v>0</v>
      </c>
      <c r="W72" s="233">
        <v>0</v>
      </c>
      <c r="X72" s="238">
        <v>0</v>
      </c>
      <c r="Y72" s="238">
        <v>11</v>
      </c>
      <c r="Z72" s="197">
        <v>11</v>
      </c>
    </row>
    <row r="73" spans="1:26" ht="15" customHeight="1" x14ac:dyDescent="0.25">
      <c r="A73" s="331"/>
      <c r="B73" s="194" t="s">
        <v>89</v>
      </c>
      <c r="C73" s="193" t="s">
        <v>90</v>
      </c>
      <c r="D73" s="191" t="s">
        <v>91</v>
      </c>
      <c r="E73" s="198">
        <v>0</v>
      </c>
      <c r="F73" s="232">
        <v>3</v>
      </c>
      <c r="G73" s="232">
        <v>0</v>
      </c>
      <c r="H73" s="232">
        <v>0</v>
      </c>
      <c r="I73" s="232">
        <v>0</v>
      </c>
      <c r="J73" s="232">
        <v>0</v>
      </c>
      <c r="K73" s="232">
        <v>0</v>
      </c>
      <c r="L73" s="233">
        <v>3</v>
      </c>
      <c r="M73" s="238">
        <v>2</v>
      </c>
      <c r="N73" s="240">
        <v>28</v>
      </c>
      <c r="O73" s="196">
        <v>33</v>
      </c>
      <c r="P73" s="236">
        <v>0</v>
      </c>
      <c r="Q73" s="236">
        <v>1</v>
      </c>
      <c r="R73" s="236">
        <v>0</v>
      </c>
      <c r="S73" s="236">
        <v>0</v>
      </c>
      <c r="T73" s="236">
        <v>0</v>
      </c>
      <c r="U73" s="236">
        <v>0</v>
      </c>
      <c r="V73" s="237">
        <v>0</v>
      </c>
      <c r="W73" s="233">
        <v>1</v>
      </c>
      <c r="X73" s="238">
        <v>0</v>
      </c>
      <c r="Y73" s="238">
        <v>7</v>
      </c>
      <c r="Z73" s="197">
        <v>8</v>
      </c>
    </row>
    <row r="74" spans="1:26" ht="15" customHeight="1" x14ac:dyDescent="0.25">
      <c r="A74" s="331"/>
      <c r="B74" s="194"/>
      <c r="C74" s="193" t="s">
        <v>92</v>
      </c>
      <c r="D74" s="191" t="s">
        <v>93</v>
      </c>
      <c r="E74" s="198">
        <v>0</v>
      </c>
      <c r="F74" s="232">
        <v>0</v>
      </c>
      <c r="G74" s="232">
        <v>0</v>
      </c>
      <c r="H74" s="232">
        <v>0</v>
      </c>
      <c r="I74" s="232">
        <v>0</v>
      </c>
      <c r="J74" s="232">
        <v>0</v>
      </c>
      <c r="K74" s="232">
        <v>0</v>
      </c>
      <c r="L74" s="233">
        <v>0</v>
      </c>
      <c r="M74" s="238">
        <v>0</v>
      </c>
      <c r="N74" s="240">
        <v>20</v>
      </c>
      <c r="O74" s="196">
        <v>20</v>
      </c>
      <c r="P74" s="236">
        <v>0</v>
      </c>
      <c r="Q74" s="236">
        <v>0</v>
      </c>
      <c r="R74" s="236">
        <v>0</v>
      </c>
      <c r="S74" s="236">
        <v>0</v>
      </c>
      <c r="T74" s="236">
        <v>0</v>
      </c>
      <c r="U74" s="236">
        <v>0</v>
      </c>
      <c r="V74" s="237">
        <v>0</v>
      </c>
      <c r="W74" s="233">
        <v>0</v>
      </c>
      <c r="X74" s="238">
        <v>0</v>
      </c>
      <c r="Y74" s="238">
        <v>5</v>
      </c>
      <c r="Z74" s="197">
        <v>5</v>
      </c>
    </row>
    <row r="75" spans="1:26" ht="15" customHeight="1" x14ac:dyDescent="0.25">
      <c r="A75" s="331"/>
      <c r="B75" s="194" t="s">
        <v>94</v>
      </c>
      <c r="C75" s="193" t="s">
        <v>95</v>
      </c>
      <c r="D75" s="191" t="s">
        <v>96</v>
      </c>
      <c r="E75" s="198">
        <v>0</v>
      </c>
      <c r="F75" s="232">
        <v>0</v>
      </c>
      <c r="G75" s="232">
        <v>0</v>
      </c>
      <c r="H75" s="232">
        <v>0</v>
      </c>
      <c r="I75" s="232">
        <v>0</v>
      </c>
      <c r="J75" s="232">
        <v>0</v>
      </c>
      <c r="K75" s="232">
        <v>0</v>
      </c>
      <c r="L75" s="233">
        <v>0</v>
      </c>
      <c r="M75" s="238">
        <v>0</v>
      </c>
      <c r="N75" s="240">
        <v>0</v>
      </c>
      <c r="O75" s="196">
        <v>0</v>
      </c>
      <c r="P75" s="236">
        <v>0</v>
      </c>
      <c r="Q75" s="236">
        <v>0</v>
      </c>
      <c r="R75" s="236">
        <v>0</v>
      </c>
      <c r="S75" s="236">
        <v>0</v>
      </c>
      <c r="T75" s="236">
        <v>0</v>
      </c>
      <c r="U75" s="236">
        <v>0</v>
      </c>
      <c r="V75" s="237">
        <v>0</v>
      </c>
      <c r="W75" s="233">
        <v>0</v>
      </c>
      <c r="X75" s="238">
        <v>0</v>
      </c>
      <c r="Y75" s="238">
        <v>0</v>
      </c>
      <c r="Z75" s="197">
        <v>0</v>
      </c>
    </row>
    <row r="76" spans="1:26" ht="15" customHeight="1" x14ac:dyDescent="0.25">
      <c r="A76" s="331"/>
      <c r="B76" s="194"/>
      <c r="C76" s="193" t="s">
        <v>97</v>
      </c>
      <c r="D76" s="191" t="s">
        <v>98</v>
      </c>
      <c r="E76" s="198">
        <v>0</v>
      </c>
      <c r="F76" s="232">
        <v>0</v>
      </c>
      <c r="G76" s="232">
        <v>0</v>
      </c>
      <c r="H76" s="232">
        <v>0</v>
      </c>
      <c r="I76" s="232">
        <v>0</v>
      </c>
      <c r="J76" s="232">
        <v>0</v>
      </c>
      <c r="K76" s="232">
        <v>0</v>
      </c>
      <c r="L76" s="233">
        <v>0</v>
      </c>
      <c r="M76" s="238">
        <v>82</v>
      </c>
      <c r="N76" s="240">
        <v>15</v>
      </c>
      <c r="O76" s="196">
        <v>97</v>
      </c>
      <c r="P76" s="236">
        <v>0</v>
      </c>
      <c r="Q76" s="236">
        <v>0</v>
      </c>
      <c r="R76" s="236">
        <v>0</v>
      </c>
      <c r="S76" s="236">
        <v>0</v>
      </c>
      <c r="T76" s="236">
        <v>0</v>
      </c>
      <c r="U76" s="236">
        <v>0</v>
      </c>
      <c r="V76" s="237">
        <v>0</v>
      </c>
      <c r="W76" s="233">
        <v>0</v>
      </c>
      <c r="X76" s="238">
        <v>11</v>
      </c>
      <c r="Y76" s="238">
        <v>6</v>
      </c>
      <c r="Z76" s="197">
        <v>17</v>
      </c>
    </row>
    <row r="77" spans="1:26" ht="15" customHeight="1" x14ac:dyDescent="0.25">
      <c r="A77" s="331"/>
      <c r="B77" s="194"/>
      <c r="C77" s="193" t="s">
        <v>97</v>
      </c>
      <c r="D77" s="191" t="s">
        <v>99</v>
      </c>
      <c r="E77" s="198">
        <v>0</v>
      </c>
      <c r="F77" s="232">
        <v>0</v>
      </c>
      <c r="G77" s="232">
        <v>0</v>
      </c>
      <c r="H77" s="232">
        <v>0</v>
      </c>
      <c r="I77" s="232">
        <v>0</v>
      </c>
      <c r="J77" s="232">
        <v>0</v>
      </c>
      <c r="K77" s="232">
        <v>0</v>
      </c>
      <c r="L77" s="233">
        <v>0</v>
      </c>
      <c r="M77" s="238">
        <v>69</v>
      </c>
      <c r="N77" s="240">
        <v>26</v>
      </c>
      <c r="O77" s="196">
        <v>95</v>
      </c>
      <c r="P77" s="236">
        <v>0</v>
      </c>
      <c r="Q77" s="236">
        <v>0</v>
      </c>
      <c r="R77" s="236">
        <v>0</v>
      </c>
      <c r="S77" s="236">
        <v>0</v>
      </c>
      <c r="T77" s="236">
        <v>0</v>
      </c>
      <c r="U77" s="236">
        <v>0</v>
      </c>
      <c r="V77" s="237">
        <v>0</v>
      </c>
      <c r="W77" s="233">
        <v>0</v>
      </c>
      <c r="X77" s="238">
        <v>3</v>
      </c>
      <c r="Y77" s="238">
        <v>3</v>
      </c>
      <c r="Z77" s="197">
        <v>6</v>
      </c>
    </row>
    <row r="78" spans="1:26" ht="15" customHeight="1" x14ac:dyDescent="0.25">
      <c r="A78" s="331"/>
      <c r="B78" s="194"/>
      <c r="C78" s="193" t="s">
        <v>97</v>
      </c>
      <c r="D78" s="191" t="s">
        <v>100</v>
      </c>
      <c r="E78" s="198">
        <v>0</v>
      </c>
      <c r="F78" s="232">
        <v>0</v>
      </c>
      <c r="G78" s="232">
        <v>0</v>
      </c>
      <c r="H78" s="232">
        <v>0</v>
      </c>
      <c r="I78" s="232">
        <v>0</v>
      </c>
      <c r="J78" s="232">
        <v>0</v>
      </c>
      <c r="K78" s="232">
        <v>0</v>
      </c>
      <c r="L78" s="233">
        <v>0</v>
      </c>
      <c r="M78" s="238">
        <v>80</v>
      </c>
      <c r="N78" s="240">
        <v>85</v>
      </c>
      <c r="O78" s="196">
        <v>165</v>
      </c>
      <c r="P78" s="236">
        <v>0</v>
      </c>
      <c r="Q78" s="236">
        <v>0</v>
      </c>
      <c r="R78" s="236">
        <v>0</v>
      </c>
      <c r="S78" s="236">
        <v>0</v>
      </c>
      <c r="T78" s="236">
        <v>0</v>
      </c>
      <c r="U78" s="236">
        <v>0</v>
      </c>
      <c r="V78" s="237">
        <v>0</v>
      </c>
      <c r="W78" s="233">
        <v>0</v>
      </c>
      <c r="X78" s="238">
        <v>13</v>
      </c>
      <c r="Y78" s="238">
        <v>9</v>
      </c>
      <c r="Z78" s="197">
        <v>22</v>
      </c>
    </row>
    <row r="79" spans="1:26" ht="15" customHeight="1" x14ac:dyDescent="0.25">
      <c r="A79" s="331"/>
      <c r="B79" s="194"/>
      <c r="C79" s="193"/>
      <c r="D79" s="191" t="s">
        <v>583</v>
      </c>
      <c r="E79" s="198">
        <v>0</v>
      </c>
      <c r="F79" s="232">
        <v>0</v>
      </c>
      <c r="G79" s="232">
        <v>1</v>
      </c>
      <c r="H79" s="232">
        <v>0</v>
      </c>
      <c r="I79" s="232">
        <v>0</v>
      </c>
      <c r="J79" s="232">
        <v>0</v>
      </c>
      <c r="K79" s="232">
        <v>0</v>
      </c>
      <c r="L79" s="233">
        <v>1</v>
      </c>
      <c r="M79" s="238">
        <v>2</v>
      </c>
      <c r="N79" s="240">
        <v>10</v>
      </c>
      <c r="O79" s="196">
        <v>13</v>
      </c>
      <c r="P79" s="236">
        <v>0</v>
      </c>
      <c r="Q79" s="236">
        <v>0</v>
      </c>
      <c r="R79" s="236">
        <v>2</v>
      </c>
      <c r="S79" s="236">
        <v>0</v>
      </c>
      <c r="T79" s="236">
        <v>0</v>
      </c>
      <c r="U79" s="236">
        <v>0</v>
      </c>
      <c r="V79" s="237">
        <v>0</v>
      </c>
      <c r="W79" s="233">
        <v>2</v>
      </c>
      <c r="X79" s="238">
        <v>0</v>
      </c>
      <c r="Y79" s="238">
        <v>1</v>
      </c>
      <c r="Z79" s="197">
        <v>3</v>
      </c>
    </row>
    <row r="80" spans="1:26" ht="15" customHeight="1" x14ac:dyDescent="0.25">
      <c r="A80" s="331"/>
      <c r="B80" s="194"/>
      <c r="C80" s="193"/>
      <c r="D80" s="191" t="s">
        <v>568</v>
      </c>
      <c r="E80" s="198">
        <v>0</v>
      </c>
      <c r="F80" s="232">
        <v>13</v>
      </c>
      <c r="G80" s="232">
        <v>0</v>
      </c>
      <c r="H80" s="232">
        <v>0</v>
      </c>
      <c r="I80" s="232">
        <v>0</v>
      </c>
      <c r="J80" s="232">
        <v>0</v>
      </c>
      <c r="K80" s="232">
        <v>0</v>
      </c>
      <c r="L80" s="233">
        <v>13</v>
      </c>
      <c r="M80" s="238">
        <v>0</v>
      </c>
      <c r="N80" s="240">
        <v>32</v>
      </c>
      <c r="O80" s="196">
        <v>45</v>
      </c>
      <c r="P80" s="236">
        <v>0</v>
      </c>
      <c r="Q80" s="236">
        <v>1</v>
      </c>
      <c r="R80" s="236">
        <v>0</v>
      </c>
      <c r="S80" s="236">
        <v>0</v>
      </c>
      <c r="T80" s="236">
        <v>0</v>
      </c>
      <c r="U80" s="236">
        <v>0</v>
      </c>
      <c r="V80" s="237">
        <v>0</v>
      </c>
      <c r="W80" s="233">
        <v>1</v>
      </c>
      <c r="X80" s="238">
        <v>0</v>
      </c>
      <c r="Y80" s="238">
        <v>1</v>
      </c>
      <c r="Z80" s="197">
        <v>2</v>
      </c>
    </row>
    <row r="81" spans="1:29" ht="15" customHeight="1" x14ac:dyDescent="0.25">
      <c r="A81" s="331"/>
      <c r="B81" s="194"/>
      <c r="C81" s="193"/>
      <c r="D81" s="191" t="s">
        <v>101</v>
      </c>
      <c r="E81" s="198">
        <v>0</v>
      </c>
      <c r="F81" s="232">
        <v>0</v>
      </c>
      <c r="G81" s="232">
        <v>0</v>
      </c>
      <c r="H81" s="232">
        <v>0</v>
      </c>
      <c r="I81" s="232">
        <v>0</v>
      </c>
      <c r="J81" s="232">
        <v>0</v>
      </c>
      <c r="K81" s="232">
        <v>0</v>
      </c>
      <c r="L81" s="233">
        <v>0</v>
      </c>
      <c r="M81" s="238">
        <v>6</v>
      </c>
      <c r="N81" s="240">
        <v>137</v>
      </c>
      <c r="O81" s="196">
        <v>143</v>
      </c>
      <c r="P81" s="236">
        <v>0</v>
      </c>
      <c r="Q81" s="236">
        <v>0</v>
      </c>
      <c r="R81" s="236">
        <v>0</v>
      </c>
      <c r="S81" s="236">
        <v>0</v>
      </c>
      <c r="T81" s="236">
        <v>0</v>
      </c>
      <c r="U81" s="236">
        <v>0</v>
      </c>
      <c r="V81" s="237">
        <v>0</v>
      </c>
      <c r="W81" s="233">
        <v>0</v>
      </c>
      <c r="X81" s="238">
        <v>4</v>
      </c>
      <c r="Y81" s="238">
        <v>27</v>
      </c>
      <c r="Z81" s="197">
        <v>31</v>
      </c>
    </row>
    <row r="82" spans="1:29" ht="15" customHeight="1" x14ac:dyDescent="0.25">
      <c r="A82" s="331"/>
      <c r="B82" s="194"/>
      <c r="C82" s="193"/>
      <c r="D82" s="191" t="s">
        <v>102</v>
      </c>
      <c r="E82" s="198">
        <v>0</v>
      </c>
      <c r="F82" s="232">
        <v>0</v>
      </c>
      <c r="G82" s="232">
        <v>0</v>
      </c>
      <c r="H82" s="232">
        <v>0</v>
      </c>
      <c r="I82" s="232">
        <v>0</v>
      </c>
      <c r="J82" s="232">
        <v>0</v>
      </c>
      <c r="K82" s="232">
        <v>0</v>
      </c>
      <c r="L82" s="233">
        <v>0</v>
      </c>
      <c r="M82" s="238">
        <v>8</v>
      </c>
      <c r="N82" s="240">
        <v>38</v>
      </c>
      <c r="O82" s="196">
        <v>46</v>
      </c>
      <c r="P82" s="236">
        <v>0</v>
      </c>
      <c r="Q82" s="236">
        <v>0</v>
      </c>
      <c r="R82" s="236">
        <v>0</v>
      </c>
      <c r="S82" s="236">
        <v>0</v>
      </c>
      <c r="T82" s="236">
        <v>0</v>
      </c>
      <c r="U82" s="236">
        <v>0</v>
      </c>
      <c r="V82" s="237">
        <v>0</v>
      </c>
      <c r="W82" s="233">
        <v>0</v>
      </c>
      <c r="X82" s="238">
        <v>3</v>
      </c>
      <c r="Y82" s="238">
        <v>6</v>
      </c>
      <c r="Z82" s="197">
        <v>9</v>
      </c>
    </row>
    <row r="83" spans="1:29" ht="15" customHeight="1" x14ac:dyDescent="0.25">
      <c r="A83" s="331"/>
      <c r="B83" s="194"/>
      <c r="C83" s="128"/>
      <c r="D83" s="191" t="s">
        <v>103</v>
      </c>
      <c r="E83" s="198">
        <v>0</v>
      </c>
      <c r="F83" s="232">
        <v>0</v>
      </c>
      <c r="G83" s="232">
        <v>0</v>
      </c>
      <c r="H83" s="232">
        <v>0</v>
      </c>
      <c r="I83" s="232">
        <v>0</v>
      </c>
      <c r="J83" s="232">
        <v>0</v>
      </c>
      <c r="K83" s="232">
        <v>0</v>
      </c>
      <c r="L83" s="233">
        <v>0</v>
      </c>
      <c r="M83" s="238">
        <v>3</v>
      </c>
      <c r="N83" s="240">
        <v>18</v>
      </c>
      <c r="O83" s="196">
        <v>21</v>
      </c>
      <c r="P83" s="236">
        <v>0</v>
      </c>
      <c r="Q83" s="236">
        <v>0</v>
      </c>
      <c r="R83" s="236">
        <v>0</v>
      </c>
      <c r="S83" s="236">
        <v>0</v>
      </c>
      <c r="T83" s="236">
        <v>0</v>
      </c>
      <c r="U83" s="236">
        <v>0</v>
      </c>
      <c r="V83" s="237">
        <v>0</v>
      </c>
      <c r="W83" s="233">
        <v>0</v>
      </c>
      <c r="X83" s="238">
        <v>4</v>
      </c>
      <c r="Y83" s="238">
        <v>2</v>
      </c>
      <c r="Z83" s="197">
        <v>6</v>
      </c>
    </row>
    <row r="84" spans="1:29" ht="15" customHeight="1" x14ac:dyDescent="0.25">
      <c r="A84" s="331"/>
      <c r="B84" s="122" t="s">
        <v>104</v>
      </c>
      <c r="C84" s="123"/>
      <c r="D84" s="124"/>
      <c r="E84" s="321">
        <v>0</v>
      </c>
      <c r="F84" s="188">
        <v>0</v>
      </c>
      <c r="G84" s="188">
        <v>0</v>
      </c>
      <c r="H84" s="188">
        <v>0</v>
      </c>
      <c r="I84" s="188">
        <v>0</v>
      </c>
      <c r="J84" s="188">
        <v>0</v>
      </c>
      <c r="K84" s="188">
        <v>0</v>
      </c>
      <c r="L84" s="189">
        <v>0</v>
      </c>
      <c r="M84" s="192">
        <v>106</v>
      </c>
      <c r="N84" s="320">
        <v>172</v>
      </c>
      <c r="O84" s="192">
        <v>278</v>
      </c>
      <c r="P84" s="320">
        <v>0</v>
      </c>
      <c r="Q84" s="320">
        <v>0</v>
      </c>
      <c r="R84" s="320">
        <v>0</v>
      </c>
      <c r="S84" s="320">
        <v>0</v>
      </c>
      <c r="T84" s="320">
        <v>0</v>
      </c>
      <c r="U84" s="320">
        <v>0</v>
      </c>
      <c r="V84" s="320">
        <v>0</v>
      </c>
      <c r="W84" s="189">
        <v>0</v>
      </c>
      <c r="X84" s="192">
        <v>28</v>
      </c>
      <c r="Y84" s="192">
        <v>52</v>
      </c>
      <c r="Z84" s="320">
        <v>80</v>
      </c>
    </row>
    <row r="85" spans="1:29" ht="15" customHeight="1" x14ac:dyDescent="0.25">
      <c r="A85" s="331"/>
      <c r="B85" s="194"/>
      <c r="C85" s="193" t="s">
        <v>105</v>
      </c>
      <c r="D85" s="191" t="s">
        <v>106</v>
      </c>
      <c r="E85" s="198">
        <v>0</v>
      </c>
      <c r="F85" s="232">
        <v>0</v>
      </c>
      <c r="G85" s="232">
        <v>0</v>
      </c>
      <c r="H85" s="232">
        <v>0</v>
      </c>
      <c r="I85" s="232">
        <v>0</v>
      </c>
      <c r="J85" s="232">
        <v>0</v>
      </c>
      <c r="K85" s="232">
        <v>0</v>
      </c>
      <c r="L85" s="233">
        <v>0</v>
      </c>
      <c r="M85" s="238">
        <v>31</v>
      </c>
      <c r="N85" s="240">
        <v>12</v>
      </c>
      <c r="O85" s="196">
        <v>43</v>
      </c>
      <c r="P85" s="236">
        <v>0</v>
      </c>
      <c r="Q85" s="236">
        <v>0</v>
      </c>
      <c r="R85" s="236">
        <v>0</v>
      </c>
      <c r="S85" s="236">
        <v>0</v>
      </c>
      <c r="T85" s="236">
        <v>0</v>
      </c>
      <c r="U85" s="236">
        <v>0</v>
      </c>
      <c r="V85" s="237">
        <v>0</v>
      </c>
      <c r="W85" s="233">
        <v>0</v>
      </c>
      <c r="X85" s="238">
        <v>7</v>
      </c>
      <c r="Y85" s="238">
        <v>0</v>
      </c>
      <c r="Z85" s="197">
        <v>7</v>
      </c>
    </row>
    <row r="86" spans="1:29" ht="15" customHeight="1" x14ac:dyDescent="0.25">
      <c r="A86" s="331"/>
      <c r="B86" s="194"/>
      <c r="C86" s="193" t="s">
        <v>105</v>
      </c>
      <c r="D86" s="191" t="s">
        <v>107</v>
      </c>
      <c r="E86" s="198">
        <v>0</v>
      </c>
      <c r="F86" s="232">
        <v>0</v>
      </c>
      <c r="G86" s="232">
        <v>0</v>
      </c>
      <c r="H86" s="232">
        <v>0</v>
      </c>
      <c r="I86" s="232">
        <v>0</v>
      </c>
      <c r="J86" s="232">
        <v>0</v>
      </c>
      <c r="K86" s="232">
        <v>0</v>
      </c>
      <c r="L86" s="233">
        <v>0</v>
      </c>
      <c r="M86" s="238">
        <v>38</v>
      </c>
      <c r="N86" s="240">
        <v>25</v>
      </c>
      <c r="O86" s="196">
        <v>63</v>
      </c>
      <c r="P86" s="236">
        <v>0</v>
      </c>
      <c r="Q86" s="236">
        <v>0</v>
      </c>
      <c r="R86" s="236">
        <v>0</v>
      </c>
      <c r="S86" s="236">
        <v>0</v>
      </c>
      <c r="T86" s="236">
        <v>0</v>
      </c>
      <c r="U86" s="236">
        <v>0</v>
      </c>
      <c r="V86" s="237">
        <v>0</v>
      </c>
      <c r="W86" s="233">
        <v>0</v>
      </c>
      <c r="X86" s="238">
        <v>9</v>
      </c>
      <c r="Y86" s="238">
        <v>7</v>
      </c>
      <c r="Z86" s="197">
        <v>16</v>
      </c>
      <c r="AB86" s="2"/>
    </row>
    <row r="87" spans="1:29" s="2" customFormat="1" x14ac:dyDescent="0.25">
      <c r="A87" s="331"/>
      <c r="B87" s="194"/>
      <c r="C87" s="193" t="s">
        <v>105</v>
      </c>
      <c r="D87" s="191" t="s">
        <v>108</v>
      </c>
      <c r="E87" s="198">
        <v>0</v>
      </c>
      <c r="F87" s="232">
        <v>0</v>
      </c>
      <c r="G87" s="232">
        <v>0</v>
      </c>
      <c r="H87" s="232">
        <v>0</v>
      </c>
      <c r="I87" s="232">
        <v>0</v>
      </c>
      <c r="J87" s="232">
        <v>0</v>
      </c>
      <c r="K87" s="232">
        <v>0</v>
      </c>
      <c r="L87" s="233">
        <v>0</v>
      </c>
      <c r="M87" s="238">
        <v>31</v>
      </c>
      <c r="N87" s="240">
        <v>54</v>
      </c>
      <c r="O87" s="196">
        <v>85</v>
      </c>
      <c r="P87" s="236">
        <v>0</v>
      </c>
      <c r="Q87" s="236">
        <v>0</v>
      </c>
      <c r="R87" s="236">
        <v>0</v>
      </c>
      <c r="S87" s="236">
        <v>0</v>
      </c>
      <c r="T87" s="236">
        <v>0</v>
      </c>
      <c r="U87" s="236">
        <v>0</v>
      </c>
      <c r="V87" s="237">
        <v>0</v>
      </c>
      <c r="W87" s="233">
        <v>0</v>
      </c>
      <c r="X87" s="238">
        <v>7</v>
      </c>
      <c r="Y87" s="238">
        <v>5</v>
      </c>
      <c r="Z87" s="197">
        <v>12</v>
      </c>
      <c r="AB87" s="15"/>
      <c r="AC87" s="15"/>
    </row>
    <row r="88" spans="1:29" ht="15" customHeight="1" x14ac:dyDescent="0.25">
      <c r="A88" s="331"/>
      <c r="B88" s="194"/>
      <c r="C88" s="193" t="s">
        <v>109</v>
      </c>
      <c r="D88" s="191" t="s">
        <v>110</v>
      </c>
      <c r="E88" s="198">
        <v>0</v>
      </c>
      <c r="F88" s="232">
        <v>0</v>
      </c>
      <c r="G88" s="232">
        <v>0</v>
      </c>
      <c r="H88" s="232">
        <v>0</v>
      </c>
      <c r="I88" s="232">
        <v>0</v>
      </c>
      <c r="J88" s="232">
        <v>0</v>
      </c>
      <c r="K88" s="232">
        <v>0</v>
      </c>
      <c r="L88" s="233">
        <v>0</v>
      </c>
      <c r="M88" s="238">
        <v>0</v>
      </c>
      <c r="N88" s="240">
        <v>26</v>
      </c>
      <c r="O88" s="196">
        <v>26</v>
      </c>
      <c r="P88" s="236">
        <v>0</v>
      </c>
      <c r="Q88" s="236">
        <v>0</v>
      </c>
      <c r="R88" s="236">
        <v>0</v>
      </c>
      <c r="S88" s="236">
        <v>0</v>
      </c>
      <c r="T88" s="236">
        <v>0</v>
      </c>
      <c r="U88" s="236">
        <v>0</v>
      </c>
      <c r="V88" s="237">
        <v>0</v>
      </c>
      <c r="W88" s="233">
        <v>0</v>
      </c>
      <c r="X88" s="238">
        <v>0</v>
      </c>
      <c r="Y88" s="238">
        <v>8</v>
      </c>
      <c r="Z88" s="197">
        <v>8</v>
      </c>
    </row>
    <row r="89" spans="1:29" ht="15" customHeight="1" x14ac:dyDescent="0.25">
      <c r="A89" s="331"/>
      <c r="B89" s="194"/>
      <c r="C89" s="193" t="s">
        <v>111</v>
      </c>
      <c r="D89" s="191" t="s">
        <v>112</v>
      </c>
      <c r="E89" s="198">
        <v>0</v>
      </c>
      <c r="F89" s="232">
        <v>0</v>
      </c>
      <c r="G89" s="232">
        <v>0</v>
      </c>
      <c r="H89" s="232">
        <v>0</v>
      </c>
      <c r="I89" s="232">
        <v>0</v>
      </c>
      <c r="J89" s="232">
        <v>0</v>
      </c>
      <c r="K89" s="232">
        <v>0</v>
      </c>
      <c r="L89" s="233">
        <v>0</v>
      </c>
      <c r="M89" s="238">
        <v>2</v>
      </c>
      <c r="N89" s="240">
        <v>27</v>
      </c>
      <c r="O89" s="196">
        <v>29</v>
      </c>
      <c r="P89" s="236">
        <v>0</v>
      </c>
      <c r="Q89" s="236">
        <v>0</v>
      </c>
      <c r="R89" s="236">
        <v>0</v>
      </c>
      <c r="S89" s="236">
        <v>0</v>
      </c>
      <c r="T89" s="236">
        <v>0</v>
      </c>
      <c r="U89" s="236">
        <v>0</v>
      </c>
      <c r="V89" s="237">
        <v>0</v>
      </c>
      <c r="W89" s="233">
        <v>0</v>
      </c>
      <c r="X89" s="238">
        <v>1</v>
      </c>
      <c r="Y89" s="238">
        <v>12</v>
      </c>
      <c r="Z89" s="197">
        <v>13</v>
      </c>
    </row>
    <row r="90" spans="1:29" ht="15" customHeight="1" x14ac:dyDescent="0.25">
      <c r="A90" s="331"/>
      <c r="B90" s="194"/>
      <c r="C90" s="193" t="s">
        <v>113</v>
      </c>
      <c r="D90" s="191" t="s">
        <v>114</v>
      </c>
      <c r="E90" s="198">
        <v>0</v>
      </c>
      <c r="F90" s="232">
        <v>0</v>
      </c>
      <c r="G90" s="232">
        <v>0</v>
      </c>
      <c r="H90" s="232">
        <v>0</v>
      </c>
      <c r="I90" s="232">
        <v>0</v>
      </c>
      <c r="J90" s="232">
        <v>0</v>
      </c>
      <c r="K90" s="232">
        <v>0</v>
      </c>
      <c r="L90" s="233">
        <v>0</v>
      </c>
      <c r="M90" s="238">
        <v>4</v>
      </c>
      <c r="N90" s="240">
        <v>28</v>
      </c>
      <c r="O90" s="196">
        <v>32</v>
      </c>
      <c r="P90" s="236">
        <v>0</v>
      </c>
      <c r="Q90" s="236">
        <v>0</v>
      </c>
      <c r="R90" s="236">
        <v>0</v>
      </c>
      <c r="S90" s="236">
        <v>0</v>
      </c>
      <c r="T90" s="236">
        <v>0</v>
      </c>
      <c r="U90" s="236">
        <v>0</v>
      </c>
      <c r="V90" s="237">
        <v>0</v>
      </c>
      <c r="W90" s="233">
        <v>0</v>
      </c>
      <c r="X90" s="238">
        <v>4</v>
      </c>
      <c r="Y90" s="238">
        <v>20</v>
      </c>
      <c r="Z90" s="197">
        <v>24</v>
      </c>
    </row>
    <row r="91" spans="1:29" ht="15" customHeight="1" x14ac:dyDescent="0.25">
      <c r="A91" s="331"/>
      <c r="B91" s="122" t="s">
        <v>115</v>
      </c>
      <c r="C91" s="123"/>
      <c r="D91" s="124"/>
      <c r="E91" s="321">
        <v>36</v>
      </c>
      <c r="F91" s="188">
        <v>4</v>
      </c>
      <c r="G91" s="188">
        <v>29</v>
      </c>
      <c r="H91" s="188">
        <v>0</v>
      </c>
      <c r="I91" s="188">
        <v>0</v>
      </c>
      <c r="J91" s="188">
        <v>0</v>
      </c>
      <c r="K91" s="188">
        <v>0</v>
      </c>
      <c r="L91" s="189">
        <v>69</v>
      </c>
      <c r="M91" s="192">
        <v>560</v>
      </c>
      <c r="N91" s="320">
        <v>1371</v>
      </c>
      <c r="O91" s="192">
        <v>2000</v>
      </c>
      <c r="P91" s="320">
        <v>3</v>
      </c>
      <c r="Q91" s="320">
        <v>0</v>
      </c>
      <c r="R91" s="320">
        <v>5</v>
      </c>
      <c r="S91" s="320">
        <v>0</v>
      </c>
      <c r="T91" s="320">
        <v>0</v>
      </c>
      <c r="U91" s="320">
        <v>0</v>
      </c>
      <c r="V91" s="320">
        <v>0</v>
      </c>
      <c r="W91" s="189">
        <v>8</v>
      </c>
      <c r="X91" s="192">
        <v>121</v>
      </c>
      <c r="Y91" s="192">
        <v>283</v>
      </c>
      <c r="Z91" s="320">
        <v>412</v>
      </c>
    </row>
    <row r="92" spans="1:29" ht="15" customHeight="1" x14ac:dyDescent="0.25">
      <c r="A92" s="331"/>
      <c r="B92" s="341" t="s">
        <v>75</v>
      </c>
      <c r="C92" s="193" t="s">
        <v>116</v>
      </c>
      <c r="D92" s="191" t="s">
        <v>117</v>
      </c>
      <c r="E92" s="198">
        <v>0</v>
      </c>
      <c r="F92" s="232">
        <v>0</v>
      </c>
      <c r="G92" s="232">
        <v>0</v>
      </c>
      <c r="H92" s="232">
        <v>0</v>
      </c>
      <c r="I92" s="232">
        <v>0</v>
      </c>
      <c r="J92" s="232">
        <v>0</v>
      </c>
      <c r="K92" s="232">
        <v>0</v>
      </c>
      <c r="L92" s="233">
        <v>0</v>
      </c>
      <c r="M92" s="238">
        <v>29</v>
      </c>
      <c r="N92" s="240">
        <v>80</v>
      </c>
      <c r="O92" s="196">
        <v>109</v>
      </c>
      <c r="P92" s="236">
        <v>0</v>
      </c>
      <c r="Q92" s="236">
        <v>0</v>
      </c>
      <c r="R92" s="236">
        <v>0</v>
      </c>
      <c r="S92" s="236">
        <v>0</v>
      </c>
      <c r="T92" s="236">
        <v>0</v>
      </c>
      <c r="U92" s="236">
        <v>0</v>
      </c>
      <c r="V92" s="237">
        <v>0</v>
      </c>
      <c r="W92" s="233">
        <v>0</v>
      </c>
      <c r="X92" s="238">
        <v>10</v>
      </c>
      <c r="Y92" s="238">
        <v>34</v>
      </c>
      <c r="Z92" s="197">
        <v>44</v>
      </c>
    </row>
    <row r="93" spans="1:29" ht="15" customHeight="1" x14ac:dyDescent="0.25">
      <c r="A93" s="331"/>
      <c r="B93" s="342"/>
      <c r="C93" s="193" t="s">
        <v>116</v>
      </c>
      <c r="D93" s="191" t="s">
        <v>118</v>
      </c>
      <c r="E93" s="198">
        <v>0</v>
      </c>
      <c r="F93" s="232">
        <v>0</v>
      </c>
      <c r="G93" s="232">
        <v>0</v>
      </c>
      <c r="H93" s="232">
        <v>0</v>
      </c>
      <c r="I93" s="232">
        <v>0</v>
      </c>
      <c r="J93" s="232">
        <v>0</v>
      </c>
      <c r="K93" s="232">
        <v>0</v>
      </c>
      <c r="L93" s="233">
        <v>0</v>
      </c>
      <c r="M93" s="238">
        <v>3</v>
      </c>
      <c r="N93" s="240">
        <v>19</v>
      </c>
      <c r="O93" s="196">
        <v>22</v>
      </c>
      <c r="P93" s="236">
        <v>0</v>
      </c>
      <c r="Q93" s="236">
        <v>0</v>
      </c>
      <c r="R93" s="236">
        <v>0</v>
      </c>
      <c r="S93" s="236">
        <v>0</v>
      </c>
      <c r="T93" s="236">
        <v>0</v>
      </c>
      <c r="U93" s="236">
        <v>0</v>
      </c>
      <c r="V93" s="237">
        <v>0</v>
      </c>
      <c r="W93" s="233">
        <v>0</v>
      </c>
      <c r="X93" s="238">
        <v>0</v>
      </c>
      <c r="Y93" s="238">
        <v>9</v>
      </c>
      <c r="Z93" s="197">
        <v>9</v>
      </c>
      <c r="AB93" s="2"/>
    </row>
    <row r="94" spans="1:29" s="2" customFormat="1" x14ac:dyDescent="0.25">
      <c r="A94" s="331"/>
      <c r="B94" s="342"/>
      <c r="C94" s="193" t="s">
        <v>116</v>
      </c>
      <c r="D94" s="191" t="s">
        <v>119</v>
      </c>
      <c r="E94" s="198">
        <v>0</v>
      </c>
      <c r="F94" s="232">
        <v>0</v>
      </c>
      <c r="G94" s="232">
        <v>0</v>
      </c>
      <c r="H94" s="232">
        <v>0</v>
      </c>
      <c r="I94" s="232">
        <v>0</v>
      </c>
      <c r="J94" s="232">
        <v>0</v>
      </c>
      <c r="K94" s="232">
        <v>0</v>
      </c>
      <c r="L94" s="233">
        <v>0</v>
      </c>
      <c r="M94" s="238">
        <v>0</v>
      </c>
      <c r="N94" s="240">
        <v>41</v>
      </c>
      <c r="O94" s="196">
        <v>41</v>
      </c>
      <c r="P94" s="236">
        <v>0</v>
      </c>
      <c r="Q94" s="236">
        <v>0</v>
      </c>
      <c r="R94" s="236">
        <v>0</v>
      </c>
      <c r="S94" s="236">
        <v>0</v>
      </c>
      <c r="T94" s="236">
        <v>0</v>
      </c>
      <c r="U94" s="236">
        <v>0</v>
      </c>
      <c r="V94" s="237">
        <v>0</v>
      </c>
      <c r="W94" s="233">
        <v>0</v>
      </c>
      <c r="X94" s="238">
        <v>0</v>
      </c>
      <c r="Y94" s="238">
        <v>7</v>
      </c>
      <c r="Z94" s="197">
        <v>7</v>
      </c>
      <c r="AB94" s="15"/>
      <c r="AC94" s="15"/>
    </row>
    <row r="95" spans="1:29" ht="15" customHeight="1" x14ac:dyDescent="0.25">
      <c r="A95" s="331"/>
      <c r="B95" s="342"/>
      <c r="C95" s="193" t="s">
        <v>116</v>
      </c>
      <c r="D95" s="191" t="s">
        <v>120</v>
      </c>
      <c r="E95" s="198">
        <v>0</v>
      </c>
      <c r="F95" s="232">
        <v>0</v>
      </c>
      <c r="G95" s="232">
        <v>0</v>
      </c>
      <c r="H95" s="232">
        <v>0</v>
      </c>
      <c r="I95" s="232">
        <v>0</v>
      </c>
      <c r="J95" s="232">
        <v>0</v>
      </c>
      <c r="K95" s="232">
        <v>0</v>
      </c>
      <c r="L95" s="233">
        <v>0</v>
      </c>
      <c r="M95" s="238">
        <v>2</v>
      </c>
      <c r="N95" s="240">
        <v>73</v>
      </c>
      <c r="O95" s="196">
        <v>75</v>
      </c>
      <c r="P95" s="236">
        <v>0</v>
      </c>
      <c r="Q95" s="236">
        <v>0</v>
      </c>
      <c r="R95" s="236">
        <v>0</v>
      </c>
      <c r="S95" s="236">
        <v>0</v>
      </c>
      <c r="T95" s="236">
        <v>0</v>
      </c>
      <c r="U95" s="236">
        <v>0</v>
      </c>
      <c r="V95" s="237">
        <v>0</v>
      </c>
      <c r="W95" s="233">
        <v>0</v>
      </c>
      <c r="X95" s="238">
        <v>0</v>
      </c>
      <c r="Y95" s="238">
        <v>10</v>
      </c>
      <c r="Z95" s="197">
        <v>10</v>
      </c>
    </row>
    <row r="96" spans="1:29" ht="15" customHeight="1" x14ac:dyDescent="0.25">
      <c r="A96" s="331"/>
      <c r="B96" s="342"/>
      <c r="C96" s="193" t="s">
        <v>116</v>
      </c>
      <c r="D96" s="191" t="s">
        <v>121</v>
      </c>
      <c r="E96" s="198">
        <v>0</v>
      </c>
      <c r="F96" s="232">
        <v>0</v>
      </c>
      <c r="G96" s="232">
        <v>0</v>
      </c>
      <c r="H96" s="232">
        <v>0</v>
      </c>
      <c r="I96" s="232">
        <v>0</v>
      </c>
      <c r="J96" s="232">
        <v>0</v>
      </c>
      <c r="K96" s="232">
        <v>0</v>
      </c>
      <c r="L96" s="233">
        <v>0</v>
      </c>
      <c r="M96" s="238">
        <v>8</v>
      </c>
      <c r="N96" s="240">
        <v>92</v>
      </c>
      <c r="O96" s="196">
        <v>100</v>
      </c>
      <c r="P96" s="236">
        <v>0</v>
      </c>
      <c r="Q96" s="236">
        <v>0</v>
      </c>
      <c r="R96" s="236">
        <v>0</v>
      </c>
      <c r="S96" s="236">
        <v>0</v>
      </c>
      <c r="T96" s="236">
        <v>0</v>
      </c>
      <c r="U96" s="236">
        <v>0</v>
      </c>
      <c r="V96" s="237">
        <v>0</v>
      </c>
      <c r="W96" s="233">
        <v>0</v>
      </c>
      <c r="X96" s="238">
        <v>1</v>
      </c>
      <c r="Y96" s="238">
        <v>26</v>
      </c>
      <c r="Z96" s="197">
        <v>27</v>
      </c>
    </row>
    <row r="97" spans="1:26" ht="15" customHeight="1" x14ac:dyDescent="0.25">
      <c r="A97" s="331"/>
      <c r="B97" s="342"/>
      <c r="C97" s="193" t="s">
        <v>116</v>
      </c>
      <c r="D97" s="191" t="s">
        <v>122</v>
      </c>
      <c r="E97" s="198">
        <v>0</v>
      </c>
      <c r="F97" s="232">
        <v>0</v>
      </c>
      <c r="G97" s="232">
        <v>0</v>
      </c>
      <c r="H97" s="232">
        <v>0</v>
      </c>
      <c r="I97" s="232">
        <v>0</v>
      </c>
      <c r="J97" s="232">
        <v>0</v>
      </c>
      <c r="K97" s="232">
        <v>0</v>
      </c>
      <c r="L97" s="233">
        <v>0</v>
      </c>
      <c r="M97" s="238">
        <v>4</v>
      </c>
      <c r="N97" s="240">
        <v>45</v>
      </c>
      <c r="O97" s="196">
        <v>49</v>
      </c>
      <c r="P97" s="236">
        <v>0</v>
      </c>
      <c r="Q97" s="236">
        <v>0</v>
      </c>
      <c r="R97" s="236">
        <v>0</v>
      </c>
      <c r="S97" s="236">
        <v>0</v>
      </c>
      <c r="T97" s="236">
        <v>0</v>
      </c>
      <c r="U97" s="236">
        <v>0</v>
      </c>
      <c r="V97" s="237">
        <v>0</v>
      </c>
      <c r="W97" s="233">
        <v>0</v>
      </c>
      <c r="X97" s="238">
        <v>5</v>
      </c>
      <c r="Y97" s="238">
        <v>4</v>
      </c>
      <c r="Z97" s="197">
        <v>9</v>
      </c>
    </row>
    <row r="98" spans="1:26" ht="15" customHeight="1" x14ac:dyDescent="0.25">
      <c r="A98" s="331"/>
      <c r="B98" s="342"/>
      <c r="C98" s="193" t="s">
        <v>116</v>
      </c>
      <c r="D98" s="191" t="s">
        <v>123</v>
      </c>
      <c r="E98" s="198">
        <v>0</v>
      </c>
      <c r="F98" s="232">
        <v>0</v>
      </c>
      <c r="G98" s="232">
        <v>0</v>
      </c>
      <c r="H98" s="232">
        <v>0</v>
      </c>
      <c r="I98" s="232">
        <v>0</v>
      </c>
      <c r="J98" s="232">
        <v>0</v>
      </c>
      <c r="K98" s="232">
        <v>0</v>
      </c>
      <c r="L98" s="233">
        <v>0</v>
      </c>
      <c r="M98" s="238">
        <v>0</v>
      </c>
      <c r="N98" s="240">
        <v>0</v>
      </c>
      <c r="O98" s="196">
        <v>0</v>
      </c>
      <c r="P98" s="236">
        <v>0</v>
      </c>
      <c r="Q98" s="236">
        <v>0</v>
      </c>
      <c r="R98" s="236">
        <v>0</v>
      </c>
      <c r="S98" s="236">
        <v>0</v>
      </c>
      <c r="T98" s="236">
        <v>0</v>
      </c>
      <c r="U98" s="236">
        <v>0</v>
      </c>
      <c r="V98" s="237">
        <v>0</v>
      </c>
      <c r="W98" s="233">
        <v>0</v>
      </c>
      <c r="X98" s="238">
        <v>0</v>
      </c>
      <c r="Y98" s="238">
        <v>0</v>
      </c>
      <c r="Z98" s="197">
        <v>0</v>
      </c>
    </row>
    <row r="99" spans="1:26" ht="15" customHeight="1" x14ac:dyDescent="0.25">
      <c r="A99" s="331"/>
      <c r="B99" s="342"/>
      <c r="C99" s="193" t="s">
        <v>116</v>
      </c>
      <c r="D99" s="191" t="s">
        <v>124</v>
      </c>
      <c r="E99" s="198">
        <v>0</v>
      </c>
      <c r="F99" s="232">
        <v>0</v>
      </c>
      <c r="G99" s="232">
        <v>0</v>
      </c>
      <c r="H99" s="232">
        <v>0</v>
      </c>
      <c r="I99" s="232">
        <v>0</v>
      </c>
      <c r="J99" s="232">
        <v>0</v>
      </c>
      <c r="K99" s="232">
        <v>0</v>
      </c>
      <c r="L99" s="233">
        <v>0</v>
      </c>
      <c r="M99" s="238">
        <v>15</v>
      </c>
      <c r="N99" s="240">
        <v>56</v>
      </c>
      <c r="O99" s="196">
        <v>71</v>
      </c>
      <c r="P99" s="236">
        <v>0</v>
      </c>
      <c r="Q99" s="236">
        <v>0</v>
      </c>
      <c r="R99" s="236">
        <v>0</v>
      </c>
      <c r="S99" s="236">
        <v>0</v>
      </c>
      <c r="T99" s="236">
        <v>0</v>
      </c>
      <c r="U99" s="236">
        <v>0</v>
      </c>
      <c r="V99" s="237">
        <v>0</v>
      </c>
      <c r="W99" s="233">
        <v>0</v>
      </c>
      <c r="X99" s="238">
        <v>1</v>
      </c>
      <c r="Y99" s="238">
        <v>13</v>
      </c>
      <c r="Z99" s="197">
        <v>14</v>
      </c>
    </row>
    <row r="100" spans="1:26" ht="15" customHeight="1" x14ac:dyDescent="0.25">
      <c r="A100" s="331"/>
      <c r="B100" s="342"/>
      <c r="C100" s="193" t="s">
        <v>125</v>
      </c>
      <c r="D100" s="191" t="s">
        <v>126</v>
      </c>
      <c r="E100" s="198">
        <v>0</v>
      </c>
      <c r="F100" s="232">
        <v>0</v>
      </c>
      <c r="G100" s="232">
        <v>0</v>
      </c>
      <c r="H100" s="232">
        <v>0</v>
      </c>
      <c r="I100" s="232">
        <v>0</v>
      </c>
      <c r="J100" s="232">
        <v>0</v>
      </c>
      <c r="K100" s="232">
        <v>0</v>
      </c>
      <c r="L100" s="233">
        <v>0</v>
      </c>
      <c r="M100" s="238">
        <v>1</v>
      </c>
      <c r="N100" s="240">
        <v>15</v>
      </c>
      <c r="O100" s="196">
        <v>16</v>
      </c>
      <c r="P100" s="236">
        <v>0</v>
      </c>
      <c r="Q100" s="236">
        <v>0</v>
      </c>
      <c r="R100" s="236">
        <v>0</v>
      </c>
      <c r="S100" s="236">
        <v>0</v>
      </c>
      <c r="T100" s="236">
        <v>0</v>
      </c>
      <c r="U100" s="236">
        <v>0</v>
      </c>
      <c r="V100" s="237">
        <v>0</v>
      </c>
      <c r="W100" s="233">
        <v>0</v>
      </c>
      <c r="X100" s="238">
        <v>1</v>
      </c>
      <c r="Y100" s="238">
        <v>4</v>
      </c>
      <c r="Z100" s="197">
        <v>5</v>
      </c>
    </row>
    <row r="101" spans="1:26" ht="15" customHeight="1" x14ac:dyDescent="0.25">
      <c r="A101" s="331"/>
      <c r="B101" s="342"/>
      <c r="C101" s="193"/>
      <c r="D101" s="191" t="s">
        <v>498</v>
      </c>
      <c r="E101" s="198">
        <v>0</v>
      </c>
      <c r="F101" s="232">
        <v>0</v>
      </c>
      <c r="G101" s="232">
        <v>0</v>
      </c>
      <c r="H101" s="232">
        <v>0</v>
      </c>
      <c r="I101" s="232">
        <v>0</v>
      </c>
      <c r="J101" s="232">
        <v>0</v>
      </c>
      <c r="K101" s="232">
        <v>0</v>
      </c>
      <c r="L101" s="233">
        <v>0</v>
      </c>
      <c r="M101" s="238">
        <v>6</v>
      </c>
      <c r="N101" s="240">
        <v>6</v>
      </c>
      <c r="O101" s="196">
        <v>12</v>
      </c>
      <c r="P101" s="236">
        <v>0</v>
      </c>
      <c r="Q101" s="236">
        <v>0</v>
      </c>
      <c r="R101" s="236">
        <v>0</v>
      </c>
      <c r="S101" s="236">
        <v>0</v>
      </c>
      <c r="T101" s="236">
        <v>0</v>
      </c>
      <c r="U101" s="236">
        <v>0</v>
      </c>
      <c r="V101" s="237">
        <v>0</v>
      </c>
      <c r="W101" s="233">
        <v>0</v>
      </c>
      <c r="X101" s="238">
        <v>0</v>
      </c>
      <c r="Y101" s="238">
        <v>1</v>
      </c>
      <c r="Z101" s="197">
        <v>1</v>
      </c>
    </row>
    <row r="102" spans="1:26" ht="15" customHeight="1" x14ac:dyDescent="0.25">
      <c r="A102" s="331"/>
      <c r="B102" s="343"/>
      <c r="C102" s="193" t="s">
        <v>127</v>
      </c>
      <c r="D102" s="191" t="s">
        <v>128</v>
      </c>
      <c r="E102" s="198">
        <v>15</v>
      </c>
      <c r="F102" s="232">
        <v>0</v>
      </c>
      <c r="G102" s="232">
        <v>0</v>
      </c>
      <c r="H102" s="232">
        <v>0</v>
      </c>
      <c r="I102" s="232">
        <v>0</v>
      </c>
      <c r="J102" s="232">
        <v>0</v>
      </c>
      <c r="K102" s="232">
        <v>0</v>
      </c>
      <c r="L102" s="233">
        <v>15</v>
      </c>
      <c r="M102" s="238">
        <v>13</v>
      </c>
      <c r="N102" s="240">
        <v>35</v>
      </c>
      <c r="O102" s="196">
        <v>63</v>
      </c>
      <c r="P102" s="236">
        <v>2</v>
      </c>
      <c r="Q102" s="236">
        <v>0</v>
      </c>
      <c r="R102" s="236">
        <v>0</v>
      </c>
      <c r="S102" s="236">
        <v>0</v>
      </c>
      <c r="T102" s="236">
        <v>0</v>
      </c>
      <c r="U102" s="236">
        <v>0</v>
      </c>
      <c r="V102" s="237">
        <v>0</v>
      </c>
      <c r="W102" s="233">
        <v>2</v>
      </c>
      <c r="X102" s="238">
        <v>2</v>
      </c>
      <c r="Y102" s="238">
        <v>5</v>
      </c>
      <c r="Z102" s="197">
        <v>9</v>
      </c>
    </row>
    <row r="103" spans="1:26" ht="15" customHeight="1" x14ac:dyDescent="0.25">
      <c r="A103" s="331"/>
      <c r="B103" s="145"/>
      <c r="C103" s="193"/>
      <c r="D103" s="191" t="s">
        <v>511</v>
      </c>
      <c r="E103" s="198">
        <v>0</v>
      </c>
      <c r="F103" s="232">
        <v>0</v>
      </c>
      <c r="G103" s="232">
        <v>0</v>
      </c>
      <c r="H103" s="232">
        <v>0</v>
      </c>
      <c r="I103" s="232">
        <v>0</v>
      </c>
      <c r="J103" s="232">
        <v>0</v>
      </c>
      <c r="K103" s="232">
        <v>0</v>
      </c>
      <c r="L103" s="233">
        <v>0</v>
      </c>
      <c r="M103" s="238">
        <v>0</v>
      </c>
      <c r="N103" s="240">
        <v>0</v>
      </c>
      <c r="O103" s="196">
        <v>0</v>
      </c>
      <c r="P103" s="236">
        <v>0</v>
      </c>
      <c r="Q103" s="236">
        <v>0</v>
      </c>
      <c r="R103" s="236">
        <v>0</v>
      </c>
      <c r="S103" s="236">
        <v>0</v>
      </c>
      <c r="T103" s="236">
        <v>0</v>
      </c>
      <c r="U103" s="236">
        <v>0</v>
      </c>
      <c r="V103" s="237">
        <v>0</v>
      </c>
      <c r="W103" s="233">
        <v>0</v>
      </c>
      <c r="X103" s="238">
        <v>0</v>
      </c>
      <c r="Y103" s="238">
        <v>0</v>
      </c>
      <c r="Z103" s="197">
        <v>0</v>
      </c>
    </row>
    <row r="104" spans="1:26" ht="15" customHeight="1" x14ac:dyDescent="0.25">
      <c r="A104" s="331"/>
      <c r="B104" s="194"/>
      <c r="C104" s="193"/>
      <c r="D104" s="191" t="s">
        <v>129</v>
      </c>
      <c r="E104" s="198">
        <v>0</v>
      </c>
      <c r="F104" s="232">
        <v>0</v>
      </c>
      <c r="G104" s="232">
        <v>2</v>
      </c>
      <c r="H104" s="232">
        <v>0</v>
      </c>
      <c r="I104" s="232">
        <v>0</v>
      </c>
      <c r="J104" s="232">
        <v>0</v>
      </c>
      <c r="K104" s="232">
        <v>0</v>
      </c>
      <c r="L104" s="233">
        <v>2</v>
      </c>
      <c r="M104" s="238">
        <v>8</v>
      </c>
      <c r="N104" s="240">
        <v>81</v>
      </c>
      <c r="O104" s="196">
        <v>91</v>
      </c>
      <c r="P104" s="236">
        <v>0</v>
      </c>
      <c r="Q104" s="236">
        <v>0</v>
      </c>
      <c r="R104" s="236">
        <v>0</v>
      </c>
      <c r="S104" s="236">
        <v>0</v>
      </c>
      <c r="T104" s="236">
        <v>0</v>
      </c>
      <c r="U104" s="236">
        <v>0</v>
      </c>
      <c r="V104" s="237">
        <v>0</v>
      </c>
      <c r="W104" s="233">
        <v>0</v>
      </c>
      <c r="X104" s="238">
        <v>3</v>
      </c>
      <c r="Y104" s="238">
        <v>14</v>
      </c>
      <c r="Z104" s="197">
        <v>17</v>
      </c>
    </row>
    <row r="105" spans="1:26" ht="15" customHeight="1" x14ac:dyDescent="0.25">
      <c r="A105" s="331"/>
      <c r="B105" s="129"/>
      <c r="C105" s="193"/>
      <c r="D105" s="191" t="s">
        <v>499</v>
      </c>
      <c r="E105" s="198">
        <v>0</v>
      </c>
      <c r="F105" s="232">
        <v>0</v>
      </c>
      <c r="G105" s="232">
        <v>0</v>
      </c>
      <c r="H105" s="232">
        <v>0</v>
      </c>
      <c r="I105" s="232">
        <v>0</v>
      </c>
      <c r="J105" s="232">
        <v>0</v>
      </c>
      <c r="K105" s="232">
        <v>0</v>
      </c>
      <c r="L105" s="233">
        <v>0</v>
      </c>
      <c r="M105" s="238">
        <v>0</v>
      </c>
      <c r="N105" s="240">
        <v>7</v>
      </c>
      <c r="O105" s="196">
        <v>7</v>
      </c>
      <c r="P105" s="236">
        <v>0</v>
      </c>
      <c r="Q105" s="236">
        <v>0</v>
      </c>
      <c r="R105" s="236">
        <v>0</v>
      </c>
      <c r="S105" s="236">
        <v>0</v>
      </c>
      <c r="T105" s="236">
        <v>0</v>
      </c>
      <c r="U105" s="236">
        <v>0</v>
      </c>
      <c r="V105" s="237">
        <v>0</v>
      </c>
      <c r="W105" s="233">
        <v>0</v>
      </c>
      <c r="X105" s="238">
        <v>0</v>
      </c>
      <c r="Y105" s="238">
        <v>0</v>
      </c>
      <c r="Z105" s="197">
        <v>0</v>
      </c>
    </row>
    <row r="106" spans="1:26" ht="15" customHeight="1" x14ac:dyDescent="0.25">
      <c r="A106" s="331"/>
      <c r="B106" s="129"/>
      <c r="C106" s="193"/>
      <c r="D106" s="191" t="s">
        <v>604</v>
      </c>
      <c r="E106" s="198">
        <v>0</v>
      </c>
      <c r="F106" s="232">
        <v>0</v>
      </c>
      <c r="G106" s="232">
        <v>0</v>
      </c>
      <c r="H106" s="232">
        <v>0</v>
      </c>
      <c r="I106" s="232">
        <v>0</v>
      </c>
      <c r="J106" s="232">
        <v>0</v>
      </c>
      <c r="K106" s="232">
        <v>0</v>
      </c>
      <c r="L106" s="233">
        <v>0</v>
      </c>
      <c r="M106" s="238">
        <v>0</v>
      </c>
      <c r="N106" s="240">
        <v>21</v>
      </c>
      <c r="O106" s="196">
        <v>21</v>
      </c>
      <c r="P106" s="236">
        <v>0</v>
      </c>
      <c r="Q106" s="236">
        <v>0</v>
      </c>
      <c r="R106" s="236">
        <v>0</v>
      </c>
      <c r="S106" s="236">
        <v>0</v>
      </c>
      <c r="T106" s="236">
        <v>0</v>
      </c>
      <c r="U106" s="236">
        <v>0</v>
      </c>
      <c r="V106" s="237">
        <v>0</v>
      </c>
      <c r="W106" s="233">
        <v>0</v>
      </c>
      <c r="X106" s="238">
        <v>0</v>
      </c>
      <c r="Y106" s="238">
        <v>3</v>
      </c>
      <c r="Z106" s="197">
        <v>3</v>
      </c>
    </row>
    <row r="107" spans="1:26" ht="15" customHeight="1" x14ac:dyDescent="0.25">
      <c r="A107" s="331"/>
      <c r="B107" s="341" t="s">
        <v>130</v>
      </c>
      <c r="C107" s="193" t="s">
        <v>131</v>
      </c>
      <c r="D107" s="191" t="s">
        <v>132</v>
      </c>
      <c r="E107" s="198">
        <v>0</v>
      </c>
      <c r="F107" s="232">
        <v>0</v>
      </c>
      <c r="G107" s="232">
        <v>13</v>
      </c>
      <c r="H107" s="232">
        <v>0</v>
      </c>
      <c r="I107" s="232">
        <v>0</v>
      </c>
      <c r="J107" s="232">
        <v>0</v>
      </c>
      <c r="K107" s="232">
        <v>0</v>
      </c>
      <c r="L107" s="233">
        <v>13</v>
      </c>
      <c r="M107" s="238">
        <v>16</v>
      </c>
      <c r="N107" s="240">
        <v>240</v>
      </c>
      <c r="O107" s="196">
        <v>269</v>
      </c>
      <c r="P107" s="236">
        <v>0</v>
      </c>
      <c r="Q107" s="236">
        <v>0</v>
      </c>
      <c r="R107" s="236">
        <v>3</v>
      </c>
      <c r="S107" s="236">
        <v>0</v>
      </c>
      <c r="T107" s="236">
        <v>0</v>
      </c>
      <c r="U107" s="236">
        <v>0</v>
      </c>
      <c r="V107" s="237">
        <v>0</v>
      </c>
      <c r="W107" s="233">
        <v>3</v>
      </c>
      <c r="X107" s="238">
        <v>8</v>
      </c>
      <c r="Y107" s="238">
        <v>56</v>
      </c>
      <c r="Z107" s="197">
        <v>67</v>
      </c>
    </row>
    <row r="108" spans="1:26" ht="15" customHeight="1" x14ac:dyDescent="0.25">
      <c r="A108" s="331"/>
      <c r="B108" s="342"/>
      <c r="C108" s="193" t="s">
        <v>131</v>
      </c>
      <c r="D108" s="191" t="s">
        <v>133</v>
      </c>
      <c r="E108" s="198">
        <v>0</v>
      </c>
      <c r="F108" s="232">
        <v>0</v>
      </c>
      <c r="G108" s="232">
        <v>0</v>
      </c>
      <c r="H108" s="232">
        <v>0</v>
      </c>
      <c r="I108" s="232">
        <v>0</v>
      </c>
      <c r="J108" s="232">
        <v>0</v>
      </c>
      <c r="K108" s="232">
        <v>0</v>
      </c>
      <c r="L108" s="233">
        <v>0</v>
      </c>
      <c r="M108" s="238">
        <v>0</v>
      </c>
      <c r="N108" s="240">
        <v>0</v>
      </c>
      <c r="O108" s="196">
        <v>0</v>
      </c>
      <c r="P108" s="236">
        <v>0</v>
      </c>
      <c r="Q108" s="236">
        <v>0</v>
      </c>
      <c r="R108" s="236">
        <v>0</v>
      </c>
      <c r="S108" s="236">
        <v>0</v>
      </c>
      <c r="T108" s="236">
        <v>0</v>
      </c>
      <c r="U108" s="236">
        <v>0</v>
      </c>
      <c r="V108" s="237">
        <v>0</v>
      </c>
      <c r="W108" s="233">
        <v>0</v>
      </c>
      <c r="X108" s="238">
        <v>0</v>
      </c>
      <c r="Y108" s="238">
        <v>0</v>
      </c>
      <c r="Z108" s="197">
        <v>0</v>
      </c>
    </row>
    <row r="109" spans="1:26" ht="15" customHeight="1" x14ac:dyDescent="0.25">
      <c r="A109" s="331"/>
      <c r="B109" s="343"/>
      <c r="C109" s="193" t="s">
        <v>131</v>
      </c>
      <c r="D109" s="191" t="s">
        <v>134</v>
      </c>
      <c r="E109" s="198">
        <v>0</v>
      </c>
      <c r="F109" s="232">
        <v>0</v>
      </c>
      <c r="G109" s="232">
        <v>0</v>
      </c>
      <c r="H109" s="232">
        <v>0</v>
      </c>
      <c r="I109" s="232">
        <v>0</v>
      </c>
      <c r="J109" s="232">
        <v>0</v>
      </c>
      <c r="K109" s="232">
        <v>0</v>
      </c>
      <c r="L109" s="233">
        <v>0</v>
      </c>
      <c r="M109" s="238">
        <v>1</v>
      </c>
      <c r="N109" s="240">
        <v>27</v>
      </c>
      <c r="O109" s="196">
        <v>28</v>
      </c>
      <c r="P109" s="236">
        <v>0</v>
      </c>
      <c r="Q109" s="236">
        <v>0</v>
      </c>
      <c r="R109" s="236">
        <v>0</v>
      </c>
      <c r="S109" s="236">
        <v>0</v>
      </c>
      <c r="T109" s="236">
        <v>0</v>
      </c>
      <c r="U109" s="236">
        <v>0</v>
      </c>
      <c r="V109" s="237">
        <v>0</v>
      </c>
      <c r="W109" s="233">
        <v>0</v>
      </c>
      <c r="X109" s="238">
        <v>0</v>
      </c>
      <c r="Y109" s="238">
        <v>4</v>
      </c>
      <c r="Z109" s="197">
        <v>4</v>
      </c>
    </row>
    <row r="110" spans="1:26" ht="15" customHeight="1" x14ac:dyDescent="0.25">
      <c r="A110" s="331"/>
      <c r="B110" s="194"/>
      <c r="C110" s="193"/>
      <c r="D110" s="191" t="s">
        <v>135</v>
      </c>
      <c r="E110" s="198">
        <v>0</v>
      </c>
      <c r="F110" s="232">
        <v>0</v>
      </c>
      <c r="G110" s="232">
        <v>0</v>
      </c>
      <c r="H110" s="232">
        <v>0</v>
      </c>
      <c r="I110" s="232">
        <v>0</v>
      </c>
      <c r="J110" s="232">
        <v>0</v>
      </c>
      <c r="K110" s="232">
        <v>0</v>
      </c>
      <c r="L110" s="233">
        <v>0</v>
      </c>
      <c r="M110" s="238">
        <v>8</v>
      </c>
      <c r="N110" s="240">
        <v>32</v>
      </c>
      <c r="O110" s="196">
        <v>40</v>
      </c>
      <c r="P110" s="236">
        <v>0</v>
      </c>
      <c r="Q110" s="236">
        <v>0</v>
      </c>
      <c r="R110" s="236">
        <v>0</v>
      </c>
      <c r="S110" s="236">
        <v>0</v>
      </c>
      <c r="T110" s="236">
        <v>0</v>
      </c>
      <c r="U110" s="236">
        <v>0</v>
      </c>
      <c r="V110" s="237">
        <v>0</v>
      </c>
      <c r="W110" s="233">
        <v>0</v>
      </c>
      <c r="X110" s="238">
        <v>1</v>
      </c>
      <c r="Y110" s="238">
        <v>2</v>
      </c>
      <c r="Z110" s="197">
        <v>3</v>
      </c>
    </row>
    <row r="111" spans="1:26" ht="15" customHeight="1" x14ac:dyDescent="0.25">
      <c r="A111" s="331"/>
      <c r="B111" s="344" t="s">
        <v>50</v>
      </c>
      <c r="C111" s="193" t="s">
        <v>136</v>
      </c>
      <c r="D111" s="191" t="s">
        <v>137</v>
      </c>
      <c r="E111" s="198">
        <v>0</v>
      </c>
      <c r="F111" s="232">
        <v>0</v>
      </c>
      <c r="G111" s="232">
        <v>0</v>
      </c>
      <c r="H111" s="232">
        <v>0</v>
      </c>
      <c r="I111" s="232">
        <v>0</v>
      </c>
      <c r="J111" s="232">
        <v>0</v>
      </c>
      <c r="K111" s="232">
        <v>0</v>
      </c>
      <c r="L111" s="233">
        <v>0</v>
      </c>
      <c r="M111" s="238">
        <v>8</v>
      </c>
      <c r="N111" s="240">
        <v>42</v>
      </c>
      <c r="O111" s="196">
        <v>50</v>
      </c>
      <c r="P111" s="236">
        <v>0</v>
      </c>
      <c r="Q111" s="236">
        <v>0</v>
      </c>
      <c r="R111" s="236">
        <v>0</v>
      </c>
      <c r="S111" s="236">
        <v>0</v>
      </c>
      <c r="T111" s="236">
        <v>0</v>
      </c>
      <c r="U111" s="236">
        <v>0</v>
      </c>
      <c r="V111" s="237">
        <v>0</v>
      </c>
      <c r="W111" s="233">
        <v>0</v>
      </c>
      <c r="X111" s="238">
        <v>3</v>
      </c>
      <c r="Y111" s="238">
        <v>4</v>
      </c>
      <c r="Z111" s="197">
        <v>7</v>
      </c>
    </row>
    <row r="112" spans="1:26" ht="15" customHeight="1" x14ac:dyDescent="0.25">
      <c r="A112" s="331"/>
      <c r="B112" s="345"/>
      <c r="C112" s="193" t="s">
        <v>138</v>
      </c>
      <c r="D112" s="191" t="s">
        <v>139</v>
      </c>
      <c r="E112" s="198">
        <v>0</v>
      </c>
      <c r="F112" s="232">
        <v>1</v>
      </c>
      <c r="G112" s="232">
        <v>9</v>
      </c>
      <c r="H112" s="232">
        <v>0</v>
      </c>
      <c r="I112" s="232">
        <v>0</v>
      </c>
      <c r="J112" s="232">
        <v>0</v>
      </c>
      <c r="K112" s="232">
        <v>0</v>
      </c>
      <c r="L112" s="233">
        <v>10</v>
      </c>
      <c r="M112" s="238">
        <v>17</v>
      </c>
      <c r="N112" s="240">
        <v>84</v>
      </c>
      <c r="O112" s="196">
        <v>111</v>
      </c>
      <c r="P112" s="236">
        <v>0</v>
      </c>
      <c r="Q112" s="236">
        <v>0</v>
      </c>
      <c r="R112" s="236">
        <v>1</v>
      </c>
      <c r="S112" s="236">
        <v>0</v>
      </c>
      <c r="T112" s="236">
        <v>0</v>
      </c>
      <c r="U112" s="236">
        <v>0</v>
      </c>
      <c r="V112" s="237">
        <v>0</v>
      </c>
      <c r="W112" s="233">
        <v>1</v>
      </c>
      <c r="X112" s="238">
        <v>3</v>
      </c>
      <c r="Y112" s="238">
        <v>9</v>
      </c>
      <c r="Z112" s="197">
        <v>13</v>
      </c>
    </row>
    <row r="113" spans="1:26" ht="15" customHeight="1" x14ac:dyDescent="0.25">
      <c r="A113" s="331"/>
      <c r="B113" s="345"/>
      <c r="C113" s="193" t="s">
        <v>138</v>
      </c>
      <c r="D113" s="191" t="s">
        <v>140</v>
      </c>
      <c r="E113" s="198">
        <v>0</v>
      </c>
      <c r="F113" s="232">
        <v>0</v>
      </c>
      <c r="G113" s="232">
        <v>0</v>
      </c>
      <c r="H113" s="232">
        <v>0</v>
      </c>
      <c r="I113" s="232">
        <v>0</v>
      </c>
      <c r="J113" s="232">
        <v>0</v>
      </c>
      <c r="K113" s="232">
        <v>0</v>
      </c>
      <c r="L113" s="233">
        <v>0</v>
      </c>
      <c r="M113" s="238">
        <v>0</v>
      </c>
      <c r="N113" s="240">
        <v>0</v>
      </c>
      <c r="O113" s="196">
        <v>0</v>
      </c>
      <c r="P113" s="236">
        <v>0</v>
      </c>
      <c r="Q113" s="236">
        <v>0</v>
      </c>
      <c r="R113" s="236">
        <v>0</v>
      </c>
      <c r="S113" s="236">
        <v>0</v>
      </c>
      <c r="T113" s="236">
        <v>0</v>
      </c>
      <c r="U113" s="236">
        <v>0</v>
      </c>
      <c r="V113" s="237">
        <v>0</v>
      </c>
      <c r="W113" s="233">
        <v>0</v>
      </c>
      <c r="X113" s="238">
        <v>0</v>
      </c>
      <c r="Y113" s="238">
        <v>0</v>
      </c>
      <c r="Z113" s="197">
        <v>0</v>
      </c>
    </row>
    <row r="114" spans="1:26" ht="15" customHeight="1" x14ac:dyDescent="0.25">
      <c r="A114" s="331"/>
      <c r="B114" s="345"/>
      <c r="C114" s="193" t="s">
        <v>138</v>
      </c>
      <c r="D114" s="191" t="s">
        <v>141</v>
      </c>
      <c r="E114" s="198">
        <v>0</v>
      </c>
      <c r="F114" s="232">
        <v>0</v>
      </c>
      <c r="G114" s="232">
        <v>0</v>
      </c>
      <c r="H114" s="232">
        <v>0</v>
      </c>
      <c r="I114" s="232">
        <v>0</v>
      </c>
      <c r="J114" s="232">
        <v>0</v>
      </c>
      <c r="K114" s="232">
        <v>0</v>
      </c>
      <c r="L114" s="233">
        <v>0</v>
      </c>
      <c r="M114" s="238">
        <v>14</v>
      </c>
      <c r="N114" s="240">
        <v>14</v>
      </c>
      <c r="O114" s="196">
        <v>28</v>
      </c>
      <c r="P114" s="236">
        <v>0</v>
      </c>
      <c r="Q114" s="236">
        <v>0</v>
      </c>
      <c r="R114" s="236">
        <v>0</v>
      </c>
      <c r="S114" s="236">
        <v>0</v>
      </c>
      <c r="T114" s="236">
        <v>0</v>
      </c>
      <c r="U114" s="236">
        <v>0</v>
      </c>
      <c r="V114" s="237">
        <v>0</v>
      </c>
      <c r="W114" s="233">
        <v>0</v>
      </c>
      <c r="X114" s="238">
        <v>7</v>
      </c>
      <c r="Y114" s="238">
        <v>4</v>
      </c>
      <c r="Z114" s="197">
        <v>11</v>
      </c>
    </row>
    <row r="115" spans="1:26" ht="15" customHeight="1" x14ac:dyDescent="0.25">
      <c r="A115" s="331"/>
      <c r="B115" s="345"/>
      <c r="C115" s="193" t="s">
        <v>138</v>
      </c>
      <c r="D115" s="191" t="s">
        <v>142</v>
      </c>
      <c r="E115" s="198">
        <v>0</v>
      </c>
      <c r="F115" s="232">
        <v>2</v>
      </c>
      <c r="G115" s="232">
        <v>0</v>
      </c>
      <c r="H115" s="232">
        <v>0</v>
      </c>
      <c r="I115" s="232">
        <v>0</v>
      </c>
      <c r="J115" s="232">
        <v>0</v>
      </c>
      <c r="K115" s="232">
        <v>0</v>
      </c>
      <c r="L115" s="233">
        <v>2</v>
      </c>
      <c r="M115" s="238">
        <v>4</v>
      </c>
      <c r="N115" s="240">
        <v>19</v>
      </c>
      <c r="O115" s="196">
        <v>25</v>
      </c>
      <c r="P115" s="236">
        <v>0</v>
      </c>
      <c r="Q115" s="236">
        <v>0</v>
      </c>
      <c r="R115" s="236">
        <v>0</v>
      </c>
      <c r="S115" s="236">
        <v>0</v>
      </c>
      <c r="T115" s="236">
        <v>0</v>
      </c>
      <c r="U115" s="236">
        <v>0</v>
      </c>
      <c r="V115" s="237">
        <v>0</v>
      </c>
      <c r="W115" s="233">
        <v>0</v>
      </c>
      <c r="X115" s="238">
        <v>1</v>
      </c>
      <c r="Y115" s="238">
        <v>3</v>
      </c>
      <c r="Z115" s="197">
        <v>4</v>
      </c>
    </row>
    <row r="116" spans="1:26" ht="15" customHeight="1" x14ac:dyDescent="0.25">
      <c r="A116" s="331"/>
      <c r="B116" s="345"/>
      <c r="C116" s="193" t="s">
        <v>143</v>
      </c>
      <c r="D116" s="191" t="s">
        <v>144</v>
      </c>
      <c r="E116" s="198">
        <v>0</v>
      </c>
      <c r="F116" s="232">
        <v>1</v>
      </c>
      <c r="G116" s="232">
        <v>3</v>
      </c>
      <c r="H116" s="232">
        <v>0</v>
      </c>
      <c r="I116" s="232">
        <v>0</v>
      </c>
      <c r="J116" s="232">
        <v>0</v>
      </c>
      <c r="K116" s="232">
        <v>0</v>
      </c>
      <c r="L116" s="233">
        <v>4</v>
      </c>
      <c r="M116" s="238">
        <v>10</v>
      </c>
      <c r="N116" s="240">
        <v>42</v>
      </c>
      <c r="O116" s="196">
        <v>56</v>
      </c>
      <c r="P116" s="236">
        <v>0</v>
      </c>
      <c r="Q116" s="236">
        <v>0</v>
      </c>
      <c r="R116" s="236">
        <v>1</v>
      </c>
      <c r="S116" s="236">
        <v>0</v>
      </c>
      <c r="T116" s="236">
        <v>0</v>
      </c>
      <c r="U116" s="236">
        <v>0</v>
      </c>
      <c r="V116" s="237">
        <v>0</v>
      </c>
      <c r="W116" s="233">
        <v>1</v>
      </c>
      <c r="X116" s="238">
        <v>0</v>
      </c>
      <c r="Y116" s="238">
        <v>4</v>
      </c>
      <c r="Z116" s="197">
        <v>5</v>
      </c>
    </row>
    <row r="117" spans="1:26" ht="15" customHeight="1" x14ac:dyDescent="0.25">
      <c r="A117" s="331"/>
      <c r="B117" s="345"/>
      <c r="C117" s="193" t="s">
        <v>143</v>
      </c>
      <c r="D117" s="191" t="s">
        <v>145</v>
      </c>
      <c r="E117" s="198">
        <v>0</v>
      </c>
      <c r="F117" s="232">
        <v>0</v>
      </c>
      <c r="G117" s="232">
        <v>0</v>
      </c>
      <c r="H117" s="232">
        <v>0</v>
      </c>
      <c r="I117" s="232">
        <v>0</v>
      </c>
      <c r="J117" s="232">
        <v>0</v>
      </c>
      <c r="K117" s="232">
        <v>0</v>
      </c>
      <c r="L117" s="233">
        <v>0</v>
      </c>
      <c r="M117" s="238">
        <v>5</v>
      </c>
      <c r="N117" s="240">
        <v>9</v>
      </c>
      <c r="O117" s="196">
        <v>14</v>
      </c>
      <c r="P117" s="236">
        <v>0</v>
      </c>
      <c r="Q117" s="236">
        <v>0</v>
      </c>
      <c r="R117" s="236">
        <v>0</v>
      </c>
      <c r="S117" s="236">
        <v>0</v>
      </c>
      <c r="T117" s="236">
        <v>0</v>
      </c>
      <c r="U117" s="236">
        <v>0</v>
      </c>
      <c r="V117" s="237">
        <v>0</v>
      </c>
      <c r="W117" s="233">
        <v>0</v>
      </c>
      <c r="X117" s="238">
        <v>2</v>
      </c>
      <c r="Y117" s="238">
        <v>3</v>
      </c>
      <c r="Z117" s="197">
        <v>5</v>
      </c>
    </row>
    <row r="118" spans="1:26" ht="15" customHeight="1" x14ac:dyDescent="0.25">
      <c r="A118" s="331"/>
      <c r="B118" s="345"/>
      <c r="C118" s="193" t="s">
        <v>146</v>
      </c>
      <c r="D118" s="191" t="s">
        <v>147</v>
      </c>
      <c r="E118" s="198">
        <v>13</v>
      </c>
      <c r="F118" s="232">
        <v>0</v>
      </c>
      <c r="G118" s="232">
        <v>0</v>
      </c>
      <c r="H118" s="232">
        <v>0</v>
      </c>
      <c r="I118" s="232">
        <v>0</v>
      </c>
      <c r="J118" s="232">
        <v>0</v>
      </c>
      <c r="K118" s="232">
        <v>0</v>
      </c>
      <c r="L118" s="233">
        <v>13</v>
      </c>
      <c r="M118" s="238">
        <v>1</v>
      </c>
      <c r="N118" s="240">
        <v>56</v>
      </c>
      <c r="O118" s="196">
        <v>70</v>
      </c>
      <c r="P118" s="236">
        <v>1</v>
      </c>
      <c r="Q118" s="236">
        <v>0</v>
      </c>
      <c r="R118" s="236">
        <v>0</v>
      </c>
      <c r="S118" s="236">
        <v>0</v>
      </c>
      <c r="T118" s="236">
        <v>0</v>
      </c>
      <c r="U118" s="236">
        <v>0</v>
      </c>
      <c r="V118" s="237">
        <v>0</v>
      </c>
      <c r="W118" s="233">
        <v>1</v>
      </c>
      <c r="X118" s="238">
        <v>0</v>
      </c>
      <c r="Y118" s="238">
        <v>10</v>
      </c>
      <c r="Z118" s="197">
        <v>11</v>
      </c>
    </row>
    <row r="119" spans="1:26" ht="15" customHeight="1" x14ac:dyDescent="0.25">
      <c r="A119" s="331"/>
      <c r="B119" s="345"/>
      <c r="C119" s="193" t="s">
        <v>146</v>
      </c>
      <c r="D119" s="191" t="s">
        <v>148</v>
      </c>
      <c r="E119" s="198">
        <v>8</v>
      </c>
      <c r="F119" s="232">
        <v>0</v>
      </c>
      <c r="G119" s="232">
        <v>0</v>
      </c>
      <c r="H119" s="232">
        <v>0</v>
      </c>
      <c r="I119" s="232">
        <v>0</v>
      </c>
      <c r="J119" s="232">
        <v>0</v>
      </c>
      <c r="K119" s="232">
        <v>0</v>
      </c>
      <c r="L119" s="233">
        <v>8</v>
      </c>
      <c r="M119" s="238">
        <v>2</v>
      </c>
      <c r="N119" s="240">
        <v>24</v>
      </c>
      <c r="O119" s="196">
        <v>34</v>
      </c>
      <c r="P119" s="236">
        <v>0</v>
      </c>
      <c r="Q119" s="236">
        <v>0</v>
      </c>
      <c r="R119" s="236">
        <v>0</v>
      </c>
      <c r="S119" s="236">
        <v>0</v>
      </c>
      <c r="T119" s="236">
        <v>0</v>
      </c>
      <c r="U119" s="236">
        <v>0</v>
      </c>
      <c r="V119" s="237">
        <v>0</v>
      </c>
      <c r="W119" s="233">
        <v>0</v>
      </c>
      <c r="X119" s="238">
        <v>2</v>
      </c>
      <c r="Y119" s="238">
        <v>1</v>
      </c>
      <c r="Z119" s="197">
        <v>3</v>
      </c>
    </row>
    <row r="120" spans="1:26" ht="15" customHeight="1" x14ac:dyDescent="0.25">
      <c r="A120" s="331"/>
      <c r="B120" s="345"/>
      <c r="C120" s="193" t="s">
        <v>149</v>
      </c>
      <c r="D120" s="191" t="s">
        <v>150</v>
      </c>
      <c r="E120" s="198">
        <v>0</v>
      </c>
      <c r="F120" s="232">
        <v>0</v>
      </c>
      <c r="G120" s="232">
        <v>0</v>
      </c>
      <c r="H120" s="232">
        <v>0</v>
      </c>
      <c r="I120" s="232">
        <v>0</v>
      </c>
      <c r="J120" s="232">
        <v>0</v>
      </c>
      <c r="K120" s="232">
        <v>0</v>
      </c>
      <c r="L120" s="233">
        <v>0</v>
      </c>
      <c r="M120" s="238">
        <v>0</v>
      </c>
      <c r="N120" s="240">
        <v>0</v>
      </c>
      <c r="O120" s="196">
        <v>0</v>
      </c>
      <c r="P120" s="236">
        <v>0</v>
      </c>
      <c r="Q120" s="236">
        <v>0</v>
      </c>
      <c r="R120" s="236">
        <v>0</v>
      </c>
      <c r="S120" s="236">
        <v>0</v>
      </c>
      <c r="T120" s="236">
        <v>0</v>
      </c>
      <c r="U120" s="236">
        <v>0</v>
      </c>
      <c r="V120" s="237">
        <v>0</v>
      </c>
      <c r="W120" s="233">
        <v>0</v>
      </c>
      <c r="X120" s="238">
        <v>0</v>
      </c>
      <c r="Y120" s="238">
        <v>0</v>
      </c>
      <c r="Z120" s="197">
        <v>0</v>
      </c>
    </row>
    <row r="121" spans="1:26" ht="15" customHeight="1" x14ac:dyDescent="0.25">
      <c r="A121" s="331"/>
      <c r="B121" s="346"/>
      <c r="C121" s="193" t="s">
        <v>149</v>
      </c>
      <c r="D121" s="191" t="s">
        <v>151</v>
      </c>
      <c r="E121" s="198">
        <v>0</v>
      </c>
      <c r="F121" s="232">
        <v>0</v>
      </c>
      <c r="G121" s="232">
        <v>0</v>
      </c>
      <c r="H121" s="232">
        <v>0</v>
      </c>
      <c r="I121" s="232">
        <v>0</v>
      </c>
      <c r="J121" s="232">
        <v>0</v>
      </c>
      <c r="K121" s="232">
        <v>0</v>
      </c>
      <c r="L121" s="233">
        <v>0</v>
      </c>
      <c r="M121" s="238">
        <v>0</v>
      </c>
      <c r="N121" s="240">
        <v>0</v>
      </c>
      <c r="O121" s="196">
        <v>0</v>
      </c>
      <c r="P121" s="236">
        <v>0</v>
      </c>
      <c r="Q121" s="236">
        <v>0</v>
      </c>
      <c r="R121" s="236">
        <v>0</v>
      </c>
      <c r="S121" s="236">
        <v>0</v>
      </c>
      <c r="T121" s="236">
        <v>0</v>
      </c>
      <c r="U121" s="236">
        <v>0</v>
      </c>
      <c r="V121" s="237">
        <v>0</v>
      </c>
      <c r="W121" s="233">
        <v>0</v>
      </c>
      <c r="X121" s="238">
        <v>0</v>
      </c>
      <c r="Y121" s="238">
        <v>0</v>
      </c>
      <c r="Z121" s="197">
        <v>0</v>
      </c>
    </row>
    <row r="122" spans="1:26" ht="15" customHeight="1" x14ac:dyDescent="0.25">
      <c r="A122" s="331"/>
      <c r="B122" s="194"/>
      <c r="C122" s="193" t="s">
        <v>152</v>
      </c>
      <c r="D122" s="191" t="s">
        <v>153</v>
      </c>
      <c r="E122" s="198">
        <v>0</v>
      </c>
      <c r="F122" s="232">
        <v>0</v>
      </c>
      <c r="G122" s="232">
        <v>0</v>
      </c>
      <c r="H122" s="232">
        <v>0</v>
      </c>
      <c r="I122" s="232">
        <v>0</v>
      </c>
      <c r="J122" s="232">
        <v>0</v>
      </c>
      <c r="K122" s="232">
        <v>0</v>
      </c>
      <c r="L122" s="233">
        <v>0</v>
      </c>
      <c r="M122" s="238">
        <v>17</v>
      </c>
      <c r="N122" s="240">
        <v>45</v>
      </c>
      <c r="O122" s="196">
        <v>62</v>
      </c>
      <c r="P122" s="236">
        <v>0</v>
      </c>
      <c r="Q122" s="236">
        <v>0</v>
      </c>
      <c r="R122" s="236">
        <v>0</v>
      </c>
      <c r="S122" s="236">
        <v>0</v>
      </c>
      <c r="T122" s="236">
        <v>0</v>
      </c>
      <c r="U122" s="236">
        <v>0</v>
      </c>
      <c r="V122" s="237">
        <v>0</v>
      </c>
      <c r="W122" s="233">
        <v>0</v>
      </c>
      <c r="X122" s="238">
        <v>0</v>
      </c>
      <c r="Y122" s="238">
        <v>11</v>
      </c>
      <c r="Z122" s="197">
        <v>11</v>
      </c>
    </row>
    <row r="123" spans="1:26" ht="15" customHeight="1" x14ac:dyDescent="0.25">
      <c r="A123" s="331"/>
      <c r="B123" s="194" t="s">
        <v>33</v>
      </c>
      <c r="C123" s="193" t="s">
        <v>95</v>
      </c>
      <c r="D123" s="191" t="s">
        <v>154</v>
      </c>
      <c r="E123" s="198">
        <v>0</v>
      </c>
      <c r="F123" s="232">
        <v>0</v>
      </c>
      <c r="G123" s="232">
        <v>0</v>
      </c>
      <c r="H123" s="232">
        <v>0</v>
      </c>
      <c r="I123" s="232">
        <v>0</v>
      </c>
      <c r="J123" s="232">
        <v>0</v>
      </c>
      <c r="K123" s="232">
        <v>0</v>
      </c>
      <c r="L123" s="233">
        <v>0</v>
      </c>
      <c r="M123" s="238">
        <v>0</v>
      </c>
      <c r="N123" s="240">
        <v>0</v>
      </c>
      <c r="O123" s="196">
        <v>0</v>
      </c>
      <c r="P123" s="236">
        <v>0</v>
      </c>
      <c r="Q123" s="236">
        <v>0</v>
      </c>
      <c r="R123" s="236">
        <v>0</v>
      </c>
      <c r="S123" s="236">
        <v>0</v>
      </c>
      <c r="T123" s="236">
        <v>0</v>
      </c>
      <c r="U123" s="236">
        <v>0</v>
      </c>
      <c r="V123" s="237">
        <v>0</v>
      </c>
      <c r="W123" s="233">
        <v>0</v>
      </c>
      <c r="X123" s="238">
        <v>0</v>
      </c>
      <c r="Y123" s="238">
        <v>0</v>
      </c>
      <c r="Z123" s="197">
        <v>0</v>
      </c>
    </row>
    <row r="124" spans="1:26" ht="15" customHeight="1" x14ac:dyDescent="0.25">
      <c r="A124" s="331"/>
      <c r="B124" s="194"/>
      <c r="C124" s="193" t="s">
        <v>155</v>
      </c>
      <c r="D124" s="191" t="s">
        <v>156</v>
      </c>
      <c r="E124" s="198">
        <v>0</v>
      </c>
      <c r="F124" s="232">
        <v>0</v>
      </c>
      <c r="G124" s="232">
        <v>0</v>
      </c>
      <c r="H124" s="232">
        <v>0</v>
      </c>
      <c r="I124" s="232">
        <v>0</v>
      </c>
      <c r="J124" s="232">
        <v>0</v>
      </c>
      <c r="K124" s="232">
        <v>0</v>
      </c>
      <c r="L124" s="233">
        <v>0</v>
      </c>
      <c r="M124" s="238">
        <v>0</v>
      </c>
      <c r="N124" s="240">
        <v>53</v>
      </c>
      <c r="O124" s="196">
        <v>53</v>
      </c>
      <c r="P124" s="236">
        <v>0</v>
      </c>
      <c r="Q124" s="236">
        <v>0</v>
      </c>
      <c r="R124" s="236">
        <v>0</v>
      </c>
      <c r="S124" s="236">
        <v>0</v>
      </c>
      <c r="T124" s="236">
        <v>0</v>
      </c>
      <c r="U124" s="236">
        <v>0</v>
      </c>
      <c r="V124" s="237">
        <v>0</v>
      </c>
      <c r="W124" s="233">
        <v>0</v>
      </c>
      <c r="X124" s="238">
        <v>0</v>
      </c>
      <c r="Y124" s="238">
        <v>11</v>
      </c>
      <c r="Z124" s="197">
        <v>11</v>
      </c>
    </row>
    <row r="125" spans="1:26" ht="15" customHeight="1" x14ac:dyDescent="0.25">
      <c r="A125" s="331"/>
      <c r="B125" s="341" t="s">
        <v>94</v>
      </c>
      <c r="C125" s="193" t="s">
        <v>157</v>
      </c>
      <c r="D125" s="191" t="s">
        <v>158</v>
      </c>
      <c r="E125" s="198">
        <v>0</v>
      </c>
      <c r="F125" s="232">
        <v>0</v>
      </c>
      <c r="G125" s="232">
        <v>0</v>
      </c>
      <c r="H125" s="232">
        <v>0</v>
      </c>
      <c r="I125" s="232">
        <v>0</v>
      </c>
      <c r="J125" s="232">
        <v>0</v>
      </c>
      <c r="K125" s="232">
        <v>0</v>
      </c>
      <c r="L125" s="233">
        <v>0</v>
      </c>
      <c r="M125" s="238">
        <v>5</v>
      </c>
      <c r="N125" s="240">
        <v>5</v>
      </c>
      <c r="O125" s="196">
        <v>10</v>
      </c>
      <c r="P125" s="236">
        <v>0</v>
      </c>
      <c r="Q125" s="236">
        <v>0</v>
      </c>
      <c r="R125" s="236">
        <v>0</v>
      </c>
      <c r="S125" s="236">
        <v>0</v>
      </c>
      <c r="T125" s="236">
        <v>0</v>
      </c>
      <c r="U125" s="236">
        <v>0</v>
      </c>
      <c r="V125" s="237">
        <v>0</v>
      </c>
      <c r="W125" s="233">
        <v>0</v>
      </c>
      <c r="X125" s="238">
        <v>0</v>
      </c>
      <c r="Y125" s="238">
        <v>4</v>
      </c>
      <c r="Z125" s="197">
        <v>4</v>
      </c>
    </row>
    <row r="126" spans="1:26" ht="15" customHeight="1" x14ac:dyDescent="0.25">
      <c r="A126" s="331"/>
      <c r="B126" s="343"/>
      <c r="C126" s="193" t="s">
        <v>159</v>
      </c>
      <c r="D126" s="191" t="s">
        <v>160</v>
      </c>
      <c r="E126" s="198">
        <v>0</v>
      </c>
      <c r="F126" s="232">
        <v>0</v>
      </c>
      <c r="G126" s="232">
        <v>0</v>
      </c>
      <c r="H126" s="232">
        <v>0</v>
      </c>
      <c r="I126" s="232">
        <v>0</v>
      </c>
      <c r="J126" s="232">
        <v>0</v>
      </c>
      <c r="K126" s="232">
        <v>0</v>
      </c>
      <c r="L126" s="233">
        <v>0</v>
      </c>
      <c r="M126" s="238">
        <v>0</v>
      </c>
      <c r="N126" s="240">
        <v>5</v>
      </c>
      <c r="O126" s="196">
        <v>5</v>
      </c>
      <c r="P126" s="236">
        <v>0</v>
      </c>
      <c r="Q126" s="236">
        <v>0</v>
      </c>
      <c r="R126" s="236">
        <v>0</v>
      </c>
      <c r="S126" s="236">
        <v>0</v>
      </c>
      <c r="T126" s="236">
        <v>0</v>
      </c>
      <c r="U126" s="236">
        <v>0</v>
      </c>
      <c r="V126" s="237">
        <v>0</v>
      </c>
      <c r="W126" s="233">
        <v>0</v>
      </c>
      <c r="X126" s="238">
        <v>0</v>
      </c>
      <c r="Y126" s="238">
        <v>0</v>
      </c>
      <c r="Z126" s="197">
        <v>0</v>
      </c>
    </row>
    <row r="127" spans="1:26" ht="15" customHeight="1" x14ac:dyDescent="0.25">
      <c r="A127" s="331"/>
      <c r="B127" s="344" t="s">
        <v>161</v>
      </c>
      <c r="C127" s="130" t="s">
        <v>162</v>
      </c>
      <c r="D127" s="191" t="s">
        <v>163</v>
      </c>
      <c r="E127" s="198">
        <v>0</v>
      </c>
      <c r="F127" s="232">
        <v>0</v>
      </c>
      <c r="G127" s="232">
        <v>1</v>
      </c>
      <c r="H127" s="232">
        <v>0</v>
      </c>
      <c r="I127" s="232">
        <v>0</v>
      </c>
      <c r="J127" s="232">
        <v>0</v>
      </c>
      <c r="K127" s="232">
        <v>0</v>
      </c>
      <c r="L127" s="233">
        <v>1</v>
      </c>
      <c r="M127" s="238">
        <v>0</v>
      </c>
      <c r="N127" s="240">
        <v>5</v>
      </c>
      <c r="O127" s="196">
        <v>6</v>
      </c>
      <c r="P127" s="236">
        <v>0</v>
      </c>
      <c r="Q127" s="236">
        <v>0</v>
      </c>
      <c r="R127" s="236">
        <v>0</v>
      </c>
      <c r="S127" s="236">
        <v>0</v>
      </c>
      <c r="T127" s="236">
        <v>0</v>
      </c>
      <c r="U127" s="236">
        <v>0</v>
      </c>
      <c r="V127" s="237">
        <v>0</v>
      </c>
      <c r="W127" s="233">
        <v>0</v>
      </c>
      <c r="X127" s="238">
        <v>0</v>
      </c>
      <c r="Y127" s="238">
        <v>1</v>
      </c>
      <c r="Z127" s="197">
        <v>1</v>
      </c>
    </row>
    <row r="128" spans="1:26" ht="15" customHeight="1" x14ac:dyDescent="0.25">
      <c r="A128" s="331"/>
      <c r="B128" s="345"/>
      <c r="C128" s="130"/>
      <c r="D128" s="191" t="s">
        <v>164</v>
      </c>
      <c r="E128" s="198">
        <v>0</v>
      </c>
      <c r="F128" s="232">
        <v>0</v>
      </c>
      <c r="G128" s="232">
        <v>0</v>
      </c>
      <c r="H128" s="232">
        <v>0</v>
      </c>
      <c r="I128" s="232">
        <v>0</v>
      </c>
      <c r="J128" s="232">
        <v>0</v>
      </c>
      <c r="K128" s="232">
        <v>0</v>
      </c>
      <c r="L128" s="233">
        <v>0</v>
      </c>
      <c r="M128" s="238">
        <v>3</v>
      </c>
      <c r="N128" s="240">
        <v>75</v>
      </c>
      <c r="O128" s="196">
        <v>78</v>
      </c>
      <c r="P128" s="236">
        <v>0</v>
      </c>
      <c r="Q128" s="236">
        <v>0</v>
      </c>
      <c r="R128" s="236">
        <v>0</v>
      </c>
      <c r="S128" s="236">
        <v>0</v>
      </c>
      <c r="T128" s="236">
        <v>0</v>
      </c>
      <c r="U128" s="236">
        <v>0</v>
      </c>
      <c r="V128" s="237">
        <v>0</v>
      </c>
      <c r="W128" s="233">
        <v>0</v>
      </c>
      <c r="X128" s="238">
        <v>1</v>
      </c>
      <c r="Y128" s="238">
        <v>17</v>
      </c>
      <c r="Z128" s="197">
        <v>18</v>
      </c>
    </row>
    <row r="129" spans="1:29" ht="15" customHeight="1" x14ac:dyDescent="0.25">
      <c r="A129" s="331"/>
      <c r="B129" s="346"/>
      <c r="C129" s="130" t="s">
        <v>165</v>
      </c>
      <c r="D129" s="191" t="s">
        <v>166</v>
      </c>
      <c r="E129" s="198">
        <v>0</v>
      </c>
      <c r="F129" s="232">
        <v>0</v>
      </c>
      <c r="G129" s="232">
        <v>0</v>
      </c>
      <c r="H129" s="232">
        <v>0</v>
      </c>
      <c r="I129" s="232">
        <v>0</v>
      </c>
      <c r="J129" s="232">
        <v>0</v>
      </c>
      <c r="K129" s="232">
        <v>0</v>
      </c>
      <c r="L129" s="233">
        <v>0</v>
      </c>
      <c r="M129" s="238">
        <v>359</v>
      </c>
      <c r="N129" s="240">
        <v>0</v>
      </c>
      <c r="O129" s="196">
        <v>359</v>
      </c>
      <c r="P129" s="236">
        <v>0</v>
      </c>
      <c r="Q129" s="236">
        <v>0</v>
      </c>
      <c r="R129" s="236">
        <v>0</v>
      </c>
      <c r="S129" s="236">
        <v>0</v>
      </c>
      <c r="T129" s="236">
        <v>0</v>
      </c>
      <c r="U129" s="236">
        <v>0</v>
      </c>
      <c r="V129" s="237">
        <v>0</v>
      </c>
      <c r="W129" s="233">
        <v>0</v>
      </c>
      <c r="X129" s="238">
        <v>70</v>
      </c>
      <c r="Y129" s="238">
        <v>0</v>
      </c>
      <c r="Z129" s="197">
        <v>70</v>
      </c>
    </row>
    <row r="130" spans="1:29" ht="15" customHeight="1" x14ac:dyDescent="0.25">
      <c r="A130" s="331"/>
      <c r="B130" s="194"/>
      <c r="C130" s="193"/>
      <c r="D130" s="191" t="s">
        <v>167</v>
      </c>
      <c r="E130" s="198">
        <v>0</v>
      </c>
      <c r="F130" s="232">
        <v>0</v>
      </c>
      <c r="G130" s="232">
        <v>1</v>
      </c>
      <c r="H130" s="232">
        <v>0</v>
      </c>
      <c r="I130" s="232">
        <v>0</v>
      </c>
      <c r="J130" s="232">
        <v>0</v>
      </c>
      <c r="K130" s="232">
        <v>0</v>
      </c>
      <c r="L130" s="233">
        <v>1</v>
      </c>
      <c r="M130" s="238">
        <v>1</v>
      </c>
      <c r="N130" s="240">
        <v>23</v>
      </c>
      <c r="O130" s="196">
        <v>25</v>
      </c>
      <c r="P130" s="236">
        <v>0</v>
      </c>
      <c r="Q130" s="236">
        <v>0</v>
      </c>
      <c r="R130" s="236">
        <v>0</v>
      </c>
      <c r="S130" s="236">
        <v>0</v>
      </c>
      <c r="T130" s="236">
        <v>0</v>
      </c>
      <c r="U130" s="236">
        <v>0</v>
      </c>
      <c r="V130" s="237">
        <v>0</v>
      </c>
      <c r="W130" s="233">
        <v>0</v>
      </c>
      <c r="X130" s="238">
        <v>0</v>
      </c>
      <c r="Y130" s="238">
        <v>9</v>
      </c>
      <c r="Z130" s="197">
        <v>9</v>
      </c>
    </row>
    <row r="131" spans="1:29" ht="15" customHeight="1" x14ac:dyDescent="0.25">
      <c r="A131" s="331"/>
      <c r="B131" s="122" t="s">
        <v>168</v>
      </c>
      <c r="C131" s="123"/>
      <c r="D131" s="124"/>
      <c r="E131" s="321">
        <v>0</v>
      </c>
      <c r="F131" s="188">
        <v>3</v>
      </c>
      <c r="G131" s="188">
        <v>21</v>
      </c>
      <c r="H131" s="188">
        <v>0</v>
      </c>
      <c r="I131" s="188">
        <v>0</v>
      </c>
      <c r="J131" s="188">
        <v>0</v>
      </c>
      <c r="K131" s="188">
        <v>0</v>
      </c>
      <c r="L131" s="189">
        <v>24</v>
      </c>
      <c r="M131" s="192">
        <v>94</v>
      </c>
      <c r="N131" s="320">
        <v>971</v>
      </c>
      <c r="O131" s="192">
        <v>1089</v>
      </c>
      <c r="P131" s="320">
        <v>1</v>
      </c>
      <c r="Q131" s="320">
        <v>1</v>
      </c>
      <c r="R131" s="320">
        <v>10</v>
      </c>
      <c r="S131" s="320">
        <v>0</v>
      </c>
      <c r="T131" s="320">
        <v>0</v>
      </c>
      <c r="U131" s="320">
        <v>0</v>
      </c>
      <c r="V131" s="320">
        <v>0</v>
      </c>
      <c r="W131" s="189">
        <v>12</v>
      </c>
      <c r="X131" s="192">
        <v>23</v>
      </c>
      <c r="Y131" s="192">
        <v>201</v>
      </c>
      <c r="Z131" s="320">
        <v>236</v>
      </c>
    </row>
    <row r="132" spans="1:29" ht="15" customHeight="1" x14ac:dyDescent="0.25">
      <c r="A132" s="331"/>
      <c r="B132" s="341" t="s">
        <v>41</v>
      </c>
      <c r="C132" s="193" t="s">
        <v>169</v>
      </c>
      <c r="D132" s="191" t="s">
        <v>170</v>
      </c>
      <c r="E132" s="198">
        <v>0</v>
      </c>
      <c r="F132" s="232">
        <v>0</v>
      </c>
      <c r="G132" s="232">
        <v>0</v>
      </c>
      <c r="H132" s="232">
        <v>0</v>
      </c>
      <c r="I132" s="232">
        <v>0</v>
      </c>
      <c r="J132" s="232">
        <v>0</v>
      </c>
      <c r="K132" s="232">
        <v>0</v>
      </c>
      <c r="L132" s="233">
        <v>0</v>
      </c>
      <c r="M132" s="238">
        <v>0</v>
      </c>
      <c r="N132" s="240">
        <v>0</v>
      </c>
      <c r="O132" s="196">
        <v>0</v>
      </c>
      <c r="P132" s="236">
        <v>0</v>
      </c>
      <c r="Q132" s="236">
        <v>0</v>
      </c>
      <c r="R132" s="236">
        <v>0</v>
      </c>
      <c r="S132" s="236">
        <v>0</v>
      </c>
      <c r="T132" s="236">
        <v>0</v>
      </c>
      <c r="U132" s="236">
        <v>0</v>
      </c>
      <c r="V132" s="237">
        <v>0</v>
      </c>
      <c r="W132" s="233">
        <v>0</v>
      </c>
      <c r="X132" s="238">
        <v>0</v>
      </c>
      <c r="Y132" s="238">
        <v>0</v>
      </c>
      <c r="Z132" s="197">
        <v>0</v>
      </c>
      <c r="AB132" s="2"/>
    </row>
    <row r="133" spans="1:29" ht="15" customHeight="1" x14ac:dyDescent="0.25">
      <c r="A133" s="331"/>
      <c r="B133" s="342"/>
      <c r="C133" s="193" t="s">
        <v>169</v>
      </c>
      <c r="D133" s="191" t="s">
        <v>171</v>
      </c>
      <c r="E133" s="198">
        <v>0</v>
      </c>
      <c r="F133" s="232">
        <v>0</v>
      </c>
      <c r="G133" s="232">
        <v>0</v>
      </c>
      <c r="H133" s="232">
        <v>0</v>
      </c>
      <c r="I133" s="232">
        <v>0</v>
      </c>
      <c r="J133" s="232">
        <v>0</v>
      </c>
      <c r="K133" s="232">
        <v>0</v>
      </c>
      <c r="L133" s="233">
        <v>0</v>
      </c>
      <c r="M133" s="238">
        <v>0</v>
      </c>
      <c r="N133" s="240">
        <v>0</v>
      </c>
      <c r="O133" s="196">
        <v>0</v>
      </c>
      <c r="P133" s="236">
        <v>0</v>
      </c>
      <c r="Q133" s="236">
        <v>0</v>
      </c>
      <c r="R133" s="236">
        <v>0</v>
      </c>
      <c r="S133" s="236">
        <v>0</v>
      </c>
      <c r="T133" s="236">
        <v>0</v>
      </c>
      <c r="U133" s="236">
        <v>0</v>
      </c>
      <c r="V133" s="237">
        <v>0</v>
      </c>
      <c r="W133" s="233">
        <v>0</v>
      </c>
      <c r="X133" s="238">
        <v>0</v>
      </c>
      <c r="Y133" s="238">
        <v>0</v>
      </c>
      <c r="Z133" s="197">
        <v>0</v>
      </c>
    </row>
    <row r="134" spans="1:29" s="2" customFormat="1" x14ac:dyDescent="0.25">
      <c r="A134" s="331"/>
      <c r="B134" s="342"/>
      <c r="C134" s="193" t="s">
        <v>169</v>
      </c>
      <c r="D134" s="191" t="s">
        <v>172</v>
      </c>
      <c r="E134" s="198">
        <v>0</v>
      </c>
      <c r="F134" s="232">
        <v>0</v>
      </c>
      <c r="G134" s="232">
        <v>0</v>
      </c>
      <c r="H134" s="232">
        <v>0</v>
      </c>
      <c r="I134" s="232">
        <v>0</v>
      </c>
      <c r="J134" s="232">
        <v>0</v>
      </c>
      <c r="K134" s="232">
        <v>0</v>
      </c>
      <c r="L134" s="233">
        <v>0</v>
      </c>
      <c r="M134" s="238">
        <v>0</v>
      </c>
      <c r="N134" s="240">
        <v>0</v>
      </c>
      <c r="O134" s="196">
        <v>0</v>
      </c>
      <c r="P134" s="236">
        <v>0</v>
      </c>
      <c r="Q134" s="236">
        <v>0</v>
      </c>
      <c r="R134" s="236">
        <v>0</v>
      </c>
      <c r="S134" s="236">
        <v>0</v>
      </c>
      <c r="T134" s="236">
        <v>0</v>
      </c>
      <c r="U134" s="236">
        <v>0</v>
      </c>
      <c r="V134" s="237">
        <v>0</v>
      </c>
      <c r="W134" s="233">
        <v>0</v>
      </c>
      <c r="X134" s="238">
        <v>0</v>
      </c>
      <c r="Y134" s="238">
        <v>0</v>
      </c>
      <c r="Z134" s="197">
        <v>0</v>
      </c>
      <c r="AB134" s="15"/>
      <c r="AC134" s="15"/>
    </row>
    <row r="135" spans="1:29" ht="15" customHeight="1" x14ac:dyDescent="0.25">
      <c r="A135" s="331"/>
      <c r="B135" s="342"/>
      <c r="C135" s="193" t="s">
        <v>169</v>
      </c>
      <c r="D135" s="191" t="s">
        <v>173</v>
      </c>
      <c r="E135" s="198">
        <v>0</v>
      </c>
      <c r="F135" s="232">
        <v>0</v>
      </c>
      <c r="G135" s="232">
        <v>0</v>
      </c>
      <c r="H135" s="232">
        <v>0</v>
      </c>
      <c r="I135" s="232">
        <v>0</v>
      </c>
      <c r="J135" s="232">
        <v>0</v>
      </c>
      <c r="K135" s="232">
        <v>0</v>
      </c>
      <c r="L135" s="233">
        <v>0</v>
      </c>
      <c r="M135" s="238">
        <v>0</v>
      </c>
      <c r="N135" s="240">
        <v>0</v>
      </c>
      <c r="O135" s="196">
        <v>0</v>
      </c>
      <c r="P135" s="236">
        <v>0</v>
      </c>
      <c r="Q135" s="236">
        <v>0</v>
      </c>
      <c r="R135" s="236">
        <v>0</v>
      </c>
      <c r="S135" s="236">
        <v>0</v>
      </c>
      <c r="T135" s="236">
        <v>0</v>
      </c>
      <c r="U135" s="236">
        <v>0</v>
      </c>
      <c r="V135" s="237">
        <v>0</v>
      </c>
      <c r="W135" s="233">
        <v>0</v>
      </c>
      <c r="X135" s="238">
        <v>0</v>
      </c>
      <c r="Y135" s="238">
        <v>0</v>
      </c>
      <c r="Z135" s="197">
        <v>0</v>
      </c>
    </row>
    <row r="136" spans="1:29" ht="15" customHeight="1" x14ac:dyDescent="0.25">
      <c r="A136" s="331"/>
      <c r="B136" s="342"/>
      <c r="C136" s="193" t="s">
        <v>169</v>
      </c>
      <c r="D136" s="191" t="s">
        <v>174</v>
      </c>
      <c r="E136" s="198">
        <v>0</v>
      </c>
      <c r="F136" s="232">
        <v>0</v>
      </c>
      <c r="G136" s="232">
        <v>0</v>
      </c>
      <c r="H136" s="232">
        <v>0</v>
      </c>
      <c r="I136" s="232">
        <v>0</v>
      </c>
      <c r="J136" s="232">
        <v>0</v>
      </c>
      <c r="K136" s="232">
        <v>0</v>
      </c>
      <c r="L136" s="233">
        <v>0</v>
      </c>
      <c r="M136" s="238">
        <v>0</v>
      </c>
      <c r="N136" s="240">
        <v>0</v>
      </c>
      <c r="O136" s="196">
        <v>0</v>
      </c>
      <c r="P136" s="236">
        <v>0</v>
      </c>
      <c r="Q136" s="236">
        <v>0</v>
      </c>
      <c r="R136" s="236">
        <v>0</v>
      </c>
      <c r="S136" s="236">
        <v>0</v>
      </c>
      <c r="T136" s="236">
        <v>0</v>
      </c>
      <c r="U136" s="236">
        <v>0</v>
      </c>
      <c r="V136" s="237">
        <v>0</v>
      </c>
      <c r="W136" s="233">
        <v>0</v>
      </c>
      <c r="X136" s="238">
        <v>0</v>
      </c>
      <c r="Y136" s="238">
        <v>0</v>
      </c>
      <c r="Z136" s="197">
        <v>0</v>
      </c>
    </row>
    <row r="137" spans="1:29" ht="15" customHeight="1" x14ac:dyDescent="0.25">
      <c r="A137" s="331"/>
      <c r="B137" s="342"/>
      <c r="C137" s="193" t="s">
        <v>175</v>
      </c>
      <c r="D137" s="191" t="s">
        <v>176</v>
      </c>
      <c r="E137" s="198">
        <v>0</v>
      </c>
      <c r="F137" s="232">
        <v>0</v>
      </c>
      <c r="G137" s="232">
        <v>0</v>
      </c>
      <c r="H137" s="232">
        <v>0</v>
      </c>
      <c r="I137" s="232">
        <v>0</v>
      </c>
      <c r="J137" s="232">
        <v>0</v>
      </c>
      <c r="K137" s="232">
        <v>0</v>
      </c>
      <c r="L137" s="233">
        <v>0</v>
      </c>
      <c r="M137" s="238">
        <v>0</v>
      </c>
      <c r="N137" s="240">
        <v>7</v>
      </c>
      <c r="O137" s="196">
        <v>7</v>
      </c>
      <c r="P137" s="236">
        <v>0</v>
      </c>
      <c r="Q137" s="236">
        <v>0</v>
      </c>
      <c r="R137" s="236">
        <v>0</v>
      </c>
      <c r="S137" s="236">
        <v>0</v>
      </c>
      <c r="T137" s="236">
        <v>0</v>
      </c>
      <c r="U137" s="236">
        <v>0</v>
      </c>
      <c r="V137" s="237">
        <v>0</v>
      </c>
      <c r="W137" s="233">
        <v>0</v>
      </c>
      <c r="X137" s="238">
        <v>0</v>
      </c>
      <c r="Y137" s="238">
        <v>0</v>
      </c>
      <c r="Z137" s="197">
        <v>0</v>
      </c>
    </row>
    <row r="138" spans="1:29" ht="15" customHeight="1" x14ac:dyDescent="0.25">
      <c r="A138" s="331"/>
      <c r="B138" s="342"/>
      <c r="C138" s="193" t="s">
        <v>177</v>
      </c>
      <c r="D138" s="191" t="s">
        <v>178</v>
      </c>
      <c r="E138" s="198">
        <v>0</v>
      </c>
      <c r="F138" s="232">
        <v>0</v>
      </c>
      <c r="G138" s="232">
        <v>0</v>
      </c>
      <c r="H138" s="232">
        <v>0</v>
      </c>
      <c r="I138" s="232">
        <v>0</v>
      </c>
      <c r="J138" s="232">
        <v>0</v>
      </c>
      <c r="K138" s="232">
        <v>0</v>
      </c>
      <c r="L138" s="233">
        <v>0</v>
      </c>
      <c r="M138" s="238">
        <v>6</v>
      </c>
      <c r="N138" s="240">
        <v>72</v>
      </c>
      <c r="O138" s="196">
        <v>78</v>
      </c>
      <c r="P138" s="236">
        <v>0</v>
      </c>
      <c r="Q138" s="236">
        <v>0</v>
      </c>
      <c r="R138" s="236">
        <v>0</v>
      </c>
      <c r="S138" s="236">
        <v>0</v>
      </c>
      <c r="T138" s="236">
        <v>0</v>
      </c>
      <c r="U138" s="236">
        <v>0</v>
      </c>
      <c r="V138" s="237">
        <v>0</v>
      </c>
      <c r="W138" s="233">
        <v>0</v>
      </c>
      <c r="X138" s="238">
        <v>1</v>
      </c>
      <c r="Y138" s="238">
        <v>11</v>
      </c>
      <c r="Z138" s="197">
        <v>12</v>
      </c>
    </row>
    <row r="139" spans="1:29" ht="15" customHeight="1" x14ac:dyDescent="0.25">
      <c r="A139" s="331"/>
      <c r="B139" s="342"/>
      <c r="C139" s="193" t="s">
        <v>179</v>
      </c>
      <c r="D139" s="191" t="s">
        <v>180</v>
      </c>
      <c r="E139" s="198">
        <v>0</v>
      </c>
      <c r="F139" s="232">
        <v>0</v>
      </c>
      <c r="G139" s="232">
        <v>0</v>
      </c>
      <c r="H139" s="232">
        <v>0</v>
      </c>
      <c r="I139" s="232">
        <v>0</v>
      </c>
      <c r="J139" s="232">
        <v>0</v>
      </c>
      <c r="K139" s="232">
        <v>0</v>
      </c>
      <c r="L139" s="233">
        <v>0</v>
      </c>
      <c r="M139" s="238">
        <v>3</v>
      </c>
      <c r="N139" s="240">
        <v>24</v>
      </c>
      <c r="O139" s="196">
        <v>27</v>
      </c>
      <c r="P139" s="236">
        <v>0</v>
      </c>
      <c r="Q139" s="236">
        <v>0</v>
      </c>
      <c r="R139" s="236">
        <v>0</v>
      </c>
      <c r="S139" s="236">
        <v>0</v>
      </c>
      <c r="T139" s="236">
        <v>0</v>
      </c>
      <c r="U139" s="236">
        <v>0</v>
      </c>
      <c r="V139" s="237">
        <v>0</v>
      </c>
      <c r="W139" s="233">
        <v>0</v>
      </c>
      <c r="X139" s="238">
        <v>0</v>
      </c>
      <c r="Y139" s="238">
        <v>6</v>
      </c>
      <c r="Z139" s="197">
        <v>6</v>
      </c>
    </row>
    <row r="140" spans="1:29" ht="15" customHeight="1" x14ac:dyDescent="0.25">
      <c r="A140" s="331"/>
      <c r="B140" s="342"/>
      <c r="C140" s="193" t="s">
        <v>181</v>
      </c>
      <c r="D140" s="191" t="s">
        <v>182</v>
      </c>
      <c r="E140" s="198">
        <v>0</v>
      </c>
      <c r="F140" s="232">
        <v>0</v>
      </c>
      <c r="G140" s="232">
        <v>0</v>
      </c>
      <c r="H140" s="232">
        <v>0</v>
      </c>
      <c r="I140" s="232">
        <v>0</v>
      </c>
      <c r="J140" s="232">
        <v>0</v>
      </c>
      <c r="K140" s="232">
        <v>0</v>
      </c>
      <c r="L140" s="233">
        <v>0</v>
      </c>
      <c r="M140" s="238">
        <v>4</v>
      </c>
      <c r="N140" s="240">
        <v>82</v>
      </c>
      <c r="O140" s="196">
        <v>86</v>
      </c>
      <c r="P140" s="236">
        <v>0</v>
      </c>
      <c r="Q140" s="236">
        <v>0</v>
      </c>
      <c r="R140" s="236">
        <v>0</v>
      </c>
      <c r="S140" s="236">
        <v>0</v>
      </c>
      <c r="T140" s="236">
        <v>0</v>
      </c>
      <c r="U140" s="236">
        <v>0</v>
      </c>
      <c r="V140" s="237">
        <v>0</v>
      </c>
      <c r="W140" s="233">
        <v>0</v>
      </c>
      <c r="X140" s="238">
        <v>0</v>
      </c>
      <c r="Y140" s="238">
        <v>10</v>
      </c>
      <c r="Z140" s="197">
        <v>10</v>
      </c>
    </row>
    <row r="141" spans="1:29" ht="15" customHeight="1" x14ac:dyDescent="0.25">
      <c r="A141" s="331"/>
      <c r="B141" s="342"/>
      <c r="C141" s="193" t="s">
        <v>183</v>
      </c>
      <c r="D141" s="191" t="s">
        <v>184</v>
      </c>
      <c r="E141" s="198">
        <v>0</v>
      </c>
      <c r="F141" s="232">
        <v>0</v>
      </c>
      <c r="G141" s="232">
        <v>0</v>
      </c>
      <c r="H141" s="232">
        <v>0</v>
      </c>
      <c r="I141" s="232">
        <v>0</v>
      </c>
      <c r="J141" s="232">
        <v>0</v>
      </c>
      <c r="K141" s="232">
        <v>0</v>
      </c>
      <c r="L141" s="233">
        <v>0</v>
      </c>
      <c r="M141" s="238">
        <v>0</v>
      </c>
      <c r="N141" s="240">
        <v>50</v>
      </c>
      <c r="O141" s="196">
        <v>50</v>
      </c>
      <c r="P141" s="236">
        <v>0</v>
      </c>
      <c r="Q141" s="236">
        <v>0</v>
      </c>
      <c r="R141" s="236">
        <v>0</v>
      </c>
      <c r="S141" s="236">
        <v>0</v>
      </c>
      <c r="T141" s="236">
        <v>0</v>
      </c>
      <c r="U141" s="236">
        <v>0</v>
      </c>
      <c r="V141" s="237">
        <v>0</v>
      </c>
      <c r="W141" s="233">
        <v>0</v>
      </c>
      <c r="X141" s="238">
        <v>0</v>
      </c>
      <c r="Y141" s="238">
        <v>5</v>
      </c>
      <c r="Z141" s="197">
        <v>5</v>
      </c>
    </row>
    <row r="142" spans="1:29" ht="15" customHeight="1" x14ac:dyDescent="0.25">
      <c r="A142" s="331"/>
      <c r="B142" s="342"/>
      <c r="C142" s="193" t="s">
        <v>185</v>
      </c>
      <c r="D142" s="191" t="s">
        <v>186</v>
      </c>
      <c r="E142" s="198">
        <v>0</v>
      </c>
      <c r="F142" s="232">
        <v>0</v>
      </c>
      <c r="G142" s="232">
        <v>0</v>
      </c>
      <c r="H142" s="232">
        <v>0</v>
      </c>
      <c r="I142" s="232">
        <v>0</v>
      </c>
      <c r="J142" s="232">
        <v>0</v>
      </c>
      <c r="K142" s="232">
        <v>0</v>
      </c>
      <c r="L142" s="233">
        <v>0</v>
      </c>
      <c r="M142" s="238">
        <v>0</v>
      </c>
      <c r="N142" s="240">
        <v>32</v>
      </c>
      <c r="O142" s="196">
        <v>32</v>
      </c>
      <c r="P142" s="236">
        <v>0</v>
      </c>
      <c r="Q142" s="236">
        <v>0</v>
      </c>
      <c r="R142" s="236">
        <v>0</v>
      </c>
      <c r="S142" s="236">
        <v>0</v>
      </c>
      <c r="T142" s="236">
        <v>0</v>
      </c>
      <c r="U142" s="236">
        <v>0</v>
      </c>
      <c r="V142" s="237">
        <v>0</v>
      </c>
      <c r="W142" s="233">
        <v>0</v>
      </c>
      <c r="X142" s="238">
        <v>0</v>
      </c>
      <c r="Y142" s="238">
        <v>10</v>
      </c>
      <c r="Z142" s="197">
        <v>10</v>
      </c>
    </row>
    <row r="143" spans="1:29" ht="15" customHeight="1" x14ac:dyDescent="0.25">
      <c r="A143" s="331"/>
      <c r="B143" s="342"/>
      <c r="C143" s="193" t="s">
        <v>185</v>
      </c>
      <c r="D143" s="191" t="s">
        <v>187</v>
      </c>
      <c r="E143" s="198">
        <v>0</v>
      </c>
      <c r="F143" s="232">
        <v>0</v>
      </c>
      <c r="G143" s="232">
        <v>0</v>
      </c>
      <c r="H143" s="232">
        <v>0</v>
      </c>
      <c r="I143" s="232">
        <v>0</v>
      </c>
      <c r="J143" s="232">
        <v>0</v>
      </c>
      <c r="K143" s="232">
        <v>0</v>
      </c>
      <c r="L143" s="233">
        <v>0</v>
      </c>
      <c r="M143" s="238">
        <v>5</v>
      </c>
      <c r="N143" s="240">
        <v>59</v>
      </c>
      <c r="O143" s="196">
        <v>64</v>
      </c>
      <c r="P143" s="236">
        <v>0</v>
      </c>
      <c r="Q143" s="236">
        <v>0</v>
      </c>
      <c r="R143" s="236">
        <v>0</v>
      </c>
      <c r="S143" s="236">
        <v>0</v>
      </c>
      <c r="T143" s="236">
        <v>0</v>
      </c>
      <c r="U143" s="236">
        <v>0</v>
      </c>
      <c r="V143" s="237">
        <v>0</v>
      </c>
      <c r="W143" s="233">
        <v>0</v>
      </c>
      <c r="X143" s="238">
        <v>0</v>
      </c>
      <c r="Y143" s="238">
        <v>10</v>
      </c>
      <c r="Z143" s="197">
        <v>10</v>
      </c>
    </row>
    <row r="144" spans="1:29" ht="15" customHeight="1" x14ac:dyDescent="0.25">
      <c r="A144" s="331"/>
      <c r="B144" s="342"/>
      <c r="C144" s="193" t="s">
        <v>185</v>
      </c>
      <c r="D144" s="191" t="s">
        <v>188</v>
      </c>
      <c r="E144" s="198">
        <v>0</v>
      </c>
      <c r="F144" s="232">
        <v>0</v>
      </c>
      <c r="G144" s="232">
        <v>0</v>
      </c>
      <c r="H144" s="232">
        <v>0</v>
      </c>
      <c r="I144" s="232">
        <v>0</v>
      </c>
      <c r="J144" s="232">
        <v>0</v>
      </c>
      <c r="K144" s="232">
        <v>0</v>
      </c>
      <c r="L144" s="233">
        <v>0</v>
      </c>
      <c r="M144" s="238">
        <v>3</v>
      </c>
      <c r="N144" s="240">
        <v>15</v>
      </c>
      <c r="O144" s="196">
        <v>18</v>
      </c>
      <c r="P144" s="236">
        <v>0</v>
      </c>
      <c r="Q144" s="236">
        <v>0</v>
      </c>
      <c r="R144" s="236">
        <v>0</v>
      </c>
      <c r="S144" s="236">
        <v>0</v>
      </c>
      <c r="T144" s="236">
        <v>0</v>
      </c>
      <c r="U144" s="236">
        <v>0</v>
      </c>
      <c r="V144" s="237">
        <v>0</v>
      </c>
      <c r="W144" s="233">
        <v>0</v>
      </c>
      <c r="X144" s="238">
        <v>2</v>
      </c>
      <c r="Y144" s="238">
        <v>3</v>
      </c>
      <c r="Z144" s="197">
        <v>5</v>
      </c>
    </row>
    <row r="145" spans="1:26" ht="15" customHeight="1" x14ac:dyDescent="0.25">
      <c r="A145" s="331"/>
      <c r="B145" s="342"/>
      <c r="C145" s="193" t="s">
        <v>189</v>
      </c>
      <c r="D145" s="191" t="s">
        <v>190</v>
      </c>
      <c r="E145" s="198">
        <v>0</v>
      </c>
      <c r="F145" s="232">
        <v>0</v>
      </c>
      <c r="G145" s="232">
        <v>1</v>
      </c>
      <c r="H145" s="232">
        <v>0</v>
      </c>
      <c r="I145" s="232">
        <v>0</v>
      </c>
      <c r="J145" s="232">
        <v>0</v>
      </c>
      <c r="K145" s="232">
        <v>0</v>
      </c>
      <c r="L145" s="233">
        <v>1</v>
      </c>
      <c r="M145" s="238">
        <v>0</v>
      </c>
      <c r="N145" s="240">
        <v>91</v>
      </c>
      <c r="O145" s="196">
        <v>92</v>
      </c>
      <c r="P145" s="236">
        <v>0</v>
      </c>
      <c r="Q145" s="236">
        <v>0</v>
      </c>
      <c r="R145" s="236">
        <v>0</v>
      </c>
      <c r="S145" s="236">
        <v>0</v>
      </c>
      <c r="T145" s="236">
        <v>0</v>
      </c>
      <c r="U145" s="236">
        <v>0</v>
      </c>
      <c r="V145" s="237">
        <v>0</v>
      </c>
      <c r="W145" s="233">
        <v>0</v>
      </c>
      <c r="X145" s="238">
        <v>0</v>
      </c>
      <c r="Y145" s="238">
        <v>21</v>
      </c>
      <c r="Z145" s="197">
        <v>21</v>
      </c>
    </row>
    <row r="146" spans="1:26" ht="15" customHeight="1" x14ac:dyDescent="0.25">
      <c r="A146" s="331"/>
      <c r="B146" s="342"/>
      <c r="C146" s="193" t="s">
        <v>189</v>
      </c>
      <c r="D146" s="191" t="s">
        <v>191</v>
      </c>
      <c r="E146" s="198">
        <v>0</v>
      </c>
      <c r="F146" s="232">
        <v>0</v>
      </c>
      <c r="G146" s="232">
        <v>0</v>
      </c>
      <c r="H146" s="232">
        <v>0</v>
      </c>
      <c r="I146" s="232">
        <v>0</v>
      </c>
      <c r="J146" s="232">
        <v>0</v>
      </c>
      <c r="K146" s="232">
        <v>0</v>
      </c>
      <c r="L146" s="233">
        <v>0</v>
      </c>
      <c r="M146" s="238">
        <v>0</v>
      </c>
      <c r="N146" s="240">
        <v>20</v>
      </c>
      <c r="O146" s="196">
        <v>20</v>
      </c>
      <c r="P146" s="236">
        <v>0</v>
      </c>
      <c r="Q146" s="236">
        <v>0</v>
      </c>
      <c r="R146" s="236">
        <v>0</v>
      </c>
      <c r="S146" s="236">
        <v>0</v>
      </c>
      <c r="T146" s="236">
        <v>0</v>
      </c>
      <c r="U146" s="236">
        <v>0</v>
      </c>
      <c r="V146" s="237">
        <v>0</v>
      </c>
      <c r="W146" s="233">
        <v>0</v>
      </c>
      <c r="X146" s="238">
        <v>0</v>
      </c>
      <c r="Y146" s="238">
        <v>5</v>
      </c>
      <c r="Z146" s="197">
        <v>5</v>
      </c>
    </row>
    <row r="147" spans="1:26" ht="15" customHeight="1" x14ac:dyDescent="0.25">
      <c r="A147" s="331"/>
      <c r="B147" s="342"/>
      <c r="C147" s="193"/>
      <c r="D147" s="191" t="s">
        <v>521</v>
      </c>
      <c r="E147" s="198">
        <v>0</v>
      </c>
      <c r="F147" s="232">
        <v>0</v>
      </c>
      <c r="G147" s="232">
        <v>0</v>
      </c>
      <c r="H147" s="232">
        <v>0</v>
      </c>
      <c r="I147" s="232">
        <v>0</v>
      </c>
      <c r="J147" s="232">
        <v>0</v>
      </c>
      <c r="K147" s="232">
        <v>0</v>
      </c>
      <c r="L147" s="233">
        <v>0</v>
      </c>
      <c r="M147" s="238">
        <v>0</v>
      </c>
      <c r="N147" s="240">
        <v>0</v>
      </c>
      <c r="O147" s="196">
        <v>0</v>
      </c>
      <c r="P147" s="236">
        <v>0</v>
      </c>
      <c r="Q147" s="236">
        <v>0</v>
      </c>
      <c r="R147" s="236">
        <v>0</v>
      </c>
      <c r="S147" s="236">
        <v>0</v>
      </c>
      <c r="T147" s="236">
        <v>0</v>
      </c>
      <c r="U147" s="236">
        <v>0</v>
      </c>
      <c r="V147" s="237">
        <v>0</v>
      </c>
      <c r="W147" s="233">
        <v>0</v>
      </c>
      <c r="X147" s="238">
        <v>0</v>
      </c>
      <c r="Y147" s="238">
        <v>0</v>
      </c>
      <c r="Z147" s="197">
        <v>0</v>
      </c>
    </row>
    <row r="148" spans="1:26" ht="15" customHeight="1" x14ac:dyDescent="0.25">
      <c r="A148" s="331"/>
      <c r="B148" s="342"/>
      <c r="C148" s="193" t="s">
        <v>192</v>
      </c>
      <c r="D148" s="191" t="s">
        <v>193</v>
      </c>
      <c r="E148" s="198">
        <v>0</v>
      </c>
      <c r="F148" s="232">
        <v>0</v>
      </c>
      <c r="G148" s="232">
        <v>0</v>
      </c>
      <c r="H148" s="232">
        <v>0</v>
      </c>
      <c r="I148" s="232">
        <v>0</v>
      </c>
      <c r="J148" s="232">
        <v>0</v>
      </c>
      <c r="K148" s="232">
        <v>0</v>
      </c>
      <c r="L148" s="233">
        <v>0</v>
      </c>
      <c r="M148" s="238">
        <v>5</v>
      </c>
      <c r="N148" s="240">
        <v>68</v>
      </c>
      <c r="O148" s="196">
        <v>73</v>
      </c>
      <c r="P148" s="236">
        <v>0</v>
      </c>
      <c r="Q148" s="236">
        <v>0</v>
      </c>
      <c r="R148" s="236">
        <v>0</v>
      </c>
      <c r="S148" s="236">
        <v>0</v>
      </c>
      <c r="T148" s="236">
        <v>0</v>
      </c>
      <c r="U148" s="236">
        <v>0</v>
      </c>
      <c r="V148" s="237">
        <v>0</v>
      </c>
      <c r="W148" s="233">
        <v>0</v>
      </c>
      <c r="X148" s="238">
        <v>3</v>
      </c>
      <c r="Y148" s="238">
        <v>27</v>
      </c>
      <c r="Z148" s="197">
        <v>30</v>
      </c>
    </row>
    <row r="149" spans="1:26" ht="15" customHeight="1" x14ac:dyDescent="0.25">
      <c r="A149" s="331"/>
      <c r="B149" s="342"/>
      <c r="C149" s="193" t="s">
        <v>192</v>
      </c>
      <c r="D149" s="191" t="s">
        <v>194</v>
      </c>
      <c r="E149" s="198">
        <v>0</v>
      </c>
      <c r="F149" s="232">
        <v>0</v>
      </c>
      <c r="G149" s="232">
        <v>0</v>
      </c>
      <c r="H149" s="232">
        <v>0</v>
      </c>
      <c r="I149" s="232">
        <v>0</v>
      </c>
      <c r="J149" s="232">
        <v>0</v>
      </c>
      <c r="K149" s="232">
        <v>0</v>
      </c>
      <c r="L149" s="233">
        <v>0</v>
      </c>
      <c r="M149" s="238">
        <v>2</v>
      </c>
      <c r="N149" s="240">
        <v>12</v>
      </c>
      <c r="O149" s="196">
        <v>14</v>
      </c>
      <c r="P149" s="236">
        <v>0</v>
      </c>
      <c r="Q149" s="236">
        <v>0</v>
      </c>
      <c r="R149" s="236">
        <v>0</v>
      </c>
      <c r="S149" s="236">
        <v>0</v>
      </c>
      <c r="T149" s="236">
        <v>0</v>
      </c>
      <c r="U149" s="236">
        <v>0</v>
      </c>
      <c r="V149" s="237">
        <v>0</v>
      </c>
      <c r="W149" s="233">
        <v>0</v>
      </c>
      <c r="X149" s="238">
        <v>0</v>
      </c>
      <c r="Y149" s="238">
        <v>2</v>
      </c>
      <c r="Z149" s="197">
        <v>2</v>
      </c>
    </row>
    <row r="150" spans="1:26" ht="15" customHeight="1" x14ac:dyDescent="0.25">
      <c r="A150" s="331"/>
      <c r="B150" s="342"/>
      <c r="C150" s="193" t="s">
        <v>192</v>
      </c>
      <c r="D150" s="191" t="s">
        <v>195</v>
      </c>
      <c r="E150" s="198">
        <v>0</v>
      </c>
      <c r="F150" s="232">
        <v>0</v>
      </c>
      <c r="G150" s="232">
        <v>0</v>
      </c>
      <c r="H150" s="232">
        <v>0</v>
      </c>
      <c r="I150" s="232">
        <v>0</v>
      </c>
      <c r="J150" s="232">
        <v>0</v>
      </c>
      <c r="K150" s="232">
        <v>0</v>
      </c>
      <c r="L150" s="233">
        <v>0</v>
      </c>
      <c r="M150" s="238">
        <v>1</v>
      </c>
      <c r="N150" s="240">
        <v>18</v>
      </c>
      <c r="O150" s="196">
        <v>19</v>
      </c>
      <c r="P150" s="236">
        <v>0</v>
      </c>
      <c r="Q150" s="236">
        <v>0</v>
      </c>
      <c r="R150" s="236">
        <v>0</v>
      </c>
      <c r="S150" s="236">
        <v>0</v>
      </c>
      <c r="T150" s="236">
        <v>0</v>
      </c>
      <c r="U150" s="236">
        <v>0</v>
      </c>
      <c r="V150" s="237">
        <v>0</v>
      </c>
      <c r="W150" s="233">
        <v>0</v>
      </c>
      <c r="X150" s="238">
        <v>0</v>
      </c>
      <c r="Y150" s="238">
        <v>5</v>
      </c>
      <c r="Z150" s="197">
        <v>5</v>
      </c>
    </row>
    <row r="151" spans="1:26" ht="15" customHeight="1" x14ac:dyDescent="0.25">
      <c r="A151" s="331"/>
      <c r="B151" s="342"/>
      <c r="C151" s="193" t="s">
        <v>192</v>
      </c>
      <c r="D151" s="191" t="s">
        <v>196</v>
      </c>
      <c r="E151" s="198">
        <v>0</v>
      </c>
      <c r="F151" s="232">
        <v>0</v>
      </c>
      <c r="G151" s="232">
        <v>0</v>
      </c>
      <c r="H151" s="232">
        <v>0</v>
      </c>
      <c r="I151" s="232">
        <v>0</v>
      </c>
      <c r="J151" s="232">
        <v>0</v>
      </c>
      <c r="K151" s="232">
        <v>0</v>
      </c>
      <c r="L151" s="233">
        <v>0</v>
      </c>
      <c r="M151" s="238">
        <v>4</v>
      </c>
      <c r="N151" s="240">
        <v>7</v>
      </c>
      <c r="O151" s="196">
        <v>11</v>
      </c>
      <c r="P151" s="236">
        <v>0</v>
      </c>
      <c r="Q151" s="236">
        <v>0</v>
      </c>
      <c r="R151" s="236">
        <v>0</v>
      </c>
      <c r="S151" s="236">
        <v>0</v>
      </c>
      <c r="T151" s="236">
        <v>0</v>
      </c>
      <c r="U151" s="236">
        <v>0</v>
      </c>
      <c r="V151" s="237">
        <v>0</v>
      </c>
      <c r="W151" s="233">
        <v>0</v>
      </c>
      <c r="X151" s="238">
        <v>1</v>
      </c>
      <c r="Y151" s="238">
        <v>2</v>
      </c>
      <c r="Z151" s="197">
        <v>3</v>
      </c>
    </row>
    <row r="152" spans="1:26" ht="15" customHeight="1" x14ac:dyDescent="0.25">
      <c r="A152" s="331"/>
      <c r="B152" s="342"/>
      <c r="C152" s="193" t="s">
        <v>192</v>
      </c>
      <c r="D152" s="191" t="s">
        <v>197</v>
      </c>
      <c r="E152" s="198">
        <v>0</v>
      </c>
      <c r="F152" s="232">
        <v>0</v>
      </c>
      <c r="G152" s="232">
        <v>9</v>
      </c>
      <c r="H152" s="232">
        <v>0</v>
      </c>
      <c r="I152" s="232">
        <v>0</v>
      </c>
      <c r="J152" s="232">
        <v>0</v>
      </c>
      <c r="K152" s="232">
        <v>0</v>
      </c>
      <c r="L152" s="233">
        <v>9</v>
      </c>
      <c r="M152" s="238">
        <v>0</v>
      </c>
      <c r="N152" s="240">
        <v>8</v>
      </c>
      <c r="O152" s="196">
        <v>17</v>
      </c>
      <c r="P152" s="236">
        <v>0</v>
      </c>
      <c r="Q152" s="236">
        <v>0</v>
      </c>
      <c r="R152" s="236">
        <v>3</v>
      </c>
      <c r="S152" s="236">
        <v>0</v>
      </c>
      <c r="T152" s="236">
        <v>0</v>
      </c>
      <c r="U152" s="236">
        <v>0</v>
      </c>
      <c r="V152" s="237">
        <v>0</v>
      </c>
      <c r="W152" s="233">
        <v>3</v>
      </c>
      <c r="X152" s="238">
        <v>0</v>
      </c>
      <c r="Y152" s="238">
        <v>1</v>
      </c>
      <c r="Z152" s="197">
        <v>4</v>
      </c>
    </row>
    <row r="153" spans="1:26" ht="15" customHeight="1" x14ac:dyDescent="0.25">
      <c r="A153" s="331"/>
      <c r="B153" s="342"/>
      <c r="C153" s="193" t="s">
        <v>192</v>
      </c>
      <c r="D153" s="191" t="s">
        <v>198</v>
      </c>
      <c r="E153" s="198">
        <v>0</v>
      </c>
      <c r="F153" s="232">
        <v>0</v>
      </c>
      <c r="G153" s="232">
        <v>0</v>
      </c>
      <c r="H153" s="232">
        <v>0</v>
      </c>
      <c r="I153" s="232">
        <v>0</v>
      </c>
      <c r="J153" s="232">
        <v>0</v>
      </c>
      <c r="K153" s="232">
        <v>0</v>
      </c>
      <c r="L153" s="233">
        <v>0</v>
      </c>
      <c r="M153" s="238">
        <v>1</v>
      </c>
      <c r="N153" s="240">
        <v>50</v>
      </c>
      <c r="O153" s="196">
        <v>51</v>
      </c>
      <c r="P153" s="236">
        <v>0</v>
      </c>
      <c r="Q153" s="236">
        <v>0</v>
      </c>
      <c r="R153" s="236">
        <v>0</v>
      </c>
      <c r="S153" s="236">
        <v>0</v>
      </c>
      <c r="T153" s="236">
        <v>0</v>
      </c>
      <c r="U153" s="236">
        <v>0</v>
      </c>
      <c r="V153" s="237">
        <v>0</v>
      </c>
      <c r="W153" s="233">
        <v>0</v>
      </c>
      <c r="X153" s="238">
        <v>3</v>
      </c>
      <c r="Y153" s="238">
        <v>9</v>
      </c>
      <c r="Z153" s="197">
        <v>12</v>
      </c>
    </row>
    <row r="154" spans="1:26" ht="15" customHeight="1" x14ac:dyDescent="0.25">
      <c r="A154" s="331"/>
      <c r="B154" s="342"/>
      <c r="C154" s="193" t="s">
        <v>199</v>
      </c>
      <c r="D154" s="191" t="s">
        <v>200</v>
      </c>
      <c r="E154" s="198">
        <v>0</v>
      </c>
      <c r="F154" s="232">
        <v>0</v>
      </c>
      <c r="G154" s="232">
        <v>0</v>
      </c>
      <c r="H154" s="232">
        <v>0</v>
      </c>
      <c r="I154" s="232">
        <v>0</v>
      </c>
      <c r="J154" s="232">
        <v>0</v>
      </c>
      <c r="K154" s="232">
        <v>0</v>
      </c>
      <c r="L154" s="233">
        <v>0</v>
      </c>
      <c r="M154" s="238">
        <v>6</v>
      </c>
      <c r="N154" s="240">
        <v>2</v>
      </c>
      <c r="O154" s="196">
        <v>8</v>
      </c>
      <c r="P154" s="236">
        <v>0</v>
      </c>
      <c r="Q154" s="236">
        <v>0</v>
      </c>
      <c r="R154" s="236">
        <v>0</v>
      </c>
      <c r="S154" s="236">
        <v>0</v>
      </c>
      <c r="T154" s="236">
        <v>0</v>
      </c>
      <c r="U154" s="236">
        <v>0</v>
      </c>
      <c r="V154" s="237">
        <v>0</v>
      </c>
      <c r="W154" s="233">
        <v>0</v>
      </c>
      <c r="X154" s="238">
        <v>0</v>
      </c>
      <c r="Y154" s="238">
        <v>0</v>
      </c>
      <c r="Z154" s="197">
        <v>0</v>
      </c>
    </row>
    <row r="155" spans="1:26" ht="15" customHeight="1" x14ac:dyDescent="0.25">
      <c r="A155" s="331"/>
      <c r="B155" s="343"/>
      <c r="C155" s="193" t="s">
        <v>201</v>
      </c>
      <c r="D155" s="191" t="s">
        <v>202</v>
      </c>
      <c r="E155" s="198">
        <v>0</v>
      </c>
      <c r="F155" s="232">
        <v>0</v>
      </c>
      <c r="G155" s="232">
        <v>0</v>
      </c>
      <c r="H155" s="232">
        <v>0</v>
      </c>
      <c r="I155" s="232">
        <v>0</v>
      </c>
      <c r="J155" s="232">
        <v>0</v>
      </c>
      <c r="K155" s="232">
        <v>0</v>
      </c>
      <c r="L155" s="233">
        <v>0</v>
      </c>
      <c r="M155" s="238">
        <v>4</v>
      </c>
      <c r="N155" s="240">
        <v>28</v>
      </c>
      <c r="O155" s="196">
        <v>32</v>
      </c>
      <c r="P155" s="236">
        <v>0</v>
      </c>
      <c r="Q155" s="236">
        <v>0</v>
      </c>
      <c r="R155" s="236">
        <v>0</v>
      </c>
      <c r="S155" s="236">
        <v>0</v>
      </c>
      <c r="T155" s="236">
        <v>0</v>
      </c>
      <c r="U155" s="236">
        <v>0</v>
      </c>
      <c r="V155" s="237">
        <v>0</v>
      </c>
      <c r="W155" s="233">
        <v>0</v>
      </c>
      <c r="X155" s="238">
        <v>1</v>
      </c>
      <c r="Y155" s="238">
        <v>5</v>
      </c>
      <c r="Z155" s="197">
        <v>6</v>
      </c>
    </row>
    <row r="156" spans="1:26" ht="15" customHeight="1" x14ac:dyDescent="0.25">
      <c r="A156" s="331"/>
      <c r="B156" s="145"/>
      <c r="C156" s="193"/>
      <c r="D156" s="191" t="s">
        <v>609</v>
      </c>
      <c r="E156" s="198">
        <v>0</v>
      </c>
      <c r="F156" s="232">
        <v>0</v>
      </c>
      <c r="G156" s="232">
        <v>0</v>
      </c>
      <c r="H156" s="232">
        <v>0</v>
      </c>
      <c r="I156" s="232">
        <v>0</v>
      </c>
      <c r="J156" s="232">
        <v>0</v>
      </c>
      <c r="K156" s="232">
        <v>0</v>
      </c>
      <c r="L156" s="233">
        <v>0</v>
      </c>
      <c r="M156" s="238">
        <v>0</v>
      </c>
      <c r="N156" s="240">
        <v>20</v>
      </c>
      <c r="O156" s="196">
        <v>20</v>
      </c>
      <c r="P156" s="236">
        <v>0</v>
      </c>
      <c r="Q156" s="236">
        <v>0</v>
      </c>
      <c r="R156" s="236">
        <v>0</v>
      </c>
      <c r="S156" s="236">
        <v>0</v>
      </c>
      <c r="T156" s="236">
        <v>0</v>
      </c>
      <c r="U156" s="236">
        <v>0</v>
      </c>
      <c r="V156" s="237">
        <v>0</v>
      </c>
      <c r="W156" s="233">
        <v>0</v>
      </c>
      <c r="X156" s="238">
        <v>0</v>
      </c>
      <c r="Y156" s="238">
        <v>1</v>
      </c>
      <c r="Z156" s="197">
        <v>1</v>
      </c>
    </row>
    <row r="157" spans="1:26" ht="15" customHeight="1" x14ac:dyDescent="0.25">
      <c r="A157" s="331"/>
      <c r="B157" s="194"/>
      <c r="C157" s="193"/>
      <c r="D157" s="191" t="s">
        <v>203</v>
      </c>
      <c r="E157" s="198">
        <v>0</v>
      </c>
      <c r="F157" s="232">
        <v>0</v>
      </c>
      <c r="G157" s="232">
        <v>0</v>
      </c>
      <c r="H157" s="232">
        <v>0</v>
      </c>
      <c r="I157" s="232">
        <v>0</v>
      </c>
      <c r="J157" s="232">
        <v>0</v>
      </c>
      <c r="K157" s="232">
        <v>0</v>
      </c>
      <c r="L157" s="233">
        <v>0</v>
      </c>
      <c r="M157" s="238">
        <v>9</v>
      </c>
      <c r="N157" s="240">
        <v>4</v>
      </c>
      <c r="O157" s="196">
        <v>13</v>
      </c>
      <c r="P157" s="236">
        <v>0</v>
      </c>
      <c r="Q157" s="236">
        <v>0</v>
      </c>
      <c r="R157" s="236">
        <v>0</v>
      </c>
      <c r="S157" s="236">
        <v>0</v>
      </c>
      <c r="T157" s="236">
        <v>0</v>
      </c>
      <c r="U157" s="236">
        <v>0</v>
      </c>
      <c r="V157" s="237">
        <v>0</v>
      </c>
      <c r="W157" s="233">
        <v>0</v>
      </c>
      <c r="X157" s="238">
        <v>5</v>
      </c>
      <c r="Y157" s="238">
        <v>0</v>
      </c>
      <c r="Z157" s="197">
        <v>5</v>
      </c>
    </row>
    <row r="158" spans="1:26" ht="15" customHeight="1" x14ac:dyDescent="0.25">
      <c r="A158" s="331"/>
      <c r="B158" s="194"/>
      <c r="C158" s="193"/>
      <c r="D158" s="191" t="s">
        <v>500</v>
      </c>
      <c r="E158" s="198">
        <v>0</v>
      </c>
      <c r="F158" s="232">
        <v>0</v>
      </c>
      <c r="G158" s="232">
        <v>0</v>
      </c>
      <c r="H158" s="232">
        <v>0</v>
      </c>
      <c r="I158" s="232">
        <v>0</v>
      </c>
      <c r="J158" s="232">
        <v>0</v>
      </c>
      <c r="K158" s="232">
        <v>0</v>
      </c>
      <c r="L158" s="233">
        <v>0</v>
      </c>
      <c r="M158" s="238">
        <v>0</v>
      </c>
      <c r="N158" s="240">
        <v>0</v>
      </c>
      <c r="O158" s="196">
        <v>0</v>
      </c>
      <c r="P158" s="236">
        <v>0</v>
      </c>
      <c r="Q158" s="236">
        <v>0</v>
      </c>
      <c r="R158" s="236">
        <v>0</v>
      </c>
      <c r="S158" s="236">
        <v>0</v>
      </c>
      <c r="T158" s="236">
        <v>0</v>
      </c>
      <c r="U158" s="236">
        <v>0</v>
      </c>
      <c r="V158" s="237">
        <v>0</v>
      </c>
      <c r="W158" s="233">
        <v>0</v>
      </c>
      <c r="X158" s="238">
        <v>0</v>
      </c>
      <c r="Y158" s="238">
        <v>0</v>
      </c>
      <c r="Z158" s="197">
        <v>0</v>
      </c>
    </row>
    <row r="159" spans="1:26" ht="15" customHeight="1" x14ac:dyDescent="0.25">
      <c r="A159" s="331"/>
      <c r="B159" s="194"/>
      <c r="C159" s="193"/>
      <c r="D159" s="191" t="s">
        <v>204</v>
      </c>
      <c r="E159" s="198">
        <v>0</v>
      </c>
      <c r="F159" s="232">
        <v>0</v>
      </c>
      <c r="G159" s="232">
        <v>0</v>
      </c>
      <c r="H159" s="232">
        <v>0</v>
      </c>
      <c r="I159" s="232">
        <v>0</v>
      </c>
      <c r="J159" s="232">
        <v>0</v>
      </c>
      <c r="K159" s="232">
        <v>0</v>
      </c>
      <c r="L159" s="233">
        <v>0</v>
      </c>
      <c r="M159" s="238">
        <v>0</v>
      </c>
      <c r="N159" s="240">
        <v>0</v>
      </c>
      <c r="O159" s="196">
        <v>0</v>
      </c>
      <c r="P159" s="236">
        <v>0</v>
      </c>
      <c r="Q159" s="236">
        <v>0</v>
      </c>
      <c r="R159" s="236">
        <v>0</v>
      </c>
      <c r="S159" s="236">
        <v>0</v>
      </c>
      <c r="T159" s="236">
        <v>0</v>
      </c>
      <c r="U159" s="236">
        <v>0</v>
      </c>
      <c r="V159" s="237">
        <v>0</v>
      </c>
      <c r="W159" s="233">
        <v>0</v>
      </c>
      <c r="X159" s="238">
        <v>0</v>
      </c>
      <c r="Y159" s="238">
        <v>0</v>
      </c>
      <c r="Z159" s="197">
        <v>0</v>
      </c>
    </row>
    <row r="160" spans="1:26" ht="15" customHeight="1" x14ac:dyDescent="0.25">
      <c r="A160" s="331"/>
      <c r="B160" s="194"/>
      <c r="C160" s="193"/>
      <c r="D160" s="191" t="s">
        <v>205</v>
      </c>
      <c r="E160" s="198">
        <v>0</v>
      </c>
      <c r="F160" s="232">
        <v>0</v>
      </c>
      <c r="G160" s="232">
        <v>0</v>
      </c>
      <c r="H160" s="232">
        <v>0</v>
      </c>
      <c r="I160" s="232">
        <v>0</v>
      </c>
      <c r="J160" s="232">
        <v>0</v>
      </c>
      <c r="K160" s="232">
        <v>0</v>
      </c>
      <c r="L160" s="233">
        <v>0</v>
      </c>
      <c r="M160" s="238">
        <v>0</v>
      </c>
      <c r="N160" s="240">
        <v>3</v>
      </c>
      <c r="O160" s="196">
        <v>3</v>
      </c>
      <c r="P160" s="236">
        <v>0</v>
      </c>
      <c r="Q160" s="236">
        <v>0</v>
      </c>
      <c r="R160" s="236">
        <v>0</v>
      </c>
      <c r="S160" s="236">
        <v>0</v>
      </c>
      <c r="T160" s="236">
        <v>0</v>
      </c>
      <c r="U160" s="236">
        <v>0</v>
      </c>
      <c r="V160" s="237">
        <v>0</v>
      </c>
      <c r="W160" s="233">
        <v>0</v>
      </c>
      <c r="X160" s="238">
        <v>0</v>
      </c>
      <c r="Y160" s="238">
        <v>0</v>
      </c>
      <c r="Z160" s="197">
        <v>0</v>
      </c>
    </row>
    <row r="161" spans="1:29" ht="15" customHeight="1" x14ac:dyDescent="0.25">
      <c r="A161" s="331"/>
      <c r="B161" s="341" t="s">
        <v>50</v>
      </c>
      <c r="C161" s="193" t="s">
        <v>206</v>
      </c>
      <c r="D161" s="191" t="s">
        <v>207</v>
      </c>
      <c r="E161" s="198">
        <v>0</v>
      </c>
      <c r="F161" s="232">
        <v>3</v>
      </c>
      <c r="G161" s="232">
        <v>2</v>
      </c>
      <c r="H161" s="232">
        <v>0</v>
      </c>
      <c r="I161" s="232">
        <v>0</v>
      </c>
      <c r="J161" s="232">
        <v>0</v>
      </c>
      <c r="K161" s="232">
        <v>0</v>
      </c>
      <c r="L161" s="233">
        <v>5</v>
      </c>
      <c r="M161" s="238">
        <v>8</v>
      </c>
      <c r="N161" s="240">
        <v>106</v>
      </c>
      <c r="O161" s="196">
        <v>119</v>
      </c>
      <c r="P161" s="236">
        <v>1</v>
      </c>
      <c r="Q161" s="236">
        <v>1</v>
      </c>
      <c r="R161" s="236">
        <v>0</v>
      </c>
      <c r="S161" s="236">
        <v>0</v>
      </c>
      <c r="T161" s="236">
        <v>0</v>
      </c>
      <c r="U161" s="236">
        <v>0</v>
      </c>
      <c r="V161" s="237">
        <v>0</v>
      </c>
      <c r="W161" s="233">
        <v>2</v>
      </c>
      <c r="X161" s="238">
        <v>1</v>
      </c>
      <c r="Y161" s="238">
        <v>13</v>
      </c>
      <c r="Z161" s="197">
        <v>16</v>
      </c>
    </row>
    <row r="162" spans="1:29" ht="15" customHeight="1" x14ac:dyDescent="0.25">
      <c r="A162" s="331"/>
      <c r="B162" s="342"/>
      <c r="C162" s="193" t="s">
        <v>206</v>
      </c>
      <c r="D162" s="191" t="s">
        <v>208</v>
      </c>
      <c r="E162" s="198">
        <v>0</v>
      </c>
      <c r="F162" s="232">
        <v>0</v>
      </c>
      <c r="G162" s="232">
        <v>0</v>
      </c>
      <c r="H162" s="232">
        <v>0</v>
      </c>
      <c r="I162" s="232">
        <v>0</v>
      </c>
      <c r="J162" s="232">
        <v>0</v>
      </c>
      <c r="K162" s="232">
        <v>0</v>
      </c>
      <c r="L162" s="233">
        <v>0</v>
      </c>
      <c r="M162" s="238">
        <v>3</v>
      </c>
      <c r="N162" s="240">
        <v>17</v>
      </c>
      <c r="O162" s="196">
        <v>20</v>
      </c>
      <c r="P162" s="236">
        <v>0</v>
      </c>
      <c r="Q162" s="236">
        <v>0</v>
      </c>
      <c r="R162" s="236">
        <v>0</v>
      </c>
      <c r="S162" s="236">
        <v>0</v>
      </c>
      <c r="T162" s="236">
        <v>0</v>
      </c>
      <c r="U162" s="236">
        <v>0</v>
      </c>
      <c r="V162" s="237">
        <v>0</v>
      </c>
      <c r="W162" s="233">
        <v>0</v>
      </c>
      <c r="X162" s="238">
        <v>1</v>
      </c>
      <c r="Y162" s="238">
        <v>2</v>
      </c>
      <c r="Z162" s="197">
        <v>3</v>
      </c>
    </row>
    <row r="163" spans="1:29" ht="15" customHeight="1" x14ac:dyDescent="0.25">
      <c r="A163" s="331"/>
      <c r="B163" s="343"/>
      <c r="C163" s="193" t="s">
        <v>206</v>
      </c>
      <c r="D163" s="191" t="s">
        <v>209</v>
      </c>
      <c r="E163" s="198">
        <v>0</v>
      </c>
      <c r="F163" s="232">
        <v>0</v>
      </c>
      <c r="G163" s="232">
        <v>0</v>
      </c>
      <c r="H163" s="232">
        <v>0</v>
      </c>
      <c r="I163" s="232">
        <v>0</v>
      </c>
      <c r="J163" s="232">
        <v>0</v>
      </c>
      <c r="K163" s="232">
        <v>0</v>
      </c>
      <c r="L163" s="233">
        <v>0</v>
      </c>
      <c r="M163" s="238">
        <v>5</v>
      </c>
      <c r="N163" s="240">
        <v>19</v>
      </c>
      <c r="O163" s="196">
        <v>24</v>
      </c>
      <c r="P163" s="236">
        <v>0</v>
      </c>
      <c r="Q163" s="236">
        <v>0</v>
      </c>
      <c r="R163" s="236">
        <v>0</v>
      </c>
      <c r="S163" s="236">
        <v>0</v>
      </c>
      <c r="T163" s="236">
        <v>0</v>
      </c>
      <c r="U163" s="236">
        <v>0</v>
      </c>
      <c r="V163" s="237">
        <v>0</v>
      </c>
      <c r="W163" s="233">
        <v>0</v>
      </c>
      <c r="X163" s="238">
        <v>1</v>
      </c>
      <c r="Y163" s="238">
        <v>5</v>
      </c>
      <c r="Z163" s="197">
        <v>6</v>
      </c>
    </row>
    <row r="164" spans="1:29" ht="15" customHeight="1" x14ac:dyDescent="0.25">
      <c r="A164" s="331"/>
      <c r="B164" s="344" t="s">
        <v>161</v>
      </c>
      <c r="C164" s="193" t="s">
        <v>162</v>
      </c>
      <c r="D164" s="191" t="s">
        <v>210</v>
      </c>
      <c r="E164" s="198">
        <v>0</v>
      </c>
      <c r="F164" s="232">
        <v>0</v>
      </c>
      <c r="G164" s="232">
        <v>0</v>
      </c>
      <c r="H164" s="232">
        <v>0</v>
      </c>
      <c r="I164" s="232">
        <v>0</v>
      </c>
      <c r="J164" s="232">
        <v>0</v>
      </c>
      <c r="K164" s="232">
        <v>0</v>
      </c>
      <c r="L164" s="233">
        <v>0</v>
      </c>
      <c r="M164" s="238">
        <v>0</v>
      </c>
      <c r="N164" s="240">
        <v>76</v>
      </c>
      <c r="O164" s="196">
        <v>76</v>
      </c>
      <c r="P164" s="236">
        <v>0</v>
      </c>
      <c r="Q164" s="236">
        <v>0</v>
      </c>
      <c r="R164" s="236">
        <v>0</v>
      </c>
      <c r="S164" s="236">
        <v>0</v>
      </c>
      <c r="T164" s="236">
        <v>0</v>
      </c>
      <c r="U164" s="236">
        <v>0</v>
      </c>
      <c r="V164" s="237">
        <v>0</v>
      </c>
      <c r="W164" s="233">
        <v>0</v>
      </c>
      <c r="X164" s="238">
        <v>0</v>
      </c>
      <c r="Y164" s="238">
        <v>23</v>
      </c>
      <c r="Z164" s="197">
        <v>23</v>
      </c>
    </row>
    <row r="165" spans="1:29" ht="15" customHeight="1" x14ac:dyDescent="0.25">
      <c r="A165" s="331"/>
      <c r="B165" s="345"/>
      <c r="C165" s="193" t="s">
        <v>162</v>
      </c>
      <c r="D165" s="191" t="s">
        <v>211</v>
      </c>
      <c r="E165" s="198">
        <v>0</v>
      </c>
      <c r="F165" s="232">
        <v>0</v>
      </c>
      <c r="G165" s="232">
        <v>0</v>
      </c>
      <c r="H165" s="232">
        <v>0</v>
      </c>
      <c r="I165" s="232">
        <v>0</v>
      </c>
      <c r="J165" s="232">
        <v>0</v>
      </c>
      <c r="K165" s="232">
        <v>0</v>
      </c>
      <c r="L165" s="233">
        <v>0</v>
      </c>
      <c r="M165" s="238">
        <v>1</v>
      </c>
      <c r="N165" s="240">
        <v>14</v>
      </c>
      <c r="O165" s="196">
        <v>15</v>
      </c>
      <c r="P165" s="236">
        <v>0</v>
      </c>
      <c r="Q165" s="236">
        <v>0</v>
      </c>
      <c r="R165" s="236">
        <v>0</v>
      </c>
      <c r="S165" s="236">
        <v>0</v>
      </c>
      <c r="T165" s="236">
        <v>0</v>
      </c>
      <c r="U165" s="236">
        <v>0</v>
      </c>
      <c r="V165" s="237">
        <v>0</v>
      </c>
      <c r="W165" s="233">
        <v>0</v>
      </c>
      <c r="X165" s="238">
        <v>0</v>
      </c>
      <c r="Y165" s="238">
        <v>6</v>
      </c>
      <c r="Z165" s="197">
        <v>6</v>
      </c>
    </row>
    <row r="166" spans="1:29" ht="15" customHeight="1" x14ac:dyDescent="0.25">
      <c r="A166" s="331"/>
      <c r="B166" s="345"/>
      <c r="C166" s="130" t="s">
        <v>162</v>
      </c>
      <c r="D166" s="191" t="s">
        <v>212</v>
      </c>
      <c r="E166" s="198">
        <v>0</v>
      </c>
      <c r="F166" s="232">
        <v>0</v>
      </c>
      <c r="G166" s="232">
        <v>0</v>
      </c>
      <c r="H166" s="232">
        <v>0</v>
      </c>
      <c r="I166" s="232">
        <v>0</v>
      </c>
      <c r="J166" s="232">
        <v>0</v>
      </c>
      <c r="K166" s="232">
        <v>0</v>
      </c>
      <c r="L166" s="233">
        <v>0</v>
      </c>
      <c r="M166" s="238">
        <v>0</v>
      </c>
      <c r="N166" s="240">
        <v>22</v>
      </c>
      <c r="O166" s="196">
        <v>22</v>
      </c>
      <c r="P166" s="236">
        <v>0</v>
      </c>
      <c r="Q166" s="236">
        <v>0</v>
      </c>
      <c r="R166" s="236">
        <v>0</v>
      </c>
      <c r="S166" s="236">
        <v>0</v>
      </c>
      <c r="T166" s="236">
        <v>0</v>
      </c>
      <c r="U166" s="236">
        <v>0</v>
      </c>
      <c r="V166" s="237">
        <v>0</v>
      </c>
      <c r="W166" s="233">
        <v>0</v>
      </c>
      <c r="X166" s="238">
        <v>0</v>
      </c>
      <c r="Y166" s="238">
        <v>5</v>
      </c>
      <c r="Z166" s="197">
        <v>5</v>
      </c>
    </row>
    <row r="167" spans="1:29" ht="15" customHeight="1" x14ac:dyDescent="0.25">
      <c r="A167" s="331"/>
      <c r="B167" s="345"/>
      <c r="C167" s="130"/>
      <c r="D167" s="191" t="s">
        <v>522</v>
      </c>
      <c r="E167" s="198">
        <v>0</v>
      </c>
      <c r="F167" s="232">
        <v>0</v>
      </c>
      <c r="G167" s="232">
        <v>9</v>
      </c>
      <c r="H167" s="232">
        <v>0</v>
      </c>
      <c r="I167" s="232">
        <v>0</v>
      </c>
      <c r="J167" s="232">
        <v>0</v>
      </c>
      <c r="K167" s="232">
        <v>0</v>
      </c>
      <c r="L167" s="233">
        <v>9</v>
      </c>
      <c r="M167" s="238">
        <v>14</v>
      </c>
      <c r="N167" s="240">
        <v>0</v>
      </c>
      <c r="O167" s="196">
        <v>23</v>
      </c>
      <c r="P167" s="236">
        <v>0</v>
      </c>
      <c r="Q167" s="236">
        <v>0</v>
      </c>
      <c r="R167" s="236">
        <v>7</v>
      </c>
      <c r="S167" s="236">
        <v>0</v>
      </c>
      <c r="T167" s="236">
        <v>0</v>
      </c>
      <c r="U167" s="236">
        <v>0</v>
      </c>
      <c r="V167" s="237">
        <v>0</v>
      </c>
      <c r="W167" s="233">
        <v>7</v>
      </c>
      <c r="X167" s="238">
        <v>3</v>
      </c>
      <c r="Y167" s="238">
        <v>0</v>
      </c>
      <c r="Z167" s="197">
        <v>10</v>
      </c>
    </row>
    <row r="168" spans="1:29" ht="15" customHeight="1" x14ac:dyDescent="0.25">
      <c r="A168" s="331"/>
      <c r="B168" s="346"/>
      <c r="C168" s="130" t="s">
        <v>162</v>
      </c>
      <c r="D168" s="191" t="s">
        <v>213</v>
      </c>
      <c r="E168" s="198">
        <v>0</v>
      </c>
      <c r="F168" s="232">
        <v>0</v>
      </c>
      <c r="G168" s="232">
        <v>0</v>
      </c>
      <c r="H168" s="232">
        <v>0</v>
      </c>
      <c r="I168" s="232">
        <v>0</v>
      </c>
      <c r="J168" s="232">
        <v>0</v>
      </c>
      <c r="K168" s="232">
        <v>0</v>
      </c>
      <c r="L168" s="233">
        <v>0</v>
      </c>
      <c r="M168" s="238">
        <v>0</v>
      </c>
      <c r="N168" s="240">
        <v>14</v>
      </c>
      <c r="O168" s="196">
        <v>14</v>
      </c>
      <c r="P168" s="236">
        <v>0</v>
      </c>
      <c r="Q168" s="236">
        <v>0</v>
      </c>
      <c r="R168" s="236">
        <v>0</v>
      </c>
      <c r="S168" s="236">
        <v>0</v>
      </c>
      <c r="T168" s="236">
        <v>0</v>
      </c>
      <c r="U168" s="236">
        <v>0</v>
      </c>
      <c r="V168" s="237">
        <v>0</v>
      </c>
      <c r="W168" s="233">
        <v>0</v>
      </c>
      <c r="X168" s="238">
        <v>0</v>
      </c>
      <c r="Y168" s="238">
        <v>5</v>
      </c>
      <c r="Z168" s="197">
        <v>5</v>
      </c>
    </row>
    <row r="169" spans="1:29" ht="15" customHeight="1" x14ac:dyDescent="0.25">
      <c r="A169" s="331"/>
      <c r="B169" s="146"/>
      <c r="C169" s="130"/>
      <c r="D169" s="191" t="s">
        <v>523</v>
      </c>
      <c r="E169" s="198">
        <v>0</v>
      </c>
      <c r="F169" s="232">
        <v>0</v>
      </c>
      <c r="G169" s="232">
        <v>0</v>
      </c>
      <c r="H169" s="232">
        <v>0</v>
      </c>
      <c r="I169" s="232">
        <v>0</v>
      </c>
      <c r="J169" s="232">
        <v>0</v>
      </c>
      <c r="K169" s="232">
        <v>0</v>
      </c>
      <c r="L169" s="233">
        <v>0</v>
      </c>
      <c r="M169" s="238">
        <v>10</v>
      </c>
      <c r="N169" s="240">
        <v>1</v>
      </c>
      <c r="O169" s="196">
        <v>11</v>
      </c>
      <c r="P169" s="236">
        <v>0</v>
      </c>
      <c r="Q169" s="236">
        <v>0</v>
      </c>
      <c r="R169" s="236">
        <v>0</v>
      </c>
      <c r="S169" s="236">
        <v>0</v>
      </c>
      <c r="T169" s="236">
        <v>0</v>
      </c>
      <c r="U169" s="236">
        <v>0</v>
      </c>
      <c r="V169" s="237">
        <v>0</v>
      </c>
      <c r="W169" s="233">
        <v>0</v>
      </c>
      <c r="X169" s="238">
        <v>1</v>
      </c>
      <c r="Y169" s="238">
        <v>2</v>
      </c>
      <c r="Z169" s="197">
        <v>3</v>
      </c>
    </row>
    <row r="170" spans="1:29" ht="15" customHeight="1" x14ac:dyDescent="0.25">
      <c r="A170" s="331"/>
      <c r="B170" s="194"/>
      <c r="C170" s="130"/>
      <c r="D170" s="191" t="s">
        <v>214</v>
      </c>
      <c r="E170" s="198">
        <v>0</v>
      </c>
      <c r="F170" s="232">
        <v>0</v>
      </c>
      <c r="G170" s="232">
        <v>0</v>
      </c>
      <c r="H170" s="232">
        <v>0</v>
      </c>
      <c r="I170" s="232">
        <v>0</v>
      </c>
      <c r="J170" s="232">
        <v>0</v>
      </c>
      <c r="K170" s="232">
        <v>0</v>
      </c>
      <c r="L170" s="233">
        <v>0</v>
      </c>
      <c r="M170" s="238">
        <v>0</v>
      </c>
      <c r="N170" s="240">
        <v>0</v>
      </c>
      <c r="O170" s="196">
        <v>0</v>
      </c>
      <c r="P170" s="236">
        <v>0</v>
      </c>
      <c r="Q170" s="236">
        <v>0</v>
      </c>
      <c r="R170" s="236">
        <v>0</v>
      </c>
      <c r="S170" s="236">
        <v>0</v>
      </c>
      <c r="T170" s="236">
        <v>0</v>
      </c>
      <c r="U170" s="236">
        <v>0</v>
      </c>
      <c r="V170" s="237">
        <v>0</v>
      </c>
      <c r="W170" s="233">
        <v>0</v>
      </c>
      <c r="X170" s="238">
        <v>0</v>
      </c>
      <c r="Y170" s="238">
        <v>0</v>
      </c>
      <c r="Z170" s="197">
        <v>0</v>
      </c>
    </row>
    <row r="171" spans="1:29" ht="15" customHeight="1" x14ac:dyDescent="0.25">
      <c r="A171" s="331"/>
      <c r="B171" s="194"/>
      <c r="C171" s="130" t="s">
        <v>215</v>
      </c>
      <c r="D171" s="191" t="s">
        <v>216</v>
      </c>
      <c r="E171" s="198">
        <v>0</v>
      </c>
      <c r="F171" s="232">
        <v>0</v>
      </c>
      <c r="G171" s="232">
        <v>0</v>
      </c>
      <c r="H171" s="232">
        <v>0</v>
      </c>
      <c r="I171" s="232">
        <v>0</v>
      </c>
      <c r="J171" s="232">
        <v>0</v>
      </c>
      <c r="K171" s="232">
        <v>0</v>
      </c>
      <c r="L171" s="233">
        <v>0</v>
      </c>
      <c r="M171" s="238">
        <v>0</v>
      </c>
      <c r="N171" s="240">
        <v>30</v>
      </c>
      <c r="O171" s="196">
        <v>30</v>
      </c>
      <c r="P171" s="236">
        <v>0</v>
      </c>
      <c r="Q171" s="236">
        <v>0</v>
      </c>
      <c r="R171" s="236">
        <v>0</v>
      </c>
      <c r="S171" s="236">
        <v>0</v>
      </c>
      <c r="T171" s="236">
        <v>0</v>
      </c>
      <c r="U171" s="236">
        <v>0</v>
      </c>
      <c r="V171" s="237">
        <v>0</v>
      </c>
      <c r="W171" s="233">
        <v>0</v>
      </c>
      <c r="X171" s="238">
        <v>0</v>
      </c>
      <c r="Y171" s="238">
        <v>7</v>
      </c>
      <c r="Z171" s="197">
        <v>7</v>
      </c>
    </row>
    <row r="172" spans="1:29" ht="15" customHeight="1" x14ac:dyDescent="0.25">
      <c r="A172" s="331"/>
      <c r="B172" s="131" t="s">
        <v>217</v>
      </c>
      <c r="C172" s="123"/>
      <c r="D172" s="124"/>
      <c r="E172" s="321">
        <v>0</v>
      </c>
      <c r="F172" s="188">
        <v>0</v>
      </c>
      <c r="G172" s="188">
        <v>0</v>
      </c>
      <c r="H172" s="188">
        <v>33</v>
      </c>
      <c r="I172" s="188">
        <v>0</v>
      </c>
      <c r="J172" s="188">
        <v>0</v>
      </c>
      <c r="K172" s="188">
        <v>0</v>
      </c>
      <c r="L172" s="189">
        <v>33</v>
      </c>
      <c r="M172" s="192">
        <v>8</v>
      </c>
      <c r="N172" s="320">
        <v>745</v>
      </c>
      <c r="O172" s="192">
        <v>786</v>
      </c>
      <c r="P172" s="320">
        <v>0</v>
      </c>
      <c r="Q172" s="320">
        <v>0</v>
      </c>
      <c r="R172" s="320">
        <v>0</v>
      </c>
      <c r="S172" s="320">
        <v>4</v>
      </c>
      <c r="T172" s="320">
        <v>0</v>
      </c>
      <c r="U172" s="320">
        <v>0</v>
      </c>
      <c r="V172" s="320">
        <v>0</v>
      </c>
      <c r="W172" s="189">
        <v>4</v>
      </c>
      <c r="X172" s="192">
        <v>4</v>
      </c>
      <c r="Y172" s="192">
        <v>104</v>
      </c>
      <c r="Z172" s="320">
        <v>112</v>
      </c>
    </row>
    <row r="173" spans="1:29" ht="15" customHeight="1" x14ac:dyDescent="0.25">
      <c r="A173" s="331"/>
      <c r="B173" s="194"/>
      <c r="C173" s="130" t="s">
        <v>218</v>
      </c>
      <c r="D173" s="191" t="s">
        <v>219</v>
      </c>
      <c r="E173" s="198">
        <v>0</v>
      </c>
      <c r="F173" s="232">
        <v>0</v>
      </c>
      <c r="G173" s="232">
        <v>0</v>
      </c>
      <c r="H173" s="232">
        <v>0</v>
      </c>
      <c r="I173" s="232">
        <v>0</v>
      </c>
      <c r="J173" s="232">
        <v>0</v>
      </c>
      <c r="K173" s="232">
        <v>0</v>
      </c>
      <c r="L173" s="233">
        <v>0</v>
      </c>
      <c r="M173" s="238">
        <v>5</v>
      </c>
      <c r="N173" s="240">
        <v>6</v>
      </c>
      <c r="O173" s="196">
        <v>11</v>
      </c>
      <c r="P173" s="236">
        <v>0</v>
      </c>
      <c r="Q173" s="236">
        <v>0</v>
      </c>
      <c r="R173" s="236">
        <v>0</v>
      </c>
      <c r="S173" s="236">
        <v>0</v>
      </c>
      <c r="T173" s="236">
        <v>0</v>
      </c>
      <c r="U173" s="236">
        <v>0</v>
      </c>
      <c r="V173" s="237">
        <v>0</v>
      </c>
      <c r="W173" s="233">
        <v>0</v>
      </c>
      <c r="X173" s="238">
        <v>4</v>
      </c>
      <c r="Y173" s="238">
        <v>1</v>
      </c>
      <c r="Z173" s="197">
        <v>5</v>
      </c>
    </row>
    <row r="174" spans="1:29" ht="15" customHeight="1" x14ac:dyDescent="0.25">
      <c r="A174" s="331"/>
      <c r="B174" s="194" t="s">
        <v>220</v>
      </c>
      <c r="C174" s="130" t="s">
        <v>221</v>
      </c>
      <c r="D174" s="191" t="s">
        <v>222</v>
      </c>
      <c r="E174" s="198">
        <v>0</v>
      </c>
      <c r="F174" s="232">
        <v>0</v>
      </c>
      <c r="G174" s="232">
        <v>0</v>
      </c>
      <c r="H174" s="232">
        <v>9</v>
      </c>
      <c r="I174" s="232">
        <v>0</v>
      </c>
      <c r="J174" s="232">
        <v>0</v>
      </c>
      <c r="K174" s="232">
        <v>0</v>
      </c>
      <c r="L174" s="233">
        <v>9</v>
      </c>
      <c r="M174" s="238">
        <v>0</v>
      </c>
      <c r="N174" s="240">
        <v>189</v>
      </c>
      <c r="O174" s="196">
        <v>198</v>
      </c>
      <c r="P174" s="236">
        <v>0</v>
      </c>
      <c r="Q174" s="236">
        <v>0</v>
      </c>
      <c r="R174" s="236">
        <v>0</v>
      </c>
      <c r="S174" s="236">
        <v>3</v>
      </c>
      <c r="T174" s="236">
        <v>0</v>
      </c>
      <c r="U174" s="236">
        <v>0</v>
      </c>
      <c r="V174" s="237">
        <v>0</v>
      </c>
      <c r="W174" s="233">
        <v>3</v>
      </c>
      <c r="X174" s="238">
        <v>0</v>
      </c>
      <c r="Y174" s="238">
        <v>38</v>
      </c>
      <c r="Z174" s="197">
        <v>41</v>
      </c>
      <c r="AB174" s="2"/>
    </row>
    <row r="175" spans="1:29" ht="15" customHeight="1" x14ac:dyDescent="0.25">
      <c r="A175" s="331"/>
      <c r="B175" s="194"/>
      <c r="C175" s="130" t="s">
        <v>221</v>
      </c>
      <c r="D175" s="191" t="s">
        <v>509</v>
      </c>
      <c r="E175" s="198">
        <v>0</v>
      </c>
      <c r="F175" s="232">
        <v>0</v>
      </c>
      <c r="G175" s="232">
        <v>0</v>
      </c>
      <c r="H175" s="232">
        <v>1</v>
      </c>
      <c r="I175" s="232">
        <v>0</v>
      </c>
      <c r="J175" s="232">
        <v>0</v>
      </c>
      <c r="K175" s="232">
        <v>0</v>
      </c>
      <c r="L175" s="233">
        <v>1</v>
      </c>
      <c r="M175" s="238">
        <v>0</v>
      </c>
      <c r="N175" s="240">
        <v>35</v>
      </c>
      <c r="O175" s="196">
        <v>36</v>
      </c>
      <c r="P175" s="236">
        <v>0</v>
      </c>
      <c r="Q175" s="236">
        <v>0</v>
      </c>
      <c r="R175" s="236">
        <v>0</v>
      </c>
      <c r="S175" s="236">
        <v>0</v>
      </c>
      <c r="T175" s="236">
        <v>0</v>
      </c>
      <c r="U175" s="236">
        <v>0</v>
      </c>
      <c r="V175" s="237">
        <v>0</v>
      </c>
      <c r="W175" s="233">
        <v>0</v>
      </c>
      <c r="X175" s="238">
        <v>0</v>
      </c>
      <c r="Y175" s="238">
        <v>9</v>
      </c>
      <c r="Z175" s="197">
        <v>9</v>
      </c>
    </row>
    <row r="176" spans="1:29" s="2" customFormat="1" x14ac:dyDescent="0.25">
      <c r="A176" s="331"/>
      <c r="B176" s="194"/>
      <c r="C176" s="130" t="s">
        <v>223</v>
      </c>
      <c r="D176" s="191" t="s">
        <v>224</v>
      </c>
      <c r="E176" s="198">
        <v>0</v>
      </c>
      <c r="F176" s="232">
        <v>0</v>
      </c>
      <c r="G176" s="232">
        <v>0</v>
      </c>
      <c r="H176" s="232">
        <v>0</v>
      </c>
      <c r="I176" s="232">
        <v>0</v>
      </c>
      <c r="J176" s="232">
        <v>0</v>
      </c>
      <c r="K176" s="232">
        <v>0</v>
      </c>
      <c r="L176" s="233">
        <v>0</v>
      </c>
      <c r="M176" s="238">
        <v>0</v>
      </c>
      <c r="N176" s="240">
        <v>8</v>
      </c>
      <c r="O176" s="196">
        <v>8</v>
      </c>
      <c r="P176" s="236">
        <v>0</v>
      </c>
      <c r="Q176" s="236">
        <v>0</v>
      </c>
      <c r="R176" s="236">
        <v>0</v>
      </c>
      <c r="S176" s="236">
        <v>0</v>
      </c>
      <c r="T176" s="236">
        <v>0</v>
      </c>
      <c r="U176" s="236">
        <v>0</v>
      </c>
      <c r="V176" s="237">
        <v>0</v>
      </c>
      <c r="W176" s="233">
        <v>0</v>
      </c>
      <c r="X176" s="238">
        <v>0</v>
      </c>
      <c r="Y176" s="238">
        <v>2</v>
      </c>
      <c r="Z176" s="197">
        <v>2</v>
      </c>
      <c r="AB176" s="15"/>
      <c r="AC176" s="15"/>
    </row>
    <row r="177" spans="1:28" ht="15" customHeight="1" x14ac:dyDescent="0.25">
      <c r="A177" s="331"/>
      <c r="B177" s="194" t="s">
        <v>225</v>
      </c>
      <c r="C177" s="130" t="s">
        <v>226</v>
      </c>
      <c r="D177" s="191" t="s">
        <v>227</v>
      </c>
      <c r="E177" s="198">
        <v>0</v>
      </c>
      <c r="F177" s="232">
        <v>0</v>
      </c>
      <c r="G177" s="232">
        <v>0</v>
      </c>
      <c r="H177" s="232">
        <v>9</v>
      </c>
      <c r="I177" s="232">
        <v>0</v>
      </c>
      <c r="J177" s="232">
        <v>0</v>
      </c>
      <c r="K177" s="232">
        <v>0</v>
      </c>
      <c r="L177" s="233">
        <v>9</v>
      </c>
      <c r="M177" s="238">
        <v>1</v>
      </c>
      <c r="N177" s="240">
        <v>38</v>
      </c>
      <c r="O177" s="196">
        <v>48</v>
      </c>
      <c r="P177" s="236">
        <v>0</v>
      </c>
      <c r="Q177" s="236">
        <v>0</v>
      </c>
      <c r="R177" s="236">
        <v>0</v>
      </c>
      <c r="S177" s="236">
        <v>0</v>
      </c>
      <c r="T177" s="236">
        <v>0</v>
      </c>
      <c r="U177" s="236">
        <v>0</v>
      </c>
      <c r="V177" s="237">
        <v>0</v>
      </c>
      <c r="W177" s="233">
        <v>0</v>
      </c>
      <c r="X177" s="238">
        <v>0</v>
      </c>
      <c r="Y177" s="238">
        <v>4</v>
      </c>
      <c r="Z177" s="197">
        <v>4</v>
      </c>
    </row>
    <row r="178" spans="1:28" ht="15" customHeight="1" x14ac:dyDescent="0.25">
      <c r="A178" s="331"/>
      <c r="B178" s="129"/>
      <c r="C178" s="130" t="s">
        <v>226</v>
      </c>
      <c r="D178" s="191" t="s">
        <v>510</v>
      </c>
      <c r="E178" s="198">
        <v>0</v>
      </c>
      <c r="F178" s="232">
        <v>0</v>
      </c>
      <c r="G178" s="232">
        <v>0</v>
      </c>
      <c r="H178" s="232">
        <v>0</v>
      </c>
      <c r="I178" s="232">
        <v>0</v>
      </c>
      <c r="J178" s="232">
        <v>0</v>
      </c>
      <c r="K178" s="232">
        <v>0</v>
      </c>
      <c r="L178" s="233">
        <v>0</v>
      </c>
      <c r="M178" s="238">
        <v>0</v>
      </c>
      <c r="N178" s="240">
        <v>15</v>
      </c>
      <c r="O178" s="196">
        <v>15</v>
      </c>
      <c r="P178" s="236">
        <v>0</v>
      </c>
      <c r="Q178" s="236">
        <v>0</v>
      </c>
      <c r="R178" s="236">
        <v>0</v>
      </c>
      <c r="S178" s="236">
        <v>0</v>
      </c>
      <c r="T178" s="236">
        <v>0</v>
      </c>
      <c r="U178" s="236">
        <v>0</v>
      </c>
      <c r="V178" s="237">
        <v>0</v>
      </c>
      <c r="W178" s="233">
        <v>0</v>
      </c>
      <c r="X178" s="238">
        <v>0</v>
      </c>
      <c r="Y178" s="238">
        <v>2</v>
      </c>
      <c r="Z178" s="197">
        <v>2</v>
      </c>
    </row>
    <row r="179" spans="1:28" ht="15" customHeight="1" x14ac:dyDescent="0.25">
      <c r="A179" s="331"/>
      <c r="B179" s="129"/>
      <c r="C179" s="130"/>
      <c r="D179" s="166" t="s">
        <v>535</v>
      </c>
      <c r="E179" s="198">
        <v>0</v>
      </c>
      <c r="F179" s="232">
        <v>0</v>
      </c>
      <c r="G179" s="232">
        <v>0</v>
      </c>
      <c r="H179" s="232">
        <v>0</v>
      </c>
      <c r="I179" s="232">
        <v>0</v>
      </c>
      <c r="J179" s="232">
        <v>0</v>
      </c>
      <c r="K179" s="232">
        <v>0</v>
      </c>
      <c r="L179" s="233">
        <v>0</v>
      </c>
      <c r="M179" s="238">
        <v>0</v>
      </c>
      <c r="N179" s="240">
        <v>226</v>
      </c>
      <c r="O179" s="196">
        <v>226</v>
      </c>
      <c r="P179" s="236">
        <v>0</v>
      </c>
      <c r="Q179" s="236">
        <v>0</v>
      </c>
      <c r="R179" s="236">
        <v>0</v>
      </c>
      <c r="S179" s="236">
        <v>0</v>
      </c>
      <c r="T179" s="236">
        <v>0</v>
      </c>
      <c r="U179" s="236">
        <v>0</v>
      </c>
      <c r="V179" s="237">
        <v>0</v>
      </c>
      <c r="W179" s="233">
        <v>0</v>
      </c>
      <c r="X179" s="238">
        <v>0</v>
      </c>
      <c r="Y179" s="238">
        <v>0</v>
      </c>
      <c r="Z179" s="197">
        <v>0</v>
      </c>
    </row>
    <row r="180" spans="1:28" ht="15" customHeight="1" x14ac:dyDescent="0.25">
      <c r="A180" s="331"/>
      <c r="B180" s="344" t="s">
        <v>130</v>
      </c>
      <c r="C180" s="130" t="s">
        <v>228</v>
      </c>
      <c r="D180" s="191" t="s">
        <v>229</v>
      </c>
      <c r="E180" s="198">
        <v>0</v>
      </c>
      <c r="F180" s="232">
        <v>0</v>
      </c>
      <c r="G180" s="232">
        <v>0</v>
      </c>
      <c r="H180" s="232">
        <v>10</v>
      </c>
      <c r="I180" s="232">
        <v>0</v>
      </c>
      <c r="J180" s="232">
        <v>0</v>
      </c>
      <c r="K180" s="232">
        <v>0</v>
      </c>
      <c r="L180" s="233">
        <v>10</v>
      </c>
      <c r="M180" s="238">
        <v>1</v>
      </c>
      <c r="N180" s="240">
        <v>174</v>
      </c>
      <c r="O180" s="196">
        <v>185</v>
      </c>
      <c r="P180" s="236">
        <v>0</v>
      </c>
      <c r="Q180" s="236">
        <v>0</v>
      </c>
      <c r="R180" s="236">
        <v>0</v>
      </c>
      <c r="S180" s="236">
        <v>0</v>
      </c>
      <c r="T180" s="236">
        <v>0</v>
      </c>
      <c r="U180" s="236">
        <v>0</v>
      </c>
      <c r="V180" s="237">
        <v>0</v>
      </c>
      <c r="W180" s="233">
        <v>0</v>
      </c>
      <c r="X180" s="238">
        <v>0</v>
      </c>
      <c r="Y180" s="238">
        <v>43</v>
      </c>
      <c r="Z180" s="197">
        <v>43</v>
      </c>
    </row>
    <row r="181" spans="1:28" ht="15" customHeight="1" x14ac:dyDescent="0.25">
      <c r="A181" s="331"/>
      <c r="B181" s="346"/>
      <c r="C181" s="130" t="s">
        <v>228</v>
      </c>
      <c r="D181" s="191" t="s">
        <v>230</v>
      </c>
      <c r="E181" s="198">
        <v>0</v>
      </c>
      <c r="F181" s="232">
        <v>0</v>
      </c>
      <c r="G181" s="232">
        <v>0</v>
      </c>
      <c r="H181" s="232">
        <v>0</v>
      </c>
      <c r="I181" s="232">
        <v>0</v>
      </c>
      <c r="J181" s="232">
        <v>0</v>
      </c>
      <c r="K181" s="232">
        <v>0</v>
      </c>
      <c r="L181" s="233">
        <v>0</v>
      </c>
      <c r="M181" s="238">
        <v>0</v>
      </c>
      <c r="N181" s="240">
        <v>11</v>
      </c>
      <c r="O181" s="196">
        <v>11</v>
      </c>
      <c r="P181" s="236">
        <v>0</v>
      </c>
      <c r="Q181" s="236">
        <v>0</v>
      </c>
      <c r="R181" s="236">
        <v>0</v>
      </c>
      <c r="S181" s="236">
        <v>0</v>
      </c>
      <c r="T181" s="236">
        <v>0</v>
      </c>
      <c r="U181" s="236">
        <v>0</v>
      </c>
      <c r="V181" s="237">
        <v>0</v>
      </c>
      <c r="W181" s="233">
        <v>0</v>
      </c>
      <c r="X181" s="238">
        <v>0</v>
      </c>
      <c r="Y181" s="238">
        <v>5</v>
      </c>
      <c r="Z181" s="197">
        <v>5</v>
      </c>
    </row>
    <row r="182" spans="1:28" ht="15" customHeight="1" x14ac:dyDescent="0.25">
      <c r="A182" s="331"/>
      <c r="B182" s="194" t="s">
        <v>75</v>
      </c>
      <c r="C182" s="130" t="s">
        <v>231</v>
      </c>
      <c r="D182" s="191" t="s">
        <v>232</v>
      </c>
      <c r="E182" s="198">
        <v>0</v>
      </c>
      <c r="F182" s="232">
        <v>0</v>
      </c>
      <c r="G182" s="232">
        <v>0</v>
      </c>
      <c r="H182" s="232">
        <v>2</v>
      </c>
      <c r="I182" s="232">
        <v>0</v>
      </c>
      <c r="J182" s="232">
        <v>0</v>
      </c>
      <c r="K182" s="232">
        <v>0</v>
      </c>
      <c r="L182" s="233">
        <v>2</v>
      </c>
      <c r="M182" s="238">
        <v>1</v>
      </c>
      <c r="N182" s="240">
        <v>20</v>
      </c>
      <c r="O182" s="196">
        <v>23</v>
      </c>
      <c r="P182" s="236">
        <v>0</v>
      </c>
      <c r="Q182" s="236">
        <v>0</v>
      </c>
      <c r="R182" s="236">
        <v>0</v>
      </c>
      <c r="S182" s="236">
        <v>1</v>
      </c>
      <c r="T182" s="236">
        <v>0</v>
      </c>
      <c r="U182" s="236">
        <v>0</v>
      </c>
      <c r="V182" s="237">
        <v>0</v>
      </c>
      <c r="W182" s="233">
        <v>1</v>
      </c>
      <c r="X182" s="238">
        <v>0</v>
      </c>
      <c r="Y182" s="238">
        <v>0</v>
      </c>
      <c r="Z182" s="197">
        <v>1</v>
      </c>
    </row>
    <row r="183" spans="1:28" ht="15" customHeight="1" x14ac:dyDescent="0.25">
      <c r="A183" s="331"/>
      <c r="B183" s="129"/>
      <c r="C183" s="130"/>
      <c r="D183" s="191" t="s">
        <v>611</v>
      </c>
      <c r="E183" s="198">
        <v>0</v>
      </c>
      <c r="F183" s="232">
        <v>0</v>
      </c>
      <c r="G183" s="232">
        <v>0</v>
      </c>
      <c r="H183" s="232">
        <v>0</v>
      </c>
      <c r="I183" s="232">
        <v>0</v>
      </c>
      <c r="J183" s="232">
        <v>0</v>
      </c>
      <c r="K183" s="232">
        <v>0</v>
      </c>
      <c r="L183" s="233">
        <v>0</v>
      </c>
      <c r="M183" s="238">
        <v>0</v>
      </c>
      <c r="N183" s="240">
        <v>7</v>
      </c>
      <c r="O183" s="196">
        <v>7</v>
      </c>
      <c r="P183" s="236">
        <v>0</v>
      </c>
      <c r="Q183" s="236">
        <v>0</v>
      </c>
      <c r="R183" s="236">
        <v>0</v>
      </c>
      <c r="S183" s="236">
        <v>0</v>
      </c>
      <c r="T183" s="236">
        <v>0</v>
      </c>
      <c r="U183" s="236">
        <v>0</v>
      </c>
      <c r="V183" s="237">
        <v>0</v>
      </c>
      <c r="W183" s="233">
        <v>0</v>
      </c>
      <c r="X183" s="238">
        <v>0</v>
      </c>
      <c r="Y183" s="238">
        <v>0</v>
      </c>
      <c r="Z183" s="197">
        <v>0</v>
      </c>
    </row>
    <row r="184" spans="1:28" ht="15" customHeight="1" x14ac:dyDescent="0.25">
      <c r="A184" s="331"/>
      <c r="B184" s="341" t="s">
        <v>94</v>
      </c>
      <c r="C184" s="130" t="s">
        <v>233</v>
      </c>
      <c r="D184" s="191" t="s">
        <v>234</v>
      </c>
      <c r="E184" s="198">
        <v>0</v>
      </c>
      <c r="F184" s="232">
        <v>0</v>
      </c>
      <c r="G184" s="232">
        <v>0</v>
      </c>
      <c r="H184" s="232">
        <v>0</v>
      </c>
      <c r="I184" s="232">
        <v>0</v>
      </c>
      <c r="J184" s="232">
        <v>0</v>
      </c>
      <c r="K184" s="232">
        <v>0</v>
      </c>
      <c r="L184" s="233">
        <v>0</v>
      </c>
      <c r="M184" s="238">
        <v>0</v>
      </c>
      <c r="N184" s="240">
        <v>0</v>
      </c>
      <c r="O184" s="196">
        <v>0</v>
      </c>
      <c r="P184" s="236">
        <v>0</v>
      </c>
      <c r="Q184" s="236">
        <v>0</v>
      </c>
      <c r="R184" s="236">
        <v>0</v>
      </c>
      <c r="S184" s="236">
        <v>0</v>
      </c>
      <c r="T184" s="236">
        <v>0</v>
      </c>
      <c r="U184" s="236">
        <v>0</v>
      </c>
      <c r="V184" s="237">
        <v>0</v>
      </c>
      <c r="W184" s="233">
        <v>0</v>
      </c>
      <c r="X184" s="238">
        <v>0</v>
      </c>
      <c r="Y184" s="238">
        <v>0</v>
      </c>
      <c r="Z184" s="197">
        <v>0</v>
      </c>
      <c r="AB184" s="2"/>
    </row>
    <row r="185" spans="1:28" ht="15" customHeight="1" x14ac:dyDescent="0.25">
      <c r="A185" s="331"/>
      <c r="B185" s="343"/>
      <c r="C185" s="130" t="s">
        <v>235</v>
      </c>
      <c r="D185" s="191" t="s">
        <v>236</v>
      </c>
      <c r="E185" s="198">
        <v>0</v>
      </c>
      <c r="F185" s="232">
        <v>0</v>
      </c>
      <c r="G185" s="232">
        <v>0</v>
      </c>
      <c r="H185" s="232">
        <v>2</v>
      </c>
      <c r="I185" s="232">
        <v>0</v>
      </c>
      <c r="J185" s="232">
        <v>0</v>
      </c>
      <c r="K185" s="232">
        <v>0</v>
      </c>
      <c r="L185" s="233">
        <v>2</v>
      </c>
      <c r="M185" s="238">
        <v>0</v>
      </c>
      <c r="N185" s="240">
        <v>16</v>
      </c>
      <c r="O185" s="196">
        <v>18</v>
      </c>
      <c r="P185" s="236">
        <v>0</v>
      </c>
      <c r="Q185" s="236">
        <v>0</v>
      </c>
      <c r="R185" s="236">
        <v>0</v>
      </c>
      <c r="S185" s="236">
        <v>0</v>
      </c>
      <c r="T185" s="236">
        <v>0</v>
      </c>
      <c r="U185" s="236">
        <v>0</v>
      </c>
      <c r="V185" s="237">
        <v>0</v>
      </c>
      <c r="W185" s="233">
        <v>0</v>
      </c>
      <c r="X185" s="238">
        <v>0</v>
      </c>
      <c r="Y185" s="238">
        <v>0</v>
      </c>
      <c r="Z185" s="197">
        <v>0</v>
      </c>
    </row>
    <row r="186" spans="1:28" s="2" customFormat="1" ht="15.75" thickBot="1" x14ac:dyDescent="0.3">
      <c r="A186" s="332"/>
      <c r="B186" s="95" t="s">
        <v>481</v>
      </c>
      <c r="C186" s="179"/>
      <c r="D186" s="178"/>
      <c r="E186" s="241">
        <v>54</v>
      </c>
      <c r="F186" s="242">
        <v>66</v>
      </c>
      <c r="G186" s="242">
        <v>86</v>
      </c>
      <c r="H186" s="242">
        <v>166</v>
      </c>
      <c r="I186" s="242">
        <v>0</v>
      </c>
      <c r="J186" s="242">
        <v>0</v>
      </c>
      <c r="K186" s="242">
        <v>0</v>
      </c>
      <c r="L186" s="243">
        <v>372</v>
      </c>
      <c r="M186" s="244">
        <v>1215</v>
      </c>
      <c r="N186" s="246">
        <v>5968</v>
      </c>
      <c r="O186" s="244">
        <v>7555</v>
      </c>
      <c r="P186" s="246">
        <v>5</v>
      </c>
      <c r="Q186" s="246">
        <v>8</v>
      </c>
      <c r="R186" s="246">
        <v>31</v>
      </c>
      <c r="S186" s="246">
        <v>16</v>
      </c>
      <c r="T186" s="246">
        <v>0</v>
      </c>
      <c r="U186" s="246">
        <v>0</v>
      </c>
      <c r="V186" s="246">
        <v>0</v>
      </c>
      <c r="W186" s="243">
        <v>60</v>
      </c>
      <c r="X186" s="244">
        <v>268</v>
      </c>
      <c r="Y186" s="244">
        <v>1085</v>
      </c>
      <c r="Z186" s="246">
        <v>1413</v>
      </c>
      <c r="AB186" s="15"/>
    </row>
    <row r="187" spans="1:28" ht="15" customHeight="1" x14ac:dyDescent="0.25">
      <c r="A187" s="324" t="s">
        <v>240</v>
      </c>
      <c r="B187" s="43" t="s">
        <v>240</v>
      </c>
      <c r="C187" s="44"/>
      <c r="D187" s="44"/>
      <c r="E187" s="321">
        <v>4</v>
      </c>
      <c r="F187" s="321">
        <v>21</v>
      </c>
      <c r="G187" s="321">
        <v>243</v>
      </c>
      <c r="H187" s="321">
        <v>0</v>
      </c>
      <c r="I187" s="321">
        <v>0</v>
      </c>
      <c r="J187" s="321">
        <v>0</v>
      </c>
      <c r="K187" s="321">
        <v>0</v>
      </c>
      <c r="L187" s="321">
        <v>268</v>
      </c>
      <c r="M187" s="321">
        <v>173</v>
      </c>
      <c r="N187" s="321">
        <v>1805</v>
      </c>
      <c r="O187" s="321">
        <v>2246</v>
      </c>
      <c r="P187" s="321">
        <v>0</v>
      </c>
      <c r="Q187" s="321">
        <v>3</v>
      </c>
      <c r="R187" s="321">
        <v>84</v>
      </c>
      <c r="S187" s="321">
        <v>0</v>
      </c>
      <c r="T187" s="321">
        <v>0</v>
      </c>
      <c r="U187" s="321">
        <v>0</v>
      </c>
      <c r="V187" s="321">
        <v>0</v>
      </c>
      <c r="W187" s="321">
        <v>87</v>
      </c>
      <c r="X187" s="321">
        <v>24</v>
      </c>
      <c r="Y187" s="321">
        <v>338</v>
      </c>
      <c r="Z187" s="321">
        <v>449</v>
      </c>
    </row>
    <row r="188" spans="1:28" ht="15" customHeight="1" x14ac:dyDescent="0.25">
      <c r="A188" s="325"/>
      <c r="B188" s="45"/>
      <c r="C188" s="182" t="s">
        <v>241</v>
      </c>
      <c r="D188" s="183" t="s">
        <v>242</v>
      </c>
      <c r="E188" s="231">
        <v>0</v>
      </c>
      <c r="F188" s="232">
        <v>0</v>
      </c>
      <c r="G188" s="232">
        <v>0</v>
      </c>
      <c r="H188" s="232">
        <v>0</v>
      </c>
      <c r="I188" s="232">
        <v>0</v>
      </c>
      <c r="J188" s="232">
        <v>0</v>
      </c>
      <c r="K188" s="232">
        <v>0</v>
      </c>
      <c r="L188" s="233">
        <v>0</v>
      </c>
      <c r="M188" s="234">
        <v>13</v>
      </c>
      <c r="N188" s="234">
        <v>288</v>
      </c>
      <c r="O188" s="235">
        <v>301</v>
      </c>
      <c r="P188" s="236">
        <v>0</v>
      </c>
      <c r="Q188" s="236">
        <v>0</v>
      </c>
      <c r="R188" s="236">
        <v>0</v>
      </c>
      <c r="S188" s="236">
        <v>0</v>
      </c>
      <c r="T188" s="236">
        <v>0</v>
      </c>
      <c r="U188" s="240">
        <v>0</v>
      </c>
      <c r="V188" s="237">
        <v>0</v>
      </c>
      <c r="W188" s="233">
        <v>0</v>
      </c>
      <c r="X188" s="234">
        <v>2</v>
      </c>
      <c r="Y188" s="238">
        <v>48</v>
      </c>
      <c r="Z188" s="239">
        <v>50</v>
      </c>
    </row>
    <row r="189" spans="1:28" ht="15" customHeight="1" x14ac:dyDescent="0.25">
      <c r="A189" s="325"/>
      <c r="B189" s="45"/>
      <c r="C189" s="182"/>
      <c r="D189" s="183" t="s">
        <v>550</v>
      </c>
      <c r="E189" s="231">
        <v>0</v>
      </c>
      <c r="F189" s="232">
        <v>0</v>
      </c>
      <c r="G189" s="232">
        <v>0</v>
      </c>
      <c r="H189" s="232">
        <v>0</v>
      </c>
      <c r="I189" s="232">
        <v>0</v>
      </c>
      <c r="J189" s="232">
        <v>0</v>
      </c>
      <c r="K189" s="232">
        <v>0</v>
      </c>
      <c r="L189" s="233">
        <v>0</v>
      </c>
      <c r="M189" s="234">
        <v>0</v>
      </c>
      <c r="N189" s="234">
        <v>1</v>
      </c>
      <c r="O189" s="235">
        <v>1</v>
      </c>
      <c r="P189" s="236">
        <v>0</v>
      </c>
      <c r="Q189" s="236">
        <v>0</v>
      </c>
      <c r="R189" s="236">
        <v>0</v>
      </c>
      <c r="S189" s="236">
        <v>0</v>
      </c>
      <c r="T189" s="236">
        <v>0</v>
      </c>
      <c r="U189" s="240">
        <v>0</v>
      </c>
      <c r="V189" s="237">
        <v>0</v>
      </c>
      <c r="W189" s="233">
        <v>0</v>
      </c>
      <c r="X189" s="234">
        <v>0</v>
      </c>
      <c r="Y189" s="238">
        <v>0</v>
      </c>
      <c r="Z189" s="239">
        <v>0</v>
      </c>
    </row>
    <row r="190" spans="1:28" ht="15" customHeight="1" x14ac:dyDescent="0.25">
      <c r="A190" s="325"/>
      <c r="B190" s="45"/>
      <c r="C190" s="182"/>
      <c r="D190" s="183" t="s">
        <v>551</v>
      </c>
      <c r="E190" s="231">
        <v>0</v>
      </c>
      <c r="F190" s="232">
        <v>0</v>
      </c>
      <c r="G190" s="232">
        <v>0</v>
      </c>
      <c r="H190" s="232">
        <v>0</v>
      </c>
      <c r="I190" s="232">
        <v>0</v>
      </c>
      <c r="J190" s="232">
        <v>0</v>
      </c>
      <c r="K190" s="232">
        <v>0</v>
      </c>
      <c r="L190" s="233">
        <v>0</v>
      </c>
      <c r="M190" s="234">
        <v>0</v>
      </c>
      <c r="N190" s="234">
        <v>0</v>
      </c>
      <c r="O190" s="235">
        <v>0</v>
      </c>
      <c r="P190" s="236">
        <v>0</v>
      </c>
      <c r="Q190" s="236">
        <v>0</v>
      </c>
      <c r="R190" s="236">
        <v>0</v>
      </c>
      <c r="S190" s="236">
        <v>0</v>
      </c>
      <c r="T190" s="236">
        <v>0</v>
      </c>
      <c r="U190" s="240">
        <v>0</v>
      </c>
      <c r="V190" s="237">
        <v>0</v>
      </c>
      <c r="W190" s="233">
        <v>0</v>
      </c>
      <c r="X190" s="234">
        <v>0</v>
      </c>
      <c r="Y190" s="238">
        <v>0</v>
      </c>
      <c r="Z190" s="239">
        <v>0</v>
      </c>
    </row>
    <row r="191" spans="1:28" ht="15" customHeight="1" x14ac:dyDescent="0.25">
      <c r="A191" s="325"/>
      <c r="B191" s="45"/>
      <c r="C191" s="182"/>
      <c r="D191" s="183" t="s">
        <v>243</v>
      </c>
      <c r="E191" s="231">
        <v>0</v>
      </c>
      <c r="F191" s="232">
        <v>0</v>
      </c>
      <c r="G191" s="232">
        <v>0</v>
      </c>
      <c r="H191" s="232">
        <v>0</v>
      </c>
      <c r="I191" s="232">
        <v>0</v>
      </c>
      <c r="J191" s="232">
        <v>0</v>
      </c>
      <c r="K191" s="232">
        <v>0</v>
      </c>
      <c r="L191" s="233">
        <v>0</v>
      </c>
      <c r="M191" s="234">
        <v>5</v>
      </c>
      <c r="N191" s="234">
        <v>130</v>
      </c>
      <c r="O191" s="235">
        <v>135</v>
      </c>
      <c r="P191" s="236">
        <v>0</v>
      </c>
      <c r="Q191" s="236">
        <v>0</v>
      </c>
      <c r="R191" s="236">
        <v>0</v>
      </c>
      <c r="S191" s="236">
        <v>0</v>
      </c>
      <c r="T191" s="236">
        <v>0</v>
      </c>
      <c r="U191" s="240">
        <v>0</v>
      </c>
      <c r="V191" s="237">
        <v>0</v>
      </c>
      <c r="W191" s="233">
        <v>0</v>
      </c>
      <c r="X191" s="234">
        <v>0</v>
      </c>
      <c r="Y191" s="238">
        <v>18</v>
      </c>
      <c r="Z191" s="239">
        <v>18</v>
      </c>
    </row>
    <row r="192" spans="1:28" ht="15" customHeight="1" x14ac:dyDescent="0.25">
      <c r="A192" s="325"/>
      <c r="B192" s="45"/>
      <c r="C192" s="182"/>
      <c r="D192" s="183" t="s">
        <v>440</v>
      </c>
      <c r="E192" s="231">
        <v>0</v>
      </c>
      <c r="F192" s="232">
        <v>0</v>
      </c>
      <c r="G192" s="232">
        <v>0</v>
      </c>
      <c r="H192" s="232">
        <v>0</v>
      </c>
      <c r="I192" s="232">
        <v>0</v>
      </c>
      <c r="J192" s="232">
        <v>0</v>
      </c>
      <c r="K192" s="232">
        <v>0</v>
      </c>
      <c r="L192" s="233">
        <v>0</v>
      </c>
      <c r="M192" s="234">
        <v>0</v>
      </c>
      <c r="N192" s="234">
        <v>4</v>
      </c>
      <c r="O192" s="235">
        <v>4</v>
      </c>
      <c r="P192" s="236">
        <v>0</v>
      </c>
      <c r="Q192" s="236">
        <v>0</v>
      </c>
      <c r="R192" s="236">
        <v>0</v>
      </c>
      <c r="S192" s="236">
        <v>0</v>
      </c>
      <c r="T192" s="236">
        <v>0</v>
      </c>
      <c r="U192" s="240">
        <v>0</v>
      </c>
      <c r="V192" s="237">
        <v>0</v>
      </c>
      <c r="W192" s="233">
        <v>0</v>
      </c>
      <c r="X192" s="234">
        <v>0</v>
      </c>
      <c r="Y192" s="238">
        <v>2</v>
      </c>
      <c r="Z192" s="239">
        <v>2</v>
      </c>
    </row>
    <row r="193" spans="1:26" ht="15" customHeight="1" x14ac:dyDescent="0.25">
      <c r="A193" s="325"/>
      <c r="B193" s="45"/>
      <c r="C193" s="182" t="s">
        <v>241</v>
      </c>
      <c r="D193" s="183" t="s">
        <v>527</v>
      </c>
      <c r="E193" s="231">
        <v>0</v>
      </c>
      <c r="F193" s="232">
        <v>0</v>
      </c>
      <c r="G193" s="232">
        <v>0</v>
      </c>
      <c r="H193" s="232">
        <v>0</v>
      </c>
      <c r="I193" s="232">
        <v>0</v>
      </c>
      <c r="J193" s="232">
        <v>0</v>
      </c>
      <c r="K193" s="232">
        <v>0</v>
      </c>
      <c r="L193" s="233">
        <v>0</v>
      </c>
      <c r="M193" s="234">
        <v>5</v>
      </c>
      <c r="N193" s="234">
        <v>10</v>
      </c>
      <c r="O193" s="235">
        <v>15</v>
      </c>
      <c r="P193" s="236">
        <v>0</v>
      </c>
      <c r="Q193" s="236">
        <v>0</v>
      </c>
      <c r="R193" s="236">
        <v>0</v>
      </c>
      <c r="S193" s="236">
        <v>0</v>
      </c>
      <c r="T193" s="236">
        <v>0</v>
      </c>
      <c r="U193" s="240">
        <v>0</v>
      </c>
      <c r="V193" s="237">
        <v>0</v>
      </c>
      <c r="W193" s="233">
        <v>0</v>
      </c>
      <c r="X193" s="234">
        <v>1</v>
      </c>
      <c r="Y193" s="238">
        <v>5</v>
      </c>
      <c r="Z193" s="239">
        <v>6</v>
      </c>
    </row>
    <row r="194" spans="1:26" ht="15" customHeight="1" x14ac:dyDescent="0.25">
      <c r="A194" s="325"/>
      <c r="B194" s="45"/>
      <c r="C194" s="182" t="s">
        <v>241</v>
      </c>
      <c r="D194" s="183" t="s">
        <v>528</v>
      </c>
      <c r="E194" s="231">
        <v>0</v>
      </c>
      <c r="F194" s="232">
        <v>0</v>
      </c>
      <c r="G194" s="232">
        <v>0</v>
      </c>
      <c r="H194" s="232">
        <v>0</v>
      </c>
      <c r="I194" s="232">
        <v>0</v>
      </c>
      <c r="J194" s="232">
        <v>0</v>
      </c>
      <c r="K194" s="232">
        <v>0</v>
      </c>
      <c r="L194" s="233">
        <v>0</v>
      </c>
      <c r="M194" s="234">
        <v>0</v>
      </c>
      <c r="N194" s="234">
        <v>0</v>
      </c>
      <c r="O194" s="235">
        <v>0</v>
      </c>
      <c r="P194" s="236">
        <v>0</v>
      </c>
      <c r="Q194" s="236">
        <v>0</v>
      </c>
      <c r="R194" s="236">
        <v>0</v>
      </c>
      <c r="S194" s="236">
        <v>0</v>
      </c>
      <c r="T194" s="236">
        <v>0</v>
      </c>
      <c r="U194" s="240">
        <v>0</v>
      </c>
      <c r="V194" s="237">
        <v>0</v>
      </c>
      <c r="W194" s="233">
        <v>0</v>
      </c>
      <c r="X194" s="234">
        <v>0</v>
      </c>
      <c r="Y194" s="238">
        <v>0</v>
      </c>
      <c r="Z194" s="239">
        <v>0</v>
      </c>
    </row>
    <row r="195" spans="1:26" ht="15" customHeight="1" x14ac:dyDescent="0.25">
      <c r="A195" s="325"/>
      <c r="B195" s="45"/>
      <c r="C195" s="182" t="s">
        <v>259</v>
      </c>
      <c r="D195" s="183" t="s">
        <v>529</v>
      </c>
      <c r="E195" s="231">
        <v>0</v>
      </c>
      <c r="F195" s="232">
        <v>0</v>
      </c>
      <c r="G195" s="232">
        <v>0</v>
      </c>
      <c r="H195" s="232">
        <v>0</v>
      </c>
      <c r="I195" s="232">
        <v>0</v>
      </c>
      <c r="J195" s="232">
        <v>0</v>
      </c>
      <c r="K195" s="232">
        <v>0</v>
      </c>
      <c r="L195" s="233">
        <v>0</v>
      </c>
      <c r="M195" s="234">
        <v>0</v>
      </c>
      <c r="N195" s="234">
        <v>0</v>
      </c>
      <c r="O195" s="235">
        <v>0</v>
      </c>
      <c r="P195" s="236">
        <v>0</v>
      </c>
      <c r="Q195" s="236">
        <v>0</v>
      </c>
      <c r="R195" s="236">
        <v>0</v>
      </c>
      <c r="S195" s="236">
        <v>0</v>
      </c>
      <c r="T195" s="236">
        <v>0</v>
      </c>
      <c r="U195" s="240">
        <v>0</v>
      </c>
      <c r="V195" s="237">
        <v>0</v>
      </c>
      <c r="W195" s="233">
        <v>0</v>
      </c>
      <c r="X195" s="234">
        <v>0</v>
      </c>
      <c r="Y195" s="238">
        <v>0</v>
      </c>
      <c r="Z195" s="239">
        <v>0</v>
      </c>
    </row>
    <row r="196" spans="1:26" ht="15" customHeight="1" x14ac:dyDescent="0.25">
      <c r="A196" s="325"/>
      <c r="B196" s="45"/>
      <c r="C196" s="182" t="s">
        <v>247</v>
      </c>
      <c r="D196" s="183" t="s">
        <v>566</v>
      </c>
      <c r="E196" s="231">
        <v>0</v>
      </c>
      <c r="F196" s="232">
        <v>0</v>
      </c>
      <c r="G196" s="232">
        <v>0</v>
      </c>
      <c r="H196" s="232">
        <v>0</v>
      </c>
      <c r="I196" s="232">
        <v>0</v>
      </c>
      <c r="J196" s="232">
        <v>0</v>
      </c>
      <c r="K196" s="232">
        <v>0</v>
      </c>
      <c r="L196" s="233">
        <v>0</v>
      </c>
      <c r="M196" s="234">
        <v>2</v>
      </c>
      <c r="N196" s="234">
        <v>11</v>
      </c>
      <c r="O196" s="235">
        <v>13</v>
      </c>
      <c r="P196" s="236">
        <v>0</v>
      </c>
      <c r="Q196" s="236">
        <v>0</v>
      </c>
      <c r="R196" s="236">
        <v>0</v>
      </c>
      <c r="S196" s="236">
        <v>0</v>
      </c>
      <c r="T196" s="236">
        <v>0</v>
      </c>
      <c r="U196" s="240">
        <v>0</v>
      </c>
      <c r="V196" s="237">
        <v>0</v>
      </c>
      <c r="W196" s="233">
        <v>0</v>
      </c>
      <c r="X196" s="234">
        <v>1</v>
      </c>
      <c r="Y196" s="238">
        <v>1</v>
      </c>
      <c r="Z196" s="239">
        <v>2</v>
      </c>
    </row>
    <row r="197" spans="1:26" ht="15" customHeight="1" x14ac:dyDescent="0.25">
      <c r="A197" s="325"/>
      <c r="B197" s="45"/>
      <c r="C197" s="182" t="s">
        <v>247</v>
      </c>
      <c r="D197" s="183" t="s">
        <v>554</v>
      </c>
      <c r="E197" s="231">
        <v>0</v>
      </c>
      <c r="F197" s="232">
        <v>0</v>
      </c>
      <c r="G197" s="232">
        <v>0</v>
      </c>
      <c r="H197" s="232">
        <v>0</v>
      </c>
      <c r="I197" s="232">
        <v>0</v>
      </c>
      <c r="J197" s="232">
        <v>0</v>
      </c>
      <c r="K197" s="232">
        <v>0</v>
      </c>
      <c r="L197" s="233">
        <v>0</v>
      </c>
      <c r="M197" s="234">
        <v>1</v>
      </c>
      <c r="N197" s="234">
        <v>7</v>
      </c>
      <c r="O197" s="235">
        <v>8</v>
      </c>
      <c r="P197" s="236">
        <v>0</v>
      </c>
      <c r="Q197" s="236">
        <v>0</v>
      </c>
      <c r="R197" s="236">
        <v>0</v>
      </c>
      <c r="S197" s="236">
        <v>0</v>
      </c>
      <c r="T197" s="236">
        <v>0</v>
      </c>
      <c r="U197" s="240">
        <v>0</v>
      </c>
      <c r="V197" s="237">
        <v>0</v>
      </c>
      <c r="W197" s="233">
        <v>0</v>
      </c>
      <c r="X197" s="234">
        <v>1</v>
      </c>
      <c r="Y197" s="238">
        <v>5</v>
      </c>
      <c r="Z197" s="239">
        <v>6</v>
      </c>
    </row>
    <row r="198" spans="1:26" ht="15" customHeight="1" x14ac:dyDescent="0.25">
      <c r="A198" s="325"/>
      <c r="B198" s="45"/>
      <c r="C198" s="182" t="s">
        <v>241</v>
      </c>
      <c r="D198" s="183" t="s">
        <v>567</v>
      </c>
      <c r="E198" s="231">
        <v>0</v>
      </c>
      <c r="F198" s="232">
        <v>0</v>
      </c>
      <c r="G198" s="232">
        <v>0</v>
      </c>
      <c r="H198" s="232">
        <v>0</v>
      </c>
      <c r="I198" s="232">
        <v>0</v>
      </c>
      <c r="J198" s="232">
        <v>0</v>
      </c>
      <c r="K198" s="232">
        <v>0</v>
      </c>
      <c r="L198" s="233">
        <v>0</v>
      </c>
      <c r="M198" s="234">
        <v>3</v>
      </c>
      <c r="N198" s="234">
        <v>21</v>
      </c>
      <c r="O198" s="235">
        <v>24</v>
      </c>
      <c r="P198" s="236">
        <v>0</v>
      </c>
      <c r="Q198" s="236">
        <v>0</v>
      </c>
      <c r="R198" s="236">
        <v>0</v>
      </c>
      <c r="S198" s="236">
        <v>0</v>
      </c>
      <c r="T198" s="236">
        <v>0</v>
      </c>
      <c r="U198" s="240">
        <v>0</v>
      </c>
      <c r="V198" s="237">
        <v>0</v>
      </c>
      <c r="W198" s="233">
        <v>0</v>
      </c>
      <c r="X198" s="234">
        <v>0</v>
      </c>
      <c r="Y198" s="238">
        <v>12</v>
      </c>
      <c r="Z198" s="239">
        <v>12</v>
      </c>
    </row>
    <row r="199" spans="1:26" ht="15" customHeight="1" x14ac:dyDescent="0.25">
      <c r="A199" s="325"/>
      <c r="B199" s="45"/>
      <c r="C199" s="182" t="s">
        <v>241</v>
      </c>
      <c r="D199" s="183" t="s">
        <v>244</v>
      </c>
      <c r="E199" s="231">
        <v>0</v>
      </c>
      <c r="F199" s="232">
        <v>0</v>
      </c>
      <c r="G199" s="232">
        <v>0</v>
      </c>
      <c r="H199" s="232">
        <v>0</v>
      </c>
      <c r="I199" s="232">
        <v>0</v>
      </c>
      <c r="J199" s="232">
        <v>0</v>
      </c>
      <c r="K199" s="232">
        <v>0</v>
      </c>
      <c r="L199" s="233">
        <v>0</v>
      </c>
      <c r="M199" s="234">
        <v>3</v>
      </c>
      <c r="N199" s="234">
        <v>26</v>
      </c>
      <c r="O199" s="235">
        <v>29</v>
      </c>
      <c r="P199" s="236">
        <v>0</v>
      </c>
      <c r="Q199" s="236">
        <v>0</v>
      </c>
      <c r="R199" s="236">
        <v>0</v>
      </c>
      <c r="S199" s="236">
        <v>0</v>
      </c>
      <c r="T199" s="236">
        <v>0</v>
      </c>
      <c r="U199" s="240">
        <v>0</v>
      </c>
      <c r="V199" s="237">
        <v>0</v>
      </c>
      <c r="W199" s="233">
        <v>0</v>
      </c>
      <c r="X199" s="234">
        <v>1</v>
      </c>
      <c r="Y199" s="238">
        <v>3</v>
      </c>
      <c r="Z199" s="239">
        <v>4</v>
      </c>
    </row>
    <row r="200" spans="1:26" ht="15" customHeight="1" x14ac:dyDescent="0.25">
      <c r="A200" s="325"/>
      <c r="B200" s="45"/>
      <c r="C200" s="182" t="s">
        <v>241</v>
      </c>
      <c r="D200" s="183" t="s">
        <v>245</v>
      </c>
      <c r="E200" s="231">
        <v>0</v>
      </c>
      <c r="F200" s="232">
        <v>0</v>
      </c>
      <c r="G200" s="232">
        <v>0</v>
      </c>
      <c r="H200" s="232">
        <v>0</v>
      </c>
      <c r="I200" s="232">
        <v>0</v>
      </c>
      <c r="J200" s="232">
        <v>0</v>
      </c>
      <c r="K200" s="232">
        <v>0</v>
      </c>
      <c r="L200" s="233">
        <v>0</v>
      </c>
      <c r="M200" s="234">
        <v>0</v>
      </c>
      <c r="N200" s="234">
        <v>27</v>
      </c>
      <c r="O200" s="235">
        <v>27</v>
      </c>
      <c r="P200" s="236">
        <v>0</v>
      </c>
      <c r="Q200" s="236">
        <v>0</v>
      </c>
      <c r="R200" s="236">
        <v>0</v>
      </c>
      <c r="S200" s="236">
        <v>0</v>
      </c>
      <c r="T200" s="236">
        <v>0</v>
      </c>
      <c r="U200" s="240">
        <v>0</v>
      </c>
      <c r="V200" s="237">
        <v>0</v>
      </c>
      <c r="W200" s="233">
        <v>0</v>
      </c>
      <c r="X200" s="234">
        <v>0</v>
      </c>
      <c r="Y200" s="238">
        <v>2</v>
      </c>
      <c r="Z200" s="239">
        <v>2</v>
      </c>
    </row>
    <row r="201" spans="1:26" ht="15" customHeight="1" x14ac:dyDescent="0.25">
      <c r="A201" s="325"/>
      <c r="B201" s="45"/>
      <c r="C201" s="182"/>
      <c r="D201" s="183" t="s">
        <v>246</v>
      </c>
      <c r="E201" s="231">
        <v>0</v>
      </c>
      <c r="F201" s="232">
        <v>0</v>
      </c>
      <c r="G201" s="232">
        <v>0</v>
      </c>
      <c r="H201" s="232">
        <v>0</v>
      </c>
      <c r="I201" s="232">
        <v>0</v>
      </c>
      <c r="J201" s="232">
        <v>0</v>
      </c>
      <c r="K201" s="232">
        <v>0</v>
      </c>
      <c r="L201" s="233">
        <v>0</v>
      </c>
      <c r="M201" s="234">
        <v>0</v>
      </c>
      <c r="N201" s="234">
        <v>19</v>
      </c>
      <c r="O201" s="235">
        <v>19</v>
      </c>
      <c r="P201" s="236">
        <v>0</v>
      </c>
      <c r="Q201" s="236">
        <v>0</v>
      </c>
      <c r="R201" s="236">
        <v>0</v>
      </c>
      <c r="S201" s="236">
        <v>0</v>
      </c>
      <c r="T201" s="236">
        <v>0</v>
      </c>
      <c r="U201" s="240">
        <v>0</v>
      </c>
      <c r="V201" s="237">
        <v>0</v>
      </c>
      <c r="W201" s="233">
        <v>0</v>
      </c>
      <c r="X201" s="234">
        <v>0</v>
      </c>
      <c r="Y201" s="238">
        <v>0</v>
      </c>
      <c r="Z201" s="239">
        <v>0</v>
      </c>
    </row>
    <row r="202" spans="1:26" ht="15" customHeight="1" x14ac:dyDescent="0.25">
      <c r="A202" s="325"/>
      <c r="B202" s="45"/>
      <c r="C202" s="182" t="s">
        <v>247</v>
      </c>
      <c r="D202" s="183" t="s">
        <v>248</v>
      </c>
      <c r="E202" s="231">
        <v>0</v>
      </c>
      <c r="F202" s="232">
        <v>0</v>
      </c>
      <c r="G202" s="232">
        <v>0</v>
      </c>
      <c r="H202" s="232">
        <v>0</v>
      </c>
      <c r="I202" s="232">
        <v>0</v>
      </c>
      <c r="J202" s="232">
        <v>0</v>
      </c>
      <c r="K202" s="232">
        <v>0</v>
      </c>
      <c r="L202" s="233">
        <v>0</v>
      </c>
      <c r="M202" s="234">
        <v>1</v>
      </c>
      <c r="N202" s="234">
        <v>82</v>
      </c>
      <c r="O202" s="235">
        <v>83</v>
      </c>
      <c r="P202" s="236">
        <v>0</v>
      </c>
      <c r="Q202" s="236">
        <v>0</v>
      </c>
      <c r="R202" s="236">
        <v>0</v>
      </c>
      <c r="S202" s="236">
        <v>0</v>
      </c>
      <c r="T202" s="236">
        <v>0</v>
      </c>
      <c r="U202" s="240">
        <v>0</v>
      </c>
      <c r="V202" s="237">
        <v>0</v>
      </c>
      <c r="W202" s="233">
        <v>0</v>
      </c>
      <c r="X202" s="234">
        <v>0</v>
      </c>
      <c r="Y202" s="238">
        <v>15</v>
      </c>
      <c r="Z202" s="239">
        <v>15</v>
      </c>
    </row>
    <row r="203" spans="1:26" ht="15" customHeight="1" x14ac:dyDescent="0.25">
      <c r="A203" s="325"/>
      <c r="B203" s="45"/>
      <c r="C203" s="182" t="s">
        <v>249</v>
      </c>
      <c r="D203" s="183" t="s">
        <v>250</v>
      </c>
      <c r="E203" s="231">
        <v>4</v>
      </c>
      <c r="F203" s="232">
        <v>15</v>
      </c>
      <c r="G203" s="232">
        <v>26</v>
      </c>
      <c r="H203" s="232">
        <v>0</v>
      </c>
      <c r="I203" s="232">
        <v>0</v>
      </c>
      <c r="J203" s="232">
        <v>0</v>
      </c>
      <c r="K203" s="232">
        <v>0</v>
      </c>
      <c r="L203" s="233">
        <v>45</v>
      </c>
      <c r="M203" s="234">
        <v>22</v>
      </c>
      <c r="N203" s="234">
        <v>219</v>
      </c>
      <c r="O203" s="235">
        <v>286</v>
      </c>
      <c r="P203" s="236">
        <v>0</v>
      </c>
      <c r="Q203" s="236">
        <v>0</v>
      </c>
      <c r="R203" s="236">
        <v>6</v>
      </c>
      <c r="S203" s="236">
        <v>0</v>
      </c>
      <c r="T203" s="236">
        <v>0</v>
      </c>
      <c r="U203" s="240">
        <v>0</v>
      </c>
      <c r="V203" s="237">
        <v>0</v>
      </c>
      <c r="W203" s="233">
        <v>6</v>
      </c>
      <c r="X203" s="234">
        <v>4</v>
      </c>
      <c r="Y203" s="238">
        <v>45</v>
      </c>
      <c r="Z203" s="239">
        <v>55</v>
      </c>
    </row>
    <row r="204" spans="1:26" ht="15" customHeight="1" x14ac:dyDescent="0.25">
      <c r="A204" s="325"/>
      <c r="B204" s="45"/>
      <c r="C204" s="182" t="s">
        <v>251</v>
      </c>
      <c r="D204" s="183" t="s">
        <v>252</v>
      </c>
      <c r="E204" s="231">
        <v>0</v>
      </c>
      <c r="F204" s="232">
        <v>0</v>
      </c>
      <c r="G204" s="232">
        <v>167</v>
      </c>
      <c r="H204" s="232">
        <v>0</v>
      </c>
      <c r="I204" s="232">
        <v>0</v>
      </c>
      <c r="J204" s="232">
        <v>0</v>
      </c>
      <c r="K204" s="232">
        <v>0</v>
      </c>
      <c r="L204" s="233">
        <v>167</v>
      </c>
      <c r="M204" s="234">
        <v>61</v>
      </c>
      <c r="N204" s="234">
        <v>178</v>
      </c>
      <c r="O204" s="235">
        <v>406</v>
      </c>
      <c r="P204" s="236">
        <v>0</v>
      </c>
      <c r="Q204" s="236">
        <v>0</v>
      </c>
      <c r="R204" s="236">
        <v>71</v>
      </c>
      <c r="S204" s="236">
        <v>0</v>
      </c>
      <c r="T204" s="236">
        <v>0</v>
      </c>
      <c r="U204" s="240">
        <v>0</v>
      </c>
      <c r="V204" s="237">
        <v>0</v>
      </c>
      <c r="W204" s="233">
        <v>71</v>
      </c>
      <c r="X204" s="234">
        <v>4</v>
      </c>
      <c r="Y204" s="238">
        <v>26</v>
      </c>
      <c r="Z204" s="239">
        <v>101</v>
      </c>
    </row>
    <row r="205" spans="1:26" ht="15" customHeight="1" x14ac:dyDescent="0.25">
      <c r="A205" s="325"/>
      <c r="B205" s="45"/>
      <c r="C205" s="182"/>
      <c r="D205" s="183" t="s">
        <v>253</v>
      </c>
      <c r="E205" s="231">
        <v>0</v>
      </c>
      <c r="F205" s="232">
        <v>0</v>
      </c>
      <c r="G205" s="232">
        <v>0</v>
      </c>
      <c r="H205" s="232">
        <v>0</v>
      </c>
      <c r="I205" s="232">
        <v>0</v>
      </c>
      <c r="J205" s="232">
        <v>0</v>
      </c>
      <c r="K205" s="232">
        <v>0</v>
      </c>
      <c r="L205" s="233">
        <v>0</v>
      </c>
      <c r="M205" s="234">
        <v>0</v>
      </c>
      <c r="N205" s="234">
        <v>4</v>
      </c>
      <c r="O205" s="235">
        <v>4</v>
      </c>
      <c r="P205" s="236">
        <v>0</v>
      </c>
      <c r="Q205" s="236">
        <v>0</v>
      </c>
      <c r="R205" s="236">
        <v>0</v>
      </c>
      <c r="S205" s="236">
        <v>0</v>
      </c>
      <c r="T205" s="236">
        <v>0</v>
      </c>
      <c r="U205" s="240">
        <v>0</v>
      </c>
      <c r="V205" s="237">
        <v>0</v>
      </c>
      <c r="W205" s="233">
        <v>0</v>
      </c>
      <c r="X205" s="234">
        <v>0</v>
      </c>
      <c r="Y205" s="238">
        <v>0</v>
      </c>
      <c r="Z205" s="239">
        <v>0</v>
      </c>
    </row>
    <row r="206" spans="1:26" ht="15" customHeight="1" x14ac:dyDescent="0.25">
      <c r="A206" s="325"/>
      <c r="B206" s="45"/>
      <c r="C206" s="182"/>
      <c r="D206" s="184" t="s">
        <v>254</v>
      </c>
      <c r="E206" s="231">
        <v>0</v>
      </c>
      <c r="F206" s="232">
        <v>0</v>
      </c>
      <c r="G206" s="232">
        <v>0</v>
      </c>
      <c r="H206" s="232">
        <v>0</v>
      </c>
      <c r="I206" s="232">
        <v>0</v>
      </c>
      <c r="J206" s="232">
        <v>0</v>
      </c>
      <c r="K206" s="232">
        <v>0</v>
      </c>
      <c r="L206" s="233">
        <v>0</v>
      </c>
      <c r="M206" s="234">
        <v>1</v>
      </c>
      <c r="N206" s="234">
        <v>7</v>
      </c>
      <c r="O206" s="235">
        <v>8</v>
      </c>
      <c r="P206" s="236">
        <v>0</v>
      </c>
      <c r="Q206" s="236">
        <v>0</v>
      </c>
      <c r="R206" s="236">
        <v>0</v>
      </c>
      <c r="S206" s="236">
        <v>0</v>
      </c>
      <c r="T206" s="236">
        <v>0</v>
      </c>
      <c r="U206" s="240">
        <v>0</v>
      </c>
      <c r="V206" s="237">
        <v>0</v>
      </c>
      <c r="W206" s="233">
        <v>0</v>
      </c>
      <c r="X206" s="234">
        <v>0</v>
      </c>
      <c r="Y206" s="238">
        <v>3</v>
      </c>
      <c r="Z206" s="239">
        <v>3</v>
      </c>
    </row>
    <row r="207" spans="1:26" ht="15" customHeight="1" x14ac:dyDescent="0.25">
      <c r="A207" s="325"/>
      <c r="B207" s="45"/>
      <c r="C207" s="182" t="s">
        <v>255</v>
      </c>
      <c r="D207" s="184" t="s">
        <v>256</v>
      </c>
      <c r="E207" s="231">
        <v>0</v>
      </c>
      <c r="F207" s="232">
        <v>0</v>
      </c>
      <c r="G207" s="232">
        <v>18</v>
      </c>
      <c r="H207" s="232">
        <v>0</v>
      </c>
      <c r="I207" s="232">
        <v>0</v>
      </c>
      <c r="J207" s="232">
        <v>0</v>
      </c>
      <c r="K207" s="232">
        <v>0</v>
      </c>
      <c r="L207" s="233">
        <v>18</v>
      </c>
      <c r="M207" s="234">
        <v>27</v>
      </c>
      <c r="N207" s="234">
        <v>210</v>
      </c>
      <c r="O207" s="235">
        <v>255</v>
      </c>
      <c r="P207" s="236">
        <v>0</v>
      </c>
      <c r="Q207" s="236">
        <v>0</v>
      </c>
      <c r="R207" s="236">
        <v>6</v>
      </c>
      <c r="S207" s="236">
        <v>0</v>
      </c>
      <c r="T207" s="236">
        <v>0</v>
      </c>
      <c r="U207" s="240">
        <v>0</v>
      </c>
      <c r="V207" s="237">
        <v>0</v>
      </c>
      <c r="W207" s="233">
        <v>6</v>
      </c>
      <c r="X207" s="234">
        <v>6</v>
      </c>
      <c r="Y207" s="238">
        <v>39</v>
      </c>
      <c r="Z207" s="239">
        <v>51</v>
      </c>
    </row>
    <row r="208" spans="1:26" ht="15" customHeight="1" x14ac:dyDescent="0.25">
      <c r="A208" s="325"/>
      <c r="B208" s="45"/>
      <c r="C208" s="182" t="s">
        <v>257</v>
      </c>
      <c r="D208" s="184" t="s">
        <v>258</v>
      </c>
      <c r="E208" s="231">
        <v>0</v>
      </c>
      <c r="F208" s="232">
        <v>6</v>
      </c>
      <c r="G208" s="232">
        <v>32</v>
      </c>
      <c r="H208" s="232">
        <v>0</v>
      </c>
      <c r="I208" s="232">
        <v>0</v>
      </c>
      <c r="J208" s="232">
        <v>0</v>
      </c>
      <c r="K208" s="232">
        <v>0</v>
      </c>
      <c r="L208" s="233">
        <v>38</v>
      </c>
      <c r="M208" s="234">
        <v>12</v>
      </c>
      <c r="N208" s="234">
        <v>83</v>
      </c>
      <c r="O208" s="235">
        <v>133</v>
      </c>
      <c r="P208" s="236">
        <v>0</v>
      </c>
      <c r="Q208" s="236">
        <v>3</v>
      </c>
      <c r="R208" s="236">
        <v>1</v>
      </c>
      <c r="S208" s="236">
        <v>0</v>
      </c>
      <c r="T208" s="236">
        <v>0</v>
      </c>
      <c r="U208" s="240">
        <v>0</v>
      </c>
      <c r="V208" s="237">
        <v>0</v>
      </c>
      <c r="W208" s="233">
        <v>4</v>
      </c>
      <c r="X208" s="234">
        <v>0</v>
      </c>
      <c r="Y208" s="238">
        <v>5</v>
      </c>
      <c r="Z208" s="239">
        <v>9</v>
      </c>
    </row>
    <row r="209" spans="1:26" ht="15" customHeight="1" x14ac:dyDescent="0.25">
      <c r="A209" s="325"/>
      <c r="B209" s="45"/>
      <c r="C209" s="182" t="s">
        <v>259</v>
      </c>
      <c r="D209" s="184" t="s">
        <v>260</v>
      </c>
      <c r="E209" s="231">
        <v>0</v>
      </c>
      <c r="F209" s="232">
        <v>0</v>
      </c>
      <c r="G209" s="232">
        <v>0</v>
      </c>
      <c r="H209" s="232">
        <v>0</v>
      </c>
      <c r="I209" s="232">
        <v>0</v>
      </c>
      <c r="J209" s="232">
        <v>0</v>
      </c>
      <c r="K209" s="232">
        <v>0</v>
      </c>
      <c r="L209" s="233">
        <v>0</v>
      </c>
      <c r="M209" s="234">
        <v>9</v>
      </c>
      <c r="N209" s="234">
        <v>75</v>
      </c>
      <c r="O209" s="235">
        <v>84</v>
      </c>
      <c r="P209" s="236">
        <v>0</v>
      </c>
      <c r="Q209" s="236">
        <v>0</v>
      </c>
      <c r="R209" s="236">
        <v>0</v>
      </c>
      <c r="S209" s="236">
        <v>0</v>
      </c>
      <c r="T209" s="236">
        <v>0</v>
      </c>
      <c r="U209" s="240">
        <v>0</v>
      </c>
      <c r="V209" s="237">
        <v>0</v>
      </c>
      <c r="W209" s="233">
        <v>0</v>
      </c>
      <c r="X209" s="234">
        <v>3</v>
      </c>
      <c r="Y209" s="238">
        <v>16</v>
      </c>
      <c r="Z209" s="239">
        <v>19</v>
      </c>
    </row>
    <row r="210" spans="1:26" ht="15" customHeight="1" x14ac:dyDescent="0.25">
      <c r="A210" s="325"/>
      <c r="B210" s="45"/>
      <c r="C210" s="182"/>
      <c r="D210" s="184" t="s">
        <v>261</v>
      </c>
      <c r="E210" s="231">
        <v>0</v>
      </c>
      <c r="F210" s="232">
        <v>0</v>
      </c>
      <c r="G210" s="232">
        <v>0</v>
      </c>
      <c r="H210" s="232">
        <v>0</v>
      </c>
      <c r="I210" s="232">
        <v>0</v>
      </c>
      <c r="J210" s="232">
        <v>0</v>
      </c>
      <c r="K210" s="232">
        <v>0</v>
      </c>
      <c r="L210" s="233">
        <v>0</v>
      </c>
      <c r="M210" s="234">
        <v>0</v>
      </c>
      <c r="N210" s="234">
        <v>0</v>
      </c>
      <c r="O210" s="235">
        <v>0</v>
      </c>
      <c r="P210" s="236">
        <v>0</v>
      </c>
      <c r="Q210" s="236">
        <v>0</v>
      </c>
      <c r="R210" s="236">
        <v>0</v>
      </c>
      <c r="S210" s="236">
        <v>0</v>
      </c>
      <c r="T210" s="236">
        <v>0</v>
      </c>
      <c r="U210" s="240">
        <v>0</v>
      </c>
      <c r="V210" s="237">
        <v>0</v>
      </c>
      <c r="W210" s="233">
        <v>0</v>
      </c>
      <c r="X210" s="234">
        <v>0</v>
      </c>
      <c r="Y210" s="238">
        <v>0</v>
      </c>
      <c r="Z210" s="239">
        <v>0</v>
      </c>
    </row>
    <row r="211" spans="1:26" ht="15" customHeight="1" x14ac:dyDescent="0.25">
      <c r="A211" s="325"/>
      <c r="B211" s="45"/>
      <c r="C211" s="182" t="s">
        <v>259</v>
      </c>
      <c r="D211" s="184" t="s">
        <v>262</v>
      </c>
      <c r="E211" s="231">
        <v>0</v>
      </c>
      <c r="F211" s="232">
        <v>0</v>
      </c>
      <c r="G211" s="232">
        <v>0</v>
      </c>
      <c r="H211" s="232">
        <v>0</v>
      </c>
      <c r="I211" s="232">
        <v>0</v>
      </c>
      <c r="J211" s="232">
        <v>0</v>
      </c>
      <c r="K211" s="232">
        <v>0</v>
      </c>
      <c r="L211" s="233">
        <v>0</v>
      </c>
      <c r="M211" s="234">
        <v>0</v>
      </c>
      <c r="N211" s="234">
        <v>0</v>
      </c>
      <c r="O211" s="235">
        <v>0</v>
      </c>
      <c r="P211" s="236">
        <v>0</v>
      </c>
      <c r="Q211" s="236">
        <v>0</v>
      </c>
      <c r="R211" s="236">
        <v>0</v>
      </c>
      <c r="S211" s="236">
        <v>0</v>
      </c>
      <c r="T211" s="236">
        <v>0</v>
      </c>
      <c r="U211" s="240">
        <v>0</v>
      </c>
      <c r="V211" s="237">
        <v>0</v>
      </c>
      <c r="W211" s="233">
        <v>0</v>
      </c>
      <c r="X211" s="234">
        <v>0</v>
      </c>
      <c r="Y211" s="238">
        <v>0</v>
      </c>
      <c r="Z211" s="239">
        <v>0</v>
      </c>
    </row>
    <row r="212" spans="1:26" ht="15" customHeight="1" x14ac:dyDescent="0.25">
      <c r="A212" s="325"/>
      <c r="B212" s="45"/>
      <c r="C212" s="182"/>
      <c r="D212" s="184" t="s">
        <v>263</v>
      </c>
      <c r="E212" s="231">
        <v>0</v>
      </c>
      <c r="F212" s="232">
        <v>0</v>
      </c>
      <c r="G212" s="232">
        <v>0</v>
      </c>
      <c r="H212" s="232">
        <v>0</v>
      </c>
      <c r="I212" s="232">
        <v>0</v>
      </c>
      <c r="J212" s="232">
        <v>0</v>
      </c>
      <c r="K212" s="232">
        <v>0</v>
      </c>
      <c r="L212" s="233">
        <v>0</v>
      </c>
      <c r="M212" s="234">
        <v>2</v>
      </c>
      <c r="N212" s="234">
        <v>70</v>
      </c>
      <c r="O212" s="235">
        <v>72</v>
      </c>
      <c r="P212" s="236">
        <v>0</v>
      </c>
      <c r="Q212" s="236">
        <v>0</v>
      </c>
      <c r="R212" s="236">
        <v>0</v>
      </c>
      <c r="S212" s="236">
        <v>0</v>
      </c>
      <c r="T212" s="236">
        <v>0</v>
      </c>
      <c r="U212" s="240">
        <v>0</v>
      </c>
      <c r="V212" s="237">
        <v>0</v>
      </c>
      <c r="W212" s="233">
        <v>0</v>
      </c>
      <c r="X212" s="234">
        <v>0</v>
      </c>
      <c r="Y212" s="238">
        <v>1</v>
      </c>
      <c r="Z212" s="239">
        <v>1</v>
      </c>
    </row>
    <row r="213" spans="1:26" ht="15" customHeight="1" x14ac:dyDescent="0.25">
      <c r="A213" s="325"/>
      <c r="B213" s="45"/>
      <c r="C213" s="182" t="s">
        <v>264</v>
      </c>
      <c r="D213" s="184" t="s">
        <v>173</v>
      </c>
      <c r="E213" s="231">
        <v>0</v>
      </c>
      <c r="F213" s="232">
        <v>0</v>
      </c>
      <c r="G213" s="232">
        <v>0</v>
      </c>
      <c r="H213" s="232">
        <v>0</v>
      </c>
      <c r="I213" s="232">
        <v>0</v>
      </c>
      <c r="J213" s="232">
        <v>0</v>
      </c>
      <c r="K213" s="232">
        <v>0</v>
      </c>
      <c r="L213" s="233">
        <v>0</v>
      </c>
      <c r="M213" s="234">
        <v>0</v>
      </c>
      <c r="N213" s="234">
        <v>107</v>
      </c>
      <c r="O213" s="235">
        <v>107</v>
      </c>
      <c r="P213" s="236">
        <v>0</v>
      </c>
      <c r="Q213" s="236">
        <v>0</v>
      </c>
      <c r="R213" s="236">
        <v>0</v>
      </c>
      <c r="S213" s="236">
        <v>0</v>
      </c>
      <c r="T213" s="236">
        <v>0</v>
      </c>
      <c r="U213" s="240">
        <v>0</v>
      </c>
      <c r="V213" s="237">
        <v>0</v>
      </c>
      <c r="W213" s="233">
        <v>0</v>
      </c>
      <c r="X213" s="234">
        <v>0</v>
      </c>
      <c r="Y213" s="238">
        <v>24</v>
      </c>
      <c r="Z213" s="239">
        <v>24</v>
      </c>
    </row>
    <row r="214" spans="1:26" ht="15" customHeight="1" x14ac:dyDescent="0.25">
      <c r="A214" s="325"/>
      <c r="B214" s="45"/>
      <c r="C214" s="182" t="s">
        <v>259</v>
      </c>
      <c r="D214" s="184" t="s">
        <v>512</v>
      </c>
      <c r="E214" s="231">
        <v>0</v>
      </c>
      <c r="F214" s="232">
        <v>0</v>
      </c>
      <c r="G214" s="232">
        <v>0</v>
      </c>
      <c r="H214" s="232">
        <v>0</v>
      </c>
      <c r="I214" s="232">
        <v>0</v>
      </c>
      <c r="J214" s="232">
        <v>0</v>
      </c>
      <c r="K214" s="232">
        <v>0</v>
      </c>
      <c r="L214" s="233">
        <v>0</v>
      </c>
      <c r="M214" s="234">
        <v>0</v>
      </c>
      <c r="N214" s="234">
        <v>47</v>
      </c>
      <c r="O214" s="235">
        <v>47</v>
      </c>
      <c r="P214" s="236">
        <v>0</v>
      </c>
      <c r="Q214" s="236">
        <v>0</v>
      </c>
      <c r="R214" s="236">
        <v>0</v>
      </c>
      <c r="S214" s="236">
        <v>0</v>
      </c>
      <c r="T214" s="236">
        <v>0</v>
      </c>
      <c r="U214" s="240">
        <v>0</v>
      </c>
      <c r="V214" s="237">
        <v>0</v>
      </c>
      <c r="W214" s="233">
        <v>0</v>
      </c>
      <c r="X214" s="234">
        <v>0</v>
      </c>
      <c r="Y214" s="238">
        <v>10</v>
      </c>
      <c r="Z214" s="239">
        <v>10</v>
      </c>
    </row>
    <row r="215" spans="1:26" ht="15" customHeight="1" x14ac:dyDescent="0.25">
      <c r="A215" s="325"/>
      <c r="B215" s="45"/>
      <c r="C215" s="182" t="s">
        <v>259</v>
      </c>
      <c r="D215" s="184" t="s">
        <v>513</v>
      </c>
      <c r="E215" s="231">
        <v>0</v>
      </c>
      <c r="F215" s="232">
        <v>0</v>
      </c>
      <c r="G215" s="232">
        <v>0</v>
      </c>
      <c r="H215" s="232">
        <v>0</v>
      </c>
      <c r="I215" s="232">
        <v>0</v>
      </c>
      <c r="J215" s="232">
        <v>0</v>
      </c>
      <c r="K215" s="232">
        <v>0</v>
      </c>
      <c r="L215" s="233">
        <v>0</v>
      </c>
      <c r="M215" s="234">
        <v>0</v>
      </c>
      <c r="N215" s="234">
        <v>0</v>
      </c>
      <c r="O215" s="235">
        <v>0</v>
      </c>
      <c r="P215" s="236">
        <v>0</v>
      </c>
      <c r="Q215" s="236">
        <v>0</v>
      </c>
      <c r="R215" s="236">
        <v>0</v>
      </c>
      <c r="S215" s="236">
        <v>0</v>
      </c>
      <c r="T215" s="236">
        <v>0</v>
      </c>
      <c r="U215" s="240">
        <v>0</v>
      </c>
      <c r="V215" s="237">
        <v>0</v>
      </c>
      <c r="W215" s="233">
        <v>0</v>
      </c>
      <c r="X215" s="234">
        <v>0</v>
      </c>
      <c r="Y215" s="238">
        <v>0</v>
      </c>
      <c r="Z215" s="239">
        <v>0</v>
      </c>
    </row>
    <row r="216" spans="1:26" ht="15" customHeight="1" x14ac:dyDescent="0.25">
      <c r="A216" s="325"/>
      <c r="B216" s="45"/>
      <c r="C216" s="182" t="s">
        <v>259</v>
      </c>
      <c r="D216" s="184" t="s">
        <v>514</v>
      </c>
      <c r="E216" s="231">
        <v>0</v>
      </c>
      <c r="F216" s="232">
        <v>0</v>
      </c>
      <c r="G216" s="232">
        <v>0</v>
      </c>
      <c r="H216" s="232">
        <v>0</v>
      </c>
      <c r="I216" s="232">
        <v>0</v>
      </c>
      <c r="J216" s="232">
        <v>0</v>
      </c>
      <c r="K216" s="232">
        <v>0</v>
      </c>
      <c r="L216" s="233">
        <v>0</v>
      </c>
      <c r="M216" s="234">
        <v>0</v>
      </c>
      <c r="N216" s="234">
        <v>0</v>
      </c>
      <c r="O216" s="235">
        <v>0</v>
      </c>
      <c r="P216" s="236">
        <v>0</v>
      </c>
      <c r="Q216" s="236">
        <v>0</v>
      </c>
      <c r="R216" s="236">
        <v>0</v>
      </c>
      <c r="S216" s="236">
        <v>0</v>
      </c>
      <c r="T216" s="236">
        <v>0</v>
      </c>
      <c r="U216" s="240">
        <v>0</v>
      </c>
      <c r="V216" s="237">
        <v>0</v>
      </c>
      <c r="W216" s="233">
        <v>0</v>
      </c>
      <c r="X216" s="234">
        <v>0</v>
      </c>
      <c r="Y216" s="238">
        <v>0</v>
      </c>
      <c r="Z216" s="239">
        <v>0</v>
      </c>
    </row>
    <row r="217" spans="1:26" ht="15" customHeight="1" x14ac:dyDescent="0.25">
      <c r="A217" s="325"/>
      <c r="B217" s="45"/>
      <c r="C217" s="182" t="s">
        <v>259</v>
      </c>
      <c r="D217" s="184" t="s">
        <v>515</v>
      </c>
      <c r="E217" s="231">
        <v>0</v>
      </c>
      <c r="F217" s="232">
        <v>0</v>
      </c>
      <c r="G217" s="232">
        <v>0</v>
      </c>
      <c r="H217" s="232">
        <v>0</v>
      </c>
      <c r="I217" s="232">
        <v>0</v>
      </c>
      <c r="J217" s="232">
        <v>0</v>
      </c>
      <c r="K217" s="232">
        <v>0</v>
      </c>
      <c r="L217" s="233">
        <v>0</v>
      </c>
      <c r="M217" s="234">
        <v>0</v>
      </c>
      <c r="N217" s="234">
        <v>39</v>
      </c>
      <c r="O217" s="235">
        <v>39</v>
      </c>
      <c r="P217" s="236">
        <v>0</v>
      </c>
      <c r="Q217" s="236">
        <v>0</v>
      </c>
      <c r="R217" s="236">
        <v>0</v>
      </c>
      <c r="S217" s="236">
        <v>0</v>
      </c>
      <c r="T217" s="236">
        <v>0</v>
      </c>
      <c r="U217" s="240">
        <v>0</v>
      </c>
      <c r="V217" s="237">
        <v>0</v>
      </c>
      <c r="W217" s="233">
        <v>0</v>
      </c>
      <c r="X217" s="234">
        <v>0</v>
      </c>
      <c r="Y217" s="238">
        <v>6</v>
      </c>
      <c r="Z217" s="239">
        <v>6</v>
      </c>
    </row>
    <row r="218" spans="1:26" ht="15" customHeight="1" x14ac:dyDescent="0.25">
      <c r="A218" s="325"/>
      <c r="B218" s="45"/>
      <c r="C218" s="182" t="s">
        <v>259</v>
      </c>
      <c r="D218" s="184" t="s">
        <v>516</v>
      </c>
      <c r="E218" s="231">
        <v>0</v>
      </c>
      <c r="F218" s="232">
        <v>0</v>
      </c>
      <c r="G218" s="232">
        <v>0</v>
      </c>
      <c r="H218" s="232">
        <v>0</v>
      </c>
      <c r="I218" s="232">
        <v>0</v>
      </c>
      <c r="J218" s="232">
        <v>0</v>
      </c>
      <c r="K218" s="232">
        <v>0</v>
      </c>
      <c r="L218" s="233">
        <v>0</v>
      </c>
      <c r="M218" s="234">
        <v>1</v>
      </c>
      <c r="N218" s="234">
        <v>12</v>
      </c>
      <c r="O218" s="235">
        <v>13</v>
      </c>
      <c r="P218" s="236">
        <v>0</v>
      </c>
      <c r="Q218" s="236">
        <v>0</v>
      </c>
      <c r="R218" s="236">
        <v>0</v>
      </c>
      <c r="S218" s="236">
        <v>0</v>
      </c>
      <c r="T218" s="236">
        <v>0</v>
      </c>
      <c r="U218" s="240">
        <v>0</v>
      </c>
      <c r="V218" s="237">
        <v>0</v>
      </c>
      <c r="W218" s="233">
        <v>0</v>
      </c>
      <c r="X218" s="234">
        <v>0</v>
      </c>
      <c r="Y218" s="238">
        <v>14</v>
      </c>
      <c r="Z218" s="239">
        <v>14</v>
      </c>
    </row>
    <row r="219" spans="1:26" ht="15" customHeight="1" x14ac:dyDescent="0.25">
      <c r="A219" s="325"/>
      <c r="B219" s="45"/>
      <c r="C219" s="182" t="s">
        <v>259</v>
      </c>
      <c r="D219" s="184" t="s">
        <v>517</v>
      </c>
      <c r="E219" s="231">
        <v>0</v>
      </c>
      <c r="F219" s="232">
        <v>0</v>
      </c>
      <c r="G219" s="232">
        <v>0</v>
      </c>
      <c r="H219" s="232">
        <v>0</v>
      </c>
      <c r="I219" s="232">
        <v>0</v>
      </c>
      <c r="J219" s="232">
        <v>0</v>
      </c>
      <c r="K219" s="232">
        <v>0</v>
      </c>
      <c r="L219" s="233">
        <v>0</v>
      </c>
      <c r="M219" s="234">
        <v>2</v>
      </c>
      <c r="N219" s="234">
        <v>29</v>
      </c>
      <c r="O219" s="235">
        <v>31</v>
      </c>
      <c r="P219" s="236">
        <v>0</v>
      </c>
      <c r="Q219" s="236">
        <v>0</v>
      </c>
      <c r="R219" s="236">
        <v>0</v>
      </c>
      <c r="S219" s="236">
        <v>0</v>
      </c>
      <c r="T219" s="236">
        <v>0</v>
      </c>
      <c r="U219" s="240">
        <v>0</v>
      </c>
      <c r="V219" s="237">
        <v>0</v>
      </c>
      <c r="W219" s="233">
        <v>0</v>
      </c>
      <c r="X219" s="234">
        <v>0</v>
      </c>
      <c r="Y219" s="238">
        <v>14</v>
      </c>
      <c r="Z219" s="239">
        <v>14</v>
      </c>
    </row>
    <row r="220" spans="1:26" ht="15" customHeight="1" x14ac:dyDescent="0.25">
      <c r="A220" s="325"/>
      <c r="B220" s="45"/>
      <c r="C220" s="182" t="s">
        <v>265</v>
      </c>
      <c r="D220" s="184" t="s">
        <v>266</v>
      </c>
      <c r="E220" s="231">
        <v>0</v>
      </c>
      <c r="F220" s="232">
        <v>0</v>
      </c>
      <c r="G220" s="232">
        <v>0</v>
      </c>
      <c r="H220" s="232">
        <v>0</v>
      </c>
      <c r="I220" s="232">
        <v>0</v>
      </c>
      <c r="J220" s="232">
        <v>0</v>
      </c>
      <c r="K220" s="232">
        <v>0</v>
      </c>
      <c r="L220" s="233">
        <v>0</v>
      </c>
      <c r="M220" s="234">
        <v>1</v>
      </c>
      <c r="N220" s="234">
        <v>55</v>
      </c>
      <c r="O220" s="235">
        <v>56</v>
      </c>
      <c r="P220" s="236">
        <v>0</v>
      </c>
      <c r="Q220" s="236">
        <v>0</v>
      </c>
      <c r="R220" s="236">
        <v>0</v>
      </c>
      <c r="S220" s="236">
        <v>0</v>
      </c>
      <c r="T220" s="236">
        <v>0</v>
      </c>
      <c r="U220" s="240">
        <v>0</v>
      </c>
      <c r="V220" s="237">
        <v>0</v>
      </c>
      <c r="W220" s="233">
        <v>0</v>
      </c>
      <c r="X220" s="234">
        <v>0</v>
      </c>
      <c r="Y220" s="238">
        <v>9</v>
      </c>
      <c r="Z220" s="239">
        <v>9</v>
      </c>
    </row>
    <row r="221" spans="1:26" ht="15" customHeight="1" x14ac:dyDescent="0.25">
      <c r="A221" s="325"/>
      <c r="B221" s="45"/>
      <c r="C221" s="182" t="s">
        <v>265</v>
      </c>
      <c r="D221" s="184" t="s">
        <v>267</v>
      </c>
      <c r="E221" s="231">
        <v>0</v>
      </c>
      <c r="F221" s="232">
        <v>0</v>
      </c>
      <c r="G221" s="232">
        <v>0</v>
      </c>
      <c r="H221" s="232">
        <v>0</v>
      </c>
      <c r="I221" s="232">
        <v>0</v>
      </c>
      <c r="J221" s="232">
        <v>0</v>
      </c>
      <c r="K221" s="232">
        <v>0</v>
      </c>
      <c r="L221" s="233">
        <v>0</v>
      </c>
      <c r="M221" s="234">
        <v>0</v>
      </c>
      <c r="N221" s="234">
        <v>22</v>
      </c>
      <c r="O221" s="235">
        <v>22</v>
      </c>
      <c r="P221" s="236">
        <v>0</v>
      </c>
      <c r="Q221" s="236">
        <v>0</v>
      </c>
      <c r="R221" s="236">
        <v>0</v>
      </c>
      <c r="S221" s="236">
        <v>0</v>
      </c>
      <c r="T221" s="236">
        <v>0</v>
      </c>
      <c r="U221" s="240">
        <v>0</v>
      </c>
      <c r="V221" s="237">
        <v>0</v>
      </c>
      <c r="W221" s="233">
        <v>0</v>
      </c>
      <c r="X221" s="234">
        <v>0</v>
      </c>
      <c r="Y221" s="238">
        <v>8</v>
      </c>
      <c r="Z221" s="239">
        <v>8</v>
      </c>
    </row>
    <row r="222" spans="1:26" ht="15" customHeight="1" x14ac:dyDescent="0.25">
      <c r="A222" s="325"/>
      <c r="B222" s="45"/>
      <c r="C222" s="182" t="s">
        <v>265</v>
      </c>
      <c r="D222" s="184" t="s">
        <v>518</v>
      </c>
      <c r="E222" s="231">
        <v>0</v>
      </c>
      <c r="F222" s="232">
        <v>0</v>
      </c>
      <c r="G222" s="232">
        <v>0</v>
      </c>
      <c r="H222" s="232">
        <v>0</v>
      </c>
      <c r="I222" s="232">
        <v>0</v>
      </c>
      <c r="J222" s="232">
        <v>0</v>
      </c>
      <c r="K222" s="232">
        <v>0</v>
      </c>
      <c r="L222" s="233">
        <v>0</v>
      </c>
      <c r="M222" s="234">
        <v>0</v>
      </c>
      <c r="N222" s="234">
        <v>0</v>
      </c>
      <c r="O222" s="235">
        <v>0</v>
      </c>
      <c r="P222" s="236">
        <v>0</v>
      </c>
      <c r="Q222" s="236">
        <v>0</v>
      </c>
      <c r="R222" s="236">
        <v>0</v>
      </c>
      <c r="S222" s="236">
        <v>0</v>
      </c>
      <c r="T222" s="236">
        <v>0</v>
      </c>
      <c r="U222" s="240">
        <v>0</v>
      </c>
      <c r="V222" s="237">
        <v>0</v>
      </c>
      <c r="W222" s="233">
        <v>0</v>
      </c>
      <c r="X222" s="234">
        <v>0</v>
      </c>
      <c r="Y222" s="238">
        <v>0</v>
      </c>
      <c r="Z222" s="239">
        <v>0</v>
      </c>
    </row>
    <row r="223" spans="1:26" ht="15" customHeight="1" x14ac:dyDescent="0.25">
      <c r="A223" s="325"/>
      <c r="B223" s="45"/>
      <c r="C223" s="182" t="s">
        <v>265</v>
      </c>
      <c r="D223" s="184" t="s">
        <v>268</v>
      </c>
      <c r="E223" s="231">
        <v>0</v>
      </c>
      <c r="F223" s="232">
        <v>0</v>
      </c>
      <c r="G223" s="232">
        <v>0</v>
      </c>
      <c r="H223" s="232">
        <v>0</v>
      </c>
      <c r="I223" s="232">
        <v>0</v>
      </c>
      <c r="J223" s="232">
        <v>0</v>
      </c>
      <c r="K223" s="232">
        <v>0</v>
      </c>
      <c r="L223" s="233">
        <v>0</v>
      </c>
      <c r="M223" s="234">
        <v>2</v>
      </c>
      <c r="N223" s="234">
        <v>22</v>
      </c>
      <c r="O223" s="235">
        <v>24</v>
      </c>
      <c r="P223" s="236">
        <v>0</v>
      </c>
      <c r="Q223" s="236">
        <v>0</v>
      </c>
      <c r="R223" s="236">
        <v>0</v>
      </c>
      <c r="S223" s="236">
        <v>0</v>
      </c>
      <c r="T223" s="236">
        <v>0</v>
      </c>
      <c r="U223" s="240">
        <v>0</v>
      </c>
      <c r="V223" s="237">
        <v>0</v>
      </c>
      <c r="W223" s="233">
        <v>0</v>
      </c>
      <c r="X223" s="234">
        <v>1</v>
      </c>
      <c r="Y223" s="238">
        <v>7</v>
      </c>
      <c r="Z223" s="239">
        <v>8</v>
      </c>
    </row>
    <row r="224" spans="1:26" ht="15" customHeight="1" x14ac:dyDescent="0.25">
      <c r="A224" s="325"/>
      <c r="B224" s="45"/>
      <c r="C224" s="182" t="s">
        <v>264</v>
      </c>
      <c r="D224" s="183" t="s">
        <v>530</v>
      </c>
      <c r="E224" s="231">
        <v>0</v>
      </c>
      <c r="F224" s="232">
        <v>0</v>
      </c>
      <c r="G224" s="232">
        <v>0</v>
      </c>
      <c r="H224" s="232">
        <v>0</v>
      </c>
      <c r="I224" s="232">
        <v>0</v>
      </c>
      <c r="J224" s="232">
        <v>0</v>
      </c>
      <c r="K224" s="232">
        <v>0</v>
      </c>
      <c r="L224" s="233">
        <v>0</v>
      </c>
      <c r="M224" s="234">
        <v>0</v>
      </c>
      <c r="N224" s="234">
        <v>0</v>
      </c>
      <c r="O224" s="235">
        <v>0</v>
      </c>
      <c r="P224" s="236">
        <v>0</v>
      </c>
      <c r="Q224" s="236">
        <v>0</v>
      </c>
      <c r="R224" s="236">
        <v>0</v>
      </c>
      <c r="S224" s="236">
        <v>0</v>
      </c>
      <c r="T224" s="236">
        <v>0</v>
      </c>
      <c r="U224" s="240">
        <v>0</v>
      </c>
      <c r="V224" s="237">
        <v>0</v>
      </c>
      <c r="W224" s="233">
        <v>0</v>
      </c>
      <c r="X224" s="234">
        <v>0</v>
      </c>
      <c r="Y224" s="238">
        <v>0</v>
      </c>
      <c r="Z224" s="239">
        <v>0</v>
      </c>
    </row>
    <row r="225" spans="1:26" ht="15" customHeight="1" x14ac:dyDescent="0.25">
      <c r="A225" s="325"/>
      <c r="B225" s="45"/>
      <c r="C225" s="182" t="s">
        <v>264</v>
      </c>
      <c r="D225" s="183" t="s">
        <v>531</v>
      </c>
      <c r="E225" s="231">
        <v>0</v>
      </c>
      <c r="F225" s="232">
        <v>0</v>
      </c>
      <c r="G225" s="232">
        <v>0</v>
      </c>
      <c r="H225" s="232">
        <v>0</v>
      </c>
      <c r="I225" s="232">
        <v>0</v>
      </c>
      <c r="J225" s="232">
        <v>0</v>
      </c>
      <c r="K225" s="232">
        <v>0</v>
      </c>
      <c r="L225" s="233">
        <v>0</v>
      </c>
      <c r="M225" s="234">
        <v>0</v>
      </c>
      <c r="N225" s="234">
        <v>0</v>
      </c>
      <c r="O225" s="235">
        <v>0</v>
      </c>
      <c r="P225" s="236">
        <v>0</v>
      </c>
      <c r="Q225" s="236">
        <v>0</v>
      </c>
      <c r="R225" s="236">
        <v>0</v>
      </c>
      <c r="S225" s="236">
        <v>0</v>
      </c>
      <c r="T225" s="236">
        <v>0</v>
      </c>
      <c r="U225" s="240">
        <v>0</v>
      </c>
      <c r="V225" s="237">
        <v>0</v>
      </c>
      <c r="W225" s="233">
        <v>0</v>
      </c>
      <c r="X225" s="234">
        <v>0</v>
      </c>
      <c r="Y225" s="238">
        <v>0</v>
      </c>
      <c r="Z225" s="239">
        <v>0</v>
      </c>
    </row>
    <row r="226" spans="1:26" ht="15" customHeight="1" x14ac:dyDescent="0.25">
      <c r="A226" s="325"/>
      <c r="B226" s="45"/>
      <c r="C226" s="182" t="s">
        <v>264</v>
      </c>
      <c r="D226" s="183" t="s">
        <v>532</v>
      </c>
      <c r="E226" s="231">
        <v>0</v>
      </c>
      <c r="F226" s="232">
        <v>0</v>
      </c>
      <c r="G226" s="232">
        <v>0</v>
      </c>
      <c r="H226" s="232">
        <v>0</v>
      </c>
      <c r="I226" s="232">
        <v>0</v>
      </c>
      <c r="J226" s="232">
        <v>0</v>
      </c>
      <c r="K226" s="232">
        <v>0</v>
      </c>
      <c r="L226" s="233">
        <v>0</v>
      </c>
      <c r="M226" s="234">
        <v>0</v>
      </c>
      <c r="N226" s="234">
        <v>0</v>
      </c>
      <c r="O226" s="235">
        <v>0</v>
      </c>
      <c r="P226" s="236">
        <v>0</v>
      </c>
      <c r="Q226" s="236">
        <v>0</v>
      </c>
      <c r="R226" s="236">
        <v>0</v>
      </c>
      <c r="S226" s="236">
        <v>0</v>
      </c>
      <c r="T226" s="236">
        <v>0</v>
      </c>
      <c r="U226" s="240">
        <v>0</v>
      </c>
      <c r="V226" s="237">
        <v>0</v>
      </c>
      <c r="W226" s="233">
        <v>0</v>
      </c>
      <c r="X226" s="234">
        <v>0</v>
      </c>
      <c r="Y226" s="238">
        <v>0</v>
      </c>
      <c r="Z226" s="239">
        <v>0</v>
      </c>
    </row>
    <row r="227" spans="1:26" ht="15" customHeight="1" x14ac:dyDescent="0.25">
      <c r="A227" s="325"/>
      <c r="B227" s="45"/>
      <c r="C227" s="182"/>
      <c r="D227" s="191" t="s">
        <v>269</v>
      </c>
      <c r="E227" s="198">
        <v>0</v>
      </c>
      <c r="F227" s="232">
        <v>0</v>
      </c>
      <c r="G227" s="232">
        <v>0</v>
      </c>
      <c r="H227" s="232">
        <v>0</v>
      </c>
      <c r="I227" s="232">
        <v>0</v>
      </c>
      <c r="J227" s="232">
        <v>0</v>
      </c>
      <c r="K227" s="232">
        <v>0</v>
      </c>
      <c r="L227" s="233">
        <v>0</v>
      </c>
      <c r="M227" s="234">
        <v>0</v>
      </c>
      <c r="N227" s="238">
        <v>0</v>
      </c>
      <c r="O227" s="181">
        <v>0</v>
      </c>
      <c r="P227" s="240">
        <v>0</v>
      </c>
      <c r="Q227" s="240">
        <v>0</v>
      </c>
      <c r="R227" s="240">
        <v>0</v>
      </c>
      <c r="S227" s="240">
        <v>0</v>
      </c>
      <c r="T227" s="240">
        <v>0</v>
      </c>
      <c r="U227" s="240">
        <v>0</v>
      </c>
      <c r="V227" s="240">
        <v>0</v>
      </c>
      <c r="W227" s="233">
        <v>0</v>
      </c>
      <c r="X227" s="234">
        <v>0</v>
      </c>
      <c r="Y227" s="238">
        <v>0</v>
      </c>
      <c r="Z227" s="187">
        <v>0</v>
      </c>
    </row>
    <row r="228" spans="1:26" ht="15" customHeight="1" thickBot="1" x14ac:dyDescent="0.3">
      <c r="A228" s="326"/>
      <c r="B228" s="36" t="s">
        <v>435</v>
      </c>
      <c r="C228" s="179"/>
      <c r="D228" s="178"/>
      <c r="E228" s="241">
        <v>4</v>
      </c>
      <c r="F228" s="242">
        <v>21</v>
      </c>
      <c r="G228" s="242">
        <v>243</v>
      </c>
      <c r="H228" s="242">
        <v>0</v>
      </c>
      <c r="I228" s="242">
        <v>0</v>
      </c>
      <c r="J228" s="242">
        <v>0</v>
      </c>
      <c r="K228" s="242">
        <v>0</v>
      </c>
      <c r="L228" s="243">
        <v>268</v>
      </c>
      <c r="M228" s="244">
        <v>173</v>
      </c>
      <c r="N228" s="244">
        <v>1805</v>
      </c>
      <c r="O228" s="245">
        <v>2246</v>
      </c>
      <c r="P228" s="246">
        <v>0</v>
      </c>
      <c r="Q228" s="246">
        <v>3</v>
      </c>
      <c r="R228" s="246">
        <v>84</v>
      </c>
      <c r="S228" s="246">
        <v>0</v>
      </c>
      <c r="T228" s="246">
        <v>0</v>
      </c>
      <c r="U228" s="246">
        <v>0</v>
      </c>
      <c r="V228" s="246">
        <v>0</v>
      </c>
      <c r="W228" s="243">
        <v>87</v>
      </c>
      <c r="X228" s="244">
        <v>24</v>
      </c>
      <c r="Y228" s="244">
        <v>338</v>
      </c>
      <c r="Z228" s="243">
        <v>449</v>
      </c>
    </row>
    <row r="229" spans="1:26" ht="15" customHeight="1" x14ac:dyDescent="0.25">
      <c r="A229" s="324" t="s">
        <v>469</v>
      </c>
      <c r="B229" s="352" t="s">
        <v>469</v>
      </c>
      <c r="C229" s="352"/>
      <c r="D229" s="352"/>
      <c r="E229" s="321"/>
      <c r="F229" s="321"/>
      <c r="G229" s="321"/>
      <c r="H229" s="321"/>
      <c r="I229" s="321"/>
      <c r="J229" s="321"/>
      <c r="K229" s="321"/>
      <c r="L229" s="320"/>
      <c r="M229" s="192"/>
      <c r="N229" s="192"/>
      <c r="O229" s="294"/>
      <c r="P229" s="321"/>
      <c r="Q229" s="321"/>
      <c r="R229" s="321"/>
      <c r="S229" s="321"/>
      <c r="T229" s="321"/>
      <c r="U229" s="321"/>
      <c r="V229" s="321"/>
      <c r="W229" s="320"/>
      <c r="X229" s="192"/>
      <c r="Y229" s="192"/>
      <c r="Z229" s="321"/>
    </row>
    <row r="230" spans="1:26" ht="15" customHeight="1" x14ac:dyDescent="0.25">
      <c r="A230" s="325"/>
      <c r="B230" s="277"/>
      <c r="C230" s="182"/>
      <c r="D230" s="183" t="s">
        <v>585</v>
      </c>
      <c r="E230" s="231"/>
      <c r="F230" s="232"/>
      <c r="G230" s="232"/>
      <c r="H230" s="232"/>
      <c r="I230" s="232"/>
      <c r="J230" s="232"/>
      <c r="K230" s="232"/>
      <c r="L230" s="233"/>
      <c r="M230" s="234"/>
      <c r="N230" s="234"/>
      <c r="O230" s="235"/>
      <c r="P230" s="236"/>
      <c r="Q230" s="236"/>
      <c r="R230" s="236"/>
      <c r="S230" s="236"/>
      <c r="T230" s="236"/>
      <c r="U230" s="240"/>
      <c r="V230" s="237"/>
      <c r="W230" s="233"/>
      <c r="X230" s="234"/>
      <c r="Y230" s="238"/>
      <c r="Z230" s="239"/>
    </row>
    <row r="231" spans="1:26" ht="15" customHeight="1" x14ac:dyDescent="0.25">
      <c r="A231" s="325"/>
      <c r="B231" s="277"/>
      <c r="C231" s="182" t="s">
        <v>470</v>
      </c>
      <c r="D231" s="183" t="s">
        <v>471</v>
      </c>
      <c r="E231" s="231"/>
      <c r="F231" s="232"/>
      <c r="G231" s="232"/>
      <c r="H231" s="232"/>
      <c r="I231" s="232"/>
      <c r="J231" s="232"/>
      <c r="K231" s="232"/>
      <c r="L231" s="233"/>
      <c r="M231" s="234"/>
      <c r="N231" s="234"/>
      <c r="O231" s="235"/>
      <c r="P231" s="236"/>
      <c r="Q231" s="236"/>
      <c r="R231" s="236"/>
      <c r="S231" s="236"/>
      <c r="T231" s="236"/>
      <c r="U231" s="240"/>
      <c r="V231" s="237"/>
      <c r="W231" s="233"/>
      <c r="X231" s="234"/>
      <c r="Y231" s="238"/>
      <c r="Z231" s="239"/>
    </row>
    <row r="232" spans="1:26" ht="15" customHeight="1" x14ac:dyDescent="0.25">
      <c r="A232" s="325"/>
      <c r="B232" s="277"/>
      <c r="C232" s="182" t="s">
        <v>472</v>
      </c>
      <c r="D232" s="183" t="s">
        <v>473</v>
      </c>
      <c r="E232" s="231"/>
      <c r="F232" s="232"/>
      <c r="G232" s="232"/>
      <c r="H232" s="232"/>
      <c r="I232" s="232"/>
      <c r="J232" s="232"/>
      <c r="K232" s="232"/>
      <c r="L232" s="233"/>
      <c r="M232" s="234"/>
      <c r="N232" s="234"/>
      <c r="O232" s="235"/>
      <c r="P232" s="236"/>
      <c r="Q232" s="236"/>
      <c r="R232" s="236"/>
      <c r="S232" s="236"/>
      <c r="T232" s="236"/>
      <c r="U232" s="240"/>
      <c r="V232" s="237"/>
      <c r="W232" s="233"/>
      <c r="X232" s="234"/>
      <c r="Y232" s="238"/>
      <c r="Z232" s="239"/>
    </row>
    <row r="233" spans="1:26" ht="15" customHeight="1" x14ac:dyDescent="0.25">
      <c r="A233" s="325"/>
      <c r="B233" s="277"/>
      <c r="C233" s="182" t="s">
        <v>474</v>
      </c>
      <c r="D233" s="183" t="s">
        <v>556</v>
      </c>
      <c r="E233" s="231"/>
      <c r="F233" s="232"/>
      <c r="G233" s="232"/>
      <c r="H233" s="232"/>
      <c r="I233" s="232"/>
      <c r="J233" s="232"/>
      <c r="K233" s="232"/>
      <c r="L233" s="233"/>
      <c r="M233" s="234"/>
      <c r="N233" s="234"/>
      <c r="O233" s="235"/>
      <c r="P233" s="236"/>
      <c r="Q233" s="236"/>
      <c r="R233" s="236"/>
      <c r="S233" s="236"/>
      <c r="T233" s="236"/>
      <c r="U233" s="240"/>
      <c r="V233" s="237"/>
      <c r="W233" s="233"/>
      <c r="X233" s="234"/>
      <c r="Y233" s="238"/>
      <c r="Z233" s="239"/>
    </row>
    <row r="234" spans="1:26" ht="15" customHeight="1" x14ac:dyDescent="0.25">
      <c r="A234" s="325"/>
      <c r="B234" s="277"/>
      <c r="C234" s="182"/>
      <c r="D234" s="183" t="s">
        <v>598</v>
      </c>
      <c r="E234" s="231"/>
      <c r="F234" s="232"/>
      <c r="G234" s="232"/>
      <c r="H234" s="232"/>
      <c r="I234" s="232"/>
      <c r="J234" s="232"/>
      <c r="K234" s="232"/>
      <c r="L234" s="233"/>
      <c r="M234" s="234"/>
      <c r="N234" s="234"/>
      <c r="O234" s="235"/>
      <c r="P234" s="236"/>
      <c r="Q234" s="236"/>
      <c r="R234" s="236"/>
      <c r="S234" s="236"/>
      <c r="T234" s="236"/>
      <c r="U234" s="240"/>
      <c r="V234" s="237"/>
      <c r="W234" s="233"/>
      <c r="X234" s="234"/>
      <c r="Y234" s="238"/>
      <c r="Z234" s="239"/>
    </row>
    <row r="235" spans="1:26" ht="15" customHeight="1" x14ac:dyDescent="0.25">
      <c r="A235" s="325"/>
      <c r="B235" s="277"/>
      <c r="C235" s="182"/>
      <c r="D235" s="183" t="s">
        <v>557</v>
      </c>
      <c r="E235" s="231"/>
      <c r="F235" s="232"/>
      <c r="G235" s="232"/>
      <c r="H235" s="232"/>
      <c r="I235" s="232"/>
      <c r="J235" s="232"/>
      <c r="K235" s="232"/>
      <c r="L235" s="233"/>
      <c r="M235" s="234"/>
      <c r="N235" s="234"/>
      <c r="O235" s="235"/>
      <c r="P235" s="236"/>
      <c r="Q235" s="236"/>
      <c r="R235" s="236"/>
      <c r="S235" s="236"/>
      <c r="T235" s="236"/>
      <c r="U235" s="240"/>
      <c r="V235" s="237"/>
      <c r="W235" s="233"/>
      <c r="X235" s="234"/>
      <c r="Y235" s="238"/>
      <c r="Z235" s="239"/>
    </row>
    <row r="236" spans="1:26" ht="15" customHeight="1" x14ac:dyDescent="0.25">
      <c r="A236" s="325"/>
      <c r="B236" s="277"/>
      <c r="C236" s="182"/>
      <c r="D236" s="183" t="s">
        <v>558</v>
      </c>
      <c r="E236" s="231"/>
      <c r="F236" s="232"/>
      <c r="G236" s="232"/>
      <c r="H236" s="232"/>
      <c r="I236" s="232"/>
      <c r="J236" s="232"/>
      <c r="K236" s="232"/>
      <c r="L236" s="233"/>
      <c r="M236" s="234"/>
      <c r="N236" s="234"/>
      <c r="O236" s="235"/>
      <c r="P236" s="236"/>
      <c r="Q236" s="236"/>
      <c r="R236" s="236"/>
      <c r="S236" s="236"/>
      <c r="T236" s="236"/>
      <c r="U236" s="240"/>
      <c r="V236" s="237"/>
      <c r="W236" s="233"/>
      <c r="X236" s="234"/>
      <c r="Y236" s="238"/>
      <c r="Z236" s="239"/>
    </row>
    <row r="237" spans="1:26" ht="15" customHeight="1" x14ac:dyDescent="0.25">
      <c r="A237" s="325"/>
      <c r="B237" s="277"/>
      <c r="C237" s="182"/>
      <c r="D237" s="183" t="s">
        <v>559</v>
      </c>
      <c r="E237" s="231"/>
      <c r="F237" s="232"/>
      <c r="G237" s="232"/>
      <c r="H237" s="232"/>
      <c r="I237" s="232"/>
      <c r="J237" s="232"/>
      <c r="K237" s="232"/>
      <c r="L237" s="233"/>
      <c r="M237" s="234"/>
      <c r="N237" s="234"/>
      <c r="O237" s="235"/>
      <c r="P237" s="236"/>
      <c r="Q237" s="236"/>
      <c r="R237" s="236"/>
      <c r="S237" s="236"/>
      <c r="T237" s="236"/>
      <c r="U237" s="240"/>
      <c r="V237" s="237"/>
      <c r="W237" s="233"/>
      <c r="X237" s="234"/>
      <c r="Y237" s="238"/>
      <c r="Z237" s="239"/>
    </row>
    <row r="238" spans="1:26" ht="15" customHeight="1" x14ac:dyDescent="0.25">
      <c r="A238" s="325"/>
      <c r="B238" s="277"/>
      <c r="C238" s="182"/>
      <c r="D238" s="183" t="s">
        <v>560</v>
      </c>
      <c r="E238" s="231"/>
      <c r="F238" s="232"/>
      <c r="G238" s="232"/>
      <c r="H238" s="232"/>
      <c r="I238" s="232"/>
      <c r="J238" s="232"/>
      <c r="K238" s="232"/>
      <c r="L238" s="233"/>
      <c r="M238" s="234"/>
      <c r="N238" s="234"/>
      <c r="O238" s="235"/>
      <c r="P238" s="236"/>
      <c r="Q238" s="236"/>
      <c r="R238" s="236"/>
      <c r="S238" s="236"/>
      <c r="T238" s="236"/>
      <c r="U238" s="240"/>
      <c r="V238" s="237"/>
      <c r="W238" s="233"/>
      <c r="X238" s="234"/>
      <c r="Y238" s="238"/>
      <c r="Z238" s="239"/>
    </row>
    <row r="239" spans="1:26" ht="15" customHeight="1" x14ac:dyDescent="0.25">
      <c r="A239" s="325"/>
      <c r="B239" s="277"/>
      <c r="C239" s="182"/>
      <c r="D239" s="183" t="s">
        <v>561</v>
      </c>
      <c r="E239" s="231"/>
      <c r="F239" s="232"/>
      <c r="G239" s="232"/>
      <c r="H239" s="232"/>
      <c r="I239" s="232"/>
      <c r="J239" s="232"/>
      <c r="K239" s="232"/>
      <c r="L239" s="233"/>
      <c r="M239" s="234"/>
      <c r="N239" s="234"/>
      <c r="O239" s="235"/>
      <c r="P239" s="236"/>
      <c r="Q239" s="236"/>
      <c r="R239" s="236"/>
      <c r="S239" s="236"/>
      <c r="T239" s="236"/>
      <c r="U239" s="240"/>
      <c r="V239" s="237"/>
      <c r="W239" s="233"/>
      <c r="X239" s="234"/>
      <c r="Y239" s="238"/>
      <c r="Z239" s="239"/>
    </row>
    <row r="240" spans="1:26" ht="15" customHeight="1" x14ac:dyDescent="0.25">
      <c r="A240" s="325"/>
      <c r="B240" s="277"/>
      <c r="C240" s="182"/>
      <c r="D240" s="183" t="s">
        <v>562</v>
      </c>
      <c r="E240" s="231"/>
      <c r="F240" s="232"/>
      <c r="G240" s="232"/>
      <c r="H240" s="232"/>
      <c r="I240" s="232"/>
      <c r="J240" s="232"/>
      <c r="K240" s="232"/>
      <c r="L240" s="233"/>
      <c r="M240" s="234"/>
      <c r="N240" s="234"/>
      <c r="O240" s="235"/>
      <c r="P240" s="236"/>
      <c r="Q240" s="236"/>
      <c r="R240" s="236"/>
      <c r="S240" s="236"/>
      <c r="T240" s="236"/>
      <c r="U240" s="240"/>
      <c r="V240" s="237"/>
      <c r="W240" s="233"/>
      <c r="X240" s="234"/>
      <c r="Y240" s="238"/>
      <c r="Z240" s="239"/>
    </row>
    <row r="241" spans="1:28" ht="15" customHeight="1" x14ac:dyDescent="0.25">
      <c r="A241" s="325"/>
      <c r="B241" s="277"/>
      <c r="C241" s="182"/>
      <c r="D241" s="183" t="s">
        <v>563</v>
      </c>
      <c r="E241" s="231"/>
      <c r="F241" s="232"/>
      <c r="G241" s="232"/>
      <c r="H241" s="232"/>
      <c r="I241" s="232"/>
      <c r="J241" s="232"/>
      <c r="K241" s="232"/>
      <c r="L241" s="233"/>
      <c r="M241" s="234"/>
      <c r="N241" s="234"/>
      <c r="O241" s="235"/>
      <c r="P241" s="236"/>
      <c r="Q241" s="236"/>
      <c r="R241" s="236"/>
      <c r="S241" s="236"/>
      <c r="T241" s="236"/>
      <c r="U241" s="240"/>
      <c r="V241" s="237"/>
      <c r="W241" s="233"/>
      <c r="X241" s="234"/>
      <c r="Y241" s="238"/>
      <c r="Z241" s="239"/>
    </row>
    <row r="242" spans="1:28" ht="15" customHeight="1" x14ac:dyDescent="0.25">
      <c r="A242" s="325"/>
      <c r="B242" s="277"/>
      <c r="C242" s="182"/>
      <c r="D242" s="183" t="s">
        <v>564</v>
      </c>
      <c r="E242" s="231"/>
      <c r="F242" s="232"/>
      <c r="G242" s="232"/>
      <c r="H242" s="232"/>
      <c r="I242" s="232"/>
      <c r="J242" s="232"/>
      <c r="K242" s="232"/>
      <c r="L242" s="233"/>
      <c r="M242" s="234"/>
      <c r="N242" s="234"/>
      <c r="O242" s="235"/>
      <c r="P242" s="236"/>
      <c r="Q242" s="236"/>
      <c r="R242" s="236"/>
      <c r="S242" s="236"/>
      <c r="T242" s="236"/>
      <c r="U242" s="240"/>
      <c r="V242" s="237"/>
      <c r="W242" s="233"/>
      <c r="X242" s="234"/>
      <c r="Y242" s="238"/>
      <c r="Z242" s="239"/>
    </row>
    <row r="243" spans="1:28" ht="15" customHeight="1" x14ac:dyDescent="0.25">
      <c r="A243" s="325"/>
      <c r="B243" s="277"/>
      <c r="C243" s="182"/>
      <c r="D243" s="183" t="s">
        <v>565</v>
      </c>
      <c r="E243" s="231"/>
      <c r="F243" s="232"/>
      <c r="G243" s="232"/>
      <c r="H243" s="232"/>
      <c r="I243" s="232"/>
      <c r="J243" s="232"/>
      <c r="K243" s="232"/>
      <c r="L243" s="233"/>
      <c r="M243" s="234"/>
      <c r="N243" s="234"/>
      <c r="O243" s="235"/>
      <c r="P243" s="236"/>
      <c r="Q243" s="236"/>
      <c r="R243" s="236"/>
      <c r="S243" s="236"/>
      <c r="T243" s="236"/>
      <c r="U243" s="240"/>
      <c r="V243" s="237"/>
      <c r="W243" s="233"/>
      <c r="X243" s="234"/>
      <c r="Y243" s="238"/>
      <c r="Z243" s="239"/>
    </row>
    <row r="244" spans="1:28" ht="15" customHeight="1" x14ac:dyDescent="0.25">
      <c r="A244" s="325"/>
      <c r="B244" s="277"/>
      <c r="C244" s="182"/>
      <c r="D244" s="184" t="s">
        <v>581</v>
      </c>
      <c r="E244" s="231"/>
      <c r="F244" s="232"/>
      <c r="G244" s="232"/>
      <c r="H244" s="232"/>
      <c r="I244" s="232"/>
      <c r="J244" s="232"/>
      <c r="K244" s="232"/>
      <c r="L244" s="233"/>
      <c r="M244" s="234"/>
      <c r="N244" s="234"/>
      <c r="O244" s="235"/>
      <c r="P244" s="236"/>
      <c r="Q244" s="236"/>
      <c r="R244" s="236"/>
      <c r="S244" s="236"/>
      <c r="T244" s="236"/>
      <c r="U244" s="240"/>
      <c r="V244" s="237"/>
      <c r="W244" s="233"/>
      <c r="X244" s="234"/>
      <c r="Y244" s="238"/>
      <c r="Z244" s="239"/>
    </row>
    <row r="245" spans="1:28" ht="15" customHeight="1" x14ac:dyDescent="0.25">
      <c r="A245" s="325"/>
      <c r="B245" s="277"/>
      <c r="C245" s="182" t="s">
        <v>475</v>
      </c>
      <c r="D245" s="184" t="s">
        <v>476</v>
      </c>
      <c r="E245" s="231"/>
      <c r="F245" s="232"/>
      <c r="G245" s="232"/>
      <c r="H245" s="232"/>
      <c r="I245" s="232"/>
      <c r="J245" s="232"/>
      <c r="K245" s="232"/>
      <c r="L245" s="233"/>
      <c r="M245" s="234"/>
      <c r="N245" s="234"/>
      <c r="O245" s="235"/>
      <c r="P245" s="236"/>
      <c r="Q245" s="236"/>
      <c r="R245" s="236"/>
      <c r="S245" s="236"/>
      <c r="T245" s="236"/>
      <c r="U245" s="240"/>
      <c r="V245" s="237"/>
      <c r="W245" s="233"/>
      <c r="X245" s="234"/>
      <c r="Y245" s="238"/>
      <c r="Z245" s="239"/>
    </row>
    <row r="246" spans="1:28" ht="15" customHeight="1" x14ac:dyDescent="0.25">
      <c r="A246" s="325"/>
      <c r="B246" s="277"/>
      <c r="C246" s="182" t="s">
        <v>470</v>
      </c>
      <c r="D246" s="183" t="s">
        <v>477</v>
      </c>
      <c r="E246" s="231"/>
      <c r="F246" s="232"/>
      <c r="G246" s="232"/>
      <c r="H246" s="232"/>
      <c r="I246" s="232"/>
      <c r="J246" s="232"/>
      <c r="K246" s="232"/>
      <c r="L246" s="233"/>
      <c r="M246" s="234"/>
      <c r="N246" s="234"/>
      <c r="O246" s="235"/>
      <c r="P246" s="236"/>
      <c r="Q246" s="236"/>
      <c r="R246" s="236"/>
      <c r="S246" s="236"/>
      <c r="T246" s="236"/>
      <c r="U246" s="240"/>
      <c r="V246" s="237"/>
      <c r="W246" s="233"/>
      <c r="X246" s="234"/>
      <c r="Y246" s="238"/>
      <c r="Z246" s="239"/>
    </row>
    <row r="247" spans="1:28" ht="15" customHeight="1" x14ac:dyDescent="0.25">
      <c r="A247" s="325"/>
      <c r="B247" s="277"/>
      <c r="C247" s="182" t="s">
        <v>470</v>
      </c>
      <c r="D247" s="183" t="s">
        <v>478</v>
      </c>
      <c r="E247" s="231"/>
      <c r="F247" s="232"/>
      <c r="G247" s="232"/>
      <c r="H247" s="232"/>
      <c r="I247" s="232"/>
      <c r="J247" s="232"/>
      <c r="K247" s="232"/>
      <c r="L247" s="233"/>
      <c r="M247" s="234"/>
      <c r="N247" s="234"/>
      <c r="O247" s="235"/>
      <c r="P247" s="236"/>
      <c r="Q247" s="236"/>
      <c r="R247" s="236"/>
      <c r="S247" s="236"/>
      <c r="T247" s="236"/>
      <c r="U247" s="240"/>
      <c r="V247" s="237"/>
      <c r="W247" s="233"/>
      <c r="X247" s="234"/>
      <c r="Y247" s="238"/>
      <c r="Z247" s="239"/>
    </row>
    <row r="248" spans="1:28" ht="15" customHeight="1" x14ac:dyDescent="0.25">
      <c r="A248" s="325"/>
      <c r="B248" s="277"/>
      <c r="C248" s="182" t="s">
        <v>470</v>
      </c>
      <c r="D248" s="183" t="s">
        <v>479</v>
      </c>
      <c r="E248" s="231"/>
      <c r="F248" s="232"/>
      <c r="G248" s="232"/>
      <c r="H248" s="232"/>
      <c r="I248" s="232"/>
      <c r="J248" s="232"/>
      <c r="K248" s="232"/>
      <c r="L248" s="233"/>
      <c r="M248" s="234"/>
      <c r="N248" s="234"/>
      <c r="O248" s="235"/>
      <c r="P248" s="236"/>
      <c r="Q248" s="236"/>
      <c r="R248" s="236"/>
      <c r="S248" s="236"/>
      <c r="T248" s="236"/>
      <c r="U248" s="240"/>
      <c r="V248" s="237"/>
      <c r="W248" s="233"/>
      <c r="X248" s="234"/>
      <c r="Y248" s="238"/>
      <c r="Z248" s="239"/>
    </row>
    <row r="249" spans="1:28" ht="15" customHeight="1" x14ac:dyDescent="0.25">
      <c r="A249" s="325"/>
      <c r="B249" s="277"/>
      <c r="C249" s="182" t="s">
        <v>470</v>
      </c>
      <c r="D249" s="184" t="s">
        <v>480</v>
      </c>
      <c r="E249" s="231"/>
      <c r="F249" s="232"/>
      <c r="G249" s="232"/>
      <c r="H249" s="232"/>
      <c r="I249" s="232"/>
      <c r="J249" s="232"/>
      <c r="K249" s="232"/>
      <c r="L249" s="233"/>
      <c r="M249" s="234"/>
      <c r="N249" s="234"/>
      <c r="O249" s="235"/>
      <c r="P249" s="236"/>
      <c r="Q249" s="236"/>
      <c r="R249" s="236"/>
      <c r="S249" s="236"/>
      <c r="T249" s="236"/>
      <c r="U249" s="240"/>
      <c r="V249" s="237"/>
      <c r="W249" s="233"/>
      <c r="X249" s="234"/>
      <c r="Y249" s="238"/>
      <c r="Z249" s="239"/>
      <c r="AB249" s="60"/>
    </row>
    <row r="250" spans="1:28" ht="15" customHeight="1" x14ac:dyDescent="0.25">
      <c r="A250" s="325"/>
      <c r="B250" s="179" t="s">
        <v>481</v>
      </c>
      <c r="C250" s="179"/>
      <c r="D250" s="178"/>
      <c r="E250" s="241"/>
      <c r="F250" s="242"/>
      <c r="G250" s="242"/>
      <c r="H250" s="242"/>
      <c r="I250" s="242"/>
      <c r="J250" s="242"/>
      <c r="K250" s="242"/>
      <c r="L250" s="243"/>
      <c r="M250" s="244"/>
      <c r="N250" s="244"/>
      <c r="O250" s="245"/>
      <c r="P250" s="246"/>
      <c r="Q250" s="246"/>
      <c r="R250" s="246"/>
      <c r="S250" s="246"/>
      <c r="T250" s="246"/>
      <c r="U250" s="246"/>
      <c r="V250" s="246"/>
      <c r="W250" s="243"/>
      <c r="X250" s="244"/>
      <c r="Y250" s="244"/>
      <c r="Z250" s="243"/>
      <c r="AB250"/>
    </row>
    <row r="251" spans="1:28" s="60" customFormat="1" ht="15.75" x14ac:dyDescent="0.25">
      <c r="A251" s="325"/>
      <c r="B251" s="393" t="s">
        <v>469</v>
      </c>
      <c r="C251" s="394"/>
      <c r="D251" s="394"/>
      <c r="E251" s="388" t="s">
        <v>586</v>
      </c>
      <c r="F251" s="389"/>
      <c r="G251" s="389"/>
      <c r="H251" s="389"/>
      <c r="I251" s="389"/>
      <c r="J251" s="389"/>
      <c r="K251" s="390"/>
      <c r="L251" s="388" t="s">
        <v>587</v>
      </c>
      <c r="M251" s="389"/>
      <c r="N251" s="389"/>
      <c r="O251" s="389"/>
      <c r="P251" s="389"/>
      <c r="Q251" s="389"/>
      <c r="R251" s="390"/>
      <c r="S251" s="388" t="s">
        <v>588</v>
      </c>
      <c r="T251" s="389"/>
      <c r="U251" s="389"/>
      <c r="V251" s="389"/>
      <c r="W251" s="388" t="s">
        <v>589</v>
      </c>
      <c r="X251" s="389"/>
      <c r="Y251" s="389"/>
      <c r="Z251" s="389"/>
      <c r="AB251"/>
    </row>
    <row r="252" spans="1:28" customFormat="1" ht="15" customHeight="1" x14ac:dyDescent="0.25">
      <c r="A252" s="325"/>
      <c r="B252" s="278"/>
      <c r="C252" s="184"/>
      <c r="D252" s="184" t="s">
        <v>579</v>
      </c>
      <c r="E252" s="380"/>
      <c r="F252" s="381"/>
      <c r="G252" s="381"/>
      <c r="H252" s="381"/>
      <c r="I252" s="381"/>
      <c r="J252" s="381"/>
      <c r="K252" s="381"/>
      <c r="L252" s="391">
        <v>9</v>
      </c>
      <c r="M252" s="385"/>
      <c r="N252" s="385"/>
      <c r="O252" s="385"/>
      <c r="P252" s="385"/>
      <c r="Q252" s="385"/>
      <c r="R252" s="392"/>
      <c r="S252" s="384"/>
      <c r="T252" s="385"/>
      <c r="U252" s="385"/>
      <c r="V252" s="385"/>
      <c r="W252" s="386"/>
      <c r="X252" s="387"/>
      <c r="Y252" s="387"/>
      <c r="Z252" s="387"/>
    </row>
    <row r="253" spans="1:28" customFormat="1" ht="15" customHeight="1" x14ac:dyDescent="0.25">
      <c r="A253" s="325"/>
      <c r="B253" s="278"/>
      <c r="C253" s="184"/>
      <c r="D253" s="184" t="s">
        <v>590</v>
      </c>
      <c r="E253" s="380"/>
      <c r="F253" s="381"/>
      <c r="G253" s="381"/>
      <c r="H253" s="381"/>
      <c r="I253" s="381"/>
      <c r="J253" s="381"/>
      <c r="K253" s="381"/>
      <c r="L253" s="382">
        <v>57</v>
      </c>
      <c r="M253" s="381"/>
      <c r="N253" s="381"/>
      <c r="O253" s="381"/>
      <c r="P253" s="381"/>
      <c r="Q253" s="381"/>
      <c r="R253" s="383"/>
      <c r="S253" s="384"/>
      <c r="T253" s="385"/>
      <c r="U253" s="385"/>
      <c r="V253" s="385"/>
      <c r="W253" s="386"/>
      <c r="X253" s="387"/>
      <c r="Y253" s="387"/>
      <c r="Z253" s="387"/>
    </row>
    <row r="254" spans="1:28" customFormat="1" ht="15" customHeight="1" thickBot="1" x14ac:dyDescent="0.3">
      <c r="A254" s="326"/>
      <c r="B254" s="278"/>
      <c r="C254" s="184"/>
      <c r="D254" s="184" t="s">
        <v>591</v>
      </c>
      <c r="E254" s="380"/>
      <c r="F254" s="381"/>
      <c r="G254" s="381"/>
      <c r="H254" s="381"/>
      <c r="I254" s="381"/>
      <c r="J254" s="381"/>
      <c r="K254" s="381"/>
      <c r="L254" s="382">
        <v>3</v>
      </c>
      <c r="M254" s="381"/>
      <c r="N254" s="381"/>
      <c r="O254" s="381"/>
      <c r="P254" s="381"/>
      <c r="Q254" s="381"/>
      <c r="R254" s="383"/>
      <c r="S254" s="384"/>
      <c r="T254" s="385"/>
      <c r="U254" s="385"/>
      <c r="V254" s="385"/>
      <c r="W254" s="386"/>
      <c r="X254" s="387"/>
      <c r="Y254" s="387"/>
      <c r="Z254" s="387"/>
      <c r="AB254" s="15"/>
    </row>
    <row r="255" spans="1:28" customFormat="1" ht="15" customHeight="1" thickBot="1" x14ac:dyDescent="0.3">
      <c r="A255" s="95"/>
      <c r="B255" s="95"/>
      <c r="C255" s="179"/>
      <c r="D255" s="178"/>
      <c r="E255" s="241"/>
      <c r="F255" s="242"/>
      <c r="G255" s="242"/>
      <c r="H255" s="242"/>
      <c r="I255" s="242"/>
      <c r="J255" s="242"/>
      <c r="K255" s="242"/>
      <c r="L255" s="243"/>
      <c r="M255" s="244"/>
      <c r="N255" s="244"/>
      <c r="O255" s="245"/>
      <c r="P255" s="246"/>
      <c r="Q255" s="246"/>
      <c r="R255" s="246"/>
      <c r="S255" s="246"/>
      <c r="T255" s="246"/>
      <c r="U255" s="246"/>
      <c r="V255" s="246"/>
      <c r="W255" s="243"/>
      <c r="X255" s="244"/>
      <c r="Y255" s="244"/>
      <c r="Z255" s="243"/>
      <c r="AB255" s="15"/>
    </row>
    <row r="256" spans="1:28" x14ac:dyDescent="0.25">
      <c r="A256" s="324" t="s">
        <v>310</v>
      </c>
      <c r="B256" s="327" t="s">
        <v>270</v>
      </c>
      <c r="C256" s="48" t="s">
        <v>271</v>
      </c>
      <c r="D256" s="39" t="s">
        <v>33</v>
      </c>
      <c r="E256" s="231">
        <v>0</v>
      </c>
      <c r="F256" s="232">
        <v>0</v>
      </c>
      <c r="G256" s="232">
        <v>14</v>
      </c>
      <c r="H256" s="232">
        <v>0</v>
      </c>
      <c r="I256" s="232">
        <v>0</v>
      </c>
      <c r="J256" s="232">
        <v>0</v>
      </c>
      <c r="K256" s="232">
        <v>1</v>
      </c>
      <c r="L256" s="233">
        <v>15</v>
      </c>
      <c r="M256" s="234">
        <v>0</v>
      </c>
      <c r="N256" s="234">
        <v>19</v>
      </c>
      <c r="O256" s="235">
        <v>34</v>
      </c>
      <c r="P256" s="236">
        <v>0</v>
      </c>
      <c r="Q256" s="236">
        <v>0</v>
      </c>
      <c r="R256" s="236">
        <v>0</v>
      </c>
      <c r="S256" s="236">
        <v>0</v>
      </c>
      <c r="T256" s="236">
        <v>0</v>
      </c>
      <c r="U256" s="237">
        <v>0</v>
      </c>
      <c r="V256" s="240">
        <v>0</v>
      </c>
      <c r="W256" s="233">
        <v>0</v>
      </c>
      <c r="X256" s="143">
        <v>0</v>
      </c>
      <c r="Y256" s="196">
        <v>6</v>
      </c>
      <c r="Z256" s="133">
        <v>6</v>
      </c>
    </row>
    <row r="257" spans="1:26" x14ac:dyDescent="0.25">
      <c r="A257" s="325"/>
      <c r="B257" s="328"/>
      <c r="C257" s="48"/>
      <c r="D257" s="39" t="s">
        <v>553</v>
      </c>
      <c r="E257" s="231">
        <v>0</v>
      </c>
      <c r="F257" s="232">
        <v>0</v>
      </c>
      <c r="G257" s="232">
        <v>0</v>
      </c>
      <c r="H257" s="232">
        <v>0</v>
      </c>
      <c r="I257" s="232">
        <v>0</v>
      </c>
      <c r="J257" s="232">
        <v>0</v>
      </c>
      <c r="K257" s="232">
        <v>0</v>
      </c>
      <c r="L257" s="233">
        <v>0</v>
      </c>
      <c r="M257" s="234">
        <v>0</v>
      </c>
      <c r="N257" s="234">
        <v>0</v>
      </c>
      <c r="O257" s="235">
        <v>0</v>
      </c>
      <c r="P257" s="236">
        <v>0</v>
      </c>
      <c r="Q257" s="236">
        <v>0</v>
      </c>
      <c r="R257" s="236">
        <v>0</v>
      </c>
      <c r="S257" s="236">
        <v>0</v>
      </c>
      <c r="T257" s="236">
        <v>0</v>
      </c>
      <c r="U257" s="237">
        <v>0</v>
      </c>
      <c r="V257" s="240">
        <v>0</v>
      </c>
      <c r="W257" s="233">
        <v>0</v>
      </c>
      <c r="X257" s="143">
        <v>0</v>
      </c>
      <c r="Y257" s="196">
        <v>0</v>
      </c>
      <c r="Z257" s="133">
        <v>0</v>
      </c>
    </row>
    <row r="258" spans="1:26" x14ac:dyDescent="0.25">
      <c r="A258" s="325"/>
      <c r="B258" s="328"/>
      <c r="C258" s="174" t="s">
        <v>272</v>
      </c>
      <c r="D258" s="175" t="s">
        <v>555</v>
      </c>
      <c r="E258" s="231">
        <v>0</v>
      </c>
      <c r="F258" s="232">
        <v>0</v>
      </c>
      <c r="G258" s="232">
        <v>0</v>
      </c>
      <c r="H258" s="232">
        <v>0</v>
      </c>
      <c r="I258" s="232">
        <v>0</v>
      </c>
      <c r="J258" s="232">
        <v>0</v>
      </c>
      <c r="K258" s="232">
        <v>0</v>
      </c>
      <c r="L258" s="233">
        <v>0</v>
      </c>
      <c r="M258" s="234">
        <v>0</v>
      </c>
      <c r="N258" s="234">
        <v>106</v>
      </c>
      <c r="O258" s="235">
        <v>106</v>
      </c>
      <c r="P258" s="236">
        <v>0</v>
      </c>
      <c r="Q258" s="236">
        <v>0</v>
      </c>
      <c r="R258" s="236">
        <v>0</v>
      </c>
      <c r="S258" s="236">
        <v>0</v>
      </c>
      <c r="T258" s="236">
        <v>0</v>
      </c>
      <c r="U258" s="237">
        <v>0</v>
      </c>
      <c r="V258" s="240">
        <v>0</v>
      </c>
      <c r="W258" s="233">
        <v>0</v>
      </c>
      <c r="X258" s="143">
        <v>0</v>
      </c>
      <c r="Y258" s="196">
        <v>20</v>
      </c>
      <c r="Z258" s="133">
        <v>20</v>
      </c>
    </row>
    <row r="259" spans="1:26" x14ac:dyDescent="0.25">
      <c r="A259" s="325"/>
      <c r="B259" s="328"/>
      <c r="C259" s="48" t="s">
        <v>272</v>
      </c>
      <c r="D259" s="39" t="s">
        <v>273</v>
      </c>
      <c r="E259" s="231">
        <v>0</v>
      </c>
      <c r="F259" s="232">
        <v>0</v>
      </c>
      <c r="G259" s="232">
        <v>248</v>
      </c>
      <c r="H259" s="232">
        <v>0</v>
      </c>
      <c r="I259" s="232">
        <v>0</v>
      </c>
      <c r="J259" s="232">
        <v>0</v>
      </c>
      <c r="K259" s="232">
        <v>12</v>
      </c>
      <c r="L259" s="233">
        <v>260</v>
      </c>
      <c r="M259" s="234">
        <v>23</v>
      </c>
      <c r="N259" s="234">
        <v>873</v>
      </c>
      <c r="O259" s="235">
        <v>1156</v>
      </c>
      <c r="P259" s="236">
        <v>0</v>
      </c>
      <c r="Q259" s="236">
        <v>0</v>
      </c>
      <c r="R259" s="236">
        <v>87</v>
      </c>
      <c r="S259" s="236">
        <v>0</v>
      </c>
      <c r="T259" s="236">
        <v>0</v>
      </c>
      <c r="U259" s="237">
        <v>0</v>
      </c>
      <c r="V259" s="240">
        <v>0</v>
      </c>
      <c r="W259" s="233">
        <v>87</v>
      </c>
      <c r="X259" s="143">
        <v>16</v>
      </c>
      <c r="Y259" s="196">
        <v>451</v>
      </c>
      <c r="Z259" s="133">
        <v>554</v>
      </c>
    </row>
    <row r="260" spans="1:26" x14ac:dyDescent="0.25">
      <c r="A260" s="325"/>
      <c r="B260" s="328"/>
      <c r="C260" s="48" t="s">
        <v>272</v>
      </c>
      <c r="D260" s="39" t="s">
        <v>440</v>
      </c>
      <c r="E260" s="231">
        <v>0</v>
      </c>
      <c r="F260" s="232">
        <v>0</v>
      </c>
      <c r="G260" s="232">
        <v>0</v>
      </c>
      <c r="H260" s="232">
        <v>0</v>
      </c>
      <c r="I260" s="232">
        <v>0</v>
      </c>
      <c r="J260" s="232">
        <v>0</v>
      </c>
      <c r="K260" s="232">
        <v>0</v>
      </c>
      <c r="L260" s="233">
        <v>0</v>
      </c>
      <c r="M260" s="234">
        <v>0</v>
      </c>
      <c r="N260" s="234">
        <v>1</v>
      </c>
      <c r="O260" s="235">
        <v>1</v>
      </c>
      <c r="P260" s="236">
        <v>0</v>
      </c>
      <c r="Q260" s="236">
        <v>0</v>
      </c>
      <c r="R260" s="236">
        <v>0</v>
      </c>
      <c r="S260" s="236">
        <v>0</v>
      </c>
      <c r="T260" s="236">
        <v>0</v>
      </c>
      <c r="U260" s="237">
        <v>0</v>
      </c>
      <c r="V260" s="240">
        <v>0</v>
      </c>
      <c r="W260" s="233">
        <v>0</v>
      </c>
      <c r="X260" s="143">
        <v>0</v>
      </c>
      <c r="Y260" s="196">
        <v>8</v>
      </c>
      <c r="Z260" s="133">
        <v>8</v>
      </c>
    </row>
    <row r="261" spans="1:26" x14ac:dyDescent="0.25">
      <c r="A261" s="325"/>
      <c r="B261" s="328"/>
      <c r="C261" s="48" t="s">
        <v>272</v>
      </c>
      <c r="D261" s="39" t="s">
        <v>441</v>
      </c>
      <c r="E261" s="231">
        <v>0</v>
      </c>
      <c r="F261" s="232">
        <v>0</v>
      </c>
      <c r="G261" s="232">
        <v>0</v>
      </c>
      <c r="H261" s="232">
        <v>0</v>
      </c>
      <c r="I261" s="232">
        <v>0</v>
      </c>
      <c r="J261" s="232">
        <v>0</v>
      </c>
      <c r="K261" s="232">
        <v>0</v>
      </c>
      <c r="L261" s="233">
        <v>0</v>
      </c>
      <c r="M261" s="234">
        <v>0</v>
      </c>
      <c r="N261" s="234">
        <v>0</v>
      </c>
      <c r="O261" s="235">
        <v>0</v>
      </c>
      <c r="P261" s="236">
        <v>0</v>
      </c>
      <c r="Q261" s="236">
        <v>0</v>
      </c>
      <c r="R261" s="236">
        <v>0</v>
      </c>
      <c r="S261" s="236">
        <v>0</v>
      </c>
      <c r="T261" s="236">
        <v>0</v>
      </c>
      <c r="U261" s="237">
        <v>0</v>
      </c>
      <c r="V261" s="240">
        <v>0</v>
      </c>
      <c r="W261" s="233">
        <v>0</v>
      </c>
      <c r="X261" s="143">
        <v>0</v>
      </c>
      <c r="Y261" s="196">
        <v>0</v>
      </c>
      <c r="Z261" s="133">
        <v>0</v>
      </c>
    </row>
    <row r="262" spans="1:26" x14ac:dyDescent="0.25">
      <c r="A262" s="325"/>
      <c r="B262" s="328"/>
      <c r="C262" s="48" t="s">
        <v>274</v>
      </c>
      <c r="D262" s="39" t="s">
        <v>275</v>
      </c>
      <c r="E262" s="231">
        <v>0</v>
      </c>
      <c r="F262" s="232">
        <v>0</v>
      </c>
      <c r="G262" s="232">
        <v>0</v>
      </c>
      <c r="H262" s="232">
        <v>0</v>
      </c>
      <c r="I262" s="232">
        <v>0</v>
      </c>
      <c r="J262" s="232">
        <v>0</v>
      </c>
      <c r="K262" s="232">
        <v>0</v>
      </c>
      <c r="L262" s="233">
        <v>0</v>
      </c>
      <c r="M262" s="234">
        <v>0</v>
      </c>
      <c r="N262" s="234">
        <v>42</v>
      </c>
      <c r="O262" s="235">
        <v>42</v>
      </c>
      <c r="P262" s="236">
        <v>0</v>
      </c>
      <c r="Q262" s="236">
        <v>0</v>
      </c>
      <c r="R262" s="236">
        <v>0</v>
      </c>
      <c r="S262" s="236">
        <v>0</v>
      </c>
      <c r="T262" s="236">
        <v>0</v>
      </c>
      <c r="U262" s="237">
        <v>0</v>
      </c>
      <c r="V262" s="240">
        <v>0</v>
      </c>
      <c r="W262" s="233">
        <v>0</v>
      </c>
      <c r="X262" s="143">
        <v>0</v>
      </c>
      <c r="Y262" s="196">
        <v>6</v>
      </c>
      <c r="Z262" s="133">
        <v>6</v>
      </c>
    </row>
    <row r="263" spans="1:26" x14ac:dyDescent="0.25">
      <c r="A263" s="325"/>
      <c r="B263" s="328"/>
      <c r="C263" s="48" t="s">
        <v>276</v>
      </c>
      <c r="D263" s="39" t="s">
        <v>277</v>
      </c>
      <c r="E263" s="231">
        <v>0</v>
      </c>
      <c r="F263" s="232">
        <v>0</v>
      </c>
      <c r="G263" s="232">
        <v>0</v>
      </c>
      <c r="H263" s="232">
        <v>0</v>
      </c>
      <c r="I263" s="232">
        <v>0</v>
      </c>
      <c r="J263" s="232">
        <v>0</v>
      </c>
      <c r="K263" s="232">
        <v>0</v>
      </c>
      <c r="L263" s="233">
        <v>0</v>
      </c>
      <c r="M263" s="234">
        <v>1</v>
      </c>
      <c r="N263" s="234">
        <v>87</v>
      </c>
      <c r="O263" s="235">
        <v>88</v>
      </c>
      <c r="P263" s="236">
        <v>0</v>
      </c>
      <c r="Q263" s="236">
        <v>0</v>
      </c>
      <c r="R263" s="236">
        <v>0</v>
      </c>
      <c r="S263" s="236">
        <v>0</v>
      </c>
      <c r="T263" s="236">
        <v>0</v>
      </c>
      <c r="U263" s="237">
        <v>0</v>
      </c>
      <c r="V263" s="240">
        <v>0</v>
      </c>
      <c r="W263" s="233">
        <v>0</v>
      </c>
      <c r="X263" s="143">
        <v>1</v>
      </c>
      <c r="Y263" s="196">
        <v>67</v>
      </c>
      <c r="Z263" s="133">
        <v>68</v>
      </c>
    </row>
    <row r="264" spans="1:26" x14ac:dyDescent="0.25">
      <c r="A264" s="325"/>
      <c r="B264" s="328"/>
      <c r="C264" s="48" t="s">
        <v>278</v>
      </c>
      <c r="D264" s="39" t="s">
        <v>279</v>
      </c>
      <c r="E264" s="231">
        <v>0</v>
      </c>
      <c r="F264" s="232">
        <v>0</v>
      </c>
      <c r="G264" s="232">
        <v>0</v>
      </c>
      <c r="H264" s="232">
        <v>0</v>
      </c>
      <c r="I264" s="232">
        <v>0</v>
      </c>
      <c r="J264" s="232">
        <v>0</v>
      </c>
      <c r="K264" s="232">
        <v>0</v>
      </c>
      <c r="L264" s="233">
        <v>0</v>
      </c>
      <c r="M264" s="234">
        <v>0</v>
      </c>
      <c r="N264" s="234">
        <v>0</v>
      </c>
      <c r="O264" s="235">
        <v>0</v>
      </c>
      <c r="P264" s="236">
        <v>0</v>
      </c>
      <c r="Q264" s="236">
        <v>0</v>
      </c>
      <c r="R264" s="236">
        <v>0</v>
      </c>
      <c r="S264" s="236">
        <v>0</v>
      </c>
      <c r="T264" s="236">
        <v>0</v>
      </c>
      <c r="U264" s="237">
        <v>0</v>
      </c>
      <c r="V264" s="240">
        <v>0</v>
      </c>
      <c r="W264" s="233">
        <v>0</v>
      </c>
      <c r="X264" s="143">
        <v>0</v>
      </c>
      <c r="Y264" s="196">
        <v>0</v>
      </c>
      <c r="Z264" s="133">
        <v>0</v>
      </c>
    </row>
    <row r="265" spans="1:26" x14ac:dyDescent="0.25">
      <c r="A265" s="325"/>
      <c r="B265" s="328"/>
      <c r="C265" s="48" t="s">
        <v>280</v>
      </c>
      <c r="D265" s="39" t="s">
        <v>281</v>
      </c>
      <c r="E265" s="231">
        <v>0</v>
      </c>
      <c r="F265" s="232">
        <v>0</v>
      </c>
      <c r="G265" s="232">
        <v>0</v>
      </c>
      <c r="H265" s="232">
        <v>0</v>
      </c>
      <c r="I265" s="232">
        <v>0</v>
      </c>
      <c r="J265" s="232">
        <v>0</v>
      </c>
      <c r="K265" s="232">
        <v>0</v>
      </c>
      <c r="L265" s="233">
        <v>0</v>
      </c>
      <c r="M265" s="234">
        <v>0</v>
      </c>
      <c r="N265" s="234">
        <v>0</v>
      </c>
      <c r="O265" s="235">
        <v>0</v>
      </c>
      <c r="P265" s="236">
        <v>0</v>
      </c>
      <c r="Q265" s="236">
        <v>0</v>
      </c>
      <c r="R265" s="236">
        <v>0</v>
      </c>
      <c r="S265" s="236">
        <v>0</v>
      </c>
      <c r="T265" s="236">
        <v>0</v>
      </c>
      <c r="U265" s="237">
        <v>0</v>
      </c>
      <c r="V265" s="240">
        <v>0</v>
      </c>
      <c r="W265" s="233">
        <v>0</v>
      </c>
      <c r="X265" s="143">
        <v>0</v>
      </c>
      <c r="Y265" s="196">
        <v>0</v>
      </c>
      <c r="Z265" s="133">
        <v>0</v>
      </c>
    </row>
    <row r="266" spans="1:26" x14ac:dyDescent="0.25">
      <c r="A266" s="325"/>
      <c r="B266" s="328"/>
      <c r="C266" s="48" t="s">
        <v>282</v>
      </c>
      <c r="D266" s="39" t="s">
        <v>283</v>
      </c>
      <c r="E266" s="231">
        <v>0</v>
      </c>
      <c r="F266" s="232">
        <v>0</v>
      </c>
      <c r="G266" s="232">
        <v>0</v>
      </c>
      <c r="H266" s="232">
        <v>0</v>
      </c>
      <c r="I266" s="232">
        <v>0</v>
      </c>
      <c r="J266" s="232">
        <v>0</v>
      </c>
      <c r="K266" s="232">
        <v>0</v>
      </c>
      <c r="L266" s="233">
        <v>0</v>
      </c>
      <c r="M266" s="234">
        <v>0</v>
      </c>
      <c r="N266" s="234">
        <v>0</v>
      </c>
      <c r="O266" s="235">
        <v>0</v>
      </c>
      <c r="P266" s="236">
        <v>0</v>
      </c>
      <c r="Q266" s="236">
        <v>0</v>
      </c>
      <c r="R266" s="236">
        <v>0</v>
      </c>
      <c r="S266" s="236">
        <v>0</v>
      </c>
      <c r="T266" s="236">
        <v>0</v>
      </c>
      <c r="U266" s="237">
        <v>0</v>
      </c>
      <c r="V266" s="240">
        <v>0</v>
      </c>
      <c r="W266" s="233">
        <v>0</v>
      </c>
      <c r="X266" s="143">
        <v>0</v>
      </c>
      <c r="Y266" s="196">
        <v>0</v>
      </c>
      <c r="Z266" s="133">
        <v>0</v>
      </c>
    </row>
    <row r="267" spans="1:26" x14ac:dyDescent="0.25">
      <c r="A267" s="325"/>
      <c r="B267" s="328"/>
      <c r="C267" s="48" t="s">
        <v>284</v>
      </c>
      <c r="D267" s="39" t="s">
        <v>285</v>
      </c>
      <c r="E267" s="231">
        <v>0</v>
      </c>
      <c r="F267" s="232">
        <v>0</v>
      </c>
      <c r="G267" s="232">
        <v>0</v>
      </c>
      <c r="H267" s="232">
        <v>0</v>
      </c>
      <c r="I267" s="232">
        <v>0</v>
      </c>
      <c r="J267" s="232">
        <v>0</v>
      </c>
      <c r="K267" s="232">
        <v>0</v>
      </c>
      <c r="L267" s="233">
        <v>0</v>
      </c>
      <c r="M267" s="234">
        <v>0</v>
      </c>
      <c r="N267" s="234">
        <v>0</v>
      </c>
      <c r="O267" s="235">
        <v>0</v>
      </c>
      <c r="P267" s="236">
        <v>0</v>
      </c>
      <c r="Q267" s="236">
        <v>0</v>
      </c>
      <c r="R267" s="236">
        <v>0</v>
      </c>
      <c r="S267" s="236">
        <v>0</v>
      </c>
      <c r="T267" s="236">
        <v>0</v>
      </c>
      <c r="U267" s="237">
        <v>0</v>
      </c>
      <c r="V267" s="240">
        <v>0</v>
      </c>
      <c r="W267" s="233">
        <v>0</v>
      </c>
      <c r="X267" s="143">
        <v>0</v>
      </c>
      <c r="Y267" s="196">
        <v>0</v>
      </c>
      <c r="Z267" s="133">
        <v>0</v>
      </c>
    </row>
    <row r="268" spans="1:26" x14ac:dyDescent="0.25">
      <c r="A268" s="325"/>
      <c r="B268" s="328"/>
      <c r="C268" s="48" t="s">
        <v>286</v>
      </c>
      <c r="D268" s="39" t="s">
        <v>287</v>
      </c>
      <c r="E268" s="231">
        <v>0</v>
      </c>
      <c r="F268" s="232">
        <v>0</v>
      </c>
      <c r="G268" s="232">
        <v>0</v>
      </c>
      <c r="H268" s="232">
        <v>0</v>
      </c>
      <c r="I268" s="232">
        <v>0</v>
      </c>
      <c r="J268" s="232">
        <v>0</v>
      </c>
      <c r="K268" s="232">
        <v>0</v>
      </c>
      <c r="L268" s="233">
        <v>0</v>
      </c>
      <c r="M268" s="234">
        <v>0</v>
      </c>
      <c r="N268" s="234">
        <v>20</v>
      </c>
      <c r="O268" s="235">
        <v>20</v>
      </c>
      <c r="P268" s="236">
        <v>0</v>
      </c>
      <c r="Q268" s="236">
        <v>0</v>
      </c>
      <c r="R268" s="236">
        <v>0</v>
      </c>
      <c r="S268" s="236">
        <v>0</v>
      </c>
      <c r="T268" s="236">
        <v>0</v>
      </c>
      <c r="U268" s="237">
        <v>0</v>
      </c>
      <c r="V268" s="240">
        <v>0</v>
      </c>
      <c r="W268" s="233">
        <v>0</v>
      </c>
      <c r="X268" s="143">
        <v>0</v>
      </c>
      <c r="Y268" s="196">
        <v>0</v>
      </c>
      <c r="Z268" s="133">
        <v>0</v>
      </c>
    </row>
    <row r="269" spans="1:26" x14ac:dyDescent="0.25">
      <c r="A269" s="325"/>
      <c r="B269" s="328"/>
      <c r="C269" s="48" t="s">
        <v>288</v>
      </c>
      <c r="D269" s="39" t="s">
        <v>289</v>
      </c>
      <c r="E269" s="231">
        <v>0</v>
      </c>
      <c r="F269" s="232">
        <v>0</v>
      </c>
      <c r="G269" s="232">
        <v>0</v>
      </c>
      <c r="H269" s="232">
        <v>0</v>
      </c>
      <c r="I269" s="232">
        <v>0</v>
      </c>
      <c r="J269" s="232">
        <v>0</v>
      </c>
      <c r="K269" s="232">
        <v>0</v>
      </c>
      <c r="L269" s="233">
        <v>0</v>
      </c>
      <c r="M269" s="234">
        <v>0</v>
      </c>
      <c r="N269" s="234">
        <v>17</v>
      </c>
      <c r="O269" s="235">
        <v>17</v>
      </c>
      <c r="P269" s="236">
        <v>0</v>
      </c>
      <c r="Q269" s="236">
        <v>0</v>
      </c>
      <c r="R269" s="236">
        <v>0</v>
      </c>
      <c r="S269" s="236">
        <v>0</v>
      </c>
      <c r="T269" s="236">
        <v>0</v>
      </c>
      <c r="U269" s="237">
        <v>0</v>
      </c>
      <c r="V269" s="240">
        <v>0</v>
      </c>
      <c r="W269" s="233">
        <v>0</v>
      </c>
      <c r="X269" s="143">
        <v>0</v>
      </c>
      <c r="Y269" s="196">
        <v>1</v>
      </c>
      <c r="Z269" s="133">
        <v>1</v>
      </c>
    </row>
    <row r="270" spans="1:26" x14ac:dyDescent="0.25">
      <c r="A270" s="325"/>
      <c r="B270" s="328"/>
      <c r="C270" s="48" t="s">
        <v>290</v>
      </c>
      <c r="D270" s="39" t="s">
        <v>291</v>
      </c>
      <c r="E270" s="231">
        <v>0</v>
      </c>
      <c r="F270" s="232">
        <v>0</v>
      </c>
      <c r="G270" s="232">
        <v>0</v>
      </c>
      <c r="H270" s="232">
        <v>0</v>
      </c>
      <c r="I270" s="232">
        <v>0</v>
      </c>
      <c r="J270" s="232">
        <v>0</v>
      </c>
      <c r="K270" s="232">
        <v>0</v>
      </c>
      <c r="L270" s="233">
        <v>0</v>
      </c>
      <c r="M270" s="234">
        <v>0</v>
      </c>
      <c r="N270" s="234">
        <v>13</v>
      </c>
      <c r="O270" s="235">
        <v>13</v>
      </c>
      <c r="P270" s="236">
        <v>0</v>
      </c>
      <c r="Q270" s="236">
        <v>0</v>
      </c>
      <c r="R270" s="236">
        <v>0</v>
      </c>
      <c r="S270" s="236">
        <v>0</v>
      </c>
      <c r="T270" s="236">
        <v>0</v>
      </c>
      <c r="U270" s="237">
        <v>0</v>
      </c>
      <c r="V270" s="240">
        <v>0</v>
      </c>
      <c r="W270" s="233">
        <v>0</v>
      </c>
      <c r="X270" s="143">
        <v>0</v>
      </c>
      <c r="Y270" s="196">
        <v>1</v>
      </c>
      <c r="Z270" s="133">
        <v>1</v>
      </c>
    </row>
    <row r="271" spans="1:26" x14ac:dyDescent="0.25">
      <c r="A271" s="325"/>
      <c r="B271" s="328"/>
      <c r="C271" s="48" t="s">
        <v>292</v>
      </c>
      <c r="D271" s="39" t="s">
        <v>293</v>
      </c>
      <c r="E271" s="231">
        <v>0</v>
      </c>
      <c r="F271" s="232">
        <v>0</v>
      </c>
      <c r="G271" s="232">
        <v>0</v>
      </c>
      <c r="H271" s="232">
        <v>0</v>
      </c>
      <c r="I271" s="232">
        <v>0</v>
      </c>
      <c r="J271" s="232">
        <v>0</v>
      </c>
      <c r="K271" s="232">
        <v>0</v>
      </c>
      <c r="L271" s="233">
        <v>0</v>
      </c>
      <c r="M271" s="234">
        <v>0</v>
      </c>
      <c r="N271" s="234">
        <v>29</v>
      </c>
      <c r="O271" s="235">
        <v>29</v>
      </c>
      <c r="P271" s="236">
        <v>0</v>
      </c>
      <c r="Q271" s="236">
        <v>0</v>
      </c>
      <c r="R271" s="236">
        <v>0</v>
      </c>
      <c r="S271" s="236">
        <v>0</v>
      </c>
      <c r="T271" s="236">
        <v>0</v>
      </c>
      <c r="U271" s="237">
        <v>0</v>
      </c>
      <c r="V271" s="240">
        <v>0</v>
      </c>
      <c r="W271" s="233">
        <v>0</v>
      </c>
      <c r="X271" s="143">
        <v>0</v>
      </c>
      <c r="Y271" s="196">
        <v>11</v>
      </c>
      <c r="Z271" s="133">
        <v>11</v>
      </c>
    </row>
    <row r="272" spans="1:26" x14ac:dyDescent="0.25">
      <c r="A272" s="325"/>
      <c r="B272" s="328"/>
      <c r="C272" s="48" t="s">
        <v>294</v>
      </c>
      <c r="D272" s="39" t="s">
        <v>295</v>
      </c>
      <c r="E272" s="231">
        <v>0</v>
      </c>
      <c r="F272" s="232">
        <v>0</v>
      </c>
      <c r="G272" s="232">
        <v>0</v>
      </c>
      <c r="H272" s="232">
        <v>0</v>
      </c>
      <c r="I272" s="232">
        <v>0</v>
      </c>
      <c r="J272" s="232">
        <v>0</v>
      </c>
      <c r="K272" s="232">
        <v>0</v>
      </c>
      <c r="L272" s="233">
        <v>0</v>
      </c>
      <c r="M272" s="234">
        <v>0</v>
      </c>
      <c r="N272" s="234">
        <v>11</v>
      </c>
      <c r="O272" s="235">
        <v>11</v>
      </c>
      <c r="P272" s="236">
        <v>0</v>
      </c>
      <c r="Q272" s="236">
        <v>0</v>
      </c>
      <c r="R272" s="236">
        <v>0</v>
      </c>
      <c r="S272" s="236">
        <v>0</v>
      </c>
      <c r="T272" s="236">
        <v>0</v>
      </c>
      <c r="U272" s="237">
        <v>0</v>
      </c>
      <c r="V272" s="240">
        <v>0</v>
      </c>
      <c r="W272" s="233">
        <v>0</v>
      </c>
      <c r="X272" s="143">
        <v>1</v>
      </c>
      <c r="Y272" s="196">
        <v>5</v>
      </c>
      <c r="Z272" s="133">
        <v>6</v>
      </c>
    </row>
    <row r="273" spans="1:26" x14ac:dyDescent="0.25">
      <c r="A273" s="325"/>
      <c r="B273" s="328"/>
      <c r="C273" s="48" t="s">
        <v>296</v>
      </c>
      <c r="D273" s="39" t="s">
        <v>297</v>
      </c>
      <c r="E273" s="231">
        <v>0</v>
      </c>
      <c r="F273" s="232">
        <v>0</v>
      </c>
      <c r="G273" s="232">
        <v>0</v>
      </c>
      <c r="H273" s="232">
        <v>0</v>
      </c>
      <c r="I273" s="232">
        <v>0</v>
      </c>
      <c r="J273" s="232">
        <v>0</v>
      </c>
      <c r="K273" s="232">
        <v>0</v>
      </c>
      <c r="L273" s="233">
        <v>0</v>
      </c>
      <c r="M273" s="234">
        <v>0</v>
      </c>
      <c r="N273" s="234">
        <v>23</v>
      </c>
      <c r="O273" s="235">
        <v>23</v>
      </c>
      <c r="P273" s="236">
        <v>0</v>
      </c>
      <c r="Q273" s="236">
        <v>0</v>
      </c>
      <c r="R273" s="236">
        <v>0</v>
      </c>
      <c r="S273" s="236">
        <v>0</v>
      </c>
      <c r="T273" s="236">
        <v>0</v>
      </c>
      <c r="U273" s="237">
        <v>0</v>
      </c>
      <c r="V273" s="240">
        <v>0</v>
      </c>
      <c r="W273" s="233">
        <v>0</v>
      </c>
      <c r="X273" s="143">
        <v>0</v>
      </c>
      <c r="Y273" s="196">
        <v>31</v>
      </c>
      <c r="Z273" s="133">
        <v>31</v>
      </c>
    </row>
    <row r="274" spans="1:26" x14ac:dyDescent="0.25">
      <c r="A274" s="325"/>
      <c r="B274" s="328"/>
      <c r="C274" s="48" t="s">
        <v>298</v>
      </c>
      <c r="D274" s="39" t="s">
        <v>299</v>
      </c>
      <c r="E274" s="231">
        <v>0</v>
      </c>
      <c r="F274" s="232">
        <v>0</v>
      </c>
      <c r="G274" s="232">
        <v>0</v>
      </c>
      <c r="H274" s="232">
        <v>0</v>
      </c>
      <c r="I274" s="232">
        <v>0</v>
      </c>
      <c r="J274" s="232">
        <v>0</v>
      </c>
      <c r="K274" s="232">
        <v>0</v>
      </c>
      <c r="L274" s="233">
        <v>0</v>
      </c>
      <c r="M274" s="234">
        <v>0</v>
      </c>
      <c r="N274" s="234">
        <v>12</v>
      </c>
      <c r="O274" s="235">
        <v>12</v>
      </c>
      <c r="P274" s="236">
        <v>0</v>
      </c>
      <c r="Q274" s="236">
        <v>0</v>
      </c>
      <c r="R274" s="236">
        <v>0</v>
      </c>
      <c r="S274" s="236">
        <v>0</v>
      </c>
      <c r="T274" s="236">
        <v>0</v>
      </c>
      <c r="U274" s="237">
        <v>0</v>
      </c>
      <c r="V274" s="240">
        <v>0</v>
      </c>
      <c r="W274" s="233">
        <v>0</v>
      </c>
      <c r="X274" s="143">
        <v>0</v>
      </c>
      <c r="Y274" s="196">
        <v>7</v>
      </c>
      <c r="Z274" s="133">
        <v>7</v>
      </c>
    </row>
    <row r="275" spans="1:26" x14ac:dyDescent="0.25">
      <c r="A275" s="325"/>
      <c r="B275" s="328"/>
      <c r="C275" s="48" t="s">
        <v>300</v>
      </c>
      <c r="D275" s="39" t="s">
        <v>301</v>
      </c>
      <c r="E275" s="231">
        <v>0</v>
      </c>
      <c r="F275" s="232">
        <v>0</v>
      </c>
      <c r="G275" s="232">
        <v>0</v>
      </c>
      <c r="H275" s="232">
        <v>0</v>
      </c>
      <c r="I275" s="232">
        <v>0</v>
      </c>
      <c r="J275" s="232">
        <v>0</v>
      </c>
      <c r="K275" s="232">
        <v>0</v>
      </c>
      <c r="L275" s="233">
        <v>0</v>
      </c>
      <c r="M275" s="234">
        <v>0</v>
      </c>
      <c r="N275" s="234">
        <v>48</v>
      </c>
      <c r="O275" s="235">
        <v>48</v>
      </c>
      <c r="P275" s="236">
        <v>0</v>
      </c>
      <c r="Q275" s="236">
        <v>0</v>
      </c>
      <c r="R275" s="236">
        <v>0</v>
      </c>
      <c r="S275" s="236">
        <v>0</v>
      </c>
      <c r="T275" s="236">
        <v>0</v>
      </c>
      <c r="U275" s="237">
        <v>0</v>
      </c>
      <c r="V275" s="240">
        <v>0</v>
      </c>
      <c r="W275" s="233">
        <v>0</v>
      </c>
      <c r="X275" s="143">
        <v>0</v>
      </c>
      <c r="Y275" s="196">
        <v>20</v>
      </c>
      <c r="Z275" s="133">
        <v>20</v>
      </c>
    </row>
    <row r="276" spans="1:26" x14ac:dyDescent="0.25">
      <c r="A276" s="325"/>
      <c r="B276" s="328"/>
      <c r="C276" s="48" t="s">
        <v>302</v>
      </c>
      <c r="D276" s="39" t="s">
        <v>303</v>
      </c>
      <c r="E276" s="231">
        <v>0</v>
      </c>
      <c r="F276" s="232">
        <v>0</v>
      </c>
      <c r="G276" s="232">
        <v>0</v>
      </c>
      <c r="H276" s="232">
        <v>0</v>
      </c>
      <c r="I276" s="232">
        <v>0</v>
      </c>
      <c r="J276" s="232">
        <v>0</v>
      </c>
      <c r="K276" s="232">
        <v>0</v>
      </c>
      <c r="L276" s="233">
        <v>0</v>
      </c>
      <c r="M276" s="234">
        <v>1</v>
      </c>
      <c r="N276" s="234">
        <v>16</v>
      </c>
      <c r="O276" s="235">
        <v>17</v>
      </c>
      <c r="P276" s="236">
        <v>0</v>
      </c>
      <c r="Q276" s="236">
        <v>0</v>
      </c>
      <c r="R276" s="236">
        <v>0</v>
      </c>
      <c r="S276" s="236">
        <v>0</v>
      </c>
      <c r="T276" s="236">
        <v>0</v>
      </c>
      <c r="U276" s="237">
        <v>0</v>
      </c>
      <c r="V276" s="240">
        <v>0</v>
      </c>
      <c r="W276" s="233">
        <v>0</v>
      </c>
      <c r="X276" s="143">
        <v>0</v>
      </c>
      <c r="Y276" s="196">
        <v>2</v>
      </c>
      <c r="Z276" s="133">
        <v>2</v>
      </c>
    </row>
    <row r="277" spans="1:26" x14ac:dyDescent="0.25">
      <c r="A277" s="325"/>
      <c r="B277" s="328"/>
      <c r="C277" s="48" t="s">
        <v>304</v>
      </c>
      <c r="D277" s="39" t="s">
        <v>305</v>
      </c>
      <c r="E277" s="231">
        <v>0</v>
      </c>
      <c r="F277" s="232">
        <v>0</v>
      </c>
      <c r="G277" s="232">
        <v>0</v>
      </c>
      <c r="H277" s="232">
        <v>0</v>
      </c>
      <c r="I277" s="232">
        <v>0</v>
      </c>
      <c r="J277" s="232">
        <v>0</v>
      </c>
      <c r="K277" s="232">
        <v>0</v>
      </c>
      <c r="L277" s="233">
        <v>0</v>
      </c>
      <c r="M277" s="234">
        <v>0</v>
      </c>
      <c r="N277" s="234">
        <v>0</v>
      </c>
      <c r="O277" s="235">
        <v>0</v>
      </c>
      <c r="P277" s="236">
        <v>0</v>
      </c>
      <c r="Q277" s="236">
        <v>0</v>
      </c>
      <c r="R277" s="236">
        <v>0</v>
      </c>
      <c r="S277" s="236">
        <v>0</v>
      </c>
      <c r="T277" s="236">
        <v>0</v>
      </c>
      <c r="U277" s="237">
        <v>0</v>
      </c>
      <c r="V277" s="240">
        <v>0</v>
      </c>
      <c r="W277" s="233">
        <v>0</v>
      </c>
      <c r="X277" s="143">
        <v>0</v>
      </c>
      <c r="Y277" s="196">
        <v>0</v>
      </c>
      <c r="Z277" s="133">
        <v>0</v>
      </c>
    </row>
    <row r="278" spans="1:26" x14ac:dyDescent="0.25">
      <c r="A278" s="325"/>
      <c r="B278" s="328"/>
      <c r="C278" s="48" t="s">
        <v>306</v>
      </c>
      <c r="D278" s="39" t="s">
        <v>307</v>
      </c>
      <c r="E278" s="231">
        <v>0</v>
      </c>
      <c r="F278" s="232">
        <v>0</v>
      </c>
      <c r="G278" s="232">
        <v>0</v>
      </c>
      <c r="H278" s="232">
        <v>0</v>
      </c>
      <c r="I278" s="232">
        <v>0</v>
      </c>
      <c r="J278" s="232">
        <v>0</v>
      </c>
      <c r="K278" s="232">
        <v>0</v>
      </c>
      <c r="L278" s="233">
        <v>0</v>
      </c>
      <c r="M278" s="234">
        <v>0</v>
      </c>
      <c r="N278" s="234">
        <v>11</v>
      </c>
      <c r="O278" s="235">
        <v>11</v>
      </c>
      <c r="P278" s="236">
        <v>0</v>
      </c>
      <c r="Q278" s="236">
        <v>0</v>
      </c>
      <c r="R278" s="236">
        <v>0</v>
      </c>
      <c r="S278" s="236">
        <v>0</v>
      </c>
      <c r="T278" s="236">
        <v>0</v>
      </c>
      <c r="U278" s="237">
        <v>0</v>
      </c>
      <c r="V278" s="240">
        <v>0</v>
      </c>
      <c r="W278" s="233">
        <v>0</v>
      </c>
      <c r="X278" s="143">
        <v>0</v>
      </c>
      <c r="Y278" s="196">
        <v>10</v>
      </c>
      <c r="Z278" s="133">
        <v>10</v>
      </c>
    </row>
    <row r="279" spans="1:26" x14ac:dyDescent="0.25">
      <c r="A279" s="325"/>
      <c r="B279" s="329"/>
      <c r="C279" s="48" t="s">
        <v>308</v>
      </c>
      <c r="D279" s="39" t="s">
        <v>309</v>
      </c>
      <c r="E279" s="231">
        <v>0</v>
      </c>
      <c r="F279" s="232">
        <v>0</v>
      </c>
      <c r="G279" s="232">
        <v>0</v>
      </c>
      <c r="H279" s="232">
        <v>0</v>
      </c>
      <c r="I279" s="232">
        <v>0</v>
      </c>
      <c r="J279" s="232">
        <v>0</v>
      </c>
      <c r="K279" s="232">
        <v>0</v>
      </c>
      <c r="L279" s="233">
        <v>0</v>
      </c>
      <c r="M279" s="234">
        <v>0</v>
      </c>
      <c r="N279" s="234">
        <v>35</v>
      </c>
      <c r="O279" s="235">
        <v>35</v>
      </c>
      <c r="P279" s="236">
        <v>0</v>
      </c>
      <c r="Q279" s="236">
        <v>0</v>
      </c>
      <c r="R279" s="236">
        <v>0</v>
      </c>
      <c r="S279" s="236">
        <v>0</v>
      </c>
      <c r="T279" s="236">
        <v>0</v>
      </c>
      <c r="U279" s="237">
        <v>0</v>
      </c>
      <c r="V279" s="240">
        <v>0</v>
      </c>
      <c r="W279" s="233">
        <v>0</v>
      </c>
      <c r="X279" s="143">
        <v>0</v>
      </c>
      <c r="Y279" s="196">
        <v>8</v>
      </c>
      <c r="Z279" s="133">
        <v>8</v>
      </c>
    </row>
    <row r="280" spans="1:26" ht="15.75" thickBot="1" x14ac:dyDescent="0.3">
      <c r="A280" s="326"/>
      <c r="B280" s="49" t="s">
        <v>438</v>
      </c>
      <c r="C280" s="50"/>
      <c r="D280" s="51"/>
      <c r="E280" s="241">
        <v>0</v>
      </c>
      <c r="F280" s="242">
        <v>0</v>
      </c>
      <c r="G280" s="242">
        <v>262</v>
      </c>
      <c r="H280" s="242">
        <v>0</v>
      </c>
      <c r="I280" s="242">
        <v>0</v>
      </c>
      <c r="J280" s="242">
        <v>0</v>
      </c>
      <c r="K280" s="242">
        <v>13</v>
      </c>
      <c r="L280" s="243">
        <v>275</v>
      </c>
      <c r="M280" s="244">
        <v>25</v>
      </c>
      <c r="N280" s="244">
        <v>1363</v>
      </c>
      <c r="O280" s="245">
        <v>1663</v>
      </c>
      <c r="P280" s="246">
        <v>0</v>
      </c>
      <c r="Q280" s="246">
        <v>0</v>
      </c>
      <c r="R280" s="246">
        <v>87</v>
      </c>
      <c r="S280" s="246">
        <v>0</v>
      </c>
      <c r="T280" s="246">
        <v>0</v>
      </c>
      <c r="U280" s="246">
        <v>0</v>
      </c>
      <c r="V280" s="246">
        <v>0</v>
      </c>
      <c r="W280" s="243">
        <v>87</v>
      </c>
      <c r="X280" s="244">
        <v>18</v>
      </c>
      <c r="Y280" s="244">
        <v>654</v>
      </c>
      <c r="Z280" s="243">
        <v>759</v>
      </c>
    </row>
    <row r="281" spans="1:26" ht="15" customHeight="1" x14ac:dyDescent="0.25">
      <c r="A281" s="330" t="s">
        <v>433</v>
      </c>
      <c r="B281" s="99" t="s">
        <v>312</v>
      </c>
      <c r="C281" s="1"/>
      <c r="D281" s="4"/>
      <c r="E281" s="200">
        <v>0</v>
      </c>
      <c r="F281" s="201">
        <v>0</v>
      </c>
      <c r="G281" s="201">
        <v>0</v>
      </c>
      <c r="H281" s="201">
        <v>0</v>
      </c>
      <c r="I281" s="201">
        <v>0</v>
      </c>
      <c r="J281" s="201">
        <v>0</v>
      </c>
      <c r="K281" s="201">
        <v>0</v>
      </c>
      <c r="L281" s="202">
        <v>0</v>
      </c>
      <c r="M281" s="203">
        <v>21</v>
      </c>
      <c r="N281" s="203">
        <v>17</v>
      </c>
      <c r="O281" s="204">
        <v>38</v>
      </c>
      <c r="P281" s="203">
        <v>0</v>
      </c>
      <c r="Q281" s="203">
        <v>0</v>
      </c>
      <c r="R281" s="203">
        <v>0</v>
      </c>
      <c r="S281" s="203">
        <v>0</v>
      </c>
      <c r="T281" s="203">
        <v>0</v>
      </c>
      <c r="U281" s="203">
        <v>0</v>
      </c>
      <c r="V281" s="203">
        <v>0</v>
      </c>
      <c r="W281" s="202">
        <v>0</v>
      </c>
      <c r="X281" s="203">
        <v>4</v>
      </c>
      <c r="Y281" s="203">
        <v>10</v>
      </c>
      <c r="Z281" s="202">
        <v>14</v>
      </c>
    </row>
    <row r="282" spans="1:26" ht="15" customHeight="1" x14ac:dyDescent="0.25">
      <c r="A282" s="331"/>
      <c r="B282" s="205"/>
      <c r="C282" s="206"/>
      <c r="D282" s="208" t="s">
        <v>344</v>
      </c>
      <c r="E282" s="209">
        <v>0</v>
      </c>
      <c r="F282" s="210">
        <v>0</v>
      </c>
      <c r="G282" s="210">
        <v>0</v>
      </c>
      <c r="H282" s="210">
        <v>0</v>
      </c>
      <c r="I282" s="210">
        <v>0</v>
      </c>
      <c r="J282" s="210">
        <v>0</v>
      </c>
      <c r="K282" s="210">
        <v>0</v>
      </c>
      <c r="L282" s="211">
        <v>0</v>
      </c>
      <c r="M282" s="212">
        <v>5</v>
      </c>
      <c r="N282" s="212">
        <v>0</v>
      </c>
      <c r="O282" s="213">
        <v>5</v>
      </c>
      <c r="P282" s="214">
        <v>0</v>
      </c>
      <c r="Q282" s="214">
        <v>0</v>
      </c>
      <c r="R282" s="214">
        <v>0</v>
      </c>
      <c r="S282" s="214">
        <v>0</v>
      </c>
      <c r="T282" s="214">
        <v>0</v>
      </c>
      <c r="U282" s="224">
        <v>0</v>
      </c>
      <c r="V282" s="215">
        <v>0</v>
      </c>
      <c r="W282" s="211">
        <v>0</v>
      </c>
      <c r="X282" s="212">
        <v>2</v>
      </c>
      <c r="Y282" s="216">
        <v>0</v>
      </c>
      <c r="Z282" s="217">
        <v>2</v>
      </c>
    </row>
    <row r="283" spans="1:26" ht="15" customHeight="1" x14ac:dyDescent="0.25">
      <c r="A283" s="331"/>
      <c r="B283" s="205"/>
      <c r="C283" s="206"/>
      <c r="D283" s="208" t="s">
        <v>600</v>
      </c>
      <c r="E283" s="209">
        <v>0</v>
      </c>
      <c r="F283" s="210">
        <v>0</v>
      </c>
      <c r="G283" s="210">
        <v>0</v>
      </c>
      <c r="H283" s="210">
        <v>0</v>
      </c>
      <c r="I283" s="210">
        <v>0</v>
      </c>
      <c r="J283" s="210">
        <v>0</v>
      </c>
      <c r="K283" s="210">
        <v>0</v>
      </c>
      <c r="L283" s="211">
        <v>0</v>
      </c>
      <c r="M283" s="212">
        <v>2</v>
      </c>
      <c r="N283" s="212">
        <v>6</v>
      </c>
      <c r="O283" s="213">
        <v>8</v>
      </c>
      <c r="P283" s="214">
        <v>0</v>
      </c>
      <c r="Q283" s="214">
        <v>0</v>
      </c>
      <c r="R283" s="214">
        <v>0</v>
      </c>
      <c r="S283" s="214">
        <v>0</v>
      </c>
      <c r="T283" s="214">
        <v>0</v>
      </c>
      <c r="U283" s="224">
        <v>0</v>
      </c>
      <c r="V283" s="215">
        <v>0</v>
      </c>
      <c r="W283" s="211">
        <v>0</v>
      </c>
      <c r="X283" s="212">
        <v>1</v>
      </c>
      <c r="Y283" s="216">
        <v>1</v>
      </c>
      <c r="Z283" s="217">
        <v>2</v>
      </c>
    </row>
    <row r="284" spans="1:26" ht="15" customHeight="1" x14ac:dyDescent="0.25">
      <c r="A284" s="331"/>
      <c r="B284" s="205"/>
      <c r="C284" s="206">
        <v>610859</v>
      </c>
      <c r="D284" s="208" t="s">
        <v>313</v>
      </c>
      <c r="E284" s="209">
        <v>0</v>
      </c>
      <c r="F284" s="210">
        <v>0</v>
      </c>
      <c r="G284" s="210">
        <v>0</v>
      </c>
      <c r="H284" s="210">
        <v>0</v>
      </c>
      <c r="I284" s="210">
        <v>0</v>
      </c>
      <c r="J284" s="210">
        <v>0</v>
      </c>
      <c r="K284" s="210">
        <v>0</v>
      </c>
      <c r="L284" s="211">
        <v>0</v>
      </c>
      <c r="M284" s="212">
        <v>0</v>
      </c>
      <c r="N284" s="212">
        <v>0</v>
      </c>
      <c r="O284" s="213">
        <v>0</v>
      </c>
      <c r="P284" s="214">
        <v>0</v>
      </c>
      <c r="Q284" s="214">
        <v>0</v>
      </c>
      <c r="R284" s="214">
        <v>0</v>
      </c>
      <c r="S284" s="214">
        <v>0</v>
      </c>
      <c r="T284" s="214">
        <v>0</v>
      </c>
      <c r="U284" s="224">
        <v>0</v>
      </c>
      <c r="V284" s="215">
        <v>0</v>
      </c>
      <c r="W284" s="211">
        <v>0</v>
      </c>
      <c r="X284" s="212">
        <v>0</v>
      </c>
      <c r="Y284" s="216">
        <v>0</v>
      </c>
      <c r="Z284" s="217">
        <v>0</v>
      </c>
    </row>
    <row r="285" spans="1:26" ht="15" customHeight="1" x14ac:dyDescent="0.25">
      <c r="A285" s="331"/>
      <c r="B285" s="205"/>
      <c r="C285" s="206" t="s">
        <v>506</v>
      </c>
      <c r="D285" s="208" t="s">
        <v>507</v>
      </c>
      <c r="E285" s="209">
        <v>0</v>
      </c>
      <c r="F285" s="210">
        <v>0</v>
      </c>
      <c r="G285" s="210">
        <v>0</v>
      </c>
      <c r="H285" s="210">
        <v>0</v>
      </c>
      <c r="I285" s="210">
        <v>0</v>
      </c>
      <c r="J285" s="210">
        <v>0</v>
      </c>
      <c r="K285" s="210">
        <v>0</v>
      </c>
      <c r="L285" s="211">
        <v>0</v>
      </c>
      <c r="M285" s="212">
        <v>13</v>
      </c>
      <c r="N285" s="212">
        <v>4</v>
      </c>
      <c r="O285" s="213">
        <v>17</v>
      </c>
      <c r="P285" s="214">
        <v>0</v>
      </c>
      <c r="Q285" s="214">
        <v>0</v>
      </c>
      <c r="R285" s="214">
        <v>0</v>
      </c>
      <c r="S285" s="214">
        <v>0</v>
      </c>
      <c r="T285" s="214">
        <v>0</v>
      </c>
      <c r="U285" s="224">
        <v>0</v>
      </c>
      <c r="V285" s="215">
        <v>0</v>
      </c>
      <c r="W285" s="211">
        <v>0</v>
      </c>
      <c r="X285" s="212">
        <v>0</v>
      </c>
      <c r="Y285" s="216">
        <v>2</v>
      </c>
      <c r="Z285" s="217">
        <v>2</v>
      </c>
    </row>
    <row r="286" spans="1:26" ht="15" customHeight="1" x14ac:dyDescent="0.25">
      <c r="A286" s="331"/>
      <c r="B286" s="205"/>
      <c r="C286" s="206"/>
      <c r="D286" s="208" t="s">
        <v>483</v>
      </c>
      <c r="E286" s="209">
        <v>0</v>
      </c>
      <c r="F286" s="210">
        <v>0</v>
      </c>
      <c r="G286" s="210">
        <v>0</v>
      </c>
      <c r="H286" s="210">
        <v>0</v>
      </c>
      <c r="I286" s="210">
        <v>0</v>
      </c>
      <c r="J286" s="210">
        <v>0</v>
      </c>
      <c r="K286" s="210">
        <v>0</v>
      </c>
      <c r="L286" s="211">
        <v>0</v>
      </c>
      <c r="M286" s="212">
        <v>0</v>
      </c>
      <c r="N286" s="212">
        <v>0</v>
      </c>
      <c r="O286" s="213">
        <v>0</v>
      </c>
      <c r="P286" s="214">
        <v>0</v>
      </c>
      <c r="Q286" s="214">
        <v>0</v>
      </c>
      <c r="R286" s="214">
        <v>0</v>
      </c>
      <c r="S286" s="214">
        <v>0</v>
      </c>
      <c r="T286" s="214">
        <v>0</v>
      </c>
      <c r="U286" s="224">
        <v>0</v>
      </c>
      <c r="V286" s="215">
        <v>0</v>
      </c>
      <c r="W286" s="211">
        <v>0</v>
      </c>
      <c r="X286" s="212">
        <v>0</v>
      </c>
      <c r="Y286" s="216">
        <v>0</v>
      </c>
      <c r="Z286" s="217">
        <v>0</v>
      </c>
    </row>
    <row r="287" spans="1:26" ht="15" customHeight="1" x14ac:dyDescent="0.25">
      <c r="A287" s="331"/>
      <c r="B287" s="205"/>
      <c r="C287" s="206">
        <v>611925</v>
      </c>
      <c r="D287" s="208" t="s">
        <v>314</v>
      </c>
      <c r="E287" s="209">
        <v>0</v>
      </c>
      <c r="F287" s="210">
        <v>0</v>
      </c>
      <c r="G287" s="210">
        <v>0</v>
      </c>
      <c r="H287" s="210">
        <v>0</v>
      </c>
      <c r="I287" s="210">
        <v>0</v>
      </c>
      <c r="J287" s="210">
        <v>0</v>
      </c>
      <c r="K287" s="210">
        <v>0</v>
      </c>
      <c r="L287" s="211">
        <v>0</v>
      </c>
      <c r="M287" s="212">
        <v>1</v>
      </c>
      <c r="N287" s="212">
        <v>7</v>
      </c>
      <c r="O287" s="213">
        <v>8</v>
      </c>
      <c r="P287" s="214">
        <v>0</v>
      </c>
      <c r="Q287" s="214">
        <v>0</v>
      </c>
      <c r="R287" s="214">
        <v>0</v>
      </c>
      <c r="S287" s="214">
        <v>0</v>
      </c>
      <c r="T287" s="214">
        <v>0</v>
      </c>
      <c r="U287" s="224">
        <v>0</v>
      </c>
      <c r="V287" s="215">
        <v>0</v>
      </c>
      <c r="W287" s="211">
        <v>0</v>
      </c>
      <c r="X287" s="212">
        <v>1</v>
      </c>
      <c r="Y287" s="216">
        <v>7</v>
      </c>
      <c r="Z287" s="217">
        <v>8</v>
      </c>
    </row>
    <row r="288" spans="1:26" ht="15" customHeight="1" x14ac:dyDescent="0.25">
      <c r="A288" s="331"/>
      <c r="B288" s="205"/>
      <c r="C288" s="206">
        <v>16008</v>
      </c>
      <c r="D288" s="208" t="s">
        <v>315</v>
      </c>
      <c r="E288" s="209">
        <v>0</v>
      </c>
      <c r="F288" s="210">
        <v>0</v>
      </c>
      <c r="G288" s="210">
        <v>0</v>
      </c>
      <c r="H288" s="210">
        <v>0</v>
      </c>
      <c r="I288" s="210">
        <v>0</v>
      </c>
      <c r="J288" s="210">
        <v>0</v>
      </c>
      <c r="K288" s="210">
        <v>0</v>
      </c>
      <c r="L288" s="211">
        <v>0</v>
      </c>
      <c r="M288" s="212">
        <v>0</v>
      </c>
      <c r="N288" s="212">
        <v>0</v>
      </c>
      <c r="O288" s="213">
        <v>0</v>
      </c>
      <c r="P288" s="214">
        <v>0</v>
      </c>
      <c r="Q288" s="214">
        <v>0</v>
      </c>
      <c r="R288" s="214">
        <v>0</v>
      </c>
      <c r="S288" s="214">
        <v>0</v>
      </c>
      <c r="T288" s="214">
        <v>0</v>
      </c>
      <c r="U288" s="224">
        <v>0</v>
      </c>
      <c r="V288" s="215">
        <v>0</v>
      </c>
      <c r="W288" s="211">
        <v>0</v>
      </c>
      <c r="X288" s="212">
        <v>0</v>
      </c>
      <c r="Y288" s="216">
        <v>0</v>
      </c>
      <c r="Z288" s="217">
        <v>0</v>
      </c>
    </row>
    <row r="289" spans="1:26" ht="15" customHeight="1" x14ac:dyDescent="0.25">
      <c r="A289" s="331"/>
      <c r="B289" s="205"/>
      <c r="C289" s="206">
        <v>610835</v>
      </c>
      <c r="D289" s="208" t="s">
        <v>316</v>
      </c>
      <c r="E289" s="209">
        <v>0</v>
      </c>
      <c r="F289" s="210">
        <v>0</v>
      </c>
      <c r="G289" s="210">
        <v>0</v>
      </c>
      <c r="H289" s="210">
        <v>0</v>
      </c>
      <c r="I289" s="210">
        <v>0</v>
      </c>
      <c r="J289" s="210">
        <v>0</v>
      </c>
      <c r="K289" s="210">
        <v>0</v>
      </c>
      <c r="L289" s="211">
        <v>0</v>
      </c>
      <c r="M289" s="212">
        <v>0</v>
      </c>
      <c r="N289" s="212">
        <v>0</v>
      </c>
      <c r="O289" s="213">
        <v>0</v>
      </c>
      <c r="P289" s="214">
        <v>0</v>
      </c>
      <c r="Q289" s="214">
        <v>0</v>
      </c>
      <c r="R289" s="214">
        <v>0</v>
      </c>
      <c r="S289" s="214">
        <v>0</v>
      </c>
      <c r="T289" s="214">
        <v>0</v>
      </c>
      <c r="U289" s="224">
        <v>0</v>
      </c>
      <c r="V289" s="215">
        <v>0</v>
      </c>
      <c r="W289" s="211">
        <v>0</v>
      </c>
      <c r="X289" s="212">
        <v>0</v>
      </c>
      <c r="Y289" s="216">
        <v>0</v>
      </c>
      <c r="Z289" s="217">
        <v>0</v>
      </c>
    </row>
    <row r="290" spans="1:26" ht="15" customHeight="1" x14ac:dyDescent="0.25">
      <c r="A290" s="331"/>
      <c r="B290" s="205"/>
      <c r="C290" s="206">
        <v>13501</v>
      </c>
      <c r="D290" s="208" t="s">
        <v>317</v>
      </c>
      <c r="E290" s="209">
        <v>0</v>
      </c>
      <c r="F290" s="210">
        <v>0</v>
      </c>
      <c r="G290" s="210">
        <v>0</v>
      </c>
      <c r="H290" s="210">
        <v>0</v>
      </c>
      <c r="I290" s="210">
        <v>0</v>
      </c>
      <c r="J290" s="210">
        <v>0</v>
      </c>
      <c r="K290" s="210">
        <v>0</v>
      </c>
      <c r="L290" s="211">
        <v>0</v>
      </c>
      <c r="M290" s="212">
        <v>0</v>
      </c>
      <c r="N290" s="212">
        <v>0</v>
      </c>
      <c r="O290" s="213">
        <v>0</v>
      </c>
      <c r="P290" s="214">
        <v>0</v>
      </c>
      <c r="Q290" s="214">
        <v>0</v>
      </c>
      <c r="R290" s="214">
        <v>0</v>
      </c>
      <c r="S290" s="214">
        <v>0</v>
      </c>
      <c r="T290" s="214">
        <v>0</v>
      </c>
      <c r="U290" s="224">
        <v>0</v>
      </c>
      <c r="V290" s="215">
        <v>0</v>
      </c>
      <c r="W290" s="211">
        <v>0</v>
      </c>
      <c r="X290" s="212">
        <v>0</v>
      </c>
      <c r="Y290" s="216">
        <v>0</v>
      </c>
      <c r="Z290" s="217">
        <v>0</v>
      </c>
    </row>
    <row r="291" spans="1:26" ht="15" customHeight="1" x14ac:dyDescent="0.25">
      <c r="A291" s="331"/>
      <c r="B291" s="99" t="s">
        <v>13</v>
      </c>
      <c r="C291" s="1"/>
      <c r="D291" s="4"/>
      <c r="E291" s="200">
        <v>0</v>
      </c>
      <c r="F291" s="201">
        <v>0</v>
      </c>
      <c r="G291" s="201">
        <v>210</v>
      </c>
      <c r="H291" s="201">
        <v>0</v>
      </c>
      <c r="I291" s="201">
        <v>0</v>
      </c>
      <c r="J291" s="201">
        <v>0</v>
      </c>
      <c r="K291" s="201">
        <v>0</v>
      </c>
      <c r="L291" s="202">
        <v>210</v>
      </c>
      <c r="M291" s="203">
        <v>285</v>
      </c>
      <c r="N291" s="203">
        <v>604</v>
      </c>
      <c r="O291" s="204">
        <v>1099</v>
      </c>
      <c r="P291" s="203">
        <v>0</v>
      </c>
      <c r="Q291" s="203">
        <v>0</v>
      </c>
      <c r="R291" s="203">
        <v>99</v>
      </c>
      <c r="S291" s="203">
        <v>0</v>
      </c>
      <c r="T291" s="203">
        <v>0</v>
      </c>
      <c r="U291" s="203">
        <v>0</v>
      </c>
      <c r="V291" s="203">
        <v>0</v>
      </c>
      <c r="W291" s="202">
        <v>99</v>
      </c>
      <c r="X291" s="203">
        <v>106</v>
      </c>
      <c r="Y291" s="203">
        <v>130</v>
      </c>
      <c r="Z291" s="202">
        <v>335</v>
      </c>
    </row>
    <row r="292" spans="1:26" ht="15" customHeight="1" x14ac:dyDescent="0.25">
      <c r="A292" s="331"/>
      <c r="B292" s="205"/>
      <c r="C292" s="206" t="s">
        <v>318</v>
      </c>
      <c r="D292" s="208" t="s">
        <v>319</v>
      </c>
      <c r="E292" s="209">
        <v>0</v>
      </c>
      <c r="F292" s="210">
        <v>0</v>
      </c>
      <c r="G292" s="210">
        <v>183</v>
      </c>
      <c r="H292" s="210">
        <v>0</v>
      </c>
      <c r="I292" s="210">
        <v>0</v>
      </c>
      <c r="J292" s="210">
        <v>0</v>
      </c>
      <c r="K292" s="210">
        <v>0</v>
      </c>
      <c r="L292" s="211">
        <v>183</v>
      </c>
      <c r="M292" s="212">
        <v>0</v>
      </c>
      <c r="N292" s="212">
        <v>0</v>
      </c>
      <c r="O292" s="213">
        <v>183</v>
      </c>
      <c r="P292" s="214">
        <v>0</v>
      </c>
      <c r="Q292" s="214">
        <v>0</v>
      </c>
      <c r="R292" s="214">
        <v>92</v>
      </c>
      <c r="S292" s="214">
        <v>0</v>
      </c>
      <c r="T292" s="214">
        <v>0</v>
      </c>
      <c r="U292" s="224">
        <v>0</v>
      </c>
      <c r="V292" s="215">
        <v>0</v>
      </c>
      <c r="W292" s="211">
        <v>92</v>
      </c>
      <c r="X292" s="212">
        <v>0</v>
      </c>
      <c r="Y292" s="216">
        <v>0</v>
      </c>
      <c r="Z292" s="217">
        <v>92</v>
      </c>
    </row>
    <row r="293" spans="1:26" ht="15" customHeight="1" x14ac:dyDescent="0.25">
      <c r="A293" s="331"/>
      <c r="B293" s="205"/>
      <c r="C293" s="206"/>
      <c r="D293" s="208" t="s">
        <v>582</v>
      </c>
      <c r="E293" s="209">
        <v>0</v>
      </c>
      <c r="F293" s="210">
        <v>0</v>
      </c>
      <c r="G293" s="210">
        <v>0</v>
      </c>
      <c r="H293" s="210">
        <v>0</v>
      </c>
      <c r="I293" s="210">
        <v>0</v>
      </c>
      <c r="J293" s="210">
        <v>0</v>
      </c>
      <c r="K293" s="210">
        <v>0</v>
      </c>
      <c r="L293" s="211">
        <v>0</v>
      </c>
      <c r="M293" s="212">
        <v>0</v>
      </c>
      <c r="N293" s="212">
        <v>0</v>
      </c>
      <c r="O293" s="213">
        <v>0</v>
      </c>
      <c r="P293" s="214">
        <v>0</v>
      </c>
      <c r="Q293" s="214">
        <v>0</v>
      </c>
      <c r="R293" s="214">
        <v>0</v>
      </c>
      <c r="S293" s="214">
        <v>0</v>
      </c>
      <c r="T293" s="214">
        <v>0</v>
      </c>
      <c r="U293" s="224">
        <v>0</v>
      </c>
      <c r="V293" s="215">
        <v>0</v>
      </c>
      <c r="W293" s="211">
        <v>0</v>
      </c>
      <c r="X293" s="212">
        <v>0</v>
      </c>
      <c r="Y293" s="216">
        <v>0</v>
      </c>
      <c r="Z293" s="217">
        <v>0</v>
      </c>
    </row>
    <row r="294" spans="1:26" ht="15" customHeight="1" x14ac:dyDescent="0.25">
      <c r="A294" s="331"/>
      <c r="B294" s="205"/>
      <c r="C294" s="206"/>
      <c r="D294" s="208" t="s">
        <v>584</v>
      </c>
      <c r="E294" s="209">
        <v>0</v>
      </c>
      <c r="F294" s="210">
        <v>0</v>
      </c>
      <c r="G294" s="210">
        <v>0</v>
      </c>
      <c r="H294" s="210">
        <v>0</v>
      </c>
      <c r="I294" s="210">
        <v>0</v>
      </c>
      <c r="J294" s="210">
        <v>0</v>
      </c>
      <c r="K294" s="210">
        <v>0</v>
      </c>
      <c r="L294" s="211">
        <v>0</v>
      </c>
      <c r="M294" s="212">
        <v>42</v>
      </c>
      <c r="N294" s="212">
        <v>144</v>
      </c>
      <c r="O294" s="213">
        <v>186</v>
      </c>
      <c r="P294" s="214">
        <v>0</v>
      </c>
      <c r="Q294" s="214">
        <v>0</v>
      </c>
      <c r="R294" s="214">
        <v>0</v>
      </c>
      <c r="S294" s="214">
        <v>0</v>
      </c>
      <c r="T294" s="214">
        <v>0</v>
      </c>
      <c r="U294" s="224">
        <v>0</v>
      </c>
      <c r="V294" s="215">
        <v>0</v>
      </c>
      <c r="W294" s="211">
        <v>0</v>
      </c>
      <c r="X294" s="212">
        <v>0</v>
      </c>
      <c r="Y294" s="216">
        <v>0</v>
      </c>
      <c r="Z294" s="217">
        <v>0</v>
      </c>
    </row>
    <row r="295" spans="1:26" ht="15" customHeight="1" x14ac:dyDescent="0.25">
      <c r="A295" s="331"/>
      <c r="B295" s="205"/>
      <c r="C295" s="206" t="s">
        <v>343</v>
      </c>
      <c r="D295" s="208" t="s">
        <v>519</v>
      </c>
      <c r="E295" s="209">
        <v>0</v>
      </c>
      <c r="F295" s="210">
        <v>0</v>
      </c>
      <c r="G295" s="210">
        <v>0</v>
      </c>
      <c r="H295" s="210">
        <v>0</v>
      </c>
      <c r="I295" s="210">
        <v>0</v>
      </c>
      <c r="J295" s="210">
        <v>0</v>
      </c>
      <c r="K295" s="210">
        <v>0</v>
      </c>
      <c r="L295" s="211">
        <v>0</v>
      </c>
      <c r="M295" s="212">
        <v>44</v>
      </c>
      <c r="N295" s="212">
        <v>0</v>
      </c>
      <c r="O295" s="213">
        <v>44</v>
      </c>
      <c r="P295" s="214">
        <v>0</v>
      </c>
      <c r="Q295" s="214">
        <v>0</v>
      </c>
      <c r="R295" s="214">
        <v>0</v>
      </c>
      <c r="S295" s="214">
        <v>0</v>
      </c>
      <c r="T295" s="214">
        <v>0</v>
      </c>
      <c r="U295" s="224">
        <v>0</v>
      </c>
      <c r="V295" s="215">
        <v>0</v>
      </c>
      <c r="W295" s="211">
        <v>0</v>
      </c>
      <c r="X295" s="212">
        <v>5</v>
      </c>
      <c r="Y295" s="216">
        <v>0</v>
      </c>
      <c r="Z295" s="217">
        <v>5</v>
      </c>
    </row>
    <row r="296" spans="1:26" ht="15" customHeight="1" x14ac:dyDescent="0.25">
      <c r="A296" s="331"/>
      <c r="B296" s="205"/>
      <c r="C296" s="206"/>
      <c r="D296" s="208" t="s">
        <v>483</v>
      </c>
      <c r="E296" s="209">
        <v>0</v>
      </c>
      <c r="F296" s="210">
        <v>0</v>
      </c>
      <c r="G296" s="210">
        <v>0</v>
      </c>
      <c r="H296" s="210">
        <v>0</v>
      </c>
      <c r="I296" s="210">
        <v>0</v>
      </c>
      <c r="J296" s="210">
        <v>0</v>
      </c>
      <c r="K296" s="210">
        <v>0</v>
      </c>
      <c r="L296" s="211">
        <v>0</v>
      </c>
      <c r="M296" s="212">
        <v>4</v>
      </c>
      <c r="N296" s="212">
        <v>0</v>
      </c>
      <c r="O296" s="213">
        <v>4</v>
      </c>
      <c r="P296" s="214">
        <v>0</v>
      </c>
      <c r="Q296" s="214">
        <v>0</v>
      </c>
      <c r="R296" s="214">
        <v>0</v>
      </c>
      <c r="S296" s="214">
        <v>0</v>
      </c>
      <c r="T296" s="214">
        <v>0</v>
      </c>
      <c r="U296" s="224">
        <v>0</v>
      </c>
      <c r="V296" s="215">
        <v>0</v>
      </c>
      <c r="W296" s="211">
        <v>0</v>
      </c>
      <c r="X296" s="212">
        <v>0</v>
      </c>
      <c r="Y296" s="216">
        <v>0</v>
      </c>
      <c r="Z296" s="217">
        <v>0</v>
      </c>
    </row>
    <row r="297" spans="1:26" ht="15" customHeight="1" x14ac:dyDescent="0.25">
      <c r="A297" s="331"/>
      <c r="B297" s="205"/>
      <c r="C297" s="206" t="s">
        <v>320</v>
      </c>
      <c r="D297" s="208" t="s">
        <v>524</v>
      </c>
      <c r="E297" s="209">
        <v>0</v>
      </c>
      <c r="F297" s="210">
        <v>0</v>
      </c>
      <c r="G297" s="210">
        <v>0</v>
      </c>
      <c r="H297" s="210">
        <v>0</v>
      </c>
      <c r="I297" s="210">
        <v>0</v>
      </c>
      <c r="J297" s="210">
        <v>0</v>
      </c>
      <c r="K297" s="210">
        <v>0</v>
      </c>
      <c r="L297" s="211">
        <v>0</v>
      </c>
      <c r="M297" s="212">
        <v>0</v>
      </c>
      <c r="N297" s="212">
        <v>0</v>
      </c>
      <c r="O297" s="213">
        <v>0</v>
      </c>
      <c r="P297" s="214">
        <v>0</v>
      </c>
      <c r="Q297" s="214">
        <v>0</v>
      </c>
      <c r="R297" s="214">
        <v>0</v>
      </c>
      <c r="S297" s="214">
        <v>0</v>
      </c>
      <c r="T297" s="214">
        <v>0</v>
      </c>
      <c r="U297" s="224">
        <v>0</v>
      </c>
      <c r="V297" s="215">
        <v>0</v>
      </c>
      <c r="W297" s="211">
        <v>0</v>
      </c>
      <c r="X297" s="212">
        <v>0</v>
      </c>
      <c r="Y297" s="216">
        <v>0</v>
      </c>
      <c r="Z297" s="217">
        <v>0</v>
      </c>
    </row>
    <row r="298" spans="1:26" ht="15" customHeight="1" x14ac:dyDescent="0.25">
      <c r="A298" s="331"/>
      <c r="B298" s="205"/>
      <c r="C298" s="206" t="s">
        <v>320</v>
      </c>
      <c r="D298" s="208" t="s">
        <v>321</v>
      </c>
      <c r="E298" s="209">
        <v>0</v>
      </c>
      <c r="F298" s="210">
        <v>0</v>
      </c>
      <c r="G298" s="210">
        <v>27</v>
      </c>
      <c r="H298" s="210">
        <v>0</v>
      </c>
      <c r="I298" s="210">
        <v>0</v>
      </c>
      <c r="J298" s="210">
        <v>0</v>
      </c>
      <c r="K298" s="210">
        <v>0</v>
      </c>
      <c r="L298" s="211">
        <v>27</v>
      </c>
      <c r="M298" s="212">
        <v>16</v>
      </c>
      <c r="N298" s="212">
        <v>356</v>
      </c>
      <c r="O298" s="213">
        <v>399</v>
      </c>
      <c r="P298" s="214">
        <v>0</v>
      </c>
      <c r="Q298" s="214">
        <v>0</v>
      </c>
      <c r="R298" s="214">
        <v>7</v>
      </c>
      <c r="S298" s="214">
        <v>0</v>
      </c>
      <c r="T298" s="214">
        <v>0</v>
      </c>
      <c r="U298" s="224">
        <v>0</v>
      </c>
      <c r="V298" s="215">
        <v>0</v>
      </c>
      <c r="W298" s="211">
        <v>7</v>
      </c>
      <c r="X298" s="212">
        <v>12</v>
      </c>
      <c r="Y298" s="216">
        <v>95</v>
      </c>
      <c r="Z298" s="217">
        <v>114</v>
      </c>
    </row>
    <row r="299" spans="1:26" ht="15" customHeight="1" x14ac:dyDescent="0.25">
      <c r="A299" s="331"/>
      <c r="B299" s="205"/>
      <c r="C299" s="206" t="s">
        <v>322</v>
      </c>
      <c r="D299" s="208" t="s">
        <v>323</v>
      </c>
      <c r="E299" s="209">
        <v>0</v>
      </c>
      <c r="F299" s="210">
        <v>0</v>
      </c>
      <c r="G299" s="210">
        <v>0</v>
      </c>
      <c r="H299" s="210">
        <v>0</v>
      </c>
      <c r="I299" s="210">
        <v>0</v>
      </c>
      <c r="J299" s="210">
        <v>0</v>
      </c>
      <c r="K299" s="210">
        <v>0</v>
      </c>
      <c r="L299" s="211">
        <v>0</v>
      </c>
      <c r="M299" s="212">
        <v>0</v>
      </c>
      <c r="N299" s="212">
        <v>0</v>
      </c>
      <c r="O299" s="213">
        <v>0</v>
      </c>
      <c r="P299" s="214">
        <v>0</v>
      </c>
      <c r="Q299" s="214">
        <v>0</v>
      </c>
      <c r="R299" s="214">
        <v>0</v>
      </c>
      <c r="S299" s="214">
        <v>0</v>
      </c>
      <c r="T299" s="214">
        <v>0</v>
      </c>
      <c r="U299" s="224">
        <v>0</v>
      </c>
      <c r="V299" s="215">
        <v>0</v>
      </c>
      <c r="W299" s="211">
        <v>0</v>
      </c>
      <c r="X299" s="212">
        <v>0</v>
      </c>
      <c r="Y299" s="216">
        <v>0</v>
      </c>
      <c r="Z299" s="217">
        <v>0</v>
      </c>
    </row>
    <row r="300" spans="1:26" ht="15" customHeight="1" x14ac:dyDescent="0.25">
      <c r="A300" s="331"/>
      <c r="B300" s="205"/>
      <c r="C300" s="206" t="s">
        <v>324</v>
      </c>
      <c r="D300" s="208" t="s">
        <v>325</v>
      </c>
      <c r="E300" s="209">
        <v>0</v>
      </c>
      <c r="F300" s="210">
        <v>0</v>
      </c>
      <c r="G300" s="210">
        <v>0</v>
      </c>
      <c r="H300" s="210">
        <v>0</v>
      </c>
      <c r="I300" s="210">
        <v>0</v>
      </c>
      <c r="J300" s="210">
        <v>0</v>
      </c>
      <c r="K300" s="210">
        <v>0</v>
      </c>
      <c r="L300" s="211">
        <v>0</v>
      </c>
      <c r="M300" s="212">
        <v>0</v>
      </c>
      <c r="N300" s="212">
        <v>0</v>
      </c>
      <c r="O300" s="213">
        <v>0</v>
      </c>
      <c r="P300" s="214">
        <v>0</v>
      </c>
      <c r="Q300" s="214">
        <v>0</v>
      </c>
      <c r="R300" s="214">
        <v>0</v>
      </c>
      <c r="S300" s="214">
        <v>0</v>
      </c>
      <c r="T300" s="214">
        <v>0</v>
      </c>
      <c r="U300" s="224">
        <v>0</v>
      </c>
      <c r="V300" s="215">
        <v>0</v>
      </c>
      <c r="W300" s="211">
        <v>0</v>
      </c>
      <c r="X300" s="212">
        <v>0</v>
      </c>
      <c r="Y300" s="216">
        <v>0</v>
      </c>
      <c r="Z300" s="217">
        <v>0</v>
      </c>
    </row>
    <row r="301" spans="1:26" ht="15" customHeight="1" x14ac:dyDescent="0.25">
      <c r="A301" s="331"/>
      <c r="B301" s="205"/>
      <c r="C301" s="206" t="s">
        <v>215</v>
      </c>
      <c r="D301" s="208" t="s">
        <v>326</v>
      </c>
      <c r="E301" s="209">
        <v>0</v>
      </c>
      <c r="F301" s="210">
        <v>0</v>
      </c>
      <c r="G301" s="210">
        <v>0</v>
      </c>
      <c r="H301" s="210">
        <v>0</v>
      </c>
      <c r="I301" s="210">
        <v>0</v>
      </c>
      <c r="J301" s="210">
        <v>0</v>
      </c>
      <c r="K301" s="210">
        <v>0</v>
      </c>
      <c r="L301" s="211">
        <v>0</v>
      </c>
      <c r="M301" s="212">
        <v>0</v>
      </c>
      <c r="N301" s="212">
        <v>11</v>
      </c>
      <c r="O301" s="213">
        <v>11</v>
      </c>
      <c r="P301" s="214">
        <v>0</v>
      </c>
      <c r="Q301" s="214">
        <v>0</v>
      </c>
      <c r="R301" s="214">
        <v>0</v>
      </c>
      <c r="S301" s="214">
        <v>0</v>
      </c>
      <c r="T301" s="214">
        <v>0</v>
      </c>
      <c r="U301" s="224">
        <v>0</v>
      </c>
      <c r="V301" s="215">
        <v>0</v>
      </c>
      <c r="W301" s="211">
        <v>0</v>
      </c>
      <c r="X301" s="212">
        <v>0</v>
      </c>
      <c r="Y301" s="216">
        <v>5</v>
      </c>
      <c r="Z301" s="217">
        <v>5</v>
      </c>
    </row>
    <row r="302" spans="1:26" ht="15" customHeight="1" x14ac:dyDescent="0.25">
      <c r="A302" s="331"/>
      <c r="B302" s="205"/>
      <c r="C302" s="206" t="s">
        <v>327</v>
      </c>
      <c r="D302" s="208" t="s">
        <v>328</v>
      </c>
      <c r="E302" s="209">
        <v>0</v>
      </c>
      <c r="F302" s="210">
        <v>0</v>
      </c>
      <c r="G302" s="210">
        <v>0</v>
      </c>
      <c r="H302" s="210">
        <v>0</v>
      </c>
      <c r="I302" s="210">
        <v>0</v>
      </c>
      <c r="J302" s="210">
        <v>0</v>
      </c>
      <c r="K302" s="210">
        <v>0</v>
      </c>
      <c r="L302" s="211">
        <v>0</v>
      </c>
      <c r="M302" s="212">
        <v>0</v>
      </c>
      <c r="N302" s="212">
        <v>0</v>
      </c>
      <c r="O302" s="213">
        <v>0</v>
      </c>
      <c r="P302" s="214">
        <v>0</v>
      </c>
      <c r="Q302" s="214">
        <v>0</v>
      </c>
      <c r="R302" s="214">
        <v>0</v>
      </c>
      <c r="S302" s="214">
        <v>0</v>
      </c>
      <c r="T302" s="214">
        <v>0</v>
      </c>
      <c r="U302" s="224">
        <v>0</v>
      </c>
      <c r="V302" s="215">
        <v>0</v>
      </c>
      <c r="W302" s="211">
        <v>0</v>
      </c>
      <c r="X302" s="212">
        <v>0</v>
      </c>
      <c r="Y302" s="216">
        <v>0</v>
      </c>
      <c r="Z302" s="217">
        <v>0</v>
      </c>
    </row>
    <row r="303" spans="1:26" ht="15" customHeight="1" x14ac:dyDescent="0.25">
      <c r="A303" s="331"/>
      <c r="B303" s="205"/>
      <c r="C303" s="206" t="s">
        <v>329</v>
      </c>
      <c r="D303" s="208" t="s">
        <v>330</v>
      </c>
      <c r="E303" s="209">
        <v>0</v>
      </c>
      <c r="F303" s="210">
        <v>0</v>
      </c>
      <c r="G303" s="210">
        <v>0</v>
      </c>
      <c r="H303" s="210">
        <v>0</v>
      </c>
      <c r="I303" s="210">
        <v>0</v>
      </c>
      <c r="J303" s="210">
        <v>0</v>
      </c>
      <c r="K303" s="210">
        <v>0</v>
      </c>
      <c r="L303" s="211">
        <v>0</v>
      </c>
      <c r="M303" s="212">
        <v>168</v>
      </c>
      <c r="N303" s="212">
        <v>12</v>
      </c>
      <c r="O303" s="213">
        <v>180</v>
      </c>
      <c r="P303" s="214">
        <v>0</v>
      </c>
      <c r="Q303" s="214">
        <v>0</v>
      </c>
      <c r="R303" s="214">
        <v>0</v>
      </c>
      <c r="S303" s="214">
        <v>0</v>
      </c>
      <c r="T303" s="214">
        <v>0</v>
      </c>
      <c r="U303" s="224">
        <v>0</v>
      </c>
      <c r="V303" s="215">
        <v>0</v>
      </c>
      <c r="W303" s="211">
        <v>0</v>
      </c>
      <c r="X303" s="212">
        <v>87</v>
      </c>
      <c r="Y303" s="216">
        <v>11</v>
      </c>
      <c r="Z303" s="217">
        <v>98</v>
      </c>
    </row>
    <row r="304" spans="1:26" ht="15" customHeight="1" x14ac:dyDescent="0.25">
      <c r="A304" s="331"/>
      <c r="B304" s="205"/>
      <c r="C304" s="206" t="s">
        <v>318</v>
      </c>
      <c r="D304" s="208" t="s">
        <v>331</v>
      </c>
      <c r="E304" s="209">
        <v>0</v>
      </c>
      <c r="F304" s="210">
        <v>0</v>
      </c>
      <c r="G304" s="210">
        <v>0</v>
      </c>
      <c r="H304" s="210">
        <v>0</v>
      </c>
      <c r="I304" s="210">
        <v>0</v>
      </c>
      <c r="J304" s="210">
        <v>0</v>
      </c>
      <c r="K304" s="210">
        <v>0</v>
      </c>
      <c r="L304" s="211">
        <v>0</v>
      </c>
      <c r="M304" s="212">
        <v>0</v>
      </c>
      <c r="N304" s="212">
        <v>0</v>
      </c>
      <c r="O304" s="213">
        <v>0</v>
      </c>
      <c r="P304" s="214">
        <v>0</v>
      </c>
      <c r="Q304" s="214">
        <v>0</v>
      </c>
      <c r="R304" s="214">
        <v>0</v>
      </c>
      <c r="S304" s="214">
        <v>0</v>
      </c>
      <c r="T304" s="214">
        <v>0</v>
      </c>
      <c r="U304" s="224">
        <v>0</v>
      </c>
      <c r="V304" s="215">
        <v>0</v>
      </c>
      <c r="W304" s="211">
        <v>0</v>
      </c>
      <c r="X304" s="212">
        <v>0</v>
      </c>
      <c r="Y304" s="216">
        <v>0</v>
      </c>
      <c r="Z304" s="217">
        <v>0</v>
      </c>
    </row>
    <row r="305" spans="1:26" ht="15" customHeight="1" x14ac:dyDescent="0.25">
      <c r="A305" s="331"/>
      <c r="B305" s="205"/>
      <c r="C305" s="206" t="s">
        <v>320</v>
      </c>
      <c r="D305" s="208" t="s">
        <v>332</v>
      </c>
      <c r="E305" s="209">
        <v>0</v>
      </c>
      <c r="F305" s="210">
        <v>0</v>
      </c>
      <c r="G305" s="210">
        <v>0</v>
      </c>
      <c r="H305" s="210">
        <v>0</v>
      </c>
      <c r="I305" s="210">
        <v>0</v>
      </c>
      <c r="J305" s="210">
        <v>0</v>
      </c>
      <c r="K305" s="210">
        <v>0</v>
      </c>
      <c r="L305" s="211">
        <v>0</v>
      </c>
      <c r="M305" s="212">
        <v>1</v>
      </c>
      <c r="N305" s="212">
        <v>6</v>
      </c>
      <c r="O305" s="213">
        <v>7</v>
      </c>
      <c r="P305" s="214">
        <v>0</v>
      </c>
      <c r="Q305" s="214">
        <v>0</v>
      </c>
      <c r="R305" s="214">
        <v>0</v>
      </c>
      <c r="S305" s="214">
        <v>0</v>
      </c>
      <c r="T305" s="214">
        <v>0</v>
      </c>
      <c r="U305" s="224">
        <v>0</v>
      </c>
      <c r="V305" s="215">
        <v>0</v>
      </c>
      <c r="W305" s="211">
        <v>0</v>
      </c>
      <c r="X305" s="212">
        <v>0</v>
      </c>
      <c r="Y305" s="216">
        <v>0</v>
      </c>
      <c r="Z305" s="217">
        <v>0</v>
      </c>
    </row>
    <row r="306" spans="1:26" ht="15" customHeight="1" x14ac:dyDescent="0.25">
      <c r="A306" s="331"/>
      <c r="B306" s="205"/>
      <c r="C306" s="206" t="s">
        <v>320</v>
      </c>
      <c r="D306" s="208" t="s">
        <v>333</v>
      </c>
      <c r="E306" s="209">
        <v>0</v>
      </c>
      <c r="F306" s="210">
        <v>0</v>
      </c>
      <c r="G306" s="210">
        <v>0</v>
      </c>
      <c r="H306" s="210">
        <v>0</v>
      </c>
      <c r="I306" s="210">
        <v>0</v>
      </c>
      <c r="J306" s="210">
        <v>0</v>
      </c>
      <c r="K306" s="210">
        <v>0</v>
      </c>
      <c r="L306" s="211">
        <v>0</v>
      </c>
      <c r="M306" s="212">
        <v>2</v>
      </c>
      <c r="N306" s="212">
        <v>9</v>
      </c>
      <c r="O306" s="213">
        <v>11</v>
      </c>
      <c r="P306" s="214">
        <v>0</v>
      </c>
      <c r="Q306" s="214">
        <v>0</v>
      </c>
      <c r="R306" s="214">
        <v>0</v>
      </c>
      <c r="S306" s="214">
        <v>0</v>
      </c>
      <c r="T306" s="214">
        <v>0</v>
      </c>
      <c r="U306" s="224">
        <v>0</v>
      </c>
      <c r="V306" s="215">
        <v>0</v>
      </c>
      <c r="W306" s="211">
        <v>0</v>
      </c>
      <c r="X306" s="212">
        <v>0</v>
      </c>
      <c r="Y306" s="216">
        <v>0</v>
      </c>
      <c r="Z306" s="217">
        <v>0</v>
      </c>
    </row>
    <row r="307" spans="1:26" ht="15" customHeight="1" x14ac:dyDescent="0.25">
      <c r="A307" s="331"/>
      <c r="B307" s="205"/>
      <c r="C307" s="206" t="s">
        <v>334</v>
      </c>
      <c r="D307" s="208" t="s">
        <v>164</v>
      </c>
      <c r="E307" s="209">
        <v>0</v>
      </c>
      <c r="F307" s="210">
        <v>0</v>
      </c>
      <c r="G307" s="210">
        <v>0</v>
      </c>
      <c r="H307" s="210">
        <v>0</v>
      </c>
      <c r="I307" s="210">
        <v>0</v>
      </c>
      <c r="J307" s="210">
        <v>0</v>
      </c>
      <c r="K307" s="210">
        <v>0</v>
      </c>
      <c r="L307" s="211">
        <v>0</v>
      </c>
      <c r="M307" s="212">
        <v>0</v>
      </c>
      <c r="N307" s="212">
        <v>32</v>
      </c>
      <c r="O307" s="213">
        <v>32</v>
      </c>
      <c r="P307" s="214">
        <v>0</v>
      </c>
      <c r="Q307" s="214">
        <v>0</v>
      </c>
      <c r="R307" s="214">
        <v>0</v>
      </c>
      <c r="S307" s="214">
        <v>0</v>
      </c>
      <c r="T307" s="214">
        <v>0</v>
      </c>
      <c r="U307" s="224">
        <v>0</v>
      </c>
      <c r="V307" s="215">
        <v>0</v>
      </c>
      <c r="W307" s="211">
        <v>0</v>
      </c>
      <c r="X307" s="212">
        <v>0</v>
      </c>
      <c r="Y307" s="216">
        <v>14</v>
      </c>
      <c r="Z307" s="217">
        <v>14</v>
      </c>
    </row>
    <row r="308" spans="1:26" ht="15" customHeight="1" x14ac:dyDescent="0.25">
      <c r="A308" s="331"/>
      <c r="B308" s="205"/>
      <c r="C308" s="206" t="s">
        <v>320</v>
      </c>
      <c r="D308" s="208" t="s">
        <v>335</v>
      </c>
      <c r="E308" s="209">
        <v>0</v>
      </c>
      <c r="F308" s="210">
        <v>0</v>
      </c>
      <c r="G308" s="210">
        <v>0</v>
      </c>
      <c r="H308" s="210">
        <v>0</v>
      </c>
      <c r="I308" s="210">
        <v>0</v>
      </c>
      <c r="J308" s="210">
        <v>0</v>
      </c>
      <c r="K308" s="210">
        <v>0</v>
      </c>
      <c r="L308" s="211">
        <v>0</v>
      </c>
      <c r="M308" s="212">
        <v>6</v>
      </c>
      <c r="N308" s="212">
        <v>9</v>
      </c>
      <c r="O308" s="213">
        <v>15</v>
      </c>
      <c r="P308" s="214">
        <v>0</v>
      </c>
      <c r="Q308" s="214">
        <v>0</v>
      </c>
      <c r="R308" s="214">
        <v>0</v>
      </c>
      <c r="S308" s="214">
        <v>0</v>
      </c>
      <c r="T308" s="214">
        <v>0</v>
      </c>
      <c r="U308" s="224">
        <v>0</v>
      </c>
      <c r="V308" s="215">
        <v>0</v>
      </c>
      <c r="W308" s="211">
        <v>0</v>
      </c>
      <c r="X308" s="212">
        <v>2</v>
      </c>
      <c r="Y308" s="216">
        <v>2</v>
      </c>
      <c r="Z308" s="217">
        <v>4</v>
      </c>
    </row>
    <row r="309" spans="1:26" ht="15" customHeight="1" x14ac:dyDescent="0.25">
      <c r="A309" s="331"/>
      <c r="B309" s="205"/>
      <c r="C309" s="206" t="s">
        <v>320</v>
      </c>
      <c r="D309" s="208" t="s">
        <v>336</v>
      </c>
      <c r="E309" s="209">
        <v>0</v>
      </c>
      <c r="F309" s="209">
        <v>0</v>
      </c>
      <c r="G309" s="209">
        <v>0</v>
      </c>
      <c r="H309" s="209">
        <v>0</v>
      </c>
      <c r="I309" s="209">
        <v>0</v>
      </c>
      <c r="J309" s="209">
        <v>0</v>
      </c>
      <c r="K309" s="209">
        <v>0</v>
      </c>
      <c r="L309" s="211">
        <v>0</v>
      </c>
      <c r="M309" s="209">
        <v>0</v>
      </c>
      <c r="N309" s="209">
        <v>4</v>
      </c>
      <c r="O309" s="213">
        <v>4</v>
      </c>
      <c r="P309" s="209">
        <v>0</v>
      </c>
      <c r="Q309" s="209">
        <v>0</v>
      </c>
      <c r="R309" s="209">
        <v>0</v>
      </c>
      <c r="S309" s="209">
        <v>0</v>
      </c>
      <c r="T309" s="209">
        <v>0</v>
      </c>
      <c r="U309" s="209">
        <v>0</v>
      </c>
      <c r="V309" s="209">
        <v>0</v>
      </c>
      <c r="W309" s="209">
        <v>0</v>
      </c>
      <c r="X309" s="209">
        <v>0</v>
      </c>
      <c r="Y309" s="209">
        <v>0</v>
      </c>
      <c r="Z309" s="209">
        <v>0</v>
      </c>
    </row>
    <row r="310" spans="1:26" ht="15" customHeight="1" x14ac:dyDescent="0.25">
      <c r="A310" s="331"/>
      <c r="B310" s="205"/>
      <c r="C310" s="206" t="s">
        <v>320</v>
      </c>
      <c r="D310" s="208" t="s">
        <v>337</v>
      </c>
      <c r="E310" s="209">
        <v>0</v>
      </c>
      <c r="F310" s="210">
        <v>0</v>
      </c>
      <c r="G310" s="210">
        <v>0</v>
      </c>
      <c r="H310" s="210">
        <v>0</v>
      </c>
      <c r="I310" s="210">
        <v>0</v>
      </c>
      <c r="J310" s="210">
        <v>0</v>
      </c>
      <c r="K310" s="210">
        <v>0</v>
      </c>
      <c r="L310" s="211">
        <v>0</v>
      </c>
      <c r="M310" s="212">
        <v>2</v>
      </c>
      <c r="N310" s="212">
        <v>16</v>
      </c>
      <c r="O310" s="213">
        <v>18</v>
      </c>
      <c r="P310" s="214">
        <v>0</v>
      </c>
      <c r="Q310" s="214">
        <v>0</v>
      </c>
      <c r="R310" s="214">
        <v>0</v>
      </c>
      <c r="S310" s="214">
        <v>0</v>
      </c>
      <c r="T310" s="214">
        <v>0</v>
      </c>
      <c r="U310" s="224">
        <v>0</v>
      </c>
      <c r="V310" s="215">
        <v>0</v>
      </c>
      <c r="W310" s="211">
        <v>0</v>
      </c>
      <c r="X310" s="212">
        <v>0</v>
      </c>
      <c r="Y310" s="216">
        <v>2</v>
      </c>
      <c r="Z310" s="217">
        <v>2</v>
      </c>
    </row>
    <row r="311" spans="1:26" ht="15" customHeight="1" x14ac:dyDescent="0.25">
      <c r="A311" s="331"/>
      <c r="B311" s="205"/>
      <c r="C311" s="206"/>
      <c r="D311" s="208" t="s">
        <v>202</v>
      </c>
      <c r="E311" s="209">
        <v>0</v>
      </c>
      <c r="F311" s="210">
        <v>0</v>
      </c>
      <c r="G311" s="210">
        <v>0</v>
      </c>
      <c r="H311" s="210">
        <v>0</v>
      </c>
      <c r="I311" s="210">
        <v>0</v>
      </c>
      <c r="J311" s="210">
        <v>0</v>
      </c>
      <c r="K311" s="210">
        <v>0</v>
      </c>
      <c r="L311" s="211">
        <v>0</v>
      </c>
      <c r="M311" s="212">
        <v>0</v>
      </c>
      <c r="N311" s="212">
        <v>0</v>
      </c>
      <c r="O311" s="213">
        <v>0</v>
      </c>
      <c r="P311" s="214">
        <v>0</v>
      </c>
      <c r="Q311" s="214">
        <v>0</v>
      </c>
      <c r="R311" s="214">
        <v>0</v>
      </c>
      <c r="S311" s="214">
        <v>0</v>
      </c>
      <c r="T311" s="214">
        <v>0</v>
      </c>
      <c r="U311" s="224">
        <v>0</v>
      </c>
      <c r="V311" s="215">
        <v>0</v>
      </c>
      <c r="W311" s="211">
        <v>0</v>
      </c>
      <c r="X311" s="212">
        <v>0</v>
      </c>
      <c r="Y311" s="216">
        <v>0</v>
      </c>
      <c r="Z311" s="217">
        <v>0</v>
      </c>
    </row>
    <row r="312" spans="1:26" ht="15" customHeight="1" x14ac:dyDescent="0.25">
      <c r="A312" s="331"/>
      <c r="B312" s="205"/>
      <c r="C312" s="206" t="s">
        <v>338</v>
      </c>
      <c r="D312" s="208" t="s">
        <v>339</v>
      </c>
      <c r="E312" s="209">
        <v>0</v>
      </c>
      <c r="F312" s="210">
        <v>0</v>
      </c>
      <c r="G312" s="210">
        <v>0</v>
      </c>
      <c r="H312" s="210">
        <v>0</v>
      </c>
      <c r="I312" s="210">
        <v>0</v>
      </c>
      <c r="J312" s="210">
        <v>0</v>
      </c>
      <c r="K312" s="210">
        <v>0</v>
      </c>
      <c r="L312" s="211">
        <v>0</v>
      </c>
      <c r="M312" s="212">
        <v>0</v>
      </c>
      <c r="N312" s="212">
        <v>5</v>
      </c>
      <c r="O312" s="213">
        <v>5</v>
      </c>
      <c r="P312" s="214">
        <v>0</v>
      </c>
      <c r="Q312" s="214">
        <v>0</v>
      </c>
      <c r="R312" s="214">
        <v>0</v>
      </c>
      <c r="S312" s="214">
        <v>0</v>
      </c>
      <c r="T312" s="214">
        <v>0</v>
      </c>
      <c r="U312" s="224">
        <v>0</v>
      </c>
      <c r="V312" s="215">
        <v>0</v>
      </c>
      <c r="W312" s="211">
        <v>0</v>
      </c>
      <c r="X312" s="212">
        <v>0</v>
      </c>
      <c r="Y312" s="216">
        <v>1</v>
      </c>
      <c r="Z312" s="217">
        <v>1</v>
      </c>
    </row>
    <row r="313" spans="1:26" ht="15" customHeight="1" x14ac:dyDescent="0.25">
      <c r="A313" s="331"/>
      <c r="B313" s="99" t="s">
        <v>18</v>
      </c>
      <c r="C313" s="111"/>
      <c r="D313" s="112"/>
      <c r="E313" s="200">
        <v>0</v>
      </c>
      <c r="F313" s="201">
        <v>0</v>
      </c>
      <c r="G313" s="201">
        <v>0</v>
      </c>
      <c r="H313" s="201">
        <v>0</v>
      </c>
      <c r="I313" s="201">
        <v>0</v>
      </c>
      <c r="J313" s="201">
        <v>0</v>
      </c>
      <c r="K313" s="201">
        <v>0</v>
      </c>
      <c r="L313" s="202">
        <v>0</v>
      </c>
      <c r="M313" s="203">
        <v>0</v>
      </c>
      <c r="N313" s="203">
        <v>0</v>
      </c>
      <c r="O313" s="204">
        <v>0</v>
      </c>
      <c r="P313" s="203">
        <v>0</v>
      </c>
      <c r="Q313" s="203">
        <v>0</v>
      </c>
      <c r="R313" s="203">
        <v>0</v>
      </c>
      <c r="S313" s="203">
        <v>0</v>
      </c>
      <c r="T313" s="203">
        <v>0</v>
      </c>
      <c r="U313" s="203">
        <v>0</v>
      </c>
      <c r="V313" s="203">
        <v>0</v>
      </c>
      <c r="W313" s="202">
        <v>0</v>
      </c>
      <c r="X313" s="202">
        <v>0</v>
      </c>
      <c r="Y313" s="202">
        <v>0</v>
      </c>
      <c r="Z313" s="202">
        <v>0</v>
      </c>
    </row>
    <row r="314" spans="1:26" ht="15" customHeight="1" x14ac:dyDescent="0.25">
      <c r="A314" s="331"/>
      <c r="B314" s="205"/>
      <c r="C314" s="206" t="s">
        <v>340</v>
      </c>
      <c r="D314" s="207" t="s">
        <v>341</v>
      </c>
      <c r="E314" s="209">
        <v>14</v>
      </c>
      <c r="F314" s="210">
        <v>0</v>
      </c>
      <c r="G314" s="210">
        <v>0</v>
      </c>
      <c r="H314" s="210">
        <v>0</v>
      </c>
      <c r="I314" s="210">
        <v>0</v>
      </c>
      <c r="J314" s="210">
        <v>0</v>
      </c>
      <c r="K314" s="210">
        <v>0</v>
      </c>
      <c r="L314" s="211">
        <v>14</v>
      </c>
      <c r="M314" s="212">
        <v>37</v>
      </c>
      <c r="N314" s="212">
        <v>331</v>
      </c>
      <c r="O314" s="213">
        <v>382</v>
      </c>
      <c r="P314" s="214">
        <v>2</v>
      </c>
      <c r="Q314" s="214">
        <v>0</v>
      </c>
      <c r="R314" s="214">
        <v>0</v>
      </c>
      <c r="S314" s="214">
        <v>0</v>
      </c>
      <c r="T314" s="214">
        <v>0</v>
      </c>
      <c r="U314" s="224">
        <v>0</v>
      </c>
      <c r="V314" s="215">
        <v>0</v>
      </c>
      <c r="W314" s="211">
        <v>2</v>
      </c>
      <c r="X314" s="212">
        <v>3</v>
      </c>
      <c r="Y314" s="216">
        <v>64</v>
      </c>
      <c r="Z314" s="217">
        <v>69</v>
      </c>
    </row>
    <row r="315" spans="1:26" ht="15" customHeight="1" x14ac:dyDescent="0.25">
      <c r="A315" s="331"/>
      <c r="B315" s="205"/>
      <c r="C315" s="206"/>
      <c r="D315" s="207" t="s">
        <v>366</v>
      </c>
      <c r="E315" s="209">
        <v>14</v>
      </c>
      <c r="F315" s="210">
        <v>0</v>
      </c>
      <c r="G315" s="210">
        <v>0</v>
      </c>
      <c r="H315" s="210">
        <v>0</v>
      </c>
      <c r="I315" s="210">
        <v>0</v>
      </c>
      <c r="J315" s="210">
        <v>0</v>
      </c>
      <c r="K315" s="210">
        <v>0</v>
      </c>
      <c r="L315" s="211">
        <v>14</v>
      </c>
      <c r="M315" s="212">
        <v>9</v>
      </c>
      <c r="N315" s="212">
        <v>298</v>
      </c>
      <c r="O315" s="213">
        <v>321</v>
      </c>
      <c r="P315" s="214">
        <v>2</v>
      </c>
      <c r="Q315" s="214">
        <v>0</v>
      </c>
      <c r="R315" s="214">
        <v>0</v>
      </c>
      <c r="S315" s="214">
        <v>0</v>
      </c>
      <c r="T315" s="214">
        <v>0</v>
      </c>
      <c r="U315" s="224">
        <v>0</v>
      </c>
      <c r="V315" s="215">
        <v>0</v>
      </c>
      <c r="W315" s="211">
        <v>2</v>
      </c>
      <c r="X315" s="212">
        <v>2</v>
      </c>
      <c r="Y315" s="216">
        <v>59</v>
      </c>
      <c r="Z315" s="217">
        <v>63</v>
      </c>
    </row>
    <row r="316" spans="1:26" ht="15" customHeight="1" x14ac:dyDescent="0.25">
      <c r="A316" s="331"/>
      <c r="B316" s="205"/>
      <c r="C316" s="206"/>
      <c r="D316" s="207" t="s">
        <v>533</v>
      </c>
      <c r="E316" s="209">
        <v>0</v>
      </c>
      <c r="F316" s="210">
        <v>0</v>
      </c>
      <c r="G316" s="210">
        <v>0</v>
      </c>
      <c r="H316" s="210">
        <v>0</v>
      </c>
      <c r="I316" s="210">
        <v>0</v>
      </c>
      <c r="J316" s="210">
        <v>0</v>
      </c>
      <c r="K316" s="210">
        <v>0</v>
      </c>
      <c r="L316" s="211">
        <v>0</v>
      </c>
      <c r="M316" s="212">
        <v>0</v>
      </c>
      <c r="N316" s="212">
        <v>0</v>
      </c>
      <c r="O316" s="213">
        <v>0</v>
      </c>
      <c r="P316" s="214">
        <v>0</v>
      </c>
      <c r="Q316" s="214">
        <v>0</v>
      </c>
      <c r="R316" s="214">
        <v>0</v>
      </c>
      <c r="S316" s="214">
        <v>0</v>
      </c>
      <c r="T316" s="214">
        <v>0</v>
      </c>
      <c r="U316" s="224">
        <v>0</v>
      </c>
      <c r="V316" s="215">
        <v>0</v>
      </c>
      <c r="W316" s="211">
        <v>0</v>
      </c>
      <c r="X316" s="212">
        <v>0</v>
      </c>
      <c r="Y316" s="216">
        <v>0</v>
      </c>
      <c r="Z316" s="217">
        <v>0</v>
      </c>
    </row>
    <row r="317" spans="1:26" ht="15" customHeight="1" x14ac:dyDescent="0.25">
      <c r="A317" s="331"/>
      <c r="B317" s="205"/>
      <c r="C317" s="206"/>
      <c r="D317" s="208" t="s">
        <v>483</v>
      </c>
      <c r="E317" s="209">
        <v>0</v>
      </c>
      <c r="F317" s="210">
        <v>0</v>
      </c>
      <c r="G317" s="210">
        <v>0</v>
      </c>
      <c r="H317" s="210">
        <v>0</v>
      </c>
      <c r="I317" s="210">
        <v>0</v>
      </c>
      <c r="J317" s="210">
        <v>0</v>
      </c>
      <c r="K317" s="210">
        <v>0</v>
      </c>
      <c r="L317" s="211">
        <v>0</v>
      </c>
      <c r="M317" s="212">
        <v>4</v>
      </c>
      <c r="N317" s="212">
        <v>31</v>
      </c>
      <c r="O317" s="213">
        <v>35</v>
      </c>
      <c r="P317" s="214">
        <v>0</v>
      </c>
      <c r="Q317" s="214">
        <v>0</v>
      </c>
      <c r="R317" s="214">
        <v>0</v>
      </c>
      <c r="S317" s="214">
        <v>0</v>
      </c>
      <c r="T317" s="214">
        <v>0</v>
      </c>
      <c r="U317" s="224">
        <v>0</v>
      </c>
      <c r="V317" s="215">
        <v>0</v>
      </c>
      <c r="W317" s="211">
        <v>0</v>
      </c>
      <c r="X317" s="212">
        <v>1</v>
      </c>
      <c r="Y317" s="216">
        <v>5</v>
      </c>
      <c r="Z317" s="217">
        <v>6</v>
      </c>
    </row>
    <row r="318" spans="1:26" ht="15" customHeight="1" x14ac:dyDescent="0.25">
      <c r="A318" s="331"/>
      <c r="B318" s="205"/>
      <c r="C318" s="206"/>
      <c r="D318" s="208" t="s">
        <v>342</v>
      </c>
      <c r="E318" s="209">
        <v>0</v>
      </c>
      <c r="F318" s="210">
        <v>0</v>
      </c>
      <c r="G318" s="210">
        <v>0</v>
      </c>
      <c r="H318" s="210">
        <v>0</v>
      </c>
      <c r="I318" s="210">
        <v>0</v>
      </c>
      <c r="J318" s="210">
        <v>0</v>
      </c>
      <c r="K318" s="210">
        <v>0</v>
      </c>
      <c r="L318" s="211">
        <v>0</v>
      </c>
      <c r="M318" s="212">
        <v>23</v>
      </c>
      <c r="N318" s="212">
        <v>0</v>
      </c>
      <c r="O318" s="213">
        <v>23</v>
      </c>
      <c r="P318" s="214">
        <v>0</v>
      </c>
      <c r="Q318" s="214">
        <v>0</v>
      </c>
      <c r="R318" s="214">
        <v>0</v>
      </c>
      <c r="S318" s="214">
        <v>0</v>
      </c>
      <c r="T318" s="214">
        <v>0</v>
      </c>
      <c r="U318" s="224">
        <v>0</v>
      </c>
      <c r="V318" s="215">
        <v>0</v>
      </c>
      <c r="W318" s="211">
        <v>0</v>
      </c>
      <c r="X318" s="212">
        <v>0</v>
      </c>
      <c r="Y318" s="216">
        <v>0</v>
      </c>
      <c r="Z318" s="217">
        <v>0</v>
      </c>
    </row>
    <row r="319" spans="1:26" ht="15" customHeight="1" x14ac:dyDescent="0.25">
      <c r="A319" s="331"/>
      <c r="B319" s="205"/>
      <c r="C319" s="206" t="s">
        <v>343</v>
      </c>
      <c r="D319" s="208" t="s">
        <v>344</v>
      </c>
      <c r="E319" s="209">
        <v>0</v>
      </c>
      <c r="F319" s="210">
        <v>0</v>
      </c>
      <c r="G319" s="210">
        <v>0</v>
      </c>
      <c r="H319" s="210">
        <v>0</v>
      </c>
      <c r="I319" s="210">
        <v>0</v>
      </c>
      <c r="J319" s="210">
        <v>0</v>
      </c>
      <c r="K319" s="210">
        <v>0</v>
      </c>
      <c r="L319" s="211">
        <v>0</v>
      </c>
      <c r="M319" s="212">
        <v>1</v>
      </c>
      <c r="N319" s="212">
        <v>2</v>
      </c>
      <c r="O319" s="213">
        <v>3</v>
      </c>
      <c r="P319" s="214">
        <v>0</v>
      </c>
      <c r="Q319" s="214">
        <v>0</v>
      </c>
      <c r="R319" s="214">
        <v>0</v>
      </c>
      <c r="S319" s="214">
        <v>0</v>
      </c>
      <c r="T319" s="214">
        <v>0</v>
      </c>
      <c r="U319" s="224">
        <v>0</v>
      </c>
      <c r="V319" s="215">
        <v>0</v>
      </c>
      <c r="W319" s="211">
        <v>0</v>
      </c>
      <c r="X319" s="212">
        <v>0</v>
      </c>
      <c r="Y319" s="216">
        <v>0</v>
      </c>
      <c r="Z319" s="217">
        <v>0</v>
      </c>
    </row>
    <row r="320" spans="1:26" ht="15" customHeight="1" x14ac:dyDescent="0.25">
      <c r="A320" s="331"/>
      <c r="B320" s="99" t="s">
        <v>72</v>
      </c>
      <c r="C320" s="111"/>
      <c r="D320" s="112"/>
      <c r="E320" s="200">
        <v>0</v>
      </c>
      <c r="F320" s="201">
        <v>0</v>
      </c>
      <c r="G320" s="201">
        <v>73</v>
      </c>
      <c r="H320" s="201">
        <v>0</v>
      </c>
      <c r="I320" s="201">
        <v>0</v>
      </c>
      <c r="J320" s="201">
        <v>0</v>
      </c>
      <c r="K320" s="201">
        <v>0</v>
      </c>
      <c r="L320" s="202">
        <v>73</v>
      </c>
      <c r="M320" s="203">
        <v>127</v>
      </c>
      <c r="N320" s="203">
        <v>901</v>
      </c>
      <c r="O320" s="204">
        <v>1101</v>
      </c>
      <c r="P320" s="203">
        <v>0</v>
      </c>
      <c r="Q320" s="203">
        <v>0</v>
      </c>
      <c r="R320" s="203">
        <v>19</v>
      </c>
      <c r="S320" s="203">
        <v>0</v>
      </c>
      <c r="T320" s="203">
        <v>0</v>
      </c>
      <c r="U320" s="203">
        <v>0</v>
      </c>
      <c r="V320" s="203">
        <v>0</v>
      </c>
      <c r="W320" s="202">
        <v>19</v>
      </c>
      <c r="X320" s="202">
        <v>10</v>
      </c>
      <c r="Y320" s="202">
        <v>153</v>
      </c>
      <c r="Z320" s="202">
        <v>182</v>
      </c>
    </row>
    <row r="321" spans="1:26" ht="15" customHeight="1" x14ac:dyDescent="0.25">
      <c r="A321" s="331"/>
      <c r="B321" s="205"/>
      <c r="C321" s="206" t="s">
        <v>345</v>
      </c>
      <c r="D321" s="208" t="s">
        <v>346</v>
      </c>
      <c r="E321" s="209">
        <v>0</v>
      </c>
      <c r="F321" s="210">
        <v>0</v>
      </c>
      <c r="G321" s="210">
        <v>20</v>
      </c>
      <c r="H321" s="210">
        <v>0</v>
      </c>
      <c r="I321" s="210">
        <v>0</v>
      </c>
      <c r="J321" s="210">
        <v>0</v>
      </c>
      <c r="K321" s="210">
        <v>0</v>
      </c>
      <c r="L321" s="211">
        <v>20</v>
      </c>
      <c r="M321" s="212">
        <v>2</v>
      </c>
      <c r="N321" s="212">
        <v>164</v>
      </c>
      <c r="O321" s="213">
        <v>186</v>
      </c>
      <c r="P321" s="214">
        <v>0</v>
      </c>
      <c r="Q321" s="214">
        <v>0</v>
      </c>
      <c r="R321" s="214">
        <v>1</v>
      </c>
      <c r="S321" s="214">
        <v>0</v>
      </c>
      <c r="T321" s="214">
        <v>0</v>
      </c>
      <c r="U321" s="224">
        <v>0</v>
      </c>
      <c r="V321" s="215">
        <v>0</v>
      </c>
      <c r="W321" s="211">
        <v>1</v>
      </c>
      <c r="X321" s="212">
        <v>0</v>
      </c>
      <c r="Y321" s="216">
        <v>19</v>
      </c>
      <c r="Z321" s="217">
        <v>20</v>
      </c>
    </row>
    <row r="322" spans="1:26" ht="15" customHeight="1" x14ac:dyDescent="0.25">
      <c r="A322" s="331"/>
      <c r="B322" s="205"/>
      <c r="C322" s="206"/>
      <c r="D322" s="208" t="s">
        <v>578</v>
      </c>
      <c r="E322" s="209">
        <v>0</v>
      </c>
      <c r="F322" s="210">
        <v>0</v>
      </c>
      <c r="G322" s="210">
        <v>0</v>
      </c>
      <c r="H322" s="210">
        <v>0</v>
      </c>
      <c r="I322" s="210">
        <v>0</v>
      </c>
      <c r="J322" s="210">
        <v>0</v>
      </c>
      <c r="K322" s="210">
        <v>0</v>
      </c>
      <c r="L322" s="211">
        <v>0</v>
      </c>
      <c r="M322" s="212">
        <v>9</v>
      </c>
      <c r="N322" s="212">
        <v>63</v>
      </c>
      <c r="O322" s="213">
        <v>72</v>
      </c>
      <c r="P322" s="214">
        <v>0</v>
      </c>
      <c r="Q322" s="214">
        <v>0</v>
      </c>
      <c r="R322" s="214">
        <v>0</v>
      </c>
      <c r="S322" s="214">
        <v>0</v>
      </c>
      <c r="T322" s="214">
        <v>0</v>
      </c>
      <c r="U322" s="224">
        <v>0</v>
      </c>
      <c r="V322" s="215">
        <v>0</v>
      </c>
      <c r="W322" s="211">
        <v>0</v>
      </c>
      <c r="X322" s="212">
        <v>2</v>
      </c>
      <c r="Y322" s="216">
        <v>12</v>
      </c>
      <c r="Z322" s="217">
        <v>14</v>
      </c>
    </row>
    <row r="323" spans="1:26" ht="15" customHeight="1" x14ac:dyDescent="0.25">
      <c r="A323" s="331"/>
      <c r="B323" s="205"/>
      <c r="C323" s="206"/>
      <c r="D323" s="208" t="s">
        <v>483</v>
      </c>
      <c r="E323" s="209">
        <v>0</v>
      </c>
      <c r="F323" s="210">
        <v>0</v>
      </c>
      <c r="G323" s="210">
        <v>0</v>
      </c>
      <c r="H323" s="210">
        <v>0</v>
      </c>
      <c r="I323" s="210">
        <v>0</v>
      </c>
      <c r="J323" s="210">
        <v>0</v>
      </c>
      <c r="K323" s="210">
        <v>0</v>
      </c>
      <c r="L323" s="211">
        <v>0</v>
      </c>
      <c r="M323" s="212">
        <v>82</v>
      </c>
      <c r="N323" s="212">
        <v>0</v>
      </c>
      <c r="O323" s="213">
        <v>82</v>
      </c>
      <c r="P323" s="214">
        <v>0</v>
      </c>
      <c r="Q323" s="214">
        <v>0</v>
      </c>
      <c r="R323" s="214">
        <v>0</v>
      </c>
      <c r="S323" s="214">
        <v>0</v>
      </c>
      <c r="T323" s="214">
        <v>0</v>
      </c>
      <c r="U323" s="224">
        <v>0</v>
      </c>
      <c r="V323" s="215">
        <v>0</v>
      </c>
      <c r="W323" s="211">
        <v>0</v>
      </c>
      <c r="X323" s="212">
        <v>0</v>
      </c>
      <c r="Y323" s="216">
        <v>0</v>
      </c>
      <c r="Z323" s="217">
        <v>0</v>
      </c>
    </row>
    <row r="324" spans="1:26" ht="15" customHeight="1" x14ac:dyDescent="0.25">
      <c r="A324" s="331"/>
      <c r="B324" s="205"/>
      <c r="C324" s="206" t="s">
        <v>347</v>
      </c>
      <c r="D324" s="208" t="s">
        <v>348</v>
      </c>
      <c r="E324" s="209">
        <v>0</v>
      </c>
      <c r="F324" s="210">
        <v>0</v>
      </c>
      <c r="G324" s="210">
        <v>53</v>
      </c>
      <c r="H324" s="210">
        <v>0</v>
      </c>
      <c r="I324" s="210">
        <v>0</v>
      </c>
      <c r="J324" s="210">
        <v>0</v>
      </c>
      <c r="K324" s="210">
        <v>0</v>
      </c>
      <c r="L324" s="211">
        <v>53</v>
      </c>
      <c r="M324" s="212">
        <v>5</v>
      </c>
      <c r="N324" s="212">
        <v>475</v>
      </c>
      <c r="O324" s="213">
        <v>533</v>
      </c>
      <c r="P324" s="214">
        <v>0</v>
      </c>
      <c r="Q324" s="214">
        <v>0</v>
      </c>
      <c r="R324" s="214">
        <v>18</v>
      </c>
      <c r="S324" s="214">
        <v>0</v>
      </c>
      <c r="T324" s="214">
        <v>0</v>
      </c>
      <c r="U324" s="224">
        <v>0</v>
      </c>
      <c r="V324" s="215">
        <v>0</v>
      </c>
      <c r="W324" s="211">
        <v>18</v>
      </c>
      <c r="X324" s="212">
        <v>1</v>
      </c>
      <c r="Y324" s="216">
        <v>74</v>
      </c>
      <c r="Z324" s="217">
        <v>93</v>
      </c>
    </row>
    <row r="325" spans="1:26" ht="15" customHeight="1" x14ac:dyDescent="0.25">
      <c r="A325" s="331"/>
      <c r="B325" s="205"/>
      <c r="C325" s="206" t="s">
        <v>347</v>
      </c>
      <c r="D325" s="208" t="s">
        <v>349</v>
      </c>
      <c r="E325" s="209">
        <v>0</v>
      </c>
      <c r="F325" s="210">
        <v>0</v>
      </c>
      <c r="G325" s="210">
        <v>0</v>
      </c>
      <c r="H325" s="210">
        <v>0</v>
      </c>
      <c r="I325" s="210">
        <v>0</v>
      </c>
      <c r="J325" s="210">
        <v>0</v>
      </c>
      <c r="K325" s="210">
        <v>0</v>
      </c>
      <c r="L325" s="211">
        <v>0</v>
      </c>
      <c r="M325" s="212">
        <v>0</v>
      </c>
      <c r="N325" s="212">
        <v>0</v>
      </c>
      <c r="O325" s="213">
        <v>0</v>
      </c>
      <c r="P325" s="214">
        <v>0</v>
      </c>
      <c r="Q325" s="214">
        <v>0</v>
      </c>
      <c r="R325" s="214">
        <v>0</v>
      </c>
      <c r="S325" s="214">
        <v>0</v>
      </c>
      <c r="T325" s="214">
        <v>0</v>
      </c>
      <c r="U325" s="224">
        <v>0</v>
      </c>
      <c r="V325" s="215">
        <v>0</v>
      </c>
      <c r="W325" s="211">
        <v>0</v>
      </c>
      <c r="X325" s="212">
        <v>0</v>
      </c>
      <c r="Y325" s="216">
        <v>0</v>
      </c>
      <c r="Z325" s="217">
        <v>0</v>
      </c>
    </row>
    <row r="326" spans="1:26" ht="15" customHeight="1" x14ac:dyDescent="0.25">
      <c r="A326" s="331"/>
      <c r="B326" s="205"/>
      <c r="C326" s="206" t="s">
        <v>350</v>
      </c>
      <c r="D326" s="208" t="s">
        <v>351</v>
      </c>
      <c r="E326" s="209">
        <v>0</v>
      </c>
      <c r="F326" s="210">
        <v>0</v>
      </c>
      <c r="G326" s="210">
        <v>0</v>
      </c>
      <c r="H326" s="210">
        <v>0</v>
      </c>
      <c r="I326" s="210">
        <v>0</v>
      </c>
      <c r="J326" s="210">
        <v>0</v>
      </c>
      <c r="K326" s="210">
        <v>0</v>
      </c>
      <c r="L326" s="211">
        <v>0</v>
      </c>
      <c r="M326" s="212">
        <v>0</v>
      </c>
      <c r="N326" s="212">
        <v>18</v>
      </c>
      <c r="O326" s="213">
        <v>18</v>
      </c>
      <c r="P326" s="214">
        <v>0</v>
      </c>
      <c r="Q326" s="214">
        <v>0</v>
      </c>
      <c r="R326" s="214">
        <v>0</v>
      </c>
      <c r="S326" s="214">
        <v>0</v>
      </c>
      <c r="T326" s="214">
        <v>0</v>
      </c>
      <c r="U326" s="224">
        <v>0</v>
      </c>
      <c r="V326" s="215">
        <v>0</v>
      </c>
      <c r="W326" s="211">
        <v>0</v>
      </c>
      <c r="X326" s="212">
        <v>0</v>
      </c>
      <c r="Y326" s="216">
        <v>3</v>
      </c>
      <c r="Z326" s="217">
        <v>3</v>
      </c>
    </row>
    <row r="327" spans="1:26" ht="15" customHeight="1" x14ac:dyDescent="0.25">
      <c r="A327" s="331"/>
      <c r="B327" s="205"/>
      <c r="C327" s="206" t="s">
        <v>350</v>
      </c>
      <c r="D327" s="208" t="s">
        <v>352</v>
      </c>
      <c r="E327" s="209">
        <v>0</v>
      </c>
      <c r="F327" s="210">
        <v>0</v>
      </c>
      <c r="G327" s="210">
        <v>0</v>
      </c>
      <c r="H327" s="210">
        <v>0</v>
      </c>
      <c r="I327" s="210">
        <v>0</v>
      </c>
      <c r="J327" s="210">
        <v>0</v>
      </c>
      <c r="K327" s="210">
        <v>0</v>
      </c>
      <c r="L327" s="211">
        <v>0</v>
      </c>
      <c r="M327" s="212">
        <v>0</v>
      </c>
      <c r="N327" s="212">
        <v>79</v>
      </c>
      <c r="O327" s="213">
        <v>79</v>
      </c>
      <c r="P327" s="214">
        <v>0</v>
      </c>
      <c r="Q327" s="214">
        <v>0</v>
      </c>
      <c r="R327" s="214">
        <v>0</v>
      </c>
      <c r="S327" s="214">
        <v>0</v>
      </c>
      <c r="T327" s="214">
        <v>0</v>
      </c>
      <c r="U327" s="224">
        <v>0</v>
      </c>
      <c r="V327" s="215">
        <v>0</v>
      </c>
      <c r="W327" s="211">
        <v>0</v>
      </c>
      <c r="X327" s="212">
        <v>0</v>
      </c>
      <c r="Y327" s="216">
        <v>20</v>
      </c>
      <c r="Z327" s="217">
        <v>20</v>
      </c>
    </row>
    <row r="328" spans="1:26" ht="15" customHeight="1" x14ac:dyDescent="0.25">
      <c r="A328" s="331"/>
      <c r="B328" s="205"/>
      <c r="C328" s="206"/>
      <c r="D328" s="207" t="s">
        <v>353</v>
      </c>
      <c r="E328" s="209">
        <v>0</v>
      </c>
      <c r="F328" s="210">
        <v>0</v>
      </c>
      <c r="G328" s="210">
        <v>0</v>
      </c>
      <c r="H328" s="210">
        <v>0</v>
      </c>
      <c r="I328" s="210">
        <v>0</v>
      </c>
      <c r="J328" s="210">
        <v>0</v>
      </c>
      <c r="K328" s="210">
        <v>0</v>
      </c>
      <c r="L328" s="211">
        <v>0</v>
      </c>
      <c r="M328" s="212">
        <v>0</v>
      </c>
      <c r="N328" s="212">
        <v>0</v>
      </c>
      <c r="O328" s="213">
        <v>0</v>
      </c>
      <c r="P328" s="214">
        <v>0</v>
      </c>
      <c r="Q328" s="214">
        <v>0</v>
      </c>
      <c r="R328" s="214">
        <v>0</v>
      </c>
      <c r="S328" s="214">
        <v>0</v>
      </c>
      <c r="T328" s="214">
        <v>0</v>
      </c>
      <c r="U328" s="224">
        <v>0</v>
      </c>
      <c r="V328" s="215">
        <v>0</v>
      </c>
      <c r="W328" s="211">
        <v>0</v>
      </c>
      <c r="X328" s="212">
        <v>0</v>
      </c>
      <c r="Y328" s="216">
        <v>0</v>
      </c>
      <c r="Z328" s="217">
        <v>0</v>
      </c>
    </row>
    <row r="329" spans="1:26" ht="15" customHeight="1" x14ac:dyDescent="0.25">
      <c r="A329" s="331"/>
      <c r="B329" s="205"/>
      <c r="C329" s="206"/>
      <c r="D329" s="207" t="s">
        <v>354</v>
      </c>
      <c r="E329" s="209">
        <v>0</v>
      </c>
      <c r="F329" s="210">
        <v>0</v>
      </c>
      <c r="G329" s="210">
        <v>0</v>
      </c>
      <c r="H329" s="210">
        <v>0</v>
      </c>
      <c r="I329" s="210">
        <v>0</v>
      </c>
      <c r="J329" s="210">
        <v>0</v>
      </c>
      <c r="K329" s="210">
        <v>0</v>
      </c>
      <c r="L329" s="211">
        <v>0</v>
      </c>
      <c r="M329" s="212">
        <v>0</v>
      </c>
      <c r="N329" s="212">
        <v>0</v>
      </c>
      <c r="O329" s="213">
        <v>0</v>
      </c>
      <c r="P329" s="214">
        <v>0</v>
      </c>
      <c r="Q329" s="214">
        <v>0</v>
      </c>
      <c r="R329" s="214">
        <v>0</v>
      </c>
      <c r="S329" s="214">
        <v>0</v>
      </c>
      <c r="T329" s="214">
        <v>0</v>
      </c>
      <c r="U329" s="224">
        <v>0</v>
      </c>
      <c r="V329" s="215">
        <v>0</v>
      </c>
      <c r="W329" s="211">
        <v>0</v>
      </c>
      <c r="X329" s="212">
        <v>0</v>
      </c>
      <c r="Y329" s="216">
        <v>0</v>
      </c>
      <c r="Z329" s="217">
        <v>0</v>
      </c>
    </row>
    <row r="330" spans="1:26" ht="15" customHeight="1" x14ac:dyDescent="0.25">
      <c r="A330" s="331"/>
      <c r="B330" s="205"/>
      <c r="C330" s="163"/>
      <c r="D330" s="207" t="s">
        <v>355</v>
      </c>
      <c r="E330" s="209">
        <v>0</v>
      </c>
      <c r="F330" s="210">
        <v>0</v>
      </c>
      <c r="G330" s="210">
        <v>0</v>
      </c>
      <c r="H330" s="210">
        <v>0</v>
      </c>
      <c r="I330" s="210">
        <v>0</v>
      </c>
      <c r="J330" s="210">
        <v>0</v>
      </c>
      <c r="K330" s="210">
        <v>0</v>
      </c>
      <c r="L330" s="211">
        <v>0</v>
      </c>
      <c r="M330" s="212">
        <v>11</v>
      </c>
      <c r="N330" s="212">
        <v>82</v>
      </c>
      <c r="O330" s="213">
        <v>93</v>
      </c>
      <c r="P330" s="214">
        <v>0</v>
      </c>
      <c r="Q330" s="214">
        <v>0</v>
      </c>
      <c r="R330" s="214">
        <v>0</v>
      </c>
      <c r="S330" s="214">
        <v>0</v>
      </c>
      <c r="T330" s="214">
        <v>0</v>
      </c>
      <c r="U330" s="224">
        <v>0</v>
      </c>
      <c r="V330" s="215">
        <v>0</v>
      </c>
      <c r="W330" s="211">
        <v>0</v>
      </c>
      <c r="X330" s="212">
        <v>5</v>
      </c>
      <c r="Y330" s="216">
        <v>21</v>
      </c>
      <c r="Z330" s="217">
        <v>26</v>
      </c>
    </row>
    <row r="331" spans="1:26" ht="15" customHeight="1" x14ac:dyDescent="0.25">
      <c r="A331" s="331"/>
      <c r="B331" s="205"/>
      <c r="C331" s="206" t="s">
        <v>356</v>
      </c>
      <c r="D331" s="207" t="s">
        <v>357</v>
      </c>
      <c r="E331" s="209">
        <v>0</v>
      </c>
      <c r="F331" s="210">
        <v>0</v>
      </c>
      <c r="G331" s="210">
        <v>0</v>
      </c>
      <c r="H331" s="210">
        <v>0</v>
      </c>
      <c r="I331" s="210">
        <v>0</v>
      </c>
      <c r="J331" s="210">
        <v>0</v>
      </c>
      <c r="K331" s="210">
        <v>0</v>
      </c>
      <c r="L331" s="211">
        <v>0</v>
      </c>
      <c r="M331" s="212">
        <v>0</v>
      </c>
      <c r="N331" s="212">
        <v>13</v>
      </c>
      <c r="O331" s="213">
        <v>13</v>
      </c>
      <c r="P331" s="214">
        <v>0</v>
      </c>
      <c r="Q331" s="214">
        <v>0</v>
      </c>
      <c r="R331" s="214">
        <v>0</v>
      </c>
      <c r="S331" s="214">
        <v>0</v>
      </c>
      <c r="T331" s="214">
        <v>0</v>
      </c>
      <c r="U331" s="224">
        <v>0</v>
      </c>
      <c r="V331" s="215">
        <v>0</v>
      </c>
      <c r="W331" s="211">
        <v>0</v>
      </c>
      <c r="X331" s="212">
        <v>0</v>
      </c>
      <c r="Y331" s="216">
        <v>4</v>
      </c>
      <c r="Z331" s="217">
        <v>4</v>
      </c>
    </row>
    <row r="332" spans="1:26" ht="15" customHeight="1" x14ac:dyDescent="0.25">
      <c r="A332" s="331"/>
      <c r="B332" s="205"/>
      <c r="C332" s="206"/>
      <c r="D332" s="207" t="s">
        <v>358</v>
      </c>
      <c r="E332" s="209">
        <v>0</v>
      </c>
      <c r="F332" s="210">
        <v>0</v>
      </c>
      <c r="G332" s="210">
        <v>0</v>
      </c>
      <c r="H332" s="210">
        <v>0</v>
      </c>
      <c r="I332" s="210">
        <v>0</v>
      </c>
      <c r="J332" s="210">
        <v>0</v>
      </c>
      <c r="K332" s="210">
        <v>0</v>
      </c>
      <c r="L332" s="211">
        <v>0</v>
      </c>
      <c r="M332" s="212">
        <v>18</v>
      </c>
      <c r="N332" s="212">
        <v>7</v>
      </c>
      <c r="O332" s="213">
        <v>25</v>
      </c>
      <c r="P332" s="214">
        <v>0</v>
      </c>
      <c r="Q332" s="214">
        <v>0</v>
      </c>
      <c r="R332" s="214">
        <v>0</v>
      </c>
      <c r="S332" s="214">
        <v>0</v>
      </c>
      <c r="T332" s="214">
        <v>0</v>
      </c>
      <c r="U332" s="224">
        <v>0</v>
      </c>
      <c r="V332" s="215">
        <v>0</v>
      </c>
      <c r="W332" s="211">
        <v>0</v>
      </c>
      <c r="X332" s="212">
        <v>2</v>
      </c>
      <c r="Y332" s="216">
        <v>0</v>
      </c>
      <c r="Z332" s="217">
        <v>2</v>
      </c>
    </row>
    <row r="333" spans="1:26" ht="15" customHeight="1" x14ac:dyDescent="0.25">
      <c r="A333" s="331"/>
      <c r="B333" s="99" t="s">
        <v>104</v>
      </c>
      <c r="C333" s="111"/>
      <c r="D333" s="112"/>
      <c r="E333" s="200">
        <v>3</v>
      </c>
      <c r="F333" s="201">
        <v>37</v>
      </c>
      <c r="G333" s="201">
        <v>2</v>
      </c>
      <c r="H333" s="201">
        <v>0</v>
      </c>
      <c r="I333" s="201">
        <v>0</v>
      </c>
      <c r="J333" s="201">
        <v>0</v>
      </c>
      <c r="K333" s="201">
        <v>0</v>
      </c>
      <c r="L333" s="202">
        <v>42</v>
      </c>
      <c r="M333" s="203">
        <v>223</v>
      </c>
      <c r="N333" s="203">
        <v>586</v>
      </c>
      <c r="O333" s="204">
        <v>851</v>
      </c>
      <c r="P333" s="203">
        <v>0</v>
      </c>
      <c r="Q333" s="203">
        <v>8</v>
      </c>
      <c r="R333" s="203">
        <v>0</v>
      </c>
      <c r="S333" s="203">
        <v>0</v>
      </c>
      <c r="T333" s="203">
        <v>0</v>
      </c>
      <c r="U333" s="203">
        <v>0</v>
      </c>
      <c r="V333" s="203">
        <v>0</v>
      </c>
      <c r="W333" s="202">
        <v>8</v>
      </c>
      <c r="X333" s="202">
        <v>53</v>
      </c>
      <c r="Y333" s="202">
        <v>93</v>
      </c>
      <c r="Z333" s="202">
        <v>154</v>
      </c>
    </row>
    <row r="334" spans="1:26" ht="15" customHeight="1" x14ac:dyDescent="0.25">
      <c r="A334" s="331"/>
      <c r="B334" s="205"/>
      <c r="C334" s="206" t="s">
        <v>359</v>
      </c>
      <c r="D334" s="207" t="s">
        <v>360</v>
      </c>
      <c r="E334" s="209">
        <v>0</v>
      </c>
      <c r="F334" s="210">
        <v>0</v>
      </c>
      <c r="G334" s="210">
        <v>0</v>
      </c>
      <c r="H334" s="210">
        <v>0</v>
      </c>
      <c r="I334" s="210">
        <v>0</v>
      </c>
      <c r="J334" s="210">
        <v>0</v>
      </c>
      <c r="K334" s="210">
        <v>0</v>
      </c>
      <c r="L334" s="211">
        <v>0</v>
      </c>
      <c r="M334" s="212">
        <v>0</v>
      </c>
      <c r="N334" s="212">
        <v>0</v>
      </c>
      <c r="O334" s="213">
        <v>0</v>
      </c>
      <c r="P334" s="214">
        <v>0</v>
      </c>
      <c r="Q334" s="214">
        <v>0</v>
      </c>
      <c r="R334" s="214">
        <v>0</v>
      </c>
      <c r="S334" s="214">
        <v>0</v>
      </c>
      <c r="T334" s="214">
        <v>0</v>
      </c>
      <c r="U334" s="224">
        <v>0</v>
      </c>
      <c r="V334" s="215">
        <v>0</v>
      </c>
      <c r="W334" s="211">
        <v>0</v>
      </c>
      <c r="X334" s="212">
        <v>0</v>
      </c>
      <c r="Y334" s="216">
        <v>0</v>
      </c>
      <c r="Z334" s="217">
        <v>0</v>
      </c>
    </row>
    <row r="335" spans="1:26" ht="15" customHeight="1" x14ac:dyDescent="0.25">
      <c r="A335" s="331"/>
      <c r="B335" s="205"/>
      <c r="C335" s="206"/>
      <c r="D335" s="207" t="s">
        <v>577</v>
      </c>
      <c r="E335" s="209">
        <v>0</v>
      </c>
      <c r="F335" s="210">
        <v>0</v>
      </c>
      <c r="G335" s="210">
        <v>0</v>
      </c>
      <c r="H335" s="210">
        <v>0</v>
      </c>
      <c r="I335" s="210">
        <v>0</v>
      </c>
      <c r="J335" s="210">
        <v>0</v>
      </c>
      <c r="K335" s="210">
        <v>0</v>
      </c>
      <c r="L335" s="211">
        <v>0</v>
      </c>
      <c r="M335" s="212">
        <v>115</v>
      </c>
      <c r="N335" s="212">
        <v>141</v>
      </c>
      <c r="O335" s="213">
        <v>256</v>
      </c>
      <c r="P335" s="214">
        <v>0</v>
      </c>
      <c r="Q335" s="214">
        <v>0</v>
      </c>
      <c r="R335" s="214">
        <v>0</v>
      </c>
      <c r="S335" s="214">
        <v>0</v>
      </c>
      <c r="T335" s="214">
        <v>0</v>
      </c>
      <c r="U335" s="224">
        <v>0</v>
      </c>
      <c r="V335" s="215">
        <v>0</v>
      </c>
      <c r="W335" s="211">
        <v>0</v>
      </c>
      <c r="X335" s="212">
        <v>22</v>
      </c>
      <c r="Y335" s="216">
        <v>15</v>
      </c>
      <c r="Z335" s="217">
        <v>37</v>
      </c>
    </row>
    <row r="336" spans="1:26" ht="15" customHeight="1" x14ac:dyDescent="0.25">
      <c r="A336" s="331"/>
      <c r="B336" s="205"/>
      <c r="C336" s="206"/>
      <c r="D336" s="207" t="s">
        <v>569</v>
      </c>
      <c r="E336" s="209">
        <v>0</v>
      </c>
      <c r="F336" s="210">
        <v>0</v>
      </c>
      <c r="G336" s="210">
        <v>0</v>
      </c>
      <c r="H336" s="210">
        <v>0</v>
      </c>
      <c r="I336" s="210">
        <v>0</v>
      </c>
      <c r="J336" s="210">
        <v>0</v>
      </c>
      <c r="K336" s="210">
        <v>0</v>
      </c>
      <c r="L336" s="211">
        <v>0</v>
      </c>
      <c r="M336" s="212">
        <v>0</v>
      </c>
      <c r="N336" s="212">
        <v>0</v>
      </c>
      <c r="O336" s="213">
        <v>0</v>
      </c>
      <c r="P336" s="214">
        <v>0</v>
      </c>
      <c r="Q336" s="214">
        <v>0</v>
      </c>
      <c r="R336" s="214">
        <v>0</v>
      </c>
      <c r="S336" s="214">
        <v>0</v>
      </c>
      <c r="T336" s="214">
        <v>0</v>
      </c>
      <c r="U336" s="224">
        <v>0</v>
      </c>
      <c r="V336" s="215">
        <v>0</v>
      </c>
      <c r="W336" s="211">
        <v>0</v>
      </c>
      <c r="X336" s="212">
        <v>0</v>
      </c>
      <c r="Y336" s="216">
        <v>0</v>
      </c>
      <c r="Z336" s="217">
        <v>0</v>
      </c>
    </row>
    <row r="337" spans="1:26" ht="15" customHeight="1" x14ac:dyDescent="0.25">
      <c r="A337" s="331"/>
      <c r="B337" s="205"/>
      <c r="C337" s="206"/>
      <c r="D337" s="207" t="s">
        <v>570</v>
      </c>
      <c r="E337" s="209">
        <v>0</v>
      </c>
      <c r="F337" s="210">
        <v>0</v>
      </c>
      <c r="G337" s="210">
        <v>0</v>
      </c>
      <c r="H337" s="210">
        <v>0</v>
      </c>
      <c r="I337" s="210">
        <v>0</v>
      </c>
      <c r="J337" s="210">
        <v>0</v>
      </c>
      <c r="K337" s="210">
        <v>0</v>
      </c>
      <c r="L337" s="211">
        <v>0</v>
      </c>
      <c r="M337" s="212">
        <v>9</v>
      </c>
      <c r="N337" s="212">
        <v>15</v>
      </c>
      <c r="O337" s="213">
        <v>24</v>
      </c>
      <c r="P337" s="214">
        <v>0</v>
      </c>
      <c r="Q337" s="214">
        <v>0</v>
      </c>
      <c r="R337" s="214">
        <v>0</v>
      </c>
      <c r="S337" s="214">
        <v>0</v>
      </c>
      <c r="T337" s="214">
        <v>0</v>
      </c>
      <c r="U337" s="224">
        <v>0</v>
      </c>
      <c r="V337" s="215">
        <v>0</v>
      </c>
      <c r="W337" s="211">
        <v>0</v>
      </c>
      <c r="X337" s="212">
        <v>3</v>
      </c>
      <c r="Y337" s="216">
        <v>6</v>
      </c>
      <c r="Z337" s="217">
        <v>9</v>
      </c>
    </row>
    <row r="338" spans="1:26" ht="15" customHeight="1" x14ac:dyDescent="0.25">
      <c r="A338" s="331"/>
      <c r="B338" s="205"/>
      <c r="C338" s="206"/>
      <c r="D338" s="207" t="s">
        <v>552</v>
      </c>
      <c r="E338" s="209">
        <v>0</v>
      </c>
      <c r="F338" s="210">
        <v>0</v>
      </c>
      <c r="G338" s="210">
        <v>0</v>
      </c>
      <c r="H338" s="210">
        <v>0</v>
      </c>
      <c r="I338" s="210">
        <v>0</v>
      </c>
      <c r="J338" s="210">
        <v>0</v>
      </c>
      <c r="K338" s="210">
        <v>0</v>
      </c>
      <c r="L338" s="211">
        <v>0</v>
      </c>
      <c r="M338" s="212">
        <v>0</v>
      </c>
      <c r="N338" s="212">
        <v>0</v>
      </c>
      <c r="O338" s="213">
        <v>0</v>
      </c>
      <c r="P338" s="214">
        <v>0</v>
      </c>
      <c r="Q338" s="214">
        <v>0</v>
      </c>
      <c r="R338" s="214">
        <v>0</v>
      </c>
      <c r="S338" s="214">
        <v>0</v>
      </c>
      <c r="T338" s="214">
        <v>0</v>
      </c>
      <c r="U338" s="224">
        <v>0</v>
      </c>
      <c r="V338" s="215">
        <v>0</v>
      </c>
      <c r="W338" s="211">
        <v>0</v>
      </c>
      <c r="X338" s="212">
        <v>0</v>
      </c>
      <c r="Y338" s="216">
        <v>0</v>
      </c>
      <c r="Z338" s="217">
        <v>0</v>
      </c>
    </row>
    <row r="339" spans="1:26" ht="15" customHeight="1" x14ac:dyDescent="0.25">
      <c r="A339" s="331"/>
      <c r="B339" s="205"/>
      <c r="C339" s="206"/>
      <c r="D339" s="208" t="s">
        <v>483</v>
      </c>
      <c r="E339" s="209">
        <v>0</v>
      </c>
      <c r="F339" s="210">
        <v>0</v>
      </c>
      <c r="G339" s="210">
        <v>0</v>
      </c>
      <c r="H339" s="210">
        <v>0</v>
      </c>
      <c r="I339" s="210">
        <v>0</v>
      </c>
      <c r="J339" s="210">
        <v>0</v>
      </c>
      <c r="K339" s="210">
        <v>0</v>
      </c>
      <c r="L339" s="211">
        <v>0</v>
      </c>
      <c r="M339" s="212">
        <v>0</v>
      </c>
      <c r="N339" s="212">
        <v>0</v>
      </c>
      <c r="O339" s="213">
        <v>0</v>
      </c>
      <c r="P339" s="214">
        <v>0</v>
      </c>
      <c r="Q339" s="214">
        <v>0</v>
      </c>
      <c r="R339" s="214">
        <v>0</v>
      </c>
      <c r="S339" s="214">
        <v>0</v>
      </c>
      <c r="T339" s="214">
        <v>0</v>
      </c>
      <c r="U339" s="224">
        <v>0</v>
      </c>
      <c r="V339" s="215">
        <v>0</v>
      </c>
      <c r="W339" s="211">
        <v>0</v>
      </c>
      <c r="X339" s="212">
        <v>0</v>
      </c>
      <c r="Y339" s="216">
        <v>0</v>
      </c>
      <c r="Z339" s="217">
        <v>0</v>
      </c>
    </row>
    <row r="340" spans="1:26" ht="15" customHeight="1" x14ac:dyDescent="0.25">
      <c r="A340" s="331"/>
      <c r="B340" s="205"/>
      <c r="C340" s="206" t="s">
        <v>359</v>
      </c>
      <c r="D340" s="207" t="s">
        <v>361</v>
      </c>
      <c r="E340" s="209">
        <v>0</v>
      </c>
      <c r="F340" s="210">
        <v>31</v>
      </c>
      <c r="G340" s="210">
        <v>0</v>
      </c>
      <c r="H340" s="210">
        <v>0</v>
      </c>
      <c r="I340" s="210">
        <v>0</v>
      </c>
      <c r="J340" s="210">
        <v>0</v>
      </c>
      <c r="K340" s="210">
        <v>0</v>
      </c>
      <c r="L340" s="211">
        <v>31</v>
      </c>
      <c r="M340" s="212">
        <v>4</v>
      </c>
      <c r="N340" s="212">
        <v>80</v>
      </c>
      <c r="O340" s="213">
        <v>115</v>
      </c>
      <c r="P340" s="214">
        <v>0</v>
      </c>
      <c r="Q340" s="214">
        <v>8</v>
      </c>
      <c r="R340" s="214">
        <v>0</v>
      </c>
      <c r="S340" s="214">
        <v>0</v>
      </c>
      <c r="T340" s="214">
        <v>0</v>
      </c>
      <c r="U340" s="224">
        <v>0</v>
      </c>
      <c r="V340" s="215">
        <v>0</v>
      </c>
      <c r="W340" s="211">
        <v>8</v>
      </c>
      <c r="X340" s="212">
        <v>2</v>
      </c>
      <c r="Y340" s="216">
        <v>6</v>
      </c>
      <c r="Z340" s="217">
        <v>16</v>
      </c>
    </row>
    <row r="341" spans="1:26" ht="15" customHeight="1" x14ac:dyDescent="0.25">
      <c r="A341" s="331"/>
      <c r="B341" s="205"/>
      <c r="C341" s="206" t="s">
        <v>359</v>
      </c>
      <c r="D341" s="207" t="s">
        <v>362</v>
      </c>
      <c r="E341" s="209">
        <v>0</v>
      </c>
      <c r="F341" s="210">
        <v>0</v>
      </c>
      <c r="G341" s="210">
        <v>0</v>
      </c>
      <c r="H341" s="210">
        <v>0</v>
      </c>
      <c r="I341" s="210">
        <v>0</v>
      </c>
      <c r="J341" s="210">
        <v>0</v>
      </c>
      <c r="K341" s="210">
        <v>0</v>
      </c>
      <c r="L341" s="211">
        <v>0</v>
      </c>
      <c r="M341" s="212">
        <v>10</v>
      </c>
      <c r="N341" s="212">
        <v>11</v>
      </c>
      <c r="O341" s="213">
        <v>21</v>
      </c>
      <c r="P341" s="214">
        <v>0</v>
      </c>
      <c r="Q341" s="214">
        <v>0</v>
      </c>
      <c r="R341" s="214">
        <v>0</v>
      </c>
      <c r="S341" s="214">
        <v>0</v>
      </c>
      <c r="T341" s="214">
        <v>0</v>
      </c>
      <c r="U341" s="224">
        <v>0</v>
      </c>
      <c r="V341" s="215">
        <v>0</v>
      </c>
      <c r="W341" s="211">
        <v>0</v>
      </c>
      <c r="X341" s="212">
        <v>2</v>
      </c>
      <c r="Y341" s="216">
        <v>2</v>
      </c>
      <c r="Z341" s="217">
        <v>4</v>
      </c>
    </row>
    <row r="342" spans="1:26" ht="15" customHeight="1" x14ac:dyDescent="0.25">
      <c r="A342" s="331"/>
      <c r="B342" s="205"/>
      <c r="C342" s="206" t="s">
        <v>359</v>
      </c>
      <c r="D342" s="207" t="s">
        <v>363</v>
      </c>
      <c r="E342" s="209">
        <v>0</v>
      </c>
      <c r="F342" s="210">
        <v>0</v>
      </c>
      <c r="G342" s="210">
        <v>0</v>
      </c>
      <c r="H342" s="210">
        <v>0</v>
      </c>
      <c r="I342" s="210">
        <v>0</v>
      </c>
      <c r="J342" s="210">
        <v>0</v>
      </c>
      <c r="K342" s="210">
        <v>0</v>
      </c>
      <c r="L342" s="211">
        <v>0</v>
      </c>
      <c r="M342" s="212">
        <v>2</v>
      </c>
      <c r="N342" s="212">
        <v>10</v>
      </c>
      <c r="O342" s="213">
        <v>12</v>
      </c>
      <c r="P342" s="214">
        <v>0</v>
      </c>
      <c r="Q342" s="214">
        <v>0</v>
      </c>
      <c r="R342" s="214">
        <v>0</v>
      </c>
      <c r="S342" s="214">
        <v>0</v>
      </c>
      <c r="T342" s="214">
        <v>0</v>
      </c>
      <c r="U342" s="224">
        <v>0</v>
      </c>
      <c r="V342" s="215">
        <v>0</v>
      </c>
      <c r="W342" s="211">
        <v>0</v>
      </c>
      <c r="X342" s="212">
        <v>1</v>
      </c>
      <c r="Y342" s="216">
        <v>2</v>
      </c>
      <c r="Z342" s="217">
        <v>3</v>
      </c>
    </row>
    <row r="343" spans="1:26" ht="15" customHeight="1" x14ac:dyDescent="0.25">
      <c r="A343" s="331"/>
      <c r="B343" s="205"/>
      <c r="C343" s="206" t="s">
        <v>359</v>
      </c>
      <c r="D343" s="208" t="s">
        <v>364</v>
      </c>
      <c r="E343" s="209">
        <v>0</v>
      </c>
      <c r="F343" s="210">
        <v>0</v>
      </c>
      <c r="G343" s="210">
        <v>0</v>
      </c>
      <c r="H343" s="210">
        <v>0</v>
      </c>
      <c r="I343" s="210">
        <v>0</v>
      </c>
      <c r="J343" s="210">
        <v>0</v>
      </c>
      <c r="K343" s="210">
        <v>0</v>
      </c>
      <c r="L343" s="211">
        <v>0</v>
      </c>
      <c r="M343" s="212">
        <v>0</v>
      </c>
      <c r="N343" s="212">
        <v>0</v>
      </c>
      <c r="O343" s="213">
        <v>0</v>
      </c>
      <c r="P343" s="214">
        <v>0</v>
      </c>
      <c r="Q343" s="214">
        <v>0</v>
      </c>
      <c r="R343" s="214">
        <v>0</v>
      </c>
      <c r="S343" s="214">
        <v>0</v>
      </c>
      <c r="T343" s="214">
        <v>0</v>
      </c>
      <c r="U343" s="224">
        <v>0</v>
      </c>
      <c r="V343" s="215">
        <v>0</v>
      </c>
      <c r="W343" s="211">
        <v>0</v>
      </c>
      <c r="X343" s="212">
        <v>0</v>
      </c>
      <c r="Y343" s="216">
        <v>0</v>
      </c>
      <c r="Z343" s="217">
        <v>0</v>
      </c>
    </row>
    <row r="344" spans="1:26" ht="15" customHeight="1" x14ac:dyDescent="0.25">
      <c r="A344" s="331"/>
      <c r="B344" s="205"/>
      <c r="C344" s="206" t="s">
        <v>359</v>
      </c>
      <c r="D344" s="208" t="s">
        <v>365</v>
      </c>
      <c r="E344" s="209">
        <v>0</v>
      </c>
      <c r="F344" s="210">
        <v>0</v>
      </c>
      <c r="G344" s="210">
        <v>0</v>
      </c>
      <c r="H344" s="210">
        <v>0</v>
      </c>
      <c r="I344" s="210">
        <v>0</v>
      </c>
      <c r="J344" s="210">
        <v>0</v>
      </c>
      <c r="K344" s="210">
        <v>0</v>
      </c>
      <c r="L344" s="211">
        <v>0</v>
      </c>
      <c r="M344" s="212">
        <v>0</v>
      </c>
      <c r="N344" s="212">
        <v>0</v>
      </c>
      <c r="O344" s="213">
        <v>0</v>
      </c>
      <c r="P344" s="214">
        <v>0</v>
      </c>
      <c r="Q344" s="214">
        <v>0</v>
      </c>
      <c r="R344" s="214">
        <v>0</v>
      </c>
      <c r="S344" s="214">
        <v>0</v>
      </c>
      <c r="T344" s="214">
        <v>0</v>
      </c>
      <c r="U344" s="224">
        <v>0</v>
      </c>
      <c r="V344" s="215">
        <v>0</v>
      </c>
      <c r="W344" s="211">
        <v>0</v>
      </c>
      <c r="X344" s="212">
        <v>0</v>
      </c>
      <c r="Y344" s="216">
        <v>0</v>
      </c>
      <c r="Z344" s="217">
        <v>0</v>
      </c>
    </row>
    <row r="345" spans="1:26" ht="15" customHeight="1" x14ac:dyDescent="0.25">
      <c r="A345" s="331"/>
      <c r="B345" s="205"/>
      <c r="C345" s="206" t="s">
        <v>359</v>
      </c>
      <c r="D345" s="208" t="s">
        <v>366</v>
      </c>
      <c r="E345" s="209">
        <v>0</v>
      </c>
      <c r="F345" s="210">
        <v>0</v>
      </c>
      <c r="G345" s="210">
        <v>0</v>
      </c>
      <c r="H345" s="210">
        <v>0</v>
      </c>
      <c r="I345" s="210">
        <v>0</v>
      </c>
      <c r="J345" s="210">
        <v>0</v>
      </c>
      <c r="K345" s="210">
        <v>0</v>
      </c>
      <c r="L345" s="211">
        <v>0</v>
      </c>
      <c r="M345" s="212">
        <v>0</v>
      </c>
      <c r="N345" s="212">
        <v>0</v>
      </c>
      <c r="O345" s="213">
        <v>0</v>
      </c>
      <c r="P345" s="214">
        <v>0</v>
      </c>
      <c r="Q345" s="214">
        <v>0</v>
      </c>
      <c r="R345" s="214">
        <v>0</v>
      </c>
      <c r="S345" s="214">
        <v>0</v>
      </c>
      <c r="T345" s="214">
        <v>0</v>
      </c>
      <c r="U345" s="224">
        <v>0</v>
      </c>
      <c r="V345" s="215">
        <v>0</v>
      </c>
      <c r="W345" s="211">
        <v>0</v>
      </c>
      <c r="X345" s="212">
        <v>0</v>
      </c>
      <c r="Y345" s="216">
        <v>0</v>
      </c>
      <c r="Z345" s="217">
        <v>0</v>
      </c>
    </row>
    <row r="346" spans="1:26" ht="15" customHeight="1" x14ac:dyDescent="0.25">
      <c r="A346" s="331"/>
      <c r="B346" s="205"/>
      <c r="C346" s="206" t="s">
        <v>359</v>
      </c>
      <c r="D346" s="208" t="s">
        <v>367</v>
      </c>
      <c r="E346" s="209">
        <v>0</v>
      </c>
      <c r="F346" s="210">
        <v>0</v>
      </c>
      <c r="G346" s="210">
        <v>0</v>
      </c>
      <c r="H346" s="210">
        <v>0</v>
      </c>
      <c r="I346" s="210">
        <v>0</v>
      </c>
      <c r="J346" s="210">
        <v>0</v>
      </c>
      <c r="K346" s="210">
        <v>0</v>
      </c>
      <c r="L346" s="211">
        <v>0</v>
      </c>
      <c r="M346" s="212">
        <v>3</v>
      </c>
      <c r="N346" s="212">
        <v>6</v>
      </c>
      <c r="O346" s="213">
        <v>9</v>
      </c>
      <c r="P346" s="214">
        <v>0</v>
      </c>
      <c r="Q346" s="214">
        <v>0</v>
      </c>
      <c r="R346" s="214">
        <v>0</v>
      </c>
      <c r="S346" s="214">
        <v>0</v>
      </c>
      <c r="T346" s="214">
        <v>0</v>
      </c>
      <c r="U346" s="224">
        <v>0</v>
      </c>
      <c r="V346" s="215">
        <v>0</v>
      </c>
      <c r="W346" s="211">
        <v>0</v>
      </c>
      <c r="X346" s="212">
        <v>2</v>
      </c>
      <c r="Y346" s="216">
        <v>5</v>
      </c>
      <c r="Z346" s="217">
        <v>7</v>
      </c>
    </row>
    <row r="347" spans="1:26" ht="15" customHeight="1" x14ac:dyDescent="0.25">
      <c r="A347" s="331"/>
      <c r="B347" s="205"/>
      <c r="C347" s="206"/>
      <c r="D347" s="208" t="s">
        <v>368</v>
      </c>
      <c r="E347" s="209">
        <v>0</v>
      </c>
      <c r="F347" s="210">
        <v>0</v>
      </c>
      <c r="G347" s="210">
        <v>0</v>
      </c>
      <c r="H347" s="210">
        <v>0</v>
      </c>
      <c r="I347" s="210">
        <v>0</v>
      </c>
      <c r="J347" s="210">
        <v>0</v>
      </c>
      <c r="K347" s="210">
        <v>0</v>
      </c>
      <c r="L347" s="211">
        <v>0</v>
      </c>
      <c r="M347" s="212">
        <v>0</v>
      </c>
      <c r="N347" s="212">
        <v>10</v>
      </c>
      <c r="O347" s="213">
        <v>10</v>
      </c>
      <c r="P347" s="214">
        <v>0</v>
      </c>
      <c r="Q347" s="214">
        <v>0</v>
      </c>
      <c r="R347" s="214">
        <v>0</v>
      </c>
      <c r="S347" s="214">
        <v>0</v>
      </c>
      <c r="T347" s="214">
        <v>0</v>
      </c>
      <c r="U347" s="224">
        <v>0</v>
      </c>
      <c r="V347" s="215">
        <v>0</v>
      </c>
      <c r="W347" s="211">
        <v>0</v>
      </c>
      <c r="X347" s="212">
        <v>1</v>
      </c>
      <c r="Y347" s="216">
        <v>7</v>
      </c>
      <c r="Z347" s="217">
        <v>8</v>
      </c>
    </row>
    <row r="348" spans="1:26" ht="15" customHeight="1" x14ac:dyDescent="0.25">
      <c r="A348" s="331"/>
      <c r="B348" s="205"/>
      <c r="C348" s="206"/>
      <c r="D348" s="208" t="s">
        <v>369</v>
      </c>
      <c r="E348" s="209">
        <v>0</v>
      </c>
      <c r="F348" s="210">
        <v>0</v>
      </c>
      <c r="G348" s="210">
        <v>0</v>
      </c>
      <c r="H348" s="210">
        <v>0</v>
      </c>
      <c r="I348" s="210">
        <v>0</v>
      </c>
      <c r="J348" s="210">
        <v>0</v>
      </c>
      <c r="K348" s="210">
        <v>0</v>
      </c>
      <c r="L348" s="211">
        <v>0</v>
      </c>
      <c r="M348" s="212">
        <v>0</v>
      </c>
      <c r="N348" s="212">
        <v>0</v>
      </c>
      <c r="O348" s="213">
        <v>0</v>
      </c>
      <c r="P348" s="214">
        <v>0</v>
      </c>
      <c r="Q348" s="214">
        <v>0</v>
      </c>
      <c r="R348" s="214">
        <v>0</v>
      </c>
      <c r="S348" s="214">
        <v>0</v>
      </c>
      <c r="T348" s="214">
        <v>0</v>
      </c>
      <c r="U348" s="224">
        <v>0</v>
      </c>
      <c r="V348" s="215">
        <v>0</v>
      </c>
      <c r="W348" s="211">
        <v>0</v>
      </c>
      <c r="X348" s="212">
        <v>0</v>
      </c>
      <c r="Y348" s="216">
        <v>0</v>
      </c>
      <c r="Z348" s="217">
        <v>0</v>
      </c>
    </row>
    <row r="349" spans="1:26" ht="15" customHeight="1" x14ac:dyDescent="0.25">
      <c r="A349" s="331"/>
      <c r="B349" s="205"/>
      <c r="C349" s="206" t="s">
        <v>370</v>
      </c>
      <c r="D349" s="208" t="s">
        <v>371</v>
      </c>
      <c r="E349" s="209">
        <v>0</v>
      </c>
      <c r="F349" s="210">
        <v>0</v>
      </c>
      <c r="G349" s="210">
        <v>0</v>
      </c>
      <c r="H349" s="210">
        <v>0</v>
      </c>
      <c r="I349" s="210">
        <v>0</v>
      </c>
      <c r="J349" s="210">
        <v>0</v>
      </c>
      <c r="K349" s="210">
        <v>0</v>
      </c>
      <c r="L349" s="211">
        <v>0</v>
      </c>
      <c r="M349" s="212">
        <v>12</v>
      </c>
      <c r="N349" s="212">
        <v>19</v>
      </c>
      <c r="O349" s="213">
        <v>31</v>
      </c>
      <c r="P349" s="214">
        <v>0</v>
      </c>
      <c r="Q349" s="214">
        <v>0</v>
      </c>
      <c r="R349" s="214">
        <v>0</v>
      </c>
      <c r="S349" s="214">
        <v>0</v>
      </c>
      <c r="T349" s="214">
        <v>0</v>
      </c>
      <c r="U349" s="224">
        <v>0</v>
      </c>
      <c r="V349" s="215">
        <v>0</v>
      </c>
      <c r="W349" s="211">
        <v>0</v>
      </c>
      <c r="X349" s="212">
        <v>4</v>
      </c>
      <c r="Y349" s="216">
        <v>6</v>
      </c>
      <c r="Z349" s="217">
        <v>10</v>
      </c>
    </row>
    <row r="350" spans="1:26" ht="15" customHeight="1" x14ac:dyDescent="0.25">
      <c r="A350" s="331"/>
      <c r="B350" s="205"/>
      <c r="C350" s="206" t="s">
        <v>370</v>
      </c>
      <c r="D350" s="208" t="s">
        <v>372</v>
      </c>
      <c r="E350" s="209">
        <v>0</v>
      </c>
      <c r="F350" s="210">
        <v>0</v>
      </c>
      <c r="G350" s="210">
        <v>0</v>
      </c>
      <c r="H350" s="210">
        <v>0</v>
      </c>
      <c r="I350" s="210">
        <v>0</v>
      </c>
      <c r="J350" s="210">
        <v>0</v>
      </c>
      <c r="K350" s="210">
        <v>0</v>
      </c>
      <c r="L350" s="211">
        <v>0</v>
      </c>
      <c r="M350" s="212">
        <v>0</v>
      </c>
      <c r="N350" s="212">
        <v>0</v>
      </c>
      <c r="O350" s="213">
        <v>0</v>
      </c>
      <c r="P350" s="214">
        <v>0</v>
      </c>
      <c r="Q350" s="214">
        <v>0</v>
      </c>
      <c r="R350" s="214">
        <v>0</v>
      </c>
      <c r="S350" s="214">
        <v>0</v>
      </c>
      <c r="T350" s="214">
        <v>0</v>
      </c>
      <c r="U350" s="224">
        <v>0</v>
      </c>
      <c r="V350" s="215">
        <v>0</v>
      </c>
      <c r="W350" s="211">
        <v>0</v>
      </c>
      <c r="X350" s="212">
        <v>0</v>
      </c>
      <c r="Y350" s="216">
        <v>0</v>
      </c>
      <c r="Z350" s="217">
        <v>0</v>
      </c>
    </row>
    <row r="351" spans="1:26" ht="15" customHeight="1" x14ac:dyDescent="0.25">
      <c r="A351" s="331"/>
      <c r="B351" s="205"/>
      <c r="C351" s="206"/>
      <c r="D351" s="208" t="s">
        <v>373</v>
      </c>
      <c r="E351" s="209">
        <v>0</v>
      </c>
      <c r="F351" s="210">
        <v>0</v>
      </c>
      <c r="G351" s="210">
        <v>0</v>
      </c>
      <c r="H351" s="210">
        <v>0</v>
      </c>
      <c r="I351" s="210">
        <v>0</v>
      </c>
      <c r="J351" s="210">
        <v>0</v>
      </c>
      <c r="K351" s="210">
        <v>0</v>
      </c>
      <c r="L351" s="211">
        <v>0</v>
      </c>
      <c r="M351" s="212">
        <v>0</v>
      </c>
      <c r="N351" s="212">
        <v>0</v>
      </c>
      <c r="O351" s="213">
        <v>0</v>
      </c>
      <c r="P351" s="214">
        <v>0</v>
      </c>
      <c r="Q351" s="214">
        <v>0</v>
      </c>
      <c r="R351" s="214">
        <v>0</v>
      </c>
      <c r="S351" s="214">
        <v>0</v>
      </c>
      <c r="T351" s="214">
        <v>0</v>
      </c>
      <c r="U351" s="224">
        <v>0</v>
      </c>
      <c r="V351" s="215">
        <v>0</v>
      </c>
      <c r="W351" s="211">
        <v>0</v>
      </c>
      <c r="X351" s="212">
        <v>0</v>
      </c>
      <c r="Y351" s="216">
        <v>0</v>
      </c>
      <c r="Z351" s="217">
        <v>0</v>
      </c>
    </row>
    <row r="352" spans="1:26" ht="15" customHeight="1" x14ac:dyDescent="0.25">
      <c r="A352" s="331"/>
      <c r="B352" s="205"/>
      <c r="C352" s="206" t="s">
        <v>374</v>
      </c>
      <c r="D352" s="208" t="s">
        <v>375</v>
      </c>
      <c r="E352" s="209">
        <v>0</v>
      </c>
      <c r="F352" s="210">
        <v>4</v>
      </c>
      <c r="G352" s="210">
        <v>2</v>
      </c>
      <c r="H352" s="210">
        <v>0</v>
      </c>
      <c r="I352" s="210">
        <v>0</v>
      </c>
      <c r="J352" s="210">
        <v>0</v>
      </c>
      <c r="K352" s="210">
        <v>0</v>
      </c>
      <c r="L352" s="211">
        <v>6</v>
      </c>
      <c r="M352" s="212">
        <v>3</v>
      </c>
      <c r="N352" s="212">
        <v>16</v>
      </c>
      <c r="O352" s="213">
        <v>25</v>
      </c>
      <c r="P352" s="214">
        <v>0</v>
      </c>
      <c r="Q352" s="214">
        <v>0</v>
      </c>
      <c r="R352" s="214">
        <v>0</v>
      </c>
      <c r="S352" s="214">
        <v>0</v>
      </c>
      <c r="T352" s="214">
        <v>0</v>
      </c>
      <c r="U352" s="224">
        <v>0</v>
      </c>
      <c r="V352" s="215">
        <v>0</v>
      </c>
      <c r="W352" s="211">
        <v>0</v>
      </c>
      <c r="X352" s="212">
        <v>1</v>
      </c>
      <c r="Y352" s="216">
        <v>2</v>
      </c>
      <c r="Z352" s="217">
        <v>3</v>
      </c>
    </row>
    <row r="353" spans="1:26" ht="15" customHeight="1" x14ac:dyDescent="0.25">
      <c r="A353" s="331"/>
      <c r="B353" s="205"/>
      <c r="C353" s="206" t="s">
        <v>376</v>
      </c>
      <c r="D353" s="208" t="s">
        <v>377</v>
      </c>
      <c r="E353" s="209">
        <v>0</v>
      </c>
      <c r="F353" s="210">
        <v>2</v>
      </c>
      <c r="G353" s="210">
        <v>0</v>
      </c>
      <c r="H353" s="210">
        <v>0</v>
      </c>
      <c r="I353" s="210">
        <v>0</v>
      </c>
      <c r="J353" s="210">
        <v>0</v>
      </c>
      <c r="K353" s="210">
        <v>0</v>
      </c>
      <c r="L353" s="211">
        <v>2</v>
      </c>
      <c r="M353" s="212">
        <v>19</v>
      </c>
      <c r="N353" s="212">
        <v>62</v>
      </c>
      <c r="O353" s="213">
        <v>83</v>
      </c>
      <c r="P353" s="214">
        <v>0</v>
      </c>
      <c r="Q353" s="214">
        <v>0</v>
      </c>
      <c r="R353" s="214">
        <v>0</v>
      </c>
      <c r="S353" s="214">
        <v>0</v>
      </c>
      <c r="T353" s="214">
        <v>0</v>
      </c>
      <c r="U353" s="224">
        <v>0</v>
      </c>
      <c r="V353" s="215">
        <v>0</v>
      </c>
      <c r="W353" s="211">
        <v>0</v>
      </c>
      <c r="X353" s="212">
        <v>9</v>
      </c>
      <c r="Y353" s="216">
        <v>10</v>
      </c>
      <c r="Z353" s="217">
        <v>19</v>
      </c>
    </row>
    <row r="354" spans="1:26" ht="15" customHeight="1" x14ac:dyDescent="0.25">
      <c r="A354" s="331"/>
      <c r="B354" s="205"/>
      <c r="C354" s="206" t="s">
        <v>378</v>
      </c>
      <c r="D354" s="208" t="s">
        <v>379</v>
      </c>
      <c r="E354" s="209">
        <v>0</v>
      </c>
      <c r="F354" s="210">
        <v>0</v>
      </c>
      <c r="G354" s="210">
        <v>0</v>
      </c>
      <c r="H354" s="210">
        <v>0</v>
      </c>
      <c r="I354" s="210">
        <v>0</v>
      </c>
      <c r="J354" s="210">
        <v>0</v>
      </c>
      <c r="K354" s="210">
        <v>0</v>
      </c>
      <c r="L354" s="211">
        <v>0</v>
      </c>
      <c r="M354" s="212">
        <v>9</v>
      </c>
      <c r="N354" s="212">
        <v>50</v>
      </c>
      <c r="O354" s="213">
        <v>59</v>
      </c>
      <c r="P354" s="214">
        <v>0</v>
      </c>
      <c r="Q354" s="214">
        <v>0</v>
      </c>
      <c r="R354" s="214">
        <v>0</v>
      </c>
      <c r="S354" s="214">
        <v>0</v>
      </c>
      <c r="T354" s="214">
        <v>0</v>
      </c>
      <c r="U354" s="224">
        <v>0</v>
      </c>
      <c r="V354" s="215">
        <v>0</v>
      </c>
      <c r="W354" s="211">
        <v>0</v>
      </c>
      <c r="X354" s="212">
        <v>2</v>
      </c>
      <c r="Y354" s="216">
        <v>10</v>
      </c>
      <c r="Z354" s="217">
        <v>12</v>
      </c>
    </row>
    <row r="355" spans="1:26" ht="15" customHeight="1" x14ac:dyDescent="0.25">
      <c r="A355" s="331"/>
      <c r="B355" s="205"/>
      <c r="C355" s="206" t="s">
        <v>380</v>
      </c>
      <c r="D355" s="208" t="s">
        <v>381</v>
      </c>
      <c r="E355" s="209">
        <v>0</v>
      </c>
      <c r="F355" s="210">
        <v>0</v>
      </c>
      <c r="G355" s="210">
        <v>0</v>
      </c>
      <c r="H355" s="210">
        <v>0</v>
      </c>
      <c r="I355" s="210">
        <v>0</v>
      </c>
      <c r="J355" s="210">
        <v>0</v>
      </c>
      <c r="K355" s="210">
        <v>0</v>
      </c>
      <c r="L355" s="211">
        <v>0</v>
      </c>
      <c r="M355" s="212">
        <v>0</v>
      </c>
      <c r="N355" s="212">
        <v>0</v>
      </c>
      <c r="O355" s="213">
        <v>0</v>
      </c>
      <c r="P355" s="214">
        <v>0</v>
      </c>
      <c r="Q355" s="214">
        <v>0</v>
      </c>
      <c r="R355" s="214">
        <v>0</v>
      </c>
      <c r="S355" s="214">
        <v>0</v>
      </c>
      <c r="T355" s="214">
        <v>0</v>
      </c>
      <c r="U355" s="224">
        <v>0</v>
      </c>
      <c r="V355" s="215">
        <v>0</v>
      </c>
      <c r="W355" s="211">
        <v>0</v>
      </c>
      <c r="X355" s="212">
        <v>0</v>
      </c>
      <c r="Y355" s="216">
        <v>0</v>
      </c>
      <c r="Z355" s="217">
        <v>0</v>
      </c>
    </row>
    <row r="356" spans="1:26" ht="15" customHeight="1" x14ac:dyDescent="0.25">
      <c r="A356" s="331"/>
      <c r="B356" s="205"/>
      <c r="C356" s="206" t="s">
        <v>382</v>
      </c>
      <c r="D356" s="208" t="s">
        <v>383</v>
      </c>
      <c r="E356" s="209">
        <v>3</v>
      </c>
      <c r="F356" s="210">
        <v>0</v>
      </c>
      <c r="G356" s="210">
        <v>0</v>
      </c>
      <c r="H356" s="210">
        <v>0</v>
      </c>
      <c r="I356" s="210">
        <v>0</v>
      </c>
      <c r="J356" s="210">
        <v>0</v>
      </c>
      <c r="K356" s="210">
        <v>0</v>
      </c>
      <c r="L356" s="211">
        <v>3</v>
      </c>
      <c r="M356" s="212">
        <v>0</v>
      </c>
      <c r="N356" s="212">
        <v>33</v>
      </c>
      <c r="O356" s="213">
        <v>36</v>
      </c>
      <c r="P356" s="214">
        <v>0</v>
      </c>
      <c r="Q356" s="214">
        <v>0</v>
      </c>
      <c r="R356" s="214">
        <v>0</v>
      </c>
      <c r="S356" s="214">
        <v>0</v>
      </c>
      <c r="T356" s="214">
        <v>0</v>
      </c>
      <c r="U356" s="224">
        <v>0</v>
      </c>
      <c r="V356" s="215">
        <v>0</v>
      </c>
      <c r="W356" s="211">
        <v>0</v>
      </c>
      <c r="X356" s="212">
        <v>0</v>
      </c>
      <c r="Y356" s="216">
        <v>7</v>
      </c>
      <c r="Z356" s="217">
        <v>7</v>
      </c>
    </row>
    <row r="357" spans="1:26" ht="15" customHeight="1" x14ac:dyDescent="0.25">
      <c r="A357" s="331"/>
      <c r="B357" s="205"/>
      <c r="C357" s="206" t="s">
        <v>384</v>
      </c>
      <c r="D357" s="208" t="s">
        <v>385</v>
      </c>
      <c r="E357" s="209">
        <v>0</v>
      </c>
      <c r="F357" s="210">
        <v>0</v>
      </c>
      <c r="G357" s="210">
        <v>0</v>
      </c>
      <c r="H357" s="210">
        <v>0</v>
      </c>
      <c r="I357" s="210">
        <v>0</v>
      </c>
      <c r="J357" s="210">
        <v>0</v>
      </c>
      <c r="K357" s="210">
        <v>0</v>
      </c>
      <c r="L357" s="211">
        <v>0</v>
      </c>
      <c r="M357" s="212">
        <v>9</v>
      </c>
      <c r="N357" s="212">
        <v>13</v>
      </c>
      <c r="O357" s="213">
        <v>22</v>
      </c>
      <c r="P357" s="214">
        <v>0</v>
      </c>
      <c r="Q357" s="214">
        <v>0</v>
      </c>
      <c r="R357" s="214">
        <v>0</v>
      </c>
      <c r="S357" s="214">
        <v>0</v>
      </c>
      <c r="T357" s="214">
        <v>0</v>
      </c>
      <c r="U357" s="224">
        <v>0</v>
      </c>
      <c r="V357" s="215">
        <v>0</v>
      </c>
      <c r="W357" s="211">
        <v>0</v>
      </c>
      <c r="X357" s="212">
        <v>2</v>
      </c>
      <c r="Y357" s="216">
        <v>1</v>
      </c>
      <c r="Z357" s="217">
        <v>3</v>
      </c>
    </row>
    <row r="358" spans="1:26" ht="15" customHeight="1" x14ac:dyDescent="0.25">
      <c r="A358" s="331"/>
      <c r="B358" s="205"/>
      <c r="C358" s="206" t="s">
        <v>384</v>
      </c>
      <c r="D358" s="208" t="s">
        <v>386</v>
      </c>
      <c r="E358" s="209">
        <v>0</v>
      </c>
      <c r="F358" s="210">
        <v>0</v>
      </c>
      <c r="G358" s="210">
        <v>0</v>
      </c>
      <c r="H358" s="210">
        <v>0</v>
      </c>
      <c r="I358" s="210">
        <v>0</v>
      </c>
      <c r="J358" s="210">
        <v>0</v>
      </c>
      <c r="K358" s="210">
        <v>0</v>
      </c>
      <c r="L358" s="211">
        <v>0</v>
      </c>
      <c r="M358" s="212">
        <v>14</v>
      </c>
      <c r="N358" s="212">
        <v>83</v>
      </c>
      <c r="O358" s="213">
        <v>97</v>
      </c>
      <c r="P358" s="214">
        <v>0</v>
      </c>
      <c r="Q358" s="214">
        <v>0</v>
      </c>
      <c r="R358" s="214">
        <v>0</v>
      </c>
      <c r="S358" s="214">
        <v>0</v>
      </c>
      <c r="T358" s="214">
        <v>0</v>
      </c>
      <c r="U358" s="224">
        <v>0</v>
      </c>
      <c r="V358" s="215">
        <v>0</v>
      </c>
      <c r="W358" s="211">
        <v>0</v>
      </c>
      <c r="X358" s="212">
        <v>1</v>
      </c>
      <c r="Y358" s="216">
        <v>6</v>
      </c>
      <c r="Z358" s="217">
        <v>7</v>
      </c>
    </row>
    <row r="359" spans="1:26" ht="15" customHeight="1" x14ac:dyDescent="0.25">
      <c r="A359" s="331"/>
      <c r="B359" s="205"/>
      <c r="C359" s="163" t="s">
        <v>387</v>
      </c>
      <c r="D359" s="207" t="s">
        <v>388</v>
      </c>
      <c r="E359" s="209">
        <v>0</v>
      </c>
      <c r="F359" s="210">
        <v>0</v>
      </c>
      <c r="G359" s="210">
        <v>0</v>
      </c>
      <c r="H359" s="210">
        <v>0</v>
      </c>
      <c r="I359" s="210">
        <v>0</v>
      </c>
      <c r="J359" s="210">
        <v>0</v>
      </c>
      <c r="K359" s="210">
        <v>0</v>
      </c>
      <c r="L359" s="211">
        <v>0</v>
      </c>
      <c r="M359" s="212">
        <v>3</v>
      </c>
      <c r="N359" s="212">
        <v>19</v>
      </c>
      <c r="O359" s="213">
        <v>22</v>
      </c>
      <c r="P359" s="214">
        <v>0</v>
      </c>
      <c r="Q359" s="214">
        <v>0</v>
      </c>
      <c r="R359" s="214">
        <v>0</v>
      </c>
      <c r="S359" s="214">
        <v>0</v>
      </c>
      <c r="T359" s="214">
        <v>0</v>
      </c>
      <c r="U359" s="224">
        <v>0</v>
      </c>
      <c r="V359" s="215">
        <v>0</v>
      </c>
      <c r="W359" s="211">
        <v>0</v>
      </c>
      <c r="X359" s="212">
        <v>1</v>
      </c>
      <c r="Y359" s="216">
        <v>5</v>
      </c>
      <c r="Z359" s="217">
        <v>6</v>
      </c>
    </row>
    <row r="360" spans="1:26" ht="15" customHeight="1" x14ac:dyDescent="0.25">
      <c r="A360" s="331"/>
      <c r="B360" s="205"/>
      <c r="C360" s="206" t="s">
        <v>387</v>
      </c>
      <c r="D360" s="208" t="s">
        <v>389</v>
      </c>
      <c r="E360" s="209">
        <v>0</v>
      </c>
      <c r="F360" s="210">
        <v>0</v>
      </c>
      <c r="G360" s="210">
        <v>0</v>
      </c>
      <c r="H360" s="210">
        <v>0</v>
      </c>
      <c r="I360" s="210">
        <v>0</v>
      </c>
      <c r="J360" s="210">
        <v>0</v>
      </c>
      <c r="K360" s="210">
        <v>0</v>
      </c>
      <c r="L360" s="211">
        <v>0</v>
      </c>
      <c r="M360" s="212">
        <v>0</v>
      </c>
      <c r="N360" s="212">
        <v>0</v>
      </c>
      <c r="O360" s="213">
        <v>0</v>
      </c>
      <c r="P360" s="214">
        <v>0</v>
      </c>
      <c r="Q360" s="214">
        <v>0</v>
      </c>
      <c r="R360" s="214">
        <v>0</v>
      </c>
      <c r="S360" s="214">
        <v>0</v>
      </c>
      <c r="T360" s="214">
        <v>0</v>
      </c>
      <c r="U360" s="224">
        <v>0</v>
      </c>
      <c r="V360" s="215">
        <v>0</v>
      </c>
      <c r="W360" s="211">
        <v>0</v>
      </c>
      <c r="X360" s="212">
        <v>0</v>
      </c>
      <c r="Y360" s="216">
        <v>0</v>
      </c>
      <c r="Z360" s="217">
        <v>0</v>
      </c>
    </row>
    <row r="361" spans="1:26" ht="15" customHeight="1" x14ac:dyDescent="0.25">
      <c r="A361" s="331"/>
      <c r="B361" s="205"/>
      <c r="C361" s="206" t="s">
        <v>387</v>
      </c>
      <c r="D361" s="208" t="s">
        <v>390</v>
      </c>
      <c r="E361" s="209">
        <v>0</v>
      </c>
      <c r="F361" s="210">
        <v>0</v>
      </c>
      <c r="G361" s="210">
        <v>0</v>
      </c>
      <c r="H361" s="210">
        <v>0</v>
      </c>
      <c r="I361" s="210">
        <v>0</v>
      </c>
      <c r="J361" s="210">
        <v>0</v>
      </c>
      <c r="K361" s="210">
        <v>0</v>
      </c>
      <c r="L361" s="211">
        <v>0</v>
      </c>
      <c r="M361" s="212">
        <v>11</v>
      </c>
      <c r="N361" s="212">
        <v>18</v>
      </c>
      <c r="O361" s="213">
        <v>29</v>
      </c>
      <c r="P361" s="214">
        <v>0</v>
      </c>
      <c r="Q361" s="214">
        <v>0</v>
      </c>
      <c r="R361" s="214">
        <v>0</v>
      </c>
      <c r="S361" s="214">
        <v>0</v>
      </c>
      <c r="T361" s="214">
        <v>0</v>
      </c>
      <c r="U361" s="224">
        <v>0</v>
      </c>
      <c r="V361" s="215">
        <v>0</v>
      </c>
      <c r="W361" s="211">
        <v>0</v>
      </c>
      <c r="X361" s="212">
        <v>0</v>
      </c>
      <c r="Y361" s="216">
        <v>3</v>
      </c>
      <c r="Z361" s="217">
        <v>3</v>
      </c>
    </row>
    <row r="362" spans="1:26" ht="15" customHeight="1" x14ac:dyDescent="0.25">
      <c r="A362" s="331"/>
      <c r="B362" s="205"/>
      <c r="C362" s="206" t="s">
        <v>387</v>
      </c>
      <c r="D362" s="208" t="s">
        <v>391</v>
      </c>
      <c r="E362" s="209">
        <v>0</v>
      </c>
      <c r="F362" s="210">
        <v>0</v>
      </c>
      <c r="G362" s="210">
        <v>0</v>
      </c>
      <c r="H362" s="210">
        <v>0</v>
      </c>
      <c r="I362" s="210">
        <v>0</v>
      </c>
      <c r="J362" s="210">
        <v>0</v>
      </c>
      <c r="K362" s="210">
        <v>0</v>
      </c>
      <c r="L362" s="211">
        <v>0</v>
      </c>
      <c r="M362" s="212">
        <v>0</v>
      </c>
      <c r="N362" s="212">
        <v>0</v>
      </c>
      <c r="O362" s="213">
        <v>0</v>
      </c>
      <c r="P362" s="214">
        <v>0</v>
      </c>
      <c r="Q362" s="214">
        <v>0</v>
      </c>
      <c r="R362" s="214">
        <v>0</v>
      </c>
      <c r="S362" s="214">
        <v>0</v>
      </c>
      <c r="T362" s="214">
        <v>0</v>
      </c>
      <c r="U362" s="224">
        <v>0</v>
      </c>
      <c r="V362" s="215">
        <v>0</v>
      </c>
      <c r="W362" s="211">
        <v>0</v>
      </c>
      <c r="X362" s="212">
        <v>0</v>
      </c>
      <c r="Y362" s="216">
        <v>0</v>
      </c>
      <c r="Z362" s="217">
        <v>0</v>
      </c>
    </row>
    <row r="363" spans="1:26" ht="15" customHeight="1" x14ac:dyDescent="0.25">
      <c r="A363" s="331"/>
      <c r="B363" s="99" t="s">
        <v>115</v>
      </c>
      <c r="C363" s="111"/>
      <c r="D363" s="112"/>
      <c r="E363" s="200">
        <v>42</v>
      </c>
      <c r="F363" s="201">
        <v>15</v>
      </c>
      <c r="G363" s="201">
        <v>19</v>
      </c>
      <c r="H363" s="201">
        <v>0</v>
      </c>
      <c r="I363" s="201">
        <v>0</v>
      </c>
      <c r="J363" s="201">
        <v>0</v>
      </c>
      <c r="K363" s="201">
        <v>0</v>
      </c>
      <c r="L363" s="202">
        <v>76</v>
      </c>
      <c r="M363" s="203">
        <v>240</v>
      </c>
      <c r="N363" s="203">
        <v>1457</v>
      </c>
      <c r="O363" s="204">
        <v>1773</v>
      </c>
      <c r="P363" s="203">
        <v>2</v>
      </c>
      <c r="Q363" s="203">
        <v>1</v>
      </c>
      <c r="R363" s="203">
        <v>1</v>
      </c>
      <c r="S363" s="203">
        <v>0</v>
      </c>
      <c r="T363" s="203">
        <v>0</v>
      </c>
      <c r="U363" s="203">
        <v>0</v>
      </c>
      <c r="V363" s="203">
        <v>0</v>
      </c>
      <c r="W363" s="202">
        <v>4</v>
      </c>
      <c r="X363" s="202">
        <v>52</v>
      </c>
      <c r="Y363" s="202">
        <v>304</v>
      </c>
      <c r="Z363" s="202">
        <v>360</v>
      </c>
    </row>
    <row r="364" spans="1:26" ht="15" customHeight="1" x14ac:dyDescent="0.25">
      <c r="A364" s="331"/>
      <c r="B364" s="205"/>
      <c r="C364" s="206" t="s">
        <v>392</v>
      </c>
      <c r="D364" s="208" t="s">
        <v>393</v>
      </c>
      <c r="E364" s="209">
        <v>1</v>
      </c>
      <c r="F364" s="210">
        <v>0</v>
      </c>
      <c r="G364" s="210">
        <v>0</v>
      </c>
      <c r="H364" s="210">
        <v>0</v>
      </c>
      <c r="I364" s="210">
        <v>0</v>
      </c>
      <c r="J364" s="210">
        <v>0</v>
      </c>
      <c r="K364" s="210">
        <v>0</v>
      </c>
      <c r="L364" s="211">
        <v>1</v>
      </c>
      <c r="M364" s="212">
        <v>16</v>
      </c>
      <c r="N364" s="212">
        <v>17</v>
      </c>
      <c r="O364" s="213">
        <v>34</v>
      </c>
      <c r="P364" s="214">
        <v>0</v>
      </c>
      <c r="Q364" s="214">
        <v>0</v>
      </c>
      <c r="R364" s="214">
        <v>0</v>
      </c>
      <c r="S364" s="214">
        <v>0</v>
      </c>
      <c r="T364" s="214">
        <v>0</v>
      </c>
      <c r="U364" s="224">
        <v>0</v>
      </c>
      <c r="V364" s="215">
        <v>0</v>
      </c>
      <c r="W364" s="211">
        <v>0</v>
      </c>
      <c r="X364" s="212">
        <v>4</v>
      </c>
      <c r="Y364" s="216">
        <v>7</v>
      </c>
      <c r="Z364" s="217">
        <v>11</v>
      </c>
    </row>
    <row r="365" spans="1:26" ht="15" customHeight="1" x14ac:dyDescent="0.25">
      <c r="A365" s="331"/>
      <c r="B365" s="205"/>
      <c r="C365" s="206"/>
      <c r="D365" s="208" t="s">
        <v>571</v>
      </c>
      <c r="E365" s="209">
        <v>0</v>
      </c>
      <c r="F365" s="210">
        <v>0</v>
      </c>
      <c r="G365" s="210">
        <v>0</v>
      </c>
      <c r="H365" s="210">
        <v>0</v>
      </c>
      <c r="I365" s="210">
        <v>0</v>
      </c>
      <c r="J365" s="210">
        <v>0</v>
      </c>
      <c r="K365" s="210">
        <v>0</v>
      </c>
      <c r="L365" s="211">
        <v>0</v>
      </c>
      <c r="M365" s="212">
        <v>0</v>
      </c>
      <c r="N365" s="212">
        <v>35</v>
      </c>
      <c r="O365" s="213">
        <v>35</v>
      </c>
      <c r="P365" s="214">
        <v>0</v>
      </c>
      <c r="Q365" s="214">
        <v>0</v>
      </c>
      <c r="R365" s="214">
        <v>0</v>
      </c>
      <c r="S365" s="214">
        <v>0</v>
      </c>
      <c r="T365" s="214">
        <v>0</v>
      </c>
      <c r="U365" s="224">
        <v>0</v>
      </c>
      <c r="V365" s="215">
        <v>0</v>
      </c>
      <c r="W365" s="211">
        <v>0</v>
      </c>
      <c r="X365" s="212">
        <v>0</v>
      </c>
      <c r="Y365" s="216">
        <v>2</v>
      </c>
      <c r="Z365" s="217">
        <v>2</v>
      </c>
    </row>
    <row r="366" spans="1:26" ht="15" customHeight="1" x14ac:dyDescent="0.25">
      <c r="A366" s="331"/>
      <c r="B366" s="205"/>
      <c r="C366" s="206"/>
      <c r="D366" s="208" t="s">
        <v>483</v>
      </c>
      <c r="E366" s="209">
        <v>0</v>
      </c>
      <c r="F366" s="210">
        <v>0</v>
      </c>
      <c r="G366" s="210">
        <v>0</v>
      </c>
      <c r="H366" s="210">
        <v>0</v>
      </c>
      <c r="I366" s="210">
        <v>0</v>
      </c>
      <c r="J366" s="210">
        <v>0</v>
      </c>
      <c r="K366" s="210">
        <v>0</v>
      </c>
      <c r="L366" s="211">
        <v>0</v>
      </c>
      <c r="M366" s="212">
        <v>40</v>
      </c>
      <c r="N366" s="212">
        <v>0</v>
      </c>
      <c r="O366" s="213">
        <v>40</v>
      </c>
      <c r="P366" s="214">
        <v>0</v>
      </c>
      <c r="Q366" s="214">
        <v>0</v>
      </c>
      <c r="R366" s="214">
        <v>0</v>
      </c>
      <c r="S366" s="214">
        <v>0</v>
      </c>
      <c r="T366" s="214">
        <v>0</v>
      </c>
      <c r="U366" s="224">
        <v>0</v>
      </c>
      <c r="V366" s="215">
        <v>0</v>
      </c>
      <c r="W366" s="211">
        <v>0</v>
      </c>
      <c r="X366" s="212">
        <v>0</v>
      </c>
      <c r="Y366" s="216">
        <v>0</v>
      </c>
      <c r="Z366" s="217">
        <v>0</v>
      </c>
    </row>
    <row r="367" spans="1:26" ht="15" customHeight="1" x14ac:dyDescent="0.25">
      <c r="A367" s="331"/>
      <c r="B367" s="205"/>
      <c r="C367" s="206" t="s">
        <v>392</v>
      </c>
      <c r="D367" s="208" t="s">
        <v>394</v>
      </c>
      <c r="E367" s="209">
        <v>0</v>
      </c>
      <c r="F367" s="210">
        <v>0</v>
      </c>
      <c r="G367" s="210">
        <v>0</v>
      </c>
      <c r="H367" s="210">
        <v>0</v>
      </c>
      <c r="I367" s="210">
        <v>0</v>
      </c>
      <c r="J367" s="210">
        <v>0</v>
      </c>
      <c r="K367" s="210">
        <v>0</v>
      </c>
      <c r="L367" s="211">
        <v>0</v>
      </c>
      <c r="M367" s="212">
        <v>0</v>
      </c>
      <c r="N367" s="212">
        <v>0</v>
      </c>
      <c r="O367" s="213">
        <v>0</v>
      </c>
      <c r="P367" s="214">
        <v>0</v>
      </c>
      <c r="Q367" s="214">
        <v>0</v>
      </c>
      <c r="R367" s="214">
        <v>0</v>
      </c>
      <c r="S367" s="214">
        <v>0</v>
      </c>
      <c r="T367" s="214">
        <v>0</v>
      </c>
      <c r="U367" s="224">
        <v>0</v>
      </c>
      <c r="V367" s="215">
        <v>0</v>
      </c>
      <c r="W367" s="211">
        <v>0</v>
      </c>
      <c r="X367" s="212">
        <v>0</v>
      </c>
      <c r="Y367" s="216">
        <v>0</v>
      </c>
      <c r="Z367" s="217">
        <v>0</v>
      </c>
    </row>
    <row r="368" spans="1:26" ht="15" customHeight="1" x14ac:dyDescent="0.25">
      <c r="A368" s="331"/>
      <c r="B368" s="205"/>
      <c r="C368" s="206" t="s">
        <v>392</v>
      </c>
      <c r="D368" s="208" t="s">
        <v>395</v>
      </c>
      <c r="E368" s="209">
        <v>0</v>
      </c>
      <c r="F368" s="210">
        <v>0</v>
      </c>
      <c r="G368" s="210">
        <v>0</v>
      </c>
      <c r="H368" s="210">
        <v>0</v>
      </c>
      <c r="I368" s="210">
        <v>0</v>
      </c>
      <c r="J368" s="210">
        <v>0</v>
      </c>
      <c r="K368" s="210">
        <v>0</v>
      </c>
      <c r="L368" s="211">
        <v>0</v>
      </c>
      <c r="M368" s="212">
        <v>0</v>
      </c>
      <c r="N368" s="212">
        <v>0</v>
      </c>
      <c r="O368" s="213">
        <v>0</v>
      </c>
      <c r="P368" s="214">
        <v>0</v>
      </c>
      <c r="Q368" s="214">
        <v>0</v>
      </c>
      <c r="R368" s="214">
        <v>0</v>
      </c>
      <c r="S368" s="214">
        <v>0</v>
      </c>
      <c r="T368" s="214">
        <v>0</v>
      </c>
      <c r="U368" s="224">
        <v>0</v>
      </c>
      <c r="V368" s="215">
        <v>0</v>
      </c>
      <c r="W368" s="211">
        <v>0</v>
      </c>
      <c r="X368" s="212">
        <v>0</v>
      </c>
      <c r="Y368" s="216">
        <v>0</v>
      </c>
      <c r="Z368" s="217">
        <v>0</v>
      </c>
    </row>
    <row r="369" spans="1:26" ht="15" customHeight="1" x14ac:dyDescent="0.25">
      <c r="A369" s="331"/>
      <c r="B369" s="205"/>
      <c r="C369" s="206" t="s">
        <v>392</v>
      </c>
      <c r="D369" s="208" t="s">
        <v>396</v>
      </c>
      <c r="E369" s="209">
        <v>0</v>
      </c>
      <c r="F369" s="210">
        <v>0</v>
      </c>
      <c r="G369" s="210">
        <v>0</v>
      </c>
      <c r="H369" s="210">
        <v>0</v>
      </c>
      <c r="I369" s="210">
        <v>0</v>
      </c>
      <c r="J369" s="210">
        <v>0</v>
      </c>
      <c r="K369" s="210">
        <v>0</v>
      </c>
      <c r="L369" s="211">
        <v>0</v>
      </c>
      <c r="M369" s="212">
        <v>0</v>
      </c>
      <c r="N369" s="212">
        <v>0</v>
      </c>
      <c r="O369" s="213">
        <v>0</v>
      </c>
      <c r="P369" s="214">
        <v>0</v>
      </c>
      <c r="Q369" s="214">
        <v>0</v>
      </c>
      <c r="R369" s="214">
        <v>0</v>
      </c>
      <c r="S369" s="214">
        <v>0</v>
      </c>
      <c r="T369" s="214">
        <v>0</v>
      </c>
      <c r="U369" s="224">
        <v>0</v>
      </c>
      <c r="V369" s="215">
        <v>0</v>
      </c>
      <c r="W369" s="211">
        <v>0</v>
      </c>
      <c r="X369" s="212">
        <v>0</v>
      </c>
      <c r="Y369" s="216">
        <v>0</v>
      </c>
      <c r="Z369" s="217">
        <v>0</v>
      </c>
    </row>
    <row r="370" spans="1:26" ht="15" customHeight="1" x14ac:dyDescent="0.25">
      <c r="A370" s="331"/>
      <c r="B370" s="205"/>
      <c r="C370" s="206" t="s">
        <v>397</v>
      </c>
      <c r="D370" s="208" t="s">
        <v>398</v>
      </c>
      <c r="E370" s="209">
        <v>0</v>
      </c>
      <c r="F370" s="210">
        <v>0</v>
      </c>
      <c r="G370" s="210">
        <v>0</v>
      </c>
      <c r="H370" s="210">
        <v>0</v>
      </c>
      <c r="I370" s="210">
        <v>0</v>
      </c>
      <c r="J370" s="210">
        <v>0</v>
      </c>
      <c r="K370" s="210">
        <v>0</v>
      </c>
      <c r="L370" s="211">
        <v>0</v>
      </c>
      <c r="M370" s="212">
        <v>4</v>
      </c>
      <c r="N370" s="212">
        <v>116</v>
      </c>
      <c r="O370" s="213">
        <v>120</v>
      </c>
      <c r="P370" s="214">
        <v>0</v>
      </c>
      <c r="Q370" s="214">
        <v>0</v>
      </c>
      <c r="R370" s="214">
        <v>0</v>
      </c>
      <c r="S370" s="214">
        <v>0</v>
      </c>
      <c r="T370" s="214">
        <v>0</v>
      </c>
      <c r="U370" s="224">
        <v>0</v>
      </c>
      <c r="V370" s="215">
        <v>0</v>
      </c>
      <c r="W370" s="211">
        <v>0</v>
      </c>
      <c r="X370" s="212">
        <v>0</v>
      </c>
      <c r="Y370" s="216">
        <v>32</v>
      </c>
      <c r="Z370" s="217">
        <v>32</v>
      </c>
    </row>
    <row r="371" spans="1:26" ht="15" customHeight="1" x14ac:dyDescent="0.25">
      <c r="A371" s="331"/>
      <c r="B371" s="205"/>
      <c r="C371" s="206" t="s">
        <v>399</v>
      </c>
      <c r="D371" s="208" t="s">
        <v>400</v>
      </c>
      <c r="E371" s="209">
        <v>0</v>
      </c>
      <c r="F371" s="210">
        <v>0</v>
      </c>
      <c r="G371" s="210">
        <v>0</v>
      </c>
      <c r="H371" s="210">
        <v>0</v>
      </c>
      <c r="I371" s="210">
        <v>0</v>
      </c>
      <c r="J371" s="210">
        <v>0</v>
      </c>
      <c r="K371" s="210">
        <v>0</v>
      </c>
      <c r="L371" s="211">
        <v>0</v>
      </c>
      <c r="M371" s="212">
        <v>6</v>
      </c>
      <c r="N371" s="212">
        <v>169</v>
      </c>
      <c r="O371" s="213">
        <v>175</v>
      </c>
      <c r="P371" s="214">
        <v>0</v>
      </c>
      <c r="Q371" s="214">
        <v>0</v>
      </c>
      <c r="R371" s="214">
        <v>0</v>
      </c>
      <c r="S371" s="214">
        <v>0</v>
      </c>
      <c r="T371" s="214">
        <v>0</v>
      </c>
      <c r="U371" s="224">
        <v>0</v>
      </c>
      <c r="V371" s="215">
        <v>0</v>
      </c>
      <c r="W371" s="211">
        <v>0</v>
      </c>
      <c r="X371" s="212">
        <v>4</v>
      </c>
      <c r="Y371" s="216">
        <v>40</v>
      </c>
      <c r="Z371" s="217">
        <v>44</v>
      </c>
    </row>
    <row r="372" spans="1:26" ht="15" customHeight="1" x14ac:dyDescent="0.25">
      <c r="A372" s="331"/>
      <c r="B372" s="205"/>
      <c r="C372" s="206" t="s">
        <v>401</v>
      </c>
      <c r="D372" s="207" t="s">
        <v>402</v>
      </c>
      <c r="E372" s="209">
        <v>0</v>
      </c>
      <c r="F372" s="210">
        <v>4</v>
      </c>
      <c r="G372" s="210">
        <v>0</v>
      </c>
      <c r="H372" s="210">
        <v>0</v>
      </c>
      <c r="I372" s="210">
        <v>0</v>
      </c>
      <c r="J372" s="210">
        <v>0</v>
      </c>
      <c r="K372" s="210">
        <v>0</v>
      </c>
      <c r="L372" s="211">
        <v>4</v>
      </c>
      <c r="M372" s="212">
        <v>0</v>
      </c>
      <c r="N372" s="212">
        <v>11</v>
      </c>
      <c r="O372" s="213">
        <v>15</v>
      </c>
      <c r="P372" s="214">
        <v>0</v>
      </c>
      <c r="Q372" s="214">
        <v>0</v>
      </c>
      <c r="R372" s="214">
        <v>0</v>
      </c>
      <c r="S372" s="214">
        <v>0</v>
      </c>
      <c r="T372" s="214">
        <v>0</v>
      </c>
      <c r="U372" s="224">
        <v>0</v>
      </c>
      <c r="V372" s="215">
        <v>0</v>
      </c>
      <c r="W372" s="211">
        <v>0</v>
      </c>
      <c r="X372" s="212">
        <v>0</v>
      </c>
      <c r="Y372" s="216">
        <v>1</v>
      </c>
      <c r="Z372" s="217">
        <v>1</v>
      </c>
    </row>
    <row r="373" spans="1:26" ht="15" customHeight="1" x14ac:dyDescent="0.25">
      <c r="A373" s="331"/>
      <c r="B373" s="205"/>
      <c r="C373" s="206"/>
      <c r="D373" s="207" t="s">
        <v>403</v>
      </c>
      <c r="E373" s="209">
        <v>0</v>
      </c>
      <c r="F373" s="210">
        <v>0</v>
      </c>
      <c r="G373" s="210">
        <v>0</v>
      </c>
      <c r="H373" s="210">
        <v>0</v>
      </c>
      <c r="I373" s="210">
        <v>0</v>
      </c>
      <c r="J373" s="210">
        <v>0</v>
      </c>
      <c r="K373" s="210">
        <v>0</v>
      </c>
      <c r="L373" s="211">
        <v>0</v>
      </c>
      <c r="M373" s="212">
        <v>2</v>
      </c>
      <c r="N373" s="212">
        <v>12</v>
      </c>
      <c r="O373" s="213">
        <v>14</v>
      </c>
      <c r="P373" s="214">
        <v>0</v>
      </c>
      <c r="Q373" s="214">
        <v>0</v>
      </c>
      <c r="R373" s="214">
        <v>0</v>
      </c>
      <c r="S373" s="214">
        <v>0</v>
      </c>
      <c r="T373" s="214">
        <v>0</v>
      </c>
      <c r="U373" s="224">
        <v>0</v>
      </c>
      <c r="V373" s="215">
        <v>0</v>
      </c>
      <c r="W373" s="211">
        <v>0</v>
      </c>
      <c r="X373" s="212">
        <v>2</v>
      </c>
      <c r="Y373" s="216">
        <v>6</v>
      </c>
      <c r="Z373" s="217">
        <v>8</v>
      </c>
    </row>
    <row r="374" spans="1:26" ht="15" customHeight="1" x14ac:dyDescent="0.25">
      <c r="A374" s="331"/>
      <c r="B374" s="205"/>
      <c r="C374" s="206" t="s">
        <v>404</v>
      </c>
      <c r="D374" s="207" t="s">
        <v>405</v>
      </c>
      <c r="E374" s="209">
        <v>8</v>
      </c>
      <c r="F374" s="210">
        <v>0</v>
      </c>
      <c r="G374" s="210">
        <v>0</v>
      </c>
      <c r="H374" s="210">
        <v>0</v>
      </c>
      <c r="I374" s="210">
        <v>0</v>
      </c>
      <c r="J374" s="210">
        <v>0</v>
      </c>
      <c r="K374" s="210">
        <v>0</v>
      </c>
      <c r="L374" s="211">
        <v>8</v>
      </c>
      <c r="M374" s="212">
        <v>14</v>
      </c>
      <c r="N374" s="212">
        <v>113</v>
      </c>
      <c r="O374" s="213">
        <v>135</v>
      </c>
      <c r="P374" s="214">
        <v>1</v>
      </c>
      <c r="Q374" s="214">
        <v>0</v>
      </c>
      <c r="R374" s="214">
        <v>0</v>
      </c>
      <c r="S374" s="214">
        <v>0</v>
      </c>
      <c r="T374" s="214">
        <v>0</v>
      </c>
      <c r="U374" s="224">
        <v>0</v>
      </c>
      <c r="V374" s="215">
        <v>0</v>
      </c>
      <c r="W374" s="211">
        <v>1</v>
      </c>
      <c r="X374" s="212">
        <v>3</v>
      </c>
      <c r="Y374" s="216">
        <v>15</v>
      </c>
      <c r="Z374" s="217">
        <v>19</v>
      </c>
    </row>
    <row r="375" spans="1:26" ht="15" customHeight="1" x14ac:dyDescent="0.25">
      <c r="A375" s="331"/>
      <c r="B375" s="205"/>
      <c r="C375" s="206"/>
      <c r="D375" s="207" t="s">
        <v>406</v>
      </c>
      <c r="E375" s="209">
        <v>0</v>
      </c>
      <c r="F375" s="210">
        <v>0</v>
      </c>
      <c r="G375" s="210">
        <v>0</v>
      </c>
      <c r="H375" s="210">
        <v>0</v>
      </c>
      <c r="I375" s="210">
        <v>0</v>
      </c>
      <c r="J375" s="210">
        <v>0</v>
      </c>
      <c r="K375" s="210">
        <v>0</v>
      </c>
      <c r="L375" s="211">
        <v>0</v>
      </c>
      <c r="M375" s="212">
        <v>0</v>
      </c>
      <c r="N375" s="212">
        <v>0</v>
      </c>
      <c r="O375" s="213">
        <v>0</v>
      </c>
      <c r="P375" s="214">
        <v>0</v>
      </c>
      <c r="Q375" s="214">
        <v>0</v>
      </c>
      <c r="R375" s="214">
        <v>0</v>
      </c>
      <c r="S375" s="214">
        <v>0</v>
      </c>
      <c r="T375" s="214">
        <v>0</v>
      </c>
      <c r="U375" s="224">
        <v>0</v>
      </c>
      <c r="V375" s="215">
        <v>0</v>
      </c>
      <c r="W375" s="211">
        <v>0</v>
      </c>
      <c r="X375" s="212">
        <v>0</v>
      </c>
      <c r="Y375" s="216">
        <v>0</v>
      </c>
      <c r="Z375" s="217">
        <v>0</v>
      </c>
    </row>
    <row r="376" spans="1:26" ht="15" customHeight="1" x14ac:dyDescent="0.25">
      <c r="A376" s="331"/>
      <c r="B376" s="205"/>
      <c r="C376" s="206"/>
      <c r="D376" s="207" t="s">
        <v>607</v>
      </c>
      <c r="E376" s="209">
        <v>0</v>
      </c>
      <c r="F376" s="210">
        <v>0</v>
      </c>
      <c r="G376" s="210">
        <v>0</v>
      </c>
      <c r="H376" s="210">
        <v>0</v>
      </c>
      <c r="I376" s="210">
        <v>0</v>
      </c>
      <c r="J376" s="210">
        <v>0</v>
      </c>
      <c r="K376" s="210">
        <v>0</v>
      </c>
      <c r="L376" s="211">
        <v>0</v>
      </c>
      <c r="M376" s="212">
        <v>3</v>
      </c>
      <c r="N376" s="212">
        <v>19</v>
      </c>
      <c r="O376" s="213">
        <v>22</v>
      </c>
      <c r="P376" s="214">
        <v>0</v>
      </c>
      <c r="Q376" s="214">
        <v>0</v>
      </c>
      <c r="R376" s="214">
        <v>0</v>
      </c>
      <c r="S376" s="214">
        <v>0</v>
      </c>
      <c r="T376" s="214">
        <v>0</v>
      </c>
      <c r="U376" s="224">
        <v>0</v>
      </c>
      <c r="V376" s="215">
        <v>0</v>
      </c>
      <c r="W376" s="211">
        <v>0</v>
      </c>
      <c r="X376" s="212">
        <v>2</v>
      </c>
      <c r="Y376" s="216">
        <v>5</v>
      </c>
      <c r="Z376" s="217">
        <v>7</v>
      </c>
    </row>
    <row r="377" spans="1:26" ht="15" customHeight="1" x14ac:dyDescent="0.25">
      <c r="A377" s="331"/>
      <c r="B377" s="205"/>
      <c r="C377" s="206" t="s">
        <v>407</v>
      </c>
      <c r="D377" s="207" t="s">
        <v>408</v>
      </c>
      <c r="E377" s="209">
        <v>0</v>
      </c>
      <c r="F377" s="210">
        <v>0</v>
      </c>
      <c r="G377" s="210">
        <v>0</v>
      </c>
      <c r="H377" s="210">
        <v>0</v>
      </c>
      <c r="I377" s="210">
        <v>0</v>
      </c>
      <c r="J377" s="210">
        <v>0</v>
      </c>
      <c r="K377" s="210">
        <v>0</v>
      </c>
      <c r="L377" s="211">
        <v>0</v>
      </c>
      <c r="M377" s="212">
        <v>0</v>
      </c>
      <c r="N377" s="212">
        <v>0</v>
      </c>
      <c r="O377" s="213">
        <v>0</v>
      </c>
      <c r="P377" s="214">
        <v>0</v>
      </c>
      <c r="Q377" s="214">
        <v>0</v>
      </c>
      <c r="R377" s="214">
        <v>0</v>
      </c>
      <c r="S377" s="214">
        <v>0</v>
      </c>
      <c r="T377" s="214">
        <v>0</v>
      </c>
      <c r="U377" s="224">
        <v>0</v>
      </c>
      <c r="V377" s="215">
        <v>0</v>
      </c>
      <c r="W377" s="211">
        <v>0</v>
      </c>
      <c r="X377" s="212">
        <v>0</v>
      </c>
      <c r="Y377" s="216">
        <v>0</v>
      </c>
      <c r="Z377" s="217">
        <v>0</v>
      </c>
    </row>
    <row r="378" spans="1:26" ht="15" customHeight="1" x14ac:dyDescent="0.25">
      <c r="A378" s="331"/>
      <c r="B378" s="205"/>
      <c r="C378" s="206" t="s">
        <v>409</v>
      </c>
      <c r="D378" s="207" t="s">
        <v>410</v>
      </c>
      <c r="E378" s="209">
        <v>0</v>
      </c>
      <c r="F378" s="210">
        <v>0</v>
      </c>
      <c r="G378" s="210">
        <v>0</v>
      </c>
      <c r="H378" s="210">
        <v>0</v>
      </c>
      <c r="I378" s="210">
        <v>0</v>
      </c>
      <c r="J378" s="210">
        <v>0</v>
      </c>
      <c r="K378" s="210">
        <v>0</v>
      </c>
      <c r="L378" s="211">
        <v>0</v>
      </c>
      <c r="M378" s="212">
        <v>18</v>
      </c>
      <c r="N378" s="212">
        <v>149</v>
      </c>
      <c r="O378" s="213">
        <v>167</v>
      </c>
      <c r="P378" s="214">
        <v>0</v>
      </c>
      <c r="Q378" s="214">
        <v>0</v>
      </c>
      <c r="R378" s="214">
        <v>0</v>
      </c>
      <c r="S378" s="214">
        <v>0</v>
      </c>
      <c r="T378" s="214">
        <v>0</v>
      </c>
      <c r="U378" s="224">
        <v>0</v>
      </c>
      <c r="V378" s="215">
        <v>0</v>
      </c>
      <c r="W378" s="211">
        <v>0</v>
      </c>
      <c r="X378" s="212">
        <v>5</v>
      </c>
      <c r="Y378" s="216">
        <v>25</v>
      </c>
      <c r="Z378" s="217">
        <v>30</v>
      </c>
    </row>
    <row r="379" spans="1:26" ht="15" customHeight="1" x14ac:dyDescent="0.25">
      <c r="A379" s="331"/>
      <c r="B379" s="205"/>
      <c r="C379" s="206" t="s">
        <v>409</v>
      </c>
      <c r="D379" s="207" t="s">
        <v>411</v>
      </c>
      <c r="E379" s="209">
        <v>0</v>
      </c>
      <c r="F379" s="210">
        <v>0</v>
      </c>
      <c r="G379" s="210">
        <v>0</v>
      </c>
      <c r="H379" s="210">
        <v>0</v>
      </c>
      <c r="I379" s="210">
        <v>0</v>
      </c>
      <c r="J379" s="210">
        <v>0</v>
      </c>
      <c r="K379" s="210">
        <v>0</v>
      </c>
      <c r="L379" s="211">
        <v>0</v>
      </c>
      <c r="M379" s="212">
        <v>4</v>
      </c>
      <c r="N379" s="212">
        <v>45</v>
      </c>
      <c r="O379" s="213">
        <v>49</v>
      </c>
      <c r="P379" s="214">
        <v>0</v>
      </c>
      <c r="Q379" s="214">
        <v>0</v>
      </c>
      <c r="R379" s="214">
        <v>0</v>
      </c>
      <c r="S379" s="214">
        <v>0</v>
      </c>
      <c r="T379" s="214">
        <v>0</v>
      </c>
      <c r="U379" s="224">
        <v>0</v>
      </c>
      <c r="V379" s="215">
        <v>0</v>
      </c>
      <c r="W379" s="211">
        <v>0</v>
      </c>
      <c r="X379" s="212">
        <v>3</v>
      </c>
      <c r="Y379" s="216">
        <v>4</v>
      </c>
      <c r="Z379" s="217">
        <v>7</v>
      </c>
    </row>
    <row r="380" spans="1:26" ht="15" customHeight="1" x14ac:dyDescent="0.25">
      <c r="A380" s="331"/>
      <c r="B380" s="205"/>
      <c r="C380" s="206" t="s">
        <v>412</v>
      </c>
      <c r="D380" s="207" t="s">
        <v>413</v>
      </c>
      <c r="E380" s="209">
        <v>0</v>
      </c>
      <c r="F380" s="210">
        <v>0</v>
      </c>
      <c r="G380" s="210">
        <v>3</v>
      </c>
      <c r="H380" s="210">
        <v>0</v>
      </c>
      <c r="I380" s="210">
        <v>0</v>
      </c>
      <c r="J380" s="210">
        <v>0</v>
      </c>
      <c r="K380" s="210">
        <v>0</v>
      </c>
      <c r="L380" s="211">
        <v>3</v>
      </c>
      <c r="M380" s="212">
        <v>1</v>
      </c>
      <c r="N380" s="212">
        <v>0</v>
      </c>
      <c r="O380" s="213">
        <v>4</v>
      </c>
      <c r="P380" s="214">
        <v>0</v>
      </c>
      <c r="Q380" s="214">
        <v>0</v>
      </c>
      <c r="R380" s="214">
        <v>1</v>
      </c>
      <c r="S380" s="214">
        <v>0</v>
      </c>
      <c r="T380" s="214">
        <v>0</v>
      </c>
      <c r="U380" s="224">
        <v>0</v>
      </c>
      <c r="V380" s="215">
        <v>0</v>
      </c>
      <c r="W380" s="211">
        <v>1</v>
      </c>
      <c r="X380" s="212">
        <v>0</v>
      </c>
      <c r="Y380" s="216">
        <v>0</v>
      </c>
      <c r="Z380" s="217">
        <v>1</v>
      </c>
    </row>
    <row r="381" spans="1:26" ht="15" customHeight="1" x14ac:dyDescent="0.25">
      <c r="A381" s="331"/>
      <c r="B381" s="205"/>
      <c r="C381" s="206" t="s">
        <v>412</v>
      </c>
      <c r="D381" s="207" t="s">
        <v>414</v>
      </c>
      <c r="E381" s="209">
        <v>0</v>
      </c>
      <c r="F381" s="210">
        <v>0</v>
      </c>
      <c r="G381" s="210">
        <v>0</v>
      </c>
      <c r="H381" s="210">
        <v>0</v>
      </c>
      <c r="I381" s="210">
        <v>0</v>
      </c>
      <c r="J381" s="210">
        <v>0</v>
      </c>
      <c r="K381" s="210">
        <v>0</v>
      </c>
      <c r="L381" s="211">
        <v>0</v>
      </c>
      <c r="M381" s="212">
        <v>0</v>
      </c>
      <c r="N381" s="212">
        <v>0</v>
      </c>
      <c r="O381" s="213">
        <v>0</v>
      </c>
      <c r="P381" s="214">
        <v>0</v>
      </c>
      <c r="Q381" s="214">
        <v>0</v>
      </c>
      <c r="R381" s="214">
        <v>0</v>
      </c>
      <c r="S381" s="214">
        <v>0</v>
      </c>
      <c r="T381" s="214">
        <v>0</v>
      </c>
      <c r="U381" s="224">
        <v>0</v>
      </c>
      <c r="V381" s="215">
        <v>0</v>
      </c>
      <c r="W381" s="211">
        <v>0</v>
      </c>
      <c r="X381" s="212">
        <v>0</v>
      </c>
      <c r="Y381" s="216">
        <v>0</v>
      </c>
      <c r="Z381" s="217">
        <v>0</v>
      </c>
    </row>
    <row r="382" spans="1:26" ht="15" customHeight="1" x14ac:dyDescent="0.25">
      <c r="A382" s="331"/>
      <c r="B382" s="205"/>
      <c r="C382" s="206" t="s">
        <v>412</v>
      </c>
      <c r="D382" s="207" t="s">
        <v>415</v>
      </c>
      <c r="E382" s="209">
        <v>0</v>
      </c>
      <c r="F382" s="210">
        <v>0</v>
      </c>
      <c r="G382" s="210">
        <v>0</v>
      </c>
      <c r="H382" s="210">
        <v>0</v>
      </c>
      <c r="I382" s="210">
        <v>0</v>
      </c>
      <c r="J382" s="210">
        <v>0</v>
      </c>
      <c r="K382" s="210">
        <v>0</v>
      </c>
      <c r="L382" s="211">
        <v>0</v>
      </c>
      <c r="M382" s="212">
        <v>0</v>
      </c>
      <c r="N382" s="212">
        <v>0</v>
      </c>
      <c r="O382" s="213">
        <v>0</v>
      </c>
      <c r="P382" s="214">
        <v>0</v>
      </c>
      <c r="Q382" s="214">
        <v>0</v>
      </c>
      <c r="R382" s="214">
        <v>0</v>
      </c>
      <c r="S382" s="214">
        <v>0</v>
      </c>
      <c r="T382" s="214">
        <v>0</v>
      </c>
      <c r="U382" s="224">
        <v>0</v>
      </c>
      <c r="V382" s="215">
        <v>0</v>
      </c>
      <c r="W382" s="211">
        <v>0</v>
      </c>
      <c r="X382" s="212">
        <v>0</v>
      </c>
      <c r="Y382" s="216">
        <v>0</v>
      </c>
      <c r="Z382" s="217">
        <v>0</v>
      </c>
    </row>
    <row r="383" spans="1:26" ht="15" customHeight="1" x14ac:dyDescent="0.25">
      <c r="A383" s="331"/>
      <c r="B383" s="205"/>
      <c r="C383" s="206" t="s">
        <v>416</v>
      </c>
      <c r="D383" s="207" t="s">
        <v>417</v>
      </c>
      <c r="E383" s="209">
        <v>5</v>
      </c>
      <c r="F383" s="210">
        <v>7</v>
      </c>
      <c r="G383" s="210">
        <v>0</v>
      </c>
      <c r="H383" s="210">
        <v>0</v>
      </c>
      <c r="I383" s="210">
        <v>0</v>
      </c>
      <c r="J383" s="210">
        <v>0</v>
      </c>
      <c r="K383" s="210">
        <v>0</v>
      </c>
      <c r="L383" s="211">
        <v>12</v>
      </c>
      <c r="M383" s="212">
        <v>7</v>
      </c>
      <c r="N383" s="212">
        <v>90</v>
      </c>
      <c r="O383" s="213">
        <v>109</v>
      </c>
      <c r="P383" s="214">
        <v>0</v>
      </c>
      <c r="Q383" s="214">
        <v>0</v>
      </c>
      <c r="R383" s="214">
        <v>0</v>
      </c>
      <c r="S383" s="214">
        <v>0</v>
      </c>
      <c r="T383" s="214">
        <v>0</v>
      </c>
      <c r="U383" s="224">
        <v>0</v>
      </c>
      <c r="V383" s="215">
        <v>0</v>
      </c>
      <c r="W383" s="211">
        <v>0</v>
      </c>
      <c r="X383" s="212">
        <v>0</v>
      </c>
      <c r="Y383" s="216">
        <v>23</v>
      </c>
      <c r="Z383" s="217">
        <v>23</v>
      </c>
    </row>
    <row r="384" spans="1:26" ht="15" customHeight="1" x14ac:dyDescent="0.25">
      <c r="A384" s="331"/>
      <c r="B384" s="205"/>
      <c r="C384" s="206" t="s">
        <v>416</v>
      </c>
      <c r="D384" s="207" t="s">
        <v>418</v>
      </c>
      <c r="E384" s="209">
        <v>0</v>
      </c>
      <c r="F384" s="210">
        <v>0</v>
      </c>
      <c r="G384" s="210">
        <v>0</v>
      </c>
      <c r="H384" s="210">
        <v>0</v>
      </c>
      <c r="I384" s="210">
        <v>0</v>
      </c>
      <c r="J384" s="210">
        <v>0</v>
      </c>
      <c r="K384" s="210">
        <v>0</v>
      </c>
      <c r="L384" s="211">
        <v>0</v>
      </c>
      <c r="M384" s="212">
        <v>3</v>
      </c>
      <c r="N384" s="212">
        <v>14</v>
      </c>
      <c r="O384" s="213">
        <v>17</v>
      </c>
      <c r="P384" s="214">
        <v>0</v>
      </c>
      <c r="Q384" s="214">
        <v>0</v>
      </c>
      <c r="R384" s="214">
        <v>0</v>
      </c>
      <c r="S384" s="214">
        <v>0</v>
      </c>
      <c r="T384" s="214">
        <v>0</v>
      </c>
      <c r="U384" s="224">
        <v>0</v>
      </c>
      <c r="V384" s="215">
        <v>0</v>
      </c>
      <c r="W384" s="211">
        <v>0</v>
      </c>
      <c r="X384" s="212">
        <v>1</v>
      </c>
      <c r="Y384" s="216">
        <v>9</v>
      </c>
      <c r="Z384" s="217">
        <v>10</v>
      </c>
    </row>
    <row r="385" spans="1:28" ht="15" customHeight="1" x14ac:dyDescent="0.25">
      <c r="A385" s="331"/>
      <c r="B385" s="205"/>
      <c r="C385" s="206" t="s">
        <v>419</v>
      </c>
      <c r="D385" s="207" t="s">
        <v>420</v>
      </c>
      <c r="E385" s="209">
        <v>0</v>
      </c>
      <c r="F385" s="210">
        <v>0</v>
      </c>
      <c r="G385" s="210">
        <v>13</v>
      </c>
      <c r="H385" s="210">
        <v>0</v>
      </c>
      <c r="I385" s="210">
        <v>0</v>
      </c>
      <c r="J385" s="210">
        <v>0</v>
      </c>
      <c r="K385" s="210">
        <v>0</v>
      </c>
      <c r="L385" s="211">
        <v>13</v>
      </c>
      <c r="M385" s="212">
        <v>38</v>
      </c>
      <c r="N385" s="212">
        <v>201</v>
      </c>
      <c r="O385" s="213">
        <v>252</v>
      </c>
      <c r="P385" s="214">
        <v>0</v>
      </c>
      <c r="Q385" s="214">
        <v>0</v>
      </c>
      <c r="R385" s="214">
        <v>0</v>
      </c>
      <c r="S385" s="214">
        <v>0</v>
      </c>
      <c r="T385" s="214">
        <v>0</v>
      </c>
      <c r="U385" s="224">
        <v>0</v>
      </c>
      <c r="V385" s="215">
        <v>0</v>
      </c>
      <c r="W385" s="211">
        <v>0</v>
      </c>
      <c r="X385" s="212">
        <v>11</v>
      </c>
      <c r="Y385" s="216">
        <v>56</v>
      </c>
      <c r="Z385" s="217">
        <v>67</v>
      </c>
    </row>
    <row r="386" spans="1:28" ht="15" customHeight="1" x14ac:dyDescent="0.25">
      <c r="A386" s="331"/>
      <c r="B386" s="205"/>
      <c r="C386" s="206" t="s">
        <v>419</v>
      </c>
      <c r="D386" s="207" t="s">
        <v>421</v>
      </c>
      <c r="E386" s="209">
        <v>0</v>
      </c>
      <c r="F386" s="210">
        <v>0</v>
      </c>
      <c r="G386" s="210">
        <v>0</v>
      </c>
      <c r="H386" s="210">
        <v>0</v>
      </c>
      <c r="I386" s="210">
        <v>0</v>
      </c>
      <c r="J386" s="210">
        <v>0</v>
      </c>
      <c r="K386" s="210">
        <v>0</v>
      </c>
      <c r="L386" s="211">
        <v>0</v>
      </c>
      <c r="M386" s="212">
        <v>0</v>
      </c>
      <c r="N386" s="212">
        <v>0</v>
      </c>
      <c r="O386" s="213">
        <v>0</v>
      </c>
      <c r="P386" s="214">
        <v>0</v>
      </c>
      <c r="Q386" s="214">
        <v>0</v>
      </c>
      <c r="R386" s="214">
        <v>0</v>
      </c>
      <c r="S386" s="214">
        <v>0</v>
      </c>
      <c r="T386" s="214">
        <v>0</v>
      </c>
      <c r="U386" s="224">
        <v>0</v>
      </c>
      <c r="V386" s="215">
        <v>0</v>
      </c>
      <c r="W386" s="211">
        <v>0</v>
      </c>
      <c r="X386" s="212">
        <v>0</v>
      </c>
      <c r="Y386" s="216">
        <v>0</v>
      </c>
      <c r="Z386" s="217">
        <v>0</v>
      </c>
    </row>
    <row r="387" spans="1:28" ht="15" customHeight="1" x14ac:dyDescent="0.25">
      <c r="A387" s="331"/>
      <c r="B387" s="205"/>
      <c r="C387" s="206" t="s">
        <v>419</v>
      </c>
      <c r="D387" s="208" t="s">
        <v>422</v>
      </c>
      <c r="E387" s="209">
        <v>0</v>
      </c>
      <c r="F387" s="210">
        <v>0</v>
      </c>
      <c r="G387" s="210">
        <v>0</v>
      </c>
      <c r="H387" s="210">
        <v>0</v>
      </c>
      <c r="I387" s="210">
        <v>0</v>
      </c>
      <c r="J387" s="210">
        <v>0</v>
      </c>
      <c r="K387" s="210">
        <v>0</v>
      </c>
      <c r="L387" s="211">
        <v>0</v>
      </c>
      <c r="M387" s="212">
        <v>2</v>
      </c>
      <c r="N387" s="212">
        <v>19</v>
      </c>
      <c r="O387" s="213">
        <v>21</v>
      </c>
      <c r="P387" s="214">
        <v>0</v>
      </c>
      <c r="Q387" s="214">
        <v>0</v>
      </c>
      <c r="R387" s="214">
        <v>0</v>
      </c>
      <c r="S387" s="214">
        <v>0</v>
      </c>
      <c r="T387" s="214">
        <v>0</v>
      </c>
      <c r="U387" s="224">
        <v>0</v>
      </c>
      <c r="V387" s="215">
        <v>0</v>
      </c>
      <c r="W387" s="211">
        <v>0</v>
      </c>
      <c r="X387" s="212">
        <v>0</v>
      </c>
      <c r="Y387" s="216">
        <v>5</v>
      </c>
      <c r="Z387" s="217">
        <v>5</v>
      </c>
    </row>
    <row r="388" spans="1:28" ht="15" customHeight="1" x14ac:dyDescent="0.25">
      <c r="A388" s="331"/>
      <c r="B388" s="205"/>
      <c r="C388" s="206" t="s">
        <v>423</v>
      </c>
      <c r="D388" s="207" t="s">
        <v>424</v>
      </c>
      <c r="E388" s="209">
        <v>0</v>
      </c>
      <c r="F388" s="210">
        <v>0</v>
      </c>
      <c r="G388" s="210">
        <v>0</v>
      </c>
      <c r="H388" s="210">
        <v>0</v>
      </c>
      <c r="I388" s="210">
        <v>0</v>
      </c>
      <c r="J388" s="210">
        <v>0</v>
      </c>
      <c r="K388" s="210">
        <v>0</v>
      </c>
      <c r="L388" s="211">
        <v>0</v>
      </c>
      <c r="M388" s="212">
        <v>0</v>
      </c>
      <c r="N388" s="212">
        <v>0</v>
      </c>
      <c r="O388" s="213">
        <v>0</v>
      </c>
      <c r="P388" s="214">
        <v>0</v>
      </c>
      <c r="Q388" s="214">
        <v>0</v>
      </c>
      <c r="R388" s="214">
        <v>0</v>
      </c>
      <c r="S388" s="214">
        <v>0</v>
      </c>
      <c r="T388" s="214">
        <v>0</v>
      </c>
      <c r="U388" s="224">
        <v>0</v>
      </c>
      <c r="V388" s="215">
        <v>0</v>
      </c>
      <c r="W388" s="211">
        <v>0</v>
      </c>
      <c r="X388" s="212">
        <v>0</v>
      </c>
      <c r="Y388" s="216">
        <v>0</v>
      </c>
      <c r="Z388" s="217">
        <v>0</v>
      </c>
    </row>
    <row r="389" spans="1:28" ht="15" customHeight="1" x14ac:dyDescent="0.25">
      <c r="A389" s="331"/>
      <c r="B389" s="205"/>
      <c r="C389" s="206" t="s">
        <v>425</v>
      </c>
      <c r="D389" s="207" t="s">
        <v>426</v>
      </c>
      <c r="E389" s="209">
        <v>10</v>
      </c>
      <c r="F389" s="210">
        <v>0</v>
      </c>
      <c r="G389" s="210">
        <v>0</v>
      </c>
      <c r="H389" s="210">
        <v>0</v>
      </c>
      <c r="I389" s="210">
        <v>0</v>
      </c>
      <c r="J389" s="210">
        <v>0</v>
      </c>
      <c r="K389" s="210">
        <v>0</v>
      </c>
      <c r="L389" s="211">
        <v>10</v>
      </c>
      <c r="M389" s="212">
        <v>39</v>
      </c>
      <c r="N389" s="212">
        <v>197</v>
      </c>
      <c r="O389" s="213">
        <v>246</v>
      </c>
      <c r="P389" s="214">
        <v>0</v>
      </c>
      <c r="Q389" s="214">
        <v>0</v>
      </c>
      <c r="R389" s="214">
        <v>0</v>
      </c>
      <c r="S389" s="214">
        <v>0</v>
      </c>
      <c r="T389" s="214">
        <v>0</v>
      </c>
      <c r="U389" s="224">
        <v>0</v>
      </c>
      <c r="V389" s="215">
        <v>0</v>
      </c>
      <c r="W389" s="211">
        <v>0</v>
      </c>
      <c r="X389" s="212">
        <v>14</v>
      </c>
      <c r="Y389" s="216">
        <v>24</v>
      </c>
      <c r="Z389" s="217">
        <v>38</v>
      </c>
    </row>
    <row r="390" spans="1:28" ht="15" customHeight="1" x14ac:dyDescent="0.25">
      <c r="A390" s="331"/>
      <c r="B390" s="205"/>
      <c r="C390" s="206" t="s">
        <v>425</v>
      </c>
      <c r="D390" s="207" t="s">
        <v>427</v>
      </c>
      <c r="E390" s="209">
        <v>0</v>
      </c>
      <c r="F390" s="210">
        <v>0</v>
      </c>
      <c r="G390" s="210">
        <v>0</v>
      </c>
      <c r="H390" s="210">
        <v>0</v>
      </c>
      <c r="I390" s="210">
        <v>0</v>
      </c>
      <c r="J390" s="210">
        <v>0</v>
      </c>
      <c r="K390" s="210">
        <v>0</v>
      </c>
      <c r="L390" s="211">
        <v>0</v>
      </c>
      <c r="M390" s="212">
        <v>0</v>
      </c>
      <c r="N390" s="212">
        <v>0</v>
      </c>
      <c r="O390" s="213">
        <v>0</v>
      </c>
      <c r="P390" s="214">
        <v>0</v>
      </c>
      <c r="Q390" s="214">
        <v>0</v>
      </c>
      <c r="R390" s="214">
        <v>0</v>
      </c>
      <c r="S390" s="214">
        <v>0</v>
      </c>
      <c r="T390" s="214">
        <v>0</v>
      </c>
      <c r="U390" s="224">
        <v>0</v>
      </c>
      <c r="V390" s="215">
        <v>0</v>
      </c>
      <c r="W390" s="211">
        <v>0</v>
      </c>
      <c r="X390" s="212">
        <v>0</v>
      </c>
      <c r="Y390" s="216">
        <v>0</v>
      </c>
      <c r="Z390" s="217">
        <v>0</v>
      </c>
    </row>
    <row r="391" spans="1:28" ht="15" customHeight="1" x14ac:dyDescent="0.25">
      <c r="A391" s="331"/>
      <c r="B391" s="205"/>
      <c r="C391" s="206" t="s">
        <v>428</v>
      </c>
      <c r="D391" s="207" t="s">
        <v>429</v>
      </c>
      <c r="E391" s="209">
        <v>16</v>
      </c>
      <c r="F391" s="210">
        <v>4</v>
      </c>
      <c r="G391" s="210">
        <v>3</v>
      </c>
      <c r="H391" s="210">
        <v>0</v>
      </c>
      <c r="I391" s="210">
        <v>0</v>
      </c>
      <c r="J391" s="210">
        <v>0</v>
      </c>
      <c r="K391" s="210">
        <v>0</v>
      </c>
      <c r="L391" s="211">
        <v>23</v>
      </c>
      <c r="M391" s="212">
        <v>35</v>
      </c>
      <c r="N391" s="212">
        <v>142</v>
      </c>
      <c r="O391" s="213">
        <v>200</v>
      </c>
      <c r="P391" s="214">
        <v>0</v>
      </c>
      <c r="Q391" s="214">
        <v>1</v>
      </c>
      <c r="R391" s="214">
        <v>0</v>
      </c>
      <c r="S391" s="214">
        <v>0</v>
      </c>
      <c r="T391" s="214">
        <v>0</v>
      </c>
      <c r="U391" s="224">
        <v>0</v>
      </c>
      <c r="V391" s="215">
        <v>0</v>
      </c>
      <c r="W391" s="211">
        <v>1</v>
      </c>
      <c r="X391" s="212">
        <v>2</v>
      </c>
      <c r="Y391" s="216">
        <v>32</v>
      </c>
      <c r="Z391" s="217">
        <v>35</v>
      </c>
    </row>
    <row r="392" spans="1:28" ht="15" customHeight="1" x14ac:dyDescent="0.25">
      <c r="A392" s="331"/>
      <c r="B392" s="205"/>
      <c r="C392" s="206" t="s">
        <v>428</v>
      </c>
      <c r="D392" s="207" t="s">
        <v>430</v>
      </c>
      <c r="E392" s="209">
        <v>2</v>
      </c>
      <c r="F392" s="210">
        <v>0</v>
      </c>
      <c r="G392" s="210">
        <v>0</v>
      </c>
      <c r="H392" s="210">
        <v>0</v>
      </c>
      <c r="I392" s="210">
        <v>0</v>
      </c>
      <c r="J392" s="210">
        <v>0</v>
      </c>
      <c r="K392" s="210">
        <v>0</v>
      </c>
      <c r="L392" s="211">
        <v>2</v>
      </c>
      <c r="M392" s="212">
        <v>7</v>
      </c>
      <c r="N392" s="212">
        <v>85</v>
      </c>
      <c r="O392" s="213">
        <v>94</v>
      </c>
      <c r="P392" s="214">
        <v>1</v>
      </c>
      <c r="Q392" s="214">
        <v>0</v>
      </c>
      <c r="R392" s="214">
        <v>0</v>
      </c>
      <c r="S392" s="214">
        <v>0</v>
      </c>
      <c r="T392" s="214">
        <v>0</v>
      </c>
      <c r="U392" s="224">
        <v>0</v>
      </c>
      <c r="V392" s="215">
        <v>0</v>
      </c>
      <c r="W392" s="211">
        <v>1</v>
      </c>
      <c r="X392" s="212">
        <v>0</v>
      </c>
      <c r="Y392" s="216">
        <v>16</v>
      </c>
      <c r="Z392" s="217">
        <v>17</v>
      </c>
    </row>
    <row r="393" spans="1:28" ht="15" customHeight="1" x14ac:dyDescent="0.25">
      <c r="A393" s="331"/>
      <c r="B393" s="205"/>
      <c r="C393" s="206" t="s">
        <v>215</v>
      </c>
      <c r="D393" s="207" t="s">
        <v>431</v>
      </c>
      <c r="E393" s="209">
        <v>0</v>
      </c>
      <c r="F393" s="210">
        <v>0</v>
      </c>
      <c r="G393" s="210">
        <v>0</v>
      </c>
      <c r="H393" s="210">
        <v>0</v>
      </c>
      <c r="I393" s="210">
        <v>0</v>
      </c>
      <c r="J393" s="210">
        <v>0</v>
      </c>
      <c r="K393" s="210">
        <v>0</v>
      </c>
      <c r="L393" s="211">
        <v>0</v>
      </c>
      <c r="M393" s="212">
        <v>1</v>
      </c>
      <c r="N393" s="212">
        <v>23</v>
      </c>
      <c r="O393" s="213">
        <v>24</v>
      </c>
      <c r="P393" s="214">
        <v>0</v>
      </c>
      <c r="Q393" s="214">
        <v>0</v>
      </c>
      <c r="R393" s="214">
        <v>0</v>
      </c>
      <c r="S393" s="214">
        <v>0</v>
      </c>
      <c r="T393" s="214">
        <v>0</v>
      </c>
      <c r="U393" s="224">
        <v>0</v>
      </c>
      <c r="V393" s="215">
        <v>0</v>
      </c>
      <c r="W393" s="211">
        <v>0</v>
      </c>
      <c r="X393" s="212">
        <v>1</v>
      </c>
      <c r="Y393" s="216">
        <v>2</v>
      </c>
      <c r="Z393" s="217">
        <v>3</v>
      </c>
      <c r="AB393" s="2"/>
    </row>
    <row r="394" spans="1:28" ht="15" customHeight="1" thickBot="1" x14ac:dyDescent="0.3">
      <c r="A394" s="332"/>
      <c r="B394" s="105" t="s">
        <v>504</v>
      </c>
      <c r="C394" s="106"/>
      <c r="D394" s="107"/>
      <c r="E394" s="218">
        <v>59</v>
      </c>
      <c r="F394" s="219">
        <v>52</v>
      </c>
      <c r="G394" s="219">
        <v>304</v>
      </c>
      <c r="H394" s="219">
        <v>0</v>
      </c>
      <c r="I394" s="219">
        <v>0</v>
      </c>
      <c r="J394" s="219">
        <v>0</v>
      </c>
      <c r="K394" s="219">
        <v>0</v>
      </c>
      <c r="L394" s="220">
        <v>415</v>
      </c>
      <c r="M394" s="221">
        <v>933</v>
      </c>
      <c r="N394" s="221">
        <v>3896</v>
      </c>
      <c r="O394" s="222">
        <v>5244</v>
      </c>
      <c r="P394" s="223">
        <v>4</v>
      </c>
      <c r="Q394" s="223">
        <v>9</v>
      </c>
      <c r="R394" s="223">
        <v>119</v>
      </c>
      <c r="S394" s="223">
        <v>0</v>
      </c>
      <c r="T394" s="223">
        <v>0</v>
      </c>
      <c r="U394" s="223">
        <v>0</v>
      </c>
      <c r="V394" s="223">
        <v>0</v>
      </c>
      <c r="W394" s="220">
        <v>132</v>
      </c>
      <c r="X394" s="221">
        <v>228</v>
      </c>
      <c r="Y394" s="221">
        <v>754</v>
      </c>
      <c r="Z394" s="220">
        <v>1114</v>
      </c>
    </row>
    <row r="395" spans="1:28" s="2" customFormat="1" ht="14.25" customHeight="1" x14ac:dyDescent="0.25">
      <c r="A395" s="333" t="s">
        <v>501</v>
      </c>
      <c r="B395" s="35"/>
      <c r="C395" s="1"/>
      <c r="D395" s="6"/>
      <c r="E395" s="200"/>
      <c r="F395" s="201"/>
      <c r="G395" s="201"/>
      <c r="H395" s="201"/>
      <c r="I395" s="201"/>
      <c r="J395" s="201"/>
      <c r="K395" s="201"/>
      <c r="L395" s="202"/>
      <c r="M395" s="203"/>
      <c r="N395" s="203"/>
      <c r="O395" s="204"/>
      <c r="P395" s="33"/>
      <c r="Q395" s="33"/>
      <c r="R395" s="33"/>
      <c r="S395" s="33"/>
      <c r="T395" s="33"/>
      <c r="U395" s="33"/>
      <c r="V395" s="33"/>
      <c r="W395" s="32"/>
      <c r="X395" s="33"/>
      <c r="Y395" s="33"/>
      <c r="Z395" s="32"/>
      <c r="AB395" s="15"/>
    </row>
    <row r="396" spans="1:28" ht="24.75" customHeight="1" x14ac:dyDescent="0.25">
      <c r="A396" s="334"/>
      <c r="B396" s="336"/>
      <c r="C396" s="182" t="s">
        <v>502</v>
      </c>
      <c r="D396" s="183" t="s">
        <v>503</v>
      </c>
      <c r="E396" s="231"/>
      <c r="F396" s="232"/>
      <c r="G396" s="232"/>
      <c r="H396" s="232"/>
      <c r="I396" s="232"/>
      <c r="J396" s="232"/>
      <c r="K396" s="232"/>
      <c r="L396" s="233"/>
      <c r="M396" s="143"/>
      <c r="N396" s="143"/>
      <c r="O396" s="235"/>
      <c r="P396" s="236"/>
      <c r="Q396" s="236"/>
      <c r="R396" s="236"/>
      <c r="S396" s="236"/>
      <c r="T396" s="236"/>
      <c r="U396" s="240"/>
      <c r="V396" s="237"/>
      <c r="W396" s="233"/>
      <c r="X396" s="143"/>
      <c r="Y396" s="196"/>
      <c r="Z396" s="197"/>
    </row>
    <row r="397" spans="1:28" ht="15" hidden="1" customHeight="1" x14ac:dyDescent="0.25">
      <c r="A397" s="334"/>
      <c r="B397" s="337"/>
      <c r="C397" s="3"/>
      <c r="D397" s="98"/>
      <c r="E397" s="177"/>
      <c r="F397" s="210"/>
      <c r="G397" s="210"/>
      <c r="H397" s="210"/>
      <c r="I397" s="210"/>
      <c r="J397" s="210"/>
      <c r="K397" s="210"/>
      <c r="L397" s="211"/>
      <c r="M397" s="34"/>
      <c r="N397" s="34"/>
      <c r="O397" s="213"/>
      <c r="P397" s="214"/>
      <c r="Q397" s="214"/>
      <c r="R397" s="214"/>
      <c r="S397" s="214"/>
      <c r="T397" s="214"/>
      <c r="U397" s="214"/>
      <c r="V397" s="215"/>
      <c r="W397" s="211"/>
      <c r="X397" s="34"/>
      <c r="Y397" s="8"/>
      <c r="Z397" s="132"/>
    </row>
    <row r="398" spans="1:28" ht="15" hidden="1" customHeight="1" x14ac:dyDescent="0.25">
      <c r="A398" s="334"/>
      <c r="B398" s="337"/>
      <c r="C398" s="3"/>
      <c r="D398" s="98"/>
      <c r="E398" s="177"/>
      <c r="F398" s="210"/>
      <c r="G398" s="210"/>
      <c r="H398" s="210"/>
      <c r="I398" s="210"/>
      <c r="J398" s="210"/>
      <c r="K398" s="210"/>
      <c r="L398" s="211"/>
      <c r="M398" s="34"/>
      <c r="N398" s="34"/>
      <c r="O398" s="213"/>
      <c r="P398" s="214"/>
      <c r="Q398" s="214"/>
      <c r="R398" s="214"/>
      <c r="S398" s="214"/>
      <c r="T398" s="214"/>
      <c r="U398" s="214"/>
      <c r="V398" s="215"/>
      <c r="W398" s="211"/>
      <c r="X398" s="34"/>
      <c r="Y398" s="8"/>
      <c r="Z398" s="132"/>
    </row>
    <row r="399" spans="1:28" ht="15" hidden="1" customHeight="1" x14ac:dyDescent="0.25">
      <c r="A399" s="334"/>
      <c r="B399" s="337"/>
      <c r="C399" s="3"/>
      <c r="D399" s="98"/>
      <c r="E399" s="177"/>
      <c r="F399" s="210"/>
      <c r="G399" s="210"/>
      <c r="H399" s="210"/>
      <c r="I399" s="210"/>
      <c r="J399" s="210"/>
      <c r="K399" s="210"/>
      <c r="L399" s="211"/>
      <c r="M399" s="34"/>
      <c r="N399" s="34"/>
      <c r="O399" s="213"/>
      <c r="P399" s="214"/>
      <c r="Q399" s="214"/>
      <c r="R399" s="214"/>
      <c r="S399" s="214"/>
      <c r="T399" s="214"/>
      <c r="U399" s="214"/>
      <c r="V399" s="215"/>
      <c r="W399" s="211"/>
      <c r="X399" s="34"/>
      <c r="Y399" s="8"/>
      <c r="Z399" s="132"/>
      <c r="AB399" s="269"/>
    </row>
    <row r="400" spans="1:28" ht="15" hidden="1" customHeight="1" x14ac:dyDescent="0.25">
      <c r="A400" s="334"/>
      <c r="B400" s="337"/>
      <c r="C400" s="3"/>
      <c r="D400" s="98"/>
      <c r="E400" s="177"/>
      <c r="F400" s="210"/>
      <c r="G400" s="210"/>
      <c r="H400" s="210"/>
      <c r="I400" s="210"/>
      <c r="J400" s="210"/>
      <c r="K400" s="210"/>
      <c r="L400" s="211"/>
      <c r="M400" s="34"/>
      <c r="N400" s="34"/>
      <c r="O400" s="213"/>
      <c r="P400" s="214"/>
      <c r="Q400" s="214"/>
      <c r="R400" s="214"/>
      <c r="S400" s="214"/>
      <c r="T400" s="214"/>
      <c r="U400" s="214"/>
      <c r="V400" s="215"/>
      <c r="W400" s="211"/>
      <c r="X400" s="34"/>
      <c r="Y400" s="8"/>
      <c r="Z400" s="132"/>
      <c r="AA400" s="89"/>
      <c r="AB400" s="2"/>
    </row>
    <row r="401" spans="1:28" s="269" customFormat="1" ht="20.25" customHeight="1" thickBot="1" x14ac:dyDescent="0.25">
      <c r="A401" s="335"/>
      <c r="B401" s="270" t="s">
        <v>505</v>
      </c>
      <c r="C401" s="260"/>
      <c r="D401" s="261"/>
      <c r="E401" s="262">
        <f>E396</f>
        <v>0</v>
      </c>
      <c r="F401" s="263">
        <f t="shared" ref="F401:Z401" si="0">F396</f>
        <v>0</v>
      </c>
      <c r="G401" s="263">
        <f t="shared" si="0"/>
        <v>0</v>
      </c>
      <c r="H401" s="263">
        <f t="shared" si="0"/>
        <v>0</v>
      </c>
      <c r="I401" s="263">
        <f t="shared" si="0"/>
        <v>0</v>
      </c>
      <c r="J401" s="263">
        <f t="shared" si="0"/>
        <v>0</v>
      </c>
      <c r="K401" s="263">
        <f t="shared" si="0"/>
        <v>0</v>
      </c>
      <c r="L401" s="264">
        <f t="shared" si="0"/>
        <v>0</v>
      </c>
      <c r="M401" s="265">
        <f t="shared" si="0"/>
        <v>0</v>
      </c>
      <c r="N401" s="265">
        <f t="shared" si="0"/>
        <v>0</v>
      </c>
      <c r="O401" s="266">
        <f t="shared" si="0"/>
        <v>0</v>
      </c>
      <c r="P401" s="267">
        <f t="shared" si="0"/>
        <v>0</v>
      </c>
      <c r="Q401" s="267">
        <f t="shared" si="0"/>
        <v>0</v>
      </c>
      <c r="R401" s="267">
        <f t="shared" si="0"/>
        <v>0</v>
      </c>
      <c r="S401" s="267">
        <f t="shared" si="0"/>
        <v>0</v>
      </c>
      <c r="T401" s="267">
        <f t="shared" si="0"/>
        <v>0</v>
      </c>
      <c r="U401" s="267">
        <f t="shared" si="0"/>
        <v>0</v>
      </c>
      <c r="V401" s="267">
        <f t="shared" si="0"/>
        <v>0</v>
      </c>
      <c r="W401" s="267">
        <f t="shared" si="0"/>
        <v>0</v>
      </c>
      <c r="X401" s="267">
        <f t="shared" si="0"/>
        <v>0</v>
      </c>
      <c r="Y401" s="267">
        <f t="shared" si="0"/>
        <v>0</v>
      </c>
      <c r="Z401" s="268">
        <f t="shared" si="0"/>
        <v>0</v>
      </c>
      <c r="AB401" s="2"/>
    </row>
    <row r="402" spans="1:28" s="2" customFormat="1" ht="15" customHeight="1" x14ac:dyDescent="0.2">
      <c r="A402" s="324" t="s">
        <v>536</v>
      </c>
      <c r="B402" s="338"/>
      <c r="C402" s="48">
        <v>651513</v>
      </c>
      <c r="D402" s="229" t="s">
        <v>546</v>
      </c>
      <c r="E402" s="231"/>
      <c r="F402" s="232"/>
      <c r="G402" s="232"/>
      <c r="H402" s="232"/>
      <c r="I402" s="232"/>
      <c r="J402" s="232"/>
      <c r="K402" s="232"/>
      <c r="L402" s="233">
        <f>SUM(E402:K402)</f>
        <v>0</v>
      </c>
      <c r="M402" s="234"/>
      <c r="N402" s="234"/>
      <c r="O402" s="235">
        <f>SUM(L402:N402)</f>
        <v>0</v>
      </c>
      <c r="P402" s="236"/>
      <c r="Q402" s="236"/>
      <c r="R402" s="236"/>
      <c r="S402" s="236"/>
      <c r="T402" s="236"/>
      <c r="U402" s="236"/>
      <c r="V402" s="240"/>
      <c r="W402" s="233">
        <f>SUM(P402:V402)</f>
        <v>0</v>
      </c>
      <c r="X402" s="234"/>
      <c r="Y402" s="234"/>
      <c r="Z402" s="254">
        <f>SUM(W402:Y402)</f>
        <v>0</v>
      </c>
    </row>
    <row r="403" spans="1:28" s="2" customFormat="1" x14ac:dyDescent="0.2">
      <c r="A403" s="325"/>
      <c r="B403" s="339"/>
      <c r="C403" s="48">
        <v>651508</v>
      </c>
      <c r="D403" s="229" t="s">
        <v>540</v>
      </c>
      <c r="E403" s="231"/>
      <c r="F403" s="232"/>
      <c r="G403" s="232"/>
      <c r="H403" s="232"/>
      <c r="I403" s="232"/>
      <c r="J403" s="232"/>
      <c r="K403" s="232"/>
      <c r="L403" s="233">
        <f t="shared" ref="L403:L419" si="1">SUM(E403:K403)</f>
        <v>0</v>
      </c>
      <c r="M403" s="234"/>
      <c r="N403" s="234"/>
      <c r="O403" s="235">
        <f t="shared" ref="O403:O419" si="2">SUM(L403:N403)</f>
        <v>0</v>
      </c>
      <c r="P403" s="236"/>
      <c r="Q403" s="236"/>
      <c r="R403" s="236"/>
      <c r="S403" s="236"/>
      <c r="T403" s="236"/>
      <c r="U403" s="236"/>
      <c r="V403" s="240"/>
      <c r="W403" s="233">
        <f t="shared" ref="W403:W419" si="3">SUM(P403:V403)</f>
        <v>0</v>
      </c>
      <c r="X403" s="234"/>
      <c r="Y403" s="234"/>
      <c r="Z403" s="254">
        <f t="shared" ref="Z403:Z419" si="4">SUM(W403:Y403)</f>
        <v>0</v>
      </c>
    </row>
    <row r="404" spans="1:28" s="2" customFormat="1" x14ac:dyDescent="0.2">
      <c r="A404" s="325"/>
      <c r="B404" s="339"/>
      <c r="C404" s="48">
        <v>651505</v>
      </c>
      <c r="D404" s="229" t="s">
        <v>547</v>
      </c>
      <c r="E404" s="231"/>
      <c r="F404" s="232"/>
      <c r="G404" s="232"/>
      <c r="H404" s="232"/>
      <c r="I404" s="232"/>
      <c r="J404" s="232"/>
      <c r="K404" s="232"/>
      <c r="L404" s="233">
        <f t="shared" si="1"/>
        <v>0</v>
      </c>
      <c r="M404" s="234"/>
      <c r="N404" s="234"/>
      <c r="O404" s="235">
        <f t="shared" si="2"/>
        <v>0</v>
      </c>
      <c r="P404" s="236"/>
      <c r="Q404" s="236"/>
      <c r="R404" s="236"/>
      <c r="S404" s="236"/>
      <c r="T404" s="236"/>
      <c r="U404" s="236"/>
      <c r="V404" s="240"/>
      <c r="W404" s="233">
        <f t="shared" si="3"/>
        <v>0</v>
      </c>
      <c r="X404" s="234"/>
      <c r="Y404" s="234"/>
      <c r="Z404" s="254">
        <f t="shared" si="4"/>
        <v>0</v>
      </c>
    </row>
    <row r="405" spans="1:28" s="2" customFormat="1" x14ac:dyDescent="0.2">
      <c r="A405" s="325"/>
      <c r="B405" s="339"/>
      <c r="C405" s="48">
        <v>651503</v>
      </c>
      <c r="D405" s="229" t="s">
        <v>542</v>
      </c>
      <c r="E405" s="231"/>
      <c r="F405" s="232"/>
      <c r="G405" s="232"/>
      <c r="H405" s="232"/>
      <c r="I405" s="232"/>
      <c r="J405" s="232"/>
      <c r="K405" s="232"/>
      <c r="L405" s="233">
        <f t="shared" si="1"/>
        <v>0</v>
      </c>
      <c r="M405" s="234"/>
      <c r="N405" s="234"/>
      <c r="O405" s="235">
        <f t="shared" si="2"/>
        <v>0</v>
      </c>
      <c r="P405" s="236"/>
      <c r="Q405" s="236"/>
      <c r="R405" s="236"/>
      <c r="S405" s="236"/>
      <c r="T405" s="236"/>
      <c r="U405" s="236"/>
      <c r="V405" s="240"/>
      <c r="W405" s="233">
        <f t="shared" si="3"/>
        <v>0</v>
      </c>
      <c r="X405" s="234"/>
      <c r="Y405" s="234"/>
      <c r="Z405" s="254">
        <f t="shared" si="4"/>
        <v>0</v>
      </c>
    </row>
    <row r="406" spans="1:28" s="2" customFormat="1" x14ac:dyDescent="0.2">
      <c r="A406" s="325"/>
      <c r="B406" s="339"/>
      <c r="C406" s="48">
        <v>651510</v>
      </c>
      <c r="D406" s="229" t="s">
        <v>537</v>
      </c>
      <c r="E406" s="231"/>
      <c r="F406" s="232"/>
      <c r="G406" s="232"/>
      <c r="H406" s="232"/>
      <c r="I406" s="232"/>
      <c r="J406" s="232"/>
      <c r="K406" s="232"/>
      <c r="L406" s="233">
        <f t="shared" si="1"/>
        <v>0</v>
      </c>
      <c r="M406" s="234"/>
      <c r="N406" s="234"/>
      <c r="O406" s="235">
        <f t="shared" si="2"/>
        <v>0</v>
      </c>
      <c r="P406" s="236"/>
      <c r="Q406" s="236"/>
      <c r="R406" s="236"/>
      <c r="S406" s="236"/>
      <c r="T406" s="236"/>
      <c r="U406" s="236"/>
      <c r="V406" s="240"/>
      <c r="W406" s="233">
        <f t="shared" si="3"/>
        <v>0</v>
      </c>
      <c r="X406" s="234"/>
      <c r="Y406" s="234"/>
      <c r="Z406" s="254">
        <f t="shared" si="4"/>
        <v>0</v>
      </c>
    </row>
    <row r="407" spans="1:28" s="2" customFormat="1" x14ac:dyDescent="0.2">
      <c r="A407" s="325"/>
      <c r="B407" s="339"/>
      <c r="C407" s="48">
        <v>651507</v>
      </c>
      <c r="D407" s="229" t="s">
        <v>539</v>
      </c>
      <c r="E407" s="231"/>
      <c r="F407" s="232"/>
      <c r="G407" s="232"/>
      <c r="H407" s="232"/>
      <c r="I407" s="232"/>
      <c r="J407" s="232"/>
      <c r="K407" s="232"/>
      <c r="L407" s="233">
        <f t="shared" si="1"/>
        <v>0</v>
      </c>
      <c r="M407" s="234"/>
      <c r="N407" s="234"/>
      <c r="O407" s="235">
        <f t="shared" si="2"/>
        <v>0</v>
      </c>
      <c r="P407" s="236"/>
      <c r="Q407" s="236"/>
      <c r="R407" s="236"/>
      <c r="S407" s="236"/>
      <c r="T407" s="236"/>
      <c r="U407" s="236"/>
      <c r="V407" s="240"/>
      <c r="W407" s="233">
        <f t="shared" si="3"/>
        <v>0</v>
      </c>
      <c r="X407" s="234"/>
      <c r="Y407" s="234"/>
      <c r="Z407" s="254">
        <f t="shared" si="4"/>
        <v>0</v>
      </c>
    </row>
    <row r="408" spans="1:28" s="2" customFormat="1" x14ac:dyDescent="0.2">
      <c r="A408" s="325"/>
      <c r="B408" s="339"/>
      <c r="C408" s="48">
        <v>651506</v>
      </c>
      <c r="D408" s="229" t="s">
        <v>538</v>
      </c>
      <c r="E408" s="231"/>
      <c r="F408" s="232"/>
      <c r="G408" s="232"/>
      <c r="H408" s="232"/>
      <c r="I408" s="232"/>
      <c r="J408" s="232"/>
      <c r="K408" s="232"/>
      <c r="L408" s="233">
        <f t="shared" si="1"/>
        <v>0</v>
      </c>
      <c r="M408" s="234"/>
      <c r="N408" s="234"/>
      <c r="O408" s="235">
        <f t="shared" si="2"/>
        <v>0</v>
      </c>
      <c r="P408" s="236"/>
      <c r="Q408" s="236"/>
      <c r="R408" s="236"/>
      <c r="S408" s="236"/>
      <c r="T408" s="236"/>
      <c r="U408" s="236"/>
      <c r="V408" s="240"/>
      <c r="W408" s="233">
        <f t="shared" si="3"/>
        <v>0</v>
      </c>
      <c r="X408" s="234"/>
      <c r="Y408" s="234"/>
      <c r="Z408" s="254">
        <f t="shared" si="4"/>
        <v>0</v>
      </c>
    </row>
    <row r="409" spans="1:28" s="2" customFormat="1" x14ac:dyDescent="0.2">
      <c r="A409" s="325"/>
      <c r="B409" s="339"/>
      <c r="C409" s="48">
        <v>651402</v>
      </c>
      <c r="D409" s="229" t="s">
        <v>545</v>
      </c>
      <c r="E409" s="231"/>
      <c r="F409" s="232"/>
      <c r="G409" s="232"/>
      <c r="H409" s="232"/>
      <c r="I409" s="232"/>
      <c r="J409" s="232"/>
      <c r="K409" s="232"/>
      <c r="L409" s="233">
        <f t="shared" si="1"/>
        <v>0</v>
      </c>
      <c r="M409" s="234"/>
      <c r="N409" s="234"/>
      <c r="O409" s="235">
        <f t="shared" si="2"/>
        <v>0</v>
      </c>
      <c r="P409" s="236"/>
      <c r="Q409" s="236"/>
      <c r="R409" s="236"/>
      <c r="S409" s="236"/>
      <c r="T409" s="236"/>
      <c r="U409" s="236"/>
      <c r="V409" s="240"/>
      <c r="W409" s="233">
        <f t="shared" si="3"/>
        <v>0</v>
      </c>
      <c r="X409" s="234"/>
      <c r="Y409" s="234"/>
      <c r="Z409" s="254">
        <f t="shared" si="4"/>
        <v>0</v>
      </c>
    </row>
    <row r="410" spans="1:28" s="2" customFormat="1" x14ac:dyDescent="0.2">
      <c r="A410" s="325"/>
      <c r="B410" s="339"/>
      <c r="C410" s="48">
        <v>651522</v>
      </c>
      <c r="D410" s="229" t="s">
        <v>548</v>
      </c>
      <c r="E410" s="231"/>
      <c r="F410" s="232"/>
      <c r="G410" s="232"/>
      <c r="H410" s="232"/>
      <c r="I410" s="232"/>
      <c r="J410" s="232"/>
      <c r="K410" s="232"/>
      <c r="L410" s="233">
        <f t="shared" si="1"/>
        <v>0</v>
      </c>
      <c r="M410" s="234"/>
      <c r="N410" s="234"/>
      <c r="O410" s="235">
        <f t="shared" si="2"/>
        <v>0</v>
      </c>
      <c r="P410" s="236"/>
      <c r="Q410" s="236"/>
      <c r="R410" s="236"/>
      <c r="S410" s="236"/>
      <c r="T410" s="236"/>
      <c r="U410" s="236"/>
      <c r="V410" s="240"/>
      <c r="W410" s="233">
        <f t="shared" si="3"/>
        <v>0</v>
      </c>
      <c r="X410" s="234"/>
      <c r="Y410" s="234"/>
      <c r="Z410" s="254">
        <f t="shared" si="4"/>
        <v>0</v>
      </c>
    </row>
    <row r="411" spans="1:28" s="2" customFormat="1" x14ac:dyDescent="0.2">
      <c r="A411" s="325"/>
      <c r="B411" s="339"/>
      <c r="C411" s="48">
        <v>651522</v>
      </c>
      <c r="D411" s="229" t="s">
        <v>541</v>
      </c>
      <c r="E411" s="231"/>
      <c r="F411" s="232"/>
      <c r="G411" s="232"/>
      <c r="H411" s="232"/>
      <c r="I411" s="232"/>
      <c r="J411" s="232"/>
      <c r="K411" s="232"/>
      <c r="L411" s="233">
        <f t="shared" si="1"/>
        <v>0</v>
      </c>
      <c r="M411" s="234"/>
      <c r="N411" s="234"/>
      <c r="O411" s="235">
        <f t="shared" si="2"/>
        <v>0</v>
      </c>
      <c r="P411" s="236"/>
      <c r="Q411" s="236"/>
      <c r="R411" s="236"/>
      <c r="S411" s="236"/>
      <c r="T411" s="236"/>
      <c r="U411" s="236"/>
      <c r="V411" s="240"/>
      <c r="W411" s="233">
        <f t="shared" si="3"/>
        <v>0</v>
      </c>
      <c r="X411" s="234"/>
      <c r="Y411" s="234"/>
      <c r="Z411" s="254">
        <f t="shared" si="4"/>
        <v>0</v>
      </c>
    </row>
    <row r="412" spans="1:28" s="2" customFormat="1" x14ac:dyDescent="0.2">
      <c r="A412" s="325"/>
      <c r="B412" s="339"/>
      <c r="C412" s="48">
        <v>651401</v>
      </c>
      <c r="D412" s="229" t="s">
        <v>573</v>
      </c>
      <c r="E412" s="231"/>
      <c r="F412" s="232"/>
      <c r="G412" s="232"/>
      <c r="H412" s="232"/>
      <c r="I412" s="232"/>
      <c r="J412" s="232"/>
      <c r="K412" s="232"/>
      <c r="L412" s="233">
        <f t="shared" si="1"/>
        <v>0</v>
      </c>
      <c r="M412" s="234"/>
      <c r="N412" s="234"/>
      <c r="O412" s="235">
        <f t="shared" si="2"/>
        <v>0</v>
      </c>
      <c r="P412" s="236"/>
      <c r="Q412" s="236"/>
      <c r="R412" s="236"/>
      <c r="S412" s="236"/>
      <c r="T412" s="236"/>
      <c r="U412" s="236"/>
      <c r="V412" s="240"/>
      <c r="W412" s="233">
        <f t="shared" si="3"/>
        <v>0</v>
      </c>
      <c r="X412" s="234"/>
      <c r="Y412" s="234"/>
      <c r="Z412" s="254">
        <f t="shared" si="4"/>
        <v>0</v>
      </c>
    </row>
    <row r="413" spans="1:28" s="2" customFormat="1" x14ac:dyDescent="0.2">
      <c r="A413" s="325"/>
      <c r="B413" s="339"/>
      <c r="C413" s="48">
        <v>651401</v>
      </c>
      <c r="D413" s="229" t="s">
        <v>575</v>
      </c>
      <c r="E413" s="231"/>
      <c r="F413" s="232"/>
      <c r="G413" s="232"/>
      <c r="H413" s="232"/>
      <c r="I413" s="232"/>
      <c r="J413" s="232"/>
      <c r="K413" s="232"/>
      <c r="L413" s="233">
        <f t="shared" si="1"/>
        <v>0</v>
      </c>
      <c r="M413" s="234"/>
      <c r="N413" s="234"/>
      <c r="O413" s="235">
        <f t="shared" si="2"/>
        <v>0</v>
      </c>
      <c r="P413" s="236"/>
      <c r="Q413" s="236"/>
      <c r="R413" s="236"/>
      <c r="S413" s="236"/>
      <c r="T413" s="236"/>
      <c r="U413" s="236"/>
      <c r="V413" s="240"/>
      <c r="W413" s="233">
        <f t="shared" si="3"/>
        <v>0</v>
      </c>
      <c r="X413" s="234"/>
      <c r="Y413" s="234"/>
      <c r="Z413" s="254">
        <f t="shared" si="4"/>
        <v>0</v>
      </c>
    </row>
    <row r="414" spans="1:28" s="2" customFormat="1" x14ac:dyDescent="0.2">
      <c r="A414" s="325"/>
      <c r="B414" s="339"/>
      <c r="C414" s="48">
        <v>651401</v>
      </c>
      <c r="D414" s="229" t="s">
        <v>574</v>
      </c>
      <c r="E414" s="231"/>
      <c r="F414" s="232"/>
      <c r="G414" s="232"/>
      <c r="H414" s="232"/>
      <c r="I414" s="232"/>
      <c r="J414" s="232"/>
      <c r="K414" s="232"/>
      <c r="L414" s="233">
        <f t="shared" si="1"/>
        <v>0</v>
      </c>
      <c r="M414" s="234"/>
      <c r="N414" s="234"/>
      <c r="O414" s="235">
        <f t="shared" si="2"/>
        <v>0</v>
      </c>
      <c r="P414" s="236"/>
      <c r="Q414" s="236"/>
      <c r="R414" s="236"/>
      <c r="S414" s="236"/>
      <c r="T414" s="236"/>
      <c r="U414" s="236"/>
      <c r="V414" s="240"/>
      <c r="W414" s="233">
        <f t="shared" si="3"/>
        <v>0</v>
      </c>
      <c r="X414" s="234"/>
      <c r="Y414" s="234"/>
      <c r="Z414" s="254">
        <f t="shared" si="4"/>
        <v>0</v>
      </c>
    </row>
    <row r="415" spans="1:28" s="2" customFormat="1" x14ac:dyDescent="0.2">
      <c r="A415" s="325"/>
      <c r="B415" s="339"/>
      <c r="C415" s="48">
        <v>651401</v>
      </c>
      <c r="D415" s="229" t="s">
        <v>576</v>
      </c>
      <c r="E415" s="231"/>
      <c r="F415" s="232"/>
      <c r="G415" s="232"/>
      <c r="H415" s="232"/>
      <c r="I415" s="232"/>
      <c r="J415" s="232"/>
      <c r="K415" s="232"/>
      <c r="L415" s="233">
        <f t="shared" si="1"/>
        <v>0</v>
      </c>
      <c r="M415" s="234"/>
      <c r="N415" s="234"/>
      <c r="O415" s="235">
        <f t="shared" si="2"/>
        <v>0</v>
      </c>
      <c r="P415" s="236"/>
      <c r="Q415" s="236"/>
      <c r="R415" s="236"/>
      <c r="S415" s="236"/>
      <c r="T415" s="236"/>
      <c r="U415" s="236"/>
      <c r="V415" s="240"/>
      <c r="W415" s="233">
        <f t="shared" si="3"/>
        <v>0</v>
      </c>
      <c r="X415" s="234"/>
      <c r="Y415" s="234"/>
      <c r="Z415" s="254">
        <f t="shared" si="4"/>
        <v>0</v>
      </c>
    </row>
    <row r="416" spans="1:28" s="2" customFormat="1" x14ac:dyDescent="0.2">
      <c r="A416" s="325"/>
      <c r="B416" s="339"/>
      <c r="C416" s="48">
        <v>651401</v>
      </c>
      <c r="D416" s="229" t="s">
        <v>572</v>
      </c>
      <c r="E416" s="231"/>
      <c r="F416" s="232"/>
      <c r="G416" s="232"/>
      <c r="H416" s="232"/>
      <c r="I416" s="232"/>
      <c r="J416" s="232"/>
      <c r="K416" s="232"/>
      <c r="L416" s="233">
        <f t="shared" si="1"/>
        <v>0</v>
      </c>
      <c r="M416" s="234"/>
      <c r="N416" s="234"/>
      <c r="O416" s="235">
        <f t="shared" si="2"/>
        <v>0</v>
      </c>
      <c r="P416" s="236"/>
      <c r="Q416" s="236"/>
      <c r="R416" s="236"/>
      <c r="S416" s="236"/>
      <c r="T416" s="236"/>
      <c r="U416" s="236"/>
      <c r="V416" s="240"/>
      <c r="W416" s="233">
        <f t="shared" si="3"/>
        <v>0</v>
      </c>
      <c r="X416" s="234"/>
      <c r="Y416" s="234"/>
      <c r="Z416" s="254">
        <f t="shared" si="4"/>
        <v>0</v>
      </c>
    </row>
    <row r="417" spans="1:28" s="2" customFormat="1" x14ac:dyDescent="0.2">
      <c r="A417" s="325"/>
      <c r="B417" s="339"/>
      <c r="C417" s="48">
        <v>651511</v>
      </c>
      <c r="D417" s="229" t="s">
        <v>543</v>
      </c>
      <c r="E417" s="231"/>
      <c r="F417" s="232"/>
      <c r="G417" s="232"/>
      <c r="H417" s="232"/>
      <c r="I417" s="232"/>
      <c r="J417" s="232"/>
      <c r="K417" s="232"/>
      <c r="L417" s="233">
        <f t="shared" si="1"/>
        <v>0</v>
      </c>
      <c r="M417" s="234"/>
      <c r="N417" s="234"/>
      <c r="O417" s="235">
        <f t="shared" si="2"/>
        <v>0</v>
      </c>
      <c r="P417" s="236"/>
      <c r="Q417" s="236"/>
      <c r="R417" s="236"/>
      <c r="S417" s="236"/>
      <c r="T417" s="236"/>
      <c r="U417" s="236"/>
      <c r="V417" s="240"/>
      <c r="W417" s="233">
        <f t="shared" si="3"/>
        <v>0</v>
      </c>
      <c r="X417" s="234"/>
      <c r="Y417" s="234"/>
      <c r="Z417" s="254">
        <f t="shared" si="4"/>
        <v>0</v>
      </c>
    </row>
    <row r="418" spans="1:28" s="2" customFormat="1" x14ac:dyDescent="0.2">
      <c r="A418" s="325"/>
      <c r="B418" s="339"/>
      <c r="C418" s="48">
        <v>651504</v>
      </c>
      <c r="D418" s="229" t="s">
        <v>544</v>
      </c>
      <c r="E418" s="231"/>
      <c r="F418" s="232"/>
      <c r="G418" s="232"/>
      <c r="H418" s="232"/>
      <c r="I418" s="232"/>
      <c r="J418" s="232"/>
      <c r="K418" s="232"/>
      <c r="L418" s="233">
        <f t="shared" si="1"/>
        <v>0</v>
      </c>
      <c r="M418" s="234"/>
      <c r="N418" s="234"/>
      <c r="O418" s="235">
        <f t="shared" si="2"/>
        <v>0</v>
      </c>
      <c r="P418" s="236"/>
      <c r="Q418" s="236"/>
      <c r="R418" s="236"/>
      <c r="S418" s="236"/>
      <c r="T418" s="236"/>
      <c r="U418" s="236"/>
      <c r="V418" s="240"/>
      <c r="W418" s="233">
        <f t="shared" si="3"/>
        <v>0</v>
      </c>
      <c r="X418" s="234"/>
      <c r="Y418" s="234"/>
      <c r="Z418" s="254">
        <f t="shared" si="4"/>
        <v>0</v>
      </c>
    </row>
    <row r="419" spans="1:28" s="2" customFormat="1" x14ac:dyDescent="0.25">
      <c r="A419" s="325"/>
      <c r="B419" s="340"/>
      <c r="C419" s="48">
        <v>651509</v>
      </c>
      <c r="D419" s="229" t="s">
        <v>549</v>
      </c>
      <c r="E419" s="231"/>
      <c r="F419" s="232"/>
      <c r="G419" s="232"/>
      <c r="H419" s="232"/>
      <c r="I419" s="232"/>
      <c r="J419" s="232"/>
      <c r="K419" s="232"/>
      <c r="L419" s="233">
        <f t="shared" si="1"/>
        <v>0</v>
      </c>
      <c r="M419" s="234"/>
      <c r="N419" s="234"/>
      <c r="O419" s="235">
        <f t="shared" si="2"/>
        <v>0</v>
      </c>
      <c r="P419" s="236"/>
      <c r="Q419" s="236"/>
      <c r="R419" s="236"/>
      <c r="S419" s="236"/>
      <c r="T419" s="236"/>
      <c r="U419" s="236"/>
      <c r="V419" s="240"/>
      <c r="W419" s="233">
        <f t="shared" si="3"/>
        <v>0</v>
      </c>
      <c r="X419" s="234"/>
      <c r="Y419" s="234"/>
      <c r="Z419" s="254">
        <f t="shared" si="4"/>
        <v>0</v>
      </c>
      <c r="AB419" s="15"/>
    </row>
    <row r="420" spans="1:28" s="2" customFormat="1" ht="15.75" thickBot="1" x14ac:dyDescent="0.3">
      <c r="A420" s="326"/>
      <c r="B420" s="49" t="s">
        <v>443</v>
      </c>
      <c r="C420" s="50"/>
      <c r="D420" s="51"/>
      <c r="E420" s="241">
        <f>SUM(E402:E419)</f>
        <v>0</v>
      </c>
      <c r="F420" s="242">
        <f t="shared" ref="F420:Z420" si="5">SUM(F402:F419)</f>
        <v>0</v>
      </c>
      <c r="G420" s="242">
        <f t="shared" si="5"/>
        <v>0</v>
      </c>
      <c r="H420" s="242">
        <f t="shared" si="5"/>
        <v>0</v>
      </c>
      <c r="I420" s="242">
        <f t="shared" si="5"/>
        <v>0</v>
      </c>
      <c r="J420" s="242">
        <f t="shared" si="5"/>
        <v>0</v>
      </c>
      <c r="K420" s="242">
        <f t="shared" si="5"/>
        <v>0</v>
      </c>
      <c r="L420" s="243">
        <f t="shared" si="5"/>
        <v>0</v>
      </c>
      <c r="M420" s="244">
        <f t="shared" si="5"/>
        <v>0</v>
      </c>
      <c r="N420" s="244">
        <f t="shared" si="5"/>
        <v>0</v>
      </c>
      <c r="O420" s="245">
        <f t="shared" si="5"/>
        <v>0</v>
      </c>
      <c r="P420" s="246">
        <f t="shared" si="5"/>
        <v>0</v>
      </c>
      <c r="Q420" s="246">
        <f t="shared" si="5"/>
        <v>0</v>
      </c>
      <c r="R420" s="246">
        <f t="shared" si="5"/>
        <v>0</v>
      </c>
      <c r="S420" s="246">
        <f t="shared" si="5"/>
        <v>0</v>
      </c>
      <c r="T420" s="246">
        <f t="shared" si="5"/>
        <v>0</v>
      </c>
      <c r="U420" s="246">
        <f t="shared" si="5"/>
        <v>0</v>
      </c>
      <c r="V420" s="246">
        <f t="shared" si="5"/>
        <v>0</v>
      </c>
      <c r="W420" s="243">
        <f t="shared" si="5"/>
        <v>0</v>
      </c>
      <c r="X420" s="244">
        <f t="shared" si="5"/>
        <v>0</v>
      </c>
      <c r="Y420" s="244">
        <f t="shared" si="5"/>
        <v>0</v>
      </c>
      <c r="Z420" s="251">
        <f t="shared" si="5"/>
        <v>0</v>
      </c>
      <c r="AB420" s="15"/>
    </row>
    <row r="421" spans="1:28" ht="15" customHeight="1" x14ac:dyDescent="0.25">
      <c r="AA421" s="89"/>
    </row>
    <row r="422" spans="1:28" ht="15" customHeight="1" x14ac:dyDescent="0.25"/>
    <row r="423" spans="1:28" ht="15" customHeight="1" x14ac:dyDescent="0.25">
      <c r="A423" s="322" t="s">
        <v>434</v>
      </c>
      <c r="B423" s="322"/>
      <c r="C423" s="322"/>
      <c r="D423" s="323"/>
      <c r="E423" s="53">
        <f t="shared" ref="E423:Z423" si="6">E25+E186+E228+E280+E394+E250+E401+E420</f>
        <v>117</v>
      </c>
      <c r="F423" s="53">
        <f t="shared" si="6"/>
        <v>139</v>
      </c>
      <c r="G423" s="53">
        <f t="shared" si="6"/>
        <v>951</v>
      </c>
      <c r="H423" s="53">
        <f t="shared" si="6"/>
        <v>166</v>
      </c>
      <c r="I423" s="53">
        <f t="shared" si="6"/>
        <v>0</v>
      </c>
      <c r="J423" s="53">
        <f t="shared" si="6"/>
        <v>0</v>
      </c>
      <c r="K423" s="53">
        <f t="shared" si="6"/>
        <v>13</v>
      </c>
      <c r="L423" s="53">
        <f t="shared" si="6"/>
        <v>1386</v>
      </c>
      <c r="M423" s="53">
        <f t="shared" si="6"/>
        <v>2472</v>
      </c>
      <c r="N423" s="53">
        <f t="shared" si="6"/>
        <v>14499</v>
      </c>
      <c r="O423" s="53">
        <f t="shared" si="6"/>
        <v>18357</v>
      </c>
      <c r="P423" s="53">
        <f t="shared" si="6"/>
        <v>9</v>
      </c>
      <c r="Q423" s="53">
        <f t="shared" si="6"/>
        <v>20</v>
      </c>
      <c r="R423" s="53">
        <f t="shared" si="6"/>
        <v>323</v>
      </c>
      <c r="S423" s="53">
        <f t="shared" si="6"/>
        <v>16</v>
      </c>
      <c r="T423" s="53">
        <f t="shared" si="6"/>
        <v>0</v>
      </c>
      <c r="U423" s="53">
        <f t="shared" si="6"/>
        <v>0</v>
      </c>
      <c r="V423" s="53">
        <f t="shared" si="6"/>
        <v>0</v>
      </c>
      <c r="W423" s="53">
        <f t="shared" si="6"/>
        <v>368</v>
      </c>
      <c r="X423" s="53">
        <f t="shared" si="6"/>
        <v>548</v>
      </c>
      <c r="Y423" s="53">
        <f t="shared" si="6"/>
        <v>3060</v>
      </c>
      <c r="Z423" s="135">
        <f t="shared" si="6"/>
        <v>3976</v>
      </c>
    </row>
    <row r="424" spans="1:28" ht="15" customHeight="1" x14ac:dyDescent="0.25"/>
    <row r="425" spans="1:28" ht="15" customHeight="1" x14ac:dyDescent="0.25"/>
    <row r="426" spans="1:28" ht="15" customHeight="1" x14ac:dyDescent="0.25"/>
  </sheetData>
  <sheetProtection algorithmName="SHA-512" hashValue="a0EtGBbBkWC8ZzDc6Adi0hHxeS6/fclG0h8WzOxPZ+LFI51I5miCvQ5ICLX2SYJNxXN1Pz7lObDHOaQf/5hg0Q==" saltValue="wSzxQHnNMX9VpgKyPMZgew==" spinCount="100000" sheet="1" formatCells="0" formatColumns="0" formatRows="0" insertColumns="0" insertRows="0" deleteColumns="0" deleteRows="0"/>
  <protectedRanges>
    <protectedRange algorithmName="SHA-512" hashValue="zOeq/KuXRk7JJl81UGJJwnGeUOud1ml61bgjDdVWN3KH1Y0EAXvrt4QZ498p6gemuFJTLiCS1zhjBiE66YbZaw==" saltValue="vZ5sQLDWp8pVdJG8weCU3Q==" spinCount="100000" sqref="Z7:Z14 Z16:Z19 Z21:Z24 Z397:Z400 P401:Z401 P395:Z395 W397:W400 P6:Z6 P15:Z15 P20:Z20 P25:Z25" name="Intervalo1"/>
    <protectedRange algorithmName="SHA-512" hashValue="zOeq/KuXRk7JJl81UGJJwnGeUOud1ml61bgjDdVWN3KH1Y0EAXvrt4QZ498p6gemuFJTLiCS1zhjBiE66YbZaw==" saltValue="vZ5sQLDWp8pVdJG8weCU3Q==" spinCount="100000" sqref="E228:Z228 E187:Z187 O188:O227 W188:W227 Z188:Z227 L188:L227" name="Intervalo1_2"/>
    <protectedRange algorithmName="SHA-512" hashValue="zOeq/KuXRk7JJl81UGJJwnGeUOud1ml61bgjDdVWN3KH1Y0EAXvrt4QZ498p6gemuFJTLiCS1zhjBiE66YbZaw==" saltValue="vZ5sQLDWp8pVdJG8weCU3Q==" spinCount="100000" sqref="P280:Z280 Z256:Z279 W256:W279" name="Intervalo1_5"/>
    <protectedRange algorithmName="SHA-512" hashValue="zOeq/KuXRk7JJl81UGJJwnGeUOud1ml61bgjDdVWN3KH1Y0EAXvrt4QZ498p6gemuFJTLiCS1zhjBiE66YbZaw==" saltValue="vZ5sQLDWp8pVdJG8weCU3Q==" spinCount="100000" sqref="O7:O14 E6:O6 O16:O19 L7:L14 O21:O24 L16:L19 E25:O25 E20:O20 E15:O15 L21:L24 E401:O401 E395:O395 L397:L400 O397:O400" name="Intervalo1_9"/>
    <protectedRange algorithmName="SHA-512" hashValue="zOeq/KuXRk7JJl81UGJJwnGeUOud1ml61bgjDdVWN3KH1Y0EAXvrt4QZ498p6gemuFJTLiCS1zhjBiE66YbZaw==" saltValue="vZ5sQLDWp8pVdJG8weCU3Q==" spinCount="100000" sqref="W292:W312 Z292:Z312 L292:L312 W314:W319 Z314:Z319 L314:L319 O314:O319 E320:Z320 E313:Z313 E291:Z291 O334:O362 W334:W362 Z334:Z362 O292:O312 E333:Z333 E363:Z363 E394:Z394 L334:L362 L364:L393 O364:O393 W364:W393 Z364:Z393 L321:L332 O321:O332 W321:W332 Z321:Z332" name="Intervalo1_7"/>
    <protectedRange algorithmName="SHA-512" hashValue="zOeq/KuXRk7JJl81UGJJwnGeUOud1ml61bgjDdVWN3KH1Y0EAXvrt4QZ498p6gemuFJTLiCS1zhjBiE66YbZaw==" saltValue="vZ5sQLDWp8pVdJG8weCU3Q==" spinCount="100000" sqref="O27:O52 W27:W52 Z27:Z52 L27:L52 L85:L90 O85:O90 W85:W90 Z85:Z90 W173:W185 O173:O185 L173:L185 Z173:Z185 Z54:Z83 W54:W83 L54:L83 O54:O83 W92:W130 O92:O130 L92:L130 Z92:Z130 Z132:Z171 W132:W171 O132:O171 L132:L171 E186:Z186 E172:Z172 E131:Z131 E91:Z91 E84:Z84 E53:Z53 E26:Z26" name="Intervalo1_8"/>
    <protectedRange algorithmName="SHA-512" hashValue="zOeq/KuXRk7JJl81UGJJwnGeUOud1ml61bgjDdVWN3KH1Y0EAXvrt4QZ498p6gemuFJTLiCS1zhjBiE66YbZaw==" saltValue="vZ5sQLDWp8pVdJG8weCU3Q==" spinCount="100000" sqref="E250:Z250 E229:Z230 E255:Z255 W231:W249 O231:O249 L231:L249 Z231:Z249" name="Intervalo1_4"/>
    <protectedRange algorithmName="SHA-512" hashValue="zOeq/KuXRk7JJl81UGJJwnGeUOud1ml61bgjDdVWN3KH1Y0EAXvrt4QZ498p6gemuFJTLiCS1zhjBiE66YbZaw==" saltValue="vZ5sQLDWp8pVdJG8weCU3Q==" spinCount="100000" sqref="E280:O280 O256:O279 L256:L279" name="Intervalo1_3"/>
    <protectedRange algorithmName="SHA-512" hashValue="zOeq/KuXRk7JJl81UGJJwnGeUOud1ml61bgjDdVWN3KH1Y0EAXvrt4QZ498p6gemuFJTLiCS1zhjBiE66YbZaw==" saltValue="vZ5sQLDWp8pVdJG8weCU3Q==" spinCount="100000" sqref="L396 Z396 W396 O396" name="Intervalo1_10"/>
    <protectedRange algorithmName="SHA-512" hashValue="zOeq/KuXRk7JJl81UGJJwnGeUOud1ml61bgjDdVWN3KH1Y0EAXvrt4QZ498p6gemuFJTLiCS1zhjBiE66YbZaw==" saltValue="vZ5sQLDWp8pVdJG8weCU3Q==" spinCount="100000" sqref="P420:V420" name="Intervalo1_5_1"/>
    <protectedRange algorithmName="SHA-512" hashValue="zOeq/KuXRk7JJl81UGJJwnGeUOud1ml61bgjDdVWN3KH1Y0EAXvrt4QZ498p6gemuFJTLiCS1zhjBiE66YbZaw==" saltValue="vZ5sQLDWp8pVdJG8weCU3Q==" spinCount="100000" sqref="E420:O420 O402:O419 L402:L419 W420:Z420 Z402:Z419 W402:W419" name="Intervalo1_3_1"/>
    <protectedRange algorithmName="SHA-512" hashValue="zOeq/KuXRk7JJl81UGJJwnGeUOud1ml61bgjDdVWN3KH1Y0EAXvrt4QZ498p6gemuFJTLiCS1zhjBiE66YbZaw==" saltValue="vZ5sQLDWp8pVdJG8weCU3Q==" spinCount="100000" sqref="I252:I254 P252:P254" name="Intervalo1_1"/>
    <protectedRange algorithmName="SHA-512" hashValue="zOeq/KuXRk7JJl81UGJJwnGeUOud1ml61bgjDdVWN3KH1Y0EAXvrt4QZ498p6gemuFJTLiCS1zhjBiE66YbZaw==" saltValue="vZ5sQLDWp8pVdJG8weCU3Q==" spinCount="100000" sqref="E251:R251" name="Intervalo1_1_1"/>
    <protectedRange algorithmName="SHA-512" hashValue="zOeq/KuXRk7JJl81UGJJwnGeUOud1ml61bgjDdVWN3KH1Y0EAXvrt4QZ498p6gemuFJTLiCS1zhjBiE66YbZaw==" saltValue="vZ5sQLDWp8pVdJG8weCU3Q==" spinCount="100000" sqref="S251:Z251" name="Intervalo1_6"/>
  </protectedRanges>
  <mergeCells count="60">
    <mergeCell ref="G1:W1"/>
    <mergeCell ref="A2:A5"/>
    <mergeCell ref="B2:B5"/>
    <mergeCell ref="C2:C5"/>
    <mergeCell ref="D2:D5"/>
    <mergeCell ref="E2:Z2"/>
    <mergeCell ref="E3:N3"/>
    <mergeCell ref="O3:O5"/>
    <mergeCell ref="P3:Y3"/>
    <mergeCell ref="Z3:Z5"/>
    <mergeCell ref="M4:M5"/>
    <mergeCell ref="N4:N5"/>
    <mergeCell ref="X4:X5"/>
    <mergeCell ref="Y4:Y5"/>
    <mergeCell ref="A6:A25"/>
    <mergeCell ref="B7:B14"/>
    <mergeCell ref="B16:B19"/>
    <mergeCell ref="B21:B24"/>
    <mergeCell ref="A229:A254"/>
    <mergeCell ref="B229:D229"/>
    <mergeCell ref="B251:D251"/>
    <mergeCell ref="A26:A186"/>
    <mergeCell ref="B27:B39"/>
    <mergeCell ref="B41:B51"/>
    <mergeCell ref="B57:B71"/>
    <mergeCell ref="B92:B102"/>
    <mergeCell ref="B107:B109"/>
    <mergeCell ref="B111:B121"/>
    <mergeCell ref="B125:B126"/>
    <mergeCell ref="B127:B129"/>
    <mergeCell ref="B132:B155"/>
    <mergeCell ref="B161:B163"/>
    <mergeCell ref="B164:B168"/>
    <mergeCell ref="B180:B181"/>
    <mergeCell ref="B184:B185"/>
    <mergeCell ref="A187:A228"/>
    <mergeCell ref="E251:K251"/>
    <mergeCell ref="L251:R251"/>
    <mergeCell ref="S251:V251"/>
    <mergeCell ref="W251:Z251"/>
    <mergeCell ref="E252:K252"/>
    <mergeCell ref="L252:R252"/>
    <mergeCell ref="S252:V252"/>
    <mergeCell ref="W252:Z252"/>
    <mergeCell ref="E253:K253"/>
    <mergeCell ref="L253:R253"/>
    <mergeCell ref="S253:V253"/>
    <mergeCell ref="W253:Z253"/>
    <mergeCell ref="E254:K254"/>
    <mergeCell ref="L254:R254"/>
    <mergeCell ref="S254:V254"/>
    <mergeCell ref="W254:Z254"/>
    <mergeCell ref="A423:D423"/>
    <mergeCell ref="A256:A280"/>
    <mergeCell ref="B256:B279"/>
    <mergeCell ref="A281:A394"/>
    <mergeCell ref="A395:A401"/>
    <mergeCell ref="B396:B400"/>
    <mergeCell ref="A402:A420"/>
    <mergeCell ref="B402:B419"/>
  </mergeCells>
  <printOptions horizontalCentered="1"/>
  <pageMargins left="0.39370078740157483" right="0.39370078740157483" top="0.39370078740157483" bottom="0.39370078740157483" header="0" footer="0"/>
  <pageSetup paperSize="9" scale="82" orientation="landscape" horizontalDpi="4294967294" verticalDpi="4294967294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0.39997558519241921"/>
  </sheetPr>
  <dimension ref="A1:XFD124"/>
  <sheetViews>
    <sheetView showGridLines="0" tabSelected="1" zoomScaleNormal="100" workbookViewId="0">
      <pane xSplit="4" ySplit="5" topLeftCell="E83" activePane="bottomRight" state="frozen"/>
      <selection activeCell="E6" sqref="E6"/>
      <selection pane="topRight" activeCell="E6" sqref="E6"/>
      <selection pane="bottomLeft" activeCell="E6" sqref="E6"/>
      <selection pane="bottomRight" activeCell="N93" sqref="N93"/>
    </sheetView>
  </sheetViews>
  <sheetFormatPr defaultRowHeight="15" x14ac:dyDescent="0.25"/>
  <cols>
    <col min="1" max="1" width="6.42578125" style="14" customWidth="1"/>
    <col min="2" max="2" width="15.140625" style="14" customWidth="1"/>
    <col min="3" max="3" width="9.28515625" style="14" customWidth="1"/>
    <col min="4" max="4" width="16.28515625" style="15" customWidth="1"/>
    <col min="5" max="12" width="9" style="15" customWidth="1"/>
    <col min="13" max="14" width="9" style="52" customWidth="1"/>
    <col min="15" max="15" width="10.140625" style="15" customWidth="1"/>
    <col min="16" max="25" width="9" style="15" customWidth="1"/>
    <col min="26" max="26" width="10.140625" style="15" customWidth="1"/>
    <col min="27" max="16384" width="9.140625" style="15"/>
  </cols>
  <sheetData>
    <row r="1" spans="1:27" ht="64.5" customHeight="1" thickBot="1" x14ac:dyDescent="0.3">
      <c r="E1" s="404" t="s">
        <v>442</v>
      </c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404"/>
      <c r="W1" s="404"/>
      <c r="X1" s="16"/>
      <c r="Y1" s="16"/>
    </row>
    <row r="2" spans="1:27" ht="17.25" customHeight="1" x14ac:dyDescent="0.25">
      <c r="A2" s="354" t="s">
        <v>436</v>
      </c>
      <c r="B2" s="354" t="s">
        <v>237</v>
      </c>
      <c r="C2" s="405"/>
      <c r="D2" s="406"/>
      <c r="E2" s="363" t="s">
        <v>445</v>
      </c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  <c r="V2" s="364"/>
      <c r="W2" s="364"/>
      <c r="X2" s="364"/>
      <c r="Y2" s="364"/>
      <c r="Z2" s="365"/>
      <c r="AA2" s="395" t="s">
        <v>534</v>
      </c>
    </row>
    <row r="3" spans="1:27" ht="16.5" customHeight="1" x14ac:dyDescent="0.25">
      <c r="A3" s="355"/>
      <c r="B3" s="355"/>
      <c r="C3" s="407"/>
      <c r="D3" s="408"/>
      <c r="E3" s="366" t="s">
        <v>15</v>
      </c>
      <c r="F3" s="367"/>
      <c r="G3" s="367"/>
      <c r="H3" s="367"/>
      <c r="I3" s="367"/>
      <c r="J3" s="367"/>
      <c r="K3" s="367"/>
      <c r="L3" s="367"/>
      <c r="M3" s="367"/>
      <c r="N3" s="368"/>
      <c r="O3" s="369" t="s">
        <v>7</v>
      </c>
      <c r="P3" s="372" t="s">
        <v>16</v>
      </c>
      <c r="Q3" s="372"/>
      <c r="R3" s="372"/>
      <c r="S3" s="372"/>
      <c r="T3" s="372"/>
      <c r="U3" s="372"/>
      <c r="V3" s="372"/>
      <c r="W3" s="372"/>
      <c r="X3" s="372"/>
      <c r="Y3" s="372"/>
      <c r="Z3" s="399" t="s">
        <v>19</v>
      </c>
      <c r="AA3" s="396"/>
    </row>
    <row r="4" spans="1:27" ht="29.25" customHeight="1" x14ac:dyDescent="0.25">
      <c r="A4" s="355"/>
      <c r="B4" s="355"/>
      <c r="C4" s="407"/>
      <c r="D4" s="408"/>
      <c r="E4" s="17" t="s">
        <v>1</v>
      </c>
      <c r="F4" s="18" t="s">
        <v>2</v>
      </c>
      <c r="G4" s="18" t="s">
        <v>3</v>
      </c>
      <c r="H4" s="19" t="s">
        <v>11</v>
      </c>
      <c r="I4" s="19" t="s">
        <v>12</v>
      </c>
      <c r="J4" s="19" t="s">
        <v>20</v>
      </c>
      <c r="K4" s="19" t="s">
        <v>21</v>
      </c>
      <c r="L4" s="20" t="s">
        <v>4</v>
      </c>
      <c r="M4" s="376" t="s">
        <v>5</v>
      </c>
      <c r="N4" s="376" t="s">
        <v>6</v>
      </c>
      <c r="O4" s="370"/>
      <c r="P4" s="75" t="s">
        <v>1</v>
      </c>
      <c r="Q4" s="22" t="s">
        <v>2</v>
      </c>
      <c r="R4" s="22" t="s">
        <v>3</v>
      </c>
      <c r="S4" s="23" t="s">
        <v>11</v>
      </c>
      <c r="T4" s="23" t="s">
        <v>12</v>
      </c>
      <c r="U4" s="23" t="s">
        <v>17</v>
      </c>
      <c r="V4" s="23" t="s">
        <v>21</v>
      </c>
      <c r="W4" s="24" t="s">
        <v>9</v>
      </c>
      <c r="X4" s="378" t="s">
        <v>5</v>
      </c>
      <c r="Y4" s="378" t="s">
        <v>6</v>
      </c>
      <c r="Z4" s="400"/>
      <c r="AA4" s="396"/>
    </row>
    <row r="5" spans="1:27" ht="15.75" customHeight="1" thickBot="1" x14ac:dyDescent="0.3">
      <c r="A5" s="355"/>
      <c r="B5" s="356"/>
      <c r="C5" s="409"/>
      <c r="D5" s="410"/>
      <c r="E5" s="72" t="s">
        <v>8</v>
      </c>
      <c r="F5" s="73" t="s">
        <v>8</v>
      </c>
      <c r="G5" s="73" t="s">
        <v>8</v>
      </c>
      <c r="H5" s="73" t="s">
        <v>8</v>
      </c>
      <c r="I5" s="73" t="s">
        <v>8</v>
      </c>
      <c r="J5" s="73" t="s">
        <v>8</v>
      </c>
      <c r="K5" s="73" t="s">
        <v>8</v>
      </c>
      <c r="L5" s="74" t="s">
        <v>8</v>
      </c>
      <c r="M5" s="411"/>
      <c r="N5" s="411"/>
      <c r="O5" s="398"/>
      <c r="P5" s="76"/>
      <c r="Q5" s="77"/>
      <c r="R5" s="77"/>
      <c r="S5" s="77"/>
      <c r="T5" s="77"/>
      <c r="U5" s="77"/>
      <c r="V5" s="77"/>
      <c r="W5" s="78"/>
      <c r="X5" s="397"/>
      <c r="Y5" s="397"/>
      <c r="Z5" s="401"/>
      <c r="AA5" s="396"/>
    </row>
    <row r="6" spans="1:27" ht="15.75" customHeight="1" x14ac:dyDescent="0.25">
      <c r="A6" s="330" t="s">
        <v>448</v>
      </c>
      <c r="B6" s="54" t="s">
        <v>40</v>
      </c>
      <c r="C6" s="55"/>
      <c r="D6" s="56"/>
      <c r="E6" s="79">
        <f>Janeiro!$E$25</f>
        <v>0</v>
      </c>
      <c r="F6" s="79">
        <f>Janeiro!$F$25</f>
        <v>0</v>
      </c>
      <c r="G6" s="79">
        <f>Janeiro!$G$25</f>
        <v>0</v>
      </c>
      <c r="H6" s="79">
        <f>Janeiro!$H$25</f>
        <v>0</v>
      </c>
      <c r="I6" s="79">
        <f>Janeiro!$I$25</f>
        <v>0</v>
      </c>
      <c r="J6" s="79">
        <f>Janeiro!$J$25</f>
        <v>0</v>
      </c>
      <c r="K6" s="79">
        <f>Janeiro!$K$25</f>
        <v>0</v>
      </c>
      <c r="L6" s="83">
        <f>Janeiro!$L$25</f>
        <v>0</v>
      </c>
      <c r="M6" s="80">
        <f>Janeiro!$M$25</f>
        <v>23</v>
      </c>
      <c r="N6" s="80">
        <f>Janeiro!$N$25</f>
        <v>481</v>
      </c>
      <c r="O6" s="81">
        <f>Janeiro!$O$25</f>
        <v>504</v>
      </c>
      <c r="P6" s="79">
        <f>Janeiro!$P$25</f>
        <v>0</v>
      </c>
      <c r="Q6" s="79">
        <f>Janeiro!$Q$25</f>
        <v>0</v>
      </c>
      <c r="R6" s="79">
        <f>Janeiro!$R$25</f>
        <v>0</v>
      </c>
      <c r="S6" s="79">
        <f>Janeiro!$S$25</f>
        <v>0</v>
      </c>
      <c r="T6" s="79">
        <f>Janeiro!$T$25</f>
        <v>0</v>
      </c>
      <c r="U6" s="79">
        <f>Janeiro!$U$25</f>
        <v>0</v>
      </c>
      <c r="V6" s="79">
        <f>Janeiro!$V$25</f>
        <v>0</v>
      </c>
      <c r="W6" s="83">
        <f>Janeiro!$W$25</f>
        <v>0</v>
      </c>
      <c r="X6" s="80">
        <f>Janeiro!$X$25</f>
        <v>4</v>
      </c>
      <c r="Y6" s="80">
        <f>Janeiro!$Y$25</f>
        <v>121</v>
      </c>
      <c r="Z6" s="168">
        <f>Janeiro!$Z$25</f>
        <v>125</v>
      </c>
      <c r="AA6" s="303">
        <f>L14/O14</f>
        <v>3.233286100734252E-2</v>
      </c>
    </row>
    <row r="7" spans="1:27" ht="15.75" customHeight="1" x14ac:dyDescent="0.25">
      <c r="A7" s="331"/>
      <c r="B7" s="57" t="s">
        <v>239</v>
      </c>
      <c r="C7" s="58"/>
      <c r="D7" s="59"/>
      <c r="E7" s="82">
        <f>Janeiro!$E$181</f>
        <v>29</v>
      </c>
      <c r="F7" s="82">
        <f>Janeiro!$F$181</f>
        <v>29</v>
      </c>
      <c r="G7" s="82">
        <f>Janeiro!$G$181</f>
        <v>6</v>
      </c>
      <c r="H7" s="82">
        <f>Janeiro!$H$181</f>
        <v>129</v>
      </c>
      <c r="I7" s="82">
        <f>Janeiro!$I$181</f>
        <v>0</v>
      </c>
      <c r="J7" s="82">
        <f>Janeiro!$J$181</f>
        <v>0</v>
      </c>
      <c r="K7" s="82">
        <f>Janeiro!$K$181</f>
        <v>0</v>
      </c>
      <c r="L7" s="83">
        <f>Janeiro!$L$181</f>
        <v>193</v>
      </c>
      <c r="M7" s="84">
        <f>Janeiro!$M$181</f>
        <v>657</v>
      </c>
      <c r="N7" s="167">
        <f>Janeiro!$N$181</f>
        <v>3998</v>
      </c>
      <c r="O7" s="85">
        <f>Janeiro!$O$181</f>
        <v>4848</v>
      </c>
      <c r="P7" s="82">
        <f>Janeiro!$P$181</f>
        <v>7</v>
      </c>
      <c r="Q7" s="82">
        <f>Janeiro!$Q$181</f>
        <v>3</v>
      </c>
      <c r="R7" s="82">
        <f>Janeiro!$R$181</f>
        <v>0</v>
      </c>
      <c r="S7" s="82">
        <f>Janeiro!$S$181</f>
        <v>18</v>
      </c>
      <c r="T7" s="82">
        <f>Janeiro!$T$181</f>
        <v>0</v>
      </c>
      <c r="U7" s="82">
        <f>Janeiro!$U$181</f>
        <v>0</v>
      </c>
      <c r="V7" s="82">
        <f>Janeiro!$V$181</f>
        <v>0</v>
      </c>
      <c r="W7" s="83">
        <f>Janeiro!$W$181</f>
        <v>28</v>
      </c>
      <c r="X7" s="84">
        <f>Janeiro!$X$181</f>
        <v>139</v>
      </c>
      <c r="Y7" s="84">
        <f>Janeiro!$Y$181</f>
        <v>593</v>
      </c>
      <c r="Z7" s="167">
        <f>Janeiro!$Z$181</f>
        <v>760</v>
      </c>
      <c r="AA7" s="304"/>
    </row>
    <row r="8" spans="1:27" ht="15.75" customHeight="1" x14ac:dyDescent="0.25">
      <c r="A8" s="331"/>
      <c r="B8" s="57" t="s">
        <v>311</v>
      </c>
      <c r="C8" s="58"/>
      <c r="D8" s="59"/>
      <c r="E8" s="82">
        <f>Janeiro!$E$223</f>
        <v>1</v>
      </c>
      <c r="F8" s="82">
        <f>Janeiro!$F$223</f>
        <v>0</v>
      </c>
      <c r="G8" s="82">
        <f>Janeiro!$G$223</f>
        <v>81</v>
      </c>
      <c r="H8" s="82">
        <f>Janeiro!H$223</f>
        <v>0</v>
      </c>
      <c r="I8" s="82">
        <f>Janeiro!$I$223</f>
        <v>0</v>
      </c>
      <c r="J8" s="82">
        <f>Janeiro!$J$223</f>
        <v>0</v>
      </c>
      <c r="K8" s="82">
        <f>Janeiro!$K$223</f>
        <v>0</v>
      </c>
      <c r="L8" s="83">
        <f>Janeiro!$L$223</f>
        <v>82</v>
      </c>
      <c r="M8" s="84">
        <f>Janeiro!$M$223</f>
        <v>80</v>
      </c>
      <c r="N8" s="84">
        <f>Janeiro!$N$223</f>
        <v>982</v>
      </c>
      <c r="O8" s="85">
        <f>Janeiro!$O$223</f>
        <v>1144</v>
      </c>
      <c r="P8" s="82">
        <f>Janeiro!$P$223</f>
        <v>0</v>
      </c>
      <c r="Q8" s="82">
        <f>Janeiro!$Q$223</f>
        <v>0</v>
      </c>
      <c r="R8" s="82">
        <f>Janeiro!$R$223</f>
        <v>0</v>
      </c>
      <c r="S8" s="82">
        <f>Janeiro!$S$223</f>
        <v>0</v>
      </c>
      <c r="T8" s="82">
        <f>Janeiro!$T$223</f>
        <v>0</v>
      </c>
      <c r="U8" s="82">
        <f>Janeiro!$U$223</f>
        <v>0</v>
      </c>
      <c r="V8" s="82">
        <f>Janeiro!$V$223</f>
        <v>0</v>
      </c>
      <c r="W8" s="83">
        <f>Janeiro!$W$223</f>
        <v>0</v>
      </c>
      <c r="X8" s="84">
        <f>Janeiro!$X$223</f>
        <v>38</v>
      </c>
      <c r="Y8" s="84">
        <f>Janeiro!$Y$223</f>
        <v>251</v>
      </c>
      <c r="Z8" s="83">
        <f>Janeiro!$Z$223</f>
        <v>289</v>
      </c>
      <c r="AA8" s="304"/>
    </row>
    <row r="9" spans="1:27" ht="15.75" customHeight="1" x14ac:dyDescent="0.25">
      <c r="A9" s="331"/>
      <c r="B9" s="57" t="s">
        <v>482</v>
      </c>
      <c r="C9" s="58"/>
      <c r="D9" s="59"/>
      <c r="E9" s="82">
        <f>Janeiro!$E$246</f>
        <v>11</v>
      </c>
      <c r="F9" s="82">
        <f>Janeiro!$F$246</f>
        <v>0</v>
      </c>
      <c r="G9" s="82">
        <f>Janeiro!$G$246</f>
        <v>1</v>
      </c>
      <c r="H9" s="82">
        <f>Janeiro!$H$246</f>
        <v>0</v>
      </c>
      <c r="I9" s="82">
        <f>Janeiro!$I$246</f>
        <v>0</v>
      </c>
      <c r="J9" s="82">
        <f>Janeiro!$J$246</f>
        <v>0</v>
      </c>
      <c r="K9" s="82">
        <f>Janeiro!$K$246</f>
        <v>0</v>
      </c>
      <c r="L9" s="83">
        <f>Janeiro!$L$246</f>
        <v>12</v>
      </c>
      <c r="M9" s="84">
        <f>Janeiro!$M$246</f>
        <v>38</v>
      </c>
      <c r="N9" s="84">
        <f>Janeiro!$N$246</f>
        <v>2241</v>
      </c>
      <c r="O9" s="85">
        <f>Janeiro!$O$246</f>
        <v>2291</v>
      </c>
      <c r="P9" s="82">
        <f>Janeiro!$P$246</f>
        <v>0</v>
      </c>
      <c r="Q9" s="82">
        <f>Janeiro!$Q$246</f>
        <v>0</v>
      </c>
      <c r="R9" s="82">
        <f>Janeiro!$R$246</f>
        <v>0</v>
      </c>
      <c r="S9" s="82">
        <f>Janeiro!$S$246</f>
        <v>0</v>
      </c>
      <c r="T9" s="82">
        <f>Janeiro!$T$246</f>
        <v>0</v>
      </c>
      <c r="U9" s="82">
        <f>Janeiro!$U$246</f>
        <v>0</v>
      </c>
      <c r="V9" s="82">
        <f>Janeiro!$V$246</f>
        <v>0</v>
      </c>
      <c r="W9" s="83">
        <f>Janeiro!$W$246</f>
        <v>0</v>
      </c>
      <c r="X9" s="84">
        <f>Janeiro!$X$246</f>
        <v>17</v>
      </c>
      <c r="Y9" s="84">
        <f>Janeiro!$Y$246</f>
        <v>380</v>
      </c>
      <c r="Z9" s="83">
        <f>Janeiro!$Z$246</f>
        <v>397</v>
      </c>
      <c r="AA9" s="304"/>
    </row>
    <row r="10" spans="1:27" ht="15.75" customHeight="1" x14ac:dyDescent="0.25">
      <c r="A10" s="331"/>
      <c r="B10" s="57" t="s">
        <v>438</v>
      </c>
      <c r="C10" s="58"/>
      <c r="D10" s="59"/>
      <c r="E10" s="82">
        <f>Janeiro!$E$271</f>
        <v>0</v>
      </c>
      <c r="F10" s="82">
        <f>Janeiro!$F$271</f>
        <v>0</v>
      </c>
      <c r="G10" s="82">
        <f>Janeiro!G$271</f>
        <v>12</v>
      </c>
      <c r="H10" s="82">
        <f>Janeiro!$H$271</f>
        <v>0</v>
      </c>
      <c r="I10" s="82">
        <f>Janeiro!$I$271</f>
        <v>0</v>
      </c>
      <c r="J10" s="82">
        <f>Janeiro!$J$271</f>
        <v>0</v>
      </c>
      <c r="K10" s="82">
        <f>Janeiro!$K$271</f>
        <v>18</v>
      </c>
      <c r="L10" s="83">
        <f>Janeiro!$L$271</f>
        <v>30</v>
      </c>
      <c r="M10" s="84">
        <f>Janeiro!$M$271</f>
        <v>104</v>
      </c>
      <c r="N10" s="84">
        <f>Janeiro!$N$271</f>
        <v>1010</v>
      </c>
      <c r="O10" s="85">
        <f>Janeiro!$O$271</f>
        <v>1144</v>
      </c>
      <c r="P10" s="82">
        <f>Janeiro!$P$271</f>
        <v>0</v>
      </c>
      <c r="Q10" s="82">
        <f>Janeiro!$Q$271</f>
        <v>0</v>
      </c>
      <c r="R10" s="82">
        <f>Janeiro!$R$271</f>
        <v>0</v>
      </c>
      <c r="S10" s="82">
        <f>Janeiro!$S$271</f>
        <v>0</v>
      </c>
      <c r="T10" s="82">
        <f>Janeiro!$T$271</f>
        <v>0</v>
      </c>
      <c r="U10" s="82">
        <f>Janeiro!$U$271</f>
        <v>0</v>
      </c>
      <c r="V10" s="82">
        <f>Janeiro!$V$271</f>
        <v>0</v>
      </c>
      <c r="W10" s="83">
        <f>Janeiro!$W$271</f>
        <v>0</v>
      </c>
      <c r="X10" s="84">
        <f>Janeiro!$X$271</f>
        <v>58</v>
      </c>
      <c r="Y10" s="84">
        <f>Janeiro!$Y$271</f>
        <v>353</v>
      </c>
      <c r="Z10" s="83">
        <f>Janeiro!$Z$271</f>
        <v>411</v>
      </c>
      <c r="AA10" s="304"/>
    </row>
    <row r="11" spans="1:27" ht="15.75" customHeight="1" x14ac:dyDescent="0.25">
      <c r="A11" s="331"/>
      <c r="B11" s="57" t="s">
        <v>432</v>
      </c>
      <c r="C11" s="61"/>
      <c r="D11" s="62"/>
      <c r="E11" s="86">
        <f>Janeiro!$E$382</f>
        <v>37</v>
      </c>
      <c r="F11" s="86">
        <f>Janeiro!$F$382</f>
        <v>6</v>
      </c>
      <c r="G11" s="86">
        <f>Janeiro!$G$382</f>
        <v>75</v>
      </c>
      <c r="H11" s="86">
        <f>Janeiro!$H$382</f>
        <v>0</v>
      </c>
      <c r="I11" s="86">
        <f>Janeiro!$I$382</f>
        <v>0</v>
      </c>
      <c r="J11" s="86">
        <f>Janeiro!$J$382</f>
        <v>0</v>
      </c>
      <c r="K11" s="86">
        <f>Janeiro!$K$382</f>
        <v>0</v>
      </c>
      <c r="L11" s="83">
        <f>Janeiro!$L$382</f>
        <v>118</v>
      </c>
      <c r="M11" s="88">
        <f>Janeiro!$M$382</f>
        <v>305</v>
      </c>
      <c r="N11" s="88">
        <f>Janeiro!$N$382</f>
        <v>2891</v>
      </c>
      <c r="O11" s="85">
        <f>Janeiro!$O$382</f>
        <v>3314</v>
      </c>
      <c r="P11" s="82">
        <f>Janeiro!$P$382</f>
        <v>1</v>
      </c>
      <c r="Q11" s="82">
        <f>Janeiro!$Q$382</f>
        <v>1</v>
      </c>
      <c r="R11" s="82">
        <f>Janeiro!$R$382</f>
        <v>14</v>
      </c>
      <c r="S11" s="82">
        <f>Janeiro!$S$382</f>
        <v>0</v>
      </c>
      <c r="T11" s="82">
        <f>Janeiro!$T$382</f>
        <v>0</v>
      </c>
      <c r="U11" s="82">
        <f>Janeiro!$U$382</f>
        <v>0</v>
      </c>
      <c r="V11" s="82">
        <f>Janeiro!$V$382</f>
        <v>0</v>
      </c>
      <c r="W11" s="83">
        <f>Janeiro!$W$382</f>
        <v>16</v>
      </c>
      <c r="X11" s="88">
        <f>Janeiro!$X$382</f>
        <v>50</v>
      </c>
      <c r="Y11" s="88">
        <f>Janeiro!$Y$382</f>
        <v>399</v>
      </c>
      <c r="Z11" s="87">
        <f>Janeiro!$Z$382</f>
        <v>465</v>
      </c>
      <c r="AA11" s="304"/>
    </row>
    <row r="12" spans="1:27" ht="15.75" customHeight="1" x14ac:dyDescent="0.25">
      <c r="A12" s="331"/>
      <c r="B12" s="57" t="s">
        <v>468</v>
      </c>
      <c r="C12" s="61"/>
      <c r="D12" s="62"/>
      <c r="E12" s="86">
        <f>Janeiro!$E$389</f>
        <v>0</v>
      </c>
      <c r="F12" s="86">
        <f>Janeiro!$F$389</f>
        <v>0</v>
      </c>
      <c r="G12" s="86">
        <f>Janeiro!$G$389</f>
        <v>0</v>
      </c>
      <c r="H12" s="86">
        <f>Janeiro!$H$389</f>
        <v>0</v>
      </c>
      <c r="I12" s="86">
        <f>Janeiro!$I$389</f>
        <v>0</v>
      </c>
      <c r="J12" s="86">
        <f>Janeiro!$J$389</f>
        <v>0</v>
      </c>
      <c r="K12" s="86">
        <f>Janeiro!$K$389</f>
        <v>1</v>
      </c>
      <c r="L12" s="83">
        <f>Janeiro!$L$389</f>
        <v>1</v>
      </c>
      <c r="M12" s="88">
        <f>Janeiro!$M$389</f>
        <v>0</v>
      </c>
      <c r="N12" s="88">
        <f>Janeiro!$N$389</f>
        <v>162</v>
      </c>
      <c r="O12" s="85">
        <f>Janeiro!$O$389</f>
        <v>163</v>
      </c>
      <c r="P12" s="82">
        <f>Janeiro!$P$389</f>
        <v>0</v>
      </c>
      <c r="Q12" s="82">
        <f>Janeiro!$Q$389</f>
        <v>0</v>
      </c>
      <c r="R12" s="82">
        <f>Janeiro!$R$389</f>
        <v>0</v>
      </c>
      <c r="S12" s="82">
        <f>Janeiro!$S$389</f>
        <v>0</v>
      </c>
      <c r="T12" s="82">
        <f>Janeiro!$T$389</f>
        <v>0</v>
      </c>
      <c r="U12" s="82">
        <f>Janeiro!$U$389</f>
        <v>0</v>
      </c>
      <c r="V12" s="82">
        <f>Janeiro!$V$389</f>
        <v>0</v>
      </c>
      <c r="W12" s="83">
        <f>Janeiro!$W$389</f>
        <v>0</v>
      </c>
      <c r="X12" s="88">
        <f>Janeiro!$X$389</f>
        <v>2</v>
      </c>
      <c r="Y12" s="88">
        <f>Janeiro!$Y$389</f>
        <v>20</v>
      </c>
      <c r="Z12" s="87">
        <f>Janeiro!$Z$389</f>
        <v>22</v>
      </c>
      <c r="AA12" s="304"/>
    </row>
    <row r="13" spans="1:27" ht="15.75" customHeight="1" thickBot="1" x14ac:dyDescent="0.3">
      <c r="A13" s="331"/>
      <c r="B13" s="57" t="s">
        <v>443</v>
      </c>
      <c r="C13" s="61"/>
      <c r="D13" s="62"/>
      <c r="E13" s="86">
        <f>Janeiro!$E$408</f>
        <v>0</v>
      </c>
      <c r="F13" s="86">
        <f>Janeiro!$F$408</f>
        <v>0</v>
      </c>
      <c r="G13" s="86">
        <f>Janeiro!$G$408</f>
        <v>66</v>
      </c>
      <c r="H13" s="86">
        <f>Janeiro!$H$408</f>
        <v>0</v>
      </c>
      <c r="I13" s="86">
        <f>Janeiro!$I$408</f>
        <v>0</v>
      </c>
      <c r="J13" s="86">
        <f>Janeiro!$J$408</f>
        <v>0</v>
      </c>
      <c r="K13" s="86">
        <f>Janeiro!$K$408</f>
        <v>0</v>
      </c>
      <c r="L13" s="83">
        <f>Janeiro!$L$408</f>
        <v>66</v>
      </c>
      <c r="M13" s="88">
        <f>Janeiro!$M$408</f>
        <v>317</v>
      </c>
      <c r="N13" s="88">
        <f>Janeiro!$N$408</f>
        <v>1735</v>
      </c>
      <c r="O13" s="85">
        <f>Janeiro!$O$408</f>
        <v>2118</v>
      </c>
      <c r="P13" s="82">
        <f>Janeiro!$P$408</f>
        <v>0</v>
      </c>
      <c r="Q13" s="82">
        <f>Janeiro!$Q$408</f>
        <v>0</v>
      </c>
      <c r="R13" s="82">
        <f>Janeiro!$R$408</f>
        <v>18</v>
      </c>
      <c r="S13" s="82">
        <f>Janeiro!$S$408</f>
        <v>0</v>
      </c>
      <c r="T13" s="82">
        <f>Janeiro!$T$408</f>
        <v>0</v>
      </c>
      <c r="U13" s="82">
        <f>Janeiro!$U$408</f>
        <v>0</v>
      </c>
      <c r="V13" s="82">
        <f>Janeiro!$V$408</f>
        <v>0</v>
      </c>
      <c r="W13" s="83">
        <f>Janeiro!$W$408</f>
        <v>18</v>
      </c>
      <c r="X13" s="88">
        <f>Janeiro!$X$408</f>
        <v>58</v>
      </c>
      <c r="Y13" s="88">
        <f>Janeiro!$Y$408</f>
        <v>219</v>
      </c>
      <c r="Z13" s="87">
        <f>Janeiro!$Z$408</f>
        <v>295</v>
      </c>
      <c r="AA13" s="304"/>
    </row>
    <row r="14" spans="1:27" ht="15.75" customHeight="1" thickBot="1" x14ac:dyDescent="0.3">
      <c r="A14" s="402" t="s">
        <v>460</v>
      </c>
      <c r="B14" s="403"/>
      <c r="C14" s="403"/>
      <c r="D14" s="403"/>
      <c r="E14" s="71">
        <f t="shared" ref="E14:Z14" si="0">SUM(E6:E13)</f>
        <v>78</v>
      </c>
      <c r="F14" s="69">
        <f t="shared" si="0"/>
        <v>35</v>
      </c>
      <c r="G14" s="69">
        <f t="shared" si="0"/>
        <v>241</v>
      </c>
      <c r="H14" s="69">
        <f t="shared" si="0"/>
        <v>129</v>
      </c>
      <c r="I14" s="69">
        <f t="shared" si="0"/>
        <v>0</v>
      </c>
      <c r="J14" s="69">
        <f t="shared" si="0"/>
        <v>0</v>
      </c>
      <c r="K14" s="69">
        <f t="shared" si="0"/>
        <v>19</v>
      </c>
      <c r="L14" s="173">
        <f t="shared" si="0"/>
        <v>502</v>
      </c>
      <c r="M14" s="173">
        <f t="shared" si="0"/>
        <v>1524</v>
      </c>
      <c r="N14" s="173">
        <f t="shared" si="0"/>
        <v>13500</v>
      </c>
      <c r="O14" s="70">
        <f t="shared" si="0"/>
        <v>15526</v>
      </c>
      <c r="P14" s="172">
        <f t="shared" si="0"/>
        <v>8</v>
      </c>
      <c r="Q14" s="173">
        <f t="shared" si="0"/>
        <v>4</v>
      </c>
      <c r="R14" s="173">
        <f t="shared" si="0"/>
        <v>32</v>
      </c>
      <c r="S14" s="173">
        <f t="shared" si="0"/>
        <v>18</v>
      </c>
      <c r="T14" s="173">
        <f t="shared" si="0"/>
        <v>0</v>
      </c>
      <c r="U14" s="173">
        <f t="shared" si="0"/>
        <v>0</v>
      </c>
      <c r="V14" s="173">
        <f t="shared" si="0"/>
        <v>0</v>
      </c>
      <c r="W14" s="173">
        <f t="shared" si="0"/>
        <v>62</v>
      </c>
      <c r="X14" s="173">
        <f t="shared" si="0"/>
        <v>366</v>
      </c>
      <c r="Y14" s="173">
        <f t="shared" si="0"/>
        <v>2336</v>
      </c>
      <c r="Z14" s="70">
        <f t="shared" si="0"/>
        <v>2764</v>
      </c>
      <c r="AA14" s="305"/>
    </row>
    <row r="15" spans="1:27" ht="15.75" customHeight="1" x14ac:dyDescent="0.25">
      <c r="A15" s="330" t="s">
        <v>449</v>
      </c>
      <c r="B15" s="54" t="s">
        <v>40</v>
      </c>
      <c r="C15" s="55"/>
      <c r="D15" s="56"/>
      <c r="E15" s="79">
        <f>Fevereiro!$E$25</f>
        <v>0</v>
      </c>
      <c r="F15" s="79">
        <f>Fevereiro!$F$25</f>
        <v>0</v>
      </c>
      <c r="G15" s="79">
        <f>Fevereiro!$G$25</f>
        <v>1</v>
      </c>
      <c r="H15" s="79">
        <f>Fevereiro!$H$25</f>
        <v>0</v>
      </c>
      <c r="I15" s="79">
        <f>Fevereiro!$I$25</f>
        <v>0</v>
      </c>
      <c r="J15" s="79">
        <f>Fevereiro!$J$25</f>
        <v>0</v>
      </c>
      <c r="K15" s="79">
        <f>Fevereiro!$K$25</f>
        <v>0</v>
      </c>
      <c r="L15" s="83">
        <f>Fevereiro!$L$25</f>
        <v>1</v>
      </c>
      <c r="M15" s="80">
        <f>Fevereiro!$M$25</f>
        <v>39</v>
      </c>
      <c r="N15" s="80">
        <f>Fevereiro!$N$25</f>
        <v>710</v>
      </c>
      <c r="O15" s="81">
        <f>Fevereiro!$O$25</f>
        <v>750</v>
      </c>
      <c r="P15" s="79">
        <f>Fevereiro!$P$25</f>
        <v>0</v>
      </c>
      <c r="Q15" s="79">
        <f>Fevereiro!$Q$25</f>
        <v>0</v>
      </c>
      <c r="R15" s="79">
        <f>Fevereiro!$R$25</f>
        <v>0</v>
      </c>
      <c r="S15" s="79">
        <f>Fevereiro!$S$25</f>
        <v>0</v>
      </c>
      <c r="T15" s="79">
        <f>Fevereiro!$T$25</f>
        <v>0</v>
      </c>
      <c r="U15" s="79">
        <f>Fevereiro!$U$25</f>
        <v>0</v>
      </c>
      <c r="V15" s="79">
        <f>Fevereiro!$V$25</f>
        <v>0</v>
      </c>
      <c r="W15" s="83">
        <f>Fevereiro!$W$25</f>
        <v>0</v>
      </c>
      <c r="X15" s="80">
        <f>Fevereiro!$X$25</f>
        <v>6</v>
      </c>
      <c r="Y15" s="80">
        <f>Fevereiro!$Y$25</f>
        <v>147</v>
      </c>
      <c r="Z15" s="168">
        <f>Fevereiro!$Z$25</f>
        <v>153</v>
      </c>
      <c r="AA15" s="303">
        <f>L23/O23</f>
        <v>3.3237167928837602E-2</v>
      </c>
    </row>
    <row r="16" spans="1:27" ht="15.75" customHeight="1" x14ac:dyDescent="0.25">
      <c r="A16" s="331"/>
      <c r="B16" s="57" t="s">
        <v>239</v>
      </c>
      <c r="C16" s="58"/>
      <c r="D16" s="59"/>
      <c r="E16" s="82">
        <f>Fevereiro!$E$181</f>
        <v>30</v>
      </c>
      <c r="F16" s="82">
        <f>Fevereiro!$F$181</f>
        <v>39</v>
      </c>
      <c r="G16" s="82">
        <f>Fevereiro!$G$181</f>
        <v>10</v>
      </c>
      <c r="H16" s="82">
        <f>Fevereiro!$H$181</f>
        <v>126</v>
      </c>
      <c r="I16" s="82">
        <f>Fevereiro!$I$181</f>
        <v>0</v>
      </c>
      <c r="J16" s="82">
        <f>Fevereiro!$J$181</f>
        <v>0</v>
      </c>
      <c r="K16" s="82">
        <f>Fevereiro!$K$181</f>
        <v>0</v>
      </c>
      <c r="L16" s="83">
        <f>Fevereiro!$L$181</f>
        <v>205</v>
      </c>
      <c r="M16" s="84">
        <f>Fevereiro!$M$181</f>
        <v>579</v>
      </c>
      <c r="N16" s="167">
        <f>Fevereiro!$N$181</f>
        <v>4428</v>
      </c>
      <c r="O16" s="85">
        <f>Fevereiro!$O$181</f>
        <v>5212</v>
      </c>
      <c r="P16" s="82">
        <f>Fevereiro!$P$181</f>
        <v>5</v>
      </c>
      <c r="Q16" s="82">
        <f>Fevereiro!$Q$181</f>
        <v>5</v>
      </c>
      <c r="R16" s="82">
        <f>Fevereiro!$R$181</f>
        <v>3</v>
      </c>
      <c r="S16" s="82">
        <f>Fevereiro!$S$181</f>
        <v>23</v>
      </c>
      <c r="T16" s="82">
        <f>Fevereiro!$T$181</f>
        <v>0</v>
      </c>
      <c r="U16" s="82">
        <f>Fevereiro!$U$181</f>
        <v>0</v>
      </c>
      <c r="V16" s="82">
        <f>Fevereiro!$V$181</f>
        <v>0</v>
      </c>
      <c r="W16" s="83">
        <f>Fevereiro!$W$181</f>
        <v>36</v>
      </c>
      <c r="X16" s="84">
        <f>Fevereiro!$X$181</f>
        <v>134</v>
      </c>
      <c r="Y16" s="84">
        <f>Fevereiro!$Y$181</f>
        <v>664</v>
      </c>
      <c r="Z16" s="167">
        <f>Fevereiro!$Z$181</f>
        <v>834</v>
      </c>
      <c r="AA16" s="304"/>
    </row>
    <row r="17" spans="1:27" ht="15.75" customHeight="1" x14ac:dyDescent="0.25">
      <c r="A17" s="331"/>
      <c r="B17" s="57" t="s">
        <v>311</v>
      </c>
      <c r="C17" s="58"/>
      <c r="D17" s="59"/>
      <c r="E17" s="82">
        <f>Fevereiro!$E$223</f>
        <v>3</v>
      </c>
      <c r="F17" s="82">
        <f>Fevereiro!$F$223</f>
        <v>0</v>
      </c>
      <c r="G17" s="82">
        <f>Fevereiro!$G$223</f>
        <v>76</v>
      </c>
      <c r="H17" s="82">
        <f>Fevereiro!H$223</f>
        <v>8</v>
      </c>
      <c r="I17" s="82">
        <f>Fevereiro!$I$223</f>
        <v>0</v>
      </c>
      <c r="J17" s="82">
        <f>Fevereiro!$J$223</f>
        <v>0</v>
      </c>
      <c r="K17" s="82">
        <f>Fevereiro!$K$223</f>
        <v>0</v>
      </c>
      <c r="L17" s="83">
        <f>Fevereiro!$L$223</f>
        <v>87</v>
      </c>
      <c r="M17" s="84">
        <f>Fevereiro!$M$223</f>
        <v>102</v>
      </c>
      <c r="N17" s="84">
        <f>Fevereiro!$N$223</f>
        <v>1101</v>
      </c>
      <c r="O17" s="85">
        <f>Fevereiro!$O$223</f>
        <v>1290</v>
      </c>
      <c r="P17" s="82">
        <f>Fevereiro!$P$223</f>
        <v>0</v>
      </c>
      <c r="Q17" s="82">
        <f>Fevereiro!$Q$223</f>
        <v>0</v>
      </c>
      <c r="R17" s="82">
        <f>Fevereiro!$R$223</f>
        <v>0</v>
      </c>
      <c r="S17" s="82">
        <f>Fevereiro!$S$223</f>
        <v>0</v>
      </c>
      <c r="T17" s="82">
        <f>Fevereiro!$T$223</f>
        <v>0</v>
      </c>
      <c r="U17" s="82">
        <f>Fevereiro!$U$223</f>
        <v>0</v>
      </c>
      <c r="V17" s="82">
        <f>Fevereiro!$V$223</f>
        <v>0</v>
      </c>
      <c r="W17" s="83">
        <f>Fevereiro!$W$223</f>
        <v>0</v>
      </c>
      <c r="X17" s="84">
        <f>Fevereiro!$X$223</f>
        <v>37</v>
      </c>
      <c r="Y17" s="84">
        <f>Fevereiro!$Y$223</f>
        <v>226</v>
      </c>
      <c r="Z17" s="83">
        <f>Fevereiro!$Z$223</f>
        <v>263</v>
      </c>
      <c r="AA17" s="304"/>
    </row>
    <row r="18" spans="1:27" ht="15.75" customHeight="1" x14ac:dyDescent="0.25">
      <c r="A18" s="331"/>
      <c r="B18" s="57" t="s">
        <v>482</v>
      </c>
      <c r="C18" s="58"/>
      <c r="D18" s="59"/>
      <c r="E18" s="82">
        <f>Fevereiro!$E$246</f>
        <v>25</v>
      </c>
      <c r="F18" s="82">
        <f>Fevereiro!$F$246</f>
        <v>0</v>
      </c>
      <c r="G18" s="82">
        <f>Fevereiro!$G$246</f>
        <v>0</v>
      </c>
      <c r="H18" s="82">
        <f>Fevereiro!$H$246</f>
        <v>0</v>
      </c>
      <c r="I18" s="82">
        <f>Fevereiro!$I$246</f>
        <v>0</v>
      </c>
      <c r="J18" s="82">
        <f>Fevereiro!$J$246</f>
        <v>0</v>
      </c>
      <c r="K18" s="82">
        <f>Fevereiro!$K$246</f>
        <v>0</v>
      </c>
      <c r="L18" s="83">
        <f>Fevereiro!$L$246</f>
        <v>25</v>
      </c>
      <c r="M18" s="84">
        <f>Fevereiro!$M$246</f>
        <v>70</v>
      </c>
      <c r="N18" s="84">
        <f>Fevereiro!$N$246</f>
        <v>1888</v>
      </c>
      <c r="O18" s="85">
        <f>Fevereiro!$O$246</f>
        <v>1983</v>
      </c>
      <c r="P18" s="82">
        <f>Fevereiro!$P$246</f>
        <v>1</v>
      </c>
      <c r="Q18" s="82">
        <f>Fevereiro!$Q$246</f>
        <v>0</v>
      </c>
      <c r="R18" s="82">
        <f>Fevereiro!$R$246</f>
        <v>0</v>
      </c>
      <c r="S18" s="82">
        <f>Fevereiro!$S$246</f>
        <v>0</v>
      </c>
      <c r="T18" s="82">
        <f>Fevereiro!$T$246</f>
        <v>0</v>
      </c>
      <c r="U18" s="82">
        <f>Fevereiro!$U$246</f>
        <v>0</v>
      </c>
      <c r="V18" s="82">
        <f>Fevereiro!$V$246</f>
        <v>0</v>
      </c>
      <c r="W18" s="83">
        <f>Fevereiro!$W$246</f>
        <v>1</v>
      </c>
      <c r="X18" s="84">
        <f>Fevereiro!$X$246</f>
        <v>11</v>
      </c>
      <c r="Y18" s="84">
        <f>Fevereiro!$Y$246</f>
        <v>420</v>
      </c>
      <c r="Z18" s="83">
        <f>Fevereiro!$Z$246</f>
        <v>432</v>
      </c>
      <c r="AA18" s="304"/>
    </row>
    <row r="19" spans="1:27" ht="15.75" customHeight="1" x14ac:dyDescent="0.25">
      <c r="A19" s="331"/>
      <c r="B19" s="57" t="s">
        <v>438</v>
      </c>
      <c r="C19" s="61"/>
      <c r="D19" s="62"/>
      <c r="E19" s="82">
        <f>Fevereiro!$E$276</f>
        <v>0</v>
      </c>
      <c r="F19" s="82">
        <f>Fevereiro!$F$276</f>
        <v>0</v>
      </c>
      <c r="G19" s="82">
        <f>Fevereiro!G$276</f>
        <v>5</v>
      </c>
      <c r="H19" s="82">
        <f>Fevereiro!$H$276</f>
        <v>0</v>
      </c>
      <c r="I19" s="82">
        <f>Fevereiro!$I$276</f>
        <v>0</v>
      </c>
      <c r="J19" s="82">
        <f>Fevereiro!$J$276</f>
        <v>0</v>
      </c>
      <c r="K19" s="82">
        <f>Fevereiro!$K$276</f>
        <v>14</v>
      </c>
      <c r="L19" s="83">
        <f>Fevereiro!$L$276</f>
        <v>19</v>
      </c>
      <c r="M19" s="84">
        <f>Fevereiro!$M$276</f>
        <v>72</v>
      </c>
      <c r="N19" s="84">
        <f>Fevereiro!$N$276</f>
        <v>1084</v>
      </c>
      <c r="O19" s="85">
        <f>Fevereiro!$O$276</f>
        <v>1175</v>
      </c>
      <c r="P19" s="82">
        <f>Fevereiro!$P$276</f>
        <v>0</v>
      </c>
      <c r="Q19" s="82">
        <f>Fevereiro!$Q$276</f>
        <v>0</v>
      </c>
      <c r="R19" s="82">
        <f>Fevereiro!$R$276</f>
        <v>0</v>
      </c>
      <c r="S19" s="82">
        <f>Fevereiro!$S$276</f>
        <v>0</v>
      </c>
      <c r="T19" s="82">
        <f>Fevereiro!$T$276</f>
        <v>0</v>
      </c>
      <c r="U19" s="82">
        <f>Fevereiro!$U$276</f>
        <v>0</v>
      </c>
      <c r="V19" s="82">
        <f>Fevereiro!$V$276</f>
        <v>0</v>
      </c>
      <c r="W19" s="83">
        <f>Fevereiro!$W$276</f>
        <v>0</v>
      </c>
      <c r="X19" s="84">
        <f>Fevereiro!$X$276</f>
        <v>29</v>
      </c>
      <c r="Y19" s="84">
        <f>Fevereiro!$Y$276</f>
        <v>288</v>
      </c>
      <c r="Z19" s="83">
        <f>Fevereiro!$Z$276</f>
        <v>317</v>
      </c>
      <c r="AA19" s="304"/>
    </row>
    <row r="20" spans="1:27" ht="15.75" customHeight="1" x14ac:dyDescent="0.25">
      <c r="A20" s="331"/>
      <c r="B20" s="57" t="s">
        <v>432</v>
      </c>
      <c r="C20" s="61"/>
      <c r="D20" s="62"/>
      <c r="E20" s="86">
        <f>Fevereiro!$E$387</f>
        <v>60</v>
      </c>
      <c r="F20" s="86">
        <f>Fevereiro!$F$387</f>
        <v>20</v>
      </c>
      <c r="G20" s="86">
        <f>Fevereiro!$G$387</f>
        <v>92</v>
      </c>
      <c r="H20" s="86">
        <f>Fevereiro!$H$387</f>
        <v>0</v>
      </c>
      <c r="I20" s="86">
        <f>Fevereiro!$I$387</f>
        <v>0</v>
      </c>
      <c r="J20" s="86">
        <f>Fevereiro!$J$387</f>
        <v>0</v>
      </c>
      <c r="K20" s="86">
        <f>Fevereiro!$K$387</f>
        <v>0</v>
      </c>
      <c r="L20" s="83">
        <f>Fevereiro!$L$387</f>
        <v>172</v>
      </c>
      <c r="M20" s="88">
        <f>Fevereiro!$M$387</f>
        <v>362</v>
      </c>
      <c r="N20" s="88">
        <f>Fevereiro!$N$387</f>
        <v>3195</v>
      </c>
      <c r="O20" s="85">
        <f>Fevereiro!$O$387</f>
        <v>3729</v>
      </c>
      <c r="P20" s="82">
        <f>Fevereiro!$P$387</f>
        <v>6</v>
      </c>
      <c r="Q20" s="82">
        <f>Fevereiro!$Q$387</f>
        <v>2</v>
      </c>
      <c r="R20" s="82">
        <f>Fevereiro!$R$387</f>
        <v>14</v>
      </c>
      <c r="S20" s="82">
        <f>Fevereiro!$S$387</f>
        <v>0</v>
      </c>
      <c r="T20" s="82">
        <f>Fevereiro!$T$387</f>
        <v>0</v>
      </c>
      <c r="U20" s="82">
        <f>Fevereiro!$U$387</f>
        <v>0</v>
      </c>
      <c r="V20" s="82">
        <f>Fevereiro!$V$387</f>
        <v>0</v>
      </c>
      <c r="W20" s="83">
        <f>Fevereiro!$W$387</f>
        <v>22</v>
      </c>
      <c r="X20" s="88">
        <f>Fevereiro!$X$387</f>
        <v>51</v>
      </c>
      <c r="Y20" s="88">
        <f>Fevereiro!$Y$387</f>
        <v>502</v>
      </c>
      <c r="Z20" s="87">
        <f>Fevereiro!$Z$387</f>
        <v>575</v>
      </c>
      <c r="AA20" s="304"/>
    </row>
    <row r="21" spans="1:27" ht="15.75" customHeight="1" x14ac:dyDescent="0.25">
      <c r="A21" s="331"/>
      <c r="B21" s="57" t="s">
        <v>468</v>
      </c>
      <c r="C21" s="61"/>
      <c r="D21" s="62"/>
      <c r="E21" s="86">
        <f>Fevereiro!$E$394</f>
        <v>0</v>
      </c>
      <c r="F21" s="86">
        <f>Fevereiro!$F$394</f>
        <v>0</v>
      </c>
      <c r="G21" s="86">
        <f>Fevereiro!$G$394</f>
        <v>0</v>
      </c>
      <c r="H21" s="86">
        <f>Fevereiro!$H$394</f>
        <v>0</v>
      </c>
      <c r="I21" s="86">
        <f>Fevereiro!$I$394</f>
        <v>0</v>
      </c>
      <c r="J21" s="86">
        <f>Fevereiro!$J$394</f>
        <v>0</v>
      </c>
      <c r="K21" s="86">
        <f>Fevereiro!$K$394</f>
        <v>0</v>
      </c>
      <c r="L21" s="83">
        <f>Fevereiro!$L$394</f>
        <v>0</v>
      </c>
      <c r="M21" s="88">
        <f>Fevereiro!$M$394</f>
        <v>0</v>
      </c>
      <c r="N21" s="88">
        <f>Fevereiro!$N$394</f>
        <v>275</v>
      </c>
      <c r="O21" s="85">
        <f>Fevereiro!$O$394</f>
        <v>275</v>
      </c>
      <c r="P21" s="82">
        <f>Fevereiro!$P$394</f>
        <v>0</v>
      </c>
      <c r="Q21" s="82">
        <f>Fevereiro!$Q$394</f>
        <v>0</v>
      </c>
      <c r="R21" s="82">
        <f>Fevereiro!$R$394</f>
        <v>0</v>
      </c>
      <c r="S21" s="82">
        <f>Fevereiro!$S$394</f>
        <v>0</v>
      </c>
      <c r="T21" s="82">
        <f>Fevereiro!$T$394</f>
        <v>0</v>
      </c>
      <c r="U21" s="82">
        <f>Fevereiro!$U$394</f>
        <v>0</v>
      </c>
      <c r="V21" s="82">
        <f>Fevereiro!$V$394</f>
        <v>0</v>
      </c>
      <c r="W21" s="83">
        <f>Fevereiro!$W$394</f>
        <v>0</v>
      </c>
      <c r="X21" s="88">
        <f>Fevereiro!$X$394</f>
        <v>0</v>
      </c>
      <c r="Y21" s="88">
        <f>Fevereiro!$Y$394</f>
        <v>30</v>
      </c>
      <c r="Z21" s="87">
        <f>Fevereiro!$Z$394</f>
        <v>30</v>
      </c>
      <c r="AA21" s="304"/>
    </row>
    <row r="22" spans="1:27" ht="15.75" customHeight="1" thickBot="1" x14ac:dyDescent="0.3">
      <c r="A22" s="332"/>
      <c r="B22" s="57" t="s">
        <v>443</v>
      </c>
      <c r="C22" s="61"/>
      <c r="D22" s="62"/>
      <c r="E22" s="86">
        <f>Fevereiro!$E$413</f>
        <v>0</v>
      </c>
      <c r="F22" s="86">
        <f>Fevereiro!$F$413</f>
        <v>0</v>
      </c>
      <c r="G22" s="86">
        <f>Fevereiro!$G$413</f>
        <v>44</v>
      </c>
      <c r="H22" s="86">
        <f>Fevereiro!$H$413</f>
        <v>0</v>
      </c>
      <c r="I22" s="86">
        <f>Fevereiro!$I$413</f>
        <v>0</v>
      </c>
      <c r="J22" s="86">
        <f>Fevereiro!$J$413</f>
        <v>0</v>
      </c>
      <c r="K22" s="86">
        <f>Fevereiro!$K$413</f>
        <v>0</v>
      </c>
      <c r="L22" s="83">
        <f>Fevereiro!$L$413</f>
        <v>44</v>
      </c>
      <c r="M22" s="88">
        <f>Fevereiro!$M$413</f>
        <v>310</v>
      </c>
      <c r="N22" s="88">
        <f>Fevereiro!$N$413</f>
        <v>1870</v>
      </c>
      <c r="O22" s="85">
        <f>Fevereiro!$O$413</f>
        <v>2224</v>
      </c>
      <c r="P22" s="82">
        <f>Fevereiro!$P$413</f>
        <v>0</v>
      </c>
      <c r="Q22" s="82">
        <f>Fevereiro!$Q$413</f>
        <v>0</v>
      </c>
      <c r="R22" s="82">
        <f>Fevereiro!$R$413</f>
        <v>9</v>
      </c>
      <c r="S22" s="82">
        <f>Fevereiro!$S$413</f>
        <v>0</v>
      </c>
      <c r="T22" s="82">
        <f>Fevereiro!$T$413</f>
        <v>0</v>
      </c>
      <c r="U22" s="82">
        <f>Fevereiro!$U$413</f>
        <v>0</v>
      </c>
      <c r="V22" s="82">
        <f>Fevereiro!$V$413</f>
        <v>0</v>
      </c>
      <c r="W22" s="83">
        <f>Fevereiro!$W$413</f>
        <v>9</v>
      </c>
      <c r="X22" s="88">
        <f>Fevereiro!$X$413</f>
        <v>46</v>
      </c>
      <c r="Y22" s="88">
        <f>Fevereiro!$Y$413</f>
        <v>201</v>
      </c>
      <c r="Z22" s="87">
        <f>Fevereiro!$Z$413</f>
        <v>256</v>
      </c>
      <c r="AA22" s="304"/>
    </row>
    <row r="23" spans="1:27" ht="15.75" customHeight="1" thickBot="1" x14ac:dyDescent="0.3">
      <c r="A23" s="402" t="s">
        <v>461</v>
      </c>
      <c r="B23" s="403"/>
      <c r="C23" s="403"/>
      <c r="D23" s="403"/>
      <c r="E23" s="71">
        <f t="shared" ref="E23:Z23" si="1">SUM(E15:E22)</f>
        <v>118</v>
      </c>
      <c r="F23" s="69">
        <f t="shared" si="1"/>
        <v>59</v>
      </c>
      <c r="G23" s="69">
        <f t="shared" si="1"/>
        <v>228</v>
      </c>
      <c r="H23" s="69">
        <f t="shared" si="1"/>
        <v>134</v>
      </c>
      <c r="I23" s="69">
        <f t="shared" si="1"/>
        <v>0</v>
      </c>
      <c r="J23" s="69">
        <f t="shared" si="1"/>
        <v>0</v>
      </c>
      <c r="K23" s="69">
        <f t="shared" si="1"/>
        <v>14</v>
      </c>
      <c r="L23" s="173">
        <f t="shared" si="1"/>
        <v>553</v>
      </c>
      <c r="M23" s="173">
        <f t="shared" si="1"/>
        <v>1534</v>
      </c>
      <c r="N23" s="173">
        <f t="shared" si="1"/>
        <v>14551</v>
      </c>
      <c r="O23" s="70">
        <f t="shared" si="1"/>
        <v>16638</v>
      </c>
      <c r="P23" s="172">
        <f t="shared" si="1"/>
        <v>12</v>
      </c>
      <c r="Q23" s="173">
        <f t="shared" si="1"/>
        <v>7</v>
      </c>
      <c r="R23" s="173">
        <f t="shared" si="1"/>
        <v>26</v>
      </c>
      <c r="S23" s="173">
        <f t="shared" si="1"/>
        <v>23</v>
      </c>
      <c r="T23" s="173">
        <f t="shared" si="1"/>
        <v>0</v>
      </c>
      <c r="U23" s="173">
        <f t="shared" si="1"/>
        <v>0</v>
      </c>
      <c r="V23" s="173">
        <f t="shared" si="1"/>
        <v>0</v>
      </c>
      <c r="W23" s="173">
        <f t="shared" si="1"/>
        <v>68</v>
      </c>
      <c r="X23" s="173">
        <f t="shared" si="1"/>
        <v>314</v>
      </c>
      <c r="Y23" s="173">
        <f t="shared" si="1"/>
        <v>2478</v>
      </c>
      <c r="Z23" s="70">
        <f t="shared" si="1"/>
        <v>2860</v>
      </c>
      <c r="AA23" s="305"/>
    </row>
    <row r="24" spans="1:27" ht="15.75" customHeight="1" x14ac:dyDescent="0.25">
      <c r="A24" s="330" t="s">
        <v>450</v>
      </c>
      <c r="B24" s="54" t="s">
        <v>40</v>
      </c>
      <c r="C24" s="55"/>
      <c r="D24" s="56"/>
      <c r="E24" s="79">
        <f>Março!$E$25</f>
        <v>0</v>
      </c>
      <c r="F24" s="79">
        <f>Março!$F$25</f>
        <v>0</v>
      </c>
      <c r="G24" s="79">
        <f>Março!$G$25</f>
        <v>7</v>
      </c>
      <c r="H24" s="79">
        <f>Março!$H$25</f>
        <v>0</v>
      </c>
      <c r="I24" s="79">
        <f>Março!$I$25</f>
        <v>0</v>
      </c>
      <c r="J24" s="79">
        <f>Março!$J$25</f>
        <v>0</v>
      </c>
      <c r="K24" s="79">
        <f>Março!$K$25</f>
        <v>0</v>
      </c>
      <c r="L24" s="83">
        <f>Março!$L$25</f>
        <v>7</v>
      </c>
      <c r="M24" s="80">
        <f>Março!$M$25</f>
        <v>53</v>
      </c>
      <c r="N24" s="80">
        <f>Março!$N$25</f>
        <v>840</v>
      </c>
      <c r="O24" s="81">
        <f>Março!$O$25</f>
        <v>900</v>
      </c>
      <c r="P24" s="79">
        <f>Março!$P$25</f>
        <v>0</v>
      </c>
      <c r="Q24" s="79">
        <f>Março!$Q$25</f>
        <v>0</v>
      </c>
      <c r="R24" s="79">
        <f>Março!$R$25</f>
        <v>0</v>
      </c>
      <c r="S24" s="79">
        <f>Março!$S$25</f>
        <v>0</v>
      </c>
      <c r="T24" s="79">
        <f>Março!$T$25</f>
        <v>0</v>
      </c>
      <c r="U24" s="79">
        <f>Março!$U$25</f>
        <v>0</v>
      </c>
      <c r="V24" s="79">
        <f>Março!$V$25</f>
        <v>0</v>
      </c>
      <c r="W24" s="83">
        <f>Março!$W$25</f>
        <v>0</v>
      </c>
      <c r="X24" s="80">
        <f>Março!$X$25</f>
        <v>13</v>
      </c>
      <c r="Y24" s="80">
        <f>Março!$Y$25</f>
        <v>300</v>
      </c>
      <c r="Z24" s="168">
        <f>Março!$Z$25</f>
        <v>313</v>
      </c>
      <c r="AA24" s="303">
        <f>L32/O32</f>
        <v>3.5233415233415236E-2</v>
      </c>
    </row>
    <row r="25" spans="1:27" ht="15.75" customHeight="1" x14ac:dyDescent="0.25">
      <c r="A25" s="331"/>
      <c r="B25" s="57" t="s">
        <v>239</v>
      </c>
      <c r="C25" s="58"/>
      <c r="D25" s="59"/>
      <c r="E25" s="82">
        <f>Março!$E$181</f>
        <v>42</v>
      </c>
      <c r="F25" s="82">
        <f>Março!$F$181</f>
        <v>50</v>
      </c>
      <c r="G25" s="82">
        <f>Março!$G$181</f>
        <v>23</v>
      </c>
      <c r="H25" s="82">
        <f>Março!$H$181</f>
        <v>159</v>
      </c>
      <c r="I25" s="82">
        <f>Março!$I$181</f>
        <v>0</v>
      </c>
      <c r="J25" s="82">
        <f>Março!$J$181</f>
        <v>0</v>
      </c>
      <c r="K25" s="82">
        <f>Março!$K$181</f>
        <v>0</v>
      </c>
      <c r="L25" s="83">
        <f>Março!$L$181</f>
        <v>274</v>
      </c>
      <c r="M25" s="84">
        <f>Março!$M$181</f>
        <v>600</v>
      </c>
      <c r="N25" s="167">
        <f>Março!$N$181</f>
        <v>5316</v>
      </c>
      <c r="O25" s="85">
        <f>Março!$O$181</f>
        <v>6190</v>
      </c>
      <c r="P25" s="82">
        <f>Março!$P$181</f>
        <v>5</v>
      </c>
      <c r="Q25" s="82">
        <f>Março!$Q$181</f>
        <v>8</v>
      </c>
      <c r="R25" s="82">
        <f>Março!$R$181</f>
        <v>6</v>
      </c>
      <c r="S25" s="82">
        <f>Março!$S$181</f>
        <v>17</v>
      </c>
      <c r="T25" s="82">
        <f>Março!$T$181</f>
        <v>0</v>
      </c>
      <c r="U25" s="82">
        <f>Março!$U$181</f>
        <v>0</v>
      </c>
      <c r="V25" s="82">
        <f>Março!$V$181</f>
        <v>0</v>
      </c>
      <c r="W25" s="83">
        <f>Março!$W$181</f>
        <v>36</v>
      </c>
      <c r="X25" s="84">
        <f>Março!$X$181</f>
        <v>142</v>
      </c>
      <c r="Y25" s="84">
        <f>Março!$Y$181</f>
        <v>1050</v>
      </c>
      <c r="Z25" s="167">
        <f>Março!$Z$181</f>
        <v>1228</v>
      </c>
      <c r="AA25" s="304"/>
    </row>
    <row r="26" spans="1:27" ht="15.75" customHeight="1" x14ac:dyDescent="0.25">
      <c r="A26" s="331"/>
      <c r="B26" s="57" t="s">
        <v>311</v>
      </c>
      <c r="C26" s="58"/>
      <c r="D26" s="59"/>
      <c r="E26" s="82">
        <f>Março!$E$223</f>
        <v>5</v>
      </c>
      <c r="F26" s="82">
        <f>Março!$F$223</f>
        <v>0</v>
      </c>
      <c r="G26" s="82">
        <f>Março!$G$223</f>
        <v>59</v>
      </c>
      <c r="H26" s="82">
        <f>Março!H$223</f>
        <v>0</v>
      </c>
      <c r="I26" s="82">
        <f>Março!$I$223</f>
        <v>0</v>
      </c>
      <c r="J26" s="82">
        <f>Março!$J$223</f>
        <v>0</v>
      </c>
      <c r="K26" s="82">
        <f>Março!$K$223</f>
        <v>0</v>
      </c>
      <c r="L26" s="83">
        <f>Março!$L$223</f>
        <v>64</v>
      </c>
      <c r="M26" s="84">
        <f>Março!$M$223</f>
        <v>96</v>
      </c>
      <c r="N26" s="84">
        <f>Março!$N$223</f>
        <v>1539</v>
      </c>
      <c r="O26" s="85">
        <f>Março!$O$223</f>
        <v>1699</v>
      </c>
      <c r="P26" s="82">
        <f>Março!$P$223</f>
        <v>0</v>
      </c>
      <c r="Q26" s="82">
        <f>Março!$Q$223</f>
        <v>0</v>
      </c>
      <c r="R26" s="82">
        <f>Março!$R$223</f>
        <v>7</v>
      </c>
      <c r="S26" s="82">
        <f>Março!$S$223</f>
        <v>0</v>
      </c>
      <c r="T26" s="82">
        <f>Março!$T$223</f>
        <v>0</v>
      </c>
      <c r="U26" s="82">
        <f>Março!$U$223</f>
        <v>0</v>
      </c>
      <c r="V26" s="82">
        <f>Março!$V$223</f>
        <v>0</v>
      </c>
      <c r="W26" s="83">
        <f>Março!$W$223</f>
        <v>7</v>
      </c>
      <c r="X26" s="84">
        <f>Março!$X$223</f>
        <v>39</v>
      </c>
      <c r="Y26" s="84">
        <f>Março!$Y$223</f>
        <v>332</v>
      </c>
      <c r="Z26" s="83">
        <f>Março!$Z$223</f>
        <v>378</v>
      </c>
      <c r="AA26" s="304"/>
    </row>
    <row r="27" spans="1:27" ht="15.75" customHeight="1" x14ac:dyDescent="0.25">
      <c r="A27" s="331"/>
      <c r="B27" s="57" t="s">
        <v>482</v>
      </c>
      <c r="C27" s="58"/>
      <c r="D27" s="59"/>
      <c r="E27" s="82">
        <f>Março!$E$247</f>
        <v>12</v>
      </c>
      <c r="F27" s="82">
        <f>Março!$F$247</f>
        <v>2</v>
      </c>
      <c r="G27" s="82">
        <f>Março!$G$247</f>
        <v>3</v>
      </c>
      <c r="H27" s="82">
        <f>Março!$H$247</f>
        <v>0</v>
      </c>
      <c r="I27" s="82">
        <f>Março!$I$247</f>
        <v>1</v>
      </c>
      <c r="J27" s="82">
        <f>Março!$J$247</f>
        <v>0</v>
      </c>
      <c r="K27" s="82">
        <f>Março!$K$247</f>
        <v>0</v>
      </c>
      <c r="L27" s="83">
        <f>Março!$L$247</f>
        <v>18</v>
      </c>
      <c r="M27" s="84">
        <f>Março!$M$247</f>
        <v>133</v>
      </c>
      <c r="N27" s="84">
        <f>Março!$N$247</f>
        <v>2225</v>
      </c>
      <c r="O27" s="85">
        <f>Março!$O$247</f>
        <v>2376</v>
      </c>
      <c r="P27" s="82">
        <f>Março!$P$247</f>
        <v>0</v>
      </c>
      <c r="Q27" s="82">
        <f>Março!$Q$247</f>
        <v>0</v>
      </c>
      <c r="R27" s="82">
        <f>Março!$R$247</f>
        <v>0</v>
      </c>
      <c r="S27" s="82">
        <f>Março!$S$247</f>
        <v>0</v>
      </c>
      <c r="T27" s="82">
        <f>Março!$T$247</f>
        <v>0</v>
      </c>
      <c r="U27" s="82">
        <f>Março!$U$247</f>
        <v>0</v>
      </c>
      <c r="V27" s="82">
        <f>Março!$V$247</f>
        <v>0</v>
      </c>
      <c r="W27" s="83">
        <f>Março!$W$247</f>
        <v>0</v>
      </c>
      <c r="X27" s="84">
        <f>Março!$X$247</f>
        <v>21</v>
      </c>
      <c r="Y27" s="84">
        <f>Março!$Y$247</f>
        <v>477</v>
      </c>
      <c r="Z27" s="83">
        <f>Março!$Z$247</f>
        <v>498</v>
      </c>
      <c r="AA27" s="304"/>
    </row>
    <row r="28" spans="1:27" ht="15.75" customHeight="1" x14ac:dyDescent="0.25">
      <c r="A28" s="331"/>
      <c r="B28" s="57" t="s">
        <v>438</v>
      </c>
      <c r="C28" s="61"/>
      <c r="D28" s="62"/>
      <c r="E28" s="82">
        <f>Março!$E$277</f>
        <v>0</v>
      </c>
      <c r="F28" s="82">
        <f>Março!$F$277</f>
        <v>0</v>
      </c>
      <c r="G28" s="82">
        <f>Março!G$277</f>
        <v>106</v>
      </c>
      <c r="H28" s="82">
        <f>Março!$H$277</f>
        <v>0</v>
      </c>
      <c r="I28" s="82">
        <f>Março!$I$277</f>
        <v>0</v>
      </c>
      <c r="J28" s="82">
        <f>Março!$J$277</f>
        <v>0</v>
      </c>
      <c r="K28" s="82">
        <f>Março!$K$277</f>
        <v>13</v>
      </c>
      <c r="L28" s="83">
        <f>Março!$L$277</f>
        <v>119</v>
      </c>
      <c r="M28" s="84">
        <f>Março!$M$277</f>
        <v>92</v>
      </c>
      <c r="N28" s="84">
        <f>Março!$N$277</f>
        <v>1174</v>
      </c>
      <c r="O28" s="85">
        <f>Março!$O$277</f>
        <v>1385</v>
      </c>
      <c r="P28" s="82">
        <f>Março!$P$277</f>
        <v>0</v>
      </c>
      <c r="Q28" s="82">
        <f>Março!$Q$277</f>
        <v>0</v>
      </c>
      <c r="R28" s="82">
        <f>Março!$R$277</f>
        <v>19</v>
      </c>
      <c r="S28" s="82">
        <f>Março!$S$277</f>
        <v>0</v>
      </c>
      <c r="T28" s="82">
        <f>Março!$T$277</f>
        <v>0</v>
      </c>
      <c r="U28" s="82">
        <f>Março!$U$277</f>
        <v>0</v>
      </c>
      <c r="V28" s="82">
        <f>Março!$V$277</f>
        <v>0</v>
      </c>
      <c r="W28" s="83">
        <f>Março!$W$277</f>
        <v>19</v>
      </c>
      <c r="X28" s="84">
        <f>Março!$X$277</f>
        <v>48</v>
      </c>
      <c r="Y28" s="84">
        <f>Março!$Y$277</f>
        <v>450</v>
      </c>
      <c r="Z28" s="83">
        <f>Março!$Z$277</f>
        <v>517</v>
      </c>
      <c r="AA28" s="304"/>
    </row>
    <row r="29" spans="1:27" ht="15.75" customHeight="1" x14ac:dyDescent="0.25">
      <c r="A29" s="331"/>
      <c r="B29" s="57" t="s">
        <v>432</v>
      </c>
      <c r="C29" s="61"/>
      <c r="D29" s="62"/>
      <c r="E29" s="86">
        <f>Março!$E$388</f>
        <v>55</v>
      </c>
      <c r="F29" s="86">
        <f>Março!$F$388</f>
        <v>15</v>
      </c>
      <c r="G29" s="86">
        <f>Março!$G$388</f>
        <v>99</v>
      </c>
      <c r="H29" s="86">
        <f>Março!$H$388</f>
        <v>0</v>
      </c>
      <c r="I29" s="86">
        <f>Março!$I$388</f>
        <v>0</v>
      </c>
      <c r="J29" s="86">
        <f>Março!$J$388</f>
        <v>0</v>
      </c>
      <c r="K29" s="86">
        <f>Março!$K$388</f>
        <v>0</v>
      </c>
      <c r="L29" s="83">
        <f>Março!$L$388</f>
        <v>169</v>
      </c>
      <c r="M29" s="88">
        <f>Março!$M$388</f>
        <v>497</v>
      </c>
      <c r="N29" s="88">
        <f>Março!$N$388</f>
        <v>4087</v>
      </c>
      <c r="O29" s="85">
        <f>Março!$O$388</f>
        <v>4753</v>
      </c>
      <c r="P29" s="82">
        <f>Março!$P$388</f>
        <v>4</v>
      </c>
      <c r="Q29" s="82">
        <f>Março!$Q$388</f>
        <v>1</v>
      </c>
      <c r="R29" s="82">
        <f>Março!$R$388</f>
        <v>24</v>
      </c>
      <c r="S29" s="82">
        <f>Março!$S$388</f>
        <v>0</v>
      </c>
      <c r="T29" s="82">
        <f>Março!$T$388</f>
        <v>0</v>
      </c>
      <c r="U29" s="82">
        <f>Março!$U$388</f>
        <v>0</v>
      </c>
      <c r="V29" s="82">
        <f>Março!$V$388</f>
        <v>0</v>
      </c>
      <c r="W29" s="83">
        <f>Março!$W$388</f>
        <v>29</v>
      </c>
      <c r="X29" s="88">
        <f>Março!$X$388</f>
        <v>98</v>
      </c>
      <c r="Y29" s="88">
        <f>Março!$Y$388</f>
        <v>786</v>
      </c>
      <c r="Z29" s="87">
        <f>Março!$Z$388</f>
        <v>913</v>
      </c>
      <c r="AA29" s="304"/>
    </row>
    <row r="30" spans="1:27" ht="15.75" customHeight="1" x14ac:dyDescent="0.25">
      <c r="A30" s="331"/>
      <c r="B30" s="57" t="s">
        <v>468</v>
      </c>
      <c r="C30" s="61"/>
      <c r="D30" s="62"/>
      <c r="E30" s="86">
        <f>Março!$E$395</f>
        <v>0</v>
      </c>
      <c r="F30" s="86">
        <f>Março!$F$395</f>
        <v>0</v>
      </c>
      <c r="G30" s="86">
        <f>Março!$G$395</f>
        <v>0</v>
      </c>
      <c r="H30" s="86">
        <f>Março!$H$395</f>
        <v>0</v>
      </c>
      <c r="I30" s="86">
        <f>Março!$I$395</f>
        <v>0</v>
      </c>
      <c r="J30" s="86">
        <f>Março!$J$395</f>
        <v>1</v>
      </c>
      <c r="K30" s="86">
        <f>Março!$K$395</f>
        <v>0</v>
      </c>
      <c r="L30" s="83">
        <f>Março!$L$395</f>
        <v>1</v>
      </c>
      <c r="M30" s="88">
        <f>Março!$M$395</f>
        <v>0</v>
      </c>
      <c r="N30" s="88">
        <f>Março!$N$395</f>
        <v>398</v>
      </c>
      <c r="O30" s="85">
        <f>Março!$O$395</f>
        <v>399</v>
      </c>
      <c r="P30" s="82">
        <f>Março!$P$395</f>
        <v>0</v>
      </c>
      <c r="Q30" s="82">
        <f>Março!$Q$395</f>
        <v>0</v>
      </c>
      <c r="R30" s="82">
        <f>Março!$R$395</f>
        <v>0</v>
      </c>
      <c r="S30" s="82">
        <f>Março!$S$395</f>
        <v>0</v>
      </c>
      <c r="T30" s="82">
        <f>Março!$T$395</f>
        <v>0</v>
      </c>
      <c r="U30" s="82">
        <f>Março!$U$395</f>
        <v>0</v>
      </c>
      <c r="V30" s="82">
        <f>Março!$V$395</f>
        <v>0</v>
      </c>
      <c r="W30" s="83">
        <f>Março!$W$395</f>
        <v>0</v>
      </c>
      <c r="X30" s="88">
        <f>Março!$X$395</f>
        <v>2</v>
      </c>
      <c r="Y30" s="88">
        <f>Março!$Y$395</f>
        <v>26</v>
      </c>
      <c r="Z30" s="87">
        <f>Março!$Z$395</f>
        <v>28</v>
      </c>
      <c r="AA30" s="304"/>
    </row>
    <row r="31" spans="1:27" ht="15.75" customHeight="1" thickBot="1" x14ac:dyDescent="0.3">
      <c r="A31" s="332"/>
      <c r="B31" s="57" t="s">
        <v>443</v>
      </c>
      <c r="C31" s="61"/>
      <c r="D31" s="62"/>
      <c r="E31" s="86">
        <f>Março!$E$414</f>
        <v>0</v>
      </c>
      <c r="F31" s="86">
        <f>Março!$F$414</f>
        <v>0</v>
      </c>
      <c r="G31" s="86">
        <f>Março!$G$414</f>
        <v>65</v>
      </c>
      <c r="H31" s="86">
        <f>Março!$H$414</f>
        <v>0</v>
      </c>
      <c r="I31" s="86">
        <f>Março!$I$414</f>
        <v>0</v>
      </c>
      <c r="J31" s="86">
        <f>Março!$J$414</f>
        <v>0</v>
      </c>
      <c r="K31" s="86">
        <f>Março!$K$414</f>
        <v>0</v>
      </c>
      <c r="L31" s="83">
        <f>Março!$L$414</f>
        <v>65</v>
      </c>
      <c r="M31" s="88">
        <f>Março!$M$414</f>
        <v>397</v>
      </c>
      <c r="N31" s="88">
        <f>Março!$N$414</f>
        <v>2186</v>
      </c>
      <c r="O31" s="85">
        <f>Março!$O$414</f>
        <v>2648</v>
      </c>
      <c r="P31" s="82">
        <f>Março!$P$414</f>
        <v>0</v>
      </c>
      <c r="Q31" s="82">
        <f>Março!$Q$414</f>
        <v>0</v>
      </c>
      <c r="R31" s="82">
        <f>Março!$R$414</f>
        <v>27</v>
      </c>
      <c r="S31" s="82">
        <f>Março!$S$414</f>
        <v>0</v>
      </c>
      <c r="T31" s="82">
        <f>Março!$T$414</f>
        <v>0</v>
      </c>
      <c r="U31" s="82">
        <f>Março!$U$414</f>
        <v>0</v>
      </c>
      <c r="V31" s="82">
        <f>Março!$V$414</f>
        <v>0</v>
      </c>
      <c r="W31" s="83">
        <f>Março!$W$414</f>
        <v>27</v>
      </c>
      <c r="X31" s="88">
        <f>Março!$X$414</f>
        <v>64</v>
      </c>
      <c r="Y31" s="88">
        <f>Março!$Y$414</f>
        <v>358</v>
      </c>
      <c r="Z31" s="87">
        <f>Março!$Z$414</f>
        <v>449</v>
      </c>
      <c r="AA31" s="304"/>
    </row>
    <row r="32" spans="1:27" ht="15.75" customHeight="1" thickBot="1" x14ac:dyDescent="0.3">
      <c r="A32" s="402" t="s">
        <v>462</v>
      </c>
      <c r="B32" s="403"/>
      <c r="C32" s="403"/>
      <c r="D32" s="403"/>
      <c r="E32" s="71">
        <f t="shared" ref="E32:Z32" si="2">SUM(E24:E31)</f>
        <v>114</v>
      </c>
      <c r="F32" s="69">
        <f t="shared" si="2"/>
        <v>67</v>
      </c>
      <c r="G32" s="69">
        <f t="shared" si="2"/>
        <v>362</v>
      </c>
      <c r="H32" s="69">
        <f t="shared" si="2"/>
        <v>159</v>
      </c>
      <c r="I32" s="69">
        <f t="shared" si="2"/>
        <v>1</v>
      </c>
      <c r="J32" s="69">
        <f t="shared" si="2"/>
        <v>1</v>
      </c>
      <c r="K32" s="69">
        <f t="shared" si="2"/>
        <v>13</v>
      </c>
      <c r="L32" s="173">
        <f t="shared" si="2"/>
        <v>717</v>
      </c>
      <c r="M32" s="173">
        <f t="shared" si="2"/>
        <v>1868</v>
      </c>
      <c r="N32" s="173">
        <f t="shared" si="2"/>
        <v>17765</v>
      </c>
      <c r="O32" s="70">
        <f t="shared" si="2"/>
        <v>20350</v>
      </c>
      <c r="P32" s="172">
        <f t="shared" si="2"/>
        <v>9</v>
      </c>
      <c r="Q32" s="173">
        <f t="shared" si="2"/>
        <v>9</v>
      </c>
      <c r="R32" s="173">
        <f t="shared" si="2"/>
        <v>83</v>
      </c>
      <c r="S32" s="173">
        <f t="shared" si="2"/>
        <v>17</v>
      </c>
      <c r="T32" s="173">
        <f t="shared" si="2"/>
        <v>0</v>
      </c>
      <c r="U32" s="173">
        <f t="shared" si="2"/>
        <v>0</v>
      </c>
      <c r="V32" s="173">
        <f t="shared" si="2"/>
        <v>0</v>
      </c>
      <c r="W32" s="173">
        <f t="shared" si="2"/>
        <v>118</v>
      </c>
      <c r="X32" s="173">
        <f t="shared" si="2"/>
        <v>427</v>
      </c>
      <c r="Y32" s="173">
        <f t="shared" si="2"/>
        <v>3779</v>
      </c>
      <c r="Z32" s="173">
        <f t="shared" si="2"/>
        <v>4324</v>
      </c>
      <c r="AA32" s="305"/>
    </row>
    <row r="33" spans="1:27" ht="15.75" customHeight="1" x14ac:dyDescent="0.25">
      <c r="A33" s="330" t="s">
        <v>451</v>
      </c>
      <c r="B33" s="54" t="s">
        <v>40</v>
      </c>
      <c r="C33" s="55"/>
      <c r="D33" s="56"/>
      <c r="E33" s="79">
        <f>Abril!$E$25</f>
        <v>0</v>
      </c>
      <c r="F33" s="79">
        <f>Abril!$F$25</f>
        <v>0</v>
      </c>
      <c r="G33" s="79">
        <f>Abril!$G$25</f>
        <v>18</v>
      </c>
      <c r="H33" s="79">
        <f>Abril!$H$25</f>
        <v>0</v>
      </c>
      <c r="I33" s="79">
        <f>Abril!$I$25</f>
        <v>0</v>
      </c>
      <c r="J33" s="79">
        <f>Abril!$J$25</f>
        <v>0</v>
      </c>
      <c r="K33" s="79">
        <f>Abril!$K$25</f>
        <v>0</v>
      </c>
      <c r="L33" s="83">
        <f>Abril!$L$25</f>
        <v>18</v>
      </c>
      <c r="M33" s="80">
        <f>Abril!$M$25</f>
        <v>39</v>
      </c>
      <c r="N33" s="80">
        <f>Abril!$N$25</f>
        <v>839</v>
      </c>
      <c r="O33" s="81">
        <f>Abril!$O$25</f>
        <v>896</v>
      </c>
      <c r="P33" s="79">
        <f>Abril!$P$25</f>
        <v>0</v>
      </c>
      <c r="Q33" s="79">
        <f>Abril!$Q$25</f>
        <v>0</v>
      </c>
      <c r="R33" s="79">
        <f>Abril!$R$25</f>
        <v>1</v>
      </c>
      <c r="S33" s="79">
        <f>Abril!$S$25</f>
        <v>0</v>
      </c>
      <c r="T33" s="79">
        <f>Abril!$T$25</f>
        <v>0</v>
      </c>
      <c r="U33" s="79">
        <f>Abril!$U$25</f>
        <v>0</v>
      </c>
      <c r="V33" s="79">
        <f>Abril!$V$25</f>
        <v>0</v>
      </c>
      <c r="W33" s="83">
        <f>Abril!$W$25</f>
        <v>1</v>
      </c>
      <c r="X33" s="80">
        <f>Abril!$X$25</f>
        <v>5</v>
      </c>
      <c r="Y33" s="80">
        <f>Abril!$Y$25</f>
        <v>251</v>
      </c>
      <c r="Z33" s="168">
        <f>Abril!$Z$25</f>
        <v>257</v>
      </c>
      <c r="AA33" s="306">
        <f>L41/O41</f>
        <v>3.5567799204162844E-2</v>
      </c>
    </row>
    <row r="34" spans="1:27" ht="15.75" customHeight="1" x14ac:dyDescent="0.25">
      <c r="A34" s="331"/>
      <c r="B34" s="57" t="s">
        <v>239</v>
      </c>
      <c r="C34" s="58"/>
      <c r="D34" s="59"/>
      <c r="E34" s="82">
        <f>Abril!$E$181</f>
        <v>26</v>
      </c>
      <c r="F34" s="82">
        <f>Abril!$F$181</f>
        <v>18</v>
      </c>
      <c r="G34" s="82">
        <f>Abril!$G$181</f>
        <v>27</v>
      </c>
      <c r="H34" s="82">
        <f>Abril!$H$181</f>
        <v>140</v>
      </c>
      <c r="I34" s="82">
        <f>Abril!$I$181</f>
        <v>0</v>
      </c>
      <c r="J34" s="82">
        <f>Abril!$J$181</f>
        <v>0</v>
      </c>
      <c r="K34" s="82">
        <f>Abril!$K$181</f>
        <v>0</v>
      </c>
      <c r="L34" s="83">
        <f>Abril!$L$181</f>
        <v>211</v>
      </c>
      <c r="M34" s="84">
        <f>Abril!$M$181</f>
        <v>476</v>
      </c>
      <c r="N34" s="167">
        <f>Abril!$N$181</f>
        <v>4184</v>
      </c>
      <c r="O34" s="85">
        <f>Abril!$O$181</f>
        <v>4871</v>
      </c>
      <c r="P34" s="82">
        <f>Abril!$P$181</f>
        <v>8</v>
      </c>
      <c r="Q34" s="82">
        <f>Abril!$Q$181</f>
        <v>4</v>
      </c>
      <c r="R34" s="82">
        <f>Abril!$R$181</f>
        <v>9</v>
      </c>
      <c r="S34" s="82">
        <f>Abril!$S$181</f>
        <v>26</v>
      </c>
      <c r="T34" s="82">
        <f>Abril!$T$181</f>
        <v>1</v>
      </c>
      <c r="U34" s="82">
        <f>Abril!$U$181</f>
        <v>0</v>
      </c>
      <c r="V34" s="82">
        <f>Abril!$V$181</f>
        <v>0</v>
      </c>
      <c r="W34" s="83">
        <f>Abril!$W$181</f>
        <v>48</v>
      </c>
      <c r="X34" s="84">
        <f>Abril!$X$181</f>
        <v>131</v>
      </c>
      <c r="Y34" s="84">
        <f>Abril!$Y$181</f>
        <v>794</v>
      </c>
      <c r="Z34" s="167">
        <f>Abril!$Z$181</f>
        <v>973</v>
      </c>
      <c r="AA34" s="304"/>
    </row>
    <row r="35" spans="1:27" ht="15.75" customHeight="1" x14ac:dyDescent="0.25">
      <c r="A35" s="331"/>
      <c r="B35" s="57" t="s">
        <v>311</v>
      </c>
      <c r="C35" s="58"/>
      <c r="D35" s="59"/>
      <c r="E35" s="82">
        <f>Abril!$E$223</f>
        <v>1</v>
      </c>
      <c r="F35" s="82">
        <f>Abril!$F$223</f>
        <v>0</v>
      </c>
      <c r="G35" s="82">
        <f>Abril!$G$223</f>
        <v>36</v>
      </c>
      <c r="H35" s="82">
        <f>Abril!H$223</f>
        <v>0</v>
      </c>
      <c r="I35" s="82">
        <f>Abril!$I$223</f>
        <v>0</v>
      </c>
      <c r="J35" s="82">
        <f>Abril!$J$223</f>
        <v>0</v>
      </c>
      <c r="K35" s="82">
        <f>Abril!$K$223</f>
        <v>0</v>
      </c>
      <c r="L35" s="83">
        <f>Abril!$L$223</f>
        <v>37</v>
      </c>
      <c r="M35" s="84">
        <f>Abril!$M$223</f>
        <v>29</v>
      </c>
      <c r="N35" s="84">
        <f>Abril!$N$223</f>
        <v>1024</v>
      </c>
      <c r="O35" s="85">
        <f>Abril!$O$223</f>
        <v>1090</v>
      </c>
      <c r="P35" s="82">
        <f>Abril!$P$223</f>
        <v>1</v>
      </c>
      <c r="Q35" s="82">
        <f>Abril!$Q$223</f>
        <v>0</v>
      </c>
      <c r="R35" s="82">
        <f>Abril!$R$223</f>
        <v>13</v>
      </c>
      <c r="S35" s="82">
        <f>Abril!$S$223</f>
        <v>0</v>
      </c>
      <c r="T35" s="82">
        <f>Abril!$T$223</f>
        <v>0</v>
      </c>
      <c r="U35" s="82">
        <f>Abril!$U$223</f>
        <v>0</v>
      </c>
      <c r="V35" s="82">
        <f>Abril!$V$223</f>
        <v>0</v>
      </c>
      <c r="W35" s="83">
        <f>Abril!$W$223</f>
        <v>14</v>
      </c>
      <c r="X35" s="84">
        <f>Abril!$X$223</f>
        <v>12</v>
      </c>
      <c r="Y35" s="84">
        <f>Abril!$Y$223</f>
        <v>245</v>
      </c>
      <c r="Z35" s="83">
        <f>Abril!$Z$223</f>
        <v>271</v>
      </c>
      <c r="AA35" s="304"/>
    </row>
    <row r="36" spans="1:27" ht="15.75" customHeight="1" x14ac:dyDescent="0.25">
      <c r="A36" s="331"/>
      <c r="B36" s="57" t="s">
        <v>482</v>
      </c>
      <c r="C36" s="58"/>
      <c r="D36" s="59"/>
      <c r="E36" s="82">
        <f>Abril!$E$247</f>
        <v>12</v>
      </c>
      <c r="F36" s="82">
        <f>Abril!$F$247</f>
        <v>0</v>
      </c>
      <c r="G36" s="82">
        <f>Abril!$G$247</f>
        <v>0</v>
      </c>
      <c r="H36" s="82">
        <f>Abril!$H$247</f>
        <v>0</v>
      </c>
      <c r="I36" s="82">
        <f>Abril!$I$247</f>
        <v>0</v>
      </c>
      <c r="J36" s="82">
        <f>Abril!$J$247</f>
        <v>0</v>
      </c>
      <c r="K36" s="82">
        <f>Abril!$K$247</f>
        <v>0</v>
      </c>
      <c r="L36" s="83">
        <f>Abril!$L$247</f>
        <v>12</v>
      </c>
      <c r="M36" s="84">
        <f>Abril!$M$247</f>
        <v>112</v>
      </c>
      <c r="N36" s="84">
        <f>Abril!$N$247</f>
        <v>1949</v>
      </c>
      <c r="O36" s="85">
        <f>Abril!$O$247</f>
        <v>2073</v>
      </c>
      <c r="P36" s="82">
        <f>Abril!$P$247</f>
        <v>0</v>
      </c>
      <c r="Q36" s="82">
        <f>Abril!$Q$247</f>
        <v>0</v>
      </c>
      <c r="R36" s="82">
        <f>Abril!$R$247</f>
        <v>0</v>
      </c>
      <c r="S36" s="82">
        <f>Abril!$S$247</f>
        <v>0</v>
      </c>
      <c r="T36" s="82">
        <f>Abril!$T$247</f>
        <v>0</v>
      </c>
      <c r="U36" s="82">
        <f>Abril!$U$247</f>
        <v>0</v>
      </c>
      <c r="V36" s="82">
        <f>Abril!$V$247</f>
        <v>0</v>
      </c>
      <c r="W36" s="83">
        <f>Abril!$W$247</f>
        <v>0</v>
      </c>
      <c r="X36" s="84">
        <f>Abril!$X$247</f>
        <v>24</v>
      </c>
      <c r="Y36" s="84">
        <f>Abril!$Y$247</f>
        <v>351</v>
      </c>
      <c r="Z36" s="83">
        <f>Abril!$Z$247</f>
        <v>375</v>
      </c>
      <c r="AA36" s="304"/>
    </row>
    <row r="37" spans="1:27" ht="15.75" customHeight="1" x14ac:dyDescent="0.25">
      <c r="A37" s="331"/>
      <c r="B37" s="57" t="s">
        <v>438</v>
      </c>
      <c r="C37" s="61"/>
      <c r="D37" s="62"/>
      <c r="E37" s="82">
        <f>Abril!$E$277</f>
        <v>0</v>
      </c>
      <c r="F37" s="82">
        <f>Abril!$F$277</f>
        <v>0</v>
      </c>
      <c r="G37" s="82">
        <f>Abril!G$277</f>
        <v>13</v>
      </c>
      <c r="H37" s="82">
        <f>Abril!$H$277</f>
        <v>0</v>
      </c>
      <c r="I37" s="82">
        <f>Abril!$I$277</f>
        <v>0</v>
      </c>
      <c r="J37" s="82">
        <f>Abril!$J$277</f>
        <v>0</v>
      </c>
      <c r="K37" s="82">
        <f>Abril!$K$277</f>
        <v>8</v>
      </c>
      <c r="L37" s="83">
        <f>Abril!$L$277</f>
        <v>21</v>
      </c>
      <c r="M37" s="84">
        <f>Abril!$M$277</f>
        <v>15</v>
      </c>
      <c r="N37" s="84">
        <f>Abril!$N$277</f>
        <v>1013</v>
      </c>
      <c r="O37" s="85">
        <f>Abril!$O$277</f>
        <v>1049</v>
      </c>
      <c r="P37" s="82">
        <f>Abril!$P$277</f>
        <v>0</v>
      </c>
      <c r="Q37" s="82">
        <f>Abril!$Q$277</f>
        <v>0</v>
      </c>
      <c r="R37" s="82">
        <f>Abril!$R$277</f>
        <v>2</v>
      </c>
      <c r="S37" s="82">
        <f>Abril!$S$277</f>
        <v>0</v>
      </c>
      <c r="T37" s="82">
        <f>Abril!$T$277</f>
        <v>0</v>
      </c>
      <c r="U37" s="82">
        <f>Abril!$U$277</f>
        <v>0</v>
      </c>
      <c r="V37" s="82">
        <f>Abril!$V$277</f>
        <v>0</v>
      </c>
      <c r="W37" s="83">
        <f>Abril!$W$277</f>
        <v>2</v>
      </c>
      <c r="X37" s="84">
        <f>Abril!$X$277</f>
        <v>2</v>
      </c>
      <c r="Y37" s="84">
        <f>Abril!$Y$277</f>
        <v>369</v>
      </c>
      <c r="Z37" s="83">
        <f>Abril!$Z$277</f>
        <v>373</v>
      </c>
      <c r="AA37" s="304"/>
    </row>
    <row r="38" spans="1:27" ht="15.75" customHeight="1" x14ac:dyDescent="0.25">
      <c r="A38" s="331"/>
      <c r="B38" s="57" t="s">
        <v>432</v>
      </c>
      <c r="C38" s="61"/>
      <c r="D38" s="62"/>
      <c r="E38" s="86">
        <f>Abril!$E$389</f>
        <v>68</v>
      </c>
      <c r="F38" s="86">
        <f>Abril!$F$389</f>
        <v>0</v>
      </c>
      <c r="G38" s="86">
        <f>Abril!$G$389</f>
        <v>155</v>
      </c>
      <c r="H38" s="86">
        <f>Abril!$H$389</f>
        <v>1</v>
      </c>
      <c r="I38" s="86">
        <f>Abril!$I$389</f>
        <v>0</v>
      </c>
      <c r="J38" s="86">
        <f>Abril!$J$389</f>
        <v>0</v>
      </c>
      <c r="K38" s="86">
        <f>Abril!$K$389</f>
        <v>0</v>
      </c>
      <c r="L38" s="83">
        <f>Abril!$L$389</f>
        <v>224</v>
      </c>
      <c r="M38" s="88">
        <f>Abril!$M$389</f>
        <v>376</v>
      </c>
      <c r="N38" s="88">
        <f>Abril!$N$389</f>
        <v>3421</v>
      </c>
      <c r="O38" s="85">
        <f>Abril!$O$389</f>
        <v>4021</v>
      </c>
      <c r="P38" s="82">
        <f>Abril!$P$389</f>
        <v>9</v>
      </c>
      <c r="Q38" s="82">
        <f>Abril!$Q$389</f>
        <v>0</v>
      </c>
      <c r="R38" s="82">
        <f>Abril!$R$389</f>
        <v>54</v>
      </c>
      <c r="S38" s="82">
        <f>Abril!$S$389</f>
        <v>0</v>
      </c>
      <c r="T38" s="82">
        <f>Abril!$T$389</f>
        <v>0</v>
      </c>
      <c r="U38" s="82">
        <f>Abril!$U$389</f>
        <v>0</v>
      </c>
      <c r="V38" s="82">
        <f>Abril!$V$389</f>
        <v>0</v>
      </c>
      <c r="W38" s="83">
        <f>Abril!$W$389</f>
        <v>63</v>
      </c>
      <c r="X38" s="88">
        <f>Abril!$X$389</f>
        <v>112</v>
      </c>
      <c r="Y38" s="88">
        <f>Abril!$Y$389</f>
        <v>630</v>
      </c>
      <c r="Z38" s="87">
        <f>Abril!$Z$389</f>
        <v>805</v>
      </c>
      <c r="AA38" s="304"/>
    </row>
    <row r="39" spans="1:27" ht="15.75" customHeight="1" x14ac:dyDescent="0.25">
      <c r="A39" s="331"/>
      <c r="B39" s="57" t="s">
        <v>468</v>
      </c>
      <c r="C39" s="61"/>
      <c r="D39" s="62"/>
      <c r="E39" s="86">
        <f>Abril!$E$396</f>
        <v>0</v>
      </c>
      <c r="F39" s="86">
        <f>Abril!$F$396</f>
        <v>0</v>
      </c>
      <c r="G39" s="86">
        <f>Abril!$G$396</f>
        <v>0</v>
      </c>
      <c r="H39" s="86">
        <f>Abril!$H$396</f>
        <v>0</v>
      </c>
      <c r="I39" s="86">
        <f>Abril!$I$396</f>
        <v>0</v>
      </c>
      <c r="J39" s="86">
        <f>Abril!$J$396</f>
        <v>0</v>
      </c>
      <c r="K39" s="86">
        <f>Abril!$K$396</f>
        <v>0</v>
      </c>
      <c r="L39" s="83">
        <f>Abril!$L$396</f>
        <v>0</v>
      </c>
      <c r="M39" s="88">
        <f>Abril!$M$396</f>
        <v>0</v>
      </c>
      <c r="N39" s="88">
        <f>Abril!$N$396</f>
        <v>193</v>
      </c>
      <c r="O39" s="85">
        <f>Abril!$O$396</f>
        <v>193</v>
      </c>
      <c r="P39" s="82">
        <f>Abril!$P$396</f>
        <v>0</v>
      </c>
      <c r="Q39" s="82">
        <f>Abril!$Q$396</f>
        <v>0</v>
      </c>
      <c r="R39" s="82">
        <f>Abril!$R$396</f>
        <v>0</v>
      </c>
      <c r="S39" s="82">
        <f>Abril!$S$396</f>
        <v>0</v>
      </c>
      <c r="T39" s="82">
        <f>Abril!$T$396</f>
        <v>0</v>
      </c>
      <c r="U39" s="82">
        <f>Abril!$U$396</f>
        <v>0</v>
      </c>
      <c r="V39" s="82">
        <f>Abril!$V$396</f>
        <v>0</v>
      </c>
      <c r="W39" s="83">
        <f>Abril!$W$396</f>
        <v>0</v>
      </c>
      <c r="X39" s="88">
        <f>Abril!$X$396</f>
        <v>0</v>
      </c>
      <c r="Y39" s="88">
        <f>Abril!$Y$396</f>
        <v>22</v>
      </c>
      <c r="Z39" s="87">
        <f>Abril!$Z$396</f>
        <v>22</v>
      </c>
      <c r="AA39" s="304"/>
    </row>
    <row r="40" spans="1:27" ht="15.75" customHeight="1" thickBot="1" x14ac:dyDescent="0.3">
      <c r="A40" s="332"/>
      <c r="B40" s="57" t="s">
        <v>443</v>
      </c>
      <c r="C40" s="61"/>
      <c r="D40" s="62"/>
      <c r="E40" s="86">
        <f>Abril!$E$415</f>
        <v>0</v>
      </c>
      <c r="F40" s="86">
        <f>Abril!$F$415</f>
        <v>0</v>
      </c>
      <c r="G40" s="86">
        <f>Abril!$G$415</f>
        <v>58</v>
      </c>
      <c r="H40" s="86">
        <f>Abril!$H$415</f>
        <v>0</v>
      </c>
      <c r="I40" s="86">
        <f>Abril!$I$415</f>
        <v>0</v>
      </c>
      <c r="J40" s="86">
        <f>Abril!$J$415</f>
        <v>0</v>
      </c>
      <c r="K40" s="86">
        <f>Abril!$K$415</f>
        <v>0</v>
      </c>
      <c r="L40" s="83">
        <f>Abril!$L$415</f>
        <v>58</v>
      </c>
      <c r="M40" s="88">
        <f>Abril!$M$415</f>
        <v>281</v>
      </c>
      <c r="N40" s="88">
        <f>Abril!$N$415</f>
        <v>1803</v>
      </c>
      <c r="O40" s="85">
        <f>Abril!$O$415</f>
        <v>2142</v>
      </c>
      <c r="P40" s="82">
        <f>Abril!$P$415</f>
        <v>0</v>
      </c>
      <c r="Q40" s="82">
        <f>Abril!$Q$415</f>
        <v>0</v>
      </c>
      <c r="R40" s="82">
        <f>Abril!$R$415</f>
        <v>27</v>
      </c>
      <c r="S40" s="82">
        <f>Abril!$S$415</f>
        <v>0</v>
      </c>
      <c r="T40" s="82">
        <f>Abril!$T$415</f>
        <v>0</v>
      </c>
      <c r="U40" s="82">
        <f>Abril!$U$415</f>
        <v>0</v>
      </c>
      <c r="V40" s="82">
        <f>Abril!$V$415</f>
        <v>0</v>
      </c>
      <c r="W40" s="83">
        <f>Abril!$W$415</f>
        <v>27</v>
      </c>
      <c r="X40" s="88">
        <f>Abril!$X$415</f>
        <v>45</v>
      </c>
      <c r="Y40" s="88">
        <f>Abril!$Y$415</f>
        <v>296</v>
      </c>
      <c r="Z40" s="87">
        <f>Abril!$Z$415</f>
        <v>368</v>
      </c>
      <c r="AA40" s="304"/>
    </row>
    <row r="41" spans="1:27" ht="15.75" customHeight="1" thickBot="1" x14ac:dyDescent="0.3">
      <c r="A41" s="402" t="s">
        <v>463</v>
      </c>
      <c r="B41" s="403"/>
      <c r="C41" s="403"/>
      <c r="D41" s="403"/>
      <c r="E41" s="71">
        <f t="shared" ref="E41:Z41" si="3">SUM(E33:E40)</f>
        <v>107</v>
      </c>
      <c r="F41" s="69">
        <f t="shared" si="3"/>
        <v>18</v>
      </c>
      <c r="G41" s="69">
        <f t="shared" si="3"/>
        <v>307</v>
      </c>
      <c r="H41" s="69">
        <f t="shared" si="3"/>
        <v>141</v>
      </c>
      <c r="I41" s="69">
        <f t="shared" si="3"/>
        <v>0</v>
      </c>
      <c r="J41" s="69">
        <f t="shared" si="3"/>
        <v>0</v>
      </c>
      <c r="K41" s="69">
        <f t="shared" si="3"/>
        <v>8</v>
      </c>
      <c r="L41" s="173">
        <f t="shared" si="3"/>
        <v>581</v>
      </c>
      <c r="M41" s="173">
        <f t="shared" si="3"/>
        <v>1328</v>
      </c>
      <c r="N41" s="173">
        <f t="shared" si="3"/>
        <v>14426</v>
      </c>
      <c r="O41" s="70">
        <f t="shared" si="3"/>
        <v>16335</v>
      </c>
      <c r="P41" s="172">
        <f t="shared" si="3"/>
        <v>18</v>
      </c>
      <c r="Q41" s="173">
        <f t="shared" si="3"/>
        <v>4</v>
      </c>
      <c r="R41" s="173">
        <f t="shared" si="3"/>
        <v>106</v>
      </c>
      <c r="S41" s="173">
        <f t="shared" si="3"/>
        <v>26</v>
      </c>
      <c r="T41" s="173">
        <f t="shared" si="3"/>
        <v>1</v>
      </c>
      <c r="U41" s="173">
        <f t="shared" si="3"/>
        <v>0</v>
      </c>
      <c r="V41" s="173">
        <f t="shared" si="3"/>
        <v>0</v>
      </c>
      <c r="W41" s="173">
        <f t="shared" si="3"/>
        <v>155</v>
      </c>
      <c r="X41" s="173">
        <f t="shared" si="3"/>
        <v>331</v>
      </c>
      <c r="Y41" s="173">
        <f t="shared" si="3"/>
        <v>2958</v>
      </c>
      <c r="Z41" s="173">
        <f t="shared" si="3"/>
        <v>3444</v>
      </c>
      <c r="AA41" s="305"/>
    </row>
    <row r="42" spans="1:27" ht="15.75" customHeight="1" x14ac:dyDescent="0.25">
      <c r="A42" s="330" t="s">
        <v>452</v>
      </c>
      <c r="B42" s="54" t="s">
        <v>40</v>
      </c>
      <c r="C42" s="55"/>
      <c r="D42" s="56"/>
      <c r="E42" s="79">
        <f>Maio!$E$25</f>
        <v>0</v>
      </c>
      <c r="F42" s="79">
        <f>Maio!$F$25</f>
        <v>0</v>
      </c>
      <c r="G42" s="79">
        <f>Maio!$G$25</f>
        <v>39</v>
      </c>
      <c r="H42" s="79">
        <f>Maio!$H$25</f>
        <v>0</v>
      </c>
      <c r="I42" s="79">
        <f>Maio!$I$25</f>
        <v>0</v>
      </c>
      <c r="J42" s="79">
        <f>Maio!$J$25</f>
        <v>0</v>
      </c>
      <c r="K42" s="79">
        <f>Maio!$K$25</f>
        <v>0</v>
      </c>
      <c r="L42" s="83">
        <f>Maio!$L$25</f>
        <v>39</v>
      </c>
      <c r="M42" s="80">
        <f>Maio!$M$25</f>
        <v>53</v>
      </c>
      <c r="N42" s="80">
        <f>Maio!$N$25</f>
        <v>924</v>
      </c>
      <c r="O42" s="81">
        <f>Maio!$O$25</f>
        <v>1016</v>
      </c>
      <c r="P42" s="79">
        <f>Maio!$P$25</f>
        <v>0</v>
      </c>
      <c r="Q42" s="79">
        <f>Maio!$Q$25</f>
        <v>0</v>
      </c>
      <c r="R42" s="79">
        <f>Maio!$R$25</f>
        <v>17</v>
      </c>
      <c r="S42" s="79">
        <f>Maio!$S$25</f>
        <v>0</v>
      </c>
      <c r="T42" s="79">
        <f>Maio!$T$25</f>
        <v>0</v>
      </c>
      <c r="U42" s="79">
        <f>Maio!$U$25</f>
        <v>0</v>
      </c>
      <c r="V42" s="79">
        <f>Maio!$V$25</f>
        <v>0</v>
      </c>
      <c r="W42" s="83">
        <f>Maio!$W$25</f>
        <v>17</v>
      </c>
      <c r="X42" s="80">
        <f>Maio!$X$25</f>
        <v>22</v>
      </c>
      <c r="Y42" s="80">
        <f>Maio!$Y$25</f>
        <v>211</v>
      </c>
      <c r="Z42" s="168">
        <f>Maio!$Z$25</f>
        <v>250</v>
      </c>
      <c r="AA42" s="306">
        <f>L50/O50</f>
        <v>4.9544994944388271E-2</v>
      </c>
    </row>
    <row r="43" spans="1:27" ht="15.75" customHeight="1" x14ac:dyDescent="0.25">
      <c r="A43" s="331"/>
      <c r="B43" s="57" t="s">
        <v>239</v>
      </c>
      <c r="C43" s="58"/>
      <c r="D43" s="59"/>
      <c r="E43" s="82">
        <f>Maio!$E$181</f>
        <v>51</v>
      </c>
      <c r="F43" s="82">
        <f>Maio!$F$181</f>
        <v>24</v>
      </c>
      <c r="G43" s="82">
        <f>Maio!$G$181</f>
        <v>52</v>
      </c>
      <c r="H43" s="82">
        <f>Maio!$H$181</f>
        <v>134</v>
      </c>
      <c r="I43" s="82">
        <f>Maio!$I$181</f>
        <v>0</v>
      </c>
      <c r="J43" s="82">
        <f>Maio!$J$181</f>
        <v>0</v>
      </c>
      <c r="K43" s="82">
        <f>Maio!$K$181</f>
        <v>0</v>
      </c>
      <c r="L43" s="83">
        <f>Maio!$L$181</f>
        <v>261</v>
      </c>
      <c r="M43" s="84">
        <f>Maio!$M$181</f>
        <v>654</v>
      </c>
      <c r="N43" s="167">
        <f>Maio!$N$181</f>
        <v>5030</v>
      </c>
      <c r="O43" s="85">
        <f>Maio!$O$181</f>
        <v>5945</v>
      </c>
      <c r="P43" s="82">
        <f>Maio!$P$181</f>
        <v>8</v>
      </c>
      <c r="Q43" s="82">
        <f>Maio!$Q$181</f>
        <v>4</v>
      </c>
      <c r="R43" s="82">
        <f>Maio!$R$181</f>
        <v>24</v>
      </c>
      <c r="S43" s="82">
        <f>Maio!$S$181</f>
        <v>18</v>
      </c>
      <c r="T43" s="82">
        <f>Maio!$T$181</f>
        <v>0</v>
      </c>
      <c r="U43" s="82">
        <f>Maio!$U$181</f>
        <v>0</v>
      </c>
      <c r="V43" s="82">
        <f>Maio!$V$181</f>
        <v>0</v>
      </c>
      <c r="W43" s="83">
        <f>Maio!$W$181</f>
        <v>54</v>
      </c>
      <c r="X43" s="84">
        <f>Maio!$X$181</f>
        <v>156</v>
      </c>
      <c r="Y43" s="84">
        <f>Maio!$Y$181</f>
        <v>816</v>
      </c>
      <c r="Z43" s="167">
        <f>Maio!$Z$181</f>
        <v>1026</v>
      </c>
      <c r="AA43" s="304"/>
    </row>
    <row r="44" spans="1:27" ht="15.75" customHeight="1" x14ac:dyDescent="0.25">
      <c r="A44" s="331"/>
      <c r="B44" s="57" t="s">
        <v>311</v>
      </c>
      <c r="C44" s="58"/>
      <c r="D44" s="59"/>
      <c r="E44" s="82">
        <f>Maio!$E$223</f>
        <v>4</v>
      </c>
      <c r="F44" s="82">
        <f>Maio!$F$223</f>
        <v>0</v>
      </c>
      <c r="G44" s="82">
        <f>Maio!$G$223</f>
        <v>80</v>
      </c>
      <c r="H44" s="82">
        <f>Maio!H$223</f>
        <v>0</v>
      </c>
      <c r="I44" s="82">
        <f>Maio!$I$223</f>
        <v>0</v>
      </c>
      <c r="J44" s="82">
        <f>Maio!$J$223</f>
        <v>0</v>
      </c>
      <c r="K44" s="82">
        <f>Maio!$K$223</f>
        <v>1</v>
      </c>
      <c r="L44" s="83">
        <f>Maio!$L$223</f>
        <v>85</v>
      </c>
      <c r="M44" s="84">
        <f>Maio!$M$223</f>
        <v>127</v>
      </c>
      <c r="N44" s="84">
        <f>Maio!$N$223</f>
        <v>1346</v>
      </c>
      <c r="O44" s="85">
        <f>Maio!$O$223</f>
        <v>1558</v>
      </c>
      <c r="P44" s="82">
        <f>Maio!$P$223</f>
        <v>0</v>
      </c>
      <c r="Q44" s="82">
        <f>Maio!$Q$223</f>
        <v>0</v>
      </c>
      <c r="R44" s="82">
        <f>Maio!$R$223</f>
        <v>57</v>
      </c>
      <c r="S44" s="82">
        <f>Maio!$S$223</f>
        <v>0</v>
      </c>
      <c r="T44" s="82">
        <f>Maio!$T$223</f>
        <v>0</v>
      </c>
      <c r="U44" s="82">
        <f>Maio!$U$223</f>
        <v>0</v>
      </c>
      <c r="V44" s="82">
        <f>Maio!$V$223</f>
        <v>0</v>
      </c>
      <c r="W44" s="83">
        <f>Maio!$W$223</f>
        <v>57</v>
      </c>
      <c r="X44" s="84">
        <f>Maio!$X$223</f>
        <v>18</v>
      </c>
      <c r="Y44" s="84">
        <f>Maio!$Y$223</f>
        <v>240</v>
      </c>
      <c r="Z44" s="83">
        <f>Maio!$Z$223</f>
        <v>315</v>
      </c>
      <c r="AA44" s="304"/>
    </row>
    <row r="45" spans="1:27" ht="15.75" customHeight="1" x14ac:dyDescent="0.25">
      <c r="A45" s="331"/>
      <c r="B45" s="57" t="s">
        <v>482</v>
      </c>
      <c r="C45" s="58"/>
      <c r="D45" s="59"/>
      <c r="E45" s="82">
        <f>Maio!$E$247</f>
        <v>11</v>
      </c>
      <c r="F45" s="82">
        <f>Maio!$F$247</f>
        <v>1</v>
      </c>
      <c r="G45" s="82">
        <f>Maio!$G$247</f>
        <v>0</v>
      </c>
      <c r="H45" s="82">
        <f>Maio!$H$247</f>
        <v>0</v>
      </c>
      <c r="I45" s="82">
        <f>Maio!$I$247</f>
        <v>0</v>
      </c>
      <c r="J45" s="82">
        <f>Maio!$J$247</f>
        <v>0</v>
      </c>
      <c r="K45" s="82">
        <f>Maio!$K$247</f>
        <v>0</v>
      </c>
      <c r="L45" s="83">
        <f>Maio!$L$247</f>
        <v>12</v>
      </c>
      <c r="M45" s="84">
        <f>Maio!$M$247</f>
        <v>134</v>
      </c>
      <c r="N45" s="84">
        <f>Maio!$N$247</f>
        <v>2111</v>
      </c>
      <c r="O45" s="85">
        <f>Maio!$O$247</f>
        <v>2257</v>
      </c>
      <c r="P45" s="82">
        <f>Maio!$P$247</f>
        <v>0</v>
      </c>
      <c r="Q45" s="82">
        <f>Maio!$Q$247</f>
        <v>0</v>
      </c>
      <c r="R45" s="82">
        <f>Maio!$R$247</f>
        <v>0</v>
      </c>
      <c r="S45" s="82">
        <f>Maio!$S$247</f>
        <v>0</v>
      </c>
      <c r="T45" s="82">
        <f>Maio!$T$247</f>
        <v>0</v>
      </c>
      <c r="U45" s="82">
        <f>Maio!$U$247</f>
        <v>0</v>
      </c>
      <c r="V45" s="82">
        <f>Maio!$V$247</f>
        <v>0</v>
      </c>
      <c r="W45" s="83">
        <f>Maio!$W$247</f>
        <v>0</v>
      </c>
      <c r="X45" s="84">
        <f>Maio!$X$247</f>
        <v>22</v>
      </c>
      <c r="Y45" s="84">
        <f>Maio!$Y$247</f>
        <v>308</v>
      </c>
      <c r="Z45" s="83">
        <f>Maio!$Z$247</f>
        <v>330</v>
      </c>
      <c r="AA45" s="304"/>
    </row>
    <row r="46" spans="1:27" ht="15.75" customHeight="1" x14ac:dyDescent="0.25">
      <c r="A46" s="331"/>
      <c r="B46" s="57" t="s">
        <v>438</v>
      </c>
      <c r="C46" s="61"/>
      <c r="D46" s="62"/>
      <c r="E46" s="82">
        <f>Maio!$E$277</f>
        <v>0</v>
      </c>
      <c r="F46" s="82">
        <f>Maio!$F$277</f>
        <v>0</v>
      </c>
      <c r="G46" s="82">
        <f>Maio!G$277</f>
        <v>46</v>
      </c>
      <c r="H46" s="82">
        <f>Maio!$H$277</f>
        <v>0</v>
      </c>
      <c r="I46" s="82">
        <f>Maio!$I$277</f>
        <v>0</v>
      </c>
      <c r="J46" s="82">
        <f>Maio!$J$277</f>
        <v>0</v>
      </c>
      <c r="K46" s="82">
        <f>Maio!$K$277</f>
        <v>12</v>
      </c>
      <c r="L46" s="83">
        <f>Maio!$L$277</f>
        <v>57</v>
      </c>
      <c r="M46" s="84">
        <f>Maio!$M$277</f>
        <v>76</v>
      </c>
      <c r="N46" s="84">
        <f>Maio!$N$277</f>
        <v>1240</v>
      </c>
      <c r="O46" s="85">
        <f>Maio!$O$277</f>
        <v>1373</v>
      </c>
      <c r="P46" s="82">
        <f>Maio!$P$277</f>
        <v>0</v>
      </c>
      <c r="Q46" s="82">
        <f>Maio!$Q$277</f>
        <v>0</v>
      </c>
      <c r="R46" s="82">
        <f>Maio!$R$277</f>
        <v>21</v>
      </c>
      <c r="S46" s="82">
        <f>Maio!$S$277</f>
        <v>0</v>
      </c>
      <c r="T46" s="82">
        <f>Maio!$T$277</f>
        <v>0</v>
      </c>
      <c r="U46" s="82">
        <f>Maio!$U$277</f>
        <v>0</v>
      </c>
      <c r="V46" s="82">
        <f>Maio!$V$277</f>
        <v>0</v>
      </c>
      <c r="W46" s="83">
        <f>Maio!$W$277</f>
        <v>21</v>
      </c>
      <c r="X46" s="84">
        <f>Maio!$X$277</f>
        <v>47</v>
      </c>
      <c r="Y46" s="84">
        <f>Maio!$Y$277</f>
        <v>323</v>
      </c>
      <c r="Z46" s="83">
        <f>Maio!$Z$277</f>
        <v>391</v>
      </c>
      <c r="AA46" s="304"/>
    </row>
    <row r="47" spans="1:27" ht="15.75" customHeight="1" x14ac:dyDescent="0.25">
      <c r="A47" s="331"/>
      <c r="B47" s="57" t="s">
        <v>432</v>
      </c>
      <c r="C47" s="61"/>
      <c r="D47" s="62"/>
      <c r="E47" s="86">
        <f>Maio!$E$390</f>
        <v>71</v>
      </c>
      <c r="F47" s="86">
        <f>Maio!$F$390</f>
        <v>0</v>
      </c>
      <c r="G47" s="86">
        <f>Maio!$G$390</f>
        <v>209</v>
      </c>
      <c r="H47" s="86">
        <f>Maio!$H$390</f>
        <v>0</v>
      </c>
      <c r="I47" s="86">
        <f>Maio!$I$390</f>
        <v>0</v>
      </c>
      <c r="J47" s="86">
        <f>Maio!$J$390</f>
        <v>0</v>
      </c>
      <c r="K47" s="86">
        <f>Maio!$K$390</f>
        <v>0</v>
      </c>
      <c r="L47" s="83">
        <f>Maio!$L$390</f>
        <v>280</v>
      </c>
      <c r="M47" s="88">
        <f>Maio!$M$390</f>
        <v>689</v>
      </c>
      <c r="N47" s="88">
        <f>Maio!$N$390</f>
        <v>3851</v>
      </c>
      <c r="O47" s="85">
        <f>Maio!$O$390</f>
        <v>4820</v>
      </c>
      <c r="P47" s="82">
        <f>Maio!$P$390</f>
        <v>12</v>
      </c>
      <c r="Q47" s="82">
        <f>Maio!$Q$390</f>
        <v>0</v>
      </c>
      <c r="R47" s="82">
        <f>Maio!$R$390</f>
        <v>96</v>
      </c>
      <c r="S47" s="82">
        <f>Maio!$S$390</f>
        <v>0</v>
      </c>
      <c r="T47" s="82">
        <f>Maio!$T$390</f>
        <v>0</v>
      </c>
      <c r="U47" s="82">
        <f>Maio!$U$390</f>
        <v>0</v>
      </c>
      <c r="V47" s="82">
        <f>Maio!$V$390</f>
        <v>0</v>
      </c>
      <c r="W47" s="83">
        <f>Maio!$W$390</f>
        <v>108</v>
      </c>
      <c r="X47" s="88">
        <f>Maio!$X$390</f>
        <v>156</v>
      </c>
      <c r="Y47" s="88">
        <f>Maio!$Y$390</f>
        <v>557</v>
      </c>
      <c r="Z47" s="87">
        <f>Maio!$Z$390</f>
        <v>821</v>
      </c>
      <c r="AA47" s="304"/>
    </row>
    <row r="48" spans="1:27" ht="15.75" customHeight="1" x14ac:dyDescent="0.25">
      <c r="A48" s="331"/>
      <c r="B48" s="57" t="s">
        <v>468</v>
      </c>
      <c r="C48" s="61"/>
      <c r="D48" s="62"/>
      <c r="E48" s="86">
        <f>Maio!$E$397</f>
        <v>0</v>
      </c>
      <c r="F48" s="86">
        <f>Maio!$F$397</f>
        <v>0</v>
      </c>
      <c r="G48" s="86">
        <f>Maio!$G$397</f>
        <v>0</v>
      </c>
      <c r="H48" s="86">
        <f>Maio!$H$397</f>
        <v>0</v>
      </c>
      <c r="I48" s="86">
        <f>Maio!$I$397</f>
        <v>0</v>
      </c>
      <c r="J48" s="86">
        <f>Maio!$J$397</f>
        <v>1</v>
      </c>
      <c r="K48" s="86">
        <f>Maio!$K$397</f>
        <v>0</v>
      </c>
      <c r="L48" s="83">
        <f>Maio!$L$397</f>
        <v>1</v>
      </c>
      <c r="M48" s="88">
        <f>Maio!$M$397</f>
        <v>0</v>
      </c>
      <c r="N48" s="88">
        <f>Maio!$N$397</f>
        <v>196</v>
      </c>
      <c r="O48" s="85">
        <f>Maio!$O$397</f>
        <v>197</v>
      </c>
      <c r="P48" s="82">
        <f>Maio!$P$397</f>
        <v>0</v>
      </c>
      <c r="Q48" s="82">
        <f>Maio!$Q$397</f>
        <v>0</v>
      </c>
      <c r="R48" s="82">
        <f>Maio!$R$397</f>
        <v>0</v>
      </c>
      <c r="S48" s="82">
        <f>Maio!$S$397</f>
        <v>0</v>
      </c>
      <c r="T48" s="82">
        <f>Maio!$T$397</f>
        <v>0</v>
      </c>
      <c r="U48" s="82">
        <f>Maio!$U$397</f>
        <v>0</v>
      </c>
      <c r="V48" s="82">
        <f>Maio!$V$397</f>
        <v>0</v>
      </c>
      <c r="W48" s="83">
        <f>Maio!$W$397</f>
        <v>0</v>
      </c>
      <c r="X48" s="88">
        <f>Maio!$X$397</f>
        <v>0</v>
      </c>
      <c r="Y48" s="88">
        <f>Maio!$Y$397</f>
        <v>21</v>
      </c>
      <c r="Z48" s="87">
        <f>Maio!$Z$397</f>
        <v>21</v>
      </c>
      <c r="AA48" s="304"/>
    </row>
    <row r="49" spans="1:28" ht="15.75" customHeight="1" thickBot="1" x14ac:dyDescent="0.3">
      <c r="A49" s="332"/>
      <c r="B49" s="57" t="s">
        <v>443</v>
      </c>
      <c r="C49" s="61"/>
      <c r="D49" s="62"/>
      <c r="E49" s="86">
        <f>Maio!$E$416</f>
        <v>0</v>
      </c>
      <c r="F49" s="86">
        <f>Maio!$F$416</f>
        <v>0</v>
      </c>
      <c r="G49" s="86">
        <f>Maio!$G$416</f>
        <v>245</v>
      </c>
      <c r="H49" s="86">
        <f>Maio!$H$416</f>
        <v>0</v>
      </c>
      <c r="I49" s="86">
        <f>Maio!$I$416</f>
        <v>0</v>
      </c>
      <c r="J49" s="86">
        <f>Maio!$J$416</f>
        <v>0</v>
      </c>
      <c r="K49" s="86">
        <f>Maio!$K$416</f>
        <v>0</v>
      </c>
      <c r="L49" s="83">
        <f>Maio!$L$416</f>
        <v>245</v>
      </c>
      <c r="M49" s="88">
        <f>Maio!$M$416</f>
        <v>336</v>
      </c>
      <c r="N49" s="88">
        <f>Maio!$N$416</f>
        <v>2033</v>
      </c>
      <c r="O49" s="85">
        <f>Maio!$O$416</f>
        <v>2614</v>
      </c>
      <c r="P49" s="82">
        <f>Maio!$P$416</f>
        <v>0</v>
      </c>
      <c r="Q49" s="82">
        <f>Maio!$Q$416</f>
        <v>0</v>
      </c>
      <c r="R49" s="82">
        <f>Maio!$R$416</f>
        <v>66</v>
      </c>
      <c r="S49" s="82">
        <f>Maio!$S$416</f>
        <v>0</v>
      </c>
      <c r="T49" s="82">
        <f>Maio!$T$416</f>
        <v>0</v>
      </c>
      <c r="U49" s="82">
        <f>Maio!$U$416</f>
        <v>0</v>
      </c>
      <c r="V49" s="82">
        <f>Maio!$V$416</f>
        <v>0</v>
      </c>
      <c r="W49" s="83">
        <f>Maio!$W$416</f>
        <v>66</v>
      </c>
      <c r="X49" s="88">
        <f>Maio!$X$416</f>
        <v>59</v>
      </c>
      <c r="Y49" s="88">
        <f>Maio!$Y$416</f>
        <v>315</v>
      </c>
      <c r="Z49" s="87">
        <f>Maio!$Z$416</f>
        <v>440</v>
      </c>
      <c r="AA49" s="304"/>
    </row>
    <row r="50" spans="1:28" ht="15.75" customHeight="1" thickBot="1" x14ac:dyDescent="0.3">
      <c r="A50" s="402" t="s">
        <v>456</v>
      </c>
      <c r="B50" s="403"/>
      <c r="C50" s="403"/>
      <c r="D50" s="403"/>
      <c r="E50" s="71">
        <f t="shared" ref="E50:Z50" si="4">SUM(E42:E49)</f>
        <v>137</v>
      </c>
      <c r="F50" s="69">
        <f t="shared" si="4"/>
        <v>25</v>
      </c>
      <c r="G50" s="69">
        <f t="shared" si="4"/>
        <v>671</v>
      </c>
      <c r="H50" s="69">
        <f t="shared" si="4"/>
        <v>134</v>
      </c>
      <c r="I50" s="69">
        <f t="shared" si="4"/>
        <v>0</v>
      </c>
      <c r="J50" s="69">
        <f t="shared" si="4"/>
        <v>1</v>
      </c>
      <c r="K50" s="69">
        <f t="shared" si="4"/>
        <v>13</v>
      </c>
      <c r="L50" s="173">
        <f t="shared" si="4"/>
        <v>980</v>
      </c>
      <c r="M50" s="173">
        <f t="shared" si="4"/>
        <v>2069</v>
      </c>
      <c r="N50" s="173">
        <f t="shared" si="4"/>
        <v>16731</v>
      </c>
      <c r="O50" s="70">
        <f t="shared" si="4"/>
        <v>19780</v>
      </c>
      <c r="P50" s="172">
        <f t="shared" si="4"/>
        <v>20</v>
      </c>
      <c r="Q50" s="173">
        <f t="shared" si="4"/>
        <v>4</v>
      </c>
      <c r="R50" s="173">
        <f t="shared" si="4"/>
        <v>281</v>
      </c>
      <c r="S50" s="173">
        <f t="shared" si="4"/>
        <v>18</v>
      </c>
      <c r="T50" s="173">
        <f t="shared" si="4"/>
        <v>0</v>
      </c>
      <c r="U50" s="173">
        <f t="shared" si="4"/>
        <v>0</v>
      </c>
      <c r="V50" s="173">
        <f t="shared" si="4"/>
        <v>0</v>
      </c>
      <c r="W50" s="173">
        <f t="shared" si="4"/>
        <v>323</v>
      </c>
      <c r="X50" s="173">
        <f t="shared" si="4"/>
        <v>480</v>
      </c>
      <c r="Y50" s="173">
        <f t="shared" si="4"/>
        <v>2791</v>
      </c>
      <c r="Z50" s="173">
        <f t="shared" si="4"/>
        <v>3594</v>
      </c>
      <c r="AA50" s="305"/>
    </row>
    <row r="51" spans="1:28" ht="15.75" customHeight="1" x14ac:dyDescent="0.25">
      <c r="A51" s="330" t="s">
        <v>464</v>
      </c>
      <c r="B51" s="54" t="s">
        <v>40</v>
      </c>
      <c r="C51" s="55"/>
      <c r="D51" s="56"/>
      <c r="E51" s="79">
        <f>Junho!$E$25</f>
        <v>0</v>
      </c>
      <c r="F51" s="79">
        <f>Junho!$F$25</f>
        <v>0</v>
      </c>
      <c r="G51" s="79">
        <f>Junho!$G$25</f>
        <v>42</v>
      </c>
      <c r="H51" s="79">
        <f>Junho!$H$25</f>
        <v>0</v>
      </c>
      <c r="I51" s="79">
        <f>Junho!$I$25</f>
        <v>0</v>
      </c>
      <c r="J51" s="79">
        <f>Junho!$J$25</f>
        <v>0</v>
      </c>
      <c r="K51" s="79">
        <f>Junho!$K$25</f>
        <v>0</v>
      </c>
      <c r="L51" s="83">
        <f>Junho!$L$25</f>
        <v>42</v>
      </c>
      <c r="M51" s="80">
        <f>Junho!$M$25</f>
        <v>118</v>
      </c>
      <c r="N51" s="80">
        <f>Junho!$N$25</f>
        <v>1098</v>
      </c>
      <c r="O51" s="81">
        <f>Junho!$O$25</f>
        <v>1258</v>
      </c>
      <c r="P51" s="79">
        <f>Junho!$P$25</f>
        <v>0</v>
      </c>
      <c r="Q51" s="79">
        <f>Junho!$Q$25</f>
        <v>0</v>
      </c>
      <c r="R51" s="79">
        <f>Junho!$R$25</f>
        <v>27</v>
      </c>
      <c r="S51" s="79">
        <f>Junho!$S$25</f>
        <v>0</v>
      </c>
      <c r="T51" s="79">
        <f>Junho!$T$25</f>
        <v>0</v>
      </c>
      <c r="U51" s="79">
        <f>Junho!$U$25</f>
        <v>0</v>
      </c>
      <c r="V51" s="79">
        <f>Junho!$V$25</f>
        <v>27</v>
      </c>
      <c r="W51" s="83">
        <f>Junho!$W$25</f>
        <v>27</v>
      </c>
      <c r="X51" s="80">
        <f>Junho!$X$25</f>
        <v>41</v>
      </c>
      <c r="Y51" s="80">
        <f>Junho!$Y$25</f>
        <v>371</v>
      </c>
      <c r="Z51" s="168">
        <f>Junho!$Z$25</f>
        <v>439</v>
      </c>
      <c r="AA51" s="312">
        <f>L59/O59</f>
        <v>5.8666791323859387E-2</v>
      </c>
      <c r="AB51" s="171"/>
    </row>
    <row r="52" spans="1:28" ht="15.75" customHeight="1" x14ac:dyDescent="0.25">
      <c r="A52" s="331"/>
      <c r="B52" s="57" t="s">
        <v>239</v>
      </c>
      <c r="C52" s="58"/>
      <c r="D52" s="59"/>
      <c r="E52" s="82">
        <f>Junho!$E$181</f>
        <v>60</v>
      </c>
      <c r="F52" s="82">
        <f>Junho!$F$181</f>
        <v>42</v>
      </c>
      <c r="G52" s="82">
        <f>Junho!$G$181</f>
        <v>65</v>
      </c>
      <c r="H52" s="82">
        <f>Junho!$H$181</f>
        <v>154</v>
      </c>
      <c r="I52" s="82">
        <f>Junho!$I$181</f>
        <v>0</v>
      </c>
      <c r="J52" s="82">
        <f>Junho!$J$181</f>
        <v>0</v>
      </c>
      <c r="K52" s="82">
        <f>Junho!$K$181</f>
        <v>0</v>
      </c>
      <c r="L52" s="83">
        <f>Junho!$L$181</f>
        <v>321</v>
      </c>
      <c r="M52" s="84">
        <f>Junho!$M$181</f>
        <v>890</v>
      </c>
      <c r="N52" s="167">
        <f>Junho!$N$181</f>
        <v>5131</v>
      </c>
      <c r="O52" s="85">
        <f>Junho!$O$181</f>
        <v>6342</v>
      </c>
      <c r="P52" s="82">
        <f>Junho!$P$181</f>
        <v>5</v>
      </c>
      <c r="Q52" s="82">
        <f>Junho!$Q$181</f>
        <v>4</v>
      </c>
      <c r="R52" s="82">
        <f>Junho!$R$181</f>
        <v>15</v>
      </c>
      <c r="S52" s="82">
        <f>Junho!$S$181</f>
        <v>34</v>
      </c>
      <c r="T52" s="82">
        <f>Junho!$T$181</f>
        <v>0</v>
      </c>
      <c r="U52" s="82">
        <f>Junho!$U$181</f>
        <v>0</v>
      </c>
      <c r="V52" s="82">
        <f>Junho!$V$181</f>
        <v>0</v>
      </c>
      <c r="W52" s="83">
        <f>Junho!$W$181</f>
        <v>58</v>
      </c>
      <c r="X52" s="84">
        <f>Junho!$X$181</f>
        <v>198</v>
      </c>
      <c r="Y52" s="84">
        <f>Junho!$Y$181</f>
        <v>824</v>
      </c>
      <c r="Z52" s="167">
        <f>Junho!$Z$181</f>
        <v>1080</v>
      </c>
      <c r="AA52" s="307"/>
    </row>
    <row r="53" spans="1:28" ht="15.75" customHeight="1" x14ac:dyDescent="0.25">
      <c r="A53" s="331"/>
      <c r="B53" s="57" t="s">
        <v>311</v>
      </c>
      <c r="C53" s="58"/>
      <c r="D53" s="59"/>
      <c r="E53" s="82">
        <f>Junho!$E$223</f>
        <v>7</v>
      </c>
      <c r="F53" s="82">
        <f>Junho!$F$223</f>
        <v>0</v>
      </c>
      <c r="G53" s="82">
        <f>Junho!$G$223</f>
        <v>183</v>
      </c>
      <c r="H53" s="82">
        <f>Junho!H$223</f>
        <v>0</v>
      </c>
      <c r="I53" s="82">
        <f>Junho!$I$223</f>
        <v>0</v>
      </c>
      <c r="J53" s="82">
        <f>Junho!$J$223</f>
        <v>0</v>
      </c>
      <c r="K53" s="82">
        <f>Junho!$K$223</f>
        <v>2</v>
      </c>
      <c r="L53" s="83">
        <f>Junho!$L$223</f>
        <v>192</v>
      </c>
      <c r="M53" s="84">
        <f>Junho!$M$223</f>
        <v>236</v>
      </c>
      <c r="N53" s="84">
        <f>Junho!$N$223</f>
        <v>1551</v>
      </c>
      <c r="O53" s="85">
        <f>Junho!$O$223</f>
        <v>1979</v>
      </c>
      <c r="P53" s="82">
        <f>Junho!$P$223</f>
        <v>1</v>
      </c>
      <c r="Q53" s="82">
        <f>Junho!$Q$223</f>
        <v>0</v>
      </c>
      <c r="R53" s="82">
        <f>Junho!$R$223</f>
        <v>97</v>
      </c>
      <c r="S53" s="82">
        <f>Junho!$S$223</f>
        <v>0</v>
      </c>
      <c r="T53" s="82">
        <f>Junho!$T$223</f>
        <v>0</v>
      </c>
      <c r="U53" s="82">
        <f>Junho!$U$223</f>
        <v>0</v>
      </c>
      <c r="V53" s="82">
        <f>Junho!$V$223</f>
        <v>0</v>
      </c>
      <c r="W53" s="83">
        <f>Junho!$W$223</f>
        <v>98</v>
      </c>
      <c r="X53" s="84">
        <f>Junho!$X$223</f>
        <v>27</v>
      </c>
      <c r="Y53" s="84">
        <f>Junho!$Y$223</f>
        <v>325</v>
      </c>
      <c r="Z53" s="83">
        <f>Junho!$Z$223</f>
        <v>450</v>
      </c>
      <c r="AA53" s="307"/>
    </row>
    <row r="54" spans="1:28" ht="15.75" customHeight="1" x14ac:dyDescent="0.25">
      <c r="A54" s="331"/>
      <c r="B54" s="57" t="s">
        <v>482</v>
      </c>
      <c r="C54" s="58"/>
      <c r="D54" s="59"/>
      <c r="E54" s="82">
        <f>Junho!$E$247</f>
        <v>0</v>
      </c>
      <c r="F54" s="82">
        <f>Junho!$F$247</f>
        <v>0</v>
      </c>
      <c r="G54" s="82">
        <f>Junho!$G$247</f>
        <v>0</v>
      </c>
      <c r="H54" s="82">
        <f>Junho!$H$247</f>
        <v>0</v>
      </c>
      <c r="I54" s="82">
        <f>Junho!$I$247</f>
        <v>0</v>
      </c>
      <c r="J54" s="82">
        <f>Junho!$J$247</f>
        <v>0</v>
      </c>
      <c r="K54" s="82">
        <f>Junho!$K$247</f>
        <v>0</v>
      </c>
      <c r="L54" s="83">
        <f>Junho!$L$247</f>
        <v>0</v>
      </c>
      <c r="M54" s="84">
        <f>Junho!$M$247</f>
        <v>135</v>
      </c>
      <c r="N54" s="84">
        <f>Junho!$N$247</f>
        <v>2043</v>
      </c>
      <c r="O54" s="85">
        <f>Junho!$O$247</f>
        <v>2178</v>
      </c>
      <c r="P54" s="82">
        <f>Junho!$P$247</f>
        <v>0</v>
      </c>
      <c r="Q54" s="82">
        <f>Junho!$Q$247</f>
        <v>0</v>
      </c>
      <c r="R54" s="82">
        <f>Junho!$R$247</f>
        <v>0</v>
      </c>
      <c r="S54" s="82">
        <f>Junho!$S$247</f>
        <v>0</v>
      </c>
      <c r="T54" s="82">
        <f>Junho!$T$247</f>
        <v>0</v>
      </c>
      <c r="U54" s="82">
        <f>Junho!$U$247</f>
        <v>0</v>
      </c>
      <c r="V54" s="82">
        <f>Junho!$V$247</f>
        <v>0</v>
      </c>
      <c r="W54" s="83">
        <f>Junho!$W$247</f>
        <v>0</v>
      </c>
      <c r="X54" s="84">
        <f>Junho!$X$247</f>
        <v>20</v>
      </c>
      <c r="Y54" s="84">
        <f>Junho!$Y$247</f>
        <v>380</v>
      </c>
      <c r="Z54" s="83">
        <f>Junho!$Z$247</f>
        <v>400</v>
      </c>
      <c r="AA54" s="307"/>
    </row>
    <row r="55" spans="1:28" ht="15.75" customHeight="1" x14ac:dyDescent="0.25">
      <c r="A55" s="331"/>
      <c r="B55" s="57" t="s">
        <v>438</v>
      </c>
      <c r="C55" s="61"/>
      <c r="D55" s="62"/>
      <c r="E55" s="82">
        <f>Junho!$E$277</f>
        <v>0</v>
      </c>
      <c r="F55" s="82">
        <f>Junho!$F$277</f>
        <v>0</v>
      </c>
      <c r="G55" s="82">
        <f>Junho!G$277</f>
        <v>61</v>
      </c>
      <c r="H55" s="82">
        <f>Junho!$H$277</f>
        <v>0</v>
      </c>
      <c r="I55" s="82">
        <f>Junho!$I$277</f>
        <v>0</v>
      </c>
      <c r="J55" s="82">
        <f>Junho!$J$277</f>
        <v>0</v>
      </c>
      <c r="K55" s="82">
        <f>Junho!$K$277</f>
        <v>14</v>
      </c>
      <c r="L55" s="83">
        <f>Junho!$L$277</f>
        <v>75</v>
      </c>
      <c r="M55" s="84">
        <f>Junho!$M$277</f>
        <v>91</v>
      </c>
      <c r="N55" s="84">
        <f>Junho!$N$277</f>
        <v>1409</v>
      </c>
      <c r="O55" s="85">
        <f>Junho!$O$277</f>
        <v>1575</v>
      </c>
      <c r="P55" s="82">
        <f>Junho!$P$277</f>
        <v>0</v>
      </c>
      <c r="Q55" s="82">
        <f>Junho!$Q$277</f>
        <v>0</v>
      </c>
      <c r="R55" s="82">
        <f>Junho!$R$277</f>
        <v>19</v>
      </c>
      <c r="S55" s="82">
        <f>Junho!$S$277</f>
        <v>0</v>
      </c>
      <c r="T55" s="82">
        <f>Junho!$T$277</f>
        <v>0</v>
      </c>
      <c r="U55" s="82">
        <f>Junho!$U$277</f>
        <v>0</v>
      </c>
      <c r="V55" s="82">
        <f>Junho!$V$277</f>
        <v>0</v>
      </c>
      <c r="W55" s="83">
        <f>Junho!$W$277</f>
        <v>19</v>
      </c>
      <c r="X55" s="84">
        <f>Junho!$X$277</f>
        <v>32</v>
      </c>
      <c r="Y55" s="84">
        <f>Junho!$Y$277</f>
        <v>405</v>
      </c>
      <c r="Z55" s="83">
        <f>Junho!$Z$277</f>
        <v>456</v>
      </c>
      <c r="AA55" s="307"/>
    </row>
    <row r="56" spans="1:28" ht="15.75" customHeight="1" x14ac:dyDescent="0.25">
      <c r="A56" s="331"/>
      <c r="B56" s="57" t="s">
        <v>432</v>
      </c>
      <c r="C56" s="61"/>
      <c r="D56" s="62"/>
      <c r="E56" s="86">
        <f>Junho!$E$390</f>
        <v>82</v>
      </c>
      <c r="F56" s="86">
        <f>Junho!$F$390</f>
        <v>0</v>
      </c>
      <c r="G56" s="86">
        <f>Junho!$G$390</f>
        <v>272</v>
      </c>
      <c r="H56" s="86">
        <f>Junho!$H$390</f>
        <v>0</v>
      </c>
      <c r="I56" s="86">
        <f>Junho!$I$390</f>
        <v>0</v>
      </c>
      <c r="J56" s="86">
        <f>Junho!$J$390</f>
        <v>0</v>
      </c>
      <c r="K56" s="86">
        <f>Junho!$K$390</f>
        <v>0</v>
      </c>
      <c r="L56" s="83">
        <f>Junho!$L$390</f>
        <v>354</v>
      </c>
      <c r="M56" s="88">
        <f>Junho!$M$390</f>
        <v>772</v>
      </c>
      <c r="N56" s="88">
        <f>Junho!$N$390</f>
        <v>3957</v>
      </c>
      <c r="O56" s="85">
        <f>Junho!$O$390</f>
        <v>5083</v>
      </c>
      <c r="P56" s="82">
        <f>Junho!$P$390</f>
        <v>7</v>
      </c>
      <c r="Q56" s="82">
        <f>Junho!$Q$390</f>
        <v>0</v>
      </c>
      <c r="R56" s="82">
        <f>Junho!$R$390</f>
        <v>120</v>
      </c>
      <c r="S56" s="82">
        <f>Junho!$S$390</f>
        <v>0</v>
      </c>
      <c r="T56" s="82">
        <f>Junho!$T$390</f>
        <v>0</v>
      </c>
      <c r="U56" s="82">
        <f>Junho!$U$390</f>
        <v>0</v>
      </c>
      <c r="V56" s="82">
        <f>Junho!$V$390</f>
        <v>0</v>
      </c>
      <c r="W56" s="83">
        <f>Junho!$W$390</f>
        <v>127</v>
      </c>
      <c r="X56" s="88">
        <f>Junho!$X$390</f>
        <v>207</v>
      </c>
      <c r="Y56" s="88">
        <f>Junho!$Y$390</f>
        <v>655</v>
      </c>
      <c r="Z56" s="87">
        <f>Junho!$Z$390</f>
        <v>989</v>
      </c>
      <c r="AA56" s="307"/>
    </row>
    <row r="57" spans="1:28" ht="15.75" customHeight="1" x14ac:dyDescent="0.25">
      <c r="A57" s="331"/>
      <c r="B57" s="57" t="s">
        <v>468</v>
      </c>
      <c r="C57" s="61"/>
      <c r="D57" s="62"/>
      <c r="E57" s="86">
        <f>Junho!$E$397</f>
        <v>0</v>
      </c>
      <c r="F57" s="86">
        <f>Junho!$F$397</f>
        <v>0</v>
      </c>
      <c r="G57" s="86">
        <f>Junho!$G$397</f>
        <v>0</v>
      </c>
      <c r="H57" s="86">
        <f>Junho!$H$397</f>
        <v>0</v>
      </c>
      <c r="I57" s="86">
        <f>Junho!$I$397</f>
        <v>0</v>
      </c>
      <c r="J57" s="86">
        <f>Junho!$J$397</f>
        <v>0</v>
      </c>
      <c r="K57" s="86">
        <f>Junho!$K$397</f>
        <v>0</v>
      </c>
      <c r="L57" s="83">
        <f>Junho!$L$397</f>
        <v>0</v>
      </c>
      <c r="M57" s="88">
        <f>Junho!$M$397</f>
        <v>0</v>
      </c>
      <c r="N57" s="88">
        <f>Junho!$N$397</f>
        <v>0</v>
      </c>
      <c r="O57" s="85">
        <f>Junho!$O$397</f>
        <v>0</v>
      </c>
      <c r="P57" s="82">
        <f>Junho!$P$397</f>
        <v>0</v>
      </c>
      <c r="Q57" s="82">
        <f>Junho!$Q$397</f>
        <v>0</v>
      </c>
      <c r="R57" s="82">
        <f>Junho!$R$397</f>
        <v>0</v>
      </c>
      <c r="S57" s="82">
        <f>Junho!$S$397</f>
        <v>0</v>
      </c>
      <c r="T57" s="82">
        <f>Junho!$T$397</f>
        <v>0</v>
      </c>
      <c r="U57" s="82">
        <f>Junho!$U$397</f>
        <v>0</v>
      </c>
      <c r="V57" s="82">
        <f>Junho!$V$397</f>
        <v>0</v>
      </c>
      <c r="W57" s="83">
        <f>Junho!$W$397</f>
        <v>0</v>
      </c>
      <c r="X57" s="88">
        <f>Junho!$X$397</f>
        <v>0</v>
      </c>
      <c r="Y57" s="88">
        <f>Junho!$Y$397</f>
        <v>0</v>
      </c>
      <c r="Z57" s="87">
        <f>Junho!$Z$397</f>
        <v>0</v>
      </c>
      <c r="AA57" s="307"/>
    </row>
    <row r="58" spans="1:28" ht="15.75" customHeight="1" thickBot="1" x14ac:dyDescent="0.3">
      <c r="A58" s="332"/>
      <c r="B58" s="57" t="s">
        <v>443</v>
      </c>
      <c r="C58" s="61"/>
      <c r="D58" s="62"/>
      <c r="E58" s="86">
        <f>Junho!$E$416</f>
        <v>0</v>
      </c>
      <c r="F58" s="86">
        <f>Junho!$F$416</f>
        <v>0</v>
      </c>
      <c r="G58" s="86">
        <f>Junho!$G$416</f>
        <v>271</v>
      </c>
      <c r="H58" s="86">
        <f>Junho!$H$416</f>
        <v>0</v>
      </c>
      <c r="I58" s="86">
        <f>Junho!$I$416</f>
        <v>0</v>
      </c>
      <c r="J58" s="86">
        <f>Junho!$J$416</f>
        <v>0</v>
      </c>
      <c r="K58" s="86">
        <f>Junho!$K$416</f>
        <v>0</v>
      </c>
      <c r="L58" s="83">
        <f>Junho!$L$416</f>
        <v>271</v>
      </c>
      <c r="M58" s="88">
        <f>Junho!$M$416</f>
        <v>335</v>
      </c>
      <c r="N58" s="88">
        <f>Junho!$N$416</f>
        <v>2371</v>
      </c>
      <c r="O58" s="85">
        <f>Junho!$O$416</f>
        <v>2977</v>
      </c>
      <c r="P58" s="82">
        <f>Junho!$P$416</f>
        <v>0</v>
      </c>
      <c r="Q58" s="82">
        <f>Junho!$Q$416</f>
        <v>0</v>
      </c>
      <c r="R58" s="82">
        <f>Junho!$R$416</f>
        <v>56</v>
      </c>
      <c r="S58" s="82">
        <f>Junho!$S$416</f>
        <v>0</v>
      </c>
      <c r="T58" s="82">
        <f>Junho!$T$416</f>
        <v>0</v>
      </c>
      <c r="U58" s="82">
        <f>Junho!$U$416</f>
        <v>0</v>
      </c>
      <c r="V58" s="82">
        <f>Junho!$V$416</f>
        <v>0</v>
      </c>
      <c r="W58" s="83">
        <f>Junho!$W$416</f>
        <v>56</v>
      </c>
      <c r="X58" s="88">
        <f>Junho!$X$416</f>
        <v>50</v>
      </c>
      <c r="Y58" s="88">
        <f>Junho!$Y$416</f>
        <v>322</v>
      </c>
      <c r="Z58" s="87">
        <f>Junho!$Z$416</f>
        <v>428</v>
      </c>
      <c r="AA58" s="307"/>
    </row>
    <row r="59" spans="1:28" ht="15.75" customHeight="1" thickBot="1" x14ac:dyDescent="0.3">
      <c r="A59" s="169" t="s">
        <v>467</v>
      </c>
      <c r="B59" s="170"/>
      <c r="C59" s="170"/>
      <c r="D59" s="170"/>
      <c r="E59" s="71">
        <f t="shared" ref="E59:Z59" si="5">SUM(E51:E58)</f>
        <v>149</v>
      </c>
      <c r="F59" s="69">
        <f t="shared" si="5"/>
        <v>42</v>
      </c>
      <c r="G59" s="69">
        <f t="shared" si="5"/>
        <v>894</v>
      </c>
      <c r="H59" s="69">
        <f t="shared" si="5"/>
        <v>154</v>
      </c>
      <c r="I59" s="69">
        <f t="shared" si="5"/>
        <v>0</v>
      </c>
      <c r="J59" s="69">
        <f t="shared" si="5"/>
        <v>0</v>
      </c>
      <c r="K59" s="69">
        <f t="shared" si="5"/>
        <v>16</v>
      </c>
      <c r="L59" s="173">
        <f t="shared" si="5"/>
        <v>1255</v>
      </c>
      <c r="M59" s="173">
        <f t="shared" si="5"/>
        <v>2577</v>
      </c>
      <c r="N59" s="173">
        <f t="shared" si="5"/>
        <v>17560</v>
      </c>
      <c r="O59" s="70">
        <f t="shared" si="5"/>
        <v>21392</v>
      </c>
      <c r="P59" s="172">
        <f t="shared" si="5"/>
        <v>13</v>
      </c>
      <c r="Q59" s="173">
        <f t="shared" si="5"/>
        <v>4</v>
      </c>
      <c r="R59" s="173">
        <f t="shared" si="5"/>
        <v>334</v>
      </c>
      <c r="S59" s="173">
        <f t="shared" si="5"/>
        <v>34</v>
      </c>
      <c r="T59" s="173">
        <f t="shared" si="5"/>
        <v>0</v>
      </c>
      <c r="U59" s="173">
        <f t="shared" si="5"/>
        <v>0</v>
      </c>
      <c r="V59" s="173">
        <f t="shared" si="5"/>
        <v>27</v>
      </c>
      <c r="W59" s="173">
        <f t="shared" si="5"/>
        <v>385</v>
      </c>
      <c r="X59" s="173">
        <f t="shared" si="5"/>
        <v>575</v>
      </c>
      <c r="Y59" s="173">
        <f t="shared" si="5"/>
        <v>3282</v>
      </c>
      <c r="Z59" s="173">
        <f t="shared" si="5"/>
        <v>4242</v>
      </c>
      <c r="AA59" s="308"/>
    </row>
    <row r="60" spans="1:28" ht="15.75" customHeight="1" x14ac:dyDescent="0.25">
      <c r="A60" s="330" t="s">
        <v>465</v>
      </c>
      <c r="B60" s="54" t="s">
        <v>40</v>
      </c>
      <c r="C60" s="55"/>
      <c r="D60" s="56"/>
      <c r="E60" s="79">
        <f>Julho!$E$25</f>
        <v>0</v>
      </c>
      <c r="F60" s="79">
        <f>Julho!$F$25</f>
        <v>0</v>
      </c>
      <c r="G60" s="79">
        <f>Julho!$G$25</f>
        <v>25</v>
      </c>
      <c r="H60" s="79">
        <f>Julho!$H$25</f>
        <v>0</v>
      </c>
      <c r="I60" s="79">
        <f>Julho!$I$25</f>
        <v>0</v>
      </c>
      <c r="J60" s="79">
        <f>Julho!$J$25</f>
        <v>0</v>
      </c>
      <c r="K60" s="79">
        <f>Julho!$K$25</f>
        <v>0</v>
      </c>
      <c r="L60" s="83">
        <f>Julho!$L$25</f>
        <v>25</v>
      </c>
      <c r="M60" s="80">
        <f>Julho!$M$25</f>
        <v>100</v>
      </c>
      <c r="N60" s="80">
        <f>Julho!$N$25</f>
        <v>1040</v>
      </c>
      <c r="O60" s="81">
        <f>Julho!$O$25</f>
        <v>1165</v>
      </c>
      <c r="P60" s="79">
        <f>Julho!$P$25</f>
        <v>0</v>
      </c>
      <c r="Q60" s="79">
        <f>Julho!$Q$25</f>
        <v>0</v>
      </c>
      <c r="R60" s="79">
        <f>Julho!$R$25</f>
        <v>14</v>
      </c>
      <c r="S60" s="79">
        <f>Julho!$S$25</f>
        <v>0</v>
      </c>
      <c r="T60" s="79">
        <f>Julho!$T$25</f>
        <v>0</v>
      </c>
      <c r="U60" s="79">
        <f>Julho!$U$25</f>
        <v>0</v>
      </c>
      <c r="V60" s="79">
        <f>Julho!$V$25</f>
        <v>0</v>
      </c>
      <c r="W60" s="83">
        <f>Julho!$W$25</f>
        <v>14</v>
      </c>
      <c r="X60" s="80">
        <f>Julho!$X$25</f>
        <v>8</v>
      </c>
      <c r="Y60" s="80">
        <f>Julho!$Y$25</f>
        <v>204</v>
      </c>
      <c r="Z60" s="168">
        <f>Julho!$Z$25</f>
        <v>226</v>
      </c>
      <c r="AA60" s="312">
        <f>L68/O68</f>
        <v>5.8888581697539397E-2</v>
      </c>
      <c r="AB60" s="171"/>
    </row>
    <row r="61" spans="1:28" ht="15.75" customHeight="1" x14ac:dyDescent="0.25">
      <c r="A61" s="331"/>
      <c r="B61" s="57" t="s">
        <v>239</v>
      </c>
      <c r="C61" s="58"/>
      <c r="D61" s="59"/>
      <c r="E61" s="82">
        <f>Julho!$E$183</f>
        <v>51</v>
      </c>
      <c r="F61" s="82">
        <f>Julho!$F$183</f>
        <v>39</v>
      </c>
      <c r="G61" s="82">
        <f>Julho!$G$183</f>
        <v>59</v>
      </c>
      <c r="H61" s="82">
        <f>Julho!$H$183</f>
        <v>111</v>
      </c>
      <c r="I61" s="82">
        <f>Julho!$I$183</f>
        <v>0</v>
      </c>
      <c r="J61" s="82">
        <f>Julho!$J$183</f>
        <v>0</v>
      </c>
      <c r="K61" s="82">
        <f>Julho!$K$183</f>
        <v>0</v>
      </c>
      <c r="L61" s="83">
        <f>Julho!$L$183</f>
        <v>260</v>
      </c>
      <c r="M61" s="84">
        <f>Julho!$M$183</f>
        <v>1089</v>
      </c>
      <c r="N61" s="167">
        <f>Julho!$N$183</f>
        <v>4969</v>
      </c>
      <c r="O61" s="85">
        <f>Julho!$O$183</f>
        <v>6318</v>
      </c>
      <c r="P61" s="82">
        <f>Julho!$P$183</f>
        <v>7</v>
      </c>
      <c r="Q61" s="82">
        <f>Julho!$Q$183</f>
        <v>8</v>
      </c>
      <c r="R61" s="82">
        <f>Julho!$R$183</f>
        <v>9</v>
      </c>
      <c r="S61" s="82">
        <f>Julho!$S$183</f>
        <v>27</v>
      </c>
      <c r="T61" s="82">
        <f>Julho!$T$183</f>
        <v>0</v>
      </c>
      <c r="U61" s="82">
        <f>Julho!$U$183</f>
        <v>0</v>
      </c>
      <c r="V61" s="82">
        <f>Julho!$V$183</f>
        <v>0</v>
      </c>
      <c r="W61" s="83">
        <f>Julho!$W$183</f>
        <v>51</v>
      </c>
      <c r="X61" s="84">
        <f>Julho!$X$183</f>
        <v>189</v>
      </c>
      <c r="Y61" s="84">
        <f>Julho!$Y$183</f>
        <v>822</v>
      </c>
      <c r="Z61" s="167">
        <f>Julho!$Z$183</f>
        <v>1062</v>
      </c>
      <c r="AA61" s="225"/>
    </row>
    <row r="62" spans="1:28" ht="15.75" customHeight="1" x14ac:dyDescent="0.25">
      <c r="A62" s="331"/>
      <c r="B62" s="57" t="s">
        <v>311</v>
      </c>
      <c r="C62" s="58"/>
      <c r="D62" s="59"/>
      <c r="E62" s="82">
        <f>Julho!$E$225</f>
        <v>7</v>
      </c>
      <c r="F62" s="82">
        <f>Julho!$F$225</f>
        <v>0</v>
      </c>
      <c r="G62" s="82">
        <f>Julho!$G$225</f>
        <v>172</v>
      </c>
      <c r="H62" s="82">
        <f>Julho!H$225</f>
        <v>0</v>
      </c>
      <c r="I62" s="82">
        <f>Julho!$I$225</f>
        <v>0</v>
      </c>
      <c r="J62" s="82">
        <f>Julho!$J$225</f>
        <v>0</v>
      </c>
      <c r="K62" s="82">
        <f>Julho!$K$225</f>
        <v>9</v>
      </c>
      <c r="L62" s="83">
        <f>Julho!$L$225</f>
        <v>188</v>
      </c>
      <c r="M62" s="84">
        <f>Julho!$M$225</f>
        <v>207</v>
      </c>
      <c r="N62" s="84">
        <f>Julho!$N$225</f>
        <v>1449</v>
      </c>
      <c r="O62" s="85">
        <f>Julho!$O$225</f>
        <v>1844</v>
      </c>
      <c r="P62" s="82">
        <f>Julho!$P$225</f>
        <v>0</v>
      </c>
      <c r="Q62" s="82">
        <f>Julho!$Q$225</f>
        <v>0</v>
      </c>
      <c r="R62" s="82">
        <f>Julho!$R$225</f>
        <v>81</v>
      </c>
      <c r="S62" s="82">
        <f>Julho!$S$225</f>
        <v>0</v>
      </c>
      <c r="T62" s="82">
        <f>Julho!$T$225</f>
        <v>0</v>
      </c>
      <c r="U62" s="82">
        <f>Julho!$U$225</f>
        <v>0</v>
      </c>
      <c r="V62" s="82">
        <f>Julho!$V$225</f>
        <v>0</v>
      </c>
      <c r="W62" s="83">
        <f>Julho!$W$225</f>
        <v>81</v>
      </c>
      <c r="X62" s="84">
        <f>Julho!$X$225</f>
        <v>23</v>
      </c>
      <c r="Y62" s="84">
        <f>Julho!$Y$225</f>
        <v>317</v>
      </c>
      <c r="Z62" s="83">
        <f>Julho!$Z$225</f>
        <v>421</v>
      </c>
      <c r="AA62" s="225"/>
    </row>
    <row r="63" spans="1:28" ht="15.75" customHeight="1" x14ac:dyDescent="0.25">
      <c r="A63" s="331"/>
      <c r="B63" s="57" t="s">
        <v>482</v>
      </c>
      <c r="C63" s="58"/>
      <c r="D63" s="59"/>
      <c r="E63" s="82">
        <f>Julho!$E$247</f>
        <v>0</v>
      </c>
      <c r="F63" s="82">
        <f>Julho!$F$247</f>
        <v>0</v>
      </c>
      <c r="G63" s="82">
        <f>Julho!$G$247</f>
        <v>0</v>
      </c>
      <c r="H63" s="82">
        <f>Julho!$H$247</f>
        <v>0</v>
      </c>
      <c r="I63" s="82">
        <f>Julho!$I$247</f>
        <v>0</v>
      </c>
      <c r="J63" s="82">
        <f>Julho!$J$247</f>
        <v>0</v>
      </c>
      <c r="K63" s="82">
        <f>Julho!$K$247</f>
        <v>0</v>
      </c>
      <c r="L63" s="83">
        <f>Julho!$L$247</f>
        <v>0</v>
      </c>
      <c r="M63" s="84">
        <f>Julho!$M$247</f>
        <v>134</v>
      </c>
      <c r="N63" s="84">
        <f>Julho!$N$247</f>
        <v>2060</v>
      </c>
      <c r="O63" s="85">
        <f>Julho!$O$247</f>
        <v>2194</v>
      </c>
      <c r="P63" s="82">
        <f>Julho!$P$247</f>
        <v>0</v>
      </c>
      <c r="Q63" s="82">
        <f>Julho!$Q$247</f>
        <v>0</v>
      </c>
      <c r="R63" s="82">
        <f>Julho!$R$247</f>
        <v>0</v>
      </c>
      <c r="S63" s="82">
        <f>Julho!$S$247</f>
        <v>0</v>
      </c>
      <c r="T63" s="82">
        <f>Julho!$T$247</f>
        <v>0</v>
      </c>
      <c r="U63" s="82">
        <f>Julho!$U$247</f>
        <v>0</v>
      </c>
      <c r="V63" s="82">
        <f>Julho!$V$247</f>
        <v>0</v>
      </c>
      <c r="W63" s="83">
        <f>Julho!$W$247</f>
        <v>0</v>
      </c>
      <c r="X63" s="84">
        <f>Julho!$X$247</f>
        <v>26</v>
      </c>
      <c r="Y63" s="84">
        <f>Julho!$Y$247</f>
        <v>373</v>
      </c>
      <c r="Z63" s="83">
        <f>Julho!$Z$247</f>
        <v>399</v>
      </c>
      <c r="AA63" s="225"/>
    </row>
    <row r="64" spans="1:28" ht="15.75" customHeight="1" x14ac:dyDescent="0.25">
      <c r="A64" s="331"/>
      <c r="B64" s="57" t="s">
        <v>438</v>
      </c>
      <c r="C64" s="61"/>
      <c r="D64" s="62"/>
      <c r="E64" s="82">
        <f>Julho!$E$277</f>
        <v>0</v>
      </c>
      <c r="F64" s="82">
        <f>Julho!$F$277</f>
        <v>0</v>
      </c>
      <c r="G64" s="82">
        <f>Julho!G$277</f>
        <v>250</v>
      </c>
      <c r="H64" s="82">
        <f>Julho!$H$277</f>
        <v>0</v>
      </c>
      <c r="I64" s="82">
        <f>Julho!$I$277</f>
        <v>0</v>
      </c>
      <c r="J64" s="82">
        <f>Julho!$J$277</f>
        <v>0</v>
      </c>
      <c r="K64" s="82">
        <f>Julho!$K$277</f>
        <v>19</v>
      </c>
      <c r="L64" s="83">
        <f>Julho!$L$277</f>
        <v>269</v>
      </c>
      <c r="M64" s="84">
        <f>Julho!$M$277</f>
        <v>114</v>
      </c>
      <c r="N64" s="84">
        <f>Julho!$N$277</f>
        <v>1339</v>
      </c>
      <c r="O64" s="85">
        <f>Julho!$O$277</f>
        <v>1722</v>
      </c>
      <c r="P64" s="82">
        <f>Julho!$P$277</f>
        <v>0</v>
      </c>
      <c r="Q64" s="82">
        <f>Julho!$Q$277</f>
        <v>0</v>
      </c>
      <c r="R64" s="82">
        <f>Julho!$R$277</f>
        <v>36</v>
      </c>
      <c r="S64" s="82">
        <f>Julho!$S$277</f>
        <v>0</v>
      </c>
      <c r="T64" s="82">
        <f>Julho!$T$277</f>
        <v>0</v>
      </c>
      <c r="U64" s="82">
        <f>Julho!$U$277</f>
        <v>0</v>
      </c>
      <c r="V64" s="82">
        <f>Julho!$V$277</f>
        <v>0</v>
      </c>
      <c r="W64" s="83">
        <f>Julho!$W$277</f>
        <v>36</v>
      </c>
      <c r="X64" s="84">
        <f>Julho!$X$277</f>
        <v>42</v>
      </c>
      <c r="Y64" s="84">
        <f>Julho!$Y$277</f>
        <v>364</v>
      </c>
      <c r="Z64" s="83">
        <f>Julho!$Z$277</f>
        <v>442</v>
      </c>
      <c r="AA64" s="225"/>
    </row>
    <row r="65" spans="1:16384" ht="15.75" customHeight="1" x14ac:dyDescent="0.25">
      <c r="A65" s="331"/>
      <c r="B65" s="57" t="s">
        <v>432</v>
      </c>
      <c r="C65" s="61"/>
      <c r="D65" s="62"/>
      <c r="E65" s="86">
        <f>Julho!$E$390</f>
        <v>67</v>
      </c>
      <c r="F65" s="86">
        <f>Julho!$F$390</f>
        <v>31</v>
      </c>
      <c r="G65" s="86">
        <f>Julho!$G$390</f>
        <v>225</v>
      </c>
      <c r="H65" s="86">
        <f>Julho!$H$390</f>
        <v>0</v>
      </c>
      <c r="I65" s="86">
        <f>Julho!$I$390</f>
        <v>0</v>
      </c>
      <c r="J65" s="86">
        <f>Julho!$J$390</f>
        <v>0</v>
      </c>
      <c r="K65" s="86">
        <f>Julho!$K$390</f>
        <v>0</v>
      </c>
      <c r="L65" s="83">
        <f>Julho!$L$390</f>
        <v>323</v>
      </c>
      <c r="M65" s="88">
        <f>Julho!$M$390</f>
        <v>776</v>
      </c>
      <c r="N65" s="88">
        <f>Julho!$N$390</f>
        <v>3743</v>
      </c>
      <c r="O65" s="85">
        <f>Julho!$O$390</f>
        <v>4842</v>
      </c>
      <c r="P65" s="82">
        <f>Julho!$P$390</f>
        <v>9</v>
      </c>
      <c r="Q65" s="82">
        <f>Julho!$Q$390</f>
        <v>5</v>
      </c>
      <c r="R65" s="82">
        <f>Julho!$R$390</f>
        <v>114</v>
      </c>
      <c r="S65" s="82">
        <f>Julho!$S$390</f>
        <v>0</v>
      </c>
      <c r="T65" s="82">
        <f>Julho!$T$390</f>
        <v>0</v>
      </c>
      <c r="U65" s="82">
        <f>Julho!$U$390</f>
        <v>0</v>
      </c>
      <c r="V65" s="82">
        <f>Julho!$V$390</f>
        <v>0</v>
      </c>
      <c r="W65" s="83">
        <f>Julho!$W$390</f>
        <v>128</v>
      </c>
      <c r="X65" s="88">
        <f>Julho!$X$390</f>
        <v>217</v>
      </c>
      <c r="Y65" s="88">
        <f>Julho!$Y$390</f>
        <v>627</v>
      </c>
      <c r="Z65" s="87">
        <f>Julho!$Z$390</f>
        <v>972</v>
      </c>
      <c r="AA65" s="225"/>
    </row>
    <row r="66" spans="1:16384" ht="15.75" customHeight="1" x14ac:dyDescent="0.25">
      <c r="A66" s="331"/>
      <c r="B66" s="57" t="s">
        <v>468</v>
      </c>
      <c r="C66" s="61"/>
      <c r="D66" s="62"/>
      <c r="E66" s="86">
        <f>Julho!$E$397</f>
        <v>0</v>
      </c>
      <c r="F66" s="86">
        <f>Julho!$F$397</f>
        <v>0</v>
      </c>
      <c r="G66" s="86">
        <f>Julho!$G$397</f>
        <v>0</v>
      </c>
      <c r="H66" s="86">
        <f>Julho!$H$397</f>
        <v>0</v>
      </c>
      <c r="I66" s="86">
        <f>Julho!$I$397</f>
        <v>0</v>
      </c>
      <c r="J66" s="86">
        <f>Julho!$J$397</f>
        <v>0</v>
      </c>
      <c r="K66" s="86">
        <f>Julho!$K$397</f>
        <v>0</v>
      </c>
      <c r="L66" s="83">
        <f>Julho!$L$397</f>
        <v>0</v>
      </c>
      <c r="M66" s="88">
        <f>Julho!$M$397</f>
        <v>0</v>
      </c>
      <c r="N66" s="88">
        <f>Julho!$N$397</f>
        <v>0</v>
      </c>
      <c r="O66" s="85">
        <f>Julho!$O$397</f>
        <v>0</v>
      </c>
      <c r="P66" s="82">
        <f>Julho!$P$397</f>
        <v>0</v>
      </c>
      <c r="Q66" s="82">
        <f>Julho!$Q$397</f>
        <v>0</v>
      </c>
      <c r="R66" s="82">
        <f>Julho!$R$397</f>
        <v>0</v>
      </c>
      <c r="S66" s="82">
        <f>Julho!$S$397</f>
        <v>0</v>
      </c>
      <c r="T66" s="82">
        <f>Julho!$T$397</f>
        <v>0</v>
      </c>
      <c r="U66" s="82">
        <f>Julho!$U$397</f>
        <v>0</v>
      </c>
      <c r="V66" s="82">
        <f>Julho!$V$397</f>
        <v>0</v>
      </c>
      <c r="W66" s="83">
        <f>Julho!$W$397</f>
        <v>0</v>
      </c>
      <c r="X66" s="88">
        <f>Julho!$X$397</f>
        <v>0</v>
      </c>
      <c r="Y66" s="88">
        <f>Julho!$Y$397</f>
        <v>0</v>
      </c>
      <c r="Z66" s="87">
        <f>Julho!$Z$397</f>
        <v>0</v>
      </c>
      <c r="AA66" s="225"/>
    </row>
    <row r="67" spans="1:16384" ht="15.75" customHeight="1" thickBot="1" x14ac:dyDescent="0.3">
      <c r="A67" s="332"/>
      <c r="B67" s="57" t="s">
        <v>443</v>
      </c>
      <c r="C67" s="61"/>
      <c r="D67" s="62"/>
      <c r="E67" s="86">
        <f>Julho!$E$416</f>
        <v>0</v>
      </c>
      <c r="F67" s="86">
        <f>Julho!$F$416</f>
        <v>0</v>
      </c>
      <c r="G67" s="86">
        <f>Julho!$G$416</f>
        <v>0</v>
      </c>
      <c r="H67" s="86">
        <f>Julho!$H$416</f>
        <v>0</v>
      </c>
      <c r="I67" s="86">
        <f>Julho!$I$416</f>
        <v>0</v>
      </c>
      <c r="J67" s="86">
        <f>Julho!$J$416</f>
        <v>0</v>
      </c>
      <c r="K67" s="86">
        <f>Julho!$K$416</f>
        <v>0</v>
      </c>
      <c r="L67" s="83">
        <f>Julho!$L$416</f>
        <v>0</v>
      </c>
      <c r="M67" s="88">
        <f>Julho!$M$416</f>
        <v>0</v>
      </c>
      <c r="N67" s="88">
        <f>Julho!$N$416</f>
        <v>0</v>
      </c>
      <c r="O67" s="85">
        <f>Julho!$O$416</f>
        <v>0</v>
      </c>
      <c r="P67" s="82">
        <f>Julho!$P$416</f>
        <v>0</v>
      </c>
      <c r="Q67" s="82">
        <f>Julho!$Q$416</f>
        <v>0</v>
      </c>
      <c r="R67" s="82">
        <f>Julho!$R$416</f>
        <v>0</v>
      </c>
      <c r="S67" s="82">
        <f>Julho!$S$416</f>
        <v>0</v>
      </c>
      <c r="T67" s="82">
        <f>Julho!$T$416</f>
        <v>0</v>
      </c>
      <c r="U67" s="82">
        <f>Julho!$U$416</f>
        <v>0</v>
      </c>
      <c r="V67" s="82">
        <f>Julho!$V$416</f>
        <v>0</v>
      </c>
      <c r="W67" s="83">
        <f>Julho!$W$416</f>
        <v>0</v>
      </c>
      <c r="X67" s="88">
        <f>Julho!$X$416</f>
        <v>0</v>
      </c>
      <c r="Y67" s="88">
        <f>Julho!$Y$416</f>
        <v>0</v>
      </c>
      <c r="Z67" s="87">
        <f>Julho!$Z$416</f>
        <v>0</v>
      </c>
      <c r="AA67" s="225"/>
    </row>
    <row r="68" spans="1:16384" ht="15.75" customHeight="1" thickBot="1" x14ac:dyDescent="0.3">
      <c r="A68" s="169" t="s">
        <v>466</v>
      </c>
      <c r="B68" s="170"/>
      <c r="C68" s="170"/>
      <c r="D68" s="170"/>
      <c r="E68" s="71">
        <f t="shared" ref="E68:Z68" si="6">SUM(E60:E67)</f>
        <v>125</v>
      </c>
      <c r="F68" s="69">
        <f t="shared" si="6"/>
        <v>70</v>
      </c>
      <c r="G68" s="69">
        <f t="shared" si="6"/>
        <v>731</v>
      </c>
      <c r="H68" s="69">
        <f t="shared" si="6"/>
        <v>111</v>
      </c>
      <c r="I68" s="69">
        <f t="shared" si="6"/>
        <v>0</v>
      </c>
      <c r="J68" s="69">
        <f t="shared" si="6"/>
        <v>0</v>
      </c>
      <c r="K68" s="69">
        <f t="shared" si="6"/>
        <v>28</v>
      </c>
      <c r="L68" s="173">
        <f t="shared" si="6"/>
        <v>1065</v>
      </c>
      <c r="M68" s="173">
        <f t="shared" si="6"/>
        <v>2420</v>
      </c>
      <c r="N68" s="173">
        <f t="shared" si="6"/>
        <v>14600</v>
      </c>
      <c r="O68" s="70">
        <f t="shared" si="6"/>
        <v>18085</v>
      </c>
      <c r="P68" s="172">
        <f t="shared" si="6"/>
        <v>16</v>
      </c>
      <c r="Q68" s="173">
        <f t="shared" si="6"/>
        <v>13</v>
      </c>
      <c r="R68" s="173">
        <f t="shared" si="6"/>
        <v>254</v>
      </c>
      <c r="S68" s="173">
        <f t="shared" si="6"/>
        <v>27</v>
      </c>
      <c r="T68" s="173">
        <f t="shared" si="6"/>
        <v>0</v>
      </c>
      <c r="U68" s="173">
        <f t="shared" si="6"/>
        <v>0</v>
      </c>
      <c r="V68" s="173">
        <f t="shared" si="6"/>
        <v>0</v>
      </c>
      <c r="W68" s="173">
        <f t="shared" si="6"/>
        <v>310</v>
      </c>
      <c r="X68" s="173">
        <f t="shared" si="6"/>
        <v>505</v>
      </c>
      <c r="Y68" s="173">
        <f t="shared" si="6"/>
        <v>2707</v>
      </c>
      <c r="Z68" s="173">
        <f t="shared" si="6"/>
        <v>3522</v>
      </c>
      <c r="AA68" s="226"/>
    </row>
    <row r="69" spans="1:16384" s="2" customFormat="1" ht="14.25" customHeight="1" x14ac:dyDescent="0.2">
      <c r="A69" s="330" t="s">
        <v>437</v>
      </c>
      <c r="B69" s="54" t="s">
        <v>40</v>
      </c>
      <c r="C69" s="55"/>
      <c r="D69" s="56"/>
      <c r="E69" s="79">
        <f>Agosto!$E$25</f>
        <v>0</v>
      </c>
      <c r="F69" s="79">
        <f>Agosto!$F$25</f>
        <v>0</v>
      </c>
      <c r="G69" s="79">
        <f>Agosto!$G$25</f>
        <v>67</v>
      </c>
      <c r="H69" s="79">
        <f>Agosto!$H$25</f>
        <v>0</v>
      </c>
      <c r="I69" s="79">
        <f>Agosto!$I$25</f>
        <v>0</v>
      </c>
      <c r="J69" s="79">
        <f>Agosto!$J$25</f>
        <v>0</v>
      </c>
      <c r="K69" s="79">
        <f>Agosto!$K$25</f>
        <v>0</v>
      </c>
      <c r="L69" s="83">
        <f>Agosto!$L$25</f>
        <v>67</v>
      </c>
      <c r="M69" s="80">
        <f>Agosto!$M$25</f>
        <v>145</v>
      </c>
      <c r="N69" s="80">
        <f>Agosto!$N$25</f>
        <v>1484</v>
      </c>
      <c r="O69" s="81">
        <f>Agosto!$O$25</f>
        <v>1696</v>
      </c>
      <c r="P69" s="79">
        <f>Agosto!$P$25</f>
        <v>0</v>
      </c>
      <c r="Q69" s="79">
        <f>Agosto!$Q$25</f>
        <v>0</v>
      </c>
      <c r="R69" s="79">
        <f>Agosto!$R$25</f>
        <v>5</v>
      </c>
      <c r="S69" s="79">
        <f>Agosto!$S$25</f>
        <v>1</v>
      </c>
      <c r="T69" s="79">
        <f>Agosto!$T$25</f>
        <v>0</v>
      </c>
      <c r="U69" s="79">
        <f>Agosto!$U$25</f>
        <v>0</v>
      </c>
      <c r="V69" s="79">
        <f>Agosto!$V$25</f>
        <v>0</v>
      </c>
      <c r="W69" s="83">
        <f>Agosto!$W$25</f>
        <v>6</v>
      </c>
      <c r="X69" s="80">
        <f>Agosto!$X$25</f>
        <v>10</v>
      </c>
      <c r="Y69" s="80">
        <f>Agosto!$Y$25</f>
        <v>183</v>
      </c>
      <c r="Z69" s="168">
        <f>Agosto!$Z$25</f>
        <v>199</v>
      </c>
      <c r="AA69" s="312">
        <f>L77/O77</f>
        <v>6.589220205060671E-2</v>
      </c>
    </row>
    <row r="70" spans="1:16384" s="60" customFormat="1" x14ac:dyDescent="0.25">
      <c r="A70" s="331"/>
      <c r="B70" s="57" t="s">
        <v>239</v>
      </c>
      <c r="C70" s="58"/>
      <c r="D70" s="59"/>
      <c r="E70" s="82">
        <f>Agosto!$E$184</f>
        <v>48</v>
      </c>
      <c r="F70" s="82">
        <f>Agosto!$F$184</f>
        <v>88</v>
      </c>
      <c r="G70" s="82">
        <f>Agosto!$G$184</f>
        <v>95</v>
      </c>
      <c r="H70" s="82">
        <f>Agosto!$H$184</f>
        <v>186</v>
      </c>
      <c r="I70" s="82">
        <f>Agosto!$I$184</f>
        <v>0</v>
      </c>
      <c r="J70" s="82">
        <f>Agosto!$J$184</f>
        <v>0</v>
      </c>
      <c r="K70" s="82">
        <f>Agosto!$K$184</f>
        <v>0</v>
      </c>
      <c r="L70" s="83">
        <f>Agosto!$L$184</f>
        <v>417</v>
      </c>
      <c r="M70" s="84">
        <f>Agosto!$M$184</f>
        <v>1241</v>
      </c>
      <c r="N70" s="167">
        <f>Agosto!$N$184</f>
        <v>5987</v>
      </c>
      <c r="O70" s="85">
        <f>Agosto!$O$184</f>
        <v>7645</v>
      </c>
      <c r="P70" s="82">
        <f>Agosto!$P$184</f>
        <v>8</v>
      </c>
      <c r="Q70" s="82">
        <f>Agosto!$Q$184</f>
        <v>16</v>
      </c>
      <c r="R70" s="82">
        <f>Agosto!$R$184</f>
        <v>18</v>
      </c>
      <c r="S70" s="82">
        <f>Agosto!$S$184</f>
        <v>25</v>
      </c>
      <c r="T70" s="82">
        <f>Agosto!$T$184</f>
        <v>0</v>
      </c>
      <c r="U70" s="82">
        <f>Agosto!$U$184</f>
        <v>0</v>
      </c>
      <c r="V70" s="82">
        <f>Agosto!$V$184</f>
        <v>0</v>
      </c>
      <c r="W70" s="83">
        <f>Agosto!$W$184</f>
        <v>67</v>
      </c>
      <c r="X70" s="84">
        <f>Agosto!$X$184</f>
        <v>220</v>
      </c>
      <c r="Y70" s="84">
        <f>Agosto!$Y$184</f>
        <v>981</v>
      </c>
      <c r="Z70" s="167">
        <f>Agosto!$Z$184</f>
        <v>1268</v>
      </c>
      <c r="AA70" s="225"/>
    </row>
    <row r="71" spans="1:16384" ht="15" customHeight="1" x14ac:dyDescent="0.25">
      <c r="A71" s="331"/>
      <c r="B71" s="57" t="s">
        <v>311</v>
      </c>
      <c r="C71" s="58"/>
      <c r="D71" s="59"/>
      <c r="E71" s="82">
        <f>Agosto!$E$226</f>
        <v>2</v>
      </c>
      <c r="F71" s="82">
        <f>Agosto!$F$226</f>
        <v>0</v>
      </c>
      <c r="G71" s="82">
        <f>Agosto!$G$226</f>
        <v>219</v>
      </c>
      <c r="H71" s="82">
        <f>Agosto!H$226</f>
        <v>0</v>
      </c>
      <c r="I71" s="82">
        <f>Agosto!$I$226</f>
        <v>0</v>
      </c>
      <c r="J71" s="82">
        <f>Agosto!$J$226</f>
        <v>0</v>
      </c>
      <c r="K71" s="82">
        <f>Agosto!$K$226</f>
        <v>4</v>
      </c>
      <c r="L71" s="83">
        <f>Agosto!$L$226</f>
        <v>225</v>
      </c>
      <c r="M71" s="84">
        <f>Agosto!$M$226</f>
        <v>211</v>
      </c>
      <c r="N71" s="84">
        <f>Agosto!$N$226</f>
        <v>1652</v>
      </c>
      <c r="O71" s="85">
        <f>Agosto!$O$226</f>
        <v>2088</v>
      </c>
      <c r="P71" s="82">
        <f>Agosto!$P$226</f>
        <v>0</v>
      </c>
      <c r="Q71" s="82">
        <f>Agosto!$Q$226</f>
        <v>0</v>
      </c>
      <c r="R71" s="82">
        <f>Agosto!$R$226</f>
        <v>89</v>
      </c>
      <c r="S71" s="82">
        <f>Agosto!$S$226</f>
        <v>0</v>
      </c>
      <c r="T71" s="82">
        <f>Agosto!$T$226</f>
        <v>0</v>
      </c>
      <c r="U71" s="82">
        <f>Agosto!$U$226</f>
        <v>0</v>
      </c>
      <c r="V71" s="82">
        <f>Agosto!$V$226</f>
        <v>0</v>
      </c>
      <c r="W71" s="83">
        <f>Agosto!$W$226</f>
        <v>89</v>
      </c>
      <c r="X71" s="84">
        <f>Agosto!$X$226</f>
        <v>21</v>
      </c>
      <c r="Y71" s="84">
        <f>Agosto!$Y$226</f>
        <v>331</v>
      </c>
      <c r="Z71" s="83">
        <f>Agosto!$Z$226</f>
        <v>441</v>
      </c>
      <c r="AA71" s="225"/>
    </row>
    <row r="72" spans="1:16384" x14ac:dyDescent="0.25">
      <c r="A72" s="331"/>
      <c r="B72" s="57" t="s">
        <v>482</v>
      </c>
      <c r="C72" s="58"/>
      <c r="D72" s="59"/>
      <c r="E72" s="82">
        <f>Agosto!$E$248</f>
        <v>0</v>
      </c>
      <c r="F72" s="82">
        <f>Agosto!$F$248</f>
        <v>0</v>
      </c>
      <c r="G72" s="82">
        <f>Agosto!$G$248</f>
        <v>0</v>
      </c>
      <c r="H72" s="82">
        <f>Agosto!$H$248</f>
        <v>0</v>
      </c>
      <c r="I72" s="82">
        <f>Agosto!$I$248</f>
        <v>0</v>
      </c>
      <c r="J72" s="82">
        <f>Agosto!$J$248</f>
        <v>0</v>
      </c>
      <c r="K72" s="82">
        <f>Agosto!$K$248</f>
        <v>0</v>
      </c>
      <c r="L72" s="83">
        <f>Agosto!$L$248</f>
        <v>0</v>
      </c>
      <c r="M72" s="84">
        <f>Agosto!$M$248</f>
        <v>150</v>
      </c>
      <c r="N72" s="84">
        <f>Agosto!$N$248</f>
        <v>2191</v>
      </c>
      <c r="O72" s="85">
        <f>Agosto!$O$248</f>
        <v>2341</v>
      </c>
      <c r="P72" s="82">
        <f>Agosto!$P$248</f>
        <v>0</v>
      </c>
      <c r="Q72" s="82">
        <f>Agosto!$Q$248</f>
        <v>0</v>
      </c>
      <c r="R72" s="82">
        <f>Agosto!$R$248</f>
        <v>0</v>
      </c>
      <c r="S72" s="82">
        <f>Agosto!$S$248</f>
        <v>0</v>
      </c>
      <c r="T72" s="82">
        <f>Agosto!$T$248</f>
        <v>0</v>
      </c>
      <c r="U72" s="82">
        <f>Agosto!$U$248</f>
        <v>0</v>
      </c>
      <c r="V72" s="82">
        <f>Agosto!$V$248</f>
        <v>0</v>
      </c>
      <c r="W72" s="83">
        <f>Agosto!$W$248</f>
        <v>0</v>
      </c>
      <c r="X72" s="84">
        <f>Agosto!$X$248</f>
        <v>36</v>
      </c>
      <c r="Y72" s="84">
        <f>Agosto!$Y$248</f>
        <v>391</v>
      </c>
      <c r="Z72" s="83">
        <f>Agosto!$Z$248</f>
        <v>427</v>
      </c>
      <c r="AA72" s="225"/>
    </row>
    <row r="73" spans="1:16384" x14ac:dyDescent="0.25">
      <c r="A73" s="331"/>
      <c r="B73" s="57" t="s">
        <v>438</v>
      </c>
      <c r="C73" s="58"/>
      <c r="D73" s="59"/>
      <c r="E73" s="82">
        <f>Agosto!$E$278</f>
        <v>0</v>
      </c>
      <c r="F73" s="82">
        <f>Agosto!$F$278</f>
        <v>0</v>
      </c>
      <c r="G73" s="82">
        <f>Agosto!G$278</f>
        <v>220</v>
      </c>
      <c r="H73" s="82">
        <f>Agosto!$H$278</f>
        <v>0</v>
      </c>
      <c r="I73" s="82">
        <f>Agosto!$I$278</f>
        <v>0</v>
      </c>
      <c r="J73" s="82">
        <f>Agosto!$J$278</f>
        <v>0</v>
      </c>
      <c r="K73" s="82">
        <f>Agosto!$K$278</f>
        <v>16</v>
      </c>
      <c r="L73" s="83">
        <f>Agosto!$L$278</f>
        <v>236</v>
      </c>
      <c r="M73" s="84">
        <f>Agosto!$M$278</f>
        <v>71</v>
      </c>
      <c r="N73" s="84">
        <f>Agosto!$N$278</f>
        <v>1342</v>
      </c>
      <c r="O73" s="85">
        <f>Agosto!$O$278</f>
        <v>1649</v>
      </c>
      <c r="P73" s="82">
        <f>Agosto!$P$278</f>
        <v>0</v>
      </c>
      <c r="Q73" s="82">
        <f>Agosto!$Q$278</f>
        <v>0</v>
      </c>
      <c r="R73" s="82">
        <f>Agosto!$R$278</f>
        <v>9</v>
      </c>
      <c r="S73" s="82">
        <f>Agosto!$S$278</f>
        <v>0</v>
      </c>
      <c r="T73" s="82">
        <f>Agosto!$T$278</f>
        <v>0</v>
      </c>
      <c r="U73" s="82">
        <f>Agosto!$U$278</f>
        <v>0</v>
      </c>
      <c r="V73" s="82">
        <f>Agosto!$V$278</f>
        <v>0</v>
      </c>
      <c r="W73" s="83">
        <f>Agosto!$W$278</f>
        <v>9</v>
      </c>
      <c r="X73" s="84">
        <f>Agosto!$X$278</f>
        <v>44</v>
      </c>
      <c r="Y73" s="84">
        <f>Agosto!$Y$278</f>
        <v>347</v>
      </c>
      <c r="Z73" s="83">
        <f>Agosto!$Z$278</f>
        <v>400</v>
      </c>
      <c r="AA73" s="225"/>
    </row>
    <row r="74" spans="1:16384" s="63" customFormat="1" ht="15" customHeight="1" x14ac:dyDescent="0.25">
      <c r="A74" s="331"/>
      <c r="B74" s="57" t="s">
        <v>432</v>
      </c>
      <c r="C74" s="61"/>
      <c r="D74" s="62"/>
      <c r="E74" s="86">
        <f>Agosto!$E$392</f>
        <v>79</v>
      </c>
      <c r="F74" s="86">
        <f>Agosto!$F$392</f>
        <v>48</v>
      </c>
      <c r="G74" s="86">
        <f>Agosto!$G$392</f>
        <v>329</v>
      </c>
      <c r="H74" s="86">
        <f>Agosto!$H$392</f>
        <v>0</v>
      </c>
      <c r="I74" s="86">
        <f>Agosto!$I$392</f>
        <v>0</v>
      </c>
      <c r="J74" s="86">
        <f>Agosto!$J$392</f>
        <v>0</v>
      </c>
      <c r="K74" s="86">
        <f>Agosto!$K$392</f>
        <v>0</v>
      </c>
      <c r="L74" s="83">
        <f>Agosto!$L$392</f>
        <v>456</v>
      </c>
      <c r="M74" s="88">
        <f>Agosto!$M$392</f>
        <v>955</v>
      </c>
      <c r="N74" s="88">
        <f>Agosto!$N$392</f>
        <v>4432</v>
      </c>
      <c r="O74" s="85">
        <f>Agosto!$O$392</f>
        <v>5843</v>
      </c>
      <c r="P74" s="82">
        <f>Agosto!$P$392</f>
        <v>2</v>
      </c>
      <c r="Q74" s="82">
        <f>Agosto!$Q$392</f>
        <v>14</v>
      </c>
      <c r="R74" s="82">
        <f>Agosto!$R$392</f>
        <v>147</v>
      </c>
      <c r="S74" s="82">
        <f>Agosto!$S$392</f>
        <v>0</v>
      </c>
      <c r="T74" s="82">
        <f>Agosto!$T$392</f>
        <v>0</v>
      </c>
      <c r="U74" s="82">
        <f>Agosto!$U$392</f>
        <v>0</v>
      </c>
      <c r="V74" s="82">
        <f>Agosto!$V$392</f>
        <v>0</v>
      </c>
      <c r="W74" s="83">
        <f>Agosto!$W$392</f>
        <v>163</v>
      </c>
      <c r="X74" s="88">
        <f>Agosto!$X$392</f>
        <v>268</v>
      </c>
      <c r="Y74" s="88">
        <f>Agosto!$Y$392</f>
        <v>789</v>
      </c>
      <c r="Z74" s="87">
        <f>Agosto!$Z$392</f>
        <v>1220</v>
      </c>
      <c r="AA74" s="22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  <c r="IO74" s="15"/>
      <c r="IP74" s="15"/>
      <c r="IQ74" s="15"/>
      <c r="IR74" s="15"/>
      <c r="IS74" s="15"/>
      <c r="IT74" s="15"/>
      <c r="IU74" s="15"/>
      <c r="IV74" s="15"/>
      <c r="IW74" s="15"/>
      <c r="IX74" s="15"/>
      <c r="IY74" s="15"/>
      <c r="IZ74" s="15"/>
      <c r="JA74" s="15"/>
      <c r="JB74" s="15"/>
      <c r="JC74" s="15"/>
      <c r="JD74" s="15"/>
      <c r="JE74" s="15"/>
      <c r="JF74" s="15"/>
      <c r="JG74" s="15"/>
      <c r="JH74" s="15"/>
      <c r="JI74" s="15"/>
      <c r="JJ74" s="15"/>
      <c r="JK74" s="15"/>
      <c r="JL74" s="15"/>
      <c r="JM74" s="15"/>
      <c r="JN74" s="15"/>
      <c r="JO74" s="15"/>
      <c r="JP74" s="15"/>
      <c r="JQ74" s="15"/>
      <c r="JR74" s="15"/>
      <c r="JS74" s="15"/>
      <c r="JT74" s="15"/>
      <c r="JU74" s="15"/>
      <c r="JV74" s="15"/>
      <c r="JW74" s="15"/>
      <c r="JX74" s="15"/>
      <c r="JY74" s="15"/>
      <c r="JZ74" s="15"/>
      <c r="KA74" s="15"/>
      <c r="KB74" s="15"/>
      <c r="KC74" s="15"/>
      <c r="KD74" s="15"/>
      <c r="KE74" s="15"/>
      <c r="KF74" s="15"/>
      <c r="KG74" s="15"/>
      <c r="KH74" s="15"/>
      <c r="KI74" s="15"/>
      <c r="KJ74" s="15"/>
      <c r="KK74" s="15"/>
      <c r="KL74" s="15"/>
      <c r="KM74" s="15"/>
      <c r="KN74" s="15"/>
      <c r="KO74" s="15"/>
      <c r="KP74" s="15"/>
      <c r="KQ74" s="15"/>
      <c r="KR74" s="15"/>
      <c r="KS74" s="15"/>
      <c r="KT74" s="15"/>
      <c r="KU74" s="15"/>
      <c r="KV74" s="15"/>
      <c r="KW74" s="15"/>
      <c r="KX74" s="15"/>
      <c r="KY74" s="15"/>
      <c r="KZ74" s="15"/>
      <c r="LA74" s="15"/>
      <c r="LB74" s="15"/>
      <c r="LC74" s="15"/>
      <c r="LD74" s="15"/>
      <c r="LE74" s="15"/>
      <c r="LF74" s="15"/>
      <c r="LG74" s="15"/>
      <c r="LH74" s="15"/>
      <c r="LI74" s="15"/>
      <c r="LJ74" s="15"/>
      <c r="LK74" s="15"/>
      <c r="LL74" s="15"/>
      <c r="LM74" s="15"/>
      <c r="LN74" s="15"/>
      <c r="LO74" s="15"/>
      <c r="LP74" s="15"/>
      <c r="LQ74" s="15"/>
      <c r="LR74" s="15"/>
      <c r="LS74" s="15"/>
      <c r="LT74" s="15"/>
      <c r="LU74" s="15"/>
      <c r="LV74" s="15"/>
      <c r="LW74" s="15"/>
      <c r="LX74" s="15"/>
      <c r="LY74" s="15"/>
      <c r="LZ74" s="15"/>
      <c r="MA74" s="15"/>
      <c r="MB74" s="15"/>
      <c r="MC74" s="15"/>
      <c r="MD74" s="15"/>
      <c r="ME74" s="15"/>
      <c r="MF74" s="15"/>
      <c r="MG74" s="15"/>
      <c r="MH74" s="15"/>
      <c r="MI74" s="15"/>
      <c r="MJ74" s="15"/>
      <c r="MK74" s="15"/>
      <c r="ML74" s="15"/>
      <c r="MM74" s="15"/>
      <c r="MN74" s="15"/>
      <c r="MO74" s="15"/>
      <c r="MP74" s="15"/>
      <c r="MQ74" s="15"/>
      <c r="MR74" s="15"/>
      <c r="MS74" s="15"/>
      <c r="MT74" s="15"/>
      <c r="MU74" s="15"/>
      <c r="MV74" s="15"/>
      <c r="MW74" s="15"/>
      <c r="MX74" s="15"/>
      <c r="MY74" s="15"/>
      <c r="MZ74" s="15"/>
      <c r="NA74" s="15"/>
      <c r="NB74" s="15"/>
      <c r="NC74" s="15"/>
      <c r="ND74" s="15"/>
      <c r="NE74" s="15"/>
      <c r="NF74" s="15"/>
      <c r="NG74" s="15"/>
      <c r="NH74" s="15"/>
      <c r="NI74" s="15"/>
      <c r="NJ74" s="15"/>
      <c r="NK74" s="15"/>
      <c r="NL74" s="15"/>
      <c r="NM74" s="15"/>
      <c r="NN74" s="15"/>
      <c r="NO74" s="15"/>
      <c r="NP74" s="15"/>
      <c r="NQ74" s="15"/>
      <c r="NR74" s="15"/>
      <c r="NS74" s="15"/>
      <c r="NT74" s="15"/>
      <c r="NU74" s="15"/>
      <c r="NV74" s="15"/>
      <c r="NW74" s="15"/>
      <c r="NX74" s="15"/>
      <c r="NY74" s="15"/>
      <c r="NZ74" s="15"/>
      <c r="OA74" s="15"/>
      <c r="OB74" s="15"/>
      <c r="OC74" s="15"/>
      <c r="OD74" s="15"/>
      <c r="OE74" s="15"/>
      <c r="OF74" s="15"/>
      <c r="OG74" s="15"/>
      <c r="OH74" s="15"/>
      <c r="OI74" s="15"/>
      <c r="OJ74" s="15"/>
      <c r="OK74" s="15"/>
      <c r="OL74" s="15"/>
      <c r="OM74" s="15"/>
      <c r="ON74" s="15"/>
      <c r="OO74" s="15"/>
      <c r="OP74" s="15"/>
      <c r="OQ74" s="15"/>
      <c r="OR74" s="15"/>
      <c r="OS74" s="15"/>
      <c r="OT74" s="15"/>
      <c r="OU74" s="15"/>
      <c r="OV74" s="15"/>
      <c r="OW74" s="15"/>
      <c r="OX74" s="15"/>
      <c r="OY74" s="15"/>
      <c r="OZ74" s="15"/>
      <c r="PA74" s="15"/>
      <c r="PB74" s="15"/>
      <c r="PC74" s="15"/>
      <c r="PD74" s="15"/>
      <c r="PE74" s="15"/>
      <c r="PF74" s="15"/>
      <c r="PG74" s="15"/>
      <c r="PH74" s="15"/>
      <c r="PI74" s="15"/>
      <c r="PJ74" s="15"/>
      <c r="PK74" s="15"/>
      <c r="PL74" s="15"/>
      <c r="PM74" s="15"/>
      <c r="PN74" s="15"/>
      <c r="PO74" s="15"/>
      <c r="PP74" s="15"/>
      <c r="PQ74" s="15"/>
      <c r="PR74" s="15"/>
      <c r="PS74" s="15"/>
      <c r="PT74" s="15"/>
      <c r="PU74" s="15"/>
      <c r="PV74" s="15"/>
      <c r="PW74" s="15"/>
      <c r="PX74" s="15"/>
      <c r="PY74" s="15"/>
      <c r="PZ74" s="15"/>
      <c r="QA74" s="15"/>
      <c r="QB74" s="15"/>
      <c r="QC74" s="15"/>
      <c r="QD74" s="15"/>
      <c r="QE74" s="15"/>
      <c r="QF74" s="15"/>
      <c r="QG74" s="15"/>
      <c r="QH74" s="15"/>
      <c r="QI74" s="15"/>
      <c r="QJ74" s="15"/>
      <c r="QK74" s="15"/>
      <c r="QL74" s="15"/>
      <c r="QM74" s="15"/>
      <c r="QN74" s="15"/>
      <c r="QO74" s="15"/>
      <c r="QP74" s="15"/>
      <c r="QQ74" s="15"/>
      <c r="QR74" s="15"/>
      <c r="QS74" s="15"/>
      <c r="QT74" s="15"/>
      <c r="QU74" s="15"/>
      <c r="QV74" s="15"/>
      <c r="QW74" s="15"/>
      <c r="QX74" s="15"/>
      <c r="QY74" s="15"/>
      <c r="QZ74" s="15"/>
      <c r="RA74" s="15"/>
      <c r="RB74" s="15"/>
      <c r="RC74" s="15"/>
      <c r="RD74" s="15"/>
      <c r="RE74" s="15"/>
      <c r="RF74" s="15"/>
      <c r="RG74" s="15"/>
      <c r="RH74" s="15"/>
      <c r="RI74" s="15"/>
      <c r="RJ74" s="15"/>
      <c r="RK74" s="15"/>
      <c r="RL74" s="15"/>
      <c r="RM74" s="15"/>
      <c r="RN74" s="15"/>
      <c r="RO74" s="15"/>
      <c r="RP74" s="15"/>
      <c r="RQ74" s="15"/>
      <c r="RR74" s="15"/>
      <c r="RS74" s="15"/>
      <c r="RT74" s="15"/>
      <c r="RU74" s="15"/>
      <c r="RV74" s="15"/>
      <c r="RW74" s="15"/>
      <c r="RX74" s="15"/>
      <c r="RY74" s="15"/>
      <c r="RZ74" s="15"/>
      <c r="SA74" s="15"/>
      <c r="SB74" s="15"/>
      <c r="SC74" s="15"/>
      <c r="SD74" s="15"/>
      <c r="SE74" s="15"/>
      <c r="SF74" s="15"/>
      <c r="SG74" s="15"/>
      <c r="SH74" s="15"/>
      <c r="SI74" s="15"/>
      <c r="SJ74" s="15"/>
      <c r="SK74" s="15"/>
      <c r="SL74" s="15"/>
      <c r="SM74" s="15"/>
      <c r="SN74" s="15"/>
      <c r="SO74" s="15"/>
      <c r="SP74" s="15"/>
      <c r="SQ74" s="15"/>
      <c r="SR74" s="15"/>
      <c r="SS74" s="15"/>
      <c r="ST74" s="15"/>
      <c r="SU74" s="15"/>
      <c r="SV74" s="15"/>
      <c r="SW74" s="15"/>
      <c r="SX74" s="15"/>
      <c r="SY74" s="15"/>
      <c r="SZ74" s="15"/>
      <c r="TA74" s="15"/>
      <c r="TB74" s="15"/>
      <c r="TC74" s="15"/>
      <c r="TD74" s="15"/>
      <c r="TE74" s="15"/>
      <c r="TF74" s="15"/>
      <c r="TG74" s="15"/>
      <c r="TH74" s="15"/>
      <c r="TI74" s="15"/>
      <c r="TJ74" s="15"/>
      <c r="TK74" s="15"/>
      <c r="TL74" s="15"/>
      <c r="TM74" s="15"/>
      <c r="TN74" s="15"/>
      <c r="TO74" s="15"/>
      <c r="TP74" s="15"/>
      <c r="TQ74" s="15"/>
      <c r="TR74" s="15"/>
      <c r="TS74" s="15"/>
      <c r="TT74" s="15"/>
      <c r="TU74" s="15"/>
      <c r="TV74" s="15"/>
      <c r="TW74" s="15"/>
      <c r="TX74" s="15"/>
      <c r="TY74" s="15"/>
      <c r="TZ74" s="15"/>
      <c r="UA74" s="15"/>
      <c r="UB74" s="15"/>
      <c r="UC74" s="15"/>
      <c r="UD74" s="15"/>
      <c r="UE74" s="15"/>
      <c r="UF74" s="15"/>
      <c r="UG74" s="15"/>
      <c r="UH74" s="15"/>
      <c r="UI74" s="15"/>
      <c r="UJ74" s="15"/>
      <c r="UK74" s="15"/>
      <c r="UL74" s="15"/>
      <c r="UM74" s="15"/>
      <c r="UN74" s="15"/>
      <c r="UO74" s="15"/>
      <c r="UP74" s="15"/>
      <c r="UQ74" s="15"/>
      <c r="UR74" s="15"/>
      <c r="US74" s="15"/>
      <c r="UT74" s="15"/>
      <c r="UU74" s="15"/>
      <c r="UV74" s="15"/>
      <c r="UW74" s="15"/>
      <c r="UX74" s="15"/>
      <c r="UY74" s="15"/>
      <c r="UZ74" s="15"/>
      <c r="VA74" s="15"/>
      <c r="VB74" s="15"/>
      <c r="VC74" s="15"/>
      <c r="VD74" s="15"/>
      <c r="VE74" s="15"/>
      <c r="VF74" s="15"/>
      <c r="VG74" s="15"/>
      <c r="VH74" s="15"/>
      <c r="VI74" s="15"/>
      <c r="VJ74" s="15"/>
      <c r="VK74" s="15"/>
      <c r="VL74" s="15"/>
      <c r="VM74" s="15"/>
      <c r="VN74" s="15"/>
      <c r="VO74" s="15"/>
      <c r="VP74" s="15"/>
      <c r="VQ74" s="15"/>
      <c r="VR74" s="15"/>
      <c r="VS74" s="15"/>
      <c r="VT74" s="15"/>
      <c r="VU74" s="15"/>
      <c r="VV74" s="15"/>
      <c r="VW74" s="15"/>
      <c r="VX74" s="15"/>
      <c r="VY74" s="15"/>
      <c r="VZ74" s="15"/>
      <c r="WA74" s="15"/>
      <c r="WB74" s="15"/>
      <c r="WC74" s="15"/>
      <c r="WD74" s="15"/>
      <c r="WE74" s="15"/>
      <c r="WF74" s="15"/>
      <c r="WG74" s="15"/>
      <c r="WH74" s="15"/>
      <c r="WI74" s="15"/>
      <c r="WJ74" s="15"/>
      <c r="WK74" s="15"/>
      <c r="WL74" s="15"/>
      <c r="WM74" s="15"/>
      <c r="WN74" s="15"/>
      <c r="WO74" s="15"/>
      <c r="WP74" s="15"/>
      <c r="WQ74" s="15"/>
      <c r="WR74" s="15"/>
      <c r="WS74" s="15"/>
      <c r="WT74" s="15"/>
      <c r="WU74" s="15"/>
      <c r="WV74" s="15"/>
      <c r="WW74" s="15"/>
      <c r="WX74" s="15"/>
      <c r="WY74" s="15"/>
      <c r="WZ74" s="15"/>
      <c r="XA74" s="15"/>
      <c r="XB74" s="15"/>
      <c r="XC74" s="15"/>
      <c r="XD74" s="15"/>
      <c r="XE74" s="15"/>
      <c r="XF74" s="15"/>
      <c r="XG74" s="15"/>
      <c r="XH74" s="15"/>
      <c r="XI74" s="15"/>
      <c r="XJ74" s="15"/>
      <c r="XK74" s="15"/>
      <c r="XL74" s="15"/>
      <c r="XM74" s="15"/>
      <c r="XN74" s="15"/>
      <c r="XO74" s="15"/>
      <c r="XP74" s="15"/>
      <c r="XQ74" s="15"/>
      <c r="XR74" s="15"/>
      <c r="XS74" s="15"/>
      <c r="XT74" s="15"/>
      <c r="XU74" s="15"/>
      <c r="XV74" s="15"/>
      <c r="XW74" s="15"/>
      <c r="XX74" s="15"/>
      <c r="XY74" s="15"/>
      <c r="XZ74" s="15"/>
      <c r="YA74" s="15"/>
      <c r="YB74" s="15"/>
      <c r="YC74" s="15"/>
      <c r="YD74" s="15"/>
      <c r="YE74" s="15"/>
      <c r="YF74" s="15"/>
      <c r="YG74" s="15"/>
      <c r="YH74" s="15"/>
      <c r="YI74" s="15"/>
      <c r="YJ74" s="15"/>
      <c r="YK74" s="15"/>
      <c r="YL74" s="15"/>
      <c r="YM74" s="15"/>
      <c r="YN74" s="15"/>
      <c r="YO74" s="15"/>
      <c r="YP74" s="15"/>
      <c r="YQ74" s="15"/>
      <c r="YR74" s="15"/>
      <c r="YS74" s="15"/>
      <c r="YT74" s="15"/>
      <c r="YU74" s="15"/>
      <c r="YV74" s="15"/>
      <c r="YW74" s="15"/>
      <c r="YX74" s="15"/>
      <c r="YY74" s="15"/>
      <c r="YZ74" s="15"/>
      <c r="ZA74" s="15"/>
      <c r="ZB74" s="15"/>
      <c r="ZC74" s="15"/>
      <c r="ZD74" s="15"/>
      <c r="ZE74" s="15"/>
      <c r="ZF74" s="15"/>
      <c r="ZG74" s="15"/>
      <c r="ZH74" s="15"/>
      <c r="ZI74" s="15"/>
      <c r="ZJ74" s="15"/>
      <c r="ZK74" s="15"/>
      <c r="ZL74" s="15"/>
      <c r="ZM74" s="15"/>
      <c r="ZN74" s="15"/>
      <c r="ZO74" s="15"/>
      <c r="ZP74" s="15"/>
      <c r="ZQ74" s="15"/>
      <c r="ZR74" s="15"/>
      <c r="ZS74" s="15"/>
      <c r="ZT74" s="15"/>
      <c r="ZU74" s="15"/>
      <c r="ZV74" s="15"/>
      <c r="ZW74" s="15"/>
      <c r="ZX74" s="15"/>
      <c r="ZY74" s="15"/>
      <c r="ZZ74" s="15"/>
      <c r="AAA74" s="15"/>
      <c r="AAB74" s="15"/>
      <c r="AAC74" s="15"/>
      <c r="AAD74" s="15"/>
      <c r="AAE74" s="15"/>
      <c r="AAF74" s="15"/>
      <c r="AAG74" s="15"/>
      <c r="AAH74" s="15"/>
      <c r="AAI74" s="15"/>
      <c r="AAJ74" s="15"/>
      <c r="AAK74" s="15"/>
      <c r="AAL74" s="15"/>
      <c r="AAM74" s="15"/>
      <c r="AAN74" s="15"/>
      <c r="AAO74" s="15"/>
      <c r="AAP74" s="15"/>
      <c r="AAQ74" s="15"/>
      <c r="AAR74" s="15"/>
      <c r="AAS74" s="15"/>
      <c r="AAT74" s="15"/>
      <c r="AAU74" s="15"/>
      <c r="AAV74" s="15"/>
      <c r="AAW74" s="15"/>
      <c r="AAX74" s="15"/>
      <c r="AAY74" s="15"/>
      <c r="AAZ74" s="15"/>
      <c r="ABA74" s="15"/>
      <c r="ABB74" s="15"/>
      <c r="ABC74" s="15"/>
      <c r="ABD74" s="15"/>
      <c r="ABE74" s="15"/>
      <c r="ABF74" s="15"/>
      <c r="ABG74" s="15"/>
      <c r="ABH74" s="15"/>
      <c r="ABI74" s="15"/>
      <c r="ABJ74" s="15"/>
      <c r="ABK74" s="15"/>
      <c r="ABL74" s="15"/>
      <c r="ABM74" s="15"/>
      <c r="ABN74" s="15"/>
      <c r="ABO74" s="15"/>
      <c r="ABP74" s="15"/>
      <c r="ABQ74" s="15"/>
      <c r="ABR74" s="15"/>
      <c r="ABS74" s="15"/>
      <c r="ABT74" s="15"/>
      <c r="ABU74" s="15"/>
      <c r="ABV74" s="15"/>
      <c r="ABW74" s="15"/>
      <c r="ABX74" s="15"/>
      <c r="ABY74" s="15"/>
      <c r="ABZ74" s="15"/>
      <c r="ACA74" s="15"/>
      <c r="ACB74" s="15"/>
      <c r="ACC74" s="15"/>
      <c r="ACD74" s="15"/>
      <c r="ACE74" s="15"/>
      <c r="ACF74" s="15"/>
      <c r="ACG74" s="15"/>
      <c r="ACH74" s="15"/>
      <c r="ACI74" s="15"/>
      <c r="ACJ74" s="15"/>
      <c r="ACK74" s="15"/>
      <c r="ACL74" s="15"/>
      <c r="ACM74" s="15"/>
      <c r="ACN74" s="15"/>
      <c r="ACO74" s="15"/>
      <c r="ACP74" s="15"/>
      <c r="ACQ74" s="15"/>
      <c r="ACR74" s="15"/>
      <c r="ACS74" s="15"/>
      <c r="ACT74" s="15"/>
      <c r="ACU74" s="15"/>
      <c r="ACV74" s="15"/>
      <c r="ACW74" s="15"/>
      <c r="ACX74" s="15"/>
      <c r="ACY74" s="15"/>
      <c r="ACZ74" s="15"/>
      <c r="ADA74" s="15"/>
      <c r="ADB74" s="15"/>
      <c r="ADC74" s="15"/>
      <c r="ADD74" s="15"/>
      <c r="ADE74" s="15"/>
      <c r="ADF74" s="15"/>
      <c r="ADG74" s="15"/>
      <c r="ADH74" s="15"/>
      <c r="ADI74" s="15"/>
      <c r="ADJ74" s="15"/>
      <c r="ADK74" s="15"/>
      <c r="ADL74" s="15"/>
      <c r="ADM74" s="15"/>
      <c r="ADN74" s="15"/>
      <c r="ADO74" s="15"/>
      <c r="ADP74" s="15"/>
      <c r="ADQ74" s="15"/>
      <c r="ADR74" s="15"/>
      <c r="ADS74" s="15"/>
      <c r="ADT74" s="15"/>
      <c r="ADU74" s="15"/>
      <c r="ADV74" s="15"/>
      <c r="ADW74" s="15"/>
      <c r="ADX74" s="15"/>
      <c r="ADY74" s="15"/>
      <c r="ADZ74" s="15"/>
      <c r="AEA74" s="15"/>
      <c r="AEB74" s="15"/>
      <c r="AEC74" s="15"/>
      <c r="AED74" s="15"/>
      <c r="AEE74" s="15"/>
      <c r="AEF74" s="15"/>
      <c r="AEG74" s="15"/>
      <c r="AEH74" s="15"/>
      <c r="AEI74" s="15"/>
      <c r="AEJ74" s="15"/>
      <c r="AEK74" s="15"/>
      <c r="AEL74" s="15"/>
      <c r="AEM74" s="15"/>
      <c r="AEN74" s="15"/>
      <c r="AEO74" s="15"/>
      <c r="AEP74" s="15"/>
      <c r="AEQ74" s="15"/>
      <c r="AER74" s="15"/>
      <c r="AES74" s="15"/>
      <c r="AET74" s="15"/>
      <c r="AEU74" s="15"/>
      <c r="AEV74" s="15"/>
      <c r="AEW74" s="15"/>
      <c r="AEX74" s="15"/>
      <c r="AEY74" s="15"/>
      <c r="AEZ74" s="15"/>
      <c r="AFA74" s="15"/>
      <c r="AFB74" s="15"/>
      <c r="AFC74" s="15"/>
      <c r="AFD74" s="15"/>
      <c r="AFE74" s="15"/>
      <c r="AFF74" s="15"/>
      <c r="AFG74" s="15"/>
      <c r="AFH74" s="15"/>
      <c r="AFI74" s="15"/>
      <c r="AFJ74" s="15"/>
      <c r="AFK74" s="15"/>
      <c r="AFL74" s="15"/>
      <c r="AFM74" s="15"/>
      <c r="AFN74" s="15"/>
      <c r="AFO74" s="15"/>
      <c r="AFP74" s="15"/>
      <c r="AFQ74" s="15"/>
      <c r="AFR74" s="15"/>
      <c r="AFS74" s="15"/>
      <c r="AFT74" s="15"/>
      <c r="AFU74" s="15"/>
      <c r="AFV74" s="15"/>
      <c r="AFW74" s="15"/>
      <c r="AFX74" s="15"/>
      <c r="AFY74" s="15"/>
      <c r="AFZ74" s="15"/>
      <c r="AGA74" s="15"/>
      <c r="AGB74" s="15"/>
      <c r="AGC74" s="15"/>
      <c r="AGD74" s="15"/>
      <c r="AGE74" s="15"/>
      <c r="AGF74" s="15"/>
      <c r="AGG74" s="15"/>
      <c r="AGH74" s="15"/>
      <c r="AGI74" s="15"/>
      <c r="AGJ74" s="15"/>
      <c r="AGK74" s="15"/>
      <c r="AGL74" s="15"/>
      <c r="AGM74" s="15"/>
      <c r="AGN74" s="15"/>
      <c r="AGO74" s="15"/>
      <c r="AGP74" s="15"/>
      <c r="AGQ74" s="15"/>
      <c r="AGR74" s="15"/>
      <c r="AGS74" s="15"/>
      <c r="AGT74" s="15"/>
      <c r="AGU74" s="15"/>
      <c r="AGV74" s="15"/>
      <c r="AGW74" s="15"/>
      <c r="AGX74" s="15"/>
      <c r="AGY74" s="15"/>
      <c r="AGZ74" s="15"/>
      <c r="AHA74" s="15"/>
      <c r="AHB74" s="15"/>
      <c r="AHC74" s="15"/>
      <c r="AHD74" s="15"/>
      <c r="AHE74" s="15"/>
      <c r="AHF74" s="15"/>
      <c r="AHG74" s="15"/>
      <c r="AHH74" s="15"/>
      <c r="AHI74" s="15"/>
      <c r="AHJ74" s="15"/>
      <c r="AHK74" s="15"/>
      <c r="AHL74" s="15"/>
      <c r="AHM74" s="15"/>
      <c r="AHN74" s="15"/>
      <c r="AHO74" s="15"/>
      <c r="AHP74" s="15"/>
      <c r="AHQ74" s="15"/>
      <c r="AHR74" s="15"/>
      <c r="AHS74" s="15"/>
      <c r="AHT74" s="15"/>
      <c r="AHU74" s="15"/>
      <c r="AHV74" s="15"/>
      <c r="AHW74" s="15"/>
      <c r="AHX74" s="15"/>
      <c r="AHY74" s="15"/>
      <c r="AHZ74" s="15"/>
      <c r="AIA74" s="15"/>
      <c r="AIB74" s="15"/>
      <c r="AIC74" s="15"/>
      <c r="AID74" s="15"/>
      <c r="AIE74" s="15"/>
      <c r="AIF74" s="15"/>
      <c r="AIG74" s="15"/>
      <c r="AIH74" s="15"/>
      <c r="AII74" s="15"/>
      <c r="AIJ74" s="15"/>
      <c r="AIK74" s="15"/>
      <c r="AIL74" s="15"/>
      <c r="AIM74" s="15"/>
      <c r="AIN74" s="15"/>
      <c r="AIO74" s="15"/>
      <c r="AIP74" s="15"/>
      <c r="AIQ74" s="15"/>
      <c r="AIR74" s="15"/>
      <c r="AIS74" s="15"/>
      <c r="AIT74" s="15"/>
      <c r="AIU74" s="15"/>
      <c r="AIV74" s="15"/>
      <c r="AIW74" s="15"/>
      <c r="AIX74" s="15"/>
      <c r="AIY74" s="15"/>
      <c r="AIZ74" s="15"/>
      <c r="AJA74" s="15"/>
      <c r="AJB74" s="15"/>
      <c r="AJC74" s="15"/>
      <c r="AJD74" s="15"/>
      <c r="AJE74" s="15"/>
      <c r="AJF74" s="15"/>
      <c r="AJG74" s="15"/>
      <c r="AJH74" s="15"/>
      <c r="AJI74" s="15"/>
      <c r="AJJ74" s="15"/>
      <c r="AJK74" s="15"/>
      <c r="AJL74" s="15"/>
      <c r="AJM74" s="15"/>
      <c r="AJN74" s="15"/>
      <c r="AJO74" s="15"/>
      <c r="AJP74" s="15"/>
      <c r="AJQ74" s="15"/>
      <c r="AJR74" s="15"/>
      <c r="AJS74" s="15"/>
      <c r="AJT74" s="15"/>
      <c r="AJU74" s="15"/>
      <c r="AJV74" s="15"/>
      <c r="AJW74" s="15"/>
      <c r="AJX74" s="15"/>
      <c r="AJY74" s="15"/>
      <c r="AJZ74" s="15"/>
      <c r="AKA74" s="15"/>
      <c r="AKB74" s="15"/>
      <c r="AKC74" s="15"/>
      <c r="AKD74" s="15"/>
      <c r="AKE74" s="15"/>
      <c r="AKF74" s="15"/>
      <c r="AKG74" s="15"/>
      <c r="AKH74" s="15"/>
      <c r="AKI74" s="15"/>
      <c r="AKJ74" s="15"/>
      <c r="AKK74" s="15"/>
      <c r="AKL74" s="15"/>
      <c r="AKM74" s="15"/>
      <c r="AKN74" s="15"/>
      <c r="AKO74" s="15"/>
      <c r="AKP74" s="15"/>
      <c r="AKQ74" s="15"/>
      <c r="AKR74" s="15"/>
      <c r="AKS74" s="15"/>
      <c r="AKT74" s="15"/>
      <c r="AKU74" s="15"/>
      <c r="AKV74" s="15"/>
      <c r="AKW74" s="15"/>
      <c r="AKX74" s="15"/>
      <c r="AKY74" s="15"/>
      <c r="AKZ74" s="15"/>
      <c r="ALA74" s="15"/>
      <c r="ALB74" s="15"/>
      <c r="ALC74" s="15"/>
      <c r="ALD74" s="15"/>
      <c r="ALE74" s="15"/>
      <c r="ALF74" s="15"/>
      <c r="ALG74" s="15"/>
      <c r="ALH74" s="15"/>
      <c r="ALI74" s="15"/>
      <c r="ALJ74" s="15"/>
      <c r="ALK74" s="15"/>
      <c r="ALL74" s="15"/>
      <c r="ALM74" s="15"/>
      <c r="ALN74" s="15"/>
      <c r="ALO74" s="15"/>
      <c r="ALP74" s="15"/>
      <c r="ALQ74" s="15"/>
      <c r="ALR74" s="15"/>
      <c r="ALS74" s="15"/>
      <c r="ALT74" s="15"/>
      <c r="ALU74" s="15"/>
      <c r="ALV74" s="15"/>
      <c r="ALW74" s="15"/>
      <c r="ALX74" s="15"/>
      <c r="ALY74" s="15"/>
      <c r="ALZ74" s="15"/>
      <c r="AMA74" s="15"/>
      <c r="AMB74" s="15"/>
      <c r="AMC74" s="15"/>
      <c r="AMD74" s="15"/>
      <c r="AME74" s="15"/>
      <c r="AMF74" s="15"/>
      <c r="AMG74" s="15"/>
      <c r="AMH74" s="15"/>
      <c r="AMI74" s="15"/>
      <c r="AMJ74" s="15"/>
      <c r="AMK74" s="15"/>
      <c r="AML74" s="15"/>
      <c r="AMM74" s="15"/>
      <c r="AMN74" s="15"/>
      <c r="AMO74" s="15"/>
      <c r="AMP74" s="15"/>
      <c r="AMQ74" s="15"/>
      <c r="AMR74" s="15"/>
      <c r="AMS74" s="15"/>
      <c r="AMT74" s="15"/>
      <c r="AMU74" s="15"/>
      <c r="AMV74" s="15"/>
      <c r="AMW74" s="15"/>
      <c r="AMX74" s="15"/>
      <c r="AMY74" s="15"/>
      <c r="AMZ74" s="15"/>
      <c r="ANA74" s="15"/>
      <c r="ANB74" s="15"/>
      <c r="ANC74" s="15"/>
      <c r="AND74" s="15"/>
      <c r="ANE74" s="15"/>
      <c r="ANF74" s="15"/>
      <c r="ANG74" s="15"/>
      <c r="ANH74" s="15"/>
      <c r="ANI74" s="15"/>
      <c r="ANJ74" s="15"/>
      <c r="ANK74" s="15"/>
      <c r="ANL74" s="15"/>
      <c r="ANM74" s="15"/>
      <c r="ANN74" s="15"/>
      <c r="ANO74" s="15"/>
      <c r="ANP74" s="15"/>
      <c r="ANQ74" s="15"/>
      <c r="ANR74" s="15"/>
      <c r="ANS74" s="15"/>
      <c r="ANT74" s="15"/>
      <c r="ANU74" s="15"/>
      <c r="ANV74" s="15"/>
      <c r="ANW74" s="15"/>
      <c r="ANX74" s="15"/>
      <c r="ANY74" s="15"/>
      <c r="ANZ74" s="15"/>
      <c r="AOA74" s="15"/>
      <c r="AOB74" s="15"/>
      <c r="AOC74" s="15"/>
      <c r="AOD74" s="15"/>
      <c r="AOE74" s="15"/>
      <c r="AOF74" s="15"/>
      <c r="AOG74" s="15"/>
      <c r="AOH74" s="15"/>
      <c r="AOI74" s="15"/>
      <c r="AOJ74" s="15"/>
      <c r="AOK74" s="15"/>
      <c r="AOL74" s="15"/>
      <c r="AOM74" s="15"/>
      <c r="AON74" s="15"/>
      <c r="AOO74" s="15"/>
      <c r="AOP74" s="15"/>
      <c r="AOQ74" s="15"/>
      <c r="AOR74" s="15"/>
      <c r="AOS74" s="15"/>
      <c r="AOT74" s="15"/>
      <c r="AOU74" s="15"/>
      <c r="AOV74" s="15"/>
      <c r="AOW74" s="15"/>
      <c r="AOX74" s="15"/>
      <c r="AOY74" s="15"/>
      <c r="AOZ74" s="15"/>
      <c r="APA74" s="15"/>
      <c r="APB74" s="15"/>
      <c r="APC74" s="15"/>
      <c r="APD74" s="15"/>
      <c r="APE74" s="15"/>
      <c r="APF74" s="15"/>
      <c r="APG74" s="15"/>
      <c r="APH74" s="15"/>
      <c r="API74" s="15"/>
      <c r="APJ74" s="15"/>
      <c r="APK74" s="15"/>
      <c r="APL74" s="15"/>
      <c r="APM74" s="15"/>
      <c r="APN74" s="15"/>
      <c r="APO74" s="15"/>
      <c r="APP74" s="15"/>
      <c r="APQ74" s="15"/>
      <c r="APR74" s="15"/>
      <c r="APS74" s="15"/>
      <c r="APT74" s="15"/>
      <c r="APU74" s="15"/>
      <c r="APV74" s="15"/>
      <c r="APW74" s="15"/>
      <c r="APX74" s="15"/>
      <c r="APY74" s="15"/>
      <c r="APZ74" s="15"/>
      <c r="AQA74" s="15"/>
      <c r="AQB74" s="15"/>
      <c r="AQC74" s="15"/>
      <c r="AQD74" s="15"/>
      <c r="AQE74" s="15"/>
      <c r="AQF74" s="15"/>
      <c r="AQG74" s="15"/>
      <c r="AQH74" s="15"/>
      <c r="AQI74" s="15"/>
      <c r="AQJ74" s="15"/>
      <c r="AQK74" s="15"/>
      <c r="AQL74" s="15"/>
      <c r="AQM74" s="15"/>
      <c r="AQN74" s="15"/>
      <c r="AQO74" s="15"/>
      <c r="AQP74" s="15"/>
      <c r="AQQ74" s="15"/>
      <c r="AQR74" s="15"/>
      <c r="AQS74" s="15"/>
      <c r="AQT74" s="15"/>
      <c r="AQU74" s="15"/>
      <c r="AQV74" s="15"/>
      <c r="AQW74" s="15"/>
      <c r="AQX74" s="15"/>
      <c r="AQY74" s="15"/>
      <c r="AQZ74" s="15"/>
      <c r="ARA74" s="15"/>
      <c r="ARB74" s="15"/>
      <c r="ARC74" s="15"/>
      <c r="ARD74" s="15"/>
      <c r="ARE74" s="15"/>
      <c r="ARF74" s="15"/>
      <c r="ARG74" s="15"/>
      <c r="ARH74" s="15"/>
      <c r="ARI74" s="15"/>
      <c r="ARJ74" s="15"/>
      <c r="ARK74" s="15"/>
      <c r="ARL74" s="15"/>
      <c r="ARM74" s="15"/>
      <c r="ARN74" s="15"/>
      <c r="ARO74" s="15"/>
      <c r="ARP74" s="15"/>
      <c r="ARQ74" s="15"/>
      <c r="ARR74" s="15"/>
      <c r="ARS74" s="15"/>
      <c r="ART74" s="15"/>
      <c r="ARU74" s="15"/>
      <c r="ARV74" s="15"/>
      <c r="ARW74" s="15"/>
      <c r="ARX74" s="15"/>
      <c r="ARY74" s="15"/>
      <c r="ARZ74" s="15"/>
      <c r="ASA74" s="15"/>
      <c r="ASB74" s="15"/>
      <c r="ASC74" s="15"/>
      <c r="ASD74" s="15"/>
      <c r="ASE74" s="15"/>
      <c r="ASF74" s="15"/>
      <c r="ASG74" s="15"/>
      <c r="ASH74" s="15"/>
      <c r="ASI74" s="15"/>
      <c r="ASJ74" s="15"/>
      <c r="ASK74" s="15"/>
      <c r="ASL74" s="15"/>
      <c r="ASM74" s="15"/>
      <c r="ASN74" s="15"/>
      <c r="ASO74" s="15"/>
      <c r="ASP74" s="15"/>
      <c r="ASQ74" s="15"/>
      <c r="ASR74" s="15"/>
      <c r="ASS74" s="15"/>
      <c r="AST74" s="15"/>
      <c r="ASU74" s="15"/>
      <c r="ASV74" s="15"/>
      <c r="ASW74" s="15"/>
      <c r="ASX74" s="15"/>
      <c r="ASY74" s="15"/>
      <c r="ASZ74" s="15"/>
      <c r="ATA74" s="15"/>
      <c r="ATB74" s="15"/>
      <c r="ATC74" s="15"/>
      <c r="ATD74" s="15"/>
      <c r="ATE74" s="15"/>
      <c r="ATF74" s="15"/>
      <c r="ATG74" s="15"/>
      <c r="ATH74" s="15"/>
      <c r="ATI74" s="15"/>
      <c r="ATJ74" s="15"/>
      <c r="ATK74" s="15"/>
      <c r="ATL74" s="15"/>
      <c r="ATM74" s="15"/>
      <c r="ATN74" s="15"/>
      <c r="ATO74" s="15"/>
      <c r="ATP74" s="15"/>
      <c r="ATQ74" s="15"/>
      <c r="ATR74" s="15"/>
      <c r="ATS74" s="15"/>
      <c r="ATT74" s="15"/>
      <c r="ATU74" s="15"/>
      <c r="ATV74" s="15"/>
      <c r="ATW74" s="15"/>
      <c r="ATX74" s="15"/>
      <c r="ATY74" s="15"/>
      <c r="ATZ74" s="15"/>
      <c r="AUA74" s="15"/>
      <c r="AUB74" s="15"/>
      <c r="AUC74" s="15"/>
      <c r="AUD74" s="15"/>
      <c r="AUE74" s="15"/>
      <c r="AUF74" s="15"/>
      <c r="AUG74" s="15"/>
      <c r="AUH74" s="15"/>
      <c r="AUI74" s="15"/>
      <c r="AUJ74" s="15"/>
      <c r="AUK74" s="15"/>
      <c r="AUL74" s="15"/>
      <c r="AUM74" s="15"/>
      <c r="AUN74" s="15"/>
      <c r="AUO74" s="15"/>
      <c r="AUP74" s="15"/>
      <c r="AUQ74" s="15"/>
      <c r="AUR74" s="15"/>
      <c r="AUS74" s="15"/>
      <c r="AUT74" s="15"/>
      <c r="AUU74" s="15"/>
      <c r="AUV74" s="15"/>
      <c r="AUW74" s="15"/>
      <c r="AUX74" s="15"/>
      <c r="AUY74" s="15"/>
      <c r="AUZ74" s="15"/>
      <c r="AVA74" s="15"/>
      <c r="AVB74" s="15"/>
      <c r="AVC74" s="15"/>
      <c r="AVD74" s="15"/>
      <c r="AVE74" s="15"/>
      <c r="AVF74" s="15"/>
      <c r="AVG74" s="15"/>
      <c r="AVH74" s="15"/>
      <c r="AVI74" s="15"/>
      <c r="AVJ74" s="15"/>
      <c r="AVK74" s="15"/>
      <c r="AVL74" s="15"/>
      <c r="AVM74" s="15"/>
      <c r="AVN74" s="15"/>
      <c r="AVO74" s="15"/>
      <c r="AVP74" s="15"/>
      <c r="AVQ74" s="15"/>
      <c r="AVR74" s="15"/>
      <c r="AVS74" s="15"/>
      <c r="AVT74" s="15"/>
      <c r="AVU74" s="15"/>
      <c r="AVV74" s="15"/>
      <c r="AVW74" s="15"/>
      <c r="AVX74" s="15"/>
      <c r="AVY74" s="15"/>
      <c r="AVZ74" s="15"/>
      <c r="AWA74" s="15"/>
      <c r="AWB74" s="15"/>
      <c r="AWC74" s="15"/>
      <c r="AWD74" s="15"/>
      <c r="AWE74" s="15"/>
      <c r="AWF74" s="15"/>
      <c r="AWG74" s="15"/>
      <c r="AWH74" s="15"/>
      <c r="AWI74" s="15"/>
      <c r="AWJ74" s="15"/>
      <c r="AWK74" s="15"/>
      <c r="AWL74" s="15"/>
      <c r="AWM74" s="15"/>
      <c r="AWN74" s="15"/>
      <c r="AWO74" s="15"/>
      <c r="AWP74" s="15"/>
      <c r="AWQ74" s="15"/>
      <c r="AWR74" s="15"/>
      <c r="AWS74" s="15"/>
      <c r="AWT74" s="15"/>
      <c r="AWU74" s="15"/>
      <c r="AWV74" s="15"/>
      <c r="AWW74" s="15"/>
      <c r="AWX74" s="15"/>
      <c r="AWY74" s="15"/>
      <c r="AWZ74" s="15"/>
      <c r="AXA74" s="15"/>
      <c r="AXB74" s="15"/>
      <c r="AXC74" s="15"/>
      <c r="AXD74" s="15"/>
      <c r="AXE74" s="15"/>
      <c r="AXF74" s="15"/>
      <c r="AXG74" s="15"/>
      <c r="AXH74" s="15"/>
      <c r="AXI74" s="15"/>
      <c r="AXJ74" s="15"/>
      <c r="AXK74" s="15"/>
      <c r="AXL74" s="15"/>
      <c r="AXM74" s="15"/>
      <c r="AXN74" s="15"/>
      <c r="AXO74" s="15"/>
      <c r="AXP74" s="15"/>
      <c r="AXQ74" s="15"/>
      <c r="AXR74" s="15"/>
      <c r="AXS74" s="15"/>
      <c r="AXT74" s="15"/>
      <c r="AXU74" s="15"/>
      <c r="AXV74" s="15"/>
      <c r="AXW74" s="15"/>
      <c r="AXX74" s="15"/>
      <c r="AXY74" s="15"/>
      <c r="AXZ74" s="15"/>
      <c r="AYA74" s="15"/>
      <c r="AYB74" s="15"/>
      <c r="AYC74" s="15"/>
      <c r="AYD74" s="15"/>
      <c r="AYE74" s="15"/>
      <c r="AYF74" s="15"/>
      <c r="AYG74" s="15"/>
      <c r="AYH74" s="15"/>
      <c r="AYI74" s="15"/>
      <c r="AYJ74" s="15"/>
      <c r="AYK74" s="15"/>
      <c r="AYL74" s="15"/>
      <c r="AYM74" s="15"/>
      <c r="AYN74" s="15"/>
      <c r="AYO74" s="15"/>
      <c r="AYP74" s="15"/>
      <c r="AYQ74" s="15"/>
      <c r="AYR74" s="15"/>
      <c r="AYS74" s="15"/>
      <c r="AYT74" s="15"/>
      <c r="AYU74" s="15"/>
      <c r="AYV74" s="15"/>
      <c r="AYW74" s="15"/>
      <c r="AYX74" s="15"/>
      <c r="AYY74" s="15"/>
      <c r="AYZ74" s="15"/>
      <c r="AZA74" s="15"/>
      <c r="AZB74" s="15"/>
      <c r="AZC74" s="15"/>
      <c r="AZD74" s="15"/>
      <c r="AZE74" s="15"/>
      <c r="AZF74" s="15"/>
      <c r="AZG74" s="15"/>
      <c r="AZH74" s="15"/>
      <c r="AZI74" s="15"/>
      <c r="AZJ74" s="15"/>
      <c r="AZK74" s="15"/>
      <c r="AZL74" s="15"/>
      <c r="AZM74" s="15"/>
      <c r="AZN74" s="15"/>
      <c r="AZO74" s="15"/>
      <c r="AZP74" s="15"/>
      <c r="AZQ74" s="15"/>
      <c r="AZR74" s="15"/>
      <c r="AZS74" s="15"/>
      <c r="AZT74" s="15"/>
      <c r="AZU74" s="15"/>
      <c r="AZV74" s="15"/>
      <c r="AZW74" s="15"/>
      <c r="AZX74" s="15"/>
      <c r="AZY74" s="15"/>
      <c r="AZZ74" s="15"/>
      <c r="BAA74" s="15"/>
      <c r="BAB74" s="15"/>
      <c r="BAC74" s="15"/>
      <c r="BAD74" s="15"/>
      <c r="BAE74" s="15"/>
      <c r="BAF74" s="15"/>
      <c r="BAG74" s="15"/>
      <c r="BAH74" s="15"/>
      <c r="BAI74" s="15"/>
      <c r="BAJ74" s="15"/>
      <c r="BAK74" s="15"/>
      <c r="BAL74" s="15"/>
      <c r="BAM74" s="15"/>
      <c r="BAN74" s="15"/>
      <c r="BAO74" s="15"/>
      <c r="BAP74" s="15"/>
      <c r="BAQ74" s="15"/>
      <c r="BAR74" s="15"/>
      <c r="BAS74" s="15"/>
      <c r="BAT74" s="15"/>
      <c r="BAU74" s="15"/>
      <c r="BAV74" s="15"/>
      <c r="BAW74" s="15"/>
      <c r="BAX74" s="15"/>
      <c r="BAY74" s="15"/>
      <c r="BAZ74" s="15"/>
      <c r="BBA74" s="15"/>
      <c r="BBB74" s="15"/>
      <c r="BBC74" s="15"/>
      <c r="BBD74" s="15"/>
      <c r="BBE74" s="15"/>
      <c r="BBF74" s="15"/>
      <c r="BBG74" s="15"/>
      <c r="BBH74" s="15"/>
      <c r="BBI74" s="15"/>
      <c r="BBJ74" s="15"/>
      <c r="BBK74" s="15"/>
      <c r="BBL74" s="15"/>
      <c r="BBM74" s="15"/>
      <c r="BBN74" s="15"/>
      <c r="BBO74" s="15"/>
      <c r="BBP74" s="15"/>
      <c r="BBQ74" s="15"/>
      <c r="BBR74" s="15"/>
      <c r="BBS74" s="15"/>
      <c r="BBT74" s="15"/>
      <c r="BBU74" s="15"/>
      <c r="BBV74" s="15"/>
      <c r="BBW74" s="15"/>
      <c r="BBX74" s="15"/>
      <c r="BBY74" s="15"/>
      <c r="BBZ74" s="15"/>
      <c r="BCA74" s="15"/>
      <c r="BCB74" s="15"/>
      <c r="BCC74" s="15"/>
      <c r="BCD74" s="15"/>
      <c r="BCE74" s="15"/>
      <c r="BCF74" s="15"/>
      <c r="BCG74" s="15"/>
      <c r="BCH74" s="15"/>
      <c r="BCI74" s="15"/>
      <c r="BCJ74" s="15"/>
      <c r="BCK74" s="15"/>
      <c r="BCL74" s="15"/>
      <c r="BCM74" s="15"/>
      <c r="BCN74" s="15"/>
      <c r="BCO74" s="15"/>
      <c r="BCP74" s="15"/>
      <c r="BCQ74" s="15"/>
      <c r="BCR74" s="15"/>
      <c r="BCS74" s="15"/>
      <c r="BCT74" s="15"/>
      <c r="BCU74" s="15"/>
      <c r="BCV74" s="15"/>
      <c r="BCW74" s="15"/>
      <c r="BCX74" s="15"/>
      <c r="BCY74" s="15"/>
      <c r="BCZ74" s="15"/>
      <c r="BDA74" s="15"/>
      <c r="BDB74" s="15"/>
      <c r="BDC74" s="15"/>
      <c r="BDD74" s="15"/>
      <c r="BDE74" s="15"/>
      <c r="BDF74" s="15"/>
      <c r="BDG74" s="15"/>
      <c r="BDH74" s="15"/>
      <c r="BDI74" s="15"/>
      <c r="BDJ74" s="15"/>
      <c r="BDK74" s="15"/>
      <c r="BDL74" s="15"/>
      <c r="BDM74" s="15"/>
      <c r="BDN74" s="15"/>
      <c r="BDO74" s="15"/>
      <c r="BDP74" s="15"/>
      <c r="BDQ74" s="15"/>
      <c r="BDR74" s="15"/>
      <c r="BDS74" s="15"/>
      <c r="BDT74" s="15"/>
      <c r="BDU74" s="15"/>
      <c r="BDV74" s="15"/>
      <c r="BDW74" s="15"/>
      <c r="BDX74" s="15"/>
      <c r="BDY74" s="15"/>
      <c r="BDZ74" s="15"/>
      <c r="BEA74" s="15"/>
      <c r="BEB74" s="15"/>
      <c r="BEC74" s="15"/>
      <c r="BED74" s="15"/>
      <c r="BEE74" s="15"/>
      <c r="BEF74" s="15"/>
      <c r="BEG74" s="15"/>
      <c r="BEH74" s="15"/>
      <c r="BEI74" s="15"/>
      <c r="BEJ74" s="15"/>
      <c r="BEK74" s="15"/>
      <c r="BEL74" s="15"/>
      <c r="BEM74" s="15"/>
      <c r="BEN74" s="15"/>
      <c r="BEO74" s="15"/>
      <c r="BEP74" s="15"/>
      <c r="BEQ74" s="15"/>
      <c r="BER74" s="15"/>
      <c r="BES74" s="15"/>
      <c r="BET74" s="15"/>
      <c r="BEU74" s="15"/>
      <c r="BEV74" s="15"/>
      <c r="BEW74" s="15"/>
      <c r="BEX74" s="15"/>
      <c r="BEY74" s="15"/>
      <c r="BEZ74" s="15"/>
      <c r="BFA74" s="15"/>
      <c r="BFB74" s="15"/>
      <c r="BFC74" s="15"/>
      <c r="BFD74" s="15"/>
      <c r="BFE74" s="15"/>
      <c r="BFF74" s="15"/>
      <c r="BFG74" s="15"/>
      <c r="BFH74" s="15"/>
      <c r="BFI74" s="15"/>
      <c r="BFJ74" s="15"/>
      <c r="BFK74" s="15"/>
      <c r="BFL74" s="15"/>
      <c r="BFM74" s="15"/>
      <c r="BFN74" s="15"/>
      <c r="BFO74" s="15"/>
      <c r="BFP74" s="15"/>
      <c r="BFQ74" s="15"/>
      <c r="BFR74" s="15"/>
      <c r="BFS74" s="15"/>
      <c r="BFT74" s="15"/>
      <c r="BFU74" s="15"/>
      <c r="BFV74" s="15"/>
      <c r="BFW74" s="15"/>
      <c r="BFX74" s="15"/>
      <c r="BFY74" s="15"/>
      <c r="BFZ74" s="15"/>
      <c r="BGA74" s="15"/>
      <c r="BGB74" s="15"/>
      <c r="BGC74" s="15"/>
      <c r="BGD74" s="15"/>
      <c r="BGE74" s="15"/>
      <c r="BGF74" s="15"/>
      <c r="BGG74" s="15"/>
      <c r="BGH74" s="15"/>
      <c r="BGI74" s="15"/>
      <c r="BGJ74" s="15"/>
      <c r="BGK74" s="15"/>
      <c r="BGL74" s="15"/>
      <c r="BGM74" s="15"/>
      <c r="BGN74" s="15"/>
      <c r="BGO74" s="15"/>
      <c r="BGP74" s="15"/>
      <c r="BGQ74" s="15"/>
      <c r="BGR74" s="15"/>
      <c r="BGS74" s="15"/>
      <c r="BGT74" s="15"/>
      <c r="BGU74" s="15"/>
      <c r="BGV74" s="15"/>
      <c r="BGW74" s="15"/>
      <c r="BGX74" s="15"/>
      <c r="BGY74" s="15"/>
      <c r="BGZ74" s="15"/>
      <c r="BHA74" s="15"/>
      <c r="BHB74" s="15"/>
      <c r="BHC74" s="15"/>
      <c r="BHD74" s="15"/>
      <c r="BHE74" s="15"/>
      <c r="BHF74" s="15"/>
      <c r="BHG74" s="15"/>
      <c r="BHH74" s="15"/>
      <c r="BHI74" s="15"/>
      <c r="BHJ74" s="15"/>
      <c r="BHK74" s="15"/>
      <c r="BHL74" s="15"/>
      <c r="BHM74" s="15"/>
      <c r="BHN74" s="15"/>
      <c r="BHO74" s="15"/>
      <c r="BHP74" s="15"/>
      <c r="BHQ74" s="15"/>
      <c r="BHR74" s="15"/>
      <c r="BHS74" s="15"/>
      <c r="BHT74" s="15"/>
      <c r="BHU74" s="15"/>
      <c r="BHV74" s="15"/>
      <c r="BHW74" s="15"/>
      <c r="BHX74" s="15"/>
      <c r="BHY74" s="15"/>
      <c r="BHZ74" s="15"/>
      <c r="BIA74" s="15"/>
      <c r="BIB74" s="15"/>
      <c r="BIC74" s="15"/>
      <c r="BID74" s="15"/>
      <c r="BIE74" s="15"/>
      <c r="BIF74" s="15"/>
      <c r="BIG74" s="15"/>
      <c r="BIH74" s="15"/>
      <c r="BII74" s="15"/>
      <c r="BIJ74" s="15"/>
      <c r="BIK74" s="15"/>
      <c r="BIL74" s="15"/>
      <c r="BIM74" s="15"/>
      <c r="BIN74" s="15"/>
      <c r="BIO74" s="15"/>
      <c r="BIP74" s="15"/>
      <c r="BIQ74" s="15"/>
      <c r="BIR74" s="15"/>
      <c r="BIS74" s="15"/>
      <c r="BIT74" s="15"/>
      <c r="BIU74" s="15"/>
      <c r="BIV74" s="15"/>
      <c r="BIW74" s="15"/>
      <c r="BIX74" s="15"/>
      <c r="BIY74" s="15"/>
      <c r="BIZ74" s="15"/>
      <c r="BJA74" s="15"/>
      <c r="BJB74" s="15"/>
      <c r="BJC74" s="15"/>
      <c r="BJD74" s="15"/>
      <c r="BJE74" s="15"/>
      <c r="BJF74" s="15"/>
      <c r="BJG74" s="15"/>
      <c r="BJH74" s="15"/>
      <c r="BJI74" s="15"/>
      <c r="BJJ74" s="15"/>
      <c r="BJK74" s="15"/>
      <c r="BJL74" s="15"/>
      <c r="BJM74" s="15"/>
      <c r="BJN74" s="15"/>
      <c r="BJO74" s="15"/>
      <c r="BJP74" s="15"/>
      <c r="BJQ74" s="15"/>
      <c r="BJR74" s="15"/>
      <c r="BJS74" s="15"/>
      <c r="BJT74" s="15"/>
      <c r="BJU74" s="15"/>
      <c r="BJV74" s="15"/>
      <c r="BJW74" s="15"/>
      <c r="BJX74" s="15"/>
      <c r="BJY74" s="15"/>
      <c r="BJZ74" s="15"/>
      <c r="BKA74" s="15"/>
      <c r="BKB74" s="15"/>
      <c r="BKC74" s="15"/>
      <c r="BKD74" s="15"/>
      <c r="BKE74" s="15"/>
      <c r="BKF74" s="15"/>
      <c r="BKG74" s="15"/>
      <c r="BKH74" s="15"/>
      <c r="BKI74" s="15"/>
      <c r="BKJ74" s="15"/>
      <c r="BKK74" s="15"/>
      <c r="BKL74" s="15"/>
      <c r="BKM74" s="15"/>
      <c r="BKN74" s="15"/>
      <c r="BKO74" s="15"/>
      <c r="BKP74" s="15"/>
      <c r="BKQ74" s="15"/>
      <c r="BKR74" s="15"/>
      <c r="BKS74" s="15"/>
      <c r="BKT74" s="15"/>
      <c r="BKU74" s="15"/>
      <c r="BKV74" s="15"/>
      <c r="BKW74" s="15"/>
      <c r="BKX74" s="15"/>
      <c r="BKY74" s="15"/>
      <c r="BKZ74" s="15"/>
      <c r="BLA74" s="15"/>
      <c r="BLB74" s="15"/>
      <c r="BLC74" s="15"/>
      <c r="BLD74" s="15"/>
      <c r="BLE74" s="15"/>
      <c r="BLF74" s="15"/>
      <c r="BLG74" s="15"/>
      <c r="BLH74" s="15"/>
      <c r="BLI74" s="15"/>
      <c r="BLJ74" s="15"/>
      <c r="BLK74" s="15"/>
      <c r="BLL74" s="15"/>
      <c r="BLM74" s="15"/>
      <c r="BLN74" s="15"/>
      <c r="BLO74" s="15"/>
      <c r="BLP74" s="15"/>
      <c r="BLQ74" s="15"/>
      <c r="BLR74" s="15"/>
      <c r="BLS74" s="15"/>
      <c r="BLT74" s="15"/>
      <c r="BLU74" s="15"/>
      <c r="BLV74" s="15"/>
      <c r="BLW74" s="15"/>
      <c r="BLX74" s="15"/>
      <c r="BLY74" s="15"/>
      <c r="BLZ74" s="15"/>
      <c r="BMA74" s="15"/>
      <c r="BMB74" s="15"/>
      <c r="BMC74" s="15"/>
      <c r="BMD74" s="15"/>
      <c r="BME74" s="15"/>
      <c r="BMF74" s="15"/>
      <c r="BMG74" s="15"/>
      <c r="BMH74" s="15"/>
      <c r="BMI74" s="15"/>
      <c r="BMJ74" s="15"/>
      <c r="BMK74" s="15"/>
      <c r="BML74" s="15"/>
      <c r="BMM74" s="15"/>
      <c r="BMN74" s="15"/>
      <c r="BMO74" s="15"/>
      <c r="BMP74" s="15"/>
      <c r="BMQ74" s="15"/>
      <c r="BMR74" s="15"/>
      <c r="BMS74" s="15"/>
      <c r="BMT74" s="15"/>
      <c r="BMU74" s="15"/>
      <c r="BMV74" s="15"/>
      <c r="BMW74" s="15"/>
      <c r="BMX74" s="15"/>
      <c r="BMY74" s="15"/>
      <c r="BMZ74" s="15"/>
      <c r="BNA74" s="15"/>
      <c r="BNB74" s="15"/>
      <c r="BNC74" s="15"/>
      <c r="BND74" s="15"/>
      <c r="BNE74" s="15"/>
      <c r="BNF74" s="15"/>
      <c r="BNG74" s="15"/>
      <c r="BNH74" s="15"/>
      <c r="BNI74" s="15"/>
      <c r="BNJ74" s="15"/>
      <c r="BNK74" s="15"/>
      <c r="BNL74" s="15"/>
      <c r="BNM74" s="15"/>
      <c r="BNN74" s="15"/>
      <c r="BNO74" s="15"/>
      <c r="BNP74" s="15"/>
      <c r="BNQ74" s="15"/>
      <c r="BNR74" s="15"/>
      <c r="BNS74" s="15"/>
      <c r="BNT74" s="15"/>
      <c r="BNU74" s="15"/>
      <c r="BNV74" s="15"/>
      <c r="BNW74" s="15"/>
      <c r="BNX74" s="15"/>
      <c r="BNY74" s="15"/>
      <c r="BNZ74" s="15"/>
      <c r="BOA74" s="15"/>
      <c r="BOB74" s="15"/>
      <c r="BOC74" s="15"/>
      <c r="BOD74" s="15"/>
      <c r="BOE74" s="15"/>
      <c r="BOF74" s="15"/>
      <c r="BOG74" s="15"/>
      <c r="BOH74" s="15"/>
      <c r="BOI74" s="15"/>
      <c r="BOJ74" s="15"/>
      <c r="BOK74" s="15"/>
      <c r="BOL74" s="15"/>
      <c r="BOM74" s="15"/>
      <c r="BON74" s="15"/>
      <c r="BOO74" s="15"/>
      <c r="BOP74" s="15"/>
      <c r="BOQ74" s="15"/>
      <c r="BOR74" s="15"/>
      <c r="BOS74" s="15"/>
      <c r="BOT74" s="15"/>
      <c r="BOU74" s="15"/>
      <c r="BOV74" s="15"/>
      <c r="BOW74" s="15"/>
      <c r="BOX74" s="15"/>
      <c r="BOY74" s="15"/>
      <c r="BOZ74" s="15"/>
      <c r="BPA74" s="15"/>
      <c r="BPB74" s="15"/>
      <c r="BPC74" s="15"/>
      <c r="BPD74" s="15"/>
      <c r="BPE74" s="15"/>
      <c r="BPF74" s="15"/>
      <c r="BPG74" s="15"/>
      <c r="BPH74" s="15"/>
      <c r="BPI74" s="15"/>
      <c r="BPJ74" s="15"/>
      <c r="BPK74" s="15"/>
      <c r="BPL74" s="15"/>
      <c r="BPM74" s="15"/>
      <c r="BPN74" s="15"/>
      <c r="BPO74" s="15"/>
      <c r="BPP74" s="15"/>
      <c r="BPQ74" s="15"/>
      <c r="BPR74" s="15"/>
      <c r="BPS74" s="15"/>
      <c r="BPT74" s="15"/>
      <c r="BPU74" s="15"/>
      <c r="BPV74" s="15"/>
      <c r="BPW74" s="15"/>
      <c r="BPX74" s="15"/>
      <c r="BPY74" s="15"/>
      <c r="BPZ74" s="15"/>
      <c r="BQA74" s="15"/>
      <c r="BQB74" s="15"/>
      <c r="BQC74" s="15"/>
      <c r="BQD74" s="15"/>
      <c r="BQE74" s="15"/>
      <c r="BQF74" s="15"/>
      <c r="BQG74" s="15"/>
      <c r="BQH74" s="15"/>
      <c r="BQI74" s="15"/>
      <c r="BQJ74" s="15"/>
      <c r="BQK74" s="15"/>
      <c r="BQL74" s="15"/>
      <c r="BQM74" s="15"/>
      <c r="BQN74" s="15"/>
      <c r="BQO74" s="15"/>
      <c r="BQP74" s="15"/>
      <c r="BQQ74" s="15"/>
      <c r="BQR74" s="15"/>
      <c r="BQS74" s="15"/>
      <c r="BQT74" s="15"/>
      <c r="BQU74" s="15"/>
      <c r="BQV74" s="15"/>
      <c r="BQW74" s="15"/>
      <c r="BQX74" s="15"/>
      <c r="BQY74" s="15"/>
      <c r="BQZ74" s="15"/>
      <c r="BRA74" s="15"/>
      <c r="BRB74" s="15"/>
      <c r="BRC74" s="15"/>
      <c r="BRD74" s="15"/>
      <c r="BRE74" s="15"/>
      <c r="BRF74" s="15"/>
      <c r="BRG74" s="15"/>
      <c r="BRH74" s="15"/>
      <c r="BRI74" s="15"/>
      <c r="BRJ74" s="15"/>
      <c r="BRK74" s="15"/>
      <c r="BRL74" s="15"/>
      <c r="BRM74" s="15"/>
      <c r="BRN74" s="15"/>
      <c r="BRO74" s="15"/>
      <c r="BRP74" s="15"/>
      <c r="BRQ74" s="15"/>
      <c r="BRR74" s="15"/>
      <c r="BRS74" s="15"/>
      <c r="BRT74" s="15"/>
      <c r="BRU74" s="15"/>
      <c r="BRV74" s="15"/>
      <c r="BRW74" s="15"/>
      <c r="BRX74" s="15"/>
      <c r="BRY74" s="15"/>
      <c r="BRZ74" s="15"/>
      <c r="BSA74" s="15"/>
      <c r="BSB74" s="15"/>
      <c r="BSC74" s="15"/>
      <c r="BSD74" s="15"/>
      <c r="BSE74" s="15"/>
      <c r="BSF74" s="15"/>
      <c r="BSG74" s="15"/>
      <c r="BSH74" s="15"/>
      <c r="BSI74" s="15"/>
      <c r="BSJ74" s="15"/>
      <c r="BSK74" s="15"/>
      <c r="BSL74" s="15"/>
      <c r="BSM74" s="15"/>
      <c r="BSN74" s="15"/>
      <c r="BSO74" s="15"/>
      <c r="BSP74" s="15"/>
      <c r="BSQ74" s="15"/>
      <c r="BSR74" s="15"/>
      <c r="BSS74" s="15"/>
      <c r="BST74" s="15"/>
      <c r="BSU74" s="15"/>
      <c r="BSV74" s="15"/>
      <c r="BSW74" s="15"/>
      <c r="BSX74" s="15"/>
      <c r="BSY74" s="15"/>
      <c r="BSZ74" s="15"/>
      <c r="BTA74" s="15"/>
      <c r="BTB74" s="15"/>
      <c r="BTC74" s="15"/>
      <c r="BTD74" s="15"/>
      <c r="BTE74" s="15"/>
      <c r="BTF74" s="15"/>
      <c r="BTG74" s="15"/>
      <c r="BTH74" s="15"/>
      <c r="BTI74" s="15"/>
      <c r="BTJ74" s="15"/>
      <c r="BTK74" s="15"/>
      <c r="BTL74" s="15"/>
      <c r="BTM74" s="15"/>
      <c r="BTN74" s="15"/>
      <c r="BTO74" s="15"/>
      <c r="BTP74" s="15"/>
      <c r="BTQ74" s="15"/>
      <c r="BTR74" s="15"/>
      <c r="BTS74" s="15"/>
      <c r="BTT74" s="15"/>
      <c r="BTU74" s="15"/>
      <c r="BTV74" s="15"/>
      <c r="BTW74" s="15"/>
      <c r="BTX74" s="15"/>
      <c r="BTY74" s="15"/>
      <c r="BTZ74" s="15"/>
      <c r="BUA74" s="15"/>
      <c r="BUB74" s="15"/>
      <c r="BUC74" s="15"/>
      <c r="BUD74" s="15"/>
      <c r="BUE74" s="15"/>
      <c r="BUF74" s="15"/>
      <c r="BUG74" s="15"/>
      <c r="BUH74" s="15"/>
      <c r="BUI74" s="15"/>
      <c r="BUJ74" s="15"/>
      <c r="BUK74" s="15"/>
      <c r="BUL74" s="15"/>
      <c r="BUM74" s="15"/>
      <c r="BUN74" s="15"/>
      <c r="BUO74" s="15"/>
      <c r="BUP74" s="15"/>
      <c r="BUQ74" s="15"/>
      <c r="BUR74" s="15"/>
      <c r="BUS74" s="15"/>
      <c r="BUT74" s="15"/>
      <c r="BUU74" s="15"/>
      <c r="BUV74" s="15"/>
      <c r="BUW74" s="15"/>
      <c r="BUX74" s="15"/>
      <c r="BUY74" s="15"/>
      <c r="BUZ74" s="15"/>
      <c r="BVA74" s="15"/>
      <c r="BVB74" s="15"/>
      <c r="BVC74" s="15"/>
      <c r="BVD74" s="15"/>
      <c r="BVE74" s="15"/>
      <c r="BVF74" s="15"/>
      <c r="BVG74" s="15"/>
      <c r="BVH74" s="15"/>
      <c r="BVI74" s="15"/>
      <c r="BVJ74" s="15"/>
      <c r="BVK74" s="15"/>
      <c r="BVL74" s="15"/>
      <c r="BVM74" s="15"/>
      <c r="BVN74" s="15"/>
      <c r="BVO74" s="15"/>
      <c r="BVP74" s="15"/>
      <c r="BVQ74" s="15"/>
      <c r="BVR74" s="15"/>
      <c r="BVS74" s="15"/>
      <c r="BVT74" s="15"/>
      <c r="BVU74" s="15"/>
      <c r="BVV74" s="15"/>
      <c r="BVW74" s="15"/>
      <c r="BVX74" s="15"/>
      <c r="BVY74" s="15"/>
      <c r="BVZ74" s="15"/>
      <c r="BWA74" s="15"/>
      <c r="BWB74" s="15"/>
      <c r="BWC74" s="15"/>
      <c r="BWD74" s="15"/>
      <c r="BWE74" s="15"/>
      <c r="BWF74" s="15"/>
      <c r="BWG74" s="15"/>
      <c r="BWH74" s="15"/>
      <c r="BWI74" s="15"/>
      <c r="BWJ74" s="15"/>
      <c r="BWK74" s="15"/>
      <c r="BWL74" s="15"/>
      <c r="BWM74" s="15"/>
      <c r="BWN74" s="15"/>
      <c r="BWO74" s="15"/>
      <c r="BWP74" s="15"/>
      <c r="BWQ74" s="15"/>
      <c r="BWR74" s="15"/>
      <c r="BWS74" s="15"/>
      <c r="BWT74" s="15"/>
      <c r="BWU74" s="15"/>
      <c r="BWV74" s="15"/>
      <c r="BWW74" s="15"/>
      <c r="BWX74" s="15"/>
      <c r="BWY74" s="15"/>
      <c r="BWZ74" s="15"/>
      <c r="BXA74" s="15"/>
      <c r="BXB74" s="15"/>
      <c r="BXC74" s="15"/>
      <c r="BXD74" s="15"/>
      <c r="BXE74" s="15"/>
      <c r="BXF74" s="15"/>
      <c r="BXG74" s="15"/>
      <c r="BXH74" s="15"/>
      <c r="BXI74" s="15"/>
      <c r="BXJ74" s="15"/>
      <c r="BXK74" s="15"/>
      <c r="BXL74" s="15"/>
      <c r="BXM74" s="15"/>
      <c r="BXN74" s="15"/>
      <c r="BXO74" s="15"/>
      <c r="BXP74" s="15"/>
      <c r="BXQ74" s="15"/>
      <c r="BXR74" s="15"/>
      <c r="BXS74" s="15"/>
      <c r="BXT74" s="15"/>
      <c r="BXU74" s="15"/>
      <c r="BXV74" s="15"/>
      <c r="BXW74" s="15"/>
      <c r="BXX74" s="15"/>
      <c r="BXY74" s="15"/>
      <c r="BXZ74" s="15"/>
      <c r="BYA74" s="15"/>
      <c r="BYB74" s="15"/>
      <c r="BYC74" s="15"/>
      <c r="BYD74" s="15"/>
      <c r="BYE74" s="15"/>
      <c r="BYF74" s="15"/>
      <c r="BYG74" s="15"/>
      <c r="BYH74" s="15"/>
      <c r="BYI74" s="15"/>
      <c r="BYJ74" s="15"/>
      <c r="BYK74" s="15"/>
      <c r="BYL74" s="15"/>
      <c r="BYM74" s="15"/>
      <c r="BYN74" s="15"/>
      <c r="BYO74" s="15"/>
      <c r="BYP74" s="15"/>
      <c r="BYQ74" s="15"/>
      <c r="BYR74" s="15"/>
      <c r="BYS74" s="15"/>
      <c r="BYT74" s="15"/>
      <c r="BYU74" s="15"/>
      <c r="BYV74" s="15"/>
      <c r="BYW74" s="15"/>
      <c r="BYX74" s="15"/>
      <c r="BYY74" s="15"/>
      <c r="BYZ74" s="15"/>
      <c r="BZA74" s="15"/>
      <c r="BZB74" s="15"/>
      <c r="BZC74" s="15"/>
      <c r="BZD74" s="15"/>
      <c r="BZE74" s="15"/>
      <c r="BZF74" s="15"/>
      <c r="BZG74" s="15"/>
      <c r="BZH74" s="15"/>
      <c r="BZI74" s="15"/>
      <c r="BZJ74" s="15"/>
      <c r="BZK74" s="15"/>
      <c r="BZL74" s="15"/>
      <c r="BZM74" s="15"/>
      <c r="BZN74" s="15"/>
      <c r="BZO74" s="15"/>
      <c r="BZP74" s="15"/>
      <c r="BZQ74" s="15"/>
      <c r="BZR74" s="15"/>
      <c r="BZS74" s="15"/>
      <c r="BZT74" s="15"/>
      <c r="BZU74" s="15"/>
      <c r="BZV74" s="15"/>
      <c r="BZW74" s="15"/>
      <c r="BZX74" s="15"/>
      <c r="BZY74" s="15"/>
      <c r="BZZ74" s="15"/>
      <c r="CAA74" s="15"/>
      <c r="CAB74" s="15"/>
      <c r="CAC74" s="15"/>
      <c r="CAD74" s="15"/>
      <c r="CAE74" s="15"/>
      <c r="CAF74" s="15"/>
      <c r="CAG74" s="15"/>
      <c r="CAH74" s="15"/>
      <c r="CAI74" s="15"/>
      <c r="CAJ74" s="15"/>
      <c r="CAK74" s="15"/>
      <c r="CAL74" s="15"/>
      <c r="CAM74" s="15"/>
      <c r="CAN74" s="15"/>
      <c r="CAO74" s="15"/>
      <c r="CAP74" s="15"/>
      <c r="CAQ74" s="15"/>
      <c r="CAR74" s="15"/>
      <c r="CAS74" s="15"/>
      <c r="CAT74" s="15"/>
      <c r="CAU74" s="15"/>
      <c r="CAV74" s="15"/>
      <c r="CAW74" s="15"/>
      <c r="CAX74" s="15"/>
      <c r="CAY74" s="15"/>
      <c r="CAZ74" s="15"/>
      <c r="CBA74" s="15"/>
      <c r="CBB74" s="15"/>
      <c r="CBC74" s="15"/>
      <c r="CBD74" s="15"/>
      <c r="CBE74" s="15"/>
      <c r="CBF74" s="15"/>
      <c r="CBG74" s="15"/>
      <c r="CBH74" s="15"/>
      <c r="CBI74" s="15"/>
      <c r="CBJ74" s="15"/>
      <c r="CBK74" s="15"/>
      <c r="CBL74" s="15"/>
      <c r="CBM74" s="15"/>
      <c r="CBN74" s="15"/>
      <c r="CBO74" s="15"/>
      <c r="CBP74" s="15"/>
      <c r="CBQ74" s="15"/>
      <c r="CBR74" s="15"/>
      <c r="CBS74" s="15"/>
      <c r="CBT74" s="15"/>
      <c r="CBU74" s="15"/>
      <c r="CBV74" s="15"/>
      <c r="CBW74" s="15"/>
      <c r="CBX74" s="15"/>
      <c r="CBY74" s="15"/>
      <c r="CBZ74" s="15"/>
      <c r="CCA74" s="15"/>
      <c r="CCB74" s="15"/>
      <c r="CCC74" s="15"/>
      <c r="CCD74" s="15"/>
      <c r="CCE74" s="15"/>
      <c r="CCF74" s="15"/>
      <c r="CCG74" s="15"/>
      <c r="CCH74" s="15"/>
      <c r="CCI74" s="15"/>
      <c r="CCJ74" s="15"/>
      <c r="CCK74" s="15"/>
      <c r="CCL74" s="15"/>
      <c r="CCM74" s="15"/>
      <c r="CCN74" s="15"/>
      <c r="CCO74" s="15"/>
      <c r="CCP74" s="15"/>
      <c r="CCQ74" s="15"/>
      <c r="CCR74" s="15"/>
      <c r="CCS74" s="15"/>
      <c r="CCT74" s="15"/>
      <c r="CCU74" s="15"/>
      <c r="CCV74" s="15"/>
      <c r="CCW74" s="15"/>
      <c r="CCX74" s="15"/>
      <c r="CCY74" s="15"/>
      <c r="CCZ74" s="15"/>
      <c r="CDA74" s="15"/>
      <c r="CDB74" s="15"/>
      <c r="CDC74" s="15"/>
      <c r="CDD74" s="15"/>
      <c r="CDE74" s="15"/>
      <c r="CDF74" s="15"/>
      <c r="CDG74" s="15"/>
      <c r="CDH74" s="15"/>
      <c r="CDI74" s="15"/>
      <c r="CDJ74" s="15"/>
      <c r="CDK74" s="15"/>
      <c r="CDL74" s="15"/>
      <c r="CDM74" s="15"/>
      <c r="CDN74" s="15"/>
      <c r="CDO74" s="15"/>
      <c r="CDP74" s="15"/>
      <c r="CDQ74" s="15"/>
      <c r="CDR74" s="15"/>
      <c r="CDS74" s="15"/>
      <c r="CDT74" s="15"/>
      <c r="CDU74" s="15"/>
      <c r="CDV74" s="15"/>
      <c r="CDW74" s="15"/>
      <c r="CDX74" s="15"/>
      <c r="CDY74" s="15"/>
      <c r="CDZ74" s="15"/>
      <c r="CEA74" s="15"/>
      <c r="CEB74" s="15"/>
      <c r="CEC74" s="15"/>
      <c r="CED74" s="15"/>
      <c r="CEE74" s="15"/>
      <c r="CEF74" s="15"/>
      <c r="CEG74" s="15"/>
      <c r="CEH74" s="15"/>
      <c r="CEI74" s="15"/>
      <c r="CEJ74" s="15"/>
      <c r="CEK74" s="15"/>
      <c r="CEL74" s="15"/>
      <c r="CEM74" s="15"/>
      <c r="CEN74" s="15"/>
      <c r="CEO74" s="15"/>
      <c r="CEP74" s="15"/>
      <c r="CEQ74" s="15"/>
      <c r="CER74" s="15"/>
      <c r="CES74" s="15"/>
      <c r="CET74" s="15"/>
      <c r="CEU74" s="15"/>
      <c r="CEV74" s="15"/>
      <c r="CEW74" s="15"/>
      <c r="CEX74" s="15"/>
      <c r="CEY74" s="15"/>
      <c r="CEZ74" s="15"/>
      <c r="CFA74" s="15"/>
      <c r="CFB74" s="15"/>
      <c r="CFC74" s="15"/>
      <c r="CFD74" s="15"/>
      <c r="CFE74" s="15"/>
      <c r="CFF74" s="15"/>
      <c r="CFG74" s="15"/>
      <c r="CFH74" s="15"/>
      <c r="CFI74" s="15"/>
      <c r="CFJ74" s="15"/>
      <c r="CFK74" s="15"/>
      <c r="CFL74" s="15"/>
      <c r="CFM74" s="15"/>
      <c r="CFN74" s="15"/>
      <c r="CFO74" s="15"/>
      <c r="CFP74" s="15"/>
      <c r="CFQ74" s="15"/>
      <c r="CFR74" s="15"/>
      <c r="CFS74" s="15"/>
      <c r="CFT74" s="15"/>
      <c r="CFU74" s="15"/>
      <c r="CFV74" s="15"/>
      <c r="CFW74" s="15"/>
      <c r="CFX74" s="15"/>
      <c r="CFY74" s="15"/>
      <c r="CFZ74" s="15"/>
      <c r="CGA74" s="15"/>
      <c r="CGB74" s="15"/>
      <c r="CGC74" s="15"/>
      <c r="CGD74" s="15"/>
      <c r="CGE74" s="15"/>
      <c r="CGF74" s="15"/>
      <c r="CGG74" s="15"/>
      <c r="CGH74" s="15"/>
      <c r="CGI74" s="15"/>
      <c r="CGJ74" s="15"/>
      <c r="CGK74" s="15"/>
      <c r="CGL74" s="15"/>
      <c r="CGM74" s="15"/>
      <c r="CGN74" s="15"/>
      <c r="CGO74" s="15"/>
      <c r="CGP74" s="15"/>
      <c r="CGQ74" s="15"/>
      <c r="CGR74" s="15"/>
      <c r="CGS74" s="15"/>
      <c r="CGT74" s="15"/>
      <c r="CGU74" s="15"/>
      <c r="CGV74" s="15"/>
      <c r="CGW74" s="15"/>
      <c r="CGX74" s="15"/>
      <c r="CGY74" s="15"/>
      <c r="CGZ74" s="15"/>
      <c r="CHA74" s="15"/>
      <c r="CHB74" s="15"/>
      <c r="CHC74" s="15"/>
      <c r="CHD74" s="15"/>
      <c r="CHE74" s="15"/>
      <c r="CHF74" s="15"/>
      <c r="CHG74" s="15"/>
      <c r="CHH74" s="15"/>
      <c r="CHI74" s="15"/>
      <c r="CHJ74" s="15"/>
      <c r="CHK74" s="15"/>
      <c r="CHL74" s="15"/>
      <c r="CHM74" s="15"/>
      <c r="CHN74" s="15"/>
      <c r="CHO74" s="15"/>
      <c r="CHP74" s="15"/>
      <c r="CHQ74" s="15"/>
      <c r="CHR74" s="15"/>
      <c r="CHS74" s="15"/>
      <c r="CHT74" s="15"/>
      <c r="CHU74" s="15"/>
      <c r="CHV74" s="15"/>
      <c r="CHW74" s="15"/>
      <c r="CHX74" s="15"/>
      <c r="CHY74" s="15"/>
      <c r="CHZ74" s="15"/>
      <c r="CIA74" s="15"/>
      <c r="CIB74" s="15"/>
      <c r="CIC74" s="15"/>
      <c r="CID74" s="15"/>
      <c r="CIE74" s="15"/>
      <c r="CIF74" s="15"/>
      <c r="CIG74" s="15"/>
      <c r="CIH74" s="15"/>
      <c r="CII74" s="15"/>
      <c r="CIJ74" s="15"/>
      <c r="CIK74" s="15"/>
      <c r="CIL74" s="15"/>
      <c r="CIM74" s="15"/>
      <c r="CIN74" s="15"/>
      <c r="CIO74" s="15"/>
      <c r="CIP74" s="15"/>
      <c r="CIQ74" s="15"/>
      <c r="CIR74" s="15"/>
      <c r="CIS74" s="15"/>
      <c r="CIT74" s="15"/>
      <c r="CIU74" s="15"/>
      <c r="CIV74" s="15"/>
      <c r="CIW74" s="15"/>
      <c r="CIX74" s="15"/>
      <c r="CIY74" s="15"/>
      <c r="CIZ74" s="15"/>
      <c r="CJA74" s="15"/>
      <c r="CJB74" s="15"/>
      <c r="CJC74" s="15"/>
      <c r="CJD74" s="15"/>
      <c r="CJE74" s="15"/>
      <c r="CJF74" s="15"/>
      <c r="CJG74" s="15"/>
      <c r="CJH74" s="15"/>
      <c r="CJI74" s="15"/>
      <c r="CJJ74" s="15"/>
      <c r="CJK74" s="15"/>
      <c r="CJL74" s="15"/>
      <c r="CJM74" s="15"/>
      <c r="CJN74" s="15"/>
      <c r="CJO74" s="15"/>
      <c r="CJP74" s="15"/>
      <c r="CJQ74" s="15"/>
      <c r="CJR74" s="15"/>
      <c r="CJS74" s="15"/>
      <c r="CJT74" s="15"/>
      <c r="CJU74" s="15"/>
      <c r="CJV74" s="15"/>
      <c r="CJW74" s="15"/>
      <c r="CJX74" s="15"/>
      <c r="CJY74" s="15"/>
      <c r="CJZ74" s="15"/>
      <c r="CKA74" s="15"/>
      <c r="CKB74" s="15"/>
      <c r="CKC74" s="15"/>
      <c r="CKD74" s="15"/>
      <c r="CKE74" s="15"/>
      <c r="CKF74" s="15"/>
      <c r="CKG74" s="15"/>
      <c r="CKH74" s="15"/>
      <c r="CKI74" s="15"/>
      <c r="CKJ74" s="15"/>
      <c r="CKK74" s="15"/>
      <c r="CKL74" s="15"/>
      <c r="CKM74" s="15"/>
      <c r="CKN74" s="15"/>
      <c r="CKO74" s="15"/>
      <c r="CKP74" s="15"/>
      <c r="CKQ74" s="15"/>
      <c r="CKR74" s="15"/>
      <c r="CKS74" s="15"/>
      <c r="CKT74" s="15"/>
      <c r="CKU74" s="15"/>
      <c r="CKV74" s="15"/>
      <c r="CKW74" s="15"/>
      <c r="CKX74" s="15"/>
      <c r="CKY74" s="15"/>
      <c r="CKZ74" s="15"/>
      <c r="CLA74" s="15"/>
      <c r="CLB74" s="15"/>
      <c r="CLC74" s="15"/>
      <c r="CLD74" s="15"/>
      <c r="CLE74" s="15"/>
      <c r="CLF74" s="15"/>
      <c r="CLG74" s="15"/>
      <c r="CLH74" s="15"/>
      <c r="CLI74" s="15"/>
      <c r="CLJ74" s="15"/>
      <c r="CLK74" s="15"/>
      <c r="CLL74" s="15"/>
      <c r="CLM74" s="15"/>
      <c r="CLN74" s="15"/>
      <c r="CLO74" s="15"/>
      <c r="CLP74" s="15"/>
      <c r="CLQ74" s="15"/>
      <c r="CLR74" s="15"/>
      <c r="CLS74" s="15"/>
      <c r="CLT74" s="15"/>
      <c r="CLU74" s="15"/>
      <c r="CLV74" s="15"/>
      <c r="CLW74" s="15"/>
      <c r="CLX74" s="15"/>
      <c r="CLY74" s="15"/>
      <c r="CLZ74" s="15"/>
      <c r="CMA74" s="15"/>
      <c r="CMB74" s="15"/>
      <c r="CMC74" s="15"/>
      <c r="CMD74" s="15"/>
      <c r="CME74" s="15"/>
      <c r="CMF74" s="15"/>
      <c r="CMG74" s="15"/>
      <c r="CMH74" s="15"/>
      <c r="CMI74" s="15"/>
      <c r="CMJ74" s="15"/>
      <c r="CMK74" s="15"/>
      <c r="CML74" s="15"/>
      <c r="CMM74" s="15"/>
      <c r="CMN74" s="15"/>
      <c r="CMO74" s="15"/>
      <c r="CMP74" s="15"/>
      <c r="CMQ74" s="15"/>
      <c r="CMR74" s="15"/>
      <c r="CMS74" s="15"/>
      <c r="CMT74" s="15"/>
      <c r="CMU74" s="15"/>
      <c r="CMV74" s="15"/>
      <c r="CMW74" s="15"/>
      <c r="CMX74" s="15"/>
      <c r="CMY74" s="15"/>
      <c r="CMZ74" s="15"/>
      <c r="CNA74" s="15"/>
      <c r="CNB74" s="15"/>
      <c r="CNC74" s="15"/>
      <c r="CND74" s="15"/>
      <c r="CNE74" s="15"/>
      <c r="CNF74" s="15"/>
      <c r="CNG74" s="15"/>
      <c r="CNH74" s="15"/>
      <c r="CNI74" s="15"/>
      <c r="CNJ74" s="15"/>
      <c r="CNK74" s="15"/>
      <c r="CNL74" s="15"/>
      <c r="CNM74" s="15"/>
      <c r="CNN74" s="15"/>
      <c r="CNO74" s="15"/>
      <c r="CNP74" s="15"/>
      <c r="CNQ74" s="15"/>
      <c r="CNR74" s="15"/>
      <c r="CNS74" s="15"/>
      <c r="CNT74" s="15"/>
      <c r="CNU74" s="15"/>
      <c r="CNV74" s="15"/>
      <c r="CNW74" s="15"/>
      <c r="CNX74" s="15"/>
      <c r="CNY74" s="15"/>
      <c r="CNZ74" s="15"/>
      <c r="COA74" s="15"/>
      <c r="COB74" s="15"/>
      <c r="COC74" s="15"/>
      <c r="COD74" s="15"/>
      <c r="COE74" s="15"/>
      <c r="COF74" s="15"/>
      <c r="COG74" s="15"/>
      <c r="COH74" s="15"/>
      <c r="COI74" s="15"/>
      <c r="COJ74" s="15"/>
      <c r="COK74" s="15"/>
      <c r="COL74" s="15"/>
      <c r="COM74" s="15"/>
      <c r="CON74" s="15"/>
      <c r="COO74" s="15"/>
      <c r="COP74" s="15"/>
      <c r="COQ74" s="15"/>
      <c r="COR74" s="15"/>
      <c r="COS74" s="15"/>
      <c r="COT74" s="15"/>
      <c r="COU74" s="15"/>
      <c r="COV74" s="15"/>
      <c r="COW74" s="15"/>
      <c r="COX74" s="15"/>
      <c r="COY74" s="15"/>
      <c r="COZ74" s="15"/>
      <c r="CPA74" s="15"/>
      <c r="CPB74" s="15"/>
      <c r="CPC74" s="15"/>
      <c r="CPD74" s="15"/>
      <c r="CPE74" s="15"/>
      <c r="CPF74" s="15"/>
      <c r="CPG74" s="15"/>
      <c r="CPH74" s="15"/>
      <c r="CPI74" s="15"/>
      <c r="CPJ74" s="15"/>
      <c r="CPK74" s="15"/>
      <c r="CPL74" s="15"/>
      <c r="CPM74" s="15"/>
      <c r="CPN74" s="15"/>
      <c r="CPO74" s="15"/>
      <c r="CPP74" s="15"/>
      <c r="CPQ74" s="15"/>
      <c r="CPR74" s="15"/>
      <c r="CPS74" s="15"/>
      <c r="CPT74" s="15"/>
      <c r="CPU74" s="15"/>
      <c r="CPV74" s="15"/>
      <c r="CPW74" s="15"/>
      <c r="CPX74" s="15"/>
      <c r="CPY74" s="15"/>
      <c r="CPZ74" s="15"/>
      <c r="CQA74" s="15"/>
      <c r="CQB74" s="15"/>
      <c r="CQC74" s="15"/>
      <c r="CQD74" s="15"/>
      <c r="CQE74" s="15"/>
      <c r="CQF74" s="15"/>
      <c r="CQG74" s="15"/>
      <c r="CQH74" s="15"/>
      <c r="CQI74" s="15"/>
      <c r="CQJ74" s="15"/>
      <c r="CQK74" s="15"/>
      <c r="CQL74" s="15"/>
      <c r="CQM74" s="15"/>
      <c r="CQN74" s="15"/>
      <c r="CQO74" s="15"/>
      <c r="CQP74" s="15"/>
      <c r="CQQ74" s="15"/>
      <c r="CQR74" s="15"/>
      <c r="CQS74" s="15"/>
      <c r="CQT74" s="15"/>
      <c r="CQU74" s="15"/>
      <c r="CQV74" s="15"/>
      <c r="CQW74" s="15"/>
      <c r="CQX74" s="15"/>
      <c r="CQY74" s="15"/>
      <c r="CQZ74" s="15"/>
      <c r="CRA74" s="15"/>
      <c r="CRB74" s="15"/>
      <c r="CRC74" s="15"/>
      <c r="CRD74" s="15"/>
      <c r="CRE74" s="15"/>
      <c r="CRF74" s="15"/>
      <c r="CRG74" s="15"/>
      <c r="CRH74" s="15"/>
      <c r="CRI74" s="15"/>
      <c r="CRJ74" s="15"/>
      <c r="CRK74" s="15"/>
      <c r="CRL74" s="15"/>
      <c r="CRM74" s="15"/>
      <c r="CRN74" s="15"/>
      <c r="CRO74" s="15"/>
      <c r="CRP74" s="15"/>
      <c r="CRQ74" s="15"/>
      <c r="CRR74" s="15"/>
      <c r="CRS74" s="15"/>
      <c r="CRT74" s="15"/>
      <c r="CRU74" s="15"/>
      <c r="CRV74" s="15"/>
      <c r="CRW74" s="15"/>
      <c r="CRX74" s="15"/>
      <c r="CRY74" s="15"/>
      <c r="CRZ74" s="15"/>
      <c r="CSA74" s="15"/>
      <c r="CSB74" s="15"/>
      <c r="CSC74" s="15"/>
      <c r="CSD74" s="15"/>
      <c r="CSE74" s="15"/>
      <c r="CSF74" s="15"/>
      <c r="CSG74" s="15"/>
      <c r="CSH74" s="15"/>
      <c r="CSI74" s="15"/>
      <c r="CSJ74" s="15"/>
      <c r="CSK74" s="15"/>
      <c r="CSL74" s="15"/>
      <c r="CSM74" s="15"/>
      <c r="CSN74" s="15"/>
      <c r="CSO74" s="15"/>
      <c r="CSP74" s="15"/>
      <c r="CSQ74" s="15"/>
      <c r="CSR74" s="15"/>
      <c r="CSS74" s="15"/>
      <c r="CST74" s="15"/>
      <c r="CSU74" s="15"/>
      <c r="CSV74" s="15"/>
      <c r="CSW74" s="15"/>
      <c r="CSX74" s="15"/>
      <c r="CSY74" s="15"/>
      <c r="CSZ74" s="15"/>
      <c r="CTA74" s="15"/>
      <c r="CTB74" s="15"/>
      <c r="CTC74" s="15"/>
      <c r="CTD74" s="15"/>
      <c r="CTE74" s="15"/>
      <c r="CTF74" s="15"/>
      <c r="CTG74" s="15"/>
      <c r="CTH74" s="15"/>
      <c r="CTI74" s="15"/>
      <c r="CTJ74" s="15"/>
      <c r="CTK74" s="15"/>
      <c r="CTL74" s="15"/>
      <c r="CTM74" s="15"/>
      <c r="CTN74" s="15"/>
      <c r="CTO74" s="15"/>
      <c r="CTP74" s="15"/>
      <c r="CTQ74" s="15"/>
      <c r="CTR74" s="15"/>
      <c r="CTS74" s="15"/>
      <c r="CTT74" s="15"/>
      <c r="CTU74" s="15"/>
      <c r="CTV74" s="15"/>
      <c r="CTW74" s="15"/>
      <c r="CTX74" s="15"/>
      <c r="CTY74" s="15"/>
      <c r="CTZ74" s="15"/>
      <c r="CUA74" s="15"/>
      <c r="CUB74" s="15"/>
      <c r="CUC74" s="15"/>
      <c r="CUD74" s="15"/>
      <c r="CUE74" s="15"/>
      <c r="CUF74" s="15"/>
      <c r="CUG74" s="15"/>
      <c r="CUH74" s="15"/>
      <c r="CUI74" s="15"/>
      <c r="CUJ74" s="15"/>
      <c r="CUK74" s="15"/>
      <c r="CUL74" s="15"/>
      <c r="CUM74" s="15"/>
      <c r="CUN74" s="15"/>
      <c r="CUO74" s="15"/>
      <c r="CUP74" s="15"/>
      <c r="CUQ74" s="15"/>
      <c r="CUR74" s="15"/>
      <c r="CUS74" s="15"/>
      <c r="CUT74" s="15"/>
      <c r="CUU74" s="15"/>
      <c r="CUV74" s="15"/>
      <c r="CUW74" s="15"/>
      <c r="CUX74" s="15"/>
      <c r="CUY74" s="15"/>
      <c r="CUZ74" s="15"/>
      <c r="CVA74" s="15"/>
      <c r="CVB74" s="15"/>
      <c r="CVC74" s="15"/>
      <c r="CVD74" s="15"/>
      <c r="CVE74" s="15"/>
      <c r="CVF74" s="15"/>
      <c r="CVG74" s="15"/>
      <c r="CVH74" s="15"/>
      <c r="CVI74" s="15"/>
      <c r="CVJ74" s="15"/>
      <c r="CVK74" s="15"/>
      <c r="CVL74" s="15"/>
      <c r="CVM74" s="15"/>
      <c r="CVN74" s="15"/>
      <c r="CVO74" s="15"/>
      <c r="CVP74" s="15"/>
      <c r="CVQ74" s="15"/>
      <c r="CVR74" s="15"/>
      <c r="CVS74" s="15"/>
      <c r="CVT74" s="15"/>
      <c r="CVU74" s="15"/>
      <c r="CVV74" s="15"/>
      <c r="CVW74" s="15"/>
      <c r="CVX74" s="15"/>
      <c r="CVY74" s="15"/>
      <c r="CVZ74" s="15"/>
      <c r="CWA74" s="15"/>
      <c r="CWB74" s="15"/>
      <c r="CWC74" s="15"/>
      <c r="CWD74" s="15"/>
      <c r="CWE74" s="15"/>
      <c r="CWF74" s="15"/>
      <c r="CWG74" s="15"/>
      <c r="CWH74" s="15"/>
      <c r="CWI74" s="15"/>
      <c r="CWJ74" s="15"/>
      <c r="CWK74" s="15"/>
      <c r="CWL74" s="15"/>
      <c r="CWM74" s="15"/>
      <c r="CWN74" s="15"/>
      <c r="CWO74" s="15"/>
      <c r="CWP74" s="15"/>
      <c r="CWQ74" s="15"/>
      <c r="CWR74" s="15"/>
      <c r="CWS74" s="15"/>
      <c r="CWT74" s="15"/>
      <c r="CWU74" s="15"/>
      <c r="CWV74" s="15"/>
      <c r="CWW74" s="15"/>
      <c r="CWX74" s="15"/>
      <c r="CWY74" s="15"/>
      <c r="CWZ74" s="15"/>
      <c r="CXA74" s="15"/>
      <c r="CXB74" s="15"/>
      <c r="CXC74" s="15"/>
      <c r="CXD74" s="15"/>
      <c r="CXE74" s="15"/>
      <c r="CXF74" s="15"/>
      <c r="CXG74" s="15"/>
      <c r="CXH74" s="15"/>
      <c r="CXI74" s="15"/>
      <c r="CXJ74" s="15"/>
      <c r="CXK74" s="15"/>
      <c r="CXL74" s="15"/>
      <c r="CXM74" s="15"/>
      <c r="CXN74" s="15"/>
      <c r="CXO74" s="15"/>
      <c r="CXP74" s="15"/>
      <c r="CXQ74" s="15"/>
      <c r="CXR74" s="15"/>
      <c r="CXS74" s="15"/>
      <c r="CXT74" s="15"/>
      <c r="CXU74" s="15"/>
      <c r="CXV74" s="15"/>
      <c r="CXW74" s="15"/>
      <c r="CXX74" s="15"/>
      <c r="CXY74" s="15"/>
      <c r="CXZ74" s="15"/>
      <c r="CYA74" s="15"/>
      <c r="CYB74" s="15"/>
      <c r="CYC74" s="15"/>
      <c r="CYD74" s="15"/>
      <c r="CYE74" s="15"/>
      <c r="CYF74" s="15"/>
      <c r="CYG74" s="15"/>
      <c r="CYH74" s="15"/>
      <c r="CYI74" s="15"/>
      <c r="CYJ74" s="15"/>
      <c r="CYK74" s="15"/>
      <c r="CYL74" s="15"/>
      <c r="CYM74" s="15"/>
      <c r="CYN74" s="15"/>
      <c r="CYO74" s="15"/>
      <c r="CYP74" s="15"/>
      <c r="CYQ74" s="15"/>
      <c r="CYR74" s="15"/>
      <c r="CYS74" s="15"/>
      <c r="CYT74" s="15"/>
      <c r="CYU74" s="15"/>
      <c r="CYV74" s="15"/>
      <c r="CYW74" s="15"/>
      <c r="CYX74" s="15"/>
      <c r="CYY74" s="15"/>
      <c r="CYZ74" s="15"/>
      <c r="CZA74" s="15"/>
      <c r="CZB74" s="15"/>
      <c r="CZC74" s="15"/>
      <c r="CZD74" s="15"/>
      <c r="CZE74" s="15"/>
      <c r="CZF74" s="15"/>
      <c r="CZG74" s="15"/>
      <c r="CZH74" s="15"/>
      <c r="CZI74" s="15"/>
      <c r="CZJ74" s="15"/>
      <c r="CZK74" s="15"/>
      <c r="CZL74" s="15"/>
      <c r="CZM74" s="15"/>
      <c r="CZN74" s="15"/>
      <c r="CZO74" s="15"/>
      <c r="CZP74" s="15"/>
      <c r="CZQ74" s="15"/>
      <c r="CZR74" s="15"/>
      <c r="CZS74" s="15"/>
      <c r="CZT74" s="15"/>
      <c r="CZU74" s="15"/>
      <c r="CZV74" s="15"/>
      <c r="CZW74" s="15"/>
      <c r="CZX74" s="15"/>
      <c r="CZY74" s="15"/>
      <c r="CZZ74" s="15"/>
      <c r="DAA74" s="15"/>
      <c r="DAB74" s="15"/>
      <c r="DAC74" s="15"/>
      <c r="DAD74" s="15"/>
      <c r="DAE74" s="15"/>
      <c r="DAF74" s="15"/>
      <c r="DAG74" s="15"/>
      <c r="DAH74" s="15"/>
      <c r="DAI74" s="15"/>
      <c r="DAJ74" s="15"/>
      <c r="DAK74" s="15"/>
      <c r="DAL74" s="15"/>
      <c r="DAM74" s="15"/>
      <c r="DAN74" s="15"/>
      <c r="DAO74" s="15"/>
      <c r="DAP74" s="15"/>
      <c r="DAQ74" s="15"/>
      <c r="DAR74" s="15"/>
      <c r="DAS74" s="15"/>
      <c r="DAT74" s="15"/>
      <c r="DAU74" s="15"/>
      <c r="DAV74" s="15"/>
      <c r="DAW74" s="15"/>
      <c r="DAX74" s="15"/>
      <c r="DAY74" s="15"/>
      <c r="DAZ74" s="15"/>
      <c r="DBA74" s="15"/>
      <c r="DBB74" s="15"/>
      <c r="DBC74" s="15"/>
      <c r="DBD74" s="15"/>
      <c r="DBE74" s="15"/>
      <c r="DBF74" s="15"/>
      <c r="DBG74" s="15"/>
      <c r="DBH74" s="15"/>
      <c r="DBI74" s="15"/>
      <c r="DBJ74" s="15"/>
      <c r="DBK74" s="15"/>
      <c r="DBL74" s="15"/>
      <c r="DBM74" s="15"/>
      <c r="DBN74" s="15"/>
      <c r="DBO74" s="15"/>
      <c r="DBP74" s="15"/>
      <c r="DBQ74" s="15"/>
      <c r="DBR74" s="15"/>
      <c r="DBS74" s="15"/>
      <c r="DBT74" s="15"/>
      <c r="DBU74" s="15"/>
      <c r="DBV74" s="15"/>
      <c r="DBW74" s="15"/>
      <c r="DBX74" s="15"/>
      <c r="DBY74" s="15"/>
      <c r="DBZ74" s="15"/>
      <c r="DCA74" s="15"/>
      <c r="DCB74" s="15"/>
      <c r="DCC74" s="15"/>
      <c r="DCD74" s="15"/>
      <c r="DCE74" s="15"/>
      <c r="DCF74" s="15"/>
      <c r="DCG74" s="15"/>
      <c r="DCH74" s="15"/>
      <c r="DCI74" s="15"/>
      <c r="DCJ74" s="15"/>
      <c r="DCK74" s="15"/>
      <c r="DCL74" s="15"/>
      <c r="DCM74" s="15"/>
      <c r="DCN74" s="15"/>
      <c r="DCO74" s="15"/>
      <c r="DCP74" s="15"/>
      <c r="DCQ74" s="15"/>
      <c r="DCR74" s="15"/>
      <c r="DCS74" s="15"/>
      <c r="DCT74" s="15"/>
      <c r="DCU74" s="15"/>
      <c r="DCV74" s="15"/>
      <c r="DCW74" s="15"/>
      <c r="DCX74" s="15"/>
      <c r="DCY74" s="15"/>
      <c r="DCZ74" s="15"/>
      <c r="DDA74" s="15"/>
      <c r="DDB74" s="15"/>
      <c r="DDC74" s="15"/>
      <c r="DDD74" s="15"/>
      <c r="DDE74" s="15"/>
      <c r="DDF74" s="15"/>
      <c r="DDG74" s="15"/>
      <c r="DDH74" s="15"/>
      <c r="DDI74" s="15"/>
      <c r="DDJ74" s="15"/>
      <c r="DDK74" s="15"/>
      <c r="DDL74" s="15"/>
      <c r="DDM74" s="15"/>
      <c r="DDN74" s="15"/>
      <c r="DDO74" s="15"/>
      <c r="DDP74" s="15"/>
      <c r="DDQ74" s="15"/>
      <c r="DDR74" s="15"/>
      <c r="DDS74" s="15"/>
      <c r="DDT74" s="15"/>
      <c r="DDU74" s="15"/>
      <c r="DDV74" s="15"/>
      <c r="DDW74" s="15"/>
      <c r="DDX74" s="15"/>
      <c r="DDY74" s="15"/>
      <c r="DDZ74" s="15"/>
      <c r="DEA74" s="15"/>
      <c r="DEB74" s="15"/>
      <c r="DEC74" s="15"/>
      <c r="DED74" s="15"/>
      <c r="DEE74" s="15"/>
      <c r="DEF74" s="15"/>
      <c r="DEG74" s="15"/>
      <c r="DEH74" s="15"/>
      <c r="DEI74" s="15"/>
      <c r="DEJ74" s="15"/>
      <c r="DEK74" s="15"/>
      <c r="DEL74" s="15"/>
      <c r="DEM74" s="15"/>
      <c r="DEN74" s="15"/>
      <c r="DEO74" s="15"/>
      <c r="DEP74" s="15"/>
      <c r="DEQ74" s="15"/>
      <c r="DER74" s="15"/>
      <c r="DES74" s="15"/>
      <c r="DET74" s="15"/>
      <c r="DEU74" s="15"/>
      <c r="DEV74" s="15"/>
      <c r="DEW74" s="15"/>
      <c r="DEX74" s="15"/>
      <c r="DEY74" s="15"/>
      <c r="DEZ74" s="15"/>
      <c r="DFA74" s="15"/>
      <c r="DFB74" s="15"/>
      <c r="DFC74" s="15"/>
      <c r="DFD74" s="15"/>
      <c r="DFE74" s="15"/>
      <c r="DFF74" s="15"/>
      <c r="DFG74" s="15"/>
      <c r="DFH74" s="15"/>
      <c r="DFI74" s="15"/>
      <c r="DFJ74" s="15"/>
      <c r="DFK74" s="15"/>
      <c r="DFL74" s="15"/>
      <c r="DFM74" s="15"/>
      <c r="DFN74" s="15"/>
      <c r="DFO74" s="15"/>
      <c r="DFP74" s="15"/>
      <c r="DFQ74" s="15"/>
      <c r="DFR74" s="15"/>
      <c r="DFS74" s="15"/>
      <c r="DFT74" s="15"/>
      <c r="DFU74" s="15"/>
      <c r="DFV74" s="15"/>
      <c r="DFW74" s="15"/>
      <c r="DFX74" s="15"/>
      <c r="DFY74" s="15"/>
      <c r="DFZ74" s="15"/>
      <c r="DGA74" s="15"/>
      <c r="DGB74" s="15"/>
      <c r="DGC74" s="15"/>
      <c r="DGD74" s="15"/>
      <c r="DGE74" s="15"/>
      <c r="DGF74" s="15"/>
      <c r="DGG74" s="15"/>
      <c r="DGH74" s="15"/>
      <c r="DGI74" s="15"/>
      <c r="DGJ74" s="15"/>
      <c r="DGK74" s="15"/>
      <c r="DGL74" s="15"/>
      <c r="DGM74" s="15"/>
      <c r="DGN74" s="15"/>
      <c r="DGO74" s="15"/>
      <c r="DGP74" s="15"/>
      <c r="DGQ74" s="15"/>
      <c r="DGR74" s="15"/>
      <c r="DGS74" s="15"/>
      <c r="DGT74" s="15"/>
      <c r="DGU74" s="15"/>
      <c r="DGV74" s="15"/>
      <c r="DGW74" s="15"/>
      <c r="DGX74" s="15"/>
      <c r="DGY74" s="15"/>
      <c r="DGZ74" s="15"/>
      <c r="DHA74" s="15"/>
      <c r="DHB74" s="15"/>
      <c r="DHC74" s="15"/>
      <c r="DHD74" s="15"/>
      <c r="DHE74" s="15"/>
      <c r="DHF74" s="15"/>
      <c r="DHG74" s="15"/>
      <c r="DHH74" s="15"/>
      <c r="DHI74" s="15"/>
      <c r="DHJ74" s="15"/>
      <c r="DHK74" s="15"/>
      <c r="DHL74" s="15"/>
      <c r="DHM74" s="15"/>
      <c r="DHN74" s="15"/>
      <c r="DHO74" s="15"/>
      <c r="DHP74" s="15"/>
      <c r="DHQ74" s="15"/>
      <c r="DHR74" s="15"/>
      <c r="DHS74" s="15"/>
      <c r="DHT74" s="15"/>
      <c r="DHU74" s="15"/>
      <c r="DHV74" s="15"/>
      <c r="DHW74" s="15"/>
      <c r="DHX74" s="15"/>
      <c r="DHY74" s="15"/>
      <c r="DHZ74" s="15"/>
      <c r="DIA74" s="15"/>
      <c r="DIB74" s="15"/>
      <c r="DIC74" s="15"/>
      <c r="DID74" s="15"/>
      <c r="DIE74" s="15"/>
      <c r="DIF74" s="15"/>
      <c r="DIG74" s="15"/>
      <c r="DIH74" s="15"/>
      <c r="DII74" s="15"/>
      <c r="DIJ74" s="15"/>
      <c r="DIK74" s="15"/>
      <c r="DIL74" s="15"/>
      <c r="DIM74" s="15"/>
      <c r="DIN74" s="15"/>
      <c r="DIO74" s="15"/>
      <c r="DIP74" s="15"/>
      <c r="DIQ74" s="15"/>
      <c r="DIR74" s="15"/>
      <c r="DIS74" s="15"/>
      <c r="DIT74" s="15"/>
      <c r="DIU74" s="15"/>
      <c r="DIV74" s="15"/>
      <c r="DIW74" s="15"/>
      <c r="DIX74" s="15"/>
      <c r="DIY74" s="15"/>
      <c r="DIZ74" s="15"/>
      <c r="DJA74" s="15"/>
      <c r="DJB74" s="15"/>
      <c r="DJC74" s="15"/>
      <c r="DJD74" s="15"/>
      <c r="DJE74" s="15"/>
      <c r="DJF74" s="15"/>
      <c r="DJG74" s="15"/>
      <c r="DJH74" s="15"/>
      <c r="DJI74" s="15"/>
      <c r="DJJ74" s="15"/>
      <c r="DJK74" s="15"/>
      <c r="DJL74" s="15"/>
      <c r="DJM74" s="15"/>
      <c r="DJN74" s="15"/>
      <c r="DJO74" s="15"/>
      <c r="DJP74" s="15"/>
      <c r="DJQ74" s="15"/>
      <c r="DJR74" s="15"/>
      <c r="DJS74" s="15"/>
      <c r="DJT74" s="15"/>
      <c r="DJU74" s="15"/>
      <c r="DJV74" s="15"/>
      <c r="DJW74" s="15"/>
      <c r="DJX74" s="15"/>
      <c r="DJY74" s="15"/>
      <c r="DJZ74" s="15"/>
      <c r="DKA74" s="15"/>
      <c r="DKB74" s="15"/>
      <c r="DKC74" s="15"/>
      <c r="DKD74" s="15"/>
      <c r="DKE74" s="15"/>
      <c r="DKF74" s="15"/>
      <c r="DKG74" s="15"/>
      <c r="DKH74" s="15"/>
      <c r="DKI74" s="15"/>
      <c r="DKJ74" s="15"/>
      <c r="DKK74" s="15"/>
      <c r="DKL74" s="15"/>
      <c r="DKM74" s="15"/>
      <c r="DKN74" s="15"/>
      <c r="DKO74" s="15"/>
      <c r="DKP74" s="15"/>
      <c r="DKQ74" s="15"/>
      <c r="DKR74" s="15"/>
      <c r="DKS74" s="15"/>
      <c r="DKT74" s="15"/>
      <c r="DKU74" s="15"/>
      <c r="DKV74" s="15"/>
      <c r="DKW74" s="15"/>
      <c r="DKX74" s="15"/>
      <c r="DKY74" s="15"/>
      <c r="DKZ74" s="15"/>
      <c r="DLA74" s="15"/>
      <c r="DLB74" s="15"/>
      <c r="DLC74" s="15"/>
      <c r="DLD74" s="15"/>
      <c r="DLE74" s="15"/>
      <c r="DLF74" s="15"/>
      <c r="DLG74" s="15"/>
      <c r="DLH74" s="15"/>
      <c r="DLI74" s="15"/>
      <c r="DLJ74" s="15"/>
      <c r="DLK74" s="15"/>
      <c r="DLL74" s="15"/>
      <c r="DLM74" s="15"/>
      <c r="DLN74" s="15"/>
      <c r="DLO74" s="15"/>
      <c r="DLP74" s="15"/>
      <c r="DLQ74" s="15"/>
      <c r="DLR74" s="15"/>
      <c r="DLS74" s="15"/>
      <c r="DLT74" s="15"/>
      <c r="DLU74" s="15"/>
      <c r="DLV74" s="15"/>
      <c r="DLW74" s="15"/>
      <c r="DLX74" s="15"/>
      <c r="DLY74" s="15"/>
      <c r="DLZ74" s="15"/>
      <c r="DMA74" s="15"/>
      <c r="DMB74" s="15"/>
      <c r="DMC74" s="15"/>
      <c r="DMD74" s="15"/>
      <c r="DME74" s="15"/>
      <c r="DMF74" s="15"/>
      <c r="DMG74" s="15"/>
      <c r="DMH74" s="15"/>
      <c r="DMI74" s="15"/>
      <c r="DMJ74" s="15"/>
      <c r="DMK74" s="15"/>
      <c r="DML74" s="15"/>
      <c r="DMM74" s="15"/>
      <c r="DMN74" s="15"/>
      <c r="DMO74" s="15"/>
      <c r="DMP74" s="15"/>
      <c r="DMQ74" s="15"/>
      <c r="DMR74" s="15"/>
      <c r="DMS74" s="15"/>
      <c r="DMT74" s="15"/>
      <c r="DMU74" s="15"/>
      <c r="DMV74" s="15"/>
      <c r="DMW74" s="15"/>
      <c r="DMX74" s="15"/>
      <c r="DMY74" s="15"/>
      <c r="DMZ74" s="15"/>
      <c r="DNA74" s="15"/>
      <c r="DNB74" s="15"/>
      <c r="DNC74" s="15"/>
      <c r="DND74" s="15"/>
      <c r="DNE74" s="15"/>
      <c r="DNF74" s="15"/>
      <c r="DNG74" s="15"/>
      <c r="DNH74" s="15"/>
      <c r="DNI74" s="15"/>
      <c r="DNJ74" s="15"/>
      <c r="DNK74" s="15"/>
      <c r="DNL74" s="15"/>
      <c r="DNM74" s="15"/>
      <c r="DNN74" s="15"/>
      <c r="DNO74" s="15"/>
      <c r="DNP74" s="15"/>
      <c r="DNQ74" s="15"/>
      <c r="DNR74" s="15"/>
      <c r="DNS74" s="15"/>
      <c r="DNT74" s="15"/>
      <c r="DNU74" s="15"/>
      <c r="DNV74" s="15"/>
      <c r="DNW74" s="15"/>
      <c r="DNX74" s="15"/>
      <c r="DNY74" s="15"/>
      <c r="DNZ74" s="15"/>
      <c r="DOA74" s="15"/>
      <c r="DOB74" s="15"/>
      <c r="DOC74" s="15"/>
      <c r="DOD74" s="15"/>
      <c r="DOE74" s="15"/>
      <c r="DOF74" s="15"/>
      <c r="DOG74" s="15"/>
      <c r="DOH74" s="15"/>
      <c r="DOI74" s="15"/>
      <c r="DOJ74" s="15"/>
      <c r="DOK74" s="15"/>
      <c r="DOL74" s="15"/>
      <c r="DOM74" s="15"/>
      <c r="DON74" s="15"/>
      <c r="DOO74" s="15"/>
      <c r="DOP74" s="15"/>
      <c r="DOQ74" s="15"/>
      <c r="DOR74" s="15"/>
      <c r="DOS74" s="15"/>
      <c r="DOT74" s="15"/>
      <c r="DOU74" s="15"/>
      <c r="DOV74" s="15"/>
      <c r="DOW74" s="15"/>
      <c r="DOX74" s="15"/>
      <c r="DOY74" s="15"/>
      <c r="DOZ74" s="15"/>
      <c r="DPA74" s="15"/>
      <c r="DPB74" s="15"/>
      <c r="DPC74" s="15"/>
      <c r="DPD74" s="15"/>
      <c r="DPE74" s="15"/>
      <c r="DPF74" s="15"/>
      <c r="DPG74" s="15"/>
      <c r="DPH74" s="15"/>
      <c r="DPI74" s="15"/>
      <c r="DPJ74" s="15"/>
      <c r="DPK74" s="15"/>
      <c r="DPL74" s="15"/>
      <c r="DPM74" s="15"/>
      <c r="DPN74" s="15"/>
      <c r="DPO74" s="15"/>
      <c r="DPP74" s="15"/>
      <c r="DPQ74" s="15"/>
      <c r="DPR74" s="15"/>
      <c r="DPS74" s="15"/>
      <c r="DPT74" s="15"/>
      <c r="DPU74" s="15"/>
      <c r="DPV74" s="15"/>
      <c r="DPW74" s="15"/>
      <c r="DPX74" s="15"/>
      <c r="DPY74" s="15"/>
      <c r="DPZ74" s="15"/>
      <c r="DQA74" s="15"/>
      <c r="DQB74" s="15"/>
      <c r="DQC74" s="15"/>
      <c r="DQD74" s="15"/>
      <c r="DQE74" s="15"/>
      <c r="DQF74" s="15"/>
      <c r="DQG74" s="15"/>
      <c r="DQH74" s="15"/>
      <c r="DQI74" s="15"/>
      <c r="DQJ74" s="15"/>
      <c r="DQK74" s="15"/>
      <c r="DQL74" s="15"/>
      <c r="DQM74" s="15"/>
      <c r="DQN74" s="15"/>
      <c r="DQO74" s="15"/>
      <c r="DQP74" s="15"/>
      <c r="DQQ74" s="15"/>
      <c r="DQR74" s="15"/>
      <c r="DQS74" s="15"/>
      <c r="DQT74" s="15"/>
      <c r="DQU74" s="15"/>
      <c r="DQV74" s="15"/>
      <c r="DQW74" s="15"/>
      <c r="DQX74" s="15"/>
      <c r="DQY74" s="15"/>
      <c r="DQZ74" s="15"/>
      <c r="DRA74" s="15"/>
      <c r="DRB74" s="15"/>
      <c r="DRC74" s="15"/>
      <c r="DRD74" s="15"/>
      <c r="DRE74" s="15"/>
      <c r="DRF74" s="15"/>
      <c r="DRG74" s="15"/>
      <c r="DRH74" s="15"/>
      <c r="DRI74" s="15"/>
      <c r="DRJ74" s="15"/>
      <c r="DRK74" s="15"/>
      <c r="DRL74" s="15"/>
      <c r="DRM74" s="15"/>
      <c r="DRN74" s="15"/>
      <c r="DRO74" s="15"/>
      <c r="DRP74" s="15"/>
      <c r="DRQ74" s="15"/>
      <c r="DRR74" s="15"/>
      <c r="DRS74" s="15"/>
      <c r="DRT74" s="15"/>
      <c r="DRU74" s="15"/>
      <c r="DRV74" s="15"/>
      <c r="DRW74" s="15"/>
      <c r="DRX74" s="15"/>
      <c r="DRY74" s="15"/>
      <c r="DRZ74" s="15"/>
      <c r="DSA74" s="15"/>
      <c r="DSB74" s="15"/>
      <c r="DSC74" s="15"/>
      <c r="DSD74" s="15"/>
      <c r="DSE74" s="15"/>
      <c r="DSF74" s="15"/>
      <c r="DSG74" s="15"/>
      <c r="DSH74" s="15"/>
      <c r="DSI74" s="15"/>
      <c r="DSJ74" s="15"/>
      <c r="DSK74" s="15"/>
      <c r="DSL74" s="15"/>
      <c r="DSM74" s="15"/>
      <c r="DSN74" s="15"/>
      <c r="DSO74" s="15"/>
      <c r="DSP74" s="15"/>
      <c r="DSQ74" s="15"/>
      <c r="DSR74" s="15"/>
      <c r="DSS74" s="15"/>
      <c r="DST74" s="15"/>
      <c r="DSU74" s="15"/>
      <c r="DSV74" s="15"/>
      <c r="DSW74" s="15"/>
      <c r="DSX74" s="15"/>
      <c r="DSY74" s="15"/>
      <c r="DSZ74" s="15"/>
      <c r="DTA74" s="15"/>
      <c r="DTB74" s="15"/>
      <c r="DTC74" s="15"/>
      <c r="DTD74" s="15"/>
      <c r="DTE74" s="15"/>
      <c r="DTF74" s="15"/>
      <c r="DTG74" s="15"/>
      <c r="DTH74" s="15"/>
      <c r="DTI74" s="15"/>
      <c r="DTJ74" s="15"/>
      <c r="DTK74" s="15"/>
      <c r="DTL74" s="15"/>
      <c r="DTM74" s="15"/>
      <c r="DTN74" s="15"/>
      <c r="DTO74" s="15"/>
      <c r="DTP74" s="15"/>
      <c r="DTQ74" s="15"/>
      <c r="DTR74" s="15"/>
      <c r="DTS74" s="15"/>
      <c r="DTT74" s="15"/>
      <c r="DTU74" s="15"/>
      <c r="DTV74" s="15"/>
      <c r="DTW74" s="15"/>
      <c r="DTX74" s="15"/>
      <c r="DTY74" s="15"/>
      <c r="DTZ74" s="15"/>
      <c r="DUA74" s="15"/>
      <c r="DUB74" s="15"/>
      <c r="DUC74" s="15"/>
      <c r="DUD74" s="15"/>
      <c r="DUE74" s="15"/>
      <c r="DUF74" s="15"/>
      <c r="DUG74" s="15"/>
      <c r="DUH74" s="15"/>
      <c r="DUI74" s="15"/>
      <c r="DUJ74" s="15"/>
      <c r="DUK74" s="15"/>
      <c r="DUL74" s="15"/>
      <c r="DUM74" s="15"/>
      <c r="DUN74" s="15"/>
      <c r="DUO74" s="15"/>
      <c r="DUP74" s="15"/>
      <c r="DUQ74" s="15"/>
      <c r="DUR74" s="15"/>
      <c r="DUS74" s="15"/>
      <c r="DUT74" s="15"/>
      <c r="DUU74" s="15"/>
      <c r="DUV74" s="15"/>
      <c r="DUW74" s="15"/>
      <c r="DUX74" s="15"/>
      <c r="DUY74" s="15"/>
      <c r="DUZ74" s="15"/>
      <c r="DVA74" s="15"/>
      <c r="DVB74" s="15"/>
      <c r="DVC74" s="15"/>
      <c r="DVD74" s="15"/>
      <c r="DVE74" s="15"/>
      <c r="DVF74" s="15"/>
      <c r="DVG74" s="15"/>
      <c r="DVH74" s="15"/>
      <c r="DVI74" s="15"/>
      <c r="DVJ74" s="15"/>
      <c r="DVK74" s="15"/>
      <c r="DVL74" s="15"/>
      <c r="DVM74" s="15"/>
      <c r="DVN74" s="15"/>
      <c r="DVO74" s="15"/>
      <c r="DVP74" s="15"/>
      <c r="DVQ74" s="15"/>
      <c r="DVR74" s="15"/>
      <c r="DVS74" s="15"/>
      <c r="DVT74" s="15"/>
      <c r="DVU74" s="15"/>
      <c r="DVV74" s="15"/>
      <c r="DVW74" s="15"/>
      <c r="DVX74" s="15"/>
      <c r="DVY74" s="15"/>
      <c r="DVZ74" s="15"/>
      <c r="DWA74" s="15"/>
      <c r="DWB74" s="15"/>
      <c r="DWC74" s="15"/>
      <c r="DWD74" s="15"/>
      <c r="DWE74" s="15"/>
      <c r="DWF74" s="15"/>
      <c r="DWG74" s="15"/>
      <c r="DWH74" s="15"/>
      <c r="DWI74" s="15"/>
      <c r="DWJ74" s="15"/>
      <c r="DWK74" s="15"/>
      <c r="DWL74" s="15"/>
      <c r="DWM74" s="15"/>
      <c r="DWN74" s="15"/>
      <c r="DWO74" s="15"/>
      <c r="DWP74" s="15"/>
      <c r="DWQ74" s="15"/>
      <c r="DWR74" s="15"/>
      <c r="DWS74" s="15"/>
      <c r="DWT74" s="15"/>
      <c r="DWU74" s="15"/>
      <c r="DWV74" s="15"/>
      <c r="DWW74" s="15"/>
      <c r="DWX74" s="15"/>
      <c r="DWY74" s="15"/>
      <c r="DWZ74" s="15"/>
      <c r="DXA74" s="15"/>
      <c r="DXB74" s="15"/>
      <c r="DXC74" s="15"/>
      <c r="DXD74" s="15"/>
      <c r="DXE74" s="15"/>
      <c r="DXF74" s="15"/>
      <c r="DXG74" s="15"/>
      <c r="DXH74" s="15"/>
      <c r="DXI74" s="15"/>
      <c r="DXJ74" s="15"/>
      <c r="DXK74" s="15"/>
      <c r="DXL74" s="15"/>
      <c r="DXM74" s="15"/>
      <c r="DXN74" s="15"/>
      <c r="DXO74" s="15"/>
      <c r="DXP74" s="15"/>
      <c r="DXQ74" s="15"/>
      <c r="DXR74" s="15"/>
      <c r="DXS74" s="15"/>
      <c r="DXT74" s="15"/>
      <c r="DXU74" s="15"/>
      <c r="DXV74" s="15"/>
      <c r="DXW74" s="15"/>
      <c r="DXX74" s="15"/>
      <c r="DXY74" s="15"/>
      <c r="DXZ74" s="15"/>
      <c r="DYA74" s="15"/>
      <c r="DYB74" s="15"/>
      <c r="DYC74" s="15"/>
      <c r="DYD74" s="15"/>
      <c r="DYE74" s="15"/>
      <c r="DYF74" s="15"/>
      <c r="DYG74" s="15"/>
      <c r="DYH74" s="15"/>
      <c r="DYI74" s="15"/>
      <c r="DYJ74" s="15"/>
      <c r="DYK74" s="15"/>
      <c r="DYL74" s="15"/>
      <c r="DYM74" s="15"/>
      <c r="DYN74" s="15"/>
      <c r="DYO74" s="15"/>
      <c r="DYP74" s="15"/>
      <c r="DYQ74" s="15"/>
      <c r="DYR74" s="15"/>
      <c r="DYS74" s="15"/>
      <c r="DYT74" s="15"/>
      <c r="DYU74" s="15"/>
      <c r="DYV74" s="15"/>
      <c r="DYW74" s="15"/>
      <c r="DYX74" s="15"/>
      <c r="DYY74" s="15"/>
      <c r="DYZ74" s="15"/>
      <c r="DZA74" s="15"/>
      <c r="DZB74" s="15"/>
      <c r="DZC74" s="15"/>
      <c r="DZD74" s="15"/>
      <c r="DZE74" s="15"/>
      <c r="DZF74" s="15"/>
      <c r="DZG74" s="15"/>
      <c r="DZH74" s="15"/>
      <c r="DZI74" s="15"/>
      <c r="DZJ74" s="15"/>
      <c r="DZK74" s="15"/>
      <c r="DZL74" s="15"/>
      <c r="DZM74" s="15"/>
      <c r="DZN74" s="15"/>
      <c r="DZO74" s="15"/>
      <c r="DZP74" s="15"/>
      <c r="DZQ74" s="15"/>
      <c r="DZR74" s="15"/>
      <c r="DZS74" s="15"/>
      <c r="DZT74" s="15"/>
      <c r="DZU74" s="15"/>
      <c r="DZV74" s="15"/>
      <c r="DZW74" s="15"/>
      <c r="DZX74" s="15"/>
      <c r="DZY74" s="15"/>
      <c r="DZZ74" s="15"/>
      <c r="EAA74" s="15"/>
      <c r="EAB74" s="15"/>
      <c r="EAC74" s="15"/>
      <c r="EAD74" s="15"/>
      <c r="EAE74" s="15"/>
      <c r="EAF74" s="15"/>
      <c r="EAG74" s="15"/>
      <c r="EAH74" s="15"/>
      <c r="EAI74" s="15"/>
      <c r="EAJ74" s="15"/>
      <c r="EAK74" s="15"/>
      <c r="EAL74" s="15"/>
      <c r="EAM74" s="15"/>
      <c r="EAN74" s="15"/>
      <c r="EAO74" s="15"/>
      <c r="EAP74" s="15"/>
      <c r="EAQ74" s="15"/>
      <c r="EAR74" s="15"/>
      <c r="EAS74" s="15"/>
      <c r="EAT74" s="15"/>
      <c r="EAU74" s="15"/>
      <c r="EAV74" s="15"/>
      <c r="EAW74" s="15"/>
      <c r="EAX74" s="15"/>
      <c r="EAY74" s="15"/>
      <c r="EAZ74" s="15"/>
      <c r="EBA74" s="15"/>
      <c r="EBB74" s="15"/>
      <c r="EBC74" s="15"/>
      <c r="EBD74" s="15"/>
      <c r="EBE74" s="15"/>
      <c r="EBF74" s="15"/>
      <c r="EBG74" s="15"/>
      <c r="EBH74" s="15"/>
      <c r="EBI74" s="15"/>
      <c r="EBJ74" s="15"/>
      <c r="EBK74" s="15"/>
      <c r="EBL74" s="15"/>
      <c r="EBM74" s="15"/>
      <c r="EBN74" s="15"/>
      <c r="EBO74" s="15"/>
      <c r="EBP74" s="15"/>
      <c r="EBQ74" s="15"/>
      <c r="EBR74" s="15"/>
      <c r="EBS74" s="15"/>
      <c r="EBT74" s="15"/>
      <c r="EBU74" s="15"/>
      <c r="EBV74" s="15"/>
      <c r="EBW74" s="15"/>
      <c r="EBX74" s="15"/>
      <c r="EBY74" s="15"/>
      <c r="EBZ74" s="15"/>
      <c r="ECA74" s="15"/>
      <c r="ECB74" s="15"/>
      <c r="ECC74" s="15"/>
      <c r="ECD74" s="15"/>
      <c r="ECE74" s="15"/>
      <c r="ECF74" s="15"/>
      <c r="ECG74" s="15"/>
      <c r="ECH74" s="15"/>
      <c r="ECI74" s="15"/>
      <c r="ECJ74" s="15"/>
      <c r="ECK74" s="15"/>
      <c r="ECL74" s="15"/>
      <c r="ECM74" s="15"/>
      <c r="ECN74" s="15"/>
      <c r="ECO74" s="15"/>
      <c r="ECP74" s="15"/>
      <c r="ECQ74" s="15"/>
      <c r="ECR74" s="15"/>
      <c r="ECS74" s="15"/>
      <c r="ECT74" s="15"/>
      <c r="ECU74" s="15"/>
      <c r="ECV74" s="15"/>
      <c r="ECW74" s="15"/>
      <c r="ECX74" s="15"/>
      <c r="ECY74" s="15"/>
      <c r="ECZ74" s="15"/>
      <c r="EDA74" s="15"/>
      <c r="EDB74" s="15"/>
      <c r="EDC74" s="15"/>
      <c r="EDD74" s="15"/>
      <c r="EDE74" s="15"/>
      <c r="EDF74" s="15"/>
      <c r="EDG74" s="15"/>
      <c r="EDH74" s="15"/>
      <c r="EDI74" s="15"/>
      <c r="EDJ74" s="15"/>
      <c r="EDK74" s="15"/>
      <c r="EDL74" s="15"/>
      <c r="EDM74" s="15"/>
      <c r="EDN74" s="15"/>
      <c r="EDO74" s="15"/>
      <c r="EDP74" s="15"/>
      <c r="EDQ74" s="15"/>
      <c r="EDR74" s="15"/>
      <c r="EDS74" s="15"/>
      <c r="EDT74" s="15"/>
      <c r="EDU74" s="15"/>
      <c r="EDV74" s="15"/>
      <c r="EDW74" s="15"/>
      <c r="EDX74" s="15"/>
      <c r="EDY74" s="15"/>
      <c r="EDZ74" s="15"/>
      <c r="EEA74" s="15"/>
      <c r="EEB74" s="15"/>
      <c r="EEC74" s="15"/>
      <c r="EED74" s="15"/>
      <c r="EEE74" s="15"/>
      <c r="EEF74" s="15"/>
      <c r="EEG74" s="15"/>
      <c r="EEH74" s="15"/>
      <c r="EEI74" s="15"/>
      <c r="EEJ74" s="15"/>
      <c r="EEK74" s="15"/>
      <c r="EEL74" s="15"/>
      <c r="EEM74" s="15"/>
      <c r="EEN74" s="15"/>
      <c r="EEO74" s="15"/>
      <c r="EEP74" s="15"/>
      <c r="EEQ74" s="15"/>
      <c r="EER74" s="15"/>
      <c r="EES74" s="15"/>
      <c r="EET74" s="15"/>
      <c r="EEU74" s="15"/>
      <c r="EEV74" s="15"/>
      <c r="EEW74" s="15"/>
      <c r="EEX74" s="15"/>
      <c r="EEY74" s="15"/>
      <c r="EEZ74" s="15"/>
      <c r="EFA74" s="15"/>
      <c r="EFB74" s="15"/>
      <c r="EFC74" s="15"/>
      <c r="EFD74" s="15"/>
      <c r="EFE74" s="15"/>
      <c r="EFF74" s="15"/>
      <c r="EFG74" s="15"/>
      <c r="EFH74" s="15"/>
      <c r="EFI74" s="15"/>
      <c r="EFJ74" s="15"/>
      <c r="EFK74" s="15"/>
      <c r="EFL74" s="15"/>
      <c r="EFM74" s="15"/>
      <c r="EFN74" s="15"/>
      <c r="EFO74" s="15"/>
      <c r="EFP74" s="15"/>
      <c r="EFQ74" s="15"/>
      <c r="EFR74" s="15"/>
      <c r="EFS74" s="15"/>
      <c r="EFT74" s="15"/>
      <c r="EFU74" s="15"/>
      <c r="EFV74" s="15"/>
      <c r="EFW74" s="15"/>
      <c r="EFX74" s="15"/>
      <c r="EFY74" s="15"/>
      <c r="EFZ74" s="15"/>
      <c r="EGA74" s="15"/>
      <c r="EGB74" s="15"/>
      <c r="EGC74" s="15"/>
      <c r="EGD74" s="15"/>
      <c r="EGE74" s="15"/>
      <c r="EGF74" s="15"/>
      <c r="EGG74" s="15"/>
      <c r="EGH74" s="15"/>
      <c r="EGI74" s="15"/>
      <c r="EGJ74" s="15"/>
      <c r="EGK74" s="15"/>
      <c r="EGL74" s="15"/>
      <c r="EGM74" s="15"/>
      <c r="EGN74" s="15"/>
      <c r="EGO74" s="15"/>
      <c r="EGP74" s="15"/>
      <c r="EGQ74" s="15"/>
      <c r="EGR74" s="15"/>
      <c r="EGS74" s="15"/>
      <c r="EGT74" s="15"/>
      <c r="EGU74" s="15"/>
      <c r="EGV74" s="15"/>
      <c r="EGW74" s="15"/>
      <c r="EGX74" s="15"/>
      <c r="EGY74" s="15"/>
      <c r="EGZ74" s="15"/>
      <c r="EHA74" s="15"/>
      <c r="EHB74" s="15"/>
      <c r="EHC74" s="15"/>
      <c r="EHD74" s="15"/>
      <c r="EHE74" s="15"/>
      <c r="EHF74" s="15"/>
      <c r="EHG74" s="15"/>
      <c r="EHH74" s="15"/>
      <c r="EHI74" s="15"/>
      <c r="EHJ74" s="15"/>
      <c r="EHK74" s="15"/>
      <c r="EHL74" s="15"/>
      <c r="EHM74" s="15"/>
      <c r="EHN74" s="15"/>
      <c r="EHO74" s="15"/>
      <c r="EHP74" s="15"/>
      <c r="EHQ74" s="15"/>
      <c r="EHR74" s="15"/>
      <c r="EHS74" s="15"/>
      <c r="EHT74" s="15"/>
      <c r="EHU74" s="15"/>
      <c r="EHV74" s="15"/>
      <c r="EHW74" s="15"/>
      <c r="EHX74" s="15"/>
      <c r="EHY74" s="15"/>
      <c r="EHZ74" s="15"/>
      <c r="EIA74" s="15"/>
      <c r="EIB74" s="15"/>
      <c r="EIC74" s="15"/>
      <c r="EID74" s="15"/>
      <c r="EIE74" s="15"/>
      <c r="EIF74" s="15"/>
      <c r="EIG74" s="15"/>
      <c r="EIH74" s="15"/>
      <c r="EII74" s="15"/>
      <c r="EIJ74" s="15"/>
      <c r="EIK74" s="15"/>
      <c r="EIL74" s="15"/>
      <c r="EIM74" s="15"/>
      <c r="EIN74" s="15"/>
      <c r="EIO74" s="15"/>
      <c r="EIP74" s="15"/>
      <c r="EIQ74" s="15"/>
      <c r="EIR74" s="15"/>
      <c r="EIS74" s="15"/>
      <c r="EIT74" s="15"/>
      <c r="EIU74" s="15"/>
      <c r="EIV74" s="15"/>
      <c r="EIW74" s="15"/>
      <c r="EIX74" s="15"/>
      <c r="EIY74" s="15"/>
      <c r="EIZ74" s="15"/>
      <c r="EJA74" s="15"/>
      <c r="EJB74" s="15"/>
      <c r="EJC74" s="15"/>
      <c r="EJD74" s="15"/>
      <c r="EJE74" s="15"/>
      <c r="EJF74" s="15"/>
      <c r="EJG74" s="15"/>
      <c r="EJH74" s="15"/>
      <c r="EJI74" s="15"/>
      <c r="EJJ74" s="15"/>
      <c r="EJK74" s="15"/>
      <c r="EJL74" s="15"/>
      <c r="EJM74" s="15"/>
      <c r="EJN74" s="15"/>
      <c r="EJO74" s="15"/>
      <c r="EJP74" s="15"/>
      <c r="EJQ74" s="15"/>
      <c r="EJR74" s="15"/>
      <c r="EJS74" s="15"/>
      <c r="EJT74" s="15"/>
      <c r="EJU74" s="15"/>
      <c r="EJV74" s="15"/>
      <c r="EJW74" s="15"/>
      <c r="EJX74" s="15"/>
      <c r="EJY74" s="15"/>
      <c r="EJZ74" s="15"/>
      <c r="EKA74" s="15"/>
      <c r="EKB74" s="15"/>
      <c r="EKC74" s="15"/>
      <c r="EKD74" s="15"/>
      <c r="EKE74" s="15"/>
      <c r="EKF74" s="15"/>
      <c r="EKG74" s="15"/>
      <c r="EKH74" s="15"/>
      <c r="EKI74" s="15"/>
      <c r="EKJ74" s="15"/>
      <c r="EKK74" s="15"/>
      <c r="EKL74" s="15"/>
      <c r="EKM74" s="15"/>
      <c r="EKN74" s="15"/>
      <c r="EKO74" s="15"/>
      <c r="EKP74" s="15"/>
      <c r="EKQ74" s="15"/>
      <c r="EKR74" s="15"/>
      <c r="EKS74" s="15"/>
      <c r="EKT74" s="15"/>
      <c r="EKU74" s="15"/>
      <c r="EKV74" s="15"/>
      <c r="EKW74" s="15"/>
      <c r="EKX74" s="15"/>
      <c r="EKY74" s="15"/>
      <c r="EKZ74" s="15"/>
      <c r="ELA74" s="15"/>
      <c r="ELB74" s="15"/>
      <c r="ELC74" s="15"/>
      <c r="ELD74" s="15"/>
      <c r="ELE74" s="15"/>
      <c r="ELF74" s="15"/>
      <c r="ELG74" s="15"/>
      <c r="ELH74" s="15"/>
      <c r="ELI74" s="15"/>
      <c r="ELJ74" s="15"/>
      <c r="ELK74" s="15"/>
      <c r="ELL74" s="15"/>
      <c r="ELM74" s="15"/>
      <c r="ELN74" s="15"/>
      <c r="ELO74" s="15"/>
      <c r="ELP74" s="15"/>
      <c r="ELQ74" s="15"/>
      <c r="ELR74" s="15"/>
      <c r="ELS74" s="15"/>
      <c r="ELT74" s="15"/>
      <c r="ELU74" s="15"/>
      <c r="ELV74" s="15"/>
      <c r="ELW74" s="15"/>
      <c r="ELX74" s="15"/>
      <c r="ELY74" s="15"/>
      <c r="ELZ74" s="15"/>
      <c r="EMA74" s="15"/>
      <c r="EMB74" s="15"/>
      <c r="EMC74" s="15"/>
      <c r="EMD74" s="15"/>
      <c r="EME74" s="15"/>
      <c r="EMF74" s="15"/>
      <c r="EMG74" s="15"/>
      <c r="EMH74" s="15"/>
      <c r="EMI74" s="15"/>
      <c r="EMJ74" s="15"/>
      <c r="EMK74" s="15"/>
      <c r="EML74" s="15"/>
      <c r="EMM74" s="15"/>
      <c r="EMN74" s="15"/>
      <c r="EMO74" s="15"/>
      <c r="EMP74" s="15"/>
      <c r="EMQ74" s="15"/>
      <c r="EMR74" s="15"/>
      <c r="EMS74" s="15"/>
      <c r="EMT74" s="15"/>
      <c r="EMU74" s="15"/>
      <c r="EMV74" s="15"/>
      <c r="EMW74" s="15"/>
      <c r="EMX74" s="15"/>
      <c r="EMY74" s="15"/>
      <c r="EMZ74" s="15"/>
      <c r="ENA74" s="15"/>
      <c r="ENB74" s="15"/>
      <c r="ENC74" s="15"/>
      <c r="END74" s="15"/>
      <c r="ENE74" s="15"/>
      <c r="ENF74" s="15"/>
      <c r="ENG74" s="15"/>
      <c r="ENH74" s="15"/>
      <c r="ENI74" s="15"/>
      <c r="ENJ74" s="15"/>
      <c r="ENK74" s="15"/>
      <c r="ENL74" s="15"/>
      <c r="ENM74" s="15"/>
      <c r="ENN74" s="15"/>
      <c r="ENO74" s="15"/>
      <c r="ENP74" s="15"/>
      <c r="ENQ74" s="15"/>
      <c r="ENR74" s="15"/>
      <c r="ENS74" s="15"/>
      <c r="ENT74" s="15"/>
      <c r="ENU74" s="15"/>
      <c r="ENV74" s="15"/>
      <c r="ENW74" s="15"/>
      <c r="ENX74" s="15"/>
      <c r="ENY74" s="15"/>
      <c r="ENZ74" s="15"/>
      <c r="EOA74" s="15"/>
      <c r="EOB74" s="15"/>
      <c r="EOC74" s="15"/>
      <c r="EOD74" s="15"/>
      <c r="EOE74" s="15"/>
      <c r="EOF74" s="15"/>
      <c r="EOG74" s="15"/>
      <c r="EOH74" s="15"/>
      <c r="EOI74" s="15"/>
      <c r="EOJ74" s="15"/>
      <c r="EOK74" s="15"/>
      <c r="EOL74" s="15"/>
      <c r="EOM74" s="15"/>
      <c r="EON74" s="15"/>
      <c r="EOO74" s="15"/>
      <c r="EOP74" s="15"/>
      <c r="EOQ74" s="15"/>
      <c r="EOR74" s="15"/>
      <c r="EOS74" s="15"/>
      <c r="EOT74" s="15"/>
      <c r="EOU74" s="15"/>
      <c r="EOV74" s="15"/>
      <c r="EOW74" s="15"/>
      <c r="EOX74" s="15"/>
      <c r="EOY74" s="15"/>
      <c r="EOZ74" s="15"/>
      <c r="EPA74" s="15"/>
      <c r="EPB74" s="15"/>
      <c r="EPC74" s="15"/>
      <c r="EPD74" s="15"/>
      <c r="EPE74" s="15"/>
      <c r="EPF74" s="15"/>
      <c r="EPG74" s="15"/>
      <c r="EPH74" s="15"/>
      <c r="EPI74" s="15"/>
      <c r="EPJ74" s="15"/>
      <c r="EPK74" s="15"/>
      <c r="EPL74" s="15"/>
      <c r="EPM74" s="15"/>
      <c r="EPN74" s="15"/>
      <c r="EPO74" s="15"/>
      <c r="EPP74" s="15"/>
      <c r="EPQ74" s="15"/>
      <c r="EPR74" s="15"/>
      <c r="EPS74" s="15"/>
      <c r="EPT74" s="15"/>
      <c r="EPU74" s="15"/>
      <c r="EPV74" s="15"/>
      <c r="EPW74" s="15"/>
      <c r="EPX74" s="15"/>
      <c r="EPY74" s="15"/>
      <c r="EPZ74" s="15"/>
      <c r="EQA74" s="15"/>
      <c r="EQB74" s="15"/>
      <c r="EQC74" s="15"/>
      <c r="EQD74" s="15"/>
      <c r="EQE74" s="15"/>
      <c r="EQF74" s="15"/>
      <c r="EQG74" s="15"/>
      <c r="EQH74" s="15"/>
      <c r="EQI74" s="15"/>
      <c r="EQJ74" s="15"/>
      <c r="EQK74" s="15"/>
      <c r="EQL74" s="15"/>
      <c r="EQM74" s="15"/>
      <c r="EQN74" s="15"/>
      <c r="EQO74" s="15"/>
      <c r="EQP74" s="15"/>
      <c r="EQQ74" s="15"/>
      <c r="EQR74" s="15"/>
      <c r="EQS74" s="15"/>
      <c r="EQT74" s="15"/>
      <c r="EQU74" s="15"/>
      <c r="EQV74" s="15"/>
      <c r="EQW74" s="15"/>
      <c r="EQX74" s="15"/>
      <c r="EQY74" s="15"/>
      <c r="EQZ74" s="15"/>
      <c r="ERA74" s="15"/>
      <c r="ERB74" s="15"/>
      <c r="ERC74" s="15"/>
      <c r="ERD74" s="15"/>
      <c r="ERE74" s="15"/>
      <c r="ERF74" s="15"/>
      <c r="ERG74" s="15"/>
      <c r="ERH74" s="15"/>
      <c r="ERI74" s="15"/>
      <c r="ERJ74" s="15"/>
      <c r="ERK74" s="15"/>
      <c r="ERL74" s="15"/>
      <c r="ERM74" s="15"/>
      <c r="ERN74" s="15"/>
      <c r="ERO74" s="15"/>
      <c r="ERP74" s="15"/>
      <c r="ERQ74" s="15"/>
      <c r="ERR74" s="15"/>
      <c r="ERS74" s="15"/>
      <c r="ERT74" s="15"/>
      <c r="ERU74" s="15"/>
      <c r="ERV74" s="15"/>
      <c r="ERW74" s="15"/>
      <c r="ERX74" s="15"/>
      <c r="ERY74" s="15"/>
      <c r="ERZ74" s="15"/>
      <c r="ESA74" s="15"/>
      <c r="ESB74" s="15"/>
      <c r="ESC74" s="15"/>
      <c r="ESD74" s="15"/>
      <c r="ESE74" s="15"/>
      <c r="ESF74" s="15"/>
      <c r="ESG74" s="15"/>
      <c r="ESH74" s="15"/>
      <c r="ESI74" s="15"/>
      <c r="ESJ74" s="15"/>
      <c r="ESK74" s="15"/>
      <c r="ESL74" s="15"/>
      <c r="ESM74" s="15"/>
      <c r="ESN74" s="15"/>
      <c r="ESO74" s="15"/>
      <c r="ESP74" s="15"/>
      <c r="ESQ74" s="15"/>
      <c r="ESR74" s="15"/>
      <c r="ESS74" s="15"/>
      <c r="EST74" s="15"/>
      <c r="ESU74" s="15"/>
      <c r="ESV74" s="15"/>
      <c r="ESW74" s="15"/>
      <c r="ESX74" s="15"/>
      <c r="ESY74" s="15"/>
      <c r="ESZ74" s="15"/>
      <c r="ETA74" s="15"/>
      <c r="ETB74" s="15"/>
      <c r="ETC74" s="15"/>
      <c r="ETD74" s="15"/>
      <c r="ETE74" s="15"/>
      <c r="ETF74" s="15"/>
      <c r="ETG74" s="15"/>
      <c r="ETH74" s="15"/>
      <c r="ETI74" s="15"/>
      <c r="ETJ74" s="15"/>
      <c r="ETK74" s="15"/>
      <c r="ETL74" s="15"/>
      <c r="ETM74" s="15"/>
      <c r="ETN74" s="15"/>
      <c r="ETO74" s="15"/>
      <c r="ETP74" s="15"/>
      <c r="ETQ74" s="15"/>
      <c r="ETR74" s="15"/>
      <c r="ETS74" s="15"/>
      <c r="ETT74" s="15"/>
      <c r="ETU74" s="15"/>
      <c r="ETV74" s="15"/>
      <c r="ETW74" s="15"/>
      <c r="ETX74" s="15"/>
      <c r="ETY74" s="15"/>
      <c r="ETZ74" s="15"/>
      <c r="EUA74" s="15"/>
      <c r="EUB74" s="15"/>
      <c r="EUC74" s="15"/>
      <c r="EUD74" s="15"/>
      <c r="EUE74" s="15"/>
      <c r="EUF74" s="15"/>
      <c r="EUG74" s="15"/>
      <c r="EUH74" s="15"/>
      <c r="EUI74" s="15"/>
      <c r="EUJ74" s="15"/>
      <c r="EUK74" s="15"/>
      <c r="EUL74" s="15"/>
      <c r="EUM74" s="15"/>
      <c r="EUN74" s="15"/>
      <c r="EUO74" s="15"/>
      <c r="EUP74" s="15"/>
      <c r="EUQ74" s="15"/>
      <c r="EUR74" s="15"/>
      <c r="EUS74" s="15"/>
      <c r="EUT74" s="15"/>
      <c r="EUU74" s="15"/>
      <c r="EUV74" s="15"/>
      <c r="EUW74" s="15"/>
      <c r="EUX74" s="15"/>
      <c r="EUY74" s="15"/>
      <c r="EUZ74" s="15"/>
      <c r="EVA74" s="15"/>
      <c r="EVB74" s="15"/>
      <c r="EVC74" s="15"/>
      <c r="EVD74" s="15"/>
      <c r="EVE74" s="15"/>
      <c r="EVF74" s="15"/>
      <c r="EVG74" s="15"/>
      <c r="EVH74" s="15"/>
      <c r="EVI74" s="15"/>
      <c r="EVJ74" s="15"/>
      <c r="EVK74" s="15"/>
      <c r="EVL74" s="15"/>
      <c r="EVM74" s="15"/>
      <c r="EVN74" s="15"/>
      <c r="EVO74" s="15"/>
      <c r="EVP74" s="15"/>
      <c r="EVQ74" s="15"/>
      <c r="EVR74" s="15"/>
      <c r="EVS74" s="15"/>
      <c r="EVT74" s="15"/>
      <c r="EVU74" s="15"/>
      <c r="EVV74" s="15"/>
      <c r="EVW74" s="15"/>
      <c r="EVX74" s="15"/>
      <c r="EVY74" s="15"/>
      <c r="EVZ74" s="15"/>
      <c r="EWA74" s="15"/>
      <c r="EWB74" s="15"/>
      <c r="EWC74" s="15"/>
      <c r="EWD74" s="15"/>
      <c r="EWE74" s="15"/>
      <c r="EWF74" s="15"/>
      <c r="EWG74" s="15"/>
      <c r="EWH74" s="15"/>
      <c r="EWI74" s="15"/>
      <c r="EWJ74" s="15"/>
      <c r="EWK74" s="15"/>
      <c r="EWL74" s="15"/>
      <c r="EWM74" s="15"/>
      <c r="EWN74" s="15"/>
      <c r="EWO74" s="15"/>
      <c r="EWP74" s="15"/>
      <c r="EWQ74" s="15"/>
      <c r="EWR74" s="15"/>
      <c r="EWS74" s="15"/>
      <c r="EWT74" s="15"/>
      <c r="EWU74" s="15"/>
      <c r="EWV74" s="15"/>
      <c r="EWW74" s="15"/>
      <c r="EWX74" s="15"/>
      <c r="EWY74" s="15"/>
      <c r="EWZ74" s="15"/>
      <c r="EXA74" s="15"/>
      <c r="EXB74" s="15"/>
      <c r="EXC74" s="15"/>
      <c r="EXD74" s="15"/>
      <c r="EXE74" s="15"/>
      <c r="EXF74" s="15"/>
      <c r="EXG74" s="15"/>
      <c r="EXH74" s="15"/>
      <c r="EXI74" s="15"/>
      <c r="EXJ74" s="15"/>
      <c r="EXK74" s="15"/>
      <c r="EXL74" s="15"/>
      <c r="EXM74" s="15"/>
      <c r="EXN74" s="15"/>
      <c r="EXO74" s="15"/>
      <c r="EXP74" s="15"/>
      <c r="EXQ74" s="15"/>
      <c r="EXR74" s="15"/>
      <c r="EXS74" s="15"/>
      <c r="EXT74" s="15"/>
      <c r="EXU74" s="15"/>
      <c r="EXV74" s="15"/>
      <c r="EXW74" s="15"/>
      <c r="EXX74" s="15"/>
      <c r="EXY74" s="15"/>
      <c r="EXZ74" s="15"/>
      <c r="EYA74" s="15"/>
      <c r="EYB74" s="15"/>
      <c r="EYC74" s="15"/>
      <c r="EYD74" s="15"/>
      <c r="EYE74" s="15"/>
      <c r="EYF74" s="15"/>
      <c r="EYG74" s="15"/>
      <c r="EYH74" s="15"/>
      <c r="EYI74" s="15"/>
      <c r="EYJ74" s="15"/>
      <c r="EYK74" s="15"/>
      <c r="EYL74" s="15"/>
      <c r="EYM74" s="15"/>
      <c r="EYN74" s="15"/>
      <c r="EYO74" s="15"/>
      <c r="EYP74" s="15"/>
      <c r="EYQ74" s="15"/>
      <c r="EYR74" s="15"/>
      <c r="EYS74" s="15"/>
      <c r="EYT74" s="15"/>
      <c r="EYU74" s="15"/>
      <c r="EYV74" s="15"/>
      <c r="EYW74" s="15"/>
      <c r="EYX74" s="15"/>
      <c r="EYY74" s="15"/>
      <c r="EYZ74" s="15"/>
      <c r="EZA74" s="15"/>
      <c r="EZB74" s="15"/>
      <c r="EZC74" s="15"/>
      <c r="EZD74" s="15"/>
      <c r="EZE74" s="15"/>
      <c r="EZF74" s="15"/>
      <c r="EZG74" s="15"/>
      <c r="EZH74" s="15"/>
      <c r="EZI74" s="15"/>
      <c r="EZJ74" s="15"/>
      <c r="EZK74" s="15"/>
      <c r="EZL74" s="15"/>
      <c r="EZM74" s="15"/>
      <c r="EZN74" s="15"/>
      <c r="EZO74" s="15"/>
      <c r="EZP74" s="15"/>
      <c r="EZQ74" s="15"/>
      <c r="EZR74" s="15"/>
      <c r="EZS74" s="15"/>
      <c r="EZT74" s="15"/>
      <c r="EZU74" s="15"/>
      <c r="EZV74" s="15"/>
      <c r="EZW74" s="15"/>
      <c r="EZX74" s="15"/>
      <c r="EZY74" s="15"/>
      <c r="EZZ74" s="15"/>
      <c r="FAA74" s="15"/>
      <c r="FAB74" s="15"/>
      <c r="FAC74" s="15"/>
      <c r="FAD74" s="15"/>
      <c r="FAE74" s="15"/>
      <c r="FAF74" s="15"/>
      <c r="FAG74" s="15"/>
      <c r="FAH74" s="15"/>
      <c r="FAI74" s="15"/>
      <c r="FAJ74" s="15"/>
      <c r="FAK74" s="15"/>
      <c r="FAL74" s="15"/>
      <c r="FAM74" s="15"/>
      <c r="FAN74" s="15"/>
      <c r="FAO74" s="15"/>
      <c r="FAP74" s="15"/>
      <c r="FAQ74" s="15"/>
      <c r="FAR74" s="15"/>
      <c r="FAS74" s="15"/>
      <c r="FAT74" s="15"/>
      <c r="FAU74" s="15"/>
      <c r="FAV74" s="15"/>
      <c r="FAW74" s="15"/>
      <c r="FAX74" s="15"/>
      <c r="FAY74" s="15"/>
      <c r="FAZ74" s="15"/>
      <c r="FBA74" s="15"/>
      <c r="FBB74" s="15"/>
      <c r="FBC74" s="15"/>
      <c r="FBD74" s="15"/>
      <c r="FBE74" s="15"/>
      <c r="FBF74" s="15"/>
      <c r="FBG74" s="15"/>
      <c r="FBH74" s="15"/>
      <c r="FBI74" s="15"/>
      <c r="FBJ74" s="15"/>
      <c r="FBK74" s="15"/>
      <c r="FBL74" s="15"/>
      <c r="FBM74" s="15"/>
      <c r="FBN74" s="15"/>
      <c r="FBO74" s="15"/>
      <c r="FBP74" s="15"/>
      <c r="FBQ74" s="15"/>
      <c r="FBR74" s="15"/>
      <c r="FBS74" s="15"/>
      <c r="FBT74" s="15"/>
      <c r="FBU74" s="15"/>
      <c r="FBV74" s="15"/>
      <c r="FBW74" s="15"/>
      <c r="FBX74" s="15"/>
      <c r="FBY74" s="15"/>
      <c r="FBZ74" s="15"/>
      <c r="FCA74" s="15"/>
      <c r="FCB74" s="15"/>
      <c r="FCC74" s="15"/>
      <c r="FCD74" s="15"/>
      <c r="FCE74" s="15"/>
      <c r="FCF74" s="15"/>
      <c r="FCG74" s="15"/>
      <c r="FCH74" s="15"/>
      <c r="FCI74" s="15"/>
      <c r="FCJ74" s="15"/>
      <c r="FCK74" s="15"/>
      <c r="FCL74" s="15"/>
      <c r="FCM74" s="15"/>
      <c r="FCN74" s="15"/>
      <c r="FCO74" s="15"/>
      <c r="FCP74" s="15"/>
      <c r="FCQ74" s="15"/>
      <c r="FCR74" s="15"/>
      <c r="FCS74" s="15"/>
      <c r="FCT74" s="15"/>
      <c r="FCU74" s="15"/>
      <c r="FCV74" s="15"/>
      <c r="FCW74" s="15"/>
      <c r="FCX74" s="15"/>
      <c r="FCY74" s="15"/>
      <c r="FCZ74" s="15"/>
      <c r="FDA74" s="15"/>
      <c r="FDB74" s="15"/>
      <c r="FDC74" s="15"/>
      <c r="FDD74" s="15"/>
      <c r="FDE74" s="15"/>
      <c r="FDF74" s="15"/>
      <c r="FDG74" s="15"/>
      <c r="FDH74" s="15"/>
      <c r="FDI74" s="15"/>
      <c r="FDJ74" s="15"/>
      <c r="FDK74" s="15"/>
      <c r="FDL74" s="15"/>
      <c r="FDM74" s="15"/>
      <c r="FDN74" s="15"/>
      <c r="FDO74" s="15"/>
      <c r="FDP74" s="15"/>
      <c r="FDQ74" s="15"/>
      <c r="FDR74" s="15"/>
      <c r="FDS74" s="15"/>
      <c r="FDT74" s="15"/>
      <c r="FDU74" s="15"/>
      <c r="FDV74" s="15"/>
      <c r="FDW74" s="15"/>
      <c r="FDX74" s="15"/>
      <c r="FDY74" s="15"/>
      <c r="FDZ74" s="15"/>
      <c r="FEA74" s="15"/>
      <c r="FEB74" s="15"/>
      <c r="FEC74" s="15"/>
      <c r="FED74" s="15"/>
      <c r="FEE74" s="15"/>
      <c r="FEF74" s="15"/>
      <c r="FEG74" s="15"/>
      <c r="FEH74" s="15"/>
      <c r="FEI74" s="15"/>
      <c r="FEJ74" s="15"/>
      <c r="FEK74" s="15"/>
      <c r="FEL74" s="15"/>
      <c r="FEM74" s="15"/>
      <c r="FEN74" s="15"/>
      <c r="FEO74" s="15"/>
      <c r="FEP74" s="15"/>
      <c r="FEQ74" s="15"/>
      <c r="FER74" s="15"/>
      <c r="FES74" s="15"/>
      <c r="FET74" s="15"/>
      <c r="FEU74" s="15"/>
      <c r="FEV74" s="15"/>
      <c r="FEW74" s="15"/>
      <c r="FEX74" s="15"/>
      <c r="FEY74" s="15"/>
      <c r="FEZ74" s="15"/>
      <c r="FFA74" s="15"/>
      <c r="FFB74" s="15"/>
      <c r="FFC74" s="15"/>
      <c r="FFD74" s="15"/>
      <c r="FFE74" s="15"/>
      <c r="FFF74" s="15"/>
      <c r="FFG74" s="15"/>
      <c r="FFH74" s="15"/>
      <c r="FFI74" s="15"/>
      <c r="FFJ74" s="15"/>
      <c r="FFK74" s="15"/>
      <c r="FFL74" s="15"/>
      <c r="FFM74" s="15"/>
      <c r="FFN74" s="15"/>
      <c r="FFO74" s="15"/>
      <c r="FFP74" s="15"/>
      <c r="FFQ74" s="15"/>
      <c r="FFR74" s="15"/>
      <c r="FFS74" s="15"/>
      <c r="FFT74" s="15"/>
      <c r="FFU74" s="15"/>
      <c r="FFV74" s="15"/>
      <c r="FFW74" s="15"/>
      <c r="FFX74" s="15"/>
      <c r="FFY74" s="15"/>
      <c r="FFZ74" s="15"/>
      <c r="FGA74" s="15"/>
      <c r="FGB74" s="15"/>
      <c r="FGC74" s="15"/>
      <c r="FGD74" s="15"/>
      <c r="FGE74" s="15"/>
      <c r="FGF74" s="15"/>
      <c r="FGG74" s="15"/>
      <c r="FGH74" s="15"/>
      <c r="FGI74" s="15"/>
      <c r="FGJ74" s="15"/>
      <c r="FGK74" s="15"/>
      <c r="FGL74" s="15"/>
      <c r="FGM74" s="15"/>
      <c r="FGN74" s="15"/>
      <c r="FGO74" s="15"/>
      <c r="FGP74" s="15"/>
      <c r="FGQ74" s="15"/>
      <c r="FGR74" s="15"/>
      <c r="FGS74" s="15"/>
      <c r="FGT74" s="15"/>
      <c r="FGU74" s="15"/>
      <c r="FGV74" s="15"/>
      <c r="FGW74" s="15"/>
      <c r="FGX74" s="15"/>
      <c r="FGY74" s="15"/>
      <c r="FGZ74" s="15"/>
      <c r="FHA74" s="15"/>
      <c r="FHB74" s="15"/>
      <c r="FHC74" s="15"/>
      <c r="FHD74" s="15"/>
      <c r="FHE74" s="15"/>
      <c r="FHF74" s="15"/>
      <c r="FHG74" s="15"/>
      <c r="FHH74" s="15"/>
      <c r="FHI74" s="15"/>
      <c r="FHJ74" s="15"/>
      <c r="FHK74" s="15"/>
      <c r="FHL74" s="15"/>
      <c r="FHM74" s="15"/>
      <c r="FHN74" s="15"/>
      <c r="FHO74" s="15"/>
      <c r="FHP74" s="15"/>
      <c r="FHQ74" s="15"/>
      <c r="FHR74" s="15"/>
      <c r="FHS74" s="15"/>
      <c r="FHT74" s="15"/>
      <c r="FHU74" s="15"/>
      <c r="FHV74" s="15"/>
      <c r="FHW74" s="15"/>
      <c r="FHX74" s="15"/>
      <c r="FHY74" s="15"/>
      <c r="FHZ74" s="15"/>
      <c r="FIA74" s="15"/>
      <c r="FIB74" s="15"/>
      <c r="FIC74" s="15"/>
      <c r="FID74" s="15"/>
      <c r="FIE74" s="15"/>
      <c r="FIF74" s="15"/>
      <c r="FIG74" s="15"/>
      <c r="FIH74" s="15"/>
      <c r="FII74" s="15"/>
      <c r="FIJ74" s="15"/>
      <c r="FIK74" s="15"/>
      <c r="FIL74" s="15"/>
      <c r="FIM74" s="15"/>
      <c r="FIN74" s="15"/>
      <c r="FIO74" s="15"/>
      <c r="FIP74" s="15"/>
      <c r="FIQ74" s="15"/>
      <c r="FIR74" s="15"/>
      <c r="FIS74" s="15"/>
      <c r="FIT74" s="15"/>
      <c r="FIU74" s="15"/>
      <c r="FIV74" s="15"/>
      <c r="FIW74" s="15"/>
      <c r="FIX74" s="15"/>
      <c r="FIY74" s="15"/>
      <c r="FIZ74" s="15"/>
      <c r="FJA74" s="15"/>
      <c r="FJB74" s="15"/>
      <c r="FJC74" s="15"/>
      <c r="FJD74" s="15"/>
      <c r="FJE74" s="15"/>
      <c r="FJF74" s="15"/>
      <c r="FJG74" s="15"/>
      <c r="FJH74" s="15"/>
      <c r="FJI74" s="15"/>
      <c r="FJJ74" s="15"/>
      <c r="FJK74" s="15"/>
      <c r="FJL74" s="15"/>
      <c r="FJM74" s="15"/>
      <c r="FJN74" s="15"/>
      <c r="FJO74" s="15"/>
      <c r="FJP74" s="15"/>
      <c r="FJQ74" s="15"/>
      <c r="FJR74" s="15"/>
      <c r="FJS74" s="15"/>
      <c r="FJT74" s="15"/>
      <c r="FJU74" s="15"/>
      <c r="FJV74" s="15"/>
      <c r="FJW74" s="15"/>
      <c r="FJX74" s="15"/>
      <c r="FJY74" s="15"/>
      <c r="FJZ74" s="15"/>
      <c r="FKA74" s="15"/>
      <c r="FKB74" s="15"/>
      <c r="FKC74" s="15"/>
      <c r="FKD74" s="15"/>
      <c r="FKE74" s="15"/>
      <c r="FKF74" s="15"/>
      <c r="FKG74" s="15"/>
      <c r="FKH74" s="15"/>
      <c r="FKI74" s="15"/>
      <c r="FKJ74" s="15"/>
      <c r="FKK74" s="15"/>
      <c r="FKL74" s="15"/>
      <c r="FKM74" s="15"/>
      <c r="FKN74" s="15"/>
      <c r="FKO74" s="15"/>
      <c r="FKP74" s="15"/>
      <c r="FKQ74" s="15"/>
      <c r="FKR74" s="15"/>
      <c r="FKS74" s="15"/>
      <c r="FKT74" s="15"/>
      <c r="FKU74" s="15"/>
      <c r="FKV74" s="15"/>
      <c r="FKW74" s="15"/>
      <c r="FKX74" s="15"/>
      <c r="FKY74" s="15"/>
      <c r="FKZ74" s="15"/>
      <c r="FLA74" s="15"/>
      <c r="FLB74" s="15"/>
      <c r="FLC74" s="15"/>
      <c r="FLD74" s="15"/>
      <c r="FLE74" s="15"/>
      <c r="FLF74" s="15"/>
      <c r="FLG74" s="15"/>
      <c r="FLH74" s="15"/>
      <c r="FLI74" s="15"/>
      <c r="FLJ74" s="15"/>
      <c r="FLK74" s="15"/>
      <c r="FLL74" s="15"/>
      <c r="FLM74" s="15"/>
      <c r="FLN74" s="15"/>
      <c r="FLO74" s="15"/>
      <c r="FLP74" s="15"/>
      <c r="FLQ74" s="15"/>
      <c r="FLR74" s="15"/>
      <c r="FLS74" s="15"/>
      <c r="FLT74" s="15"/>
      <c r="FLU74" s="15"/>
      <c r="FLV74" s="15"/>
      <c r="FLW74" s="15"/>
      <c r="FLX74" s="15"/>
      <c r="FLY74" s="15"/>
      <c r="FLZ74" s="15"/>
      <c r="FMA74" s="15"/>
      <c r="FMB74" s="15"/>
      <c r="FMC74" s="15"/>
      <c r="FMD74" s="15"/>
      <c r="FME74" s="15"/>
      <c r="FMF74" s="15"/>
      <c r="FMG74" s="15"/>
      <c r="FMH74" s="15"/>
      <c r="FMI74" s="15"/>
      <c r="FMJ74" s="15"/>
      <c r="FMK74" s="15"/>
      <c r="FML74" s="15"/>
      <c r="FMM74" s="15"/>
      <c r="FMN74" s="15"/>
      <c r="FMO74" s="15"/>
      <c r="FMP74" s="15"/>
      <c r="FMQ74" s="15"/>
      <c r="FMR74" s="15"/>
      <c r="FMS74" s="15"/>
      <c r="FMT74" s="15"/>
      <c r="FMU74" s="15"/>
      <c r="FMV74" s="15"/>
      <c r="FMW74" s="15"/>
      <c r="FMX74" s="15"/>
      <c r="FMY74" s="15"/>
      <c r="FMZ74" s="15"/>
      <c r="FNA74" s="15"/>
      <c r="FNB74" s="15"/>
      <c r="FNC74" s="15"/>
      <c r="FND74" s="15"/>
      <c r="FNE74" s="15"/>
      <c r="FNF74" s="15"/>
      <c r="FNG74" s="15"/>
      <c r="FNH74" s="15"/>
      <c r="FNI74" s="15"/>
      <c r="FNJ74" s="15"/>
      <c r="FNK74" s="15"/>
      <c r="FNL74" s="15"/>
      <c r="FNM74" s="15"/>
      <c r="FNN74" s="15"/>
      <c r="FNO74" s="15"/>
      <c r="FNP74" s="15"/>
      <c r="FNQ74" s="15"/>
      <c r="FNR74" s="15"/>
      <c r="FNS74" s="15"/>
      <c r="FNT74" s="15"/>
      <c r="FNU74" s="15"/>
      <c r="FNV74" s="15"/>
      <c r="FNW74" s="15"/>
      <c r="FNX74" s="15"/>
      <c r="FNY74" s="15"/>
      <c r="FNZ74" s="15"/>
      <c r="FOA74" s="15"/>
      <c r="FOB74" s="15"/>
      <c r="FOC74" s="15"/>
      <c r="FOD74" s="15"/>
      <c r="FOE74" s="15"/>
      <c r="FOF74" s="15"/>
      <c r="FOG74" s="15"/>
      <c r="FOH74" s="15"/>
      <c r="FOI74" s="15"/>
      <c r="FOJ74" s="15"/>
      <c r="FOK74" s="15"/>
      <c r="FOL74" s="15"/>
      <c r="FOM74" s="15"/>
      <c r="FON74" s="15"/>
      <c r="FOO74" s="15"/>
      <c r="FOP74" s="15"/>
      <c r="FOQ74" s="15"/>
      <c r="FOR74" s="15"/>
      <c r="FOS74" s="15"/>
      <c r="FOT74" s="15"/>
      <c r="FOU74" s="15"/>
      <c r="FOV74" s="15"/>
      <c r="FOW74" s="15"/>
      <c r="FOX74" s="15"/>
      <c r="FOY74" s="15"/>
      <c r="FOZ74" s="15"/>
      <c r="FPA74" s="15"/>
      <c r="FPB74" s="15"/>
      <c r="FPC74" s="15"/>
      <c r="FPD74" s="15"/>
      <c r="FPE74" s="15"/>
      <c r="FPF74" s="15"/>
      <c r="FPG74" s="15"/>
      <c r="FPH74" s="15"/>
      <c r="FPI74" s="15"/>
      <c r="FPJ74" s="15"/>
      <c r="FPK74" s="15"/>
      <c r="FPL74" s="15"/>
      <c r="FPM74" s="15"/>
      <c r="FPN74" s="15"/>
      <c r="FPO74" s="15"/>
      <c r="FPP74" s="15"/>
      <c r="FPQ74" s="15"/>
      <c r="FPR74" s="15"/>
      <c r="FPS74" s="15"/>
      <c r="FPT74" s="15"/>
      <c r="FPU74" s="15"/>
      <c r="FPV74" s="15"/>
      <c r="FPW74" s="15"/>
      <c r="FPX74" s="15"/>
      <c r="FPY74" s="15"/>
      <c r="FPZ74" s="15"/>
      <c r="FQA74" s="15"/>
      <c r="FQB74" s="15"/>
      <c r="FQC74" s="15"/>
      <c r="FQD74" s="15"/>
      <c r="FQE74" s="15"/>
      <c r="FQF74" s="15"/>
      <c r="FQG74" s="15"/>
      <c r="FQH74" s="15"/>
      <c r="FQI74" s="15"/>
      <c r="FQJ74" s="15"/>
      <c r="FQK74" s="15"/>
      <c r="FQL74" s="15"/>
      <c r="FQM74" s="15"/>
      <c r="FQN74" s="15"/>
      <c r="FQO74" s="15"/>
      <c r="FQP74" s="15"/>
      <c r="FQQ74" s="15"/>
      <c r="FQR74" s="15"/>
      <c r="FQS74" s="15"/>
      <c r="FQT74" s="15"/>
      <c r="FQU74" s="15"/>
      <c r="FQV74" s="15"/>
      <c r="FQW74" s="15"/>
      <c r="FQX74" s="15"/>
      <c r="FQY74" s="15"/>
      <c r="FQZ74" s="15"/>
      <c r="FRA74" s="15"/>
      <c r="FRB74" s="15"/>
      <c r="FRC74" s="15"/>
      <c r="FRD74" s="15"/>
      <c r="FRE74" s="15"/>
      <c r="FRF74" s="15"/>
      <c r="FRG74" s="15"/>
      <c r="FRH74" s="15"/>
      <c r="FRI74" s="15"/>
      <c r="FRJ74" s="15"/>
      <c r="FRK74" s="15"/>
      <c r="FRL74" s="15"/>
      <c r="FRM74" s="15"/>
      <c r="FRN74" s="15"/>
      <c r="FRO74" s="15"/>
      <c r="FRP74" s="15"/>
      <c r="FRQ74" s="15"/>
      <c r="FRR74" s="15"/>
      <c r="FRS74" s="15"/>
      <c r="FRT74" s="15"/>
      <c r="FRU74" s="15"/>
      <c r="FRV74" s="15"/>
      <c r="FRW74" s="15"/>
      <c r="FRX74" s="15"/>
      <c r="FRY74" s="15"/>
      <c r="FRZ74" s="15"/>
      <c r="FSA74" s="15"/>
      <c r="FSB74" s="15"/>
      <c r="FSC74" s="15"/>
      <c r="FSD74" s="15"/>
      <c r="FSE74" s="15"/>
      <c r="FSF74" s="15"/>
      <c r="FSG74" s="15"/>
      <c r="FSH74" s="15"/>
      <c r="FSI74" s="15"/>
      <c r="FSJ74" s="15"/>
      <c r="FSK74" s="15"/>
      <c r="FSL74" s="15"/>
      <c r="FSM74" s="15"/>
      <c r="FSN74" s="15"/>
      <c r="FSO74" s="15"/>
      <c r="FSP74" s="15"/>
      <c r="FSQ74" s="15"/>
      <c r="FSR74" s="15"/>
      <c r="FSS74" s="15"/>
      <c r="FST74" s="15"/>
      <c r="FSU74" s="15"/>
      <c r="FSV74" s="15"/>
      <c r="FSW74" s="15"/>
      <c r="FSX74" s="15"/>
      <c r="FSY74" s="15"/>
      <c r="FSZ74" s="15"/>
      <c r="FTA74" s="15"/>
      <c r="FTB74" s="15"/>
      <c r="FTC74" s="15"/>
      <c r="FTD74" s="15"/>
      <c r="FTE74" s="15"/>
      <c r="FTF74" s="15"/>
      <c r="FTG74" s="15"/>
      <c r="FTH74" s="15"/>
      <c r="FTI74" s="15"/>
      <c r="FTJ74" s="15"/>
      <c r="FTK74" s="15"/>
      <c r="FTL74" s="15"/>
      <c r="FTM74" s="15"/>
      <c r="FTN74" s="15"/>
      <c r="FTO74" s="15"/>
      <c r="FTP74" s="15"/>
      <c r="FTQ74" s="15"/>
      <c r="FTR74" s="15"/>
      <c r="FTS74" s="15"/>
      <c r="FTT74" s="15"/>
      <c r="FTU74" s="15"/>
      <c r="FTV74" s="15"/>
      <c r="FTW74" s="15"/>
      <c r="FTX74" s="15"/>
      <c r="FTY74" s="15"/>
      <c r="FTZ74" s="15"/>
      <c r="FUA74" s="15"/>
      <c r="FUB74" s="15"/>
      <c r="FUC74" s="15"/>
      <c r="FUD74" s="15"/>
      <c r="FUE74" s="15"/>
      <c r="FUF74" s="15"/>
      <c r="FUG74" s="15"/>
      <c r="FUH74" s="15"/>
      <c r="FUI74" s="15"/>
      <c r="FUJ74" s="15"/>
      <c r="FUK74" s="15"/>
      <c r="FUL74" s="15"/>
      <c r="FUM74" s="15"/>
      <c r="FUN74" s="15"/>
      <c r="FUO74" s="15"/>
      <c r="FUP74" s="15"/>
      <c r="FUQ74" s="15"/>
      <c r="FUR74" s="15"/>
      <c r="FUS74" s="15"/>
      <c r="FUT74" s="15"/>
      <c r="FUU74" s="15"/>
      <c r="FUV74" s="15"/>
      <c r="FUW74" s="15"/>
      <c r="FUX74" s="15"/>
      <c r="FUY74" s="15"/>
      <c r="FUZ74" s="15"/>
      <c r="FVA74" s="15"/>
      <c r="FVB74" s="15"/>
      <c r="FVC74" s="15"/>
      <c r="FVD74" s="15"/>
      <c r="FVE74" s="15"/>
      <c r="FVF74" s="15"/>
      <c r="FVG74" s="15"/>
      <c r="FVH74" s="15"/>
      <c r="FVI74" s="15"/>
      <c r="FVJ74" s="15"/>
      <c r="FVK74" s="15"/>
      <c r="FVL74" s="15"/>
      <c r="FVM74" s="15"/>
      <c r="FVN74" s="15"/>
      <c r="FVO74" s="15"/>
      <c r="FVP74" s="15"/>
      <c r="FVQ74" s="15"/>
      <c r="FVR74" s="15"/>
      <c r="FVS74" s="15"/>
      <c r="FVT74" s="15"/>
      <c r="FVU74" s="15"/>
      <c r="FVV74" s="15"/>
      <c r="FVW74" s="15"/>
      <c r="FVX74" s="15"/>
      <c r="FVY74" s="15"/>
      <c r="FVZ74" s="15"/>
      <c r="FWA74" s="15"/>
      <c r="FWB74" s="15"/>
      <c r="FWC74" s="15"/>
      <c r="FWD74" s="15"/>
      <c r="FWE74" s="15"/>
      <c r="FWF74" s="15"/>
      <c r="FWG74" s="15"/>
      <c r="FWH74" s="15"/>
      <c r="FWI74" s="15"/>
      <c r="FWJ74" s="15"/>
      <c r="FWK74" s="15"/>
      <c r="FWL74" s="15"/>
      <c r="FWM74" s="15"/>
      <c r="FWN74" s="15"/>
      <c r="FWO74" s="15"/>
      <c r="FWP74" s="15"/>
      <c r="FWQ74" s="15"/>
      <c r="FWR74" s="15"/>
      <c r="FWS74" s="15"/>
      <c r="FWT74" s="15"/>
      <c r="FWU74" s="15"/>
      <c r="FWV74" s="15"/>
      <c r="FWW74" s="15"/>
      <c r="FWX74" s="15"/>
      <c r="FWY74" s="15"/>
      <c r="FWZ74" s="15"/>
      <c r="FXA74" s="15"/>
      <c r="FXB74" s="15"/>
      <c r="FXC74" s="15"/>
      <c r="FXD74" s="15"/>
      <c r="FXE74" s="15"/>
      <c r="FXF74" s="15"/>
      <c r="FXG74" s="15"/>
      <c r="FXH74" s="15"/>
      <c r="FXI74" s="15"/>
      <c r="FXJ74" s="15"/>
      <c r="FXK74" s="15"/>
      <c r="FXL74" s="15"/>
      <c r="FXM74" s="15"/>
      <c r="FXN74" s="15"/>
      <c r="FXO74" s="15"/>
      <c r="FXP74" s="15"/>
      <c r="FXQ74" s="15"/>
      <c r="FXR74" s="15"/>
      <c r="FXS74" s="15"/>
      <c r="FXT74" s="15"/>
      <c r="FXU74" s="15"/>
      <c r="FXV74" s="15"/>
      <c r="FXW74" s="15"/>
      <c r="FXX74" s="15"/>
      <c r="FXY74" s="15"/>
      <c r="FXZ74" s="15"/>
      <c r="FYA74" s="15"/>
      <c r="FYB74" s="15"/>
      <c r="FYC74" s="15"/>
      <c r="FYD74" s="15"/>
      <c r="FYE74" s="15"/>
      <c r="FYF74" s="15"/>
      <c r="FYG74" s="15"/>
      <c r="FYH74" s="15"/>
      <c r="FYI74" s="15"/>
      <c r="FYJ74" s="15"/>
      <c r="FYK74" s="15"/>
      <c r="FYL74" s="15"/>
      <c r="FYM74" s="15"/>
      <c r="FYN74" s="15"/>
      <c r="FYO74" s="15"/>
      <c r="FYP74" s="15"/>
      <c r="FYQ74" s="15"/>
      <c r="FYR74" s="15"/>
      <c r="FYS74" s="15"/>
      <c r="FYT74" s="15"/>
      <c r="FYU74" s="15"/>
      <c r="FYV74" s="15"/>
      <c r="FYW74" s="15"/>
      <c r="FYX74" s="15"/>
      <c r="FYY74" s="15"/>
      <c r="FYZ74" s="15"/>
      <c r="FZA74" s="15"/>
      <c r="FZB74" s="15"/>
      <c r="FZC74" s="15"/>
      <c r="FZD74" s="15"/>
      <c r="FZE74" s="15"/>
      <c r="FZF74" s="15"/>
      <c r="FZG74" s="15"/>
      <c r="FZH74" s="15"/>
      <c r="FZI74" s="15"/>
      <c r="FZJ74" s="15"/>
      <c r="FZK74" s="15"/>
      <c r="FZL74" s="15"/>
      <c r="FZM74" s="15"/>
      <c r="FZN74" s="15"/>
      <c r="FZO74" s="15"/>
      <c r="FZP74" s="15"/>
      <c r="FZQ74" s="15"/>
      <c r="FZR74" s="15"/>
      <c r="FZS74" s="15"/>
      <c r="FZT74" s="15"/>
      <c r="FZU74" s="15"/>
      <c r="FZV74" s="15"/>
      <c r="FZW74" s="15"/>
      <c r="FZX74" s="15"/>
      <c r="FZY74" s="15"/>
      <c r="FZZ74" s="15"/>
      <c r="GAA74" s="15"/>
      <c r="GAB74" s="15"/>
      <c r="GAC74" s="15"/>
      <c r="GAD74" s="15"/>
      <c r="GAE74" s="15"/>
      <c r="GAF74" s="15"/>
      <c r="GAG74" s="15"/>
      <c r="GAH74" s="15"/>
      <c r="GAI74" s="15"/>
      <c r="GAJ74" s="15"/>
      <c r="GAK74" s="15"/>
      <c r="GAL74" s="15"/>
      <c r="GAM74" s="15"/>
      <c r="GAN74" s="15"/>
      <c r="GAO74" s="15"/>
      <c r="GAP74" s="15"/>
      <c r="GAQ74" s="15"/>
      <c r="GAR74" s="15"/>
      <c r="GAS74" s="15"/>
      <c r="GAT74" s="15"/>
      <c r="GAU74" s="15"/>
      <c r="GAV74" s="15"/>
      <c r="GAW74" s="15"/>
      <c r="GAX74" s="15"/>
      <c r="GAY74" s="15"/>
      <c r="GAZ74" s="15"/>
      <c r="GBA74" s="15"/>
      <c r="GBB74" s="15"/>
      <c r="GBC74" s="15"/>
      <c r="GBD74" s="15"/>
      <c r="GBE74" s="15"/>
      <c r="GBF74" s="15"/>
      <c r="GBG74" s="15"/>
      <c r="GBH74" s="15"/>
      <c r="GBI74" s="15"/>
      <c r="GBJ74" s="15"/>
      <c r="GBK74" s="15"/>
      <c r="GBL74" s="15"/>
      <c r="GBM74" s="15"/>
      <c r="GBN74" s="15"/>
      <c r="GBO74" s="15"/>
      <c r="GBP74" s="15"/>
      <c r="GBQ74" s="15"/>
      <c r="GBR74" s="15"/>
      <c r="GBS74" s="15"/>
      <c r="GBT74" s="15"/>
      <c r="GBU74" s="15"/>
      <c r="GBV74" s="15"/>
      <c r="GBW74" s="15"/>
      <c r="GBX74" s="15"/>
      <c r="GBY74" s="15"/>
      <c r="GBZ74" s="15"/>
      <c r="GCA74" s="15"/>
      <c r="GCB74" s="15"/>
      <c r="GCC74" s="15"/>
      <c r="GCD74" s="15"/>
      <c r="GCE74" s="15"/>
      <c r="GCF74" s="15"/>
      <c r="GCG74" s="15"/>
      <c r="GCH74" s="15"/>
      <c r="GCI74" s="15"/>
      <c r="GCJ74" s="15"/>
      <c r="GCK74" s="15"/>
      <c r="GCL74" s="15"/>
      <c r="GCM74" s="15"/>
      <c r="GCN74" s="15"/>
      <c r="GCO74" s="15"/>
      <c r="GCP74" s="15"/>
      <c r="GCQ74" s="15"/>
      <c r="GCR74" s="15"/>
      <c r="GCS74" s="15"/>
      <c r="GCT74" s="15"/>
      <c r="GCU74" s="15"/>
      <c r="GCV74" s="15"/>
      <c r="GCW74" s="15"/>
      <c r="GCX74" s="15"/>
      <c r="GCY74" s="15"/>
      <c r="GCZ74" s="15"/>
      <c r="GDA74" s="15"/>
      <c r="GDB74" s="15"/>
      <c r="GDC74" s="15"/>
      <c r="GDD74" s="15"/>
      <c r="GDE74" s="15"/>
      <c r="GDF74" s="15"/>
      <c r="GDG74" s="15"/>
      <c r="GDH74" s="15"/>
      <c r="GDI74" s="15"/>
      <c r="GDJ74" s="15"/>
      <c r="GDK74" s="15"/>
      <c r="GDL74" s="15"/>
      <c r="GDM74" s="15"/>
      <c r="GDN74" s="15"/>
      <c r="GDO74" s="15"/>
      <c r="GDP74" s="15"/>
      <c r="GDQ74" s="15"/>
      <c r="GDR74" s="15"/>
      <c r="GDS74" s="15"/>
      <c r="GDT74" s="15"/>
      <c r="GDU74" s="15"/>
      <c r="GDV74" s="15"/>
      <c r="GDW74" s="15"/>
      <c r="GDX74" s="15"/>
      <c r="GDY74" s="15"/>
      <c r="GDZ74" s="15"/>
      <c r="GEA74" s="15"/>
      <c r="GEB74" s="15"/>
      <c r="GEC74" s="15"/>
      <c r="GED74" s="15"/>
      <c r="GEE74" s="15"/>
      <c r="GEF74" s="15"/>
      <c r="GEG74" s="15"/>
      <c r="GEH74" s="15"/>
      <c r="GEI74" s="15"/>
      <c r="GEJ74" s="15"/>
      <c r="GEK74" s="15"/>
      <c r="GEL74" s="15"/>
      <c r="GEM74" s="15"/>
      <c r="GEN74" s="15"/>
      <c r="GEO74" s="15"/>
      <c r="GEP74" s="15"/>
      <c r="GEQ74" s="15"/>
      <c r="GER74" s="15"/>
      <c r="GES74" s="15"/>
      <c r="GET74" s="15"/>
      <c r="GEU74" s="15"/>
      <c r="GEV74" s="15"/>
      <c r="GEW74" s="15"/>
      <c r="GEX74" s="15"/>
      <c r="GEY74" s="15"/>
      <c r="GEZ74" s="15"/>
      <c r="GFA74" s="15"/>
      <c r="GFB74" s="15"/>
      <c r="GFC74" s="15"/>
      <c r="GFD74" s="15"/>
      <c r="GFE74" s="15"/>
      <c r="GFF74" s="15"/>
      <c r="GFG74" s="15"/>
      <c r="GFH74" s="15"/>
      <c r="GFI74" s="15"/>
      <c r="GFJ74" s="15"/>
      <c r="GFK74" s="15"/>
      <c r="GFL74" s="15"/>
      <c r="GFM74" s="15"/>
      <c r="GFN74" s="15"/>
      <c r="GFO74" s="15"/>
      <c r="GFP74" s="15"/>
      <c r="GFQ74" s="15"/>
      <c r="GFR74" s="15"/>
      <c r="GFS74" s="15"/>
      <c r="GFT74" s="15"/>
      <c r="GFU74" s="15"/>
      <c r="GFV74" s="15"/>
      <c r="GFW74" s="15"/>
      <c r="GFX74" s="15"/>
      <c r="GFY74" s="15"/>
      <c r="GFZ74" s="15"/>
      <c r="GGA74" s="15"/>
      <c r="GGB74" s="15"/>
      <c r="GGC74" s="15"/>
      <c r="GGD74" s="15"/>
      <c r="GGE74" s="15"/>
      <c r="GGF74" s="15"/>
      <c r="GGG74" s="15"/>
      <c r="GGH74" s="15"/>
      <c r="GGI74" s="15"/>
      <c r="GGJ74" s="15"/>
      <c r="GGK74" s="15"/>
      <c r="GGL74" s="15"/>
      <c r="GGM74" s="15"/>
      <c r="GGN74" s="15"/>
      <c r="GGO74" s="15"/>
      <c r="GGP74" s="15"/>
      <c r="GGQ74" s="15"/>
      <c r="GGR74" s="15"/>
      <c r="GGS74" s="15"/>
      <c r="GGT74" s="15"/>
      <c r="GGU74" s="15"/>
      <c r="GGV74" s="15"/>
      <c r="GGW74" s="15"/>
      <c r="GGX74" s="15"/>
      <c r="GGY74" s="15"/>
      <c r="GGZ74" s="15"/>
      <c r="GHA74" s="15"/>
      <c r="GHB74" s="15"/>
      <c r="GHC74" s="15"/>
      <c r="GHD74" s="15"/>
      <c r="GHE74" s="15"/>
      <c r="GHF74" s="15"/>
      <c r="GHG74" s="15"/>
      <c r="GHH74" s="15"/>
      <c r="GHI74" s="15"/>
      <c r="GHJ74" s="15"/>
      <c r="GHK74" s="15"/>
      <c r="GHL74" s="15"/>
      <c r="GHM74" s="15"/>
      <c r="GHN74" s="15"/>
      <c r="GHO74" s="15"/>
      <c r="GHP74" s="15"/>
      <c r="GHQ74" s="15"/>
      <c r="GHR74" s="15"/>
      <c r="GHS74" s="15"/>
      <c r="GHT74" s="15"/>
      <c r="GHU74" s="15"/>
      <c r="GHV74" s="15"/>
      <c r="GHW74" s="15"/>
      <c r="GHX74" s="15"/>
      <c r="GHY74" s="15"/>
      <c r="GHZ74" s="15"/>
      <c r="GIA74" s="15"/>
      <c r="GIB74" s="15"/>
      <c r="GIC74" s="15"/>
      <c r="GID74" s="15"/>
      <c r="GIE74" s="15"/>
      <c r="GIF74" s="15"/>
      <c r="GIG74" s="15"/>
      <c r="GIH74" s="15"/>
      <c r="GII74" s="15"/>
      <c r="GIJ74" s="15"/>
      <c r="GIK74" s="15"/>
      <c r="GIL74" s="15"/>
      <c r="GIM74" s="15"/>
      <c r="GIN74" s="15"/>
      <c r="GIO74" s="15"/>
      <c r="GIP74" s="15"/>
      <c r="GIQ74" s="15"/>
      <c r="GIR74" s="15"/>
      <c r="GIS74" s="15"/>
      <c r="GIT74" s="15"/>
      <c r="GIU74" s="15"/>
      <c r="GIV74" s="15"/>
      <c r="GIW74" s="15"/>
      <c r="GIX74" s="15"/>
      <c r="GIY74" s="15"/>
      <c r="GIZ74" s="15"/>
      <c r="GJA74" s="15"/>
      <c r="GJB74" s="15"/>
      <c r="GJC74" s="15"/>
      <c r="GJD74" s="15"/>
      <c r="GJE74" s="15"/>
      <c r="GJF74" s="15"/>
      <c r="GJG74" s="15"/>
      <c r="GJH74" s="15"/>
      <c r="GJI74" s="15"/>
      <c r="GJJ74" s="15"/>
      <c r="GJK74" s="15"/>
      <c r="GJL74" s="15"/>
      <c r="GJM74" s="15"/>
      <c r="GJN74" s="15"/>
      <c r="GJO74" s="15"/>
      <c r="GJP74" s="15"/>
      <c r="GJQ74" s="15"/>
      <c r="GJR74" s="15"/>
      <c r="GJS74" s="15"/>
      <c r="GJT74" s="15"/>
      <c r="GJU74" s="15"/>
      <c r="GJV74" s="15"/>
      <c r="GJW74" s="15"/>
      <c r="GJX74" s="15"/>
      <c r="GJY74" s="15"/>
      <c r="GJZ74" s="15"/>
      <c r="GKA74" s="15"/>
      <c r="GKB74" s="15"/>
      <c r="GKC74" s="15"/>
      <c r="GKD74" s="15"/>
      <c r="GKE74" s="15"/>
      <c r="GKF74" s="15"/>
      <c r="GKG74" s="15"/>
      <c r="GKH74" s="15"/>
      <c r="GKI74" s="15"/>
      <c r="GKJ74" s="15"/>
      <c r="GKK74" s="15"/>
      <c r="GKL74" s="15"/>
      <c r="GKM74" s="15"/>
      <c r="GKN74" s="15"/>
      <c r="GKO74" s="15"/>
      <c r="GKP74" s="15"/>
      <c r="GKQ74" s="15"/>
      <c r="GKR74" s="15"/>
      <c r="GKS74" s="15"/>
      <c r="GKT74" s="15"/>
      <c r="GKU74" s="15"/>
      <c r="GKV74" s="15"/>
      <c r="GKW74" s="15"/>
      <c r="GKX74" s="15"/>
      <c r="GKY74" s="15"/>
      <c r="GKZ74" s="15"/>
      <c r="GLA74" s="15"/>
      <c r="GLB74" s="15"/>
      <c r="GLC74" s="15"/>
      <c r="GLD74" s="15"/>
      <c r="GLE74" s="15"/>
      <c r="GLF74" s="15"/>
      <c r="GLG74" s="15"/>
      <c r="GLH74" s="15"/>
      <c r="GLI74" s="15"/>
      <c r="GLJ74" s="15"/>
      <c r="GLK74" s="15"/>
      <c r="GLL74" s="15"/>
      <c r="GLM74" s="15"/>
      <c r="GLN74" s="15"/>
      <c r="GLO74" s="15"/>
      <c r="GLP74" s="15"/>
      <c r="GLQ74" s="15"/>
      <c r="GLR74" s="15"/>
      <c r="GLS74" s="15"/>
      <c r="GLT74" s="15"/>
      <c r="GLU74" s="15"/>
      <c r="GLV74" s="15"/>
      <c r="GLW74" s="15"/>
      <c r="GLX74" s="15"/>
      <c r="GLY74" s="15"/>
      <c r="GLZ74" s="15"/>
      <c r="GMA74" s="15"/>
      <c r="GMB74" s="15"/>
      <c r="GMC74" s="15"/>
      <c r="GMD74" s="15"/>
      <c r="GME74" s="15"/>
      <c r="GMF74" s="15"/>
      <c r="GMG74" s="15"/>
      <c r="GMH74" s="15"/>
      <c r="GMI74" s="15"/>
      <c r="GMJ74" s="15"/>
      <c r="GMK74" s="15"/>
      <c r="GML74" s="15"/>
      <c r="GMM74" s="15"/>
      <c r="GMN74" s="15"/>
      <c r="GMO74" s="15"/>
      <c r="GMP74" s="15"/>
      <c r="GMQ74" s="15"/>
      <c r="GMR74" s="15"/>
      <c r="GMS74" s="15"/>
      <c r="GMT74" s="15"/>
      <c r="GMU74" s="15"/>
      <c r="GMV74" s="15"/>
      <c r="GMW74" s="15"/>
      <c r="GMX74" s="15"/>
      <c r="GMY74" s="15"/>
      <c r="GMZ74" s="15"/>
      <c r="GNA74" s="15"/>
      <c r="GNB74" s="15"/>
      <c r="GNC74" s="15"/>
      <c r="GND74" s="15"/>
      <c r="GNE74" s="15"/>
      <c r="GNF74" s="15"/>
      <c r="GNG74" s="15"/>
      <c r="GNH74" s="15"/>
      <c r="GNI74" s="15"/>
      <c r="GNJ74" s="15"/>
      <c r="GNK74" s="15"/>
      <c r="GNL74" s="15"/>
      <c r="GNM74" s="15"/>
      <c r="GNN74" s="15"/>
      <c r="GNO74" s="15"/>
      <c r="GNP74" s="15"/>
      <c r="GNQ74" s="15"/>
      <c r="GNR74" s="15"/>
      <c r="GNS74" s="15"/>
      <c r="GNT74" s="15"/>
      <c r="GNU74" s="15"/>
      <c r="GNV74" s="15"/>
      <c r="GNW74" s="15"/>
      <c r="GNX74" s="15"/>
      <c r="GNY74" s="15"/>
      <c r="GNZ74" s="15"/>
      <c r="GOA74" s="15"/>
      <c r="GOB74" s="15"/>
      <c r="GOC74" s="15"/>
      <c r="GOD74" s="15"/>
      <c r="GOE74" s="15"/>
      <c r="GOF74" s="15"/>
      <c r="GOG74" s="15"/>
      <c r="GOH74" s="15"/>
      <c r="GOI74" s="15"/>
      <c r="GOJ74" s="15"/>
      <c r="GOK74" s="15"/>
      <c r="GOL74" s="15"/>
      <c r="GOM74" s="15"/>
      <c r="GON74" s="15"/>
      <c r="GOO74" s="15"/>
      <c r="GOP74" s="15"/>
      <c r="GOQ74" s="15"/>
      <c r="GOR74" s="15"/>
      <c r="GOS74" s="15"/>
      <c r="GOT74" s="15"/>
      <c r="GOU74" s="15"/>
      <c r="GOV74" s="15"/>
      <c r="GOW74" s="15"/>
      <c r="GOX74" s="15"/>
      <c r="GOY74" s="15"/>
      <c r="GOZ74" s="15"/>
      <c r="GPA74" s="15"/>
      <c r="GPB74" s="15"/>
      <c r="GPC74" s="15"/>
      <c r="GPD74" s="15"/>
      <c r="GPE74" s="15"/>
      <c r="GPF74" s="15"/>
      <c r="GPG74" s="15"/>
      <c r="GPH74" s="15"/>
      <c r="GPI74" s="15"/>
      <c r="GPJ74" s="15"/>
      <c r="GPK74" s="15"/>
      <c r="GPL74" s="15"/>
      <c r="GPM74" s="15"/>
      <c r="GPN74" s="15"/>
      <c r="GPO74" s="15"/>
      <c r="GPP74" s="15"/>
      <c r="GPQ74" s="15"/>
      <c r="GPR74" s="15"/>
      <c r="GPS74" s="15"/>
      <c r="GPT74" s="15"/>
      <c r="GPU74" s="15"/>
      <c r="GPV74" s="15"/>
      <c r="GPW74" s="15"/>
      <c r="GPX74" s="15"/>
      <c r="GPY74" s="15"/>
      <c r="GPZ74" s="15"/>
      <c r="GQA74" s="15"/>
      <c r="GQB74" s="15"/>
      <c r="GQC74" s="15"/>
      <c r="GQD74" s="15"/>
      <c r="GQE74" s="15"/>
      <c r="GQF74" s="15"/>
      <c r="GQG74" s="15"/>
      <c r="GQH74" s="15"/>
      <c r="GQI74" s="15"/>
      <c r="GQJ74" s="15"/>
      <c r="GQK74" s="15"/>
      <c r="GQL74" s="15"/>
      <c r="GQM74" s="15"/>
      <c r="GQN74" s="15"/>
      <c r="GQO74" s="15"/>
      <c r="GQP74" s="15"/>
      <c r="GQQ74" s="15"/>
      <c r="GQR74" s="15"/>
      <c r="GQS74" s="15"/>
      <c r="GQT74" s="15"/>
      <c r="GQU74" s="15"/>
      <c r="GQV74" s="15"/>
      <c r="GQW74" s="15"/>
      <c r="GQX74" s="15"/>
      <c r="GQY74" s="15"/>
      <c r="GQZ74" s="15"/>
      <c r="GRA74" s="15"/>
      <c r="GRB74" s="15"/>
      <c r="GRC74" s="15"/>
      <c r="GRD74" s="15"/>
      <c r="GRE74" s="15"/>
      <c r="GRF74" s="15"/>
      <c r="GRG74" s="15"/>
      <c r="GRH74" s="15"/>
      <c r="GRI74" s="15"/>
      <c r="GRJ74" s="15"/>
      <c r="GRK74" s="15"/>
      <c r="GRL74" s="15"/>
      <c r="GRM74" s="15"/>
      <c r="GRN74" s="15"/>
      <c r="GRO74" s="15"/>
      <c r="GRP74" s="15"/>
      <c r="GRQ74" s="15"/>
      <c r="GRR74" s="15"/>
      <c r="GRS74" s="15"/>
      <c r="GRT74" s="15"/>
      <c r="GRU74" s="15"/>
      <c r="GRV74" s="15"/>
      <c r="GRW74" s="15"/>
      <c r="GRX74" s="15"/>
      <c r="GRY74" s="15"/>
      <c r="GRZ74" s="15"/>
      <c r="GSA74" s="15"/>
      <c r="GSB74" s="15"/>
      <c r="GSC74" s="15"/>
      <c r="GSD74" s="15"/>
      <c r="GSE74" s="15"/>
      <c r="GSF74" s="15"/>
      <c r="GSG74" s="15"/>
      <c r="GSH74" s="15"/>
      <c r="GSI74" s="15"/>
      <c r="GSJ74" s="15"/>
      <c r="GSK74" s="15"/>
      <c r="GSL74" s="15"/>
      <c r="GSM74" s="15"/>
      <c r="GSN74" s="15"/>
      <c r="GSO74" s="15"/>
      <c r="GSP74" s="15"/>
      <c r="GSQ74" s="15"/>
      <c r="GSR74" s="15"/>
      <c r="GSS74" s="15"/>
      <c r="GST74" s="15"/>
      <c r="GSU74" s="15"/>
      <c r="GSV74" s="15"/>
      <c r="GSW74" s="15"/>
      <c r="GSX74" s="15"/>
      <c r="GSY74" s="15"/>
      <c r="GSZ74" s="15"/>
      <c r="GTA74" s="15"/>
      <c r="GTB74" s="15"/>
      <c r="GTC74" s="15"/>
      <c r="GTD74" s="15"/>
      <c r="GTE74" s="15"/>
      <c r="GTF74" s="15"/>
      <c r="GTG74" s="15"/>
      <c r="GTH74" s="15"/>
      <c r="GTI74" s="15"/>
      <c r="GTJ74" s="15"/>
      <c r="GTK74" s="15"/>
      <c r="GTL74" s="15"/>
      <c r="GTM74" s="15"/>
      <c r="GTN74" s="15"/>
      <c r="GTO74" s="15"/>
      <c r="GTP74" s="15"/>
      <c r="GTQ74" s="15"/>
      <c r="GTR74" s="15"/>
      <c r="GTS74" s="15"/>
      <c r="GTT74" s="15"/>
      <c r="GTU74" s="15"/>
      <c r="GTV74" s="15"/>
      <c r="GTW74" s="15"/>
      <c r="GTX74" s="15"/>
      <c r="GTY74" s="15"/>
      <c r="GTZ74" s="15"/>
      <c r="GUA74" s="15"/>
      <c r="GUB74" s="15"/>
      <c r="GUC74" s="15"/>
      <c r="GUD74" s="15"/>
      <c r="GUE74" s="15"/>
      <c r="GUF74" s="15"/>
      <c r="GUG74" s="15"/>
      <c r="GUH74" s="15"/>
      <c r="GUI74" s="15"/>
      <c r="GUJ74" s="15"/>
      <c r="GUK74" s="15"/>
      <c r="GUL74" s="15"/>
      <c r="GUM74" s="15"/>
      <c r="GUN74" s="15"/>
      <c r="GUO74" s="15"/>
      <c r="GUP74" s="15"/>
      <c r="GUQ74" s="15"/>
      <c r="GUR74" s="15"/>
      <c r="GUS74" s="15"/>
      <c r="GUT74" s="15"/>
      <c r="GUU74" s="15"/>
      <c r="GUV74" s="15"/>
      <c r="GUW74" s="15"/>
      <c r="GUX74" s="15"/>
      <c r="GUY74" s="15"/>
      <c r="GUZ74" s="15"/>
      <c r="GVA74" s="15"/>
      <c r="GVB74" s="15"/>
      <c r="GVC74" s="15"/>
      <c r="GVD74" s="15"/>
      <c r="GVE74" s="15"/>
      <c r="GVF74" s="15"/>
      <c r="GVG74" s="15"/>
      <c r="GVH74" s="15"/>
      <c r="GVI74" s="15"/>
      <c r="GVJ74" s="15"/>
      <c r="GVK74" s="15"/>
      <c r="GVL74" s="15"/>
      <c r="GVM74" s="15"/>
      <c r="GVN74" s="15"/>
      <c r="GVO74" s="15"/>
      <c r="GVP74" s="15"/>
      <c r="GVQ74" s="15"/>
      <c r="GVR74" s="15"/>
      <c r="GVS74" s="15"/>
      <c r="GVT74" s="15"/>
      <c r="GVU74" s="15"/>
      <c r="GVV74" s="15"/>
      <c r="GVW74" s="15"/>
      <c r="GVX74" s="15"/>
      <c r="GVY74" s="15"/>
      <c r="GVZ74" s="15"/>
      <c r="GWA74" s="15"/>
      <c r="GWB74" s="15"/>
      <c r="GWC74" s="15"/>
      <c r="GWD74" s="15"/>
      <c r="GWE74" s="15"/>
      <c r="GWF74" s="15"/>
      <c r="GWG74" s="15"/>
      <c r="GWH74" s="15"/>
      <c r="GWI74" s="15"/>
      <c r="GWJ74" s="15"/>
      <c r="GWK74" s="15"/>
      <c r="GWL74" s="15"/>
      <c r="GWM74" s="15"/>
      <c r="GWN74" s="15"/>
      <c r="GWO74" s="15"/>
      <c r="GWP74" s="15"/>
      <c r="GWQ74" s="15"/>
      <c r="GWR74" s="15"/>
      <c r="GWS74" s="15"/>
      <c r="GWT74" s="15"/>
      <c r="GWU74" s="15"/>
      <c r="GWV74" s="15"/>
      <c r="GWW74" s="15"/>
      <c r="GWX74" s="15"/>
      <c r="GWY74" s="15"/>
      <c r="GWZ74" s="15"/>
      <c r="GXA74" s="15"/>
      <c r="GXB74" s="15"/>
      <c r="GXC74" s="15"/>
      <c r="GXD74" s="15"/>
      <c r="GXE74" s="15"/>
      <c r="GXF74" s="15"/>
      <c r="GXG74" s="15"/>
      <c r="GXH74" s="15"/>
      <c r="GXI74" s="15"/>
      <c r="GXJ74" s="15"/>
      <c r="GXK74" s="15"/>
      <c r="GXL74" s="15"/>
      <c r="GXM74" s="15"/>
      <c r="GXN74" s="15"/>
      <c r="GXO74" s="15"/>
      <c r="GXP74" s="15"/>
      <c r="GXQ74" s="15"/>
      <c r="GXR74" s="15"/>
      <c r="GXS74" s="15"/>
      <c r="GXT74" s="15"/>
      <c r="GXU74" s="15"/>
      <c r="GXV74" s="15"/>
      <c r="GXW74" s="15"/>
      <c r="GXX74" s="15"/>
      <c r="GXY74" s="15"/>
      <c r="GXZ74" s="15"/>
      <c r="GYA74" s="15"/>
      <c r="GYB74" s="15"/>
      <c r="GYC74" s="15"/>
      <c r="GYD74" s="15"/>
      <c r="GYE74" s="15"/>
      <c r="GYF74" s="15"/>
      <c r="GYG74" s="15"/>
      <c r="GYH74" s="15"/>
      <c r="GYI74" s="15"/>
      <c r="GYJ74" s="15"/>
      <c r="GYK74" s="15"/>
      <c r="GYL74" s="15"/>
      <c r="GYM74" s="15"/>
      <c r="GYN74" s="15"/>
      <c r="GYO74" s="15"/>
      <c r="GYP74" s="15"/>
      <c r="GYQ74" s="15"/>
      <c r="GYR74" s="15"/>
      <c r="GYS74" s="15"/>
      <c r="GYT74" s="15"/>
      <c r="GYU74" s="15"/>
      <c r="GYV74" s="15"/>
      <c r="GYW74" s="15"/>
      <c r="GYX74" s="15"/>
      <c r="GYY74" s="15"/>
      <c r="GYZ74" s="15"/>
      <c r="GZA74" s="15"/>
      <c r="GZB74" s="15"/>
      <c r="GZC74" s="15"/>
      <c r="GZD74" s="15"/>
      <c r="GZE74" s="15"/>
      <c r="GZF74" s="15"/>
      <c r="GZG74" s="15"/>
      <c r="GZH74" s="15"/>
      <c r="GZI74" s="15"/>
      <c r="GZJ74" s="15"/>
      <c r="GZK74" s="15"/>
      <c r="GZL74" s="15"/>
      <c r="GZM74" s="15"/>
      <c r="GZN74" s="15"/>
      <c r="GZO74" s="15"/>
      <c r="GZP74" s="15"/>
      <c r="GZQ74" s="15"/>
      <c r="GZR74" s="15"/>
      <c r="GZS74" s="15"/>
      <c r="GZT74" s="15"/>
      <c r="GZU74" s="15"/>
      <c r="GZV74" s="15"/>
      <c r="GZW74" s="15"/>
      <c r="GZX74" s="15"/>
      <c r="GZY74" s="15"/>
      <c r="GZZ74" s="15"/>
      <c r="HAA74" s="15"/>
      <c r="HAB74" s="15"/>
      <c r="HAC74" s="15"/>
      <c r="HAD74" s="15"/>
      <c r="HAE74" s="15"/>
      <c r="HAF74" s="15"/>
      <c r="HAG74" s="15"/>
      <c r="HAH74" s="15"/>
      <c r="HAI74" s="15"/>
      <c r="HAJ74" s="15"/>
      <c r="HAK74" s="15"/>
      <c r="HAL74" s="15"/>
      <c r="HAM74" s="15"/>
      <c r="HAN74" s="15"/>
      <c r="HAO74" s="15"/>
      <c r="HAP74" s="15"/>
      <c r="HAQ74" s="15"/>
      <c r="HAR74" s="15"/>
      <c r="HAS74" s="15"/>
      <c r="HAT74" s="15"/>
      <c r="HAU74" s="15"/>
      <c r="HAV74" s="15"/>
      <c r="HAW74" s="15"/>
      <c r="HAX74" s="15"/>
      <c r="HAY74" s="15"/>
      <c r="HAZ74" s="15"/>
      <c r="HBA74" s="15"/>
      <c r="HBB74" s="15"/>
      <c r="HBC74" s="15"/>
      <c r="HBD74" s="15"/>
      <c r="HBE74" s="15"/>
      <c r="HBF74" s="15"/>
      <c r="HBG74" s="15"/>
      <c r="HBH74" s="15"/>
      <c r="HBI74" s="15"/>
      <c r="HBJ74" s="15"/>
      <c r="HBK74" s="15"/>
      <c r="HBL74" s="15"/>
      <c r="HBM74" s="15"/>
      <c r="HBN74" s="15"/>
      <c r="HBO74" s="15"/>
      <c r="HBP74" s="15"/>
      <c r="HBQ74" s="15"/>
      <c r="HBR74" s="15"/>
      <c r="HBS74" s="15"/>
      <c r="HBT74" s="15"/>
      <c r="HBU74" s="15"/>
      <c r="HBV74" s="15"/>
      <c r="HBW74" s="15"/>
      <c r="HBX74" s="15"/>
      <c r="HBY74" s="15"/>
      <c r="HBZ74" s="15"/>
      <c r="HCA74" s="15"/>
      <c r="HCB74" s="15"/>
      <c r="HCC74" s="15"/>
      <c r="HCD74" s="15"/>
      <c r="HCE74" s="15"/>
      <c r="HCF74" s="15"/>
      <c r="HCG74" s="15"/>
      <c r="HCH74" s="15"/>
      <c r="HCI74" s="15"/>
      <c r="HCJ74" s="15"/>
      <c r="HCK74" s="15"/>
      <c r="HCL74" s="15"/>
      <c r="HCM74" s="15"/>
      <c r="HCN74" s="15"/>
      <c r="HCO74" s="15"/>
      <c r="HCP74" s="15"/>
      <c r="HCQ74" s="15"/>
      <c r="HCR74" s="15"/>
      <c r="HCS74" s="15"/>
      <c r="HCT74" s="15"/>
      <c r="HCU74" s="15"/>
      <c r="HCV74" s="15"/>
      <c r="HCW74" s="15"/>
      <c r="HCX74" s="15"/>
      <c r="HCY74" s="15"/>
      <c r="HCZ74" s="15"/>
      <c r="HDA74" s="15"/>
      <c r="HDB74" s="15"/>
      <c r="HDC74" s="15"/>
      <c r="HDD74" s="15"/>
      <c r="HDE74" s="15"/>
      <c r="HDF74" s="15"/>
      <c r="HDG74" s="15"/>
      <c r="HDH74" s="15"/>
      <c r="HDI74" s="15"/>
      <c r="HDJ74" s="15"/>
      <c r="HDK74" s="15"/>
      <c r="HDL74" s="15"/>
      <c r="HDM74" s="15"/>
      <c r="HDN74" s="15"/>
      <c r="HDO74" s="15"/>
      <c r="HDP74" s="15"/>
      <c r="HDQ74" s="15"/>
      <c r="HDR74" s="15"/>
      <c r="HDS74" s="15"/>
      <c r="HDT74" s="15"/>
      <c r="HDU74" s="15"/>
      <c r="HDV74" s="15"/>
      <c r="HDW74" s="15"/>
      <c r="HDX74" s="15"/>
      <c r="HDY74" s="15"/>
      <c r="HDZ74" s="15"/>
      <c r="HEA74" s="15"/>
      <c r="HEB74" s="15"/>
      <c r="HEC74" s="15"/>
      <c r="HED74" s="15"/>
      <c r="HEE74" s="15"/>
      <c r="HEF74" s="15"/>
      <c r="HEG74" s="15"/>
      <c r="HEH74" s="15"/>
      <c r="HEI74" s="15"/>
      <c r="HEJ74" s="15"/>
      <c r="HEK74" s="15"/>
      <c r="HEL74" s="15"/>
      <c r="HEM74" s="15"/>
      <c r="HEN74" s="15"/>
      <c r="HEO74" s="15"/>
      <c r="HEP74" s="15"/>
      <c r="HEQ74" s="15"/>
      <c r="HER74" s="15"/>
      <c r="HES74" s="15"/>
      <c r="HET74" s="15"/>
      <c r="HEU74" s="15"/>
      <c r="HEV74" s="15"/>
      <c r="HEW74" s="15"/>
      <c r="HEX74" s="15"/>
      <c r="HEY74" s="15"/>
      <c r="HEZ74" s="15"/>
      <c r="HFA74" s="15"/>
      <c r="HFB74" s="15"/>
      <c r="HFC74" s="15"/>
      <c r="HFD74" s="15"/>
      <c r="HFE74" s="15"/>
      <c r="HFF74" s="15"/>
      <c r="HFG74" s="15"/>
      <c r="HFH74" s="15"/>
      <c r="HFI74" s="15"/>
      <c r="HFJ74" s="15"/>
      <c r="HFK74" s="15"/>
      <c r="HFL74" s="15"/>
      <c r="HFM74" s="15"/>
      <c r="HFN74" s="15"/>
      <c r="HFO74" s="15"/>
      <c r="HFP74" s="15"/>
      <c r="HFQ74" s="15"/>
      <c r="HFR74" s="15"/>
      <c r="HFS74" s="15"/>
      <c r="HFT74" s="15"/>
      <c r="HFU74" s="15"/>
      <c r="HFV74" s="15"/>
      <c r="HFW74" s="15"/>
      <c r="HFX74" s="15"/>
      <c r="HFY74" s="15"/>
      <c r="HFZ74" s="15"/>
      <c r="HGA74" s="15"/>
      <c r="HGB74" s="15"/>
      <c r="HGC74" s="15"/>
      <c r="HGD74" s="15"/>
      <c r="HGE74" s="15"/>
      <c r="HGF74" s="15"/>
      <c r="HGG74" s="15"/>
      <c r="HGH74" s="15"/>
      <c r="HGI74" s="15"/>
      <c r="HGJ74" s="15"/>
      <c r="HGK74" s="15"/>
      <c r="HGL74" s="15"/>
      <c r="HGM74" s="15"/>
      <c r="HGN74" s="15"/>
      <c r="HGO74" s="15"/>
      <c r="HGP74" s="15"/>
      <c r="HGQ74" s="15"/>
      <c r="HGR74" s="15"/>
      <c r="HGS74" s="15"/>
      <c r="HGT74" s="15"/>
      <c r="HGU74" s="15"/>
      <c r="HGV74" s="15"/>
      <c r="HGW74" s="15"/>
      <c r="HGX74" s="15"/>
      <c r="HGY74" s="15"/>
      <c r="HGZ74" s="15"/>
      <c r="HHA74" s="15"/>
      <c r="HHB74" s="15"/>
      <c r="HHC74" s="15"/>
      <c r="HHD74" s="15"/>
      <c r="HHE74" s="15"/>
      <c r="HHF74" s="15"/>
      <c r="HHG74" s="15"/>
      <c r="HHH74" s="15"/>
      <c r="HHI74" s="15"/>
      <c r="HHJ74" s="15"/>
      <c r="HHK74" s="15"/>
      <c r="HHL74" s="15"/>
      <c r="HHM74" s="15"/>
      <c r="HHN74" s="15"/>
      <c r="HHO74" s="15"/>
      <c r="HHP74" s="15"/>
      <c r="HHQ74" s="15"/>
      <c r="HHR74" s="15"/>
      <c r="HHS74" s="15"/>
      <c r="HHT74" s="15"/>
      <c r="HHU74" s="15"/>
      <c r="HHV74" s="15"/>
      <c r="HHW74" s="15"/>
      <c r="HHX74" s="15"/>
      <c r="HHY74" s="15"/>
      <c r="HHZ74" s="15"/>
      <c r="HIA74" s="15"/>
      <c r="HIB74" s="15"/>
      <c r="HIC74" s="15"/>
      <c r="HID74" s="15"/>
      <c r="HIE74" s="15"/>
      <c r="HIF74" s="15"/>
      <c r="HIG74" s="15"/>
      <c r="HIH74" s="15"/>
      <c r="HII74" s="15"/>
      <c r="HIJ74" s="15"/>
      <c r="HIK74" s="15"/>
      <c r="HIL74" s="15"/>
      <c r="HIM74" s="15"/>
      <c r="HIN74" s="15"/>
      <c r="HIO74" s="15"/>
      <c r="HIP74" s="15"/>
      <c r="HIQ74" s="15"/>
      <c r="HIR74" s="15"/>
      <c r="HIS74" s="15"/>
      <c r="HIT74" s="15"/>
      <c r="HIU74" s="15"/>
      <c r="HIV74" s="15"/>
      <c r="HIW74" s="15"/>
      <c r="HIX74" s="15"/>
      <c r="HIY74" s="15"/>
      <c r="HIZ74" s="15"/>
      <c r="HJA74" s="15"/>
      <c r="HJB74" s="15"/>
      <c r="HJC74" s="15"/>
      <c r="HJD74" s="15"/>
      <c r="HJE74" s="15"/>
      <c r="HJF74" s="15"/>
      <c r="HJG74" s="15"/>
      <c r="HJH74" s="15"/>
      <c r="HJI74" s="15"/>
      <c r="HJJ74" s="15"/>
      <c r="HJK74" s="15"/>
      <c r="HJL74" s="15"/>
      <c r="HJM74" s="15"/>
      <c r="HJN74" s="15"/>
      <c r="HJO74" s="15"/>
      <c r="HJP74" s="15"/>
      <c r="HJQ74" s="15"/>
      <c r="HJR74" s="15"/>
      <c r="HJS74" s="15"/>
      <c r="HJT74" s="15"/>
      <c r="HJU74" s="15"/>
      <c r="HJV74" s="15"/>
      <c r="HJW74" s="15"/>
      <c r="HJX74" s="15"/>
      <c r="HJY74" s="15"/>
      <c r="HJZ74" s="15"/>
      <c r="HKA74" s="15"/>
      <c r="HKB74" s="15"/>
      <c r="HKC74" s="15"/>
      <c r="HKD74" s="15"/>
      <c r="HKE74" s="15"/>
      <c r="HKF74" s="15"/>
      <c r="HKG74" s="15"/>
      <c r="HKH74" s="15"/>
      <c r="HKI74" s="15"/>
      <c r="HKJ74" s="15"/>
      <c r="HKK74" s="15"/>
      <c r="HKL74" s="15"/>
      <c r="HKM74" s="15"/>
      <c r="HKN74" s="15"/>
      <c r="HKO74" s="15"/>
      <c r="HKP74" s="15"/>
      <c r="HKQ74" s="15"/>
      <c r="HKR74" s="15"/>
      <c r="HKS74" s="15"/>
      <c r="HKT74" s="15"/>
      <c r="HKU74" s="15"/>
      <c r="HKV74" s="15"/>
      <c r="HKW74" s="15"/>
      <c r="HKX74" s="15"/>
      <c r="HKY74" s="15"/>
      <c r="HKZ74" s="15"/>
      <c r="HLA74" s="15"/>
      <c r="HLB74" s="15"/>
      <c r="HLC74" s="15"/>
      <c r="HLD74" s="15"/>
      <c r="HLE74" s="15"/>
      <c r="HLF74" s="15"/>
      <c r="HLG74" s="15"/>
      <c r="HLH74" s="15"/>
      <c r="HLI74" s="15"/>
      <c r="HLJ74" s="15"/>
      <c r="HLK74" s="15"/>
      <c r="HLL74" s="15"/>
      <c r="HLM74" s="15"/>
      <c r="HLN74" s="15"/>
      <c r="HLO74" s="15"/>
      <c r="HLP74" s="15"/>
      <c r="HLQ74" s="15"/>
      <c r="HLR74" s="15"/>
      <c r="HLS74" s="15"/>
      <c r="HLT74" s="15"/>
      <c r="HLU74" s="15"/>
      <c r="HLV74" s="15"/>
      <c r="HLW74" s="15"/>
      <c r="HLX74" s="15"/>
      <c r="HLY74" s="15"/>
      <c r="HLZ74" s="15"/>
      <c r="HMA74" s="15"/>
      <c r="HMB74" s="15"/>
      <c r="HMC74" s="15"/>
      <c r="HMD74" s="15"/>
      <c r="HME74" s="15"/>
      <c r="HMF74" s="15"/>
      <c r="HMG74" s="15"/>
      <c r="HMH74" s="15"/>
      <c r="HMI74" s="15"/>
      <c r="HMJ74" s="15"/>
      <c r="HMK74" s="15"/>
      <c r="HML74" s="15"/>
      <c r="HMM74" s="15"/>
      <c r="HMN74" s="15"/>
      <c r="HMO74" s="15"/>
      <c r="HMP74" s="15"/>
      <c r="HMQ74" s="15"/>
      <c r="HMR74" s="15"/>
      <c r="HMS74" s="15"/>
      <c r="HMT74" s="15"/>
      <c r="HMU74" s="15"/>
      <c r="HMV74" s="15"/>
      <c r="HMW74" s="15"/>
      <c r="HMX74" s="15"/>
      <c r="HMY74" s="15"/>
      <c r="HMZ74" s="15"/>
      <c r="HNA74" s="15"/>
      <c r="HNB74" s="15"/>
      <c r="HNC74" s="15"/>
      <c r="HND74" s="15"/>
      <c r="HNE74" s="15"/>
      <c r="HNF74" s="15"/>
      <c r="HNG74" s="15"/>
      <c r="HNH74" s="15"/>
      <c r="HNI74" s="15"/>
      <c r="HNJ74" s="15"/>
      <c r="HNK74" s="15"/>
      <c r="HNL74" s="15"/>
      <c r="HNM74" s="15"/>
      <c r="HNN74" s="15"/>
      <c r="HNO74" s="15"/>
      <c r="HNP74" s="15"/>
      <c r="HNQ74" s="15"/>
      <c r="HNR74" s="15"/>
      <c r="HNS74" s="15"/>
      <c r="HNT74" s="15"/>
      <c r="HNU74" s="15"/>
      <c r="HNV74" s="15"/>
      <c r="HNW74" s="15"/>
      <c r="HNX74" s="15"/>
      <c r="HNY74" s="15"/>
      <c r="HNZ74" s="15"/>
      <c r="HOA74" s="15"/>
      <c r="HOB74" s="15"/>
      <c r="HOC74" s="15"/>
      <c r="HOD74" s="15"/>
      <c r="HOE74" s="15"/>
      <c r="HOF74" s="15"/>
      <c r="HOG74" s="15"/>
      <c r="HOH74" s="15"/>
      <c r="HOI74" s="15"/>
      <c r="HOJ74" s="15"/>
      <c r="HOK74" s="15"/>
      <c r="HOL74" s="15"/>
      <c r="HOM74" s="15"/>
      <c r="HON74" s="15"/>
      <c r="HOO74" s="15"/>
      <c r="HOP74" s="15"/>
      <c r="HOQ74" s="15"/>
      <c r="HOR74" s="15"/>
      <c r="HOS74" s="15"/>
      <c r="HOT74" s="15"/>
      <c r="HOU74" s="15"/>
      <c r="HOV74" s="15"/>
      <c r="HOW74" s="15"/>
      <c r="HOX74" s="15"/>
      <c r="HOY74" s="15"/>
      <c r="HOZ74" s="15"/>
      <c r="HPA74" s="15"/>
      <c r="HPB74" s="15"/>
      <c r="HPC74" s="15"/>
      <c r="HPD74" s="15"/>
      <c r="HPE74" s="15"/>
      <c r="HPF74" s="15"/>
      <c r="HPG74" s="15"/>
      <c r="HPH74" s="15"/>
      <c r="HPI74" s="15"/>
      <c r="HPJ74" s="15"/>
      <c r="HPK74" s="15"/>
      <c r="HPL74" s="15"/>
      <c r="HPM74" s="15"/>
      <c r="HPN74" s="15"/>
      <c r="HPO74" s="15"/>
      <c r="HPP74" s="15"/>
      <c r="HPQ74" s="15"/>
      <c r="HPR74" s="15"/>
      <c r="HPS74" s="15"/>
      <c r="HPT74" s="15"/>
      <c r="HPU74" s="15"/>
      <c r="HPV74" s="15"/>
      <c r="HPW74" s="15"/>
      <c r="HPX74" s="15"/>
      <c r="HPY74" s="15"/>
      <c r="HPZ74" s="15"/>
      <c r="HQA74" s="15"/>
      <c r="HQB74" s="15"/>
      <c r="HQC74" s="15"/>
      <c r="HQD74" s="15"/>
      <c r="HQE74" s="15"/>
      <c r="HQF74" s="15"/>
      <c r="HQG74" s="15"/>
      <c r="HQH74" s="15"/>
      <c r="HQI74" s="15"/>
      <c r="HQJ74" s="15"/>
      <c r="HQK74" s="15"/>
      <c r="HQL74" s="15"/>
      <c r="HQM74" s="15"/>
      <c r="HQN74" s="15"/>
      <c r="HQO74" s="15"/>
      <c r="HQP74" s="15"/>
      <c r="HQQ74" s="15"/>
      <c r="HQR74" s="15"/>
      <c r="HQS74" s="15"/>
      <c r="HQT74" s="15"/>
      <c r="HQU74" s="15"/>
      <c r="HQV74" s="15"/>
      <c r="HQW74" s="15"/>
      <c r="HQX74" s="15"/>
      <c r="HQY74" s="15"/>
      <c r="HQZ74" s="15"/>
      <c r="HRA74" s="15"/>
      <c r="HRB74" s="15"/>
      <c r="HRC74" s="15"/>
      <c r="HRD74" s="15"/>
      <c r="HRE74" s="15"/>
      <c r="HRF74" s="15"/>
      <c r="HRG74" s="15"/>
      <c r="HRH74" s="15"/>
      <c r="HRI74" s="15"/>
      <c r="HRJ74" s="15"/>
      <c r="HRK74" s="15"/>
      <c r="HRL74" s="15"/>
      <c r="HRM74" s="15"/>
      <c r="HRN74" s="15"/>
      <c r="HRO74" s="15"/>
      <c r="HRP74" s="15"/>
      <c r="HRQ74" s="15"/>
      <c r="HRR74" s="15"/>
      <c r="HRS74" s="15"/>
      <c r="HRT74" s="15"/>
      <c r="HRU74" s="15"/>
      <c r="HRV74" s="15"/>
      <c r="HRW74" s="15"/>
      <c r="HRX74" s="15"/>
      <c r="HRY74" s="15"/>
      <c r="HRZ74" s="15"/>
      <c r="HSA74" s="15"/>
      <c r="HSB74" s="15"/>
      <c r="HSC74" s="15"/>
      <c r="HSD74" s="15"/>
      <c r="HSE74" s="15"/>
      <c r="HSF74" s="15"/>
      <c r="HSG74" s="15"/>
      <c r="HSH74" s="15"/>
      <c r="HSI74" s="15"/>
      <c r="HSJ74" s="15"/>
      <c r="HSK74" s="15"/>
      <c r="HSL74" s="15"/>
      <c r="HSM74" s="15"/>
      <c r="HSN74" s="15"/>
      <c r="HSO74" s="15"/>
      <c r="HSP74" s="15"/>
      <c r="HSQ74" s="15"/>
      <c r="HSR74" s="15"/>
      <c r="HSS74" s="15"/>
      <c r="HST74" s="15"/>
      <c r="HSU74" s="15"/>
      <c r="HSV74" s="15"/>
      <c r="HSW74" s="15"/>
      <c r="HSX74" s="15"/>
      <c r="HSY74" s="15"/>
      <c r="HSZ74" s="15"/>
      <c r="HTA74" s="15"/>
      <c r="HTB74" s="15"/>
      <c r="HTC74" s="15"/>
      <c r="HTD74" s="15"/>
      <c r="HTE74" s="15"/>
      <c r="HTF74" s="15"/>
      <c r="HTG74" s="15"/>
      <c r="HTH74" s="15"/>
      <c r="HTI74" s="15"/>
      <c r="HTJ74" s="15"/>
      <c r="HTK74" s="15"/>
      <c r="HTL74" s="15"/>
      <c r="HTM74" s="15"/>
      <c r="HTN74" s="15"/>
      <c r="HTO74" s="15"/>
      <c r="HTP74" s="15"/>
      <c r="HTQ74" s="15"/>
      <c r="HTR74" s="15"/>
      <c r="HTS74" s="15"/>
      <c r="HTT74" s="15"/>
      <c r="HTU74" s="15"/>
      <c r="HTV74" s="15"/>
      <c r="HTW74" s="15"/>
      <c r="HTX74" s="15"/>
      <c r="HTY74" s="15"/>
      <c r="HTZ74" s="15"/>
      <c r="HUA74" s="15"/>
      <c r="HUB74" s="15"/>
      <c r="HUC74" s="15"/>
      <c r="HUD74" s="15"/>
      <c r="HUE74" s="15"/>
      <c r="HUF74" s="15"/>
      <c r="HUG74" s="15"/>
      <c r="HUH74" s="15"/>
      <c r="HUI74" s="15"/>
      <c r="HUJ74" s="15"/>
      <c r="HUK74" s="15"/>
      <c r="HUL74" s="15"/>
      <c r="HUM74" s="15"/>
      <c r="HUN74" s="15"/>
      <c r="HUO74" s="15"/>
      <c r="HUP74" s="15"/>
      <c r="HUQ74" s="15"/>
      <c r="HUR74" s="15"/>
      <c r="HUS74" s="15"/>
      <c r="HUT74" s="15"/>
      <c r="HUU74" s="15"/>
      <c r="HUV74" s="15"/>
      <c r="HUW74" s="15"/>
      <c r="HUX74" s="15"/>
      <c r="HUY74" s="15"/>
      <c r="HUZ74" s="15"/>
      <c r="HVA74" s="15"/>
      <c r="HVB74" s="15"/>
      <c r="HVC74" s="15"/>
      <c r="HVD74" s="15"/>
      <c r="HVE74" s="15"/>
      <c r="HVF74" s="15"/>
      <c r="HVG74" s="15"/>
      <c r="HVH74" s="15"/>
      <c r="HVI74" s="15"/>
      <c r="HVJ74" s="15"/>
      <c r="HVK74" s="15"/>
      <c r="HVL74" s="15"/>
      <c r="HVM74" s="15"/>
      <c r="HVN74" s="15"/>
      <c r="HVO74" s="15"/>
      <c r="HVP74" s="15"/>
      <c r="HVQ74" s="15"/>
      <c r="HVR74" s="15"/>
      <c r="HVS74" s="15"/>
      <c r="HVT74" s="15"/>
      <c r="HVU74" s="15"/>
      <c r="HVV74" s="15"/>
      <c r="HVW74" s="15"/>
      <c r="HVX74" s="15"/>
      <c r="HVY74" s="15"/>
      <c r="HVZ74" s="15"/>
      <c r="HWA74" s="15"/>
      <c r="HWB74" s="15"/>
      <c r="HWC74" s="15"/>
      <c r="HWD74" s="15"/>
      <c r="HWE74" s="15"/>
      <c r="HWF74" s="15"/>
      <c r="HWG74" s="15"/>
      <c r="HWH74" s="15"/>
      <c r="HWI74" s="15"/>
      <c r="HWJ74" s="15"/>
      <c r="HWK74" s="15"/>
      <c r="HWL74" s="15"/>
      <c r="HWM74" s="15"/>
      <c r="HWN74" s="15"/>
      <c r="HWO74" s="15"/>
      <c r="HWP74" s="15"/>
      <c r="HWQ74" s="15"/>
      <c r="HWR74" s="15"/>
      <c r="HWS74" s="15"/>
      <c r="HWT74" s="15"/>
      <c r="HWU74" s="15"/>
      <c r="HWV74" s="15"/>
      <c r="HWW74" s="15"/>
      <c r="HWX74" s="15"/>
      <c r="HWY74" s="15"/>
      <c r="HWZ74" s="15"/>
      <c r="HXA74" s="15"/>
      <c r="HXB74" s="15"/>
      <c r="HXC74" s="15"/>
      <c r="HXD74" s="15"/>
      <c r="HXE74" s="15"/>
      <c r="HXF74" s="15"/>
      <c r="HXG74" s="15"/>
      <c r="HXH74" s="15"/>
      <c r="HXI74" s="15"/>
      <c r="HXJ74" s="15"/>
      <c r="HXK74" s="15"/>
      <c r="HXL74" s="15"/>
      <c r="HXM74" s="15"/>
      <c r="HXN74" s="15"/>
      <c r="HXO74" s="15"/>
      <c r="HXP74" s="15"/>
      <c r="HXQ74" s="15"/>
      <c r="HXR74" s="15"/>
      <c r="HXS74" s="15"/>
      <c r="HXT74" s="15"/>
      <c r="HXU74" s="15"/>
      <c r="HXV74" s="15"/>
      <c r="HXW74" s="15"/>
      <c r="HXX74" s="15"/>
      <c r="HXY74" s="15"/>
      <c r="HXZ74" s="15"/>
      <c r="HYA74" s="15"/>
      <c r="HYB74" s="15"/>
      <c r="HYC74" s="15"/>
      <c r="HYD74" s="15"/>
      <c r="HYE74" s="15"/>
      <c r="HYF74" s="15"/>
      <c r="HYG74" s="15"/>
      <c r="HYH74" s="15"/>
      <c r="HYI74" s="15"/>
      <c r="HYJ74" s="15"/>
      <c r="HYK74" s="15"/>
      <c r="HYL74" s="15"/>
      <c r="HYM74" s="15"/>
      <c r="HYN74" s="15"/>
      <c r="HYO74" s="15"/>
      <c r="HYP74" s="15"/>
      <c r="HYQ74" s="15"/>
      <c r="HYR74" s="15"/>
      <c r="HYS74" s="15"/>
      <c r="HYT74" s="15"/>
      <c r="HYU74" s="15"/>
      <c r="HYV74" s="15"/>
      <c r="HYW74" s="15"/>
      <c r="HYX74" s="15"/>
      <c r="HYY74" s="15"/>
      <c r="HYZ74" s="15"/>
      <c r="HZA74" s="15"/>
      <c r="HZB74" s="15"/>
      <c r="HZC74" s="15"/>
      <c r="HZD74" s="15"/>
      <c r="HZE74" s="15"/>
      <c r="HZF74" s="15"/>
      <c r="HZG74" s="15"/>
      <c r="HZH74" s="15"/>
      <c r="HZI74" s="15"/>
      <c r="HZJ74" s="15"/>
      <c r="HZK74" s="15"/>
      <c r="HZL74" s="15"/>
      <c r="HZM74" s="15"/>
      <c r="HZN74" s="15"/>
      <c r="HZO74" s="15"/>
      <c r="HZP74" s="15"/>
      <c r="HZQ74" s="15"/>
      <c r="HZR74" s="15"/>
      <c r="HZS74" s="15"/>
      <c r="HZT74" s="15"/>
      <c r="HZU74" s="15"/>
      <c r="HZV74" s="15"/>
      <c r="HZW74" s="15"/>
      <c r="HZX74" s="15"/>
      <c r="HZY74" s="15"/>
      <c r="HZZ74" s="15"/>
      <c r="IAA74" s="15"/>
      <c r="IAB74" s="15"/>
      <c r="IAC74" s="15"/>
      <c r="IAD74" s="15"/>
      <c r="IAE74" s="15"/>
      <c r="IAF74" s="15"/>
      <c r="IAG74" s="15"/>
      <c r="IAH74" s="15"/>
      <c r="IAI74" s="15"/>
      <c r="IAJ74" s="15"/>
      <c r="IAK74" s="15"/>
      <c r="IAL74" s="15"/>
      <c r="IAM74" s="15"/>
      <c r="IAN74" s="15"/>
      <c r="IAO74" s="15"/>
      <c r="IAP74" s="15"/>
      <c r="IAQ74" s="15"/>
      <c r="IAR74" s="15"/>
      <c r="IAS74" s="15"/>
      <c r="IAT74" s="15"/>
      <c r="IAU74" s="15"/>
      <c r="IAV74" s="15"/>
      <c r="IAW74" s="15"/>
      <c r="IAX74" s="15"/>
      <c r="IAY74" s="15"/>
      <c r="IAZ74" s="15"/>
      <c r="IBA74" s="15"/>
      <c r="IBB74" s="15"/>
      <c r="IBC74" s="15"/>
      <c r="IBD74" s="15"/>
      <c r="IBE74" s="15"/>
      <c r="IBF74" s="15"/>
      <c r="IBG74" s="15"/>
      <c r="IBH74" s="15"/>
      <c r="IBI74" s="15"/>
      <c r="IBJ74" s="15"/>
      <c r="IBK74" s="15"/>
      <c r="IBL74" s="15"/>
      <c r="IBM74" s="15"/>
      <c r="IBN74" s="15"/>
      <c r="IBO74" s="15"/>
      <c r="IBP74" s="15"/>
      <c r="IBQ74" s="15"/>
      <c r="IBR74" s="15"/>
      <c r="IBS74" s="15"/>
      <c r="IBT74" s="15"/>
      <c r="IBU74" s="15"/>
      <c r="IBV74" s="15"/>
      <c r="IBW74" s="15"/>
      <c r="IBX74" s="15"/>
      <c r="IBY74" s="15"/>
      <c r="IBZ74" s="15"/>
      <c r="ICA74" s="15"/>
      <c r="ICB74" s="15"/>
      <c r="ICC74" s="15"/>
      <c r="ICD74" s="15"/>
      <c r="ICE74" s="15"/>
      <c r="ICF74" s="15"/>
      <c r="ICG74" s="15"/>
      <c r="ICH74" s="15"/>
      <c r="ICI74" s="15"/>
      <c r="ICJ74" s="15"/>
      <c r="ICK74" s="15"/>
      <c r="ICL74" s="15"/>
      <c r="ICM74" s="15"/>
      <c r="ICN74" s="15"/>
      <c r="ICO74" s="15"/>
      <c r="ICP74" s="15"/>
      <c r="ICQ74" s="15"/>
      <c r="ICR74" s="15"/>
      <c r="ICS74" s="15"/>
      <c r="ICT74" s="15"/>
      <c r="ICU74" s="15"/>
      <c r="ICV74" s="15"/>
      <c r="ICW74" s="15"/>
      <c r="ICX74" s="15"/>
      <c r="ICY74" s="15"/>
      <c r="ICZ74" s="15"/>
      <c r="IDA74" s="15"/>
      <c r="IDB74" s="15"/>
      <c r="IDC74" s="15"/>
      <c r="IDD74" s="15"/>
      <c r="IDE74" s="15"/>
      <c r="IDF74" s="15"/>
      <c r="IDG74" s="15"/>
      <c r="IDH74" s="15"/>
      <c r="IDI74" s="15"/>
      <c r="IDJ74" s="15"/>
      <c r="IDK74" s="15"/>
      <c r="IDL74" s="15"/>
      <c r="IDM74" s="15"/>
      <c r="IDN74" s="15"/>
      <c r="IDO74" s="15"/>
      <c r="IDP74" s="15"/>
      <c r="IDQ74" s="15"/>
      <c r="IDR74" s="15"/>
      <c r="IDS74" s="15"/>
      <c r="IDT74" s="15"/>
      <c r="IDU74" s="15"/>
      <c r="IDV74" s="15"/>
      <c r="IDW74" s="15"/>
      <c r="IDX74" s="15"/>
      <c r="IDY74" s="15"/>
      <c r="IDZ74" s="15"/>
      <c r="IEA74" s="15"/>
      <c r="IEB74" s="15"/>
      <c r="IEC74" s="15"/>
      <c r="IED74" s="15"/>
      <c r="IEE74" s="15"/>
      <c r="IEF74" s="15"/>
      <c r="IEG74" s="15"/>
      <c r="IEH74" s="15"/>
      <c r="IEI74" s="15"/>
      <c r="IEJ74" s="15"/>
      <c r="IEK74" s="15"/>
      <c r="IEL74" s="15"/>
      <c r="IEM74" s="15"/>
      <c r="IEN74" s="15"/>
      <c r="IEO74" s="15"/>
      <c r="IEP74" s="15"/>
      <c r="IEQ74" s="15"/>
      <c r="IER74" s="15"/>
      <c r="IES74" s="15"/>
      <c r="IET74" s="15"/>
      <c r="IEU74" s="15"/>
      <c r="IEV74" s="15"/>
      <c r="IEW74" s="15"/>
      <c r="IEX74" s="15"/>
      <c r="IEY74" s="15"/>
      <c r="IEZ74" s="15"/>
      <c r="IFA74" s="15"/>
      <c r="IFB74" s="15"/>
      <c r="IFC74" s="15"/>
      <c r="IFD74" s="15"/>
      <c r="IFE74" s="15"/>
      <c r="IFF74" s="15"/>
      <c r="IFG74" s="15"/>
      <c r="IFH74" s="15"/>
      <c r="IFI74" s="15"/>
      <c r="IFJ74" s="15"/>
      <c r="IFK74" s="15"/>
      <c r="IFL74" s="15"/>
      <c r="IFM74" s="15"/>
      <c r="IFN74" s="15"/>
      <c r="IFO74" s="15"/>
      <c r="IFP74" s="15"/>
      <c r="IFQ74" s="15"/>
      <c r="IFR74" s="15"/>
      <c r="IFS74" s="15"/>
      <c r="IFT74" s="15"/>
      <c r="IFU74" s="15"/>
      <c r="IFV74" s="15"/>
      <c r="IFW74" s="15"/>
      <c r="IFX74" s="15"/>
      <c r="IFY74" s="15"/>
      <c r="IFZ74" s="15"/>
      <c r="IGA74" s="15"/>
      <c r="IGB74" s="15"/>
      <c r="IGC74" s="15"/>
      <c r="IGD74" s="15"/>
      <c r="IGE74" s="15"/>
      <c r="IGF74" s="15"/>
      <c r="IGG74" s="15"/>
      <c r="IGH74" s="15"/>
      <c r="IGI74" s="15"/>
      <c r="IGJ74" s="15"/>
      <c r="IGK74" s="15"/>
      <c r="IGL74" s="15"/>
      <c r="IGM74" s="15"/>
      <c r="IGN74" s="15"/>
      <c r="IGO74" s="15"/>
      <c r="IGP74" s="15"/>
      <c r="IGQ74" s="15"/>
      <c r="IGR74" s="15"/>
      <c r="IGS74" s="15"/>
      <c r="IGT74" s="15"/>
      <c r="IGU74" s="15"/>
      <c r="IGV74" s="15"/>
      <c r="IGW74" s="15"/>
      <c r="IGX74" s="15"/>
      <c r="IGY74" s="15"/>
      <c r="IGZ74" s="15"/>
      <c r="IHA74" s="15"/>
      <c r="IHB74" s="15"/>
      <c r="IHC74" s="15"/>
      <c r="IHD74" s="15"/>
      <c r="IHE74" s="15"/>
      <c r="IHF74" s="15"/>
      <c r="IHG74" s="15"/>
      <c r="IHH74" s="15"/>
      <c r="IHI74" s="15"/>
      <c r="IHJ74" s="15"/>
      <c r="IHK74" s="15"/>
      <c r="IHL74" s="15"/>
      <c r="IHM74" s="15"/>
      <c r="IHN74" s="15"/>
      <c r="IHO74" s="15"/>
      <c r="IHP74" s="15"/>
      <c r="IHQ74" s="15"/>
      <c r="IHR74" s="15"/>
      <c r="IHS74" s="15"/>
      <c r="IHT74" s="15"/>
      <c r="IHU74" s="15"/>
      <c r="IHV74" s="15"/>
      <c r="IHW74" s="15"/>
      <c r="IHX74" s="15"/>
      <c r="IHY74" s="15"/>
      <c r="IHZ74" s="15"/>
      <c r="IIA74" s="15"/>
      <c r="IIB74" s="15"/>
      <c r="IIC74" s="15"/>
      <c r="IID74" s="15"/>
      <c r="IIE74" s="15"/>
      <c r="IIF74" s="15"/>
      <c r="IIG74" s="15"/>
      <c r="IIH74" s="15"/>
      <c r="III74" s="15"/>
      <c r="IIJ74" s="15"/>
      <c r="IIK74" s="15"/>
      <c r="IIL74" s="15"/>
      <c r="IIM74" s="15"/>
      <c r="IIN74" s="15"/>
      <c r="IIO74" s="15"/>
      <c r="IIP74" s="15"/>
      <c r="IIQ74" s="15"/>
      <c r="IIR74" s="15"/>
      <c r="IIS74" s="15"/>
      <c r="IIT74" s="15"/>
      <c r="IIU74" s="15"/>
      <c r="IIV74" s="15"/>
      <c r="IIW74" s="15"/>
      <c r="IIX74" s="15"/>
      <c r="IIY74" s="15"/>
      <c r="IIZ74" s="15"/>
      <c r="IJA74" s="15"/>
      <c r="IJB74" s="15"/>
      <c r="IJC74" s="15"/>
      <c r="IJD74" s="15"/>
      <c r="IJE74" s="15"/>
      <c r="IJF74" s="15"/>
      <c r="IJG74" s="15"/>
      <c r="IJH74" s="15"/>
      <c r="IJI74" s="15"/>
      <c r="IJJ74" s="15"/>
      <c r="IJK74" s="15"/>
      <c r="IJL74" s="15"/>
      <c r="IJM74" s="15"/>
      <c r="IJN74" s="15"/>
      <c r="IJO74" s="15"/>
      <c r="IJP74" s="15"/>
      <c r="IJQ74" s="15"/>
      <c r="IJR74" s="15"/>
      <c r="IJS74" s="15"/>
      <c r="IJT74" s="15"/>
      <c r="IJU74" s="15"/>
      <c r="IJV74" s="15"/>
      <c r="IJW74" s="15"/>
      <c r="IJX74" s="15"/>
      <c r="IJY74" s="15"/>
      <c r="IJZ74" s="15"/>
      <c r="IKA74" s="15"/>
      <c r="IKB74" s="15"/>
      <c r="IKC74" s="15"/>
      <c r="IKD74" s="15"/>
      <c r="IKE74" s="15"/>
      <c r="IKF74" s="15"/>
      <c r="IKG74" s="15"/>
      <c r="IKH74" s="15"/>
      <c r="IKI74" s="15"/>
      <c r="IKJ74" s="15"/>
      <c r="IKK74" s="15"/>
      <c r="IKL74" s="15"/>
      <c r="IKM74" s="15"/>
      <c r="IKN74" s="15"/>
      <c r="IKO74" s="15"/>
      <c r="IKP74" s="15"/>
      <c r="IKQ74" s="15"/>
      <c r="IKR74" s="15"/>
      <c r="IKS74" s="15"/>
      <c r="IKT74" s="15"/>
      <c r="IKU74" s="15"/>
      <c r="IKV74" s="15"/>
      <c r="IKW74" s="15"/>
      <c r="IKX74" s="15"/>
      <c r="IKY74" s="15"/>
      <c r="IKZ74" s="15"/>
      <c r="ILA74" s="15"/>
      <c r="ILB74" s="15"/>
      <c r="ILC74" s="15"/>
      <c r="ILD74" s="15"/>
      <c r="ILE74" s="15"/>
      <c r="ILF74" s="15"/>
      <c r="ILG74" s="15"/>
      <c r="ILH74" s="15"/>
      <c r="ILI74" s="15"/>
      <c r="ILJ74" s="15"/>
      <c r="ILK74" s="15"/>
      <c r="ILL74" s="15"/>
      <c r="ILM74" s="15"/>
      <c r="ILN74" s="15"/>
      <c r="ILO74" s="15"/>
      <c r="ILP74" s="15"/>
      <c r="ILQ74" s="15"/>
      <c r="ILR74" s="15"/>
      <c r="ILS74" s="15"/>
      <c r="ILT74" s="15"/>
      <c r="ILU74" s="15"/>
      <c r="ILV74" s="15"/>
      <c r="ILW74" s="15"/>
      <c r="ILX74" s="15"/>
      <c r="ILY74" s="15"/>
      <c r="ILZ74" s="15"/>
      <c r="IMA74" s="15"/>
      <c r="IMB74" s="15"/>
      <c r="IMC74" s="15"/>
      <c r="IMD74" s="15"/>
      <c r="IME74" s="15"/>
      <c r="IMF74" s="15"/>
      <c r="IMG74" s="15"/>
      <c r="IMH74" s="15"/>
      <c r="IMI74" s="15"/>
      <c r="IMJ74" s="15"/>
      <c r="IMK74" s="15"/>
      <c r="IML74" s="15"/>
      <c r="IMM74" s="15"/>
      <c r="IMN74" s="15"/>
      <c r="IMO74" s="15"/>
      <c r="IMP74" s="15"/>
      <c r="IMQ74" s="15"/>
      <c r="IMR74" s="15"/>
      <c r="IMS74" s="15"/>
      <c r="IMT74" s="15"/>
      <c r="IMU74" s="15"/>
      <c r="IMV74" s="15"/>
      <c r="IMW74" s="15"/>
      <c r="IMX74" s="15"/>
      <c r="IMY74" s="15"/>
      <c r="IMZ74" s="15"/>
      <c r="INA74" s="15"/>
      <c r="INB74" s="15"/>
      <c r="INC74" s="15"/>
      <c r="IND74" s="15"/>
      <c r="INE74" s="15"/>
      <c r="INF74" s="15"/>
      <c r="ING74" s="15"/>
      <c r="INH74" s="15"/>
      <c r="INI74" s="15"/>
      <c r="INJ74" s="15"/>
      <c r="INK74" s="15"/>
      <c r="INL74" s="15"/>
      <c r="INM74" s="15"/>
      <c r="INN74" s="15"/>
      <c r="INO74" s="15"/>
      <c r="INP74" s="15"/>
      <c r="INQ74" s="15"/>
      <c r="INR74" s="15"/>
      <c r="INS74" s="15"/>
      <c r="INT74" s="15"/>
      <c r="INU74" s="15"/>
      <c r="INV74" s="15"/>
      <c r="INW74" s="15"/>
      <c r="INX74" s="15"/>
      <c r="INY74" s="15"/>
      <c r="INZ74" s="15"/>
      <c r="IOA74" s="15"/>
      <c r="IOB74" s="15"/>
      <c r="IOC74" s="15"/>
      <c r="IOD74" s="15"/>
      <c r="IOE74" s="15"/>
      <c r="IOF74" s="15"/>
      <c r="IOG74" s="15"/>
      <c r="IOH74" s="15"/>
      <c r="IOI74" s="15"/>
      <c r="IOJ74" s="15"/>
      <c r="IOK74" s="15"/>
      <c r="IOL74" s="15"/>
      <c r="IOM74" s="15"/>
      <c r="ION74" s="15"/>
      <c r="IOO74" s="15"/>
      <c r="IOP74" s="15"/>
      <c r="IOQ74" s="15"/>
      <c r="IOR74" s="15"/>
      <c r="IOS74" s="15"/>
      <c r="IOT74" s="15"/>
      <c r="IOU74" s="15"/>
      <c r="IOV74" s="15"/>
      <c r="IOW74" s="15"/>
      <c r="IOX74" s="15"/>
      <c r="IOY74" s="15"/>
      <c r="IOZ74" s="15"/>
      <c r="IPA74" s="15"/>
      <c r="IPB74" s="15"/>
      <c r="IPC74" s="15"/>
      <c r="IPD74" s="15"/>
      <c r="IPE74" s="15"/>
      <c r="IPF74" s="15"/>
      <c r="IPG74" s="15"/>
      <c r="IPH74" s="15"/>
      <c r="IPI74" s="15"/>
      <c r="IPJ74" s="15"/>
      <c r="IPK74" s="15"/>
      <c r="IPL74" s="15"/>
      <c r="IPM74" s="15"/>
      <c r="IPN74" s="15"/>
      <c r="IPO74" s="15"/>
      <c r="IPP74" s="15"/>
      <c r="IPQ74" s="15"/>
      <c r="IPR74" s="15"/>
      <c r="IPS74" s="15"/>
      <c r="IPT74" s="15"/>
      <c r="IPU74" s="15"/>
      <c r="IPV74" s="15"/>
      <c r="IPW74" s="15"/>
      <c r="IPX74" s="15"/>
      <c r="IPY74" s="15"/>
      <c r="IPZ74" s="15"/>
      <c r="IQA74" s="15"/>
      <c r="IQB74" s="15"/>
      <c r="IQC74" s="15"/>
      <c r="IQD74" s="15"/>
      <c r="IQE74" s="15"/>
      <c r="IQF74" s="15"/>
      <c r="IQG74" s="15"/>
      <c r="IQH74" s="15"/>
      <c r="IQI74" s="15"/>
      <c r="IQJ74" s="15"/>
      <c r="IQK74" s="15"/>
      <c r="IQL74" s="15"/>
      <c r="IQM74" s="15"/>
      <c r="IQN74" s="15"/>
      <c r="IQO74" s="15"/>
      <c r="IQP74" s="15"/>
      <c r="IQQ74" s="15"/>
      <c r="IQR74" s="15"/>
      <c r="IQS74" s="15"/>
      <c r="IQT74" s="15"/>
      <c r="IQU74" s="15"/>
      <c r="IQV74" s="15"/>
      <c r="IQW74" s="15"/>
      <c r="IQX74" s="15"/>
      <c r="IQY74" s="15"/>
      <c r="IQZ74" s="15"/>
      <c r="IRA74" s="15"/>
      <c r="IRB74" s="15"/>
      <c r="IRC74" s="15"/>
      <c r="IRD74" s="15"/>
      <c r="IRE74" s="15"/>
      <c r="IRF74" s="15"/>
      <c r="IRG74" s="15"/>
      <c r="IRH74" s="15"/>
      <c r="IRI74" s="15"/>
      <c r="IRJ74" s="15"/>
      <c r="IRK74" s="15"/>
      <c r="IRL74" s="15"/>
      <c r="IRM74" s="15"/>
      <c r="IRN74" s="15"/>
      <c r="IRO74" s="15"/>
      <c r="IRP74" s="15"/>
      <c r="IRQ74" s="15"/>
      <c r="IRR74" s="15"/>
      <c r="IRS74" s="15"/>
      <c r="IRT74" s="15"/>
      <c r="IRU74" s="15"/>
      <c r="IRV74" s="15"/>
      <c r="IRW74" s="15"/>
      <c r="IRX74" s="15"/>
      <c r="IRY74" s="15"/>
      <c r="IRZ74" s="15"/>
      <c r="ISA74" s="15"/>
      <c r="ISB74" s="15"/>
      <c r="ISC74" s="15"/>
      <c r="ISD74" s="15"/>
      <c r="ISE74" s="15"/>
      <c r="ISF74" s="15"/>
      <c r="ISG74" s="15"/>
      <c r="ISH74" s="15"/>
      <c r="ISI74" s="15"/>
      <c r="ISJ74" s="15"/>
      <c r="ISK74" s="15"/>
      <c r="ISL74" s="15"/>
      <c r="ISM74" s="15"/>
      <c r="ISN74" s="15"/>
      <c r="ISO74" s="15"/>
      <c r="ISP74" s="15"/>
      <c r="ISQ74" s="15"/>
      <c r="ISR74" s="15"/>
      <c r="ISS74" s="15"/>
      <c r="IST74" s="15"/>
      <c r="ISU74" s="15"/>
      <c r="ISV74" s="15"/>
      <c r="ISW74" s="15"/>
      <c r="ISX74" s="15"/>
      <c r="ISY74" s="15"/>
      <c r="ISZ74" s="15"/>
      <c r="ITA74" s="15"/>
      <c r="ITB74" s="15"/>
      <c r="ITC74" s="15"/>
      <c r="ITD74" s="15"/>
      <c r="ITE74" s="15"/>
      <c r="ITF74" s="15"/>
      <c r="ITG74" s="15"/>
      <c r="ITH74" s="15"/>
      <c r="ITI74" s="15"/>
      <c r="ITJ74" s="15"/>
      <c r="ITK74" s="15"/>
      <c r="ITL74" s="15"/>
      <c r="ITM74" s="15"/>
      <c r="ITN74" s="15"/>
      <c r="ITO74" s="15"/>
      <c r="ITP74" s="15"/>
      <c r="ITQ74" s="15"/>
      <c r="ITR74" s="15"/>
      <c r="ITS74" s="15"/>
      <c r="ITT74" s="15"/>
      <c r="ITU74" s="15"/>
      <c r="ITV74" s="15"/>
      <c r="ITW74" s="15"/>
      <c r="ITX74" s="15"/>
      <c r="ITY74" s="15"/>
      <c r="ITZ74" s="15"/>
      <c r="IUA74" s="15"/>
      <c r="IUB74" s="15"/>
      <c r="IUC74" s="15"/>
      <c r="IUD74" s="15"/>
      <c r="IUE74" s="15"/>
      <c r="IUF74" s="15"/>
      <c r="IUG74" s="15"/>
      <c r="IUH74" s="15"/>
      <c r="IUI74" s="15"/>
      <c r="IUJ74" s="15"/>
      <c r="IUK74" s="15"/>
      <c r="IUL74" s="15"/>
      <c r="IUM74" s="15"/>
      <c r="IUN74" s="15"/>
      <c r="IUO74" s="15"/>
      <c r="IUP74" s="15"/>
      <c r="IUQ74" s="15"/>
      <c r="IUR74" s="15"/>
      <c r="IUS74" s="15"/>
      <c r="IUT74" s="15"/>
      <c r="IUU74" s="15"/>
      <c r="IUV74" s="15"/>
      <c r="IUW74" s="15"/>
      <c r="IUX74" s="15"/>
      <c r="IUY74" s="15"/>
      <c r="IUZ74" s="15"/>
      <c r="IVA74" s="15"/>
      <c r="IVB74" s="15"/>
      <c r="IVC74" s="15"/>
      <c r="IVD74" s="15"/>
      <c r="IVE74" s="15"/>
      <c r="IVF74" s="15"/>
      <c r="IVG74" s="15"/>
      <c r="IVH74" s="15"/>
      <c r="IVI74" s="15"/>
      <c r="IVJ74" s="15"/>
      <c r="IVK74" s="15"/>
      <c r="IVL74" s="15"/>
      <c r="IVM74" s="15"/>
      <c r="IVN74" s="15"/>
      <c r="IVO74" s="15"/>
      <c r="IVP74" s="15"/>
      <c r="IVQ74" s="15"/>
      <c r="IVR74" s="15"/>
      <c r="IVS74" s="15"/>
      <c r="IVT74" s="15"/>
      <c r="IVU74" s="15"/>
      <c r="IVV74" s="15"/>
      <c r="IVW74" s="15"/>
      <c r="IVX74" s="15"/>
      <c r="IVY74" s="15"/>
      <c r="IVZ74" s="15"/>
      <c r="IWA74" s="15"/>
      <c r="IWB74" s="15"/>
      <c r="IWC74" s="15"/>
      <c r="IWD74" s="15"/>
      <c r="IWE74" s="15"/>
      <c r="IWF74" s="15"/>
      <c r="IWG74" s="15"/>
      <c r="IWH74" s="15"/>
      <c r="IWI74" s="15"/>
      <c r="IWJ74" s="15"/>
      <c r="IWK74" s="15"/>
      <c r="IWL74" s="15"/>
      <c r="IWM74" s="15"/>
      <c r="IWN74" s="15"/>
      <c r="IWO74" s="15"/>
      <c r="IWP74" s="15"/>
      <c r="IWQ74" s="15"/>
      <c r="IWR74" s="15"/>
      <c r="IWS74" s="15"/>
      <c r="IWT74" s="15"/>
      <c r="IWU74" s="15"/>
      <c r="IWV74" s="15"/>
      <c r="IWW74" s="15"/>
      <c r="IWX74" s="15"/>
      <c r="IWY74" s="15"/>
      <c r="IWZ74" s="15"/>
      <c r="IXA74" s="15"/>
      <c r="IXB74" s="15"/>
      <c r="IXC74" s="15"/>
      <c r="IXD74" s="15"/>
      <c r="IXE74" s="15"/>
      <c r="IXF74" s="15"/>
      <c r="IXG74" s="15"/>
      <c r="IXH74" s="15"/>
      <c r="IXI74" s="15"/>
      <c r="IXJ74" s="15"/>
      <c r="IXK74" s="15"/>
      <c r="IXL74" s="15"/>
      <c r="IXM74" s="15"/>
      <c r="IXN74" s="15"/>
      <c r="IXO74" s="15"/>
      <c r="IXP74" s="15"/>
      <c r="IXQ74" s="15"/>
      <c r="IXR74" s="15"/>
      <c r="IXS74" s="15"/>
      <c r="IXT74" s="15"/>
      <c r="IXU74" s="15"/>
      <c r="IXV74" s="15"/>
      <c r="IXW74" s="15"/>
      <c r="IXX74" s="15"/>
      <c r="IXY74" s="15"/>
      <c r="IXZ74" s="15"/>
      <c r="IYA74" s="15"/>
      <c r="IYB74" s="15"/>
      <c r="IYC74" s="15"/>
      <c r="IYD74" s="15"/>
      <c r="IYE74" s="15"/>
      <c r="IYF74" s="15"/>
      <c r="IYG74" s="15"/>
      <c r="IYH74" s="15"/>
      <c r="IYI74" s="15"/>
      <c r="IYJ74" s="15"/>
      <c r="IYK74" s="15"/>
      <c r="IYL74" s="15"/>
      <c r="IYM74" s="15"/>
      <c r="IYN74" s="15"/>
      <c r="IYO74" s="15"/>
      <c r="IYP74" s="15"/>
      <c r="IYQ74" s="15"/>
      <c r="IYR74" s="15"/>
      <c r="IYS74" s="15"/>
      <c r="IYT74" s="15"/>
      <c r="IYU74" s="15"/>
      <c r="IYV74" s="15"/>
      <c r="IYW74" s="15"/>
      <c r="IYX74" s="15"/>
      <c r="IYY74" s="15"/>
      <c r="IYZ74" s="15"/>
      <c r="IZA74" s="15"/>
      <c r="IZB74" s="15"/>
      <c r="IZC74" s="15"/>
      <c r="IZD74" s="15"/>
      <c r="IZE74" s="15"/>
      <c r="IZF74" s="15"/>
      <c r="IZG74" s="15"/>
      <c r="IZH74" s="15"/>
      <c r="IZI74" s="15"/>
      <c r="IZJ74" s="15"/>
      <c r="IZK74" s="15"/>
      <c r="IZL74" s="15"/>
      <c r="IZM74" s="15"/>
      <c r="IZN74" s="15"/>
      <c r="IZO74" s="15"/>
      <c r="IZP74" s="15"/>
      <c r="IZQ74" s="15"/>
      <c r="IZR74" s="15"/>
      <c r="IZS74" s="15"/>
      <c r="IZT74" s="15"/>
      <c r="IZU74" s="15"/>
      <c r="IZV74" s="15"/>
      <c r="IZW74" s="15"/>
      <c r="IZX74" s="15"/>
      <c r="IZY74" s="15"/>
      <c r="IZZ74" s="15"/>
      <c r="JAA74" s="15"/>
      <c r="JAB74" s="15"/>
      <c r="JAC74" s="15"/>
      <c r="JAD74" s="15"/>
      <c r="JAE74" s="15"/>
      <c r="JAF74" s="15"/>
      <c r="JAG74" s="15"/>
      <c r="JAH74" s="15"/>
      <c r="JAI74" s="15"/>
      <c r="JAJ74" s="15"/>
      <c r="JAK74" s="15"/>
      <c r="JAL74" s="15"/>
      <c r="JAM74" s="15"/>
      <c r="JAN74" s="15"/>
      <c r="JAO74" s="15"/>
      <c r="JAP74" s="15"/>
      <c r="JAQ74" s="15"/>
      <c r="JAR74" s="15"/>
      <c r="JAS74" s="15"/>
      <c r="JAT74" s="15"/>
      <c r="JAU74" s="15"/>
      <c r="JAV74" s="15"/>
      <c r="JAW74" s="15"/>
      <c r="JAX74" s="15"/>
      <c r="JAY74" s="15"/>
      <c r="JAZ74" s="15"/>
      <c r="JBA74" s="15"/>
      <c r="JBB74" s="15"/>
      <c r="JBC74" s="15"/>
      <c r="JBD74" s="15"/>
      <c r="JBE74" s="15"/>
      <c r="JBF74" s="15"/>
      <c r="JBG74" s="15"/>
      <c r="JBH74" s="15"/>
      <c r="JBI74" s="15"/>
      <c r="JBJ74" s="15"/>
      <c r="JBK74" s="15"/>
      <c r="JBL74" s="15"/>
      <c r="JBM74" s="15"/>
      <c r="JBN74" s="15"/>
      <c r="JBO74" s="15"/>
      <c r="JBP74" s="15"/>
      <c r="JBQ74" s="15"/>
      <c r="JBR74" s="15"/>
      <c r="JBS74" s="15"/>
      <c r="JBT74" s="15"/>
      <c r="JBU74" s="15"/>
      <c r="JBV74" s="15"/>
      <c r="JBW74" s="15"/>
      <c r="JBX74" s="15"/>
      <c r="JBY74" s="15"/>
      <c r="JBZ74" s="15"/>
      <c r="JCA74" s="15"/>
      <c r="JCB74" s="15"/>
      <c r="JCC74" s="15"/>
      <c r="JCD74" s="15"/>
      <c r="JCE74" s="15"/>
      <c r="JCF74" s="15"/>
      <c r="JCG74" s="15"/>
      <c r="JCH74" s="15"/>
      <c r="JCI74" s="15"/>
      <c r="JCJ74" s="15"/>
      <c r="JCK74" s="15"/>
      <c r="JCL74" s="15"/>
      <c r="JCM74" s="15"/>
      <c r="JCN74" s="15"/>
      <c r="JCO74" s="15"/>
      <c r="JCP74" s="15"/>
      <c r="JCQ74" s="15"/>
      <c r="JCR74" s="15"/>
      <c r="JCS74" s="15"/>
      <c r="JCT74" s="15"/>
      <c r="JCU74" s="15"/>
      <c r="JCV74" s="15"/>
      <c r="JCW74" s="15"/>
      <c r="JCX74" s="15"/>
      <c r="JCY74" s="15"/>
      <c r="JCZ74" s="15"/>
      <c r="JDA74" s="15"/>
      <c r="JDB74" s="15"/>
      <c r="JDC74" s="15"/>
      <c r="JDD74" s="15"/>
      <c r="JDE74" s="15"/>
      <c r="JDF74" s="15"/>
      <c r="JDG74" s="15"/>
      <c r="JDH74" s="15"/>
      <c r="JDI74" s="15"/>
      <c r="JDJ74" s="15"/>
      <c r="JDK74" s="15"/>
      <c r="JDL74" s="15"/>
      <c r="JDM74" s="15"/>
      <c r="JDN74" s="15"/>
      <c r="JDO74" s="15"/>
      <c r="JDP74" s="15"/>
      <c r="JDQ74" s="15"/>
      <c r="JDR74" s="15"/>
      <c r="JDS74" s="15"/>
      <c r="JDT74" s="15"/>
      <c r="JDU74" s="15"/>
      <c r="JDV74" s="15"/>
      <c r="JDW74" s="15"/>
      <c r="JDX74" s="15"/>
      <c r="JDY74" s="15"/>
      <c r="JDZ74" s="15"/>
      <c r="JEA74" s="15"/>
      <c r="JEB74" s="15"/>
      <c r="JEC74" s="15"/>
      <c r="JED74" s="15"/>
      <c r="JEE74" s="15"/>
      <c r="JEF74" s="15"/>
      <c r="JEG74" s="15"/>
      <c r="JEH74" s="15"/>
      <c r="JEI74" s="15"/>
      <c r="JEJ74" s="15"/>
      <c r="JEK74" s="15"/>
      <c r="JEL74" s="15"/>
      <c r="JEM74" s="15"/>
      <c r="JEN74" s="15"/>
      <c r="JEO74" s="15"/>
      <c r="JEP74" s="15"/>
      <c r="JEQ74" s="15"/>
      <c r="JER74" s="15"/>
      <c r="JES74" s="15"/>
      <c r="JET74" s="15"/>
      <c r="JEU74" s="15"/>
      <c r="JEV74" s="15"/>
      <c r="JEW74" s="15"/>
      <c r="JEX74" s="15"/>
      <c r="JEY74" s="15"/>
      <c r="JEZ74" s="15"/>
      <c r="JFA74" s="15"/>
      <c r="JFB74" s="15"/>
      <c r="JFC74" s="15"/>
      <c r="JFD74" s="15"/>
      <c r="JFE74" s="15"/>
      <c r="JFF74" s="15"/>
      <c r="JFG74" s="15"/>
      <c r="JFH74" s="15"/>
      <c r="JFI74" s="15"/>
      <c r="JFJ74" s="15"/>
      <c r="JFK74" s="15"/>
      <c r="JFL74" s="15"/>
      <c r="JFM74" s="15"/>
      <c r="JFN74" s="15"/>
      <c r="JFO74" s="15"/>
      <c r="JFP74" s="15"/>
      <c r="JFQ74" s="15"/>
      <c r="JFR74" s="15"/>
      <c r="JFS74" s="15"/>
      <c r="JFT74" s="15"/>
      <c r="JFU74" s="15"/>
      <c r="JFV74" s="15"/>
      <c r="JFW74" s="15"/>
      <c r="JFX74" s="15"/>
      <c r="JFY74" s="15"/>
      <c r="JFZ74" s="15"/>
      <c r="JGA74" s="15"/>
      <c r="JGB74" s="15"/>
      <c r="JGC74" s="15"/>
      <c r="JGD74" s="15"/>
      <c r="JGE74" s="15"/>
      <c r="JGF74" s="15"/>
      <c r="JGG74" s="15"/>
      <c r="JGH74" s="15"/>
      <c r="JGI74" s="15"/>
      <c r="JGJ74" s="15"/>
      <c r="JGK74" s="15"/>
      <c r="JGL74" s="15"/>
      <c r="JGM74" s="15"/>
      <c r="JGN74" s="15"/>
      <c r="JGO74" s="15"/>
      <c r="JGP74" s="15"/>
      <c r="JGQ74" s="15"/>
      <c r="JGR74" s="15"/>
      <c r="JGS74" s="15"/>
      <c r="JGT74" s="15"/>
      <c r="JGU74" s="15"/>
      <c r="JGV74" s="15"/>
      <c r="JGW74" s="15"/>
      <c r="JGX74" s="15"/>
      <c r="JGY74" s="15"/>
      <c r="JGZ74" s="15"/>
      <c r="JHA74" s="15"/>
      <c r="JHB74" s="15"/>
      <c r="JHC74" s="15"/>
      <c r="JHD74" s="15"/>
      <c r="JHE74" s="15"/>
      <c r="JHF74" s="15"/>
      <c r="JHG74" s="15"/>
      <c r="JHH74" s="15"/>
      <c r="JHI74" s="15"/>
      <c r="JHJ74" s="15"/>
      <c r="JHK74" s="15"/>
      <c r="JHL74" s="15"/>
      <c r="JHM74" s="15"/>
      <c r="JHN74" s="15"/>
      <c r="JHO74" s="15"/>
      <c r="JHP74" s="15"/>
      <c r="JHQ74" s="15"/>
      <c r="JHR74" s="15"/>
      <c r="JHS74" s="15"/>
      <c r="JHT74" s="15"/>
      <c r="JHU74" s="15"/>
      <c r="JHV74" s="15"/>
      <c r="JHW74" s="15"/>
      <c r="JHX74" s="15"/>
      <c r="JHY74" s="15"/>
      <c r="JHZ74" s="15"/>
      <c r="JIA74" s="15"/>
      <c r="JIB74" s="15"/>
      <c r="JIC74" s="15"/>
      <c r="JID74" s="15"/>
      <c r="JIE74" s="15"/>
      <c r="JIF74" s="15"/>
      <c r="JIG74" s="15"/>
      <c r="JIH74" s="15"/>
      <c r="JII74" s="15"/>
      <c r="JIJ74" s="15"/>
      <c r="JIK74" s="15"/>
      <c r="JIL74" s="15"/>
      <c r="JIM74" s="15"/>
      <c r="JIN74" s="15"/>
      <c r="JIO74" s="15"/>
      <c r="JIP74" s="15"/>
      <c r="JIQ74" s="15"/>
      <c r="JIR74" s="15"/>
      <c r="JIS74" s="15"/>
      <c r="JIT74" s="15"/>
      <c r="JIU74" s="15"/>
      <c r="JIV74" s="15"/>
      <c r="JIW74" s="15"/>
      <c r="JIX74" s="15"/>
      <c r="JIY74" s="15"/>
      <c r="JIZ74" s="15"/>
      <c r="JJA74" s="15"/>
      <c r="JJB74" s="15"/>
      <c r="JJC74" s="15"/>
      <c r="JJD74" s="15"/>
      <c r="JJE74" s="15"/>
      <c r="JJF74" s="15"/>
      <c r="JJG74" s="15"/>
      <c r="JJH74" s="15"/>
      <c r="JJI74" s="15"/>
      <c r="JJJ74" s="15"/>
      <c r="JJK74" s="15"/>
      <c r="JJL74" s="15"/>
      <c r="JJM74" s="15"/>
      <c r="JJN74" s="15"/>
      <c r="JJO74" s="15"/>
      <c r="JJP74" s="15"/>
      <c r="JJQ74" s="15"/>
      <c r="JJR74" s="15"/>
      <c r="JJS74" s="15"/>
      <c r="JJT74" s="15"/>
      <c r="JJU74" s="15"/>
      <c r="JJV74" s="15"/>
      <c r="JJW74" s="15"/>
      <c r="JJX74" s="15"/>
      <c r="JJY74" s="15"/>
      <c r="JJZ74" s="15"/>
      <c r="JKA74" s="15"/>
      <c r="JKB74" s="15"/>
      <c r="JKC74" s="15"/>
      <c r="JKD74" s="15"/>
      <c r="JKE74" s="15"/>
      <c r="JKF74" s="15"/>
      <c r="JKG74" s="15"/>
      <c r="JKH74" s="15"/>
      <c r="JKI74" s="15"/>
      <c r="JKJ74" s="15"/>
      <c r="JKK74" s="15"/>
      <c r="JKL74" s="15"/>
      <c r="JKM74" s="15"/>
      <c r="JKN74" s="15"/>
      <c r="JKO74" s="15"/>
      <c r="JKP74" s="15"/>
      <c r="JKQ74" s="15"/>
      <c r="JKR74" s="15"/>
      <c r="JKS74" s="15"/>
      <c r="JKT74" s="15"/>
      <c r="JKU74" s="15"/>
      <c r="JKV74" s="15"/>
      <c r="JKW74" s="15"/>
      <c r="JKX74" s="15"/>
      <c r="JKY74" s="15"/>
      <c r="JKZ74" s="15"/>
      <c r="JLA74" s="15"/>
      <c r="JLB74" s="15"/>
      <c r="JLC74" s="15"/>
      <c r="JLD74" s="15"/>
      <c r="JLE74" s="15"/>
      <c r="JLF74" s="15"/>
      <c r="JLG74" s="15"/>
      <c r="JLH74" s="15"/>
      <c r="JLI74" s="15"/>
      <c r="JLJ74" s="15"/>
      <c r="JLK74" s="15"/>
      <c r="JLL74" s="15"/>
      <c r="JLM74" s="15"/>
      <c r="JLN74" s="15"/>
      <c r="JLO74" s="15"/>
      <c r="JLP74" s="15"/>
      <c r="JLQ74" s="15"/>
      <c r="JLR74" s="15"/>
      <c r="JLS74" s="15"/>
      <c r="JLT74" s="15"/>
      <c r="JLU74" s="15"/>
      <c r="JLV74" s="15"/>
      <c r="JLW74" s="15"/>
      <c r="JLX74" s="15"/>
      <c r="JLY74" s="15"/>
      <c r="JLZ74" s="15"/>
      <c r="JMA74" s="15"/>
      <c r="JMB74" s="15"/>
      <c r="JMC74" s="15"/>
      <c r="JMD74" s="15"/>
      <c r="JME74" s="15"/>
      <c r="JMF74" s="15"/>
      <c r="JMG74" s="15"/>
      <c r="JMH74" s="15"/>
      <c r="JMI74" s="15"/>
      <c r="JMJ74" s="15"/>
      <c r="JMK74" s="15"/>
      <c r="JML74" s="15"/>
      <c r="JMM74" s="15"/>
      <c r="JMN74" s="15"/>
      <c r="JMO74" s="15"/>
      <c r="JMP74" s="15"/>
      <c r="JMQ74" s="15"/>
      <c r="JMR74" s="15"/>
      <c r="JMS74" s="15"/>
      <c r="JMT74" s="15"/>
      <c r="JMU74" s="15"/>
      <c r="JMV74" s="15"/>
      <c r="JMW74" s="15"/>
      <c r="JMX74" s="15"/>
      <c r="JMY74" s="15"/>
      <c r="JMZ74" s="15"/>
      <c r="JNA74" s="15"/>
      <c r="JNB74" s="15"/>
      <c r="JNC74" s="15"/>
      <c r="JND74" s="15"/>
      <c r="JNE74" s="15"/>
      <c r="JNF74" s="15"/>
      <c r="JNG74" s="15"/>
      <c r="JNH74" s="15"/>
      <c r="JNI74" s="15"/>
      <c r="JNJ74" s="15"/>
      <c r="JNK74" s="15"/>
      <c r="JNL74" s="15"/>
      <c r="JNM74" s="15"/>
      <c r="JNN74" s="15"/>
      <c r="JNO74" s="15"/>
      <c r="JNP74" s="15"/>
      <c r="JNQ74" s="15"/>
      <c r="JNR74" s="15"/>
      <c r="JNS74" s="15"/>
      <c r="JNT74" s="15"/>
      <c r="JNU74" s="15"/>
      <c r="JNV74" s="15"/>
      <c r="JNW74" s="15"/>
      <c r="JNX74" s="15"/>
      <c r="JNY74" s="15"/>
      <c r="JNZ74" s="15"/>
      <c r="JOA74" s="15"/>
      <c r="JOB74" s="15"/>
      <c r="JOC74" s="15"/>
      <c r="JOD74" s="15"/>
      <c r="JOE74" s="15"/>
      <c r="JOF74" s="15"/>
      <c r="JOG74" s="15"/>
      <c r="JOH74" s="15"/>
      <c r="JOI74" s="15"/>
      <c r="JOJ74" s="15"/>
      <c r="JOK74" s="15"/>
      <c r="JOL74" s="15"/>
      <c r="JOM74" s="15"/>
      <c r="JON74" s="15"/>
      <c r="JOO74" s="15"/>
      <c r="JOP74" s="15"/>
      <c r="JOQ74" s="15"/>
      <c r="JOR74" s="15"/>
      <c r="JOS74" s="15"/>
      <c r="JOT74" s="15"/>
      <c r="JOU74" s="15"/>
      <c r="JOV74" s="15"/>
      <c r="JOW74" s="15"/>
      <c r="JOX74" s="15"/>
      <c r="JOY74" s="15"/>
      <c r="JOZ74" s="15"/>
      <c r="JPA74" s="15"/>
      <c r="JPB74" s="15"/>
      <c r="JPC74" s="15"/>
      <c r="JPD74" s="15"/>
      <c r="JPE74" s="15"/>
      <c r="JPF74" s="15"/>
      <c r="JPG74" s="15"/>
      <c r="JPH74" s="15"/>
      <c r="JPI74" s="15"/>
      <c r="JPJ74" s="15"/>
      <c r="JPK74" s="15"/>
      <c r="JPL74" s="15"/>
      <c r="JPM74" s="15"/>
      <c r="JPN74" s="15"/>
      <c r="JPO74" s="15"/>
      <c r="JPP74" s="15"/>
      <c r="JPQ74" s="15"/>
      <c r="JPR74" s="15"/>
      <c r="JPS74" s="15"/>
      <c r="JPT74" s="15"/>
      <c r="JPU74" s="15"/>
      <c r="JPV74" s="15"/>
      <c r="JPW74" s="15"/>
      <c r="JPX74" s="15"/>
      <c r="JPY74" s="15"/>
      <c r="JPZ74" s="15"/>
      <c r="JQA74" s="15"/>
      <c r="JQB74" s="15"/>
      <c r="JQC74" s="15"/>
      <c r="JQD74" s="15"/>
      <c r="JQE74" s="15"/>
      <c r="JQF74" s="15"/>
      <c r="JQG74" s="15"/>
      <c r="JQH74" s="15"/>
      <c r="JQI74" s="15"/>
      <c r="JQJ74" s="15"/>
      <c r="JQK74" s="15"/>
      <c r="JQL74" s="15"/>
      <c r="JQM74" s="15"/>
      <c r="JQN74" s="15"/>
      <c r="JQO74" s="15"/>
      <c r="JQP74" s="15"/>
      <c r="JQQ74" s="15"/>
      <c r="JQR74" s="15"/>
      <c r="JQS74" s="15"/>
      <c r="JQT74" s="15"/>
      <c r="JQU74" s="15"/>
      <c r="JQV74" s="15"/>
      <c r="JQW74" s="15"/>
      <c r="JQX74" s="15"/>
      <c r="JQY74" s="15"/>
      <c r="JQZ74" s="15"/>
      <c r="JRA74" s="15"/>
      <c r="JRB74" s="15"/>
      <c r="JRC74" s="15"/>
      <c r="JRD74" s="15"/>
      <c r="JRE74" s="15"/>
      <c r="JRF74" s="15"/>
      <c r="JRG74" s="15"/>
      <c r="JRH74" s="15"/>
      <c r="JRI74" s="15"/>
      <c r="JRJ74" s="15"/>
      <c r="JRK74" s="15"/>
      <c r="JRL74" s="15"/>
      <c r="JRM74" s="15"/>
      <c r="JRN74" s="15"/>
      <c r="JRO74" s="15"/>
      <c r="JRP74" s="15"/>
      <c r="JRQ74" s="15"/>
      <c r="JRR74" s="15"/>
      <c r="JRS74" s="15"/>
      <c r="JRT74" s="15"/>
      <c r="JRU74" s="15"/>
      <c r="JRV74" s="15"/>
      <c r="JRW74" s="15"/>
      <c r="JRX74" s="15"/>
      <c r="JRY74" s="15"/>
      <c r="JRZ74" s="15"/>
      <c r="JSA74" s="15"/>
      <c r="JSB74" s="15"/>
      <c r="JSC74" s="15"/>
      <c r="JSD74" s="15"/>
      <c r="JSE74" s="15"/>
      <c r="JSF74" s="15"/>
      <c r="JSG74" s="15"/>
      <c r="JSH74" s="15"/>
      <c r="JSI74" s="15"/>
      <c r="JSJ74" s="15"/>
      <c r="JSK74" s="15"/>
      <c r="JSL74" s="15"/>
      <c r="JSM74" s="15"/>
      <c r="JSN74" s="15"/>
      <c r="JSO74" s="15"/>
      <c r="JSP74" s="15"/>
      <c r="JSQ74" s="15"/>
      <c r="JSR74" s="15"/>
      <c r="JSS74" s="15"/>
      <c r="JST74" s="15"/>
      <c r="JSU74" s="15"/>
      <c r="JSV74" s="15"/>
      <c r="JSW74" s="15"/>
      <c r="JSX74" s="15"/>
      <c r="JSY74" s="15"/>
      <c r="JSZ74" s="15"/>
      <c r="JTA74" s="15"/>
      <c r="JTB74" s="15"/>
      <c r="JTC74" s="15"/>
      <c r="JTD74" s="15"/>
      <c r="JTE74" s="15"/>
      <c r="JTF74" s="15"/>
      <c r="JTG74" s="15"/>
      <c r="JTH74" s="15"/>
      <c r="JTI74" s="15"/>
      <c r="JTJ74" s="15"/>
      <c r="JTK74" s="15"/>
      <c r="JTL74" s="15"/>
      <c r="JTM74" s="15"/>
      <c r="JTN74" s="15"/>
      <c r="JTO74" s="15"/>
      <c r="JTP74" s="15"/>
      <c r="JTQ74" s="15"/>
      <c r="JTR74" s="15"/>
      <c r="JTS74" s="15"/>
      <c r="JTT74" s="15"/>
      <c r="JTU74" s="15"/>
      <c r="JTV74" s="15"/>
      <c r="JTW74" s="15"/>
      <c r="JTX74" s="15"/>
      <c r="JTY74" s="15"/>
      <c r="JTZ74" s="15"/>
      <c r="JUA74" s="15"/>
      <c r="JUB74" s="15"/>
      <c r="JUC74" s="15"/>
      <c r="JUD74" s="15"/>
      <c r="JUE74" s="15"/>
      <c r="JUF74" s="15"/>
      <c r="JUG74" s="15"/>
      <c r="JUH74" s="15"/>
      <c r="JUI74" s="15"/>
      <c r="JUJ74" s="15"/>
      <c r="JUK74" s="15"/>
      <c r="JUL74" s="15"/>
      <c r="JUM74" s="15"/>
      <c r="JUN74" s="15"/>
      <c r="JUO74" s="15"/>
      <c r="JUP74" s="15"/>
      <c r="JUQ74" s="15"/>
      <c r="JUR74" s="15"/>
      <c r="JUS74" s="15"/>
      <c r="JUT74" s="15"/>
      <c r="JUU74" s="15"/>
      <c r="JUV74" s="15"/>
      <c r="JUW74" s="15"/>
      <c r="JUX74" s="15"/>
      <c r="JUY74" s="15"/>
      <c r="JUZ74" s="15"/>
      <c r="JVA74" s="15"/>
      <c r="JVB74" s="15"/>
      <c r="JVC74" s="15"/>
      <c r="JVD74" s="15"/>
      <c r="JVE74" s="15"/>
      <c r="JVF74" s="15"/>
      <c r="JVG74" s="15"/>
      <c r="JVH74" s="15"/>
      <c r="JVI74" s="15"/>
      <c r="JVJ74" s="15"/>
      <c r="JVK74" s="15"/>
      <c r="JVL74" s="15"/>
      <c r="JVM74" s="15"/>
      <c r="JVN74" s="15"/>
      <c r="JVO74" s="15"/>
      <c r="JVP74" s="15"/>
      <c r="JVQ74" s="15"/>
      <c r="JVR74" s="15"/>
      <c r="JVS74" s="15"/>
      <c r="JVT74" s="15"/>
      <c r="JVU74" s="15"/>
      <c r="JVV74" s="15"/>
      <c r="JVW74" s="15"/>
      <c r="JVX74" s="15"/>
      <c r="JVY74" s="15"/>
      <c r="JVZ74" s="15"/>
      <c r="JWA74" s="15"/>
      <c r="JWB74" s="15"/>
      <c r="JWC74" s="15"/>
      <c r="JWD74" s="15"/>
      <c r="JWE74" s="15"/>
      <c r="JWF74" s="15"/>
      <c r="JWG74" s="15"/>
      <c r="JWH74" s="15"/>
      <c r="JWI74" s="15"/>
      <c r="JWJ74" s="15"/>
      <c r="JWK74" s="15"/>
      <c r="JWL74" s="15"/>
      <c r="JWM74" s="15"/>
      <c r="JWN74" s="15"/>
      <c r="JWO74" s="15"/>
      <c r="JWP74" s="15"/>
      <c r="JWQ74" s="15"/>
      <c r="JWR74" s="15"/>
      <c r="JWS74" s="15"/>
      <c r="JWT74" s="15"/>
      <c r="JWU74" s="15"/>
      <c r="JWV74" s="15"/>
      <c r="JWW74" s="15"/>
      <c r="JWX74" s="15"/>
      <c r="JWY74" s="15"/>
      <c r="JWZ74" s="15"/>
      <c r="JXA74" s="15"/>
      <c r="JXB74" s="15"/>
      <c r="JXC74" s="15"/>
      <c r="JXD74" s="15"/>
      <c r="JXE74" s="15"/>
      <c r="JXF74" s="15"/>
      <c r="JXG74" s="15"/>
      <c r="JXH74" s="15"/>
      <c r="JXI74" s="15"/>
      <c r="JXJ74" s="15"/>
      <c r="JXK74" s="15"/>
      <c r="JXL74" s="15"/>
      <c r="JXM74" s="15"/>
      <c r="JXN74" s="15"/>
      <c r="JXO74" s="15"/>
      <c r="JXP74" s="15"/>
      <c r="JXQ74" s="15"/>
      <c r="JXR74" s="15"/>
      <c r="JXS74" s="15"/>
      <c r="JXT74" s="15"/>
      <c r="JXU74" s="15"/>
      <c r="JXV74" s="15"/>
      <c r="JXW74" s="15"/>
      <c r="JXX74" s="15"/>
      <c r="JXY74" s="15"/>
      <c r="JXZ74" s="15"/>
      <c r="JYA74" s="15"/>
      <c r="JYB74" s="15"/>
      <c r="JYC74" s="15"/>
      <c r="JYD74" s="15"/>
      <c r="JYE74" s="15"/>
      <c r="JYF74" s="15"/>
      <c r="JYG74" s="15"/>
      <c r="JYH74" s="15"/>
      <c r="JYI74" s="15"/>
      <c r="JYJ74" s="15"/>
      <c r="JYK74" s="15"/>
      <c r="JYL74" s="15"/>
      <c r="JYM74" s="15"/>
      <c r="JYN74" s="15"/>
      <c r="JYO74" s="15"/>
      <c r="JYP74" s="15"/>
      <c r="JYQ74" s="15"/>
      <c r="JYR74" s="15"/>
      <c r="JYS74" s="15"/>
      <c r="JYT74" s="15"/>
      <c r="JYU74" s="15"/>
      <c r="JYV74" s="15"/>
      <c r="JYW74" s="15"/>
      <c r="JYX74" s="15"/>
      <c r="JYY74" s="15"/>
      <c r="JYZ74" s="15"/>
      <c r="JZA74" s="15"/>
      <c r="JZB74" s="15"/>
      <c r="JZC74" s="15"/>
      <c r="JZD74" s="15"/>
      <c r="JZE74" s="15"/>
      <c r="JZF74" s="15"/>
      <c r="JZG74" s="15"/>
      <c r="JZH74" s="15"/>
      <c r="JZI74" s="15"/>
      <c r="JZJ74" s="15"/>
      <c r="JZK74" s="15"/>
      <c r="JZL74" s="15"/>
      <c r="JZM74" s="15"/>
      <c r="JZN74" s="15"/>
      <c r="JZO74" s="15"/>
      <c r="JZP74" s="15"/>
      <c r="JZQ74" s="15"/>
      <c r="JZR74" s="15"/>
      <c r="JZS74" s="15"/>
      <c r="JZT74" s="15"/>
      <c r="JZU74" s="15"/>
      <c r="JZV74" s="15"/>
      <c r="JZW74" s="15"/>
      <c r="JZX74" s="15"/>
      <c r="JZY74" s="15"/>
      <c r="JZZ74" s="15"/>
      <c r="KAA74" s="15"/>
      <c r="KAB74" s="15"/>
      <c r="KAC74" s="15"/>
      <c r="KAD74" s="15"/>
      <c r="KAE74" s="15"/>
      <c r="KAF74" s="15"/>
      <c r="KAG74" s="15"/>
      <c r="KAH74" s="15"/>
      <c r="KAI74" s="15"/>
      <c r="KAJ74" s="15"/>
      <c r="KAK74" s="15"/>
      <c r="KAL74" s="15"/>
      <c r="KAM74" s="15"/>
      <c r="KAN74" s="15"/>
      <c r="KAO74" s="15"/>
      <c r="KAP74" s="15"/>
      <c r="KAQ74" s="15"/>
      <c r="KAR74" s="15"/>
      <c r="KAS74" s="15"/>
      <c r="KAT74" s="15"/>
      <c r="KAU74" s="15"/>
      <c r="KAV74" s="15"/>
      <c r="KAW74" s="15"/>
      <c r="KAX74" s="15"/>
      <c r="KAY74" s="15"/>
      <c r="KAZ74" s="15"/>
      <c r="KBA74" s="15"/>
      <c r="KBB74" s="15"/>
      <c r="KBC74" s="15"/>
      <c r="KBD74" s="15"/>
      <c r="KBE74" s="15"/>
      <c r="KBF74" s="15"/>
      <c r="KBG74" s="15"/>
      <c r="KBH74" s="15"/>
      <c r="KBI74" s="15"/>
      <c r="KBJ74" s="15"/>
      <c r="KBK74" s="15"/>
      <c r="KBL74" s="15"/>
      <c r="KBM74" s="15"/>
      <c r="KBN74" s="15"/>
      <c r="KBO74" s="15"/>
      <c r="KBP74" s="15"/>
      <c r="KBQ74" s="15"/>
      <c r="KBR74" s="15"/>
      <c r="KBS74" s="15"/>
      <c r="KBT74" s="15"/>
      <c r="KBU74" s="15"/>
      <c r="KBV74" s="15"/>
      <c r="KBW74" s="15"/>
      <c r="KBX74" s="15"/>
      <c r="KBY74" s="15"/>
      <c r="KBZ74" s="15"/>
      <c r="KCA74" s="15"/>
      <c r="KCB74" s="15"/>
      <c r="KCC74" s="15"/>
      <c r="KCD74" s="15"/>
      <c r="KCE74" s="15"/>
      <c r="KCF74" s="15"/>
      <c r="KCG74" s="15"/>
      <c r="KCH74" s="15"/>
      <c r="KCI74" s="15"/>
      <c r="KCJ74" s="15"/>
      <c r="KCK74" s="15"/>
      <c r="KCL74" s="15"/>
      <c r="KCM74" s="15"/>
      <c r="KCN74" s="15"/>
      <c r="KCO74" s="15"/>
      <c r="KCP74" s="15"/>
      <c r="KCQ74" s="15"/>
      <c r="KCR74" s="15"/>
      <c r="KCS74" s="15"/>
      <c r="KCT74" s="15"/>
      <c r="KCU74" s="15"/>
      <c r="KCV74" s="15"/>
      <c r="KCW74" s="15"/>
      <c r="KCX74" s="15"/>
      <c r="KCY74" s="15"/>
      <c r="KCZ74" s="15"/>
      <c r="KDA74" s="15"/>
      <c r="KDB74" s="15"/>
      <c r="KDC74" s="15"/>
      <c r="KDD74" s="15"/>
      <c r="KDE74" s="15"/>
      <c r="KDF74" s="15"/>
      <c r="KDG74" s="15"/>
      <c r="KDH74" s="15"/>
      <c r="KDI74" s="15"/>
      <c r="KDJ74" s="15"/>
      <c r="KDK74" s="15"/>
      <c r="KDL74" s="15"/>
      <c r="KDM74" s="15"/>
      <c r="KDN74" s="15"/>
      <c r="KDO74" s="15"/>
      <c r="KDP74" s="15"/>
      <c r="KDQ74" s="15"/>
      <c r="KDR74" s="15"/>
      <c r="KDS74" s="15"/>
      <c r="KDT74" s="15"/>
      <c r="KDU74" s="15"/>
      <c r="KDV74" s="15"/>
      <c r="KDW74" s="15"/>
      <c r="KDX74" s="15"/>
      <c r="KDY74" s="15"/>
      <c r="KDZ74" s="15"/>
      <c r="KEA74" s="15"/>
      <c r="KEB74" s="15"/>
      <c r="KEC74" s="15"/>
      <c r="KED74" s="15"/>
      <c r="KEE74" s="15"/>
      <c r="KEF74" s="15"/>
      <c r="KEG74" s="15"/>
      <c r="KEH74" s="15"/>
      <c r="KEI74" s="15"/>
      <c r="KEJ74" s="15"/>
      <c r="KEK74" s="15"/>
      <c r="KEL74" s="15"/>
      <c r="KEM74" s="15"/>
      <c r="KEN74" s="15"/>
      <c r="KEO74" s="15"/>
      <c r="KEP74" s="15"/>
      <c r="KEQ74" s="15"/>
      <c r="KER74" s="15"/>
      <c r="KES74" s="15"/>
      <c r="KET74" s="15"/>
      <c r="KEU74" s="15"/>
      <c r="KEV74" s="15"/>
      <c r="KEW74" s="15"/>
      <c r="KEX74" s="15"/>
      <c r="KEY74" s="15"/>
      <c r="KEZ74" s="15"/>
      <c r="KFA74" s="15"/>
      <c r="KFB74" s="15"/>
      <c r="KFC74" s="15"/>
      <c r="KFD74" s="15"/>
      <c r="KFE74" s="15"/>
      <c r="KFF74" s="15"/>
      <c r="KFG74" s="15"/>
      <c r="KFH74" s="15"/>
      <c r="KFI74" s="15"/>
      <c r="KFJ74" s="15"/>
      <c r="KFK74" s="15"/>
      <c r="KFL74" s="15"/>
      <c r="KFM74" s="15"/>
      <c r="KFN74" s="15"/>
      <c r="KFO74" s="15"/>
      <c r="KFP74" s="15"/>
      <c r="KFQ74" s="15"/>
      <c r="KFR74" s="15"/>
      <c r="KFS74" s="15"/>
      <c r="KFT74" s="15"/>
      <c r="KFU74" s="15"/>
      <c r="KFV74" s="15"/>
      <c r="KFW74" s="15"/>
      <c r="KFX74" s="15"/>
      <c r="KFY74" s="15"/>
      <c r="KFZ74" s="15"/>
      <c r="KGA74" s="15"/>
      <c r="KGB74" s="15"/>
      <c r="KGC74" s="15"/>
      <c r="KGD74" s="15"/>
      <c r="KGE74" s="15"/>
      <c r="KGF74" s="15"/>
      <c r="KGG74" s="15"/>
      <c r="KGH74" s="15"/>
      <c r="KGI74" s="15"/>
      <c r="KGJ74" s="15"/>
      <c r="KGK74" s="15"/>
      <c r="KGL74" s="15"/>
      <c r="KGM74" s="15"/>
      <c r="KGN74" s="15"/>
      <c r="KGO74" s="15"/>
      <c r="KGP74" s="15"/>
      <c r="KGQ74" s="15"/>
      <c r="KGR74" s="15"/>
      <c r="KGS74" s="15"/>
      <c r="KGT74" s="15"/>
      <c r="KGU74" s="15"/>
      <c r="KGV74" s="15"/>
      <c r="KGW74" s="15"/>
      <c r="KGX74" s="15"/>
      <c r="KGY74" s="15"/>
      <c r="KGZ74" s="15"/>
      <c r="KHA74" s="15"/>
      <c r="KHB74" s="15"/>
      <c r="KHC74" s="15"/>
      <c r="KHD74" s="15"/>
      <c r="KHE74" s="15"/>
      <c r="KHF74" s="15"/>
      <c r="KHG74" s="15"/>
      <c r="KHH74" s="15"/>
      <c r="KHI74" s="15"/>
      <c r="KHJ74" s="15"/>
      <c r="KHK74" s="15"/>
      <c r="KHL74" s="15"/>
      <c r="KHM74" s="15"/>
      <c r="KHN74" s="15"/>
      <c r="KHO74" s="15"/>
      <c r="KHP74" s="15"/>
      <c r="KHQ74" s="15"/>
      <c r="KHR74" s="15"/>
      <c r="KHS74" s="15"/>
      <c r="KHT74" s="15"/>
      <c r="KHU74" s="15"/>
      <c r="KHV74" s="15"/>
      <c r="KHW74" s="15"/>
      <c r="KHX74" s="15"/>
      <c r="KHY74" s="15"/>
      <c r="KHZ74" s="15"/>
      <c r="KIA74" s="15"/>
      <c r="KIB74" s="15"/>
      <c r="KIC74" s="15"/>
      <c r="KID74" s="15"/>
      <c r="KIE74" s="15"/>
      <c r="KIF74" s="15"/>
      <c r="KIG74" s="15"/>
      <c r="KIH74" s="15"/>
      <c r="KII74" s="15"/>
      <c r="KIJ74" s="15"/>
      <c r="KIK74" s="15"/>
      <c r="KIL74" s="15"/>
      <c r="KIM74" s="15"/>
      <c r="KIN74" s="15"/>
      <c r="KIO74" s="15"/>
      <c r="KIP74" s="15"/>
      <c r="KIQ74" s="15"/>
      <c r="KIR74" s="15"/>
      <c r="KIS74" s="15"/>
      <c r="KIT74" s="15"/>
      <c r="KIU74" s="15"/>
      <c r="KIV74" s="15"/>
      <c r="KIW74" s="15"/>
      <c r="KIX74" s="15"/>
      <c r="KIY74" s="15"/>
      <c r="KIZ74" s="15"/>
      <c r="KJA74" s="15"/>
      <c r="KJB74" s="15"/>
      <c r="KJC74" s="15"/>
      <c r="KJD74" s="15"/>
      <c r="KJE74" s="15"/>
      <c r="KJF74" s="15"/>
      <c r="KJG74" s="15"/>
      <c r="KJH74" s="15"/>
      <c r="KJI74" s="15"/>
      <c r="KJJ74" s="15"/>
      <c r="KJK74" s="15"/>
      <c r="KJL74" s="15"/>
      <c r="KJM74" s="15"/>
      <c r="KJN74" s="15"/>
      <c r="KJO74" s="15"/>
      <c r="KJP74" s="15"/>
      <c r="KJQ74" s="15"/>
      <c r="KJR74" s="15"/>
      <c r="KJS74" s="15"/>
      <c r="KJT74" s="15"/>
      <c r="KJU74" s="15"/>
      <c r="KJV74" s="15"/>
      <c r="KJW74" s="15"/>
      <c r="KJX74" s="15"/>
      <c r="KJY74" s="15"/>
      <c r="KJZ74" s="15"/>
      <c r="KKA74" s="15"/>
      <c r="KKB74" s="15"/>
      <c r="KKC74" s="15"/>
      <c r="KKD74" s="15"/>
      <c r="KKE74" s="15"/>
      <c r="KKF74" s="15"/>
      <c r="KKG74" s="15"/>
      <c r="KKH74" s="15"/>
      <c r="KKI74" s="15"/>
      <c r="KKJ74" s="15"/>
      <c r="KKK74" s="15"/>
      <c r="KKL74" s="15"/>
      <c r="KKM74" s="15"/>
      <c r="KKN74" s="15"/>
      <c r="KKO74" s="15"/>
      <c r="KKP74" s="15"/>
      <c r="KKQ74" s="15"/>
      <c r="KKR74" s="15"/>
      <c r="KKS74" s="15"/>
      <c r="KKT74" s="15"/>
      <c r="KKU74" s="15"/>
      <c r="KKV74" s="15"/>
      <c r="KKW74" s="15"/>
      <c r="KKX74" s="15"/>
      <c r="KKY74" s="15"/>
      <c r="KKZ74" s="15"/>
      <c r="KLA74" s="15"/>
      <c r="KLB74" s="15"/>
      <c r="KLC74" s="15"/>
      <c r="KLD74" s="15"/>
      <c r="KLE74" s="15"/>
      <c r="KLF74" s="15"/>
      <c r="KLG74" s="15"/>
      <c r="KLH74" s="15"/>
      <c r="KLI74" s="15"/>
      <c r="KLJ74" s="15"/>
      <c r="KLK74" s="15"/>
      <c r="KLL74" s="15"/>
      <c r="KLM74" s="15"/>
      <c r="KLN74" s="15"/>
      <c r="KLO74" s="15"/>
      <c r="KLP74" s="15"/>
      <c r="KLQ74" s="15"/>
      <c r="KLR74" s="15"/>
      <c r="KLS74" s="15"/>
      <c r="KLT74" s="15"/>
      <c r="KLU74" s="15"/>
      <c r="KLV74" s="15"/>
      <c r="KLW74" s="15"/>
      <c r="KLX74" s="15"/>
      <c r="KLY74" s="15"/>
      <c r="KLZ74" s="15"/>
      <c r="KMA74" s="15"/>
      <c r="KMB74" s="15"/>
      <c r="KMC74" s="15"/>
      <c r="KMD74" s="15"/>
      <c r="KME74" s="15"/>
      <c r="KMF74" s="15"/>
      <c r="KMG74" s="15"/>
      <c r="KMH74" s="15"/>
      <c r="KMI74" s="15"/>
      <c r="KMJ74" s="15"/>
      <c r="KMK74" s="15"/>
      <c r="KML74" s="15"/>
      <c r="KMM74" s="15"/>
      <c r="KMN74" s="15"/>
      <c r="KMO74" s="15"/>
      <c r="KMP74" s="15"/>
      <c r="KMQ74" s="15"/>
      <c r="KMR74" s="15"/>
      <c r="KMS74" s="15"/>
      <c r="KMT74" s="15"/>
      <c r="KMU74" s="15"/>
      <c r="KMV74" s="15"/>
      <c r="KMW74" s="15"/>
      <c r="KMX74" s="15"/>
      <c r="KMY74" s="15"/>
      <c r="KMZ74" s="15"/>
      <c r="KNA74" s="15"/>
      <c r="KNB74" s="15"/>
      <c r="KNC74" s="15"/>
      <c r="KND74" s="15"/>
      <c r="KNE74" s="15"/>
      <c r="KNF74" s="15"/>
      <c r="KNG74" s="15"/>
      <c r="KNH74" s="15"/>
      <c r="KNI74" s="15"/>
      <c r="KNJ74" s="15"/>
      <c r="KNK74" s="15"/>
      <c r="KNL74" s="15"/>
      <c r="KNM74" s="15"/>
      <c r="KNN74" s="15"/>
      <c r="KNO74" s="15"/>
      <c r="KNP74" s="15"/>
      <c r="KNQ74" s="15"/>
      <c r="KNR74" s="15"/>
      <c r="KNS74" s="15"/>
      <c r="KNT74" s="15"/>
      <c r="KNU74" s="15"/>
      <c r="KNV74" s="15"/>
      <c r="KNW74" s="15"/>
      <c r="KNX74" s="15"/>
      <c r="KNY74" s="15"/>
      <c r="KNZ74" s="15"/>
      <c r="KOA74" s="15"/>
      <c r="KOB74" s="15"/>
      <c r="KOC74" s="15"/>
      <c r="KOD74" s="15"/>
      <c r="KOE74" s="15"/>
      <c r="KOF74" s="15"/>
      <c r="KOG74" s="15"/>
      <c r="KOH74" s="15"/>
      <c r="KOI74" s="15"/>
      <c r="KOJ74" s="15"/>
      <c r="KOK74" s="15"/>
      <c r="KOL74" s="15"/>
      <c r="KOM74" s="15"/>
      <c r="KON74" s="15"/>
      <c r="KOO74" s="15"/>
      <c r="KOP74" s="15"/>
      <c r="KOQ74" s="15"/>
      <c r="KOR74" s="15"/>
      <c r="KOS74" s="15"/>
      <c r="KOT74" s="15"/>
      <c r="KOU74" s="15"/>
      <c r="KOV74" s="15"/>
      <c r="KOW74" s="15"/>
      <c r="KOX74" s="15"/>
      <c r="KOY74" s="15"/>
      <c r="KOZ74" s="15"/>
      <c r="KPA74" s="15"/>
      <c r="KPB74" s="15"/>
      <c r="KPC74" s="15"/>
      <c r="KPD74" s="15"/>
      <c r="KPE74" s="15"/>
      <c r="KPF74" s="15"/>
      <c r="KPG74" s="15"/>
      <c r="KPH74" s="15"/>
      <c r="KPI74" s="15"/>
      <c r="KPJ74" s="15"/>
      <c r="KPK74" s="15"/>
      <c r="KPL74" s="15"/>
      <c r="KPM74" s="15"/>
      <c r="KPN74" s="15"/>
      <c r="KPO74" s="15"/>
      <c r="KPP74" s="15"/>
      <c r="KPQ74" s="15"/>
      <c r="KPR74" s="15"/>
      <c r="KPS74" s="15"/>
      <c r="KPT74" s="15"/>
      <c r="KPU74" s="15"/>
      <c r="KPV74" s="15"/>
      <c r="KPW74" s="15"/>
      <c r="KPX74" s="15"/>
      <c r="KPY74" s="15"/>
      <c r="KPZ74" s="15"/>
      <c r="KQA74" s="15"/>
      <c r="KQB74" s="15"/>
      <c r="KQC74" s="15"/>
      <c r="KQD74" s="15"/>
      <c r="KQE74" s="15"/>
      <c r="KQF74" s="15"/>
      <c r="KQG74" s="15"/>
      <c r="KQH74" s="15"/>
      <c r="KQI74" s="15"/>
      <c r="KQJ74" s="15"/>
      <c r="KQK74" s="15"/>
      <c r="KQL74" s="15"/>
      <c r="KQM74" s="15"/>
      <c r="KQN74" s="15"/>
      <c r="KQO74" s="15"/>
      <c r="KQP74" s="15"/>
      <c r="KQQ74" s="15"/>
      <c r="KQR74" s="15"/>
      <c r="KQS74" s="15"/>
      <c r="KQT74" s="15"/>
      <c r="KQU74" s="15"/>
      <c r="KQV74" s="15"/>
      <c r="KQW74" s="15"/>
      <c r="KQX74" s="15"/>
      <c r="KQY74" s="15"/>
      <c r="KQZ74" s="15"/>
      <c r="KRA74" s="15"/>
      <c r="KRB74" s="15"/>
      <c r="KRC74" s="15"/>
      <c r="KRD74" s="15"/>
      <c r="KRE74" s="15"/>
      <c r="KRF74" s="15"/>
      <c r="KRG74" s="15"/>
      <c r="KRH74" s="15"/>
      <c r="KRI74" s="15"/>
      <c r="KRJ74" s="15"/>
      <c r="KRK74" s="15"/>
      <c r="KRL74" s="15"/>
      <c r="KRM74" s="15"/>
      <c r="KRN74" s="15"/>
      <c r="KRO74" s="15"/>
      <c r="KRP74" s="15"/>
      <c r="KRQ74" s="15"/>
      <c r="KRR74" s="15"/>
      <c r="KRS74" s="15"/>
      <c r="KRT74" s="15"/>
      <c r="KRU74" s="15"/>
      <c r="KRV74" s="15"/>
      <c r="KRW74" s="15"/>
      <c r="KRX74" s="15"/>
      <c r="KRY74" s="15"/>
      <c r="KRZ74" s="15"/>
      <c r="KSA74" s="15"/>
      <c r="KSB74" s="15"/>
      <c r="KSC74" s="15"/>
      <c r="KSD74" s="15"/>
      <c r="KSE74" s="15"/>
      <c r="KSF74" s="15"/>
      <c r="KSG74" s="15"/>
      <c r="KSH74" s="15"/>
      <c r="KSI74" s="15"/>
      <c r="KSJ74" s="15"/>
      <c r="KSK74" s="15"/>
      <c r="KSL74" s="15"/>
      <c r="KSM74" s="15"/>
      <c r="KSN74" s="15"/>
      <c r="KSO74" s="15"/>
      <c r="KSP74" s="15"/>
      <c r="KSQ74" s="15"/>
      <c r="KSR74" s="15"/>
      <c r="KSS74" s="15"/>
      <c r="KST74" s="15"/>
      <c r="KSU74" s="15"/>
      <c r="KSV74" s="15"/>
      <c r="KSW74" s="15"/>
      <c r="KSX74" s="15"/>
      <c r="KSY74" s="15"/>
      <c r="KSZ74" s="15"/>
      <c r="KTA74" s="15"/>
      <c r="KTB74" s="15"/>
      <c r="KTC74" s="15"/>
      <c r="KTD74" s="15"/>
      <c r="KTE74" s="15"/>
      <c r="KTF74" s="15"/>
      <c r="KTG74" s="15"/>
      <c r="KTH74" s="15"/>
      <c r="KTI74" s="15"/>
      <c r="KTJ74" s="15"/>
      <c r="KTK74" s="15"/>
      <c r="KTL74" s="15"/>
      <c r="KTM74" s="15"/>
      <c r="KTN74" s="15"/>
      <c r="KTO74" s="15"/>
      <c r="KTP74" s="15"/>
      <c r="KTQ74" s="15"/>
      <c r="KTR74" s="15"/>
      <c r="KTS74" s="15"/>
      <c r="KTT74" s="15"/>
      <c r="KTU74" s="15"/>
      <c r="KTV74" s="15"/>
      <c r="KTW74" s="15"/>
      <c r="KTX74" s="15"/>
      <c r="KTY74" s="15"/>
      <c r="KTZ74" s="15"/>
      <c r="KUA74" s="15"/>
      <c r="KUB74" s="15"/>
      <c r="KUC74" s="15"/>
      <c r="KUD74" s="15"/>
      <c r="KUE74" s="15"/>
      <c r="KUF74" s="15"/>
      <c r="KUG74" s="15"/>
      <c r="KUH74" s="15"/>
      <c r="KUI74" s="15"/>
      <c r="KUJ74" s="15"/>
      <c r="KUK74" s="15"/>
      <c r="KUL74" s="15"/>
      <c r="KUM74" s="15"/>
      <c r="KUN74" s="15"/>
      <c r="KUO74" s="15"/>
      <c r="KUP74" s="15"/>
      <c r="KUQ74" s="15"/>
      <c r="KUR74" s="15"/>
      <c r="KUS74" s="15"/>
      <c r="KUT74" s="15"/>
      <c r="KUU74" s="15"/>
      <c r="KUV74" s="15"/>
      <c r="KUW74" s="15"/>
      <c r="KUX74" s="15"/>
      <c r="KUY74" s="15"/>
      <c r="KUZ74" s="15"/>
      <c r="KVA74" s="15"/>
      <c r="KVB74" s="15"/>
      <c r="KVC74" s="15"/>
      <c r="KVD74" s="15"/>
      <c r="KVE74" s="15"/>
      <c r="KVF74" s="15"/>
      <c r="KVG74" s="15"/>
      <c r="KVH74" s="15"/>
      <c r="KVI74" s="15"/>
      <c r="KVJ74" s="15"/>
      <c r="KVK74" s="15"/>
      <c r="KVL74" s="15"/>
      <c r="KVM74" s="15"/>
      <c r="KVN74" s="15"/>
      <c r="KVO74" s="15"/>
      <c r="KVP74" s="15"/>
      <c r="KVQ74" s="15"/>
      <c r="KVR74" s="15"/>
      <c r="KVS74" s="15"/>
      <c r="KVT74" s="15"/>
      <c r="KVU74" s="15"/>
      <c r="KVV74" s="15"/>
      <c r="KVW74" s="15"/>
      <c r="KVX74" s="15"/>
      <c r="KVY74" s="15"/>
      <c r="KVZ74" s="15"/>
      <c r="KWA74" s="15"/>
      <c r="KWB74" s="15"/>
      <c r="KWC74" s="15"/>
      <c r="KWD74" s="15"/>
      <c r="KWE74" s="15"/>
      <c r="KWF74" s="15"/>
      <c r="KWG74" s="15"/>
      <c r="KWH74" s="15"/>
      <c r="KWI74" s="15"/>
      <c r="KWJ74" s="15"/>
      <c r="KWK74" s="15"/>
      <c r="KWL74" s="15"/>
      <c r="KWM74" s="15"/>
      <c r="KWN74" s="15"/>
      <c r="KWO74" s="15"/>
      <c r="KWP74" s="15"/>
      <c r="KWQ74" s="15"/>
      <c r="KWR74" s="15"/>
      <c r="KWS74" s="15"/>
      <c r="KWT74" s="15"/>
      <c r="KWU74" s="15"/>
      <c r="KWV74" s="15"/>
      <c r="KWW74" s="15"/>
      <c r="KWX74" s="15"/>
      <c r="KWY74" s="15"/>
      <c r="KWZ74" s="15"/>
      <c r="KXA74" s="15"/>
      <c r="KXB74" s="15"/>
      <c r="KXC74" s="15"/>
      <c r="KXD74" s="15"/>
      <c r="KXE74" s="15"/>
      <c r="KXF74" s="15"/>
      <c r="KXG74" s="15"/>
      <c r="KXH74" s="15"/>
      <c r="KXI74" s="15"/>
      <c r="KXJ74" s="15"/>
      <c r="KXK74" s="15"/>
      <c r="KXL74" s="15"/>
      <c r="KXM74" s="15"/>
      <c r="KXN74" s="15"/>
      <c r="KXO74" s="15"/>
      <c r="KXP74" s="15"/>
      <c r="KXQ74" s="15"/>
      <c r="KXR74" s="15"/>
      <c r="KXS74" s="15"/>
      <c r="KXT74" s="15"/>
      <c r="KXU74" s="15"/>
      <c r="KXV74" s="15"/>
      <c r="KXW74" s="15"/>
      <c r="KXX74" s="15"/>
      <c r="KXY74" s="15"/>
      <c r="KXZ74" s="15"/>
      <c r="KYA74" s="15"/>
      <c r="KYB74" s="15"/>
      <c r="KYC74" s="15"/>
      <c r="KYD74" s="15"/>
      <c r="KYE74" s="15"/>
      <c r="KYF74" s="15"/>
      <c r="KYG74" s="15"/>
      <c r="KYH74" s="15"/>
      <c r="KYI74" s="15"/>
      <c r="KYJ74" s="15"/>
      <c r="KYK74" s="15"/>
      <c r="KYL74" s="15"/>
      <c r="KYM74" s="15"/>
      <c r="KYN74" s="15"/>
      <c r="KYO74" s="15"/>
      <c r="KYP74" s="15"/>
      <c r="KYQ74" s="15"/>
      <c r="KYR74" s="15"/>
      <c r="KYS74" s="15"/>
      <c r="KYT74" s="15"/>
      <c r="KYU74" s="15"/>
      <c r="KYV74" s="15"/>
      <c r="KYW74" s="15"/>
      <c r="KYX74" s="15"/>
      <c r="KYY74" s="15"/>
      <c r="KYZ74" s="15"/>
      <c r="KZA74" s="15"/>
      <c r="KZB74" s="15"/>
      <c r="KZC74" s="15"/>
      <c r="KZD74" s="15"/>
      <c r="KZE74" s="15"/>
      <c r="KZF74" s="15"/>
      <c r="KZG74" s="15"/>
      <c r="KZH74" s="15"/>
      <c r="KZI74" s="15"/>
      <c r="KZJ74" s="15"/>
      <c r="KZK74" s="15"/>
      <c r="KZL74" s="15"/>
      <c r="KZM74" s="15"/>
      <c r="KZN74" s="15"/>
      <c r="KZO74" s="15"/>
      <c r="KZP74" s="15"/>
      <c r="KZQ74" s="15"/>
      <c r="KZR74" s="15"/>
      <c r="KZS74" s="15"/>
      <c r="KZT74" s="15"/>
      <c r="KZU74" s="15"/>
      <c r="KZV74" s="15"/>
      <c r="KZW74" s="15"/>
      <c r="KZX74" s="15"/>
      <c r="KZY74" s="15"/>
      <c r="KZZ74" s="15"/>
      <c r="LAA74" s="15"/>
      <c r="LAB74" s="15"/>
      <c r="LAC74" s="15"/>
      <c r="LAD74" s="15"/>
      <c r="LAE74" s="15"/>
      <c r="LAF74" s="15"/>
      <c r="LAG74" s="15"/>
      <c r="LAH74" s="15"/>
      <c r="LAI74" s="15"/>
      <c r="LAJ74" s="15"/>
      <c r="LAK74" s="15"/>
      <c r="LAL74" s="15"/>
      <c r="LAM74" s="15"/>
      <c r="LAN74" s="15"/>
      <c r="LAO74" s="15"/>
      <c r="LAP74" s="15"/>
      <c r="LAQ74" s="15"/>
      <c r="LAR74" s="15"/>
      <c r="LAS74" s="15"/>
      <c r="LAT74" s="15"/>
      <c r="LAU74" s="15"/>
      <c r="LAV74" s="15"/>
      <c r="LAW74" s="15"/>
      <c r="LAX74" s="15"/>
      <c r="LAY74" s="15"/>
      <c r="LAZ74" s="15"/>
      <c r="LBA74" s="15"/>
      <c r="LBB74" s="15"/>
      <c r="LBC74" s="15"/>
      <c r="LBD74" s="15"/>
      <c r="LBE74" s="15"/>
      <c r="LBF74" s="15"/>
      <c r="LBG74" s="15"/>
      <c r="LBH74" s="15"/>
      <c r="LBI74" s="15"/>
      <c r="LBJ74" s="15"/>
      <c r="LBK74" s="15"/>
      <c r="LBL74" s="15"/>
      <c r="LBM74" s="15"/>
      <c r="LBN74" s="15"/>
      <c r="LBO74" s="15"/>
      <c r="LBP74" s="15"/>
      <c r="LBQ74" s="15"/>
      <c r="LBR74" s="15"/>
      <c r="LBS74" s="15"/>
      <c r="LBT74" s="15"/>
      <c r="LBU74" s="15"/>
      <c r="LBV74" s="15"/>
      <c r="LBW74" s="15"/>
      <c r="LBX74" s="15"/>
      <c r="LBY74" s="15"/>
      <c r="LBZ74" s="15"/>
      <c r="LCA74" s="15"/>
      <c r="LCB74" s="15"/>
      <c r="LCC74" s="15"/>
      <c r="LCD74" s="15"/>
      <c r="LCE74" s="15"/>
      <c r="LCF74" s="15"/>
      <c r="LCG74" s="15"/>
      <c r="LCH74" s="15"/>
      <c r="LCI74" s="15"/>
      <c r="LCJ74" s="15"/>
      <c r="LCK74" s="15"/>
      <c r="LCL74" s="15"/>
      <c r="LCM74" s="15"/>
      <c r="LCN74" s="15"/>
      <c r="LCO74" s="15"/>
      <c r="LCP74" s="15"/>
      <c r="LCQ74" s="15"/>
      <c r="LCR74" s="15"/>
      <c r="LCS74" s="15"/>
      <c r="LCT74" s="15"/>
      <c r="LCU74" s="15"/>
      <c r="LCV74" s="15"/>
      <c r="LCW74" s="15"/>
      <c r="LCX74" s="15"/>
      <c r="LCY74" s="15"/>
      <c r="LCZ74" s="15"/>
      <c r="LDA74" s="15"/>
      <c r="LDB74" s="15"/>
      <c r="LDC74" s="15"/>
      <c r="LDD74" s="15"/>
      <c r="LDE74" s="15"/>
      <c r="LDF74" s="15"/>
      <c r="LDG74" s="15"/>
      <c r="LDH74" s="15"/>
      <c r="LDI74" s="15"/>
      <c r="LDJ74" s="15"/>
      <c r="LDK74" s="15"/>
      <c r="LDL74" s="15"/>
      <c r="LDM74" s="15"/>
      <c r="LDN74" s="15"/>
      <c r="LDO74" s="15"/>
      <c r="LDP74" s="15"/>
      <c r="LDQ74" s="15"/>
      <c r="LDR74" s="15"/>
      <c r="LDS74" s="15"/>
      <c r="LDT74" s="15"/>
      <c r="LDU74" s="15"/>
      <c r="LDV74" s="15"/>
      <c r="LDW74" s="15"/>
      <c r="LDX74" s="15"/>
      <c r="LDY74" s="15"/>
      <c r="LDZ74" s="15"/>
      <c r="LEA74" s="15"/>
      <c r="LEB74" s="15"/>
      <c r="LEC74" s="15"/>
      <c r="LED74" s="15"/>
      <c r="LEE74" s="15"/>
      <c r="LEF74" s="15"/>
      <c r="LEG74" s="15"/>
      <c r="LEH74" s="15"/>
      <c r="LEI74" s="15"/>
      <c r="LEJ74" s="15"/>
      <c r="LEK74" s="15"/>
      <c r="LEL74" s="15"/>
      <c r="LEM74" s="15"/>
      <c r="LEN74" s="15"/>
      <c r="LEO74" s="15"/>
      <c r="LEP74" s="15"/>
      <c r="LEQ74" s="15"/>
      <c r="LER74" s="15"/>
      <c r="LES74" s="15"/>
      <c r="LET74" s="15"/>
      <c r="LEU74" s="15"/>
      <c r="LEV74" s="15"/>
      <c r="LEW74" s="15"/>
      <c r="LEX74" s="15"/>
      <c r="LEY74" s="15"/>
      <c r="LEZ74" s="15"/>
      <c r="LFA74" s="15"/>
      <c r="LFB74" s="15"/>
      <c r="LFC74" s="15"/>
      <c r="LFD74" s="15"/>
      <c r="LFE74" s="15"/>
      <c r="LFF74" s="15"/>
      <c r="LFG74" s="15"/>
      <c r="LFH74" s="15"/>
      <c r="LFI74" s="15"/>
      <c r="LFJ74" s="15"/>
      <c r="LFK74" s="15"/>
      <c r="LFL74" s="15"/>
      <c r="LFM74" s="15"/>
      <c r="LFN74" s="15"/>
      <c r="LFO74" s="15"/>
      <c r="LFP74" s="15"/>
      <c r="LFQ74" s="15"/>
      <c r="LFR74" s="15"/>
      <c r="LFS74" s="15"/>
      <c r="LFT74" s="15"/>
      <c r="LFU74" s="15"/>
      <c r="LFV74" s="15"/>
      <c r="LFW74" s="15"/>
      <c r="LFX74" s="15"/>
      <c r="LFY74" s="15"/>
      <c r="LFZ74" s="15"/>
      <c r="LGA74" s="15"/>
      <c r="LGB74" s="15"/>
      <c r="LGC74" s="15"/>
      <c r="LGD74" s="15"/>
      <c r="LGE74" s="15"/>
      <c r="LGF74" s="15"/>
      <c r="LGG74" s="15"/>
      <c r="LGH74" s="15"/>
      <c r="LGI74" s="15"/>
      <c r="LGJ74" s="15"/>
      <c r="LGK74" s="15"/>
      <c r="LGL74" s="15"/>
      <c r="LGM74" s="15"/>
      <c r="LGN74" s="15"/>
      <c r="LGO74" s="15"/>
      <c r="LGP74" s="15"/>
      <c r="LGQ74" s="15"/>
      <c r="LGR74" s="15"/>
      <c r="LGS74" s="15"/>
      <c r="LGT74" s="15"/>
      <c r="LGU74" s="15"/>
      <c r="LGV74" s="15"/>
      <c r="LGW74" s="15"/>
      <c r="LGX74" s="15"/>
      <c r="LGY74" s="15"/>
      <c r="LGZ74" s="15"/>
      <c r="LHA74" s="15"/>
      <c r="LHB74" s="15"/>
      <c r="LHC74" s="15"/>
      <c r="LHD74" s="15"/>
      <c r="LHE74" s="15"/>
      <c r="LHF74" s="15"/>
      <c r="LHG74" s="15"/>
      <c r="LHH74" s="15"/>
      <c r="LHI74" s="15"/>
      <c r="LHJ74" s="15"/>
      <c r="LHK74" s="15"/>
      <c r="LHL74" s="15"/>
      <c r="LHM74" s="15"/>
      <c r="LHN74" s="15"/>
      <c r="LHO74" s="15"/>
      <c r="LHP74" s="15"/>
      <c r="LHQ74" s="15"/>
      <c r="LHR74" s="15"/>
      <c r="LHS74" s="15"/>
      <c r="LHT74" s="15"/>
      <c r="LHU74" s="15"/>
      <c r="LHV74" s="15"/>
      <c r="LHW74" s="15"/>
      <c r="LHX74" s="15"/>
      <c r="LHY74" s="15"/>
      <c r="LHZ74" s="15"/>
      <c r="LIA74" s="15"/>
      <c r="LIB74" s="15"/>
      <c r="LIC74" s="15"/>
      <c r="LID74" s="15"/>
      <c r="LIE74" s="15"/>
      <c r="LIF74" s="15"/>
      <c r="LIG74" s="15"/>
      <c r="LIH74" s="15"/>
      <c r="LII74" s="15"/>
      <c r="LIJ74" s="15"/>
      <c r="LIK74" s="15"/>
      <c r="LIL74" s="15"/>
      <c r="LIM74" s="15"/>
      <c r="LIN74" s="15"/>
      <c r="LIO74" s="15"/>
      <c r="LIP74" s="15"/>
      <c r="LIQ74" s="15"/>
      <c r="LIR74" s="15"/>
      <c r="LIS74" s="15"/>
      <c r="LIT74" s="15"/>
      <c r="LIU74" s="15"/>
      <c r="LIV74" s="15"/>
      <c r="LIW74" s="15"/>
      <c r="LIX74" s="15"/>
      <c r="LIY74" s="15"/>
      <c r="LIZ74" s="15"/>
      <c r="LJA74" s="15"/>
      <c r="LJB74" s="15"/>
      <c r="LJC74" s="15"/>
      <c r="LJD74" s="15"/>
      <c r="LJE74" s="15"/>
      <c r="LJF74" s="15"/>
      <c r="LJG74" s="15"/>
      <c r="LJH74" s="15"/>
      <c r="LJI74" s="15"/>
      <c r="LJJ74" s="15"/>
      <c r="LJK74" s="15"/>
      <c r="LJL74" s="15"/>
      <c r="LJM74" s="15"/>
      <c r="LJN74" s="15"/>
      <c r="LJO74" s="15"/>
      <c r="LJP74" s="15"/>
      <c r="LJQ74" s="15"/>
      <c r="LJR74" s="15"/>
      <c r="LJS74" s="15"/>
      <c r="LJT74" s="15"/>
      <c r="LJU74" s="15"/>
      <c r="LJV74" s="15"/>
      <c r="LJW74" s="15"/>
      <c r="LJX74" s="15"/>
      <c r="LJY74" s="15"/>
      <c r="LJZ74" s="15"/>
      <c r="LKA74" s="15"/>
      <c r="LKB74" s="15"/>
      <c r="LKC74" s="15"/>
      <c r="LKD74" s="15"/>
      <c r="LKE74" s="15"/>
      <c r="LKF74" s="15"/>
      <c r="LKG74" s="15"/>
      <c r="LKH74" s="15"/>
      <c r="LKI74" s="15"/>
      <c r="LKJ74" s="15"/>
      <c r="LKK74" s="15"/>
      <c r="LKL74" s="15"/>
      <c r="LKM74" s="15"/>
      <c r="LKN74" s="15"/>
      <c r="LKO74" s="15"/>
      <c r="LKP74" s="15"/>
      <c r="LKQ74" s="15"/>
      <c r="LKR74" s="15"/>
      <c r="LKS74" s="15"/>
      <c r="LKT74" s="15"/>
      <c r="LKU74" s="15"/>
      <c r="LKV74" s="15"/>
      <c r="LKW74" s="15"/>
      <c r="LKX74" s="15"/>
      <c r="LKY74" s="15"/>
      <c r="LKZ74" s="15"/>
      <c r="LLA74" s="15"/>
      <c r="LLB74" s="15"/>
      <c r="LLC74" s="15"/>
      <c r="LLD74" s="15"/>
      <c r="LLE74" s="15"/>
      <c r="LLF74" s="15"/>
      <c r="LLG74" s="15"/>
      <c r="LLH74" s="15"/>
      <c r="LLI74" s="15"/>
      <c r="LLJ74" s="15"/>
      <c r="LLK74" s="15"/>
      <c r="LLL74" s="15"/>
      <c r="LLM74" s="15"/>
      <c r="LLN74" s="15"/>
      <c r="LLO74" s="15"/>
      <c r="LLP74" s="15"/>
      <c r="LLQ74" s="15"/>
      <c r="LLR74" s="15"/>
      <c r="LLS74" s="15"/>
      <c r="LLT74" s="15"/>
      <c r="LLU74" s="15"/>
      <c r="LLV74" s="15"/>
      <c r="LLW74" s="15"/>
      <c r="LLX74" s="15"/>
      <c r="LLY74" s="15"/>
      <c r="LLZ74" s="15"/>
      <c r="LMA74" s="15"/>
      <c r="LMB74" s="15"/>
      <c r="LMC74" s="15"/>
      <c r="LMD74" s="15"/>
      <c r="LME74" s="15"/>
      <c r="LMF74" s="15"/>
      <c r="LMG74" s="15"/>
      <c r="LMH74" s="15"/>
      <c r="LMI74" s="15"/>
      <c r="LMJ74" s="15"/>
      <c r="LMK74" s="15"/>
      <c r="LML74" s="15"/>
      <c r="LMM74" s="15"/>
      <c r="LMN74" s="15"/>
      <c r="LMO74" s="15"/>
      <c r="LMP74" s="15"/>
      <c r="LMQ74" s="15"/>
      <c r="LMR74" s="15"/>
      <c r="LMS74" s="15"/>
      <c r="LMT74" s="15"/>
      <c r="LMU74" s="15"/>
      <c r="LMV74" s="15"/>
      <c r="LMW74" s="15"/>
      <c r="LMX74" s="15"/>
      <c r="LMY74" s="15"/>
      <c r="LMZ74" s="15"/>
      <c r="LNA74" s="15"/>
      <c r="LNB74" s="15"/>
      <c r="LNC74" s="15"/>
      <c r="LND74" s="15"/>
      <c r="LNE74" s="15"/>
      <c r="LNF74" s="15"/>
      <c r="LNG74" s="15"/>
      <c r="LNH74" s="15"/>
      <c r="LNI74" s="15"/>
      <c r="LNJ74" s="15"/>
      <c r="LNK74" s="15"/>
      <c r="LNL74" s="15"/>
      <c r="LNM74" s="15"/>
      <c r="LNN74" s="15"/>
      <c r="LNO74" s="15"/>
      <c r="LNP74" s="15"/>
      <c r="LNQ74" s="15"/>
      <c r="LNR74" s="15"/>
      <c r="LNS74" s="15"/>
      <c r="LNT74" s="15"/>
      <c r="LNU74" s="15"/>
      <c r="LNV74" s="15"/>
      <c r="LNW74" s="15"/>
      <c r="LNX74" s="15"/>
      <c r="LNY74" s="15"/>
      <c r="LNZ74" s="15"/>
      <c r="LOA74" s="15"/>
      <c r="LOB74" s="15"/>
      <c r="LOC74" s="15"/>
      <c r="LOD74" s="15"/>
      <c r="LOE74" s="15"/>
      <c r="LOF74" s="15"/>
      <c r="LOG74" s="15"/>
      <c r="LOH74" s="15"/>
      <c r="LOI74" s="15"/>
      <c r="LOJ74" s="15"/>
      <c r="LOK74" s="15"/>
      <c r="LOL74" s="15"/>
      <c r="LOM74" s="15"/>
      <c r="LON74" s="15"/>
      <c r="LOO74" s="15"/>
      <c r="LOP74" s="15"/>
      <c r="LOQ74" s="15"/>
      <c r="LOR74" s="15"/>
      <c r="LOS74" s="15"/>
      <c r="LOT74" s="15"/>
      <c r="LOU74" s="15"/>
      <c r="LOV74" s="15"/>
      <c r="LOW74" s="15"/>
      <c r="LOX74" s="15"/>
      <c r="LOY74" s="15"/>
      <c r="LOZ74" s="15"/>
      <c r="LPA74" s="15"/>
      <c r="LPB74" s="15"/>
      <c r="LPC74" s="15"/>
      <c r="LPD74" s="15"/>
      <c r="LPE74" s="15"/>
      <c r="LPF74" s="15"/>
      <c r="LPG74" s="15"/>
      <c r="LPH74" s="15"/>
      <c r="LPI74" s="15"/>
      <c r="LPJ74" s="15"/>
      <c r="LPK74" s="15"/>
      <c r="LPL74" s="15"/>
      <c r="LPM74" s="15"/>
      <c r="LPN74" s="15"/>
      <c r="LPO74" s="15"/>
      <c r="LPP74" s="15"/>
      <c r="LPQ74" s="15"/>
      <c r="LPR74" s="15"/>
      <c r="LPS74" s="15"/>
      <c r="LPT74" s="15"/>
      <c r="LPU74" s="15"/>
      <c r="LPV74" s="15"/>
      <c r="LPW74" s="15"/>
      <c r="LPX74" s="15"/>
      <c r="LPY74" s="15"/>
      <c r="LPZ74" s="15"/>
      <c r="LQA74" s="15"/>
      <c r="LQB74" s="15"/>
      <c r="LQC74" s="15"/>
      <c r="LQD74" s="15"/>
      <c r="LQE74" s="15"/>
      <c r="LQF74" s="15"/>
      <c r="LQG74" s="15"/>
      <c r="LQH74" s="15"/>
      <c r="LQI74" s="15"/>
      <c r="LQJ74" s="15"/>
      <c r="LQK74" s="15"/>
      <c r="LQL74" s="15"/>
      <c r="LQM74" s="15"/>
      <c r="LQN74" s="15"/>
      <c r="LQO74" s="15"/>
      <c r="LQP74" s="15"/>
      <c r="LQQ74" s="15"/>
      <c r="LQR74" s="15"/>
      <c r="LQS74" s="15"/>
      <c r="LQT74" s="15"/>
      <c r="LQU74" s="15"/>
      <c r="LQV74" s="15"/>
      <c r="LQW74" s="15"/>
      <c r="LQX74" s="15"/>
      <c r="LQY74" s="15"/>
      <c r="LQZ74" s="15"/>
      <c r="LRA74" s="15"/>
      <c r="LRB74" s="15"/>
      <c r="LRC74" s="15"/>
      <c r="LRD74" s="15"/>
      <c r="LRE74" s="15"/>
      <c r="LRF74" s="15"/>
      <c r="LRG74" s="15"/>
      <c r="LRH74" s="15"/>
      <c r="LRI74" s="15"/>
      <c r="LRJ74" s="15"/>
      <c r="LRK74" s="15"/>
      <c r="LRL74" s="15"/>
      <c r="LRM74" s="15"/>
      <c r="LRN74" s="15"/>
      <c r="LRO74" s="15"/>
      <c r="LRP74" s="15"/>
      <c r="LRQ74" s="15"/>
      <c r="LRR74" s="15"/>
      <c r="LRS74" s="15"/>
      <c r="LRT74" s="15"/>
      <c r="LRU74" s="15"/>
      <c r="LRV74" s="15"/>
      <c r="LRW74" s="15"/>
      <c r="LRX74" s="15"/>
      <c r="LRY74" s="15"/>
      <c r="LRZ74" s="15"/>
      <c r="LSA74" s="15"/>
      <c r="LSB74" s="15"/>
      <c r="LSC74" s="15"/>
      <c r="LSD74" s="15"/>
      <c r="LSE74" s="15"/>
      <c r="LSF74" s="15"/>
      <c r="LSG74" s="15"/>
      <c r="LSH74" s="15"/>
      <c r="LSI74" s="15"/>
      <c r="LSJ74" s="15"/>
      <c r="LSK74" s="15"/>
      <c r="LSL74" s="15"/>
      <c r="LSM74" s="15"/>
      <c r="LSN74" s="15"/>
      <c r="LSO74" s="15"/>
      <c r="LSP74" s="15"/>
      <c r="LSQ74" s="15"/>
      <c r="LSR74" s="15"/>
      <c r="LSS74" s="15"/>
      <c r="LST74" s="15"/>
      <c r="LSU74" s="15"/>
      <c r="LSV74" s="15"/>
      <c r="LSW74" s="15"/>
      <c r="LSX74" s="15"/>
      <c r="LSY74" s="15"/>
      <c r="LSZ74" s="15"/>
      <c r="LTA74" s="15"/>
      <c r="LTB74" s="15"/>
      <c r="LTC74" s="15"/>
      <c r="LTD74" s="15"/>
      <c r="LTE74" s="15"/>
      <c r="LTF74" s="15"/>
      <c r="LTG74" s="15"/>
      <c r="LTH74" s="15"/>
      <c r="LTI74" s="15"/>
      <c r="LTJ74" s="15"/>
      <c r="LTK74" s="15"/>
      <c r="LTL74" s="15"/>
      <c r="LTM74" s="15"/>
      <c r="LTN74" s="15"/>
      <c r="LTO74" s="15"/>
      <c r="LTP74" s="15"/>
      <c r="LTQ74" s="15"/>
      <c r="LTR74" s="15"/>
      <c r="LTS74" s="15"/>
      <c r="LTT74" s="15"/>
      <c r="LTU74" s="15"/>
      <c r="LTV74" s="15"/>
      <c r="LTW74" s="15"/>
      <c r="LTX74" s="15"/>
      <c r="LTY74" s="15"/>
      <c r="LTZ74" s="15"/>
      <c r="LUA74" s="15"/>
      <c r="LUB74" s="15"/>
      <c r="LUC74" s="15"/>
      <c r="LUD74" s="15"/>
      <c r="LUE74" s="15"/>
      <c r="LUF74" s="15"/>
      <c r="LUG74" s="15"/>
      <c r="LUH74" s="15"/>
      <c r="LUI74" s="15"/>
      <c r="LUJ74" s="15"/>
      <c r="LUK74" s="15"/>
      <c r="LUL74" s="15"/>
      <c r="LUM74" s="15"/>
      <c r="LUN74" s="15"/>
      <c r="LUO74" s="15"/>
      <c r="LUP74" s="15"/>
      <c r="LUQ74" s="15"/>
      <c r="LUR74" s="15"/>
      <c r="LUS74" s="15"/>
      <c r="LUT74" s="15"/>
      <c r="LUU74" s="15"/>
      <c r="LUV74" s="15"/>
      <c r="LUW74" s="15"/>
      <c r="LUX74" s="15"/>
      <c r="LUY74" s="15"/>
      <c r="LUZ74" s="15"/>
      <c r="LVA74" s="15"/>
      <c r="LVB74" s="15"/>
      <c r="LVC74" s="15"/>
      <c r="LVD74" s="15"/>
      <c r="LVE74" s="15"/>
      <c r="LVF74" s="15"/>
      <c r="LVG74" s="15"/>
      <c r="LVH74" s="15"/>
      <c r="LVI74" s="15"/>
      <c r="LVJ74" s="15"/>
      <c r="LVK74" s="15"/>
      <c r="LVL74" s="15"/>
      <c r="LVM74" s="15"/>
      <c r="LVN74" s="15"/>
      <c r="LVO74" s="15"/>
      <c r="LVP74" s="15"/>
      <c r="LVQ74" s="15"/>
      <c r="LVR74" s="15"/>
      <c r="LVS74" s="15"/>
      <c r="LVT74" s="15"/>
      <c r="LVU74" s="15"/>
      <c r="LVV74" s="15"/>
      <c r="LVW74" s="15"/>
      <c r="LVX74" s="15"/>
      <c r="LVY74" s="15"/>
      <c r="LVZ74" s="15"/>
      <c r="LWA74" s="15"/>
      <c r="LWB74" s="15"/>
      <c r="LWC74" s="15"/>
      <c r="LWD74" s="15"/>
      <c r="LWE74" s="15"/>
      <c r="LWF74" s="15"/>
      <c r="LWG74" s="15"/>
      <c r="LWH74" s="15"/>
      <c r="LWI74" s="15"/>
      <c r="LWJ74" s="15"/>
      <c r="LWK74" s="15"/>
      <c r="LWL74" s="15"/>
      <c r="LWM74" s="15"/>
      <c r="LWN74" s="15"/>
      <c r="LWO74" s="15"/>
      <c r="LWP74" s="15"/>
      <c r="LWQ74" s="15"/>
      <c r="LWR74" s="15"/>
      <c r="LWS74" s="15"/>
      <c r="LWT74" s="15"/>
      <c r="LWU74" s="15"/>
      <c r="LWV74" s="15"/>
      <c r="LWW74" s="15"/>
      <c r="LWX74" s="15"/>
      <c r="LWY74" s="15"/>
      <c r="LWZ74" s="15"/>
      <c r="LXA74" s="15"/>
      <c r="LXB74" s="15"/>
      <c r="LXC74" s="15"/>
      <c r="LXD74" s="15"/>
      <c r="LXE74" s="15"/>
      <c r="LXF74" s="15"/>
      <c r="LXG74" s="15"/>
      <c r="LXH74" s="15"/>
      <c r="LXI74" s="15"/>
      <c r="LXJ74" s="15"/>
      <c r="LXK74" s="15"/>
      <c r="LXL74" s="15"/>
      <c r="LXM74" s="15"/>
      <c r="LXN74" s="15"/>
      <c r="LXO74" s="15"/>
      <c r="LXP74" s="15"/>
      <c r="LXQ74" s="15"/>
      <c r="LXR74" s="15"/>
      <c r="LXS74" s="15"/>
      <c r="LXT74" s="15"/>
      <c r="LXU74" s="15"/>
      <c r="LXV74" s="15"/>
      <c r="LXW74" s="15"/>
      <c r="LXX74" s="15"/>
      <c r="LXY74" s="15"/>
      <c r="LXZ74" s="15"/>
      <c r="LYA74" s="15"/>
      <c r="LYB74" s="15"/>
      <c r="LYC74" s="15"/>
      <c r="LYD74" s="15"/>
      <c r="LYE74" s="15"/>
      <c r="LYF74" s="15"/>
      <c r="LYG74" s="15"/>
      <c r="LYH74" s="15"/>
      <c r="LYI74" s="15"/>
      <c r="LYJ74" s="15"/>
      <c r="LYK74" s="15"/>
      <c r="LYL74" s="15"/>
      <c r="LYM74" s="15"/>
      <c r="LYN74" s="15"/>
      <c r="LYO74" s="15"/>
      <c r="LYP74" s="15"/>
      <c r="LYQ74" s="15"/>
      <c r="LYR74" s="15"/>
      <c r="LYS74" s="15"/>
      <c r="LYT74" s="15"/>
      <c r="LYU74" s="15"/>
      <c r="LYV74" s="15"/>
      <c r="LYW74" s="15"/>
      <c r="LYX74" s="15"/>
      <c r="LYY74" s="15"/>
      <c r="LYZ74" s="15"/>
      <c r="LZA74" s="15"/>
      <c r="LZB74" s="15"/>
      <c r="LZC74" s="15"/>
      <c r="LZD74" s="15"/>
      <c r="LZE74" s="15"/>
      <c r="LZF74" s="15"/>
      <c r="LZG74" s="15"/>
      <c r="LZH74" s="15"/>
      <c r="LZI74" s="15"/>
      <c r="LZJ74" s="15"/>
      <c r="LZK74" s="15"/>
      <c r="LZL74" s="15"/>
      <c r="LZM74" s="15"/>
      <c r="LZN74" s="15"/>
      <c r="LZO74" s="15"/>
      <c r="LZP74" s="15"/>
      <c r="LZQ74" s="15"/>
      <c r="LZR74" s="15"/>
      <c r="LZS74" s="15"/>
      <c r="LZT74" s="15"/>
      <c r="LZU74" s="15"/>
      <c r="LZV74" s="15"/>
      <c r="LZW74" s="15"/>
      <c r="LZX74" s="15"/>
      <c r="LZY74" s="15"/>
      <c r="LZZ74" s="15"/>
      <c r="MAA74" s="15"/>
      <c r="MAB74" s="15"/>
      <c r="MAC74" s="15"/>
      <c r="MAD74" s="15"/>
      <c r="MAE74" s="15"/>
      <c r="MAF74" s="15"/>
      <c r="MAG74" s="15"/>
      <c r="MAH74" s="15"/>
      <c r="MAI74" s="15"/>
      <c r="MAJ74" s="15"/>
      <c r="MAK74" s="15"/>
      <c r="MAL74" s="15"/>
      <c r="MAM74" s="15"/>
      <c r="MAN74" s="15"/>
      <c r="MAO74" s="15"/>
      <c r="MAP74" s="15"/>
      <c r="MAQ74" s="15"/>
      <c r="MAR74" s="15"/>
      <c r="MAS74" s="15"/>
      <c r="MAT74" s="15"/>
      <c r="MAU74" s="15"/>
      <c r="MAV74" s="15"/>
      <c r="MAW74" s="15"/>
      <c r="MAX74" s="15"/>
      <c r="MAY74" s="15"/>
      <c r="MAZ74" s="15"/>
      <c r="MBA74" s="15"/>
      <c r="MBB74" s="15"/>
      <c r="MBC74" s="15"/>
      <c r="MBD74" s="15"/>
      <c r="MBE74" s="15"/>
      <c r="MBF74" s="15"/>
      <c r="MBG74" s="15"/>
      <c r="MBH74" s="15"/>
      <c r="MBI74" s="15"/>
      <c r="MBJ74" s="15"/>
      <c r="MBK74" s="15"/>
      <c r="MBL74" s="15"/>
      <c r="MBM74" s="15"/>
      <c r="MBN74" s="15"/>
      <c r="MBO74" s="15"/>
      <c r="MBP74" s="15"/>
      <c r="MBQ74" s="15"/>
      <c r="MBR74" s="15"/>
      <c r="MBS74" s="15"/>
      <c r="MBT74" s="15"/>
      <c r="MBU74" s="15"/>
      <c r="MBV74" s="15"/>
      <c r="MBW74" s="15"/>
      <c r="MBX74" s="15"/>
      <c r="MBY74" s="15"/>
      <c r="MBZ74" s="15"/>
      <c r="MCA74" s="15"/>
      <c r="MCB74" s="15"/>
      <c r="MCC74" s="15"/>
      <c r="MCD74" s="15"/>
      <c r="MCE74" s="15"/>
      <c r="MCF74" s="15"/>
      <c r="MCG74" s="15"/>
      <c r="MCH74" s="15"/>
      <c r="MCI74" s="15"/>
      <c r="MCJ74" s="15"/>
      <c r="MCK74" s="15"/>
      <c r="MCL74" s="15"/>
      <c r="MCM74" s="15"/>
      <c r="MCN74" s="15"/>
      <c r="MCO74" s="15"/>
      <c r="MCP74" s="15"/>
      <c r="MCQ74" s="15"/>
      <c r="MCR74" s="15"/>
      <c r="MCS74" s="15"/>
      <c r="MCT74" s="15"/>
      <c r="MCU74" s="15"/>
      <c r="MCV74" s="15"/>
      <c r="MCW74" s="15"/>
      <c r="MCX74" s="15"/>
      <c r="MCY74" s="15"/>
      <c r="MCZ74" s="15"/>
      <c r="MDA74" s="15"/>
      <c r="MDB74" s="15"/>
      <c r="MDC74" s="15"/>
      <c r="MDD74" s="15"/>
      <c r="MDE74" s="15"/>
      <c r="MDF74" s="15"/>
      <c r="MDG74" s="15"/>
      <c r="MDH74" s="15"/>
      <c r="MDI74" s="15"/>
      <c r="MDJ74" s="15"/>
      <c r="MDK74" s="15"/>
      <c r="MDL74" s="15"/>
      <c r="MDM74" s="15"/>
      <c r="MDN74" s="15"/>
      <c r="MDO74" s="15"/>
      <c r="MDP74" s="15"/>
      <c r="MDQ74" s="15"/>
      <c r="MDR74" s="15"/>
      <c r="MDS74" s="15"/>
      <c r="MDT74" s="15"/>
      <c r="MDU74" s="15"/>
      <c r="MDV74" s="15"/>
      <c r="MDW74" s="15"/>
      <c r="MDX74" s="15"/>
      <c r="MDY74" s="15"/>
      <c r="MDZ74" s="15"/>
      <c r="MEA74" s="15"/>
      <c r="MEB74" s="15"/>
      <c r="MEC74" s="15"/>
      <c r="MED74" s="15"/>
      <c r="MEE74" s="15"/>
      <c r="MEF74" s="15"/>
      <c r="MEG74" s="15"/>
      <c r="MEH74" s="15"/>
      <c r="MEI74" s="15"/>
      <c r="MEJ74" s="15"/>
      <c r="MEK74" s="15"/>
      <c r="MEL74" s="15"/>
      <c r="MEM74" s="15"/>
      <c r="MEN74" s="15"/>
      <c r="MEO74" s="15"/>
      <c r="MEP74" s="15"/>
      <c r="MEQ74" s="15"/>
      <c r="MER74" s="15"/>
      <c r="MES74" s="15"/>
      <c r="MET74" s="15"/>
      <c r="MEU74" s="15"/>
      <c r="MEV74" s="15"/>
      <c r="MEW74" s="15"/>
      <c r="MEX74" s="15"/>
      <c r="MEY74" s="15"/>
      <c r="MEZ74" s="15"/>
      <c r="MFA74" s="15"/>
      <c r="MFB74" s="15"/>
      <c r="MFC74" s="15"/>
      <c r="MFD74" s="15"/>
      <c r="MFE74" s="15"/>
      <c r="MFF74" s="15"/>
      <c r="MFG74" s="15"/>
      <c r="MFH74" s="15"/>
      <c r="MFI74" s="15"/>
      <c r="MFJ74" s="15"/>
      <c r="MFK74" s="15"/>
      <c r="MFL74" s="15"/>
      <c r="MFM74" s="15"/>
      <c r="MFN74" s="15"/>
      <c r="MFO74" s="15"/>
      <c r="MFP74" s="15"/>
      <c r="MFQ74" s="15"/>
      <c r="MFR74" s="15"/>
      <c r="MFS74" s="15"/>
      <c r="MFT74" s="15"/>
      <c r="MFU74" s="15"/>
      <c r="MFV74" s="15"/>
      <c r="MFW74" s="15"/>
      <c r="MFX74" s="15"/>
      <c r="MFY74" s="15"/>
      <c r="MFZ74" s="15"/>
      <c r="MGA74" s="15"/>
      <c r="MGB74" s="15"/>
      <c r="MGC74" s="15"/>
      <c r="MGD74" s="15"/>
      <c r="MGE74" s="15"/>
      <c r="MGF74" s="15"/>
      <c r="MGG74" s="15"/>
      <c r="MGH74" s="15"/>
      <c r="MGI74" s="15"/>
      <c r="MGJ74" s="15"/>
      <c r="MGK74" s="15"/>
      <c r="MGL74" s="15"/>
      <c r="MGM74" s="15"/>
      <c r="MGN74" s="15"/>
      <c r="MGO74" s="15"/>
      <c r="MGP74" s="15"/>
      <c r="MGQ74" s="15"/>
      <c r="MGR74" s="15"/>
      <c r="MGS74" s="15"/>
      <c r="MGT74" s="15"/>
      <c r="MGU74" s="15"/>
      <c r="MGV74" s="15"/>
      <c r="MGW74" s="15"/>
      <c r="MGX74" s="15"/>
      <c r="MGY74" s="15"/>
      <c r="MGZ74" s="15"/>
      <c r="MHA74" s="15"/>
      <c r="MHB74" s="15"/>
      <c r="MHC74" s="15"/>
      <c r="MHD74" s="15"/>
      <c r="MHE74" s="15"/>
      <c r="MHF74" s="15"/>
      <c r="MHG74" s="15"/>
      <c r="MHH74" s="15"/>
      <c r="MHI74" s="15"/>
      <c r="MHJ74" s="15"/>
      <c r="MHK74" s="15"/>
      <c r="MHL74" s="15"/>
      <c r="MHM74" s="15"/>
      <c r="MHN74" s="15"/>
      <c r="MHO74" s="15"/>
      <c r="MHP74" s="15"/>
      <c r="MHQ74" s="15"/>
      <c r="MHR74" s="15"/>
      <c r="MHS74" s="15"/>
      <c r="MHT74" s="15"/>
      <c r="MHU74" s="15"/>
      <c r="MHV74" s="15"/>
      <c r="MHW74" s="15"/>
      <c r="MHX74" s="15"/>
      <c r="MHY74" s="15"/>
      <c r="MHZ74" s="15"/>
      <c r="MIA74" s="15"/>
      <c r="MIB74" s="15"/>
      <c r="MIC74" s="15"/>
      <c r="MID74" s="15"/>
      <c r="MIE74" s="15"/>
      <c r="MIF74" s="15"/>
      <c r="MIG74" s="15"/>
      <c r="MIH74" s="15"/>
      <c r="MII74" s="15"/>
      <c r="MIJ74" s="15"/>
      <c r="MIK74" s="15"/>
      <c r="MIL74" s="15"/>
      <c r="MIM74" s="15"/>
      <c r="MIN74" s="15"/>
      <c r="MIO74" s="15"/>
      <c r="MIP74" s="15"/>
      <c r="MIQ74" s="15"/>
      <c r="MIR74" s="15"/>
      <c r="MIS74" s="15"/>
      <c r="MIT74" s="15"/>
      <c r="MIU74" s="15"/>
      <c r="MIV74" s="15"/>
      <c r="MIW74" s="15"/>
      <c r="MIX74" s="15"/>
      <c r="MIY74" s="15"/>
      <c r="MIZ74" s="15"/>
      <c r="MJA74" s="15"/>
      <c r="MJB74" s="15"/>
      <c r="MJC74" s="15"/>
      <c r="MJD74" s="15"/>
      <c r="MJE74" s="15"/>
      <c r="MJF74" s="15"/>
      <c r="MJG74" s="15"/>
      <c r="MJH74" s="15"/>
      <c r="MJI74" s="15"/>
      <c r="MJJ74" s="15"/>
      <c r="MJK74" s="15"/>
      <c r="MJL74" s="15"/>
      <c r="MJM74" s="15"/>
      <c r="MJN74" s="15"/>
      <c r="MJO74" s="15"/>
      <c r="MJP74" s="15"/>
      <c r="MJQ74" s="15"/>
      <c r="MJR74" s="15"/>
      <c r="MJS74" s="15"/>
      <c r="MJT74" s="15"/>
      <c r="MJU74" s="15"/>
      <c r="MJV74" s="15"/>
      <c r="MJW74" s="15"/>
      <c r="MJX74" s="15"/>
      <c r="MJY74" s="15"/>
      <c r="MJZ74" s="15"/>
      <c r="MKA74" s="15"/>
      <c r="MKB74" s="15"/>
      <c r="MKC74" s="15"/>
      <c r="MKD74" s="15"/>
      <c r="MKE74" s="15"/>
      <c r="MKF74" s="15"/>
      <c r="MKG74" s="15"/>
      <c r="MKH74" s="15"/>
      <c r="MKI74" s="15"/>
      <c r="MKJ74" s="15"/>
      <c r="MKK74" s="15"/>
      <c r="MKL74" s="15"/>
      <c r="MKM74" s="15"/>
      <c r="MKN74" s="15"/>
      <c r="MKO74" s="15"/>
      <c r="MKP74" s="15"/>
      <c r="MKQ74" s="15"/>
      <c r="MKR74" s="15"/>
      <c r="MKS74" s="15"/>
      <c r="MKT74" s="15"/>
      <c r="MKU74" s="15"/>
      <c r="MKV74" s="15"/>
      <c r="MKW74" s="15"/>
      <c r="MKX74" s="15"/>
      <c r="MKY74" s="15"/>
      <c r="MKZ74" s="15"/>
      <c r="MLA74" s="15"/>
      <c r="MLB74" s="15"/>
      <c r="MLC74" s="15"/>
      <c r="MLD74" s="15"/>
      <c r="MLE74" s="15"/>
      <c r="MLF74" s="15"/>
      <c r="MLG74" s="15"/>
      <c r="MLH74" s="15"/>
      <c r="MLI74" s="15"/>
      <c r="MLJ74" s="15"/>
      <c r="MLK74" s="15"/>
      <c r="MLL74" s="15"/>
      <c r="MLM74" s="15"/>
      <c r="MLN74" s="15"/>
      <c r="MLO74" s="15"/>
      <c r="MLP74" s="15"/>
      <c r="MLQ74" s="15"/>
      <c r="MLR74" s="15"/>
      <c r="MLS74" s="15"/>
      <c r="MLT74" s="15"/>
      <c r="MLU74" s="15"/>
      <c r="MLV74" s="15"/>
      <c r="MLW74" s="15"/>
      <c r="MLX74" s="15"/>
      <c r="MLY74" s="15"/>
      <c r="MLZ74" s="15"/>
      <c r="MMA74" s="15"/>
      <c r="MMB74" s="15"/>
      <c r="MMC74" s="15"/>
      <c r="MMD74" s="15"/>
      <c r="MME74" s="15"/>
      <c r="MMF74" s="15"/>
      <c r="MMG74" s="15"/>
      <c r="MMH74" s="15"/>
      <c r="MMI74" s="15"/>
      <c r="MMJ74" s="15"/>
      <c r="MMK74" s="15"/>
      <c r="MML74" s="15"/>
      <c r="MMM74" s="15"/>
      <c r="MMN74" s="15"/>
      <c r="MMO74" s="15"/>
      <c r="MMP74" s="15"/>
      <c r="MMQ74" s="15"/>
      <c r="MMR74" s="15"/>
      <c r="MMS74" s="15"/>
      <c r="MMT74" s="15"/>
      <c r="MMU74" s="15"/>
      <c r="MMV74" s="15"/>
      <c r="MMW74" s="15"/>
      <c r="MMX74" s="15"/>
      <c r="MMY74" s="15"/>
      <c r="MMZ74" s="15"/>
      <c r="MNA74" s="15"/>
      <c r="MNB74" s="15"/>
      <c r="MNC74" s="15"/>
      <c r="MND74" s="15"/>
      <c r="MNE74" s="15"/>
      <c r="MNF74" s="15"/>
      <c r="MNG74" s="15"/>
      <c r="MNH74" s="15"/>
      <c r="MNI74" s="15"/>
      <c r="MNJ74" s="15"/>
      <c r="MNK74" s="15"/>
      <c r="MNL74" s="15"/>
      <c r="MNM74" s="15"/>
      <c r="MNN74" s="15"/>
      <c r="MNO74" s="15"/>
      <c r="MNP74" s="15"/>
      <c r="MNQ74" s="15"/>
      <c r="MNR74" s="15"/>
      <c r="MNS74" s="15"/>
      <c r="MNT74" s="15"/>
      <c r="MNU74" s="15"/>
      <c r="MNV74" s="15"/>
      <c r="MNW74" s="15"/>
      <c r="MNX74" s="15"/>
      <c r="MNY74" s="15"/>
      <c r="MNZ74" s="15"/>
      <c r="MOA74" s="15"/>
      <c r="MOB74" s="15"/>
      <c r="MOC74" s="15"/>
      <c r="MOD74" s="15"/>
      <c r="MOE74" s="15"/>
      <c r="MOF74" s="15"/>
      <c r="MOG74" s="15"/>
      <c r="MOH74" s="15"/>
      <c r="MOI74" s="15"/>
      <c r="MOJ74" s="15"/>
      <c r="MOK74" s="15"/>
      <c r="MOL74" s="15"/>
      <c r="MOM74" s="15"/>
      <c r="MON74" s="15"/>
      <c r="MOO74" s="15"/>
      <c r="MOP74" s="15"/>
      <c r="MOQ74" s="15"/>
      <c r="MOR74" s="15"/>
      <c r="MOS74" s="15"/>
      <c r="MOT74" s="15"/>
      <c r="MOU74" s="15"/>
      <c r="MOV74" s="15"/>
      <c r="MOW74" s="15"/>
      <c r="MOX74" s="15"/>
      <c r="MOY74" s="15"/>
      <c r="MOZ74" s="15"/>
      <c r="MPA74" s="15"/>
      <c r="MPB74" s="15"/>
      <c r="MPC74" s="15"/>
      <c r="MPD74" s="15"/>
      <c r="MPE74" s="15"/>
      <c r="MPF74" s="15"/>
      <c r="MPG74" s="15"/>
      <c r="MPH74" s="15"/>
      <c r="MPI74" s="15"/>
      <c r="MPJ74" s="15"/>
      <c r="MPK74" s="15"/>
      <c r="MPL74" s="15"/>
      <c r="MPM74" s="15"/>
      <c r="MPN74" s="15"/>
      <c r="MPO74" s="15"/>
      <c r="MPP74" s="15"/>
      <c r="MPQ74" s="15"/>
      <c r="MPR74" s="15"/>
      <c r="MPS74" s="15"/>
      <c r="MPT74" s="15"/>
      <c r="MPU74" s="15"/>
      <c r="MPV74" s="15"/>
      <c r="MPW74" s="15"/>
      <c r="MPX74" s="15"/>
      <c r="MPY74" s="15"/>
      <c r="MPZ74" s="15"/>
      <c r="MQA74" s="15"/>
      <c r="MQB74" s="15"/>
      <c r="MQC74" s="15"/>
      <c r="MQD74" s="15"/>
      <c r="MQE74" s="15"/>
      <c r="MQF74" s="15"/>
      <c r="MQG74" s="15"/>
      <c r="MQH74" s="15"/>
      <c r="MQI74" s="15"/>
      <c r="MQJ74" s="15"/>
      <c r="MQK74" s="15"/>
      <c r="MQL74" s="15"/>
      <c r="MQM74" s="15"/>
      <c r="MQN74" s="15"/>
      <c r="MQO74" s="15"/>
      <c r="MQP74" s="15"/>
      <c r="MQQ74" s="15"/>
      <c r="MQR74" s="15"/>
      <c r="MQS74" s="15"/>
      <c r="MQT74" s="15"/>
      <c r="MQU74" s="15"/>
      <c r="MQV74" s="15"/>
      <c r="MQW74" s="15"/>
      <c r="MQX74" s="15"/>
      <c r="MQY74" s="15"/>
      <c r="MQZ74" s="15"/>
      <c r="MRA74" s="15"/>
      <c r="MRB74" s="15"/>
      <c r="MRC74" s="15"/>
      <c r="MRD74" s="15"/>
      <c r="MRE74" s="15"/>
      <c r="MRF74" s="15"/>
      <c r="MRG74" s="15"/>
      <c r="MRH74" s="15"/>
      <c r="MRI74" s="15"/>
      <c r="MRJ74" s="15"/>
      <c r="MRK74" s="15"/>
      <c r="MRL74" s="15"/>
      <c r="MRM74" s="15"/>
      <c r="MRN74" s="15"/>
      <c r="MRO74" s="15"/>
      <c r="MRP74" s="15"/>
      <c r="MRQ74" s="15"/>
      <c r="MRR74" s="15"/>
      <c r="MRS74" s="15"/>
      <c r="MRT74" s="15"/>
      <c r="MRU74" s="15"/>
      <c r="MRV74" s="15"/>
      <c r="MRW74" s="15"/>
      <c r="MRX74" s="15"/>
      <c r="MRY74" s="15"/>
      <c r="MRZ74" s="15"/>
      <c r="MSA74" s="15"/>
      <c r="MSB74" s="15"/>
      <c r="MSC74" s="15"/>
      <c r="MSD74" s="15"/>
      <c r="MSE74" s="15"/>
      <c r="MSF74" s="15"/>
      <c r="MSG74" s="15"/>
      <c r="MSH74" s="15"/>
      <c r="MSI74" s="15"/>
      <c r="MSJ74" s="15"/>
      <c r="MSK74" s="15"/>
      <c r="MSL74" s="15"/>
      <c r="MSM74" s="15"/>
      <c r="MSN74" s="15"/>
      <c r="MSO74" s="15"/>
      <c r="MSP74" s="15"/>
      <c r="MSQ74" s="15"/>
      <c r="MSR74" s="15"/>
      <c r="MSS74" s="15"/>
      <c r="MST74" s="15"/>
      <c r="MSU74" s="15"/>
      <c r="MSV74" s="15"/>
      <c r="MSW74" s="15"/>
      <c r="MSX74" s="15"/>
      <c r="MSY74" s="15"/>
      <c r="MSZ74" s="15"/>
      <c r="MTA74" s="15"/>
      <c r="MTB74" s="15"/>
      <c r="MTC74" s="15"/>
      <c r="MTD74" s="15"/>
      <c r="MTE74" s="15"/>
      <c r="MTF74" s="15"/>
      <c r="MTG74" s="15"/>
      <c r="MTH74" s="15"/>
      <c r="MTI74" s="15"/>
      <c r="MTJ74" s="15"/>
      <c r="MTK74" s="15"/>
      <c r="MTL74" s="15"/>
      <c r="MTM74" s="15"/>
      <c r="MTN74" s="15"/>
      <c r="MTO74" s="15"/>
      <c r="MTP74" s="15"/>
      <c r="MTQ74" s="15"/>
      <c r="MTR74" s="15"/>
      <c r="MTS74" s="15"/>
      <c r="MTT74" s="15"/>
      <c r="MTU74" s="15"/>
      <c r="MTV74" s="15"/>
      <c r="MTW74" s="15"/>
      <c r="MTX74" s="15"/>
      <c r="MTY74" s="15"/>
      <c r="MTZ74" s="15"/>
      <c r="MUA74" s="15"/>
      <c r="MUB74" s="15"/>
      <c r="MUC74" s="15"/>
      <c r="MUD74" s="15"/>
      <c r="MUE74" s="15"/>
      <c r="MUF74" s="15"/>
      <c r="MUG74" s="15"/>
      <c r="MUH74" s="15"/>
      <c r="MUI74" s="15"/>
      <c r="MUJ74" s="15"/>
      <c r="MUK74" s="15"/>
      <c r="MUL74" s="15"/>
      <c r="MUM74" s="15"/>
      <c r="MUN74" s="15"/>
      <c r="MUO74" s="15"/>
      <c r="MUP74" s="15"/>
      <c r="MUQ74" s="15"/>
      <c r="MUR74" s="15"/>
      <c r="MUS74" s="15"/>
      <c r="MUT74" s="15"/>
      <c r="MUU74" s="15"/>
      <c r="MUV74" s="15"/>
      <c r="MUW74" s="15"/>
      <c r="MUX74" s="15"/>
      <c r="MUY74" s="15"/>
      <c r="MUZ74" s="15"/>
      <c r="MVA74" s="15"/>
      <c r="MVB74" s="15"/>
      <c r="MVC74" s="15"/>
      <c r="MVD74" s="15"/>
      <c r="MVE74" s="15"/>
      <c r="MVF74" s="15"/>
      <c r="MVG74" s="15"/>
      <c r="MVH74" s="15"/>
      <c r="MVI74" s="15"/>
      <c r="MVJ74" s="15"/>
      <c r="MVK74" s="15"/>
      <c r="MVL74" s="15"/>
      <c r="MVM74" s="15"/>
      <c r="MVN74" s="15"/>
      <c r="MVO74" s="15"/>
      <c r="MVP74" s="15"/>
      <c r="MVQ74" s="15"/>
      <c r="MVR74" s="15"/>
      <c r="MVS74" s="15"/>
      <c r="MVT74" s="15"/>
      <c r="MVU74" s="15"/>
      <c r="MVV74" s="15"/>
      <c r="MVW74" s="15"/>
      <c r="MVX74" s="15"/>
      <c r="MVY74" s="15"/>
      <c r="MVZ74" s="15"/>
      <c r="MWA74" s="15"/>
      <c r="MWB74" s="15"/>
      <c r="MWC74" s="15"/>
      <c r="MWD74" s="15"/>
      <c r="MWE74" s="15"/>
      <c r="MWF74" s="15"/>
      <c r="MWG74" s="15"/>
      <c r="MWH74" s="15"/>
      <c r="MWI74" s="15"/>
      <c r="MWJ74" s="15"/>
      <c r="MWK74" s="15"/>
      <c r="MWL74" s="15"/>
      <c r="MWM74" s="15"/>
      <c r="MWN74" s="15"/>
      <c r="MWO74" s="15"/>
      <c r="MWP74" s="15"/>
      <c r="MWQ74" s="15"/>
      <c r="MWR74" s="15"/>
      <c r="MWS74" s="15"/>
      <c r="MWT74" s="15"/>
      <c r="MWU74" s="15"/>
      <c r="MWV74" s="15"/>
      <c r="MWW74" s="15"/>
      <c r="MWX74" s="15"/>
      <c r="MWY74" s="15"/>
      <c r="MWZ74" s="15"/>
      <c r="MXA74" s="15"/>
      <c r="MXB74" s="15"/>
      <c r="MXC74" s="15"/>
      <c r="MXD74" s="15"/>
      <c r="MXE74" s="15"/>
      <c r="MXF74" s="15"/>
      <c r="MXG74" s="15"/>
      <c r="MXH74" s="15"/>
      <c r="MXI74" s="15"/>
      <c r="MXJ74" s="15"/>
      <c r="MXK74" s="15"/>
      <c r="MXL74" s="15"/>
      <c r="MXM74" s="15"/>
      <c r="MXN74" s="15"/>
      <c r="MXO74" s="15"/>
      <c r="MXP74" s="15"/>
      <c r="MXQ74" s="15"/>
      <c r="MXR74" s="15"/>
      <c r="MXS74" s="15"/>
      <c r="MXT74" s="15"/>
      <c r="MXU74" s="15"/>
      <c r="MXV74" s="15"/>
      <c r="MXW74" s="15"/>
      <c r="MXX74" s="15"/>
      <c r="MXY74" s="15"/>
      <c r="MXZ74" s="15"/>
      <c r="MYA74" s="15"/>
      <c r="MYB74" s="15"/>
      <c r="MYC74" s="15"/>
      <c r="MYD74" s="15"/>
      <c r="MYE74" s="15"/>
      <c r="MYF74" s="15"/>
      <c r="MYG74" s="15"/>
      <c r="MYH74" s="15"/>
      <c r="MYI74" s="15"/>
      <c r="MYJ74" s="15"/>
      <c r="MYK74" s="15"/>
      <c r="MYL74" s="15"/>
      <c r="MYM74" s="15"/>
      <c r="MYN74" s="15"/>
      <c r="MYO74" s="15"/>
      <c r="MYP74" s="15"/>
      <c r="MYQ74" s="15"/>
      <c r="MYR74" s="15"/>
      <c r="MYS74" s="15"/>
      <c r="MYT74" s="15"/>
      <c r="MYU74" s="15"/>
      <c r="MYV74" s="15"/>
      <c r="MYW74" s="15"/>
      <c r="MYX74" s="15"/>
      <c r="MYY74" s="15"/>
      <c r="MYZ74" s="15"/>
      <c r="MZA74" s="15"/>
      <c r="MZB74" s="15"/>
      <c r="MZC74" s="15"/>
      <c r="MZD74" s="15"/>
      <c r="MZE74" s="15"/>
      <c r="MZF74" s="15"/>
      <c r="MZG74" s="15"/>
      <c r="MZH74" s="15"/>
      <c r="MZI74" s="15"/>
      <c r="MZJ74" s="15"/>
      <c r="MZK74" s="15"/>
      <c r="MZL74" s="15"/>
      <c r="MZM74" s="15"/>
      <c r="MZN74" s="15"/>
      <c r="MZO74" s="15"/>
      <c r="MZP74" s="15"/>
      <c r="MZQ74" s="15"/>
      <c r="MZR74" s="15"/>
      <c r="MZS74" s="15"/>
      <c r="MZT74" s="15"/>
      <c r="MZU74" s="15"/>
      <c r="MZV74" s="15"/>
      <c r="MZW74" s="15"/>
      <c r="MZX74" s="15"/>
      <c r="MZY74" s="15"/>
      <c r="MZZ74" s="15"/>
      <c r="NAA74" s="15"/>
      <c r="NAB74" s="15"/>
      <c r="NAC74" s="15"/>
      <c r="NAD74" s="15"/>
      <c r="NAE74" s="15"/>
      <c r="NAF74" s="15"/>
      <c r="NAG74" s="15"/>
      <c r="NAH74" s="15"/>
      <c r="NAI74" s="15"/>
      <c r="NAJ74" s="15"/>
      <c r="NAK74" s="15"/>
      <c r="NAL74" s="15"/>
      <c r="NAM74" s="15"/>
      <c r="NAN74" s="15"/>
      <c r="NAO74" s="15"/>
      <c r="NAP74" s="15"/>
      <c r="NAQ74" s="15"/>
      <c r="NAR74" s="15"/>
      <c r="NAS74" s="15"/>
      <c r="NAT74" s="15"/>
      <c r="NAU74" s="15"/>
      <c r="NAV74" s="15"/>
      <c r="NAW74" s="15"/>
      <c r="NAX74" s="15"/>
      <c r="NAY74" s="15"/>
      <c r="NAZ74" s="15"/>
      <c r="NBA74" s="15"/>
      <c r="NBB74" s="15"/>
      <c r="NBC74" s="15"/>
      <c r="NBD74" s="15"/>
      <c r="NBE74" s="15"/>
      <c r="NBF74" s="15"/>
      <c r="NBG74" s="15"/>
      <c r="NBH74" s="15"/>
      <c r="NBI74" s="15"/>
      <c r="NBJ74" s="15"/>
      <c r="NBK74" s="15"/>
      <c r="NBL74" s="15"/>
      <c r="NBM74" s="15"/>
      <c r="NBN74" s="15"/>
      <c r="NBO74" s="15"/>
      <c r="NBP74" s="15"/>
      <c r="NBQ74" s="15"/>
      <c r="NBR74" s="15"/>
      <c r="NBS74" s="15"/>
      <c r="NBT74" s="15"/>
      <c r="NBU74" s="15"/>
      <c r="NBV74" s="15"/>
      <c r="NBW74" s="15"/>
      <c r="NBX74" s="15"/>
      <c r="NBY74" s="15"/>
      <c r="NBZ74" s="15"/>
      <c r="NCA74" s="15"/>
      <c r="NCB74" s="15"/>
      <c r="NCC74" s="15"/>
      <c r="NCD74" s="15"/>
      <c r="NCE74" s="15"/>
      <c r="NCF74" s="15"/>
      <c r="NCG74" s="15"/>
      <c r="NCH74" s="15"/>
      <c r="NCI74" s="15"/>
      <c r="NCJ74" s="15"/>
      <c r="NCK74" s="15"/>
      <c r="NCL74" s="15"/>
      <c r="NCM74" s="15"/>
      <c r="NCN74" s="15"/>
      <c r="NCO74" s="15"/>
      <c r="NCP74" s="15"/>
      <c r="NCQ74" s="15"/>
      <c r="NCR74" s="15"/>
      <c r="NCS74" s="15"/>
      <c r="NCT74" s="15"/>
      <c r="NCU74" s="15"/>
      <c r="NCV74" s="15"/>
      <c r="NCW74" s="15"/>
      <c r="NCX74" s="15"/>
      <c r="NCY74" s="15"/>
      <c r="NCZ74" s="15"/>
      <c r="NDA74" s="15"/>
      <c r="NDB74" s="15"/>
      <c r="NDC74" s="15"/>
      <c r="NDD74" s="15"/>
      <c r="NDE74" s="15"/>
      <c r="NDF74" s="15"/>
      <c r="NDG74" s="15"/>
      <c r="NDH74" s="15"/>
      <c r="NDI74" s="15"/>
      <c r="NDJ74" s="15"/>
      <c r="NDK74" s="15"/>
      <c r="NDL74" s="15"/>
      <c r="NDM74" s="15"/>
      <c r="NDN74" s="15"/>
      <c r="NDO74" s="15"/>
      <c r="NDP74" s="15"/>
      <c r="NDQ74" s="15"/>
      <c r="NDR74" s="15"/>
      <c r="NDS74" s="15"/>
      <c r="NDT74" s="15"/>
      <c r="NDU74" s="15"/>
      <c r="NDV74" s="15"/>
      <c r="NDW74" s="15"/>
      <c r="NDX74" s="15"/>
      <c r="NDY74" s="15"/>
      <c r="NDZ74" s="15"/>
      <c r="NEA74" s="15"/>
      <c r="NEB74" s="15"/>
      <c r="NEC74" s="15"/>
      <c r="NED74" s="15"/>
      <c r="NEE74" s="15"/>
      <c r="NEF74" s="15"/>
      <c r="NEG74" s="15"/>
      <c r="NEH74" s="15"/>
      <c r="NEI74" s="15"/>
      <c r="NEJ74" s="15"/>
      <c r="NEK74" s="15"/>
      <c r="NEL74" s="15"/>
      <c r="NEM74" s="15"/>
      <c r="NEN74" s="15"/>
      <c r="NEO74" s="15"/>
      <c r="NEP74" s="15"/>
      <c r="NEQ74" s="15"/>
      <c r="NER74" s="15"/>
      <c r="NES74" s="15"/>
      <c r="NET74" s="15"/>
      <c r="NEU74" s="15"/>
      <c r="NEV74" s="15"/>
      <c r="NEW74" s="15"/>
      <c r="NEX74" s="15"/>
      <c r="NEY74" s="15"/>
      <c r="NEZ74" s="15"/>
      <c r="NFA74" s="15"/>
      <c r="NFB74" s="15"/>
      <c r="NFC74" s="15"/>
      <c r="NFD74" s="15"/>
      <c r="NFE74" s="15"/>
      <c r="NFF74" s="15"/>
      <c r="NFG74" s="15"/>
      <c r="NFH74" s="15"/>
      <c r="NFI74" s="15"/>
      <c r="NFJ74" s="15"/>
      <c r="NFK74" s="15"/>
      <c r="NFL74" s="15"/>
      <c r="NFM74" s="15"/>
      <c r="NFN74" s="15"/>
      <c r="NFO74" s="15"/>
      <c r="NFP74" s="15"/>
      <c r="NFQ74" s="15"/>
      <c r="NFR74" s="15"/>
      <c r="NFS74" s="15"/>
      <c r="NFT74" s="15"/>
      <c r="NFU74" s="15"/>
      <c r="NFV74" s="15"/>
      <c r="NFW74" s="15"/>
      <c r="NFX74" s="15"/>
      <c r="NFY74" s="15"/>
      <c r="NFZ74" s="15"/>
      <c r="NGA74" s="15"/>
      <c r="NGB74" s="15"/>
      <c r="NGC74" s="15"/>
      <c r="NGD74" s="15"/>
      <c r="NGE74" s="15"/>
      <c r="NGF74" s="15"/>
      <c r="NGG74" s="15"/>
      <c r="NGH74" s="15"/>
      <c r="NGI74" s="15"/>
      <c r="NGJ74" s="15"/>
      <c r="NGK74" s="15"/>
      <c r="NGL74" s="15"/>
      <c r="NGM74" s="15"/>
      <c r="NGN74" s="15"/>
      <c r="NGO74" s="15"/>
      <c r="NGP74" s="15"/>
      <c r="NGQ74" s="15"/>
      <c r="NGR74" s="15"/>
      <c r="NGS74" s="15"/>
      <c r="NGT74" s="15"/>
      <c r="NGU74" s="15"/>
      <c r="NGV74" s="15"/>
      <c r="NGW74" s="15"/>
      <c r="NGX74" s="15"/>
      <c r="NGY74" s="15"/>
      <c r="NGZ74" s="15"/>
      <c r="NHA74" s="15"/>
      <c r="NHB74" s="15"/>
      <c r="NHC74" s="15"/>
      <c r="NHD74" s="15"/>
      <c r="NHE74" s="15"/>
      <c r="NHF74" s="15"/>
      <c r="NHG74" s="15"/>
      <c r="NHH74" s="15"/>
      <c r="NHI74" s="15"/>
      <c r="NHJ74" s="15"/>
      <c r="NHK74" s="15"/>
      <c r="NHL74" s="15"/>
      <c r="NHM74" s="15"/>
      <c r="NHN74" s="15"/>
      <c r="NHO74" s="15"/>
      <c r="NHP74" s="15"/>
      <c r="NHQ74" s="15"/>
      <c r="NHR74" s="15"/>
      <c r="NHS74" s="15"/>
      <c r="NHT74" s="15"/>
      <c r="NHU74" s="15"/>
      <c r="NHV74" s="15"/>
      <c r="NHW74" s="15"/>
      <c r="NHX74" s="15"/>
      <c r="NHY74" s="15"/>
      <c r="NHZ74" s="15"/>
      <c r="NIA74" s="15"/>
      <c r="NIB74" s="15"/>
      <c r="NIC74" s="15"/>
      <c r="NID74" s="15"/>
      <c r="NIE74" s="15"/>
      <c r="NIF74" s="15"/>
      <c r="NIG74" s="15"/>
      <c r="NIH74" s="15"/>
      <c r="NII74" s="15"/>
      <c r="NIJ74" s="15"/>
      <c r="NIK74" s="15"/>
      <c r="NIL74" s="15"/>
      <c r="NIM74" s="15"/>
      <c r="NIN74" s="15"/>
      <c r="NIO74" s="15"/>
      <c r="NIP74" s="15"/>
      <c r="NIQ74" s="15"/>
      <c r="NIR74" s="15"/>
      <c r="NIS74" s="15"/>
      <c r="NIT74" s="15"/>
      <c r="NIU74" s="15"/>
      <c r="NIV74" s="15"/>
      <c r="NIW74" s="15"/>
      <c r="NIX74" s="15"/>
      <c r="NIY74" s="15"/>
      <c r="NIZ74" s="15"/>
      <c r="NJA74" s="15"/>
      <c r="NJB74" s="15"/>
      <c r="NJC74" s="15"/>
      <c r="NJD74" s="15"/>
      <c r="NJE74" s="15"/>
      <c r="NJF74" s="15"/>
      <c r="NJG74" s="15"/>
      <c r="NJH74" s="15"/>
      <c r="NJI74" s="15"/>
      <c r="NJJ74" s="15"/>
      <c r="NJK74" s="15"/>
      <c r="NJL74" s="15"/>
      <c r="NJM74" s="15"/>
      <c r="NJN74" s="15"/>
      <c r="NJO74" s="15"/>
      <c r="NJP74" s="15"/>
      <c r="NJQ74" s="15"/>
      <c r="NJR74" s="15"/>
      <c r="NJS74" s="15"/>
      <c r="NJT74" s="15"/>
      <c r="NJU74" s="15"/>
      <c r="NJV74" s="15"/>
      <c r="NJW74" s="15"/>
      <c r="NJX74" s="15"/>
      <c r="NJY74" s="15"/>
      <c r="NJZ74" s="15"/>
      <c r="NKA74" s="15"/>
      <c r="NKB74" s="15"/>
      <c r="NKC74" s="15"/>
      <c r="NKD74" s="15"/>
      <c r="NKE74" s="15"/>
      <c r="NKF74" s="15"/>
      <c r="NKG74" s="15"/>
      <c r="NKH74" s="15"/>
      <c r="NKI74" s="15"/>
      <c r="NKJ74" s="15"/>
      <c r="NKK74" s="15"/>
      <c r="NKL74" s="15"/>
      <c r="NKM74" s="15"/>
      <c r="NKN74" s="15"/>
      <c r="NKO74" s="15"/>
      <c r="NKP74" s="15"/>
      <c r="NKQ74" s="15"/>
      <c r="NKR74" s="15"/>
      <c r="NKS74" s="15"/>
      <c r="NKT74" s="15"/>
      <c r="NKU74" s="15"/>
      <c r="NKV74" s="15"/>
      <c r="NKW74" s="15"/>
      <c r="NKX74" s="15"/>
      <c r="NKY74" s="15"/>
      <c r="NKZ74" s="15"/>
      <c r="NLA74" s="15"/>
      <c r="NLB74" s="15"/>
      <c r="NLC74" s="15"/>
      <c r="NLD74" s="15"/>
      <c r="NLE74" s="15"/>
      <c r="NLF74" s="15"/>
      <c r="NLG74" s="15"/>
      <c r="NLH74" s="15"/>
      <c r="NLI74" s="15"/>
      <c r="NLJ74" s="15"/>
      <c r="NLK74" s="15"/>
      <c r="NLL74" s="15"/>
      <c r="NLM74" s="15"/>
      <c r="NLN74" s="15"/>
      <c r="NLO74" s="15"/>
      <c r="NLP74" s="15"/>
      <c r="NLQ74" s="15"/>
      <c r="NLR74" s="15"/>
      <c r="NLS74" s="15"/>
      <c r="NLT74" s="15"/>
      <c r="NLU74" s="15"/>
      <c r="NLV74" s="15"/>
      <c r="NLW74" s="15"/>
      <c r="NLX74" s="15"/>
      <c r="NLY74" s="15"/>
      <c r="NLZ74" s="15"/>
      <c r="NMA74" s="15"/>
      <c r="NMB74" s="15"/>
      <c r="NMC74" s="15"/>
      <c r="NMD74" s="15"/>
      <c r="NME74" s="15"/>
      <c r="NMF74" s="15"/>
      <c r="NMG74" s="15"/>
      <c r="NMH74" s="15"/>
      <c r="NMI74" s="15"/>
      <c r="NMJ74" s="15"/>
      <c r="NMK74" s="15"/>
      <c r="NML74" s="15"/>
      <c r="NMM74" s="15"/>
      <c r="NMN74" s="15"/>
      <c r="NMO74" s="15"/>
      <c r="NMP74" s="15"/>
      <c r="NMQ74" s="15"/>
      <c r="NMR74" s="15"/>
      <c r="NMS74" s="15"/>
      <c r="NMT74" s="15"/>
      <c r="NMU74" s="15"/>
      <c r="NMV74" s="15"/>
      <c r="NMW74" s="15"/>
      <c r="NMX74" s="15"/>
      <c r="NMY74" s="15"/>
      <c r="NMZ74" s="15"/>
      <c r="NNA74" s="15"/>
      <c r="NNB74" s="15"/>
      <c r="NNC74" s="15"/>
      <c r="NND74" s="15"/>
      <c r="NNE74" s="15"/>
      <c r="NNF74" s="15"/>
      <c r="NNG74" s="15"/>
      <c r="NNH74" s="15"/>
      <c r="NNI74" s="15"/>
      <c r="NNJ74" s="15"/>
      <c r="NNK74" s="15"/>
      <c r="NNL74" s="15"/>
      <c r="NNM74" s="15"/>
      <c r="NNN74" s="15"/>
      <c r="NNO74" s="15"/>
      <c r="NNP74" s="15"/>
      <c r="NNQ74" s="15"/>
      <c r="NNR74" s="15"/>
      <c r="NNS74" s="15"/>
      <c r="NNT74" s="15"/>
      <c r="NNU74" s="15"/>
      <c r="NNV74" s="15"/>
      <c r="NNW74" s="15"/>
      <c r="NNX74" s="15"/>
      <c r="NNY74" s="15"/>
      <c r="NNZ74" s="15"/>
      <c r="NOA74" s="15"/>
      <c r="NOB74" s="15"/>
      <c r="NOC74" s="15"/>
      <c r="NOD74" s="15"/>
      <c r="NOE74" s="15"/>
      <c r="NOF74" s="15"/>
      <c r="NOG74" s="15"/>
      <c r="NOH74" s="15"/>
      <c r="NOI74" s="15"/>
      <c r="NOJ74" s="15"/>
      <c r="NOK74" s="15"/>
      <c r="NOL74" s="15"/>
      <c r="NOM74" s="15"/>
      <c r="NON74" s="15"/>
      <c r="NOO74" s="15"/>
      <c r="NOP74" s="15"/>
      <c r="NOQ74" s="15"/>
      <c r="NOR74" s="15"/>
      <c r="NOS74" s="15"/>
      <c r="NOT74" s="15"/>
      <c r="NOU74" s="15"/>
      <c r="NOV74" s="15"/>
      <c r="NOW74" s="15"/>
      <c r="NOX74" s="15"/>
      <c r="NOY74" s="15"/>
      <c r="NOZ74" s="15"/>
      <c r="NPA74" s="15"/>
      <c r="NPB74" s="15"/>
      <c r="NPC74" s="15"/>
      <c r="NPD74" s="15"/>
      <c r="NPE74" s="15"/>
      <c r="NPF74" s="15"/>
      <c r="NPG74" s="15"/>
      <c r="NPH74" s="15"/>
      <c r="NPI74" s="15"/>
      <c r="NPJ74" s="15"/>
      <c r="NPK74" s="15"/>
      <c r="NPL74" s="15"/>
      <c r="NPM74" s="15"/>
      <c r="NPN74" s="15"/>
      <c r="NPO74" s="15"/>
      <c r="NPP74" s="15"/>
      <c r="NPQ74" s="15"/>
      <c r="NPR74" s="15"/>
      <c r="NPS74" s="15"/>
      <c r="NPT74" s="15"/>
      <c r="NPU74" s="15"/>
      <c r="NPV74" s="15"/>
      <c r="NPW74" s="15"/>
      <c r="NPX74" s="15"/>
      <c r="NPY74" s="15"/>
      <c r="NPZ74" s="15"/>
      <c r="NQA74" s="15"/>
      <c r="NQB74" s="15"/>
      <c r="NQC74" s="15"/>
      <c r="NQD74" s="15"/>
      <c r="NQE74" s="15"/>
      <c r="NQF74" s="15"/>
      <c r="NQG74" s="15"/>
      <c r="NQH74" s="15"/>
      <c r="NQI74" s="15"/>
      <c r="NQJ74" s="15"/>
      <c r="NQK74" s="15"/>
      <c r="NQL74" s="15"/>
      <c r="NQM74" s="15"/>
      <c r="NQN74" s="15"/>
      <c r="NQO74" s="15"/>
      <c r="NQP74" s="15"/>
      <c r="NQQ74" s="15"/>
      <c r="NQR74" s="15"/>
      <c r="NQS74" s="15"/>
      <c r="NQT74" s="15"/>
      <c r="NQU74" s="15"/>
      <c r="NQV74" s="15"/>
      <c r="NQW74" s="15"/>
      <c r="NQX74" s="15"/>
      <c r="NQY74" s="15"/>
      <c r="NQZ74" s="15"/>
      <c r="NRA74" s="15"/>
      <c r="NRB74" s="15"/>
      <c r="NRC74" s="15"/>
      <c r="NRD74" s="15"/>
      <c r="NRE74" s="15"/>
      <c r="NRF74" s="15"/>
      <c r="NRG74" s="15"/>
      <c r="NRH74" s="15"/>
      <c r="NRI74" s="15"/>
      <c r="NRJ74" s="15"/>
      <c r="NRK74" s="15"/>
      <c r="NRL74" s="15"/>
      <c r="NRM74" s="15"/>
      <c r="NRN74" s="15"/>
      <c r="NRO74" s="15"/>
      <c r="NRP74" s="15"/>
      <c r="NRQ74" s="15"/>
      <c r="NRR74" s="15"/>
      <c r="NRS74" s="15"/>
      <c r="NRT74" s="15"/>
      <c r="NRU74" s="15"/>
      <c r="NRV74" s="15"/>
      <c r="NRW74" s="15"/>
      <c r="NRX74" s="15"/>
      <c r="NRY74" s="15"/>
      <c r="NRZ74" s="15"/>
      <c r="NSA74" s="15"/>
      <c r="NSB74" s="15"/>
      <c r="NSC74" s="15"/>
      <c r="NSD74" s="15"/>
      <c r="NSE74" s="15"/>
      <c r="NSF74" s="15"/>
      <c r="NSG74" s="15"/>
      <c r="NSH74" s="15"/>
      <c r="NSI74" s="15"/>
      <c r="NSJ74" s="15"/>
      <c r="NSK74" s="15"/>
      <c r="NSL74" s="15"/>
      <c r="NSM74" s="15"/>
      <c r="NSN74" s="15"/>
      <c r="NSO74" s="15"/>
      <c r="NSP74" s="15"/>
      <c r="NSQ74" s="15"/>
      <c r="NSR74" s="15"/>
      <c r="NSS74" s="15"/>
      <c r="NST74" s="15"/>
      <c r="NSU74" s="15"/>
      <c r="NSV74" s="15"/>
      <c r="NSW74" s="15"/>
      <c r="NSX74" s="15"/>
      <c r="NSY74" s="15"/>
      <c r="NSZ74" s="15"/>
      <c r="NTA74" s="15"/>
      <c r="NTB74" s="15"/>
      <c r="NTC74" s="15"/>
      <c r="NTD74" s="15"/>
      <c r="NTE74" s="15"/>
      <c r="NTF74" s="15"/>
      <c r="NTG74" s="15"/>
      <c r="NTH74" s="15"/>
      <c r="NTI74" s="15"/>
      <c r="NTJ74" s="15"/>
      <c r="NTK74" s="15"/>
      <c r="NTL74" s="15"/>
      <c r="NTM74" s="15"/>
      <c r="NTN74" s="15"/>
      <c r="NTO74" s="15"/>
      <c r="NTP74" s="15"/>
      <c r="NTQ74" s="15"/>
      <c r="NTR74" s="15"/>
      <c r="NTS74" s="15"/>
      <c r="NTT74" s="15"/>
      <c r="NTU74" s="15"/>
      <c r="NTV74" s="15"/>
      <c r="NTW74" s="15"/>
      <c r="NTX74" s="15"/>
      <c r="NTY74" s="15"/>
      <c r="NTZ74" s="15"/>
      <c r="NUA74" s="15"/>
      <c r="NUB74" s="15"/>
      <c r="NUC74" s="15"/>
      <c r="NUD74" s="15"/>
      <c r="NUE74" s="15"/>
      <c r="NUF74" s="15"/>
      <c r="NUG74" s="15"/>
      <c r="NUH74" s="15"/>
      <c r="NUI74" s="15"/>
      <c r="NUJ74" s="15"/>
      <c r="NUK74" s="15"/>
      <c r="NUL74" s="15"/>
      <c r="NUM74" s="15"/>
      <c r="NUN74" s="15"/>
      <c r="NUO74" s="15"/>
      <c r="NUP74" s="15"/>
      <c r="NUQ74" s="15"/>
      <c r="NUR74" s="15"/>
      <c r="NUS74" s="15"/>
      <c r="NUT74" s="15"/>
      <c r="NUU74" s="15"/>
      <c r="NUV74" s="15"/>
      <c r="NUW74" s="15"/>
      <c r="NUX74" s="15"/>
      <c r="NUY74" s="15"/>
      <c r="NUZ74" s="15"/>
      <c r="NVA74" s="15"/>
      <c r="NVB74" s="15"/>
      <c r="NVC74" s="15"/>
      <c r="NVD74" s="15"/>
      <c r="NVE74" s="15"/>
      <c r="NVF74" s="15"/>
      <c r="NVG74" s="15"/>
      <c r="NVH74" s="15"/>
      <c r="NVI74" s="15"/>
      <c r="NVJ74" s="15"/>
      <c r="NVK74" s="15"/>
      <c r="NVL74" s="15"/>
      <c r="NVM74" s="15"/>
      <c r="NVN74" s="15"/>
      <c r="NVO74" s="15"/>
      <c r="NVP74" s="15"/>
      <c r="NVQ74" s="15"/>
      <c r="NVR74" s="15"/>
      <c r="NVS74" s="15"/>
      <c r="NVT74" s="15"/>
      <c r="NVU74" s="15"/>
      <c r="NVV74" s="15"/>
      <c r="NVW74" s="15"/>
      <c r="NVX74" s="15"/>
      <c r="NVY74" s="15"/>
      <c r="NVZ74" s="15"/>
      <c r="NWA74" s="15"/>
      <c r="NWB74" s="15"/>
      <c r="NWC74" s="15"/>
      <c r="NWD74" s="15"/>
      <c r="NWE74" s="15"/>
      <c r="NWF74" s="15"/>
      <c r="NWG74" s="15"/>
      <c r="NWH74" s="15"/>
      <c r="NWI74" s="15"/>
      <c r="NWJ74" s="15"/>
      <c r="NWK74" s="15"/>
      <c r="NWL74" s="15"/>
      <c r="NWM74" s="15"/>
      <c r="NWN74" s="15"/>
      <c r="NWO74" s="15"/>
      <c r="NWP74" s="15"/>
      <c r="NWQ74" s="15"/>
      <c r="NWR74" s="15"/>
      <c r="NWS74" s="15"/>
      <c r="NWT74" s="15"/>
      <c r="NWU74" s="15"/>
      <c r="NWV74" s="15"/>
      <c r="NWW74" s="15"/>
      <c r="NWX74" s="15"/>
      <c r="NWY74" s="15"/>
      <c r="NWZ74" s="15"/>
      <c r="NXA74" s="15"/>
      <c r="NXB74" s="15"/>
      <c r="NXC74" s="15"/>
      <c r="NXD74" s="15"/>
      <c r="NXE74" s="15"/>
      <c r="NXF74" s="15"/>
      <c r="NXG74" s="15"/>
      <c r="NXH74" s="15"/>
      <c r="NXI74" s="15"/>
      <c r="NXJ74" s="15"/>
      <c r="NXK74" s="15"/>
      <c r="NXL74" s="15"/>
      <c r="NXM74" s="15"/>
      <c r="NXN74" s="15"/>
      <c r="NXO74" s="15"/>
      <c r="NXP74" s="15"/>
      <c r="NXQ74" s="15"/>
      <c r="NXR74" s="15"/>
      <c r="NXS74" s="15"/>
      <c r="NXT74" s="15"/>
      <c r="NXU74" s="15"/>
      <c r="NXV74" s="15"/>
      <c r="NXW74" s="15"/>
      <c r="NXX74" s="15"/>
      <c r="NXY74" s="15"/>
      <c r="NXZ74" s="15"/>
      <c r="NYA74" s="15"/>
      <c r="NYB74" s="15"/>
      <c r="NYC74" s="15"/>
      <c r="NYD74" s="15"/>
      <c r="NYE74" s="15"/>
      <c r="NYF74" s="15"/>
      <c r="NYG74" s="15"/>
      <c r="NYH74" s="15"/>
      <c r="NYI74" s="15"/>
      <c r="NYJ74" s="15"/>
      <c r="NYK74" s="15"/>
      <c r="NYL74" s="15"/>
      <c r="NYM74" s="15"/>
      <c r="NYN74" s="15"/>
      <c r="NYO74" s="15"/>
      <c r="NYP74" s="15"/>
      <c r="NYQ74" s="15"/>
      <c r="NYR74" s="15"/>
      <c r="NYS74" s="15"/>
      <c r="NYT74" s="15"/>
      <c r="NYU74" s="15"/>
      <c r="NYV74" s="15"/>
      <c r="NYW74" s="15"/>
      <c r="NYX74" s="15"/>
      <c r="NYY74" s="15"/>
      <c r="NYZ74" s="15"/>
      <c r="NZA74" s="15"/>
      <c r="NZB74" s="15"/>
      <c r="NZC74" s="15"/>
      <c r="NZD74" s="15"/>
      <c r="NZE74" s="15"/>
      <c r="NZF74" s="15"/>
      <c r="NZG74" s="15"/>
      <c r="NZH74" s="15"/>
      <c r="NZI74" s="15"/>
      <c r="NZJ74" s="15"/>
      <c r="NZK74" s="15"/>
      <c r="NZL74" s="15"/>
      <c r="NZM74" s="15"/>
      <c r="NZN74" s="15"/>
      <c r="NZO74" s="15"/>
      <c r="NZP74" s="15"/>
      <c r="NZQ74" s="15"/>
      <c r="NZR74" s="15"/>
      <c r="NZS74" s="15"/>
      <c r="NZT74" s="15"/>
      <c r="NZU74" s="15"/>
      <c r="NZV74" s="15"/>
      <c r="NZW74" s="15"/>
      <c r="NZX74" s="15"/>
      <c r="NZY74" s="15"/>
      <c r="NZZ74" s="15"/>
      <c r="OAA74" s="15"/>
      <c r="OAB74" s="15"/>
      <c r="OAC74" s="15"/>
      <c r="OAD74" s="15"/>
      <c r="OAE74" s="15"/>
      <c r="OAF74" s="15"/>
      <c r="OAG74" s="15"/>
      <c r="OAH74" s="15"/>
      <c r="OAI74" s="15"/>
      <c r="OAJ74" s="15"/>
      <c r="OAK74" s="15"/>
      <c r="OAL74" s="15"/>
      <c r="OAM74" s="15"/>
      <c r="OAN74" s="15"/>
      <c r="OAO74" s="15"/>
      <c r="OAP74" s="15"/>
      <c r="OAQ74" s="15"/>
      <c r="OAR74" s="15"/>
      <c r="OAS74" s="15"/>
      <c r="OAT74" s="15"/>
      <c r="OAU74" s="15"/>
      <c r="OAV74" s="15"/>
      <c r="OAW74" s="15"/>
      <c r="OAX74" s="15"/>
      <c r="OAY74" s="15"/>
      <c r="OAZ74" s="15"/>
      <c r="OBA74" s="15"/>
      <c r="OBB74" s="15"/>
      <c r="OBC74" s="15"/>
      <c r="OBD74" s="15"/>
      <c r="OBE74" s="15"/>
      <c r="OBF74" s="15"/>
      <c r="OBG74" s="15"/>
      <c r="OBH74" s="15"/>
      <c r="OBI74" s="15"/>
      <c r="OBJ74" s="15"/>
      <c r="OBK74" s="15"/>
      <c r="OBL74" s="15"/>
      <c r="OBM74" s="15"/>
      <c r="OBN74" s="15"/>
      <c r="OBO74" s="15"/>
      <c r="OBP74" s="15"/>
      <c r="OBQ74" s="15"/>
      <c r="OBR74" s="15"/>
      <c r="OBS74" s="15"/>
      <c r="OBT74" s="15"/>
      <c r="OBU74" s="15"/>
      <c r="OBV74" s="15"/>
      <c r="OBW74" s="15"/>
      <c r="OBX74" s="15"/>
      <c r="OBY74" s="15"/>
      <c r="OBZ74" s="15"/>
      <c r="OCA74" s="15"/>
      <c r="OCB74" s="15"/>
      <c r="OCC74" s="15"/>
      <c r="OCD74" s="15"/>
      <c r="OCE74" s="15"/>
      <c r="OCF74" s="15"/>
      <c r="OCG74" s="15"/>
      <c r="OCH74" s="15"/>
      <c r="OCI74" s="15"/>
      <c r="OCJ74" s="15"/>
      <c r="OCK74" s="15"/>
      <c r="OCL74" s="15"/>
      <c r="OCM74" s="15"/>
      <c r="OCN74" s="15"/>
      <c r="OCO74" s="15"/>
      <c r="OCP74" s="15"/>
      <c r="OCQ74" s="15"/>
      <c r="OCR74" s="15"/>
      <c r="OCS74" s="15"/>
      <c r="OCT74" s="15"/>
      <c r="OCU74" s="15"/>
      <c r="OCV74" s="15"/>
      <c r="OCW74" s="15"/>
      <c r="OCX74" s="15"/>
      <c r="OCY74" s="15"/>
      <c r="OCZ74" s="15"/>
      <c r="ODA74" s="15"/>
      <c r="ODB74" s="15"/>
      <c r="ODC74" s="15"/>
      <c r="ODD74" s="15"/>
      <c r="ODE74" s="15"/>
      <c r="ODF74" s="15"/>
      <c r="ODG74" s="15"/>
      <c r="ODH74" s="15"/>
      <c r="ODI74" s="15"/>
      <c r="ODJ74" s="15"/>
      <c r="ODK74" s="15"/>
      <c r="ODL74" s="15"/>
      <c r="ODM74" s="15"/>
      <c r="ODN74" s="15"/>
      <c r="ODO74" s="15"/>
      <c r="ODP74" s="15"/>
      <c r="ODQ74" s="15"/>
      <c r="ODR74" s="15"/>
      <c r="ODS74" s="15"/>
      <c r="ODT74" s="15"/>
      <c r="ODU74" s="15"/>
      <c r="ODV74" s="15"/>
      <c r="ODW74" s="15"/>
      <c r="ODX74" s="15"/>
      <c r="ODY74" s="15"/>
      <c r="ODZ74" s="15"/>
      <c r="OEA74" s="15"/>
      <c r="OEB74" s="15"/>
      <c r="OEC74" s="15"/>
      <c r="OED74" s="15"/>
      <c r="OEE74" s="15"/>
      <c r="OEF74" s="15"/>
      <c r="OEG74" s="15"/>
      <c r="OEH74" s="15"/>
      <c r="OEI74" s="15"/>
      <c r="OEJ74" s="15"/>
      <c r="OEK74" s="15"/>
      <c r="OEL74" s="15"/>
      <c r="OEM74" s="15"/>
      <c r="OEN74" s="15"/>
      <c r="OEO74" s="15"/>
      <c r="OEP74" s="15"/>
      <c r="OEQ74" s="15"/>
      <c r="OER74" s="15"/>
      <c r="OES74" s="15"/>
      <c r="OET74" s="15"/>
      <c r="OEU74" s="15"/>
      <c r="OEV74" s="15"/>
      <c r="OEW74" s="15"/>
      <c r="OEX74" s="15"/>
      <c r="OEY74" s="15"/>
      <c r="OEZ74" s="15"/>
      <c r="OFA74" s="15"/>
      <c r="OFB74" s="15"/>
      <c r="OFC74" s="15"/>
      <c r="OFD74" s="15"/>
      <c r="OFE74" s="15"/>
      <c r="OFF74" s="15"/>
      <c r="OFG74" s="15"/>
      <c r="OFH74" s="15"/>
      <c r="OFI74" s="15"/>
      <c r="OFJ74" s="15"/>
      <c r="OFK74" s="15"/>
      <c r="OFL74" s="15"/>
      <c r="OFM74" s="15"/>
      <c r="OFN74" s="15"/>
      <c r="OFO74" s="15"/>
      <c r="OFP74" s="15"/>
      <c r="OFQ74" s="15"/>
      <c r="OFR74" s="15"/>
      <c r="OFS74" s="15"/>
      <c r="OFT74" s="15"/>
      <c r="OFU74" s="15"/>
      <c r="OFV74" s="15"/>
      <c r="OFW74" s="15"/>
      <c r="OFX74" s="15"/>
      <c r="OFY74" s="15"/>
      <c r="OFZ74" s="15"/>
      <c r="OGA74" s="15"/>
      <c r="OGB74" s="15"/>
      <c r="OGC74" s="15"/>
      <c r="OGD74" s="15"/>
      <c r="OGE74" s="15"/>
      <c r="OGF74" s="15"/>
      <c r="OGG74" s="15"/>
      <c r="OGH74" s="15"/>
      <c r="OGI74" s="15"/>
      <c r="OGJ74" s="15"/>
      <c r="OGK74" s="15"/>
      <c r="OGL74" s="15"/>
      <c r="OGM74" s="15"/>
      <c r="OGN74" s="15"/>
      <c r="OGO74" s="15"/>
      <c r="OGP74" s="15"/>
      <c r="OGQ74" s="15"/>
      <c r="OGR74" s="15"/>
      <c r="OGS74" s="15"/>
      <c r="OGT74" s="15"/>
      <c r="OGU74" s="15"/>
      <c r="OGV74" s="15"/>
      <c r="OGW74" s="15"/>
      <c r="OGX74" s="15"/>
      <c r="OGY74" s="15"/>
      <c r="OGZ74" s="15"/>
      <c r="OHA74" s="15"/>
      <c r="OHB74" s="15"/>
      <c r="OHC74" s="15"/>
      <c r="OHD74" s="15"/>
      <c r="OHE74" s="15"/>
      <c r="OHF74" s="15"/>
      <c r="OHG74" s="15"/>
      <c r="OHH74" s="15"/>
      <c r="OHI74" s="15"/>
      <c r="OHJ74" s="15"/>
      <c r="OHK74" s="15"/>
      <c r="OHL74" s="15"/>
      <c r="OHM74" s="15"/>
      <c r="OHN74" s="15"/>
      <c r="OHO74" s="15"/>
      <c r="OHP74" s="15"/>
      <c r="OHQ74" s="15"/>
      <c r="OHR74" s="15"/>
      <c r="OHS74" s="15"/>
      <c r="OHT74" s="15"/>
      <c r="OHU74" s="15"/>
      <c r="OHV74" s="15"/>
      <c r="OHW74" s="15"/>
      <c r="OHX74" s="15"/>
      <c r="OHY74" s="15"/>
      <c r="OHZ74" s="15"/>
      <c r="OIA74" s="15"/>
      <c r="OIB74" s="15"/>
      <c r="OIC74" s="15"/>
      <c r="OID74" s="15"/>
      <c r="OIE74" s="15"/>
      <c r="OIF74" s="15"/>
      <c r="OIG74" s="15"/>
      <c r="OIH74" s="15"/>
      <c r="OII74" s="15"/>
      <c r="OIJ74" s="15"/>
      <c r="OIK74" s="15"/>
      <c r="OIL74" s="15"/>
      <c r="OIM74" s="15"/>
      <c r="OIN74" s="15"/>
      <c r="OIO74" s="15"/>
      <c r="OIP74" s="15"/>
      <c r="OIQ74" s="15"/>
      <c r="OIR74" s="15"/>
      <c r="OIS74" s="15"/>
      <c r="OIT74" s="15"/>
      <c r="OIU74" s="15"/>
      <c r="OIV74" s="15"/>
      <c r="OIW74" s="15"/>
      <c r="OIX74" s="15"/>
      <c r="OIY74" s="15"/>
      <c r="OIZ74" s="15"/>
      <c r="OJA74" s="15"/>
      <c r="OJB74" s="15"/>
      <c r="OJC74" s="15"/>
      <c r="OJD74" s="15"/>
      <c r="OJE74" s="15"/>
      <c r="OJF74" s="15"/>
      <c r="OJG74" s="15"/>
      <c r="OJH74" s="15"/>
      <c r="OJI74" s="15"/>
      <c r="OJJ74" s="15"/>
      <c r="OJK74" s="15"/>
      <c r="OJL74" s="15"/>
      <c r="OJM74" s="15"/>
      <c r="OJN74" s="15"/>
      <c r="OJO74" s="15"/>
      <c r="OJP74" s="15"/>
      <c r="OJQ74" s="15"/>
      <c r="OJR74" s="15"/>
      <c r="OJS74" s="15"/>
      <c r="OJT74" s="15"/>
      <c r="OJU74" s="15"/>
      <c r="OJV74" s="15"/>
      <c r="OJW74" s="15"/>
      <c r="OJX74" s="15"/>
      <c r="OJY74" s="15"/>
      <c r="OJZ74" s="15"/>
      <c r="OKA74" s="15"/>
      <c r="OKB74" s="15"/>
      <c r="OKC74" s="15"/>
      <c r="OKD74" s="15"/>
      <c r="OKE74" s="15"/>
      <c r="OKF74" s="15"/>
      <c r="OKG74" s="15"/>
      <c r="OKH74" s="15"/>
      <c r="OKI74" s="15"/>
      <c r="OKJ74" s="15"/>
      <c r="OKK74" s="15"/>
      <c r="OKL74" s="15"/>
      <c r="OKM74" s="15"/>
      <c r="OKN74" s="15"/>
      <c r="OKO74" s="15"/>
      <c r="OKP74" s="15"/>
      <c r="OKQ74" s="15"/>
      <c r="OKR74" s="15"/>
      <c r="OKS74" s="15"/>
      <c r="OKT74" s="15"/>
      <c r="OKU74" s="15"/>
      <c r="OKV74" s="15"/>
      <c r="OKW74" s="15"/>
      <c r="OKX74" s="15"/>
      <c r="OKY74" s="15"/>
      <c r="OKZ74" s="15"/>
      <c r="OLA74" s="15"/>
      <c r="OLB74" s="15"/>
      <c r="OLC74" s="15"/>
      <c r="OLD74" s="15"/>
      <c r="OLE74" s="15"/>
      <c r="OLF74" s="15"/>
      <c r="OLG74" s="15"/>
      <c r="OLH74" s="15"/>
      <c r="OLI74" s="15"/>
      <c r="OLJ74" s="15"/>
      <c r="OLK74" s="15"/>
      <c r="OLL74" s="15"/>
      <c r="OLM74" s="15"/>
      <c r="OLN74" s="15"/>
      <c r="OLO74" s="15"/>
      <c r="OLP74" s="15"/>
      <c r="OLQ74" s="15"/>
      <c r="OLR74" s="15"/>
      <c r="OLS74" s="15"/>
      <c r="OLT74" s="15"/>
      <c r="OLU74" s="15"/>
      <c r="OLV74" s="15"/>
      <c r="OLW74" s="15"/>
      <c r="OLX74" s="15"/>
      <c r="OLY74" s="15"/>
      <c r="OLZ74" s="15"/>
      <c r="OMA74" s="15"/>
      <c r="OMB74" s="15"/>
      <c r="OMC74" s="15"/>
      <c r="OMD74" s="15"/>
      <c r="OME74" s="15"/>
      <c r="OMF74" s="15"/>
      <c r="OMG74" s="15"/>
      <c r="OMH74" s="15"/>
      <c r="OMI74" s="15"/>
      <c r="OMJ74" s="15"/>
      <c r="OMK74" s="15"/>
      <c r="OML74" s="15"/>
      <c r="OMM74" s="15"/>
      <c r="OMN74" s="15"/>
      <c r="OMO74" s="15"/>
      <c r="OMP74" s="15"/>
      <c r="OMQ74" s="15"/>
      <c r="OMR74" s="15"/>
      <c r="OMS74" s="15"/>
      <c r="OMT74" s="15"/>
      <c r="OMU74" s="15"/>
      <c r="OMV74" s="15"/>
      <c r="OMW74" s="15"/>
      <c r="OMX74" s="15"/>
      <c r="OMY74" s="15"/>
      <c r="OMZ74" s="15"/>
      <c r="ONA74" s="15"/>
      <c r="ONB74" s="15"/>
      <c r="ONC74" s="15"/>
      <c r="OND74" s="15"/>
      <c r="ONE74" s="15"/>
      <c r="ONF74" s="15"/>
      <c r="ONG74" s="15"/>
      <c r="ONH74" s="15"/>
      <c r="ONI74" s="15"/>
      <c r="ONJ74" s="15"/>
      <c r="ONK74" s="15"/>
      <c r="ONL74" s="15"/>
      <c r="ONM74" s="15"/>
      <c r="ONN74" s="15"/>
      <c r="ONO74" s="15"/>
      <c r="ONP74" s="15"/>
      <c r="ONQ74" s="15"/>
      <c r="ONR74" s="15"/>
      <c r="ONS74" s="15"/>
      <c r="ONT74" s="15"/>
      <c r="ONU74" s="15"/>
      <c r="ONV74" s="15"/>
      <c r="ONW74" s="15"/>
      <c r="ONX74" s="15"/>
      <c r="ONY74" s="15"/>
      <c r="ONZ74" s="15"/>
      <c r="OOA74" s="15"/>
      <c r="OOB74" s="15"/>
      <c r="OOC74" s="15"/>
      <c r="OOD74" s="15"/>
      <c r="OOE74" s="15"/>
      <c r="OOF74" s="15"/>
      <c r="OOG74" s="15"/>
      <c r="OOH74" s="15"/>
      <c r="OOI74" s="15"/>
      <c r="OOJ74" s="15"/>
      <c r="OOK74" s="15"/>
      <c r="OOL74" s="15"/>
      <c r="OOM74" s="15"/>
      <c r="OON74" s="15"/>
      <c r="OOO74" s="15"/>
      <c r="OOP74" s="15"/>
      <c r="OOQ74" s="15"/>
      <c r="OOR74" s="15"/>
      <c r="OOS74" s="15"/>
      <c r="OOT74" s="15"/>
      <c r="OOU74" s="15"/>
      <c r="OOV74" s="15"/>
      <c r="OOW74" s="15"/>
      <c r="OOX74" s="15"/>
      <c r="OOY74" s="15"/>
      <c r="OOZ74" s="15"/>
      <c r="OPA74" s="15"/>
      <c r="OPB74" s="15"/>
      <c r="OPC74" s="15"/>
      <c r="OPD74" s="15"/>
      <c r="OPE74" s="15"/>
      <c r="OPF74" s="15"/>
      <c r="OPG74" s="15"/>
      <c r="OPH74" s="15"/>
      <c r="OPI74" s="15"/>
      <c r="OPJ74" s="15"/>
      <c r="OPK74" s="15"/>
      <c r="OPL74" s="15"/>
      <c r="OPM74" s="15"/>
      <c r="OPN74" s="15"/>
      <c r="OPO74" s="15"/>
      <c r="OPP74" s="15"/>
      <c r="OPQ74" s="15"/>
      <c r="OPR74" s="15"/>
      <c r="OPS74" s="15"/>
      <c r="OPT74" s="15"/>
      <c r="OPU74" s="15"/>
      <c r="OPV74" s="15"/>
      <c r="OPW74" s="15"/>
      <c r="OPX74" s="15"/>
      <c r="OPY74" s="15"/>
      <c r="OPZ74" s="15"/>
      <c r="OQA74" s="15"/>
      <c r="OQB74" s="15"/>
      <c r="OQC74" s="15"/>
      <c r="OQD74" s="15"/>
      <c r="OQE74" s="15"/>
      <c r="OQF74" s="15"/>
      <c r="OQG74" s="15"/>
      <c r="OQH74" s="15"/>
      <c r="OQI74" s="15"/>
      <c r="OQJ74" s="15"/>
      <c r="OQK74" s="15"/>
      <c r="OQL74" s="15"/>
      <c r="OQM74" s="15"/>
      <c r="OQN74" s="15"/>
      <c r="OQO74" s="15"/>
      <c r="OQP74" s="15"/>
      <c r="OQQ74" s="15"/>
      <c r="OQR74" s="15"/>
      <c r="OQS74" s="15"/>
      <c r="OQT74" s="15"/>
      <c r="OQU74" s="15"/>
      <c r="OQV74" s="15"/>
      <c r="OQW74" s="15"/>
      <c r="OQX74" s="15"/>
      <c r="OQY74" s="15"/>
      <c r="OQZ74" s="15"/>
      <c r="ORA74" s="15"/>
      <c r="ORB74" s="15"/>
      <c r="ORC74" s="15"/>
      <c r="ORD74" s="15"/>
      <c r="ORE74" s="15"/>
      <c r="ORF74" s="15"/>
      <c r="ORG74" s="15"/>
      <c r="ORH74" s="15"/>
      <c r="ORI74" s="15"/>
      <c r="ORJ74" s="15"/>
      <c r="ORK74" s="15"/>
      <c r="ORL74" s="15"/>
      <c r="ORM74" s="15"/>
      <c r="ORN74" s="15"/>
      <c r="ORO74" s="15"/>
      <c r="ORP74" s="15"/>
      <c r="ORQ74" s="15"/>
      <c r="ORR74" s="15"/>
      <c r="ORS74" s="15"/>
      <c r="ORT74" s="15"/>
      <c r="ORU74" s="15"/>
      <c r="ORV74" s="15"/>
      <c r="ORW74" s="15"/>
      <c r="ORX74" s="15"/>
      <c r="ORY74" s="15"/>
      <c r="ORZ74" s="15"/>
      <c r="OSA74" s="15"/>
      <c r="OSB74" s="15"/>
      <c r="OSC74" s="15"/>
      <c r="OSD74" s="15"/>
      <c r="OSE74" s="15"/>
      <c r="OSF74" s="15"/>
      <c r="OSG74" s="15"/>
      <c r="OSH74" s="15"/>
      <c r="OSI74" s="15"/>
      <c r="OSJ74" s="15"/>
      <c r="OSK74" s="15"/>
      <c r="OSL74" s="15"/>
      <c r="OSM74" s="15"/>
      <c r="OSN74" s="15"/>
      <c r="OSO74" s="15"/>
      <c r="OSP74" s="15"/>
      <c r="OSQ74" s="15"/>
      <c r="OSR74" s="15"/>
      <c r="OSS74" s="15"/>
      <c r="OST74" s="15"/>
      <c r="OSU74" s="15"/>
      <c r="OSV74" s="15"/>
      <c r="OSW74" s="15"/>
      <c r="OSX74" s="15"/>
      <c r="OSY74" s="15"/>
      <c r="OSZ74" s="15"/>
      <c r="OTA74" s="15"/>
      <c r="OTB74" s="15"/>
      <c r="OTC74" s="15"/>
      <c r="OTD74" s="15"/>
      <c r="OTE74" s="15"/>
      <c r="OTF74" s="15"/>
      <c r="OTG74" s="15"/>
      <c r="OTH74" s="15"/>
      <c r="OTI74" s="15"/>
      <c r="OTJ74" s="15"/>
      <c r="OTK74" s="15"/>
      <c r="OTL74" s="15"/>
      <c r="OTM74" s="15"/>
      <c r="OTN74" s="15"/>
      <c r="OTO74" s="15"/>
      <c r="OTP74" s="15"/>
      <c r="OTQ74" s="15"/>
      <c r="OTR74" s="15"/>
      <c r="OTS74" s="15"/>
      <c r="OTT74" s="15"/>
      <c r="OTU74" s="15"/>
      <c r="OTV74" s="15"/>
      <c r="OTW74" s="15"/>
      <c r="OTX74" s="15"/>
      <c r="OTY74" s="15"/>
      <c r="OTZ74" s="15"/>
      <c r="OUA74" s="15"/>
      <c r="OUB74" s="15"/>
      <c r="OUC74" s="15"/>
      <c r="OUD74" s="15"/>
      <c r="OUE74" s="15"/>
      <c r="OUF74" s="15"/>
      <c r="OUG74" s="15"/>
      <c r="OUH74" s="15"/>
      <c r="OUI74" s="15"/>
      <c r="OUJ74" s="15"/>
      <c r="OUK74" s="15"/>
      <c r="OUL74" s="15"/>
      <c r="OUM74" s="15"/>
      <c r="OUN74" s="15"/>
      <c r="OUO74" s="15"/>
      <c r="OUP74" s="15"/>
      <c r="OUQ74" s="15"/>
      <c r="OUR74" s="15"/>
      <c r="OUS74" s="15"/>
      <c r="OUT74" s="15"/>
      <c r="OUU74" s="15"/>
      <c r="OUV74" s="15"/>
      <c r="OUW74" s="15"/>
      <c r="OUX74" s="15"/>
      <c r="OUY74" s="15"/>
      <c r="OUZ74" s="15"/>
      <c r="OVA74" s="15"/>
      <c r="OVB74" s="15"/>
      <c r="OVC74" s="15"/>
      <c r="OVD74" s="15"/>
      <c r="OVE74" s="15"/>
      <c r="OVF74" s="15"/>
      <c r="OVG74" s="15"/>
      <c r="OVH74" s="15"/>
      <c r="OVI74" s="15"/>
      <c r="OVJ74" s="15"/>
      <c r="OVK74" s="15"/>
      <c r="OVL74" s="15"/>
      <c r="OVM74" s="15"/>
      <c r="OVN74" s="15"/>
      <c r="OVO74" s="15"/>
      <c r="OVP74" s="15"/>
      <c r="OVQ74" s="15"/>
      <c r="OVR74" s="15"/>
      <c r="OVS74" s="15"/>
      <c r="OVT74" s="15"/>
      <c r="OVU74" s="15"/>
      <c r="OVV74" s="15"/>
      <c r="OVW74" s="15"/>
      <c r="OVX74" s="15"/>
      <c r="OVY74" s="15"/>
      <c r="OVZ74" s="15"/>
      <c r="OWA74" s="15"/>
      <c r="OWB74" s="15"/>
      <c r="OWC74" s="15"/>
      <c r="OWD74" s="15"/>
      <c r="OWE74" s="15"/>
      <c r="OWF74" s="15"/>
      <c r="OWG74" s="15"/>
      <c r="OWH74" s="15"/>
      <c r="OWI74" s="15"/>
      <c r="OWJ74" s="15"/>
      <c r="OWK74" s="15"/>
      <c r="OWL74" s="15"/>
      <c r="OWM74" s="15"/>
      <c r="OWN74" s="15"/>
      <c r="OWO74" s="15"/>
      <c r="OWP74" s="15"/>
      <c r="OWQ74" s="15"/>
      <c r="OWR74" s="15"/>
      <c r="OWS74" s="15"/>
      <c r="OWT74" s="15"/>
      <c r="OWU74" s="15"/>
      <c r="OWV74" s="15"/>
      <c r="OWW74" s="15"/>
      <c r="OWX74" s="15"/>
      <c r="OWY74" s="15"/>
      <c r="OWZ74" s="15"/>
      <c r="OXA74" s="15"/>
      <c r="OXB74" s="15"/>
      <c r="OXC74" s="15"/>
      <c r="OXD74" s="15"/>
      <c r="OXE74" s="15"/>
      <c r="OXF74" s="15"/>
      <c r="OXG74" s="15"/>
      <c r="OXH74" s="15"/>
      <c r="OXI74" s="15"/>
      <c r="OXJ74" s="15"/>
      <c r="OXK74" s="15"/>
      <c r="OXL74" s="15"/>
      <c r="OXM74" s="15"/>
      <c r="OXN74" s="15"/>
      <c r="OXO74" s="15"/>
      <c r="OXP74" s="15"/>
      <c r="OXQ74" s="15"/>
      <c r="OXR74" s="15"/>
      <c r="OXS74" s="15"/>
      <c r="OXT74" s="15"/>
      <c r="OXU74" s="15"/>
      <c r="OXV74" s="15"/>
      <c r="OXW74" s="15"/>
      <c r="OXX74" s="15"/>
      <c r="OXY74" s="15"/>
      <c r="OXZ74" s="15"/>
      <c r="OYA74" s="15"/>
      <c r="OYB74" s="15"/>
      <c r="OYC74" s="15"/>
      <c r="OYD74" s="15"/>
      <c r="OYE74" s="15"/>
      <c r="OYF74" s="15"/>
      <c r="OYG74" s="15"/>
      <c r="OYH74" s="15"/>
      <c r="OYI74" s="15"/>
      <c r="OYJ74" s="15"/>
      <c r="OYK74" s="15"/>
      <c r="OYL74" s="15"/>
      <c r="OYM74" s="15"/>
      <c r="OYN74" s="15"/>
      <c r="OYO74" s="15"/>
      <c r="OYP74" s="15"/>
      <c r="OYQ74" s="15"/>
      <c r="OYR74" s="15"/>
      <c r="OYS74" s="15"/>
      <c r="OYT74" s="15"/>
      <c r="OYU74" s="15"/>
      <c r="OYV74" s="15"/>
      <c r="OYW74" s="15"/>
      <c r="OYX74" s="15"/>
      <c r="OYY74" s="15"/>
      <c r="OYZ74" s="15"/>
      <c r="OZA74" s="15"/>
      <c r="OZB74" s="15"/>
      <c r="OZC74" s="15"/>
      <c r="OZD74" s="15"/>
      <c r="OZE74" s="15"/>
      <c r="OZF74" s="15"/>
      <c r="OZG74" s="15"/>
      <c r="OZH74" s="15"/>
      <c r="OZI74" s="15"/>
      <c r="OZJ74" s="15"/>
      <c r="OZK74" s="15"/>
      <c r="OZL74" s="15"/>
      <c r="OZM74" s="15"/>
      <c r="OZN74" s="15"/>
      <c r="OZO74" s="15"/>
      <c r="OZP74" s="15"/>
      <c r="OZQ74" s="15"/>
      <c r="OZR74" s="15"/>
      <c r="OZS74" s="15"/>
      <c r="OZT74" s="15"/>
      <c r="OZU74" s="15"/>
      <c r="OZV74" s="15"/>
      <c r="OZW74" s="15"/>
      <c r="OZX74" s="15"/>
      <c r="OZY74" s="15"/>
      <c r="OZZ74" s="15"/>
      <c r="PAA74" s="15"/>
      <c r="PAB74" s="15"/>
      <c r="PAC74" s="15"/>
      <c r="PAD74" s="15"/>
      <c r="PAE74" s="15"/>
      <c r="PAF74" s="15"/>
      <c r="PAG74" s="15"/>
      <c r="PAH74" s="15"/>
      <c r="PAI74" s="15"/>
      <c r="PAJ74" s="15"/>
      <c r="PAK74" s="15"/>
      <c r="PAL74" s="15"/>
      <c r="PAM74" s="15"/>
      <c r="PAN74" s="15"/>
      <c r="PAO74" s="15"/>
      <c r="PAP74" s="15"/>
      <c r="PAQ74" s="15"/>
      <c r="PAR74" s="15"/>
      <c r="PAS74" s="15"/>
      <c r="PAT74" s="15"/>
      <c r="PAU74" s="15"/>
      <c r="PAV74" s="15"/>
      <c r="PAW74" s="15"/>
      <c r="PAX74" s="15"/>
      <c r="PAY74" s="15"/>
      <c r="PAZ74" s="15"/>
      <c r="PBA74" s="15"/>
      <c r="PBB74" s="15"/>
      <c r="PBC74" s="15"/>
      <c r="PBD74" s="15"/>
      <c r="PBE74" s="15"/>
      <c r="PBF74" s="15"/>
      <c r="PBG74" s="15"/>
      <c r="PBH74" s="15"/>
      <c r="PBI74" s="15"/>
      <c r="PBJ74" s="15"/>
      <c r="PBK74" s="15"/>
      <c r="PBL74" s="15"/>
      <c r="PBM74" s="15"/>
      <c r="PBN74" s="15"/>
      <c r="PBO74" s="15"/>
      <c r="PBP74" s="15"/>
      <c r="PBQ74" s="15"/>
      <c r="PBR74" s="15"/>
      <c r="PBS74" s="15"/>
      <c r="PBT74" s="15"/>
      <c r="PBU74" s="15"/>
      <c r="PBV74" s="15"/>
      <c r="PBW74" s="15"/>
      <c r="PBX74" s="15"/>
      <c r="PBY74" s="15"/>
      <c r="PBZ74" s="15"/>
      <c r="PCA74" s="15"/>
      <c r="PCB74" s="15"/>
      <c r="PCC74" s="15"/>
      <c r="PCD74" s="15"/>
      <c r="PCE74" s="15"/>
      <c r="PCF74" s="15"/>
      <c r="PCG74" s="15"/>
      <c r="PCH74" s="15"/>
      <c r="PCI74" s="15"/>
      <c r="PCJ74" s="15"/>
      <c r="PCK74" s="15"/>
      <c r="PCL74" s="15"/>
      <c r="PCM74" s="15"/>
      <c r="PCN74" s="15"/>
      <c r="PCO74" s="15"/>
      <c r="PCP74" s="15"/>
      <c r="PCQ74" s="15"/>
      <c r="PCR74" s="15"/>
      <c r="PCS74" s="15"/>
      <c r="PCT74" s="15"/>
      <c r="PCU74" s="15"/>
      <c r="PCV74" s="15"/>
      <c r="PCW74" s="15"/>
      <c r="PCX74" s="15"/>
      <c r="PCY74" s="15"/>
      <c r="PCZ74" s="15"/>
      <c r="PDA74" s="15"/>
      <c r="PDB74" s="15"/>
      <c r="PDC74" s="15"/>
      <c r="PDD74" s="15"/>
      <c r="PDE74" s="15"/>
      <c r="PDF74" s="15"/>
      <c r="PDG74" s="15"/>
      <c r="PDH74" s="15"/>
      <c r="PDI74" s="15"/>
      <c r="PDJ74" s="15"/>
      <c r="PDK74" s="15"/>
      <c r="PDL74" s="15"/>
      <c r="PDM74" s="15"/>
      <c r="PDN74" s="15"/>
      <c r="PDO74" s="15"/>
      <c r="PDP74" s="15"/>
      <c r="PDQ74" s="15"/>
      <c r="PDR74" s="15"/>
      <c r="PDS74" s="15"/>
      <c r="PDT74" s="15"/>
      <c r="PDU74" s="15"/>
      <c r="PDV74" s="15"/>
      <c r="PDW74" s="15"/>
      <c r="PDX74" s="15"/>
      <c r="PDY74" s="15"/>
      <c r="PDZ74" s="15"/>
      <c r="PEA74" s="15"/>
      <c r="PEB74" s="15"/>
      <c r="PEC74" s="15"/>
      <c r="PED74" s="15"/>
      <c r="PEE74" s="15"/>
      <c r="PEF74" s="15"/>
      <c r="PEG74" s="15"/>
      <c r="PEH74" s="15"/>
      <c r="PEI74" s="15"/>
      <c r="PEJ74" s="15"/>
      <c r="PEK74" s="15"/>
      <c r="PEL74" s="15"/>
      <c r="PEM74" s="15"/>
      <c r="PEN74" s="15"/>
      <c r="PEO74" s="15"/>
      <c r="PEP74" s="15"/>
      <c r="PEQ74" s="15"/>
      <c r="PER74" s="15"/>
      <c r="PES74" s="15"/>
      <c r="PET74" s="15"/>
      <c r="PEU74" s="15"/>
      <c r="PEV74" s="15"/>
      <c r="PEW74" s="15"/>
      <c r="PEX74" s="15"/>
      <c r="PEY74" s="15"/>
      <c r="PEZ74" s="15"/>
      <c r="PFA74" s="15"/>
      <c r="PFB74" s="15"/>
      <c r="PFC74" s="15"/>
      <c r="PFD74" s="15"/>
      <c r="PFE74" s="15"/>
      <c r="PFF74" s="15"/>
      <c r="PFG74" s="15"/>
      <c r="PFH74" s="15"/>
      <c r="PFI74" s="15"/>
      <c r="PFJ74" s="15"/>
      <c r="PFK74" s="15"/>
      <c r="PFL74" s="15"/>
      <c r="PFM74" s="15"/>
      <c r="PFN74" s="15"/>
      <c r="PFO74" s="15"/>
      <c r="PFP74" s="15"/>
      <c r="PFQ74" s="15"/>
      <c r="PFR74" s="15"/>
      <c r="PFS74" s="15"/>
      <c r="PFT74" s="15"/>
      <c r="PFU74" s="15"/>
      <c r="PFV74" s="15"/>
      <c r="PFW74" s="15"/>
      <c r="PFX74" s="15"/>
      <c r="PFY74" s="15"/>
      <c r="PFZ74" s="15"/>
      <c r="PGA74" s="15"/>
      <c r="PGB74" s="15"/>
      <c r="PGC74" s="15"/>
      <c r="PGD74" s="15"/>
      <c r="PGE74" s="15"/>
      <c r="PGF74" s="15"/>
      <c r="PGG74" s="15"/>
      <c r="PGH74" s="15"/>
      <c r="PGI74" s="15"/>
      <c r="PGJ74" s="15"/>
      <c r="PGK74" s="15"/>
      <c r="PGL74" s="15"/>
      <c r="PGM74" s="15"/>
      <c r="PGN74" s="15"/>
      <c r="PGO74" s="15"/>
      <c r="PGP74" s="15"/>
      <c r="PGQ74" s="15"/>
      <c r="PGR74" s="15"/>
      <c r="PGS74" s="15"/>
      <c r="PGT74" s="15"/>
      <c r="PGU74" s="15"/>
      <c r="PGV74" s="15"/>
      <c r="PGW74" s="15"/>
      <c r="PGX74" s="15"/>
      <c r="PGY74" s="15"/>
      <c r="PGZ74" s="15"/>
      <c r="PHA74" s="15"/>
      <c r="PHB74" s="15"/>
      <c r="PHC74" s="15"/>
      <c r="PHD74" s="15"/>
      <c r="PHE74" s="15"/>
      <c r="PHF74" s="15"/>
      <c r="PHG74" s="15"/>
      <c r="PHH74" s="15"/>
      <c r="PHI74" s="15"/>
      <c r="PHJ74" s="15"/>
      <c r="PHK74" s="15"/>
      <c r="PHL74" s="15"/>
      <c r="PHM74" s="15"/>
      <c r="PHN74" s="15"/>
      <c r="PHO74" s="15"/>
      <c r="PHP74" s="15"/>
      <c r="PHQ74" s="15"/>
      <c r="PHR74" s="15"/>
      <c r="PHS74" s="15"/>
      <c r="PHT74" s="15"/>
      <c r="PHU74" s="15"/>
      <c r="PHV74" s="15"/>
      <c r="PHW74" s="15"/>
      <c r="PHX74" s="15"/>
      <c r="PHY74" s="15"/>
      <c r="PHZ74" s="15"/>
      <c r="PIA74" s="15"/>
      <c r="PIB74" s="15"/>
      <c r="PIC74" s="15"/>
      <c r="PID74" s="15"/>
      <c r="PIE74" s="15"/>
      <c r="PIF74" s="15"/>
      <c r="PIG74" s="15"/>
      <c r="PIH74" s="15"/>
      <c r="PII74" s="15"/>
      <c r="PIJ74" s="15"/>
      <c r="PIK74" s="15"/>
      <c r="PIL74" s="15"/>
      <c r="PIM74" s="15"/>
      <c r="PIN74" s="15"/>
      <c r="PIO74" s="15"/>
      <c r="PIP74" s="15"/>
      <c r="PIQ74" s="15"/>
      <c r="PIR74" s="15"/>
      <c r="PIS74" s="15"/>
      <c r="PIT74" s="15"/>
      <c r="PIU74" s="15"/>
      <c r="PIV74" s="15"/>
      <c r="PIW74" s="15"/>
      <c r="PIX74" s="15"/>
      <c r="PIY74" s="15"/>
      <c r="PIZ74" s="15"/>
      <c r="PJA74" s="15"/>
      <c r="PJB74" s="15"/>
      <c r="PJC74" s="15"/>
      <c r="PJD74" s="15"/>
      <c r="PJE74" s="15"/>
      <c r="PJF74" s="15"/>
      <c r="PJG74" s="15"/>
      <c r="PJH74" s="15"/>
      <c r="PJI74" s="15"/>
      <c r="PJJ74" s="15"/>
      <c r="PJK74" s="15"/>
      <c r="PJL74" s="15"/>
      <c r="PJM74" s="15"/>
      <c r="PJN74" s="15"/>
      <c r="PJO74" s="15"/>
      <c r="PJP74" s="15"/>
      <c r="PJQ74" s="15"/>
      <c r="PJR74" s="15"/>
      <c r="PJS74" s="15"/>
      <c r="PJT74" s="15"/>
      <c r="PJU74" s="15"/>
      <c r="PJV74" s="15"/>
      <c r="PJW74" s="15"/>
      <c r="PJX74" s="15"/>
      <c r="PJY74" s="15"/>
      <c r="PJZ74" s="15"/>
      <c r="PKA74" s="15"/>
      <c r="PKB74" s="15"/>
      <c r="PKC74" s="15"/>
      <c r="PKD74" s="15"/>
      <c r="PKE74" s="15"/>
      <c r="PKF74" s="15"/>
      <c r="PKG74" s="15"/>
      <c r="PKH74" s="15"/>
      <c r="PKI74" s="15"/>
      <c r="PKJ74" s="15"/>
      <c r="PKK74" s="15"/>
      <c r="PKL74" s="15"/>
      <c r="PKM74" s="15"/>
      <c r="PKN74" s="15"/>
      <c r="PKO74" s="15"/>
      <c r="PKP74" s="15"/>
      <c r="PKQ74" s="15"/>
      <c r="PKR74" s="15"/>
      <c r="PKS74" s="15"/>
      <c r="PKT74" s="15"/>
      <c r="PKU74" s="15"/>
      <c r="PKV74" s="15"/>
      <c r="PKW74" s="15"/>
      <c r="PKX74" s="15"/>
      <c r="PKY74" s="15"/>
      <c r="PKZ74" s="15"/>
      <c r="PLA74" s="15"/>
      <c r="PLB74" s="15"/>
      <c r="PLC74" s="15"/>
      <c r="PLD74" s="15"/>
      <c r="PLE74" s="15"/>
      <c r="PLF74" s="15"/>
      <c r="PLG74" s="15"/>
      <c r="PLH74" s="15"/>
      <c r="PLI74" s="15"/>
      <c r="PLJ74" s="15"/>
      <c r="PLK74" s="15"/>
      <c r="PLL74" s="15"/>
      <c r="PLM74" s="15"/>
      <c r="PLN74" s="15"/>
      <c r="PLO74" s="15"/>
      <c r="PLP74" s="15"/>
      <c r="PLQ74" s="15"/>
      <c r="PLR74" s="15"/>
      <c r="PLS74" s="15"/>
      <c r="PLT74" s="15"/>
      <c r="PLU74" s="15"/>
      <c r="PLV74" s="15"/>
      <c r="PLW74" s="15"/>
      <c r="PLX74" s="15"/>
      <c r="PLY74" s="15"/>
      <c r="PLZ74" s="15"/>
      <c r="PMA74" s="15"/>
      <c r="PMB74" s="15"/>
      <c r="PMC74" s="15"/>
      <c r="PMD74" s="15"/>
      <c r="PME74" s="15"/>
      <c r="PMF74" s="15"/>
      <c r="PMG74" s="15"/>
      <c r="PMH74" s="15"/>
      <c r="PMI74" s="15"/>
      <c r="PMJ74" s="15"/>
      <c r="PMK74" s="15"/>
      <c r="PML74" s="15"/>
      <c r="PMM74" s="15"/>
      <c r="PMN74" s="15"/>
      <c r="PMO74" s="15"/>
      <c r="PMP74" s="15"/>
      <c r="PMQ74" s="15"/>
      <c r="PMR74" s="15"/>
      <c r="PMS74" s="15"/>
      <c r="PMT74" s="15"/>
      <c r="PMU74" s="15"/>
      <c r="PMV74" s="15"/>
      <c r="PMW74" s="15"/>
      <c r="PMX74" s="15"/>
      <c r="PMY74" s="15"/>
      <c r="PMZ74" s="15"/>
      <c r="PNA74" s="15"/>
      <c r="PNB74" s="15"/>
      <c r="PNC74" s="15"/>
      <c r="PND74" s="15"/>
      <c r="PNE74" s="15"/>
      <c r="PNF74" s="15"/>
      <c r="PNG74" s="15"/>
      <c r="PNH74" s="15"/>
      <c r="PNI74" s="15"/>
      <c r="PNJ74" s="15"/>
      <c r="PNK74" s="15"/>
      <c r="PNL74" s="15"/>
      <c r="PNM74" s="15"/>
      <c r="PNN74" s="15"/>
      <c r="PNO74" s="15"/>
      <c r="PNP74" s="15"/>
      <c r="PNQ74" s="15"/>
      <c r="PNR74" s="15"/>
      <c r="PNS74" s="15"/>
      <c r="PNT74" s="15"/>
      <c r="PNU74" s="15"/>
      <c r="PNV74" s="15"/>
      <c r="PNW74" s="15"/>
      <c r="PNX74" s="15"/>
      <c r="PNY74" s="15"/>
      <c r="PNZ74" s="15"/>
      <c r="POA74" s="15"/>
      <c r="POB74" s="15"/>
      <c r="POC74" s="15"/>
      <c r="POD74" s="15"/>
      <c r="POE74" s="15"/>
      <c r="POF74" s="15"/>
      <c r="POG74" s="15"/>
      <c r="POH74" s="15"/>
      <c r="POI74" s="15"/>
      <c r="POJ74" s="15"/>
      <c r="POK74" s="15"/>
      <c r="POL74" s="15"/>
      <c r="POM74" s="15"/>
      <c r="PON74" s="15"/>
      <c r="POO74" s="15"/>
      <c r="POP74" s="15"/>
      <c r="POQ74" s="15"/>
      <c r="POR74" s="15"/>
      <c r="POS74" s="15"/>
      <c r="POT74" s="15"/>
      <c r="POU74" s="15"/>
      <c r="POV74" s="15"/>
      <c r="POW74" s="15"/>
      <c r="POX74" s="15"/>
      <c r="POY74" s="15"/>
      <c r="POZ74" s="15"/>
      <c r="PPA74" s="15"/>
      <c r="PPB74" s="15"/>
      <c r="PPC74" s="15"/>
      <c r="PPD74" s="15"/>
      <c r="PPE74" s="15"/>
      <c r="PPF74" s="15"/>
      <c r="PPG74" s="15"/>
      <c r="PPH74" s="15"/>
      <c r="PPI74" s="15"/>
      <c r="PPJ74" s="15"/>
      <c r="PPK74" s="15"/>
      <c r="PPL74" s="15"/>
      <c r="PPM74" s="15"/>
      <c r="PPN74" s="15"/>
      <c r="PPO74" s="15"/>
      <c r="PPP74" s="15"/>
      <c r="PPQ74" s="15"/>
      <c r="PPR74" s="15"/>
      <c r="PPS74" s="15"/>
      <c r="PPT74" s="15"/>
      <c r="PPU74" s="15"/>
      <c r="PPV74" s="15"/>
      <c r="PPW74" s="15"/>
      <c r="PPX74" s="15"/>
      <c r="PPY74" s="15"/>
      <c r="PPZ74" s="15"/>
      <c r="PQA74" s="15"/>
      <c r="PQB74" s="15"/>
      <c r="PQC74" s="15"/>
      <c r="PQD74" s="15"/>
      <c r="PQE74" s="15"/>
      <c r="PQF74" s="15"/>
      <c r="PQG74" s="15"/>
      <c r="PQH74" s="15"/>
      <c r="PQI74" s="15"/>
      <c r="PQJ74" s="15"/>
      <c r="PQK74" s="15"/>
      <c r="PQL74" s="15"/>
      <c r="PQM74" s="15"/>
      <c r="PQN74" s="15"/>
      <c r="PQO74" s="15"/>
      <c r="PQP74" s="15"/>
      <c r="PQQ74" s="15"/>
      <c r="PQR74" s="15"/>
      <c r="PQS74" s="15"/>
      <c r="PQT74" s="15"/>
      <c r="PQU74" s="15"/>
      <c r="PQV74" s="15"/>
      <c r="PQW74" s="15"/>
      <c r="PQX74" s="15"/>
      <c r="PQY74" s="15"/>
      <c r="PQZ74" s="15"/>
      <c r="PRA74" s="15"/>
      <c r="PRB74" s="15"/>
      <c r="PRC74" s="15"/>
      <c r="PRD74" s="15"/>
      <c r="PRE74" s="15"/>
      <c r="PRF74" s="15"/>
      <c r="PRG74" s="15"/>
      <c r="PRH74" s="15"/>
      <c r="PRI74" s="15"/>
      <c r="PRJ74" s="15"/>
      <c r="PRK74" s="15"/>
      <c r="PRL74" s="15"/>
      <c r="PRM74" s="15"/>
      <c r="PRN74" s="15"/>
      <c r="PRO74" s="15"/>
      <c r="PRP74" s="15"/>
      <c r="PRQ74" s="15"/>
      <c r="PRR74" s="15"/>
      <c r="PRS74" s="15"/>
      <c r="PRT74" s="15"/>
      <c r="PRU74" s="15"/>
      <c r="PRV74" s="15"/>
      <c r="PRW74" s="15"/>
      <c r="PRX74" s="15"/>
      <c r="PRY74" s="15"/>
      <c r="PRZ74" s="15"/>
      <c r="PSA74" s="15"/>
      <c r="PSB74" s="15"/>
      <c r="PSC74" s="15"/>
      <c r="PSD74" s="15"/>
      <c r="PSE74" s="15"/>
      <c r="PSF74" s="15"/>
      <c r="PSG74" s="15"/>
      <c r="PSH74" s="15"/>
      <c r="PSI74" s="15"/>
      <c r="PSJ74" s="15"/>
      <c r="PSK74" s="15"/>
      <c r="PSL74" s="15"/>
      <c r="PSM74" s="15"/>
      <c r="PSN74" s="15"/>
      <c r="PSO74" s="15"/>
      <c r="PSP74" s="15"/>
      <c r="PSQ74" s="15"/>
      <c r="PSR74" s="15"/>
      <c r="PSS74" s="15"/>
      <c r="PST74" s="15"/>
      <c r="PSU74" s="15"/>
      <c r="PSV74" s="15"/>
      <c r="PSW74" s="15"/>
      <c r="PSX74" s="15"/>
      <c r="PSY74" s="15"/>
      <c r="PSZ74" s="15"/>
      <c r="PTA74" s="15"/>
      <c r="PTB74" s="15"/>
      <c r="PTC74" s="15"/>
      <c r="PTD74" s="15"/>
      <c r="PTE74" s="15"/>
      <c r="PTF74" s="15"/>
      <c r="PTG74" s="15"/>
      <c r="PTH74" s="15"/>
      <c r="PTI74" s="15"/>
      <c r="PTJ74" s="15"/>
      <c r="PTK74" s="15"/>
      <c r="PTL74" s="15"/>
      <c r="PTM74" s="15"/>
      <c r="PTN74" s="15"/>
      <c r="PTO74" s="15"/>
      <c r="PTP74" s="15"/>
      <c r="PTQ74" s="15"/>
      <c r="PTR74" s="15"/>
      <c r="PTS74" s="15"/>
      <c r="PTT74" s="15"/>
      <c r="PTU74" s="15"/>
      <c r="PTV74" s="15"/>
      <c r="PTW74" s="15"/>
      <c r="PTX74" s="15"/>
      <c r="PTY74" s="15"/>
      <c r="PTZ74" s="15"/>
      <c r="PUA74" s="15"/>
      <c r="PUB74" s="15"/>
      <c r="PUC74" s="15"/>
      <c r="PUD74" s="15"/>
      <c r="PUE74" s="15"/>
      <c r="PUF74" s="15"/>
      <c r="PUG74" s="15"/>
      <c r="PUH74" s="15"/>
      <c r="PUI74" s="15"/>
      <c r="PUJ74" s="15"/>
      <c r="PUK74" s="15"/>
      <c r="PUL74" s="15"/>
      <c r="PUM74" s="15"/>
      <c r="PUN74" s="15"/>
      <c r="PUO74" s="15"/>
      <c r="PUP74" s="15"/>
      <c r="PUQ74" s="15"/>
      <c r="PUR74" s="15"/>
      <c r="PUS74" s="15"/>
      <c r="PUT74" s="15"/>
      <c r="PUU74" s="15"/>
      <c r="PUV74" s="15"/>
      <c r="PUW74" s="15"/>
      <c r="PUX74" s="15"/>
      <c r="PUY74" s="15"/>
      <c r="PUZ74" s="15"/>
      <c r="PVA74" s="15"/>
      <c r="PVB74" s="15"/>
      <c r="PVC74" s="15"/>
      <c r="PVD74" s="15"/>
      <c r="PVE74" s="15"/>
      <c r="PVF74" s="15"/>
      <c r="PVG74" s="15"/>
      <c r="PVH74" s="15"/>
      <c r="PVI74" s="15"/>
      <c r="PVJ74" s="15"/>
      <c r="PVK74" s="15"/>
      <c r="PVL74" s="15"/>
      <c r="PVM74" s="15"/>
      <c r="PVN74" s="15"/>
      <c r="PVO74" s="15"/>
      <c r="PVP74" s="15"/>
      <c r="PVQ74" s="15"/>
      <c r="PVR74" s="15"/>
      <c r="PVS74" s="15"/>
      <c r="PVT74" s="15"/>
      <c r="PVU74" s="15"/>
      <c r="PVV74" s="15"/>
      <c r="PVW74" s="15"/>
      <c r="PVX74" s="15"/>
      <c r="PVY74" s="15"/>
      <c r="PVZ74" s="15"/>
      <c r="PWA74" s="15"/>
      <c r="PWB74" s="15"/>
      <c r="PWC74" s="15"/>
      <c r="PWD74" s="15"/>
      <c r="PWE74" s="15"/>
      <c r="PWF74" s="15"/>
      <c r="PWG74" s="15"/>
      <c r="PWH74" s="15"/>
      <c r="PWI74" s="15"/>
      <c r="PWJ74" s="15"/>
      <c r="PWK74" s="15"/>
      <c r="PWL74" s="15"/>
      <c r="PWM74" s="15"/>
      <c r="PWN74" s="15"/>
      <c r="PWO74" s="15"/>
      <c r="PWP74" s="15"/>
      <c r="PWQ74" s="15"/>
      <c r="PWR74" s="15"/>
      <c r="PWS74" s="15"/>
      <c r="PWT74" s="15"/>
      <c r="PWU74" s="15"/>
      <c r="PWV74" s="15"/>
      <c r="PWW74" s="15"/>
      <c r="PWX74" s="15"/>
      <c r="PWY74" s="15"/>
      <c r="PWZ74" s="15"/>
      <c r="PXA74" s="15"/>
      <c r="PXB74" s="15"/>
      <c r="PXC74" s="15"/>
      <c r="PXD74" s="15"/>
      <c r="PXE74" s="15"/>
      <c r="PXF74" s="15"/>
      <c r="PXG74" s="15"/>
      <c r="PXH74" s="15"/>
      <c r="PXI74" s="15"/>
      <c r="PXJ74" s="15"/>
      <c r="PXK74" s="15"/>
      <c r="PXL74" s="15"/>
      <c r="PXM74" s="15"/>
      <c r="PXN74" s="15"/>
      <c r="PXO74" s="15"/>
      <c r="PXP74" s="15"/>
      <c r="PXQ74" s="15"/>
      <c r="PXR74" s="15"/>
      <c r="PXS74" s="15"/>
      <c r="PXT74" s="15"/>
      <c r="PXU74" s="15"/>
      <c r="PXV74" s="15"/>
      <c r="PXW74" s="15"/>
      <c r="PXX74" s="15"/>
      <c r="PXY74" s="15"/>
      <c r="PXZ74" s="15"/>
      <c r="PYA74" s="15"/>
      <c r="PYB74" s="15"/>
      <c r="PYC74" s="15"/>
      <c r="PYD74" s="15"/>
      <c r="PYE74" s="15"/>
      <c r="PYF74" s="15"/>
      <c r="PYG74" s="15"/>
      <c r="PYH74" s="15"/>
      <c r="PYI74" s="15"/>
      <c r="PYJ74" s="15"/>
      <c r="PYK74" s="15"/>
      <c r="PYL74" s="15"/>
      <c r="PYM74" s="15"/>
      <c r="PYN74" s="15"/>
      <c r="PYO74" s="15"/>
      <c r="PYP74" s="15"/>
      <c r="PYQ74" s="15"/>
      <c r="PYR74" s="15"/>
      <c r="PYS74" s="15"/>
      <c r="PYT74" s="15"/>
      <c r="PYU74" s="15"/>
      <c r="PYV74" s="15"/>
      <c r="PYW74" s="15"/>
      <c r="PYX74" s="15"/>
      <c r="PYY74" s="15"/>
      <c r="PYZ74" s="15"/>
      <c r="PZA74" s="15"/>
      <c r="PZB74" s="15"/>
      <c r="PZC74" s="15"/>
      <c r="PZD74" s="15"/>
      <c r="PZE74" s="15"/>
      <c r="PZF74" s="15"/>
      <c r="PZG74" s="15"/>
      <c r="PZH74" s="15"/>
      <c r="PZI74" s="15"/>
      <c r="PZJ74" s="15"/>
      <c r="PZK74" s="15"/>
      <c r="PZL74" s="15"/>
      <c r="PZM74" s="15"/>
      <c r="PZN74" s="15"/>
      <c r="PZO74" s="15"/>
      <c r="PZP74" s="15"/>
      <c r="PZQ74" s="15"/>
      <c r="PZR74" s="15"/>
      <c r="PZS74" s="15"/>
      <c r="PZT74" s="15"/>
      <c r="PZU74" s="15"/>
      <c r="PZV74" s="15"/>
      <c r="PZW74" s="15"/>
      <c r="PZX74" s="15"/>
      <c r="PZY74" s="15"/>
      <c r="PZZ74" s="15"/>
      <c r="QAA74" s="15"/>
      <c r="QAB74" s="15"/>
      <c r="QAC74" s="15"/>
      <c r="QAD74" s="15"/>
      <c r="QAE74" s="15"/>
      <c r="QAF74" s="15"/>
      <c r="QAG74" s="15"/>
      <c r="QAH74" s="15"/>
      <c r="QAI74" s="15"/>
      <c r="QAJ74" s="15"/>
      <c r="QAK74" s="15"/>
      <c r="QAL74" s="15"/>
      <c r="QAM74" s="15"/>
      <c r="QAN74" s="15"/>
      <c r="QAO74" s="15"/>
      <c r="QAP74" s="15"/>
      <c r="QAQ74" s="15"/>
      <c r="QAR74" s="15"/>
      <c r="QAS74" s="15"/>
      <c r="QAT74" s="15"/>
      <c r="QAU74" s="15"/>
      <c r="QAV74" s="15"/>
      <c r="QAW74" s="15"/>
      <c r="QAX74" s="15"/>
      <c r="QAY74" s="15"/>
      <c r="QAZ74" s="15"/>
      <c r="QBA74" s="15"/>
      <c r="QBB74" s="15"/>
      <c r="QBC74" s="15"/>
      <c r="QBD74" s="15"/>
      <c r="QBE74" s="15"/>
      <c r="QBF74" s="15"/>
      <c r="QBG74" s="15"/>
      <c r="QBH74" s="15"/>
      <c r="QBI74" s="15"/>
      <c r="QBJ74" s="15"/>
      <c r="QBK74" s="15"/>
      <c r="QBL74" s="15"/>
      <c r="QBM74" s="15"/>
      <c r="QBN74" s="15"/>
      <c r="QBO74" s="15"/>
      <c r="QBP74" s="15"/>
      <c r="QBQ74" s="15"/>
      <c r="QBR74" s="15"/>
      <c r="QBS74" s="15"/>
      <c r="QBT74" s="15"/>
      <c r="QBU74" s="15"/>
      <c r="QBV74" s="15"/>
      <c r="QBW74" s="15"/>
      <c r="QBX74" s="15"/>
      <c r="QBY74" s="15"/>
      <c r="QBZ74" s="15"/>
      <c r="QCA74" s="15"/>
      <c r="QCB74" s="15"/>
      <c r="QCC74" s="15"/>
      <c r="QCD74" s="15"/>
      <c r="QCE74" s="15"/>
      <c r="QCF74" s="15"/>
      <c r="QCG74" s="15"/>
      <c r="QCH74" s="15"/>
      <c r="QCI74" s="15"/>
      <c r="QCJ74" s="15"/>
      <c r="QCK74" s="15"/>
      <c r="QCL74" s="15"/>
      <c r="QCM74" s="15"/>
      <c r="QCN74" s="15"/>
      <c r="QCO74" s="15"/>
      <c r="QCP74" s="15"/>
      <c r="QCQ74" s="15"/>
      <c r="QCR74" s="15"/>
      <c r="QCS74" s="15"/>
      <c r="QCT74" s="15"/>
      <c r="QCU74" s="15"/>
      <c r="QCV74" s="15"/>
      <c r="QCW74" s="15"/>
      <c r="QCX74" s="15"/>
      <c r="QCY74" s="15"/>
      <c r="QCZ74" s="15"/>
      <c r="QDA74" s="15"/>
      <c r="QDB74" s="15"/>
      <c r="QDC74" s="15"/>
      <c r="QDD74" s="15"/>
      <c r="QDE74" s="15"/>
      <c r="QDF74" s="15"/>
      <c r="QDG74" s="15"/>
      <c r="QDH74" s="15"/>
      <c r="QDI74" s="15"/>
      <c r="QDJ74" s="15"/>
      <c r="QDK74" s="15"/>
      <c r="QDL74" s="15"/>
      <c r="QDM74" s="15"/>
      <c r="QDN74" s="15"/>
      <c r="QDO74" s="15"/>
      <c r="QDP74" s="15"/>
      <c r="QDQ74" s="15"/>
      <c r="QDR74" s="15"/>
      <c r="QDS74" s="15"/>
      <c r="QDT74" s="15"/>
      <c r="QDU74" s="15"/>
      <c r="QDV74" s="15"/>
      <c r="QDW74" s="15"/>
      <c r="QDX74" s="15"/>
      <c r="QDY74" s="15"/>
      <c r="QDZ74" s="15"/>
      <c r="QEA74" s="15"/>
      <c r="QEB74" s="15"/>
      <c r="QEC74" s="15"/>
      <c r="QED74" s="15"/>
      <c r="QEE74" s="15"/>
      <c r="QEF74" s="15"/>
      <c r="QEG74" s="15"/>
      <c r="QEH74" s="15"/>
      <c r="QEI74" s="15"/>
      <c r="QEJ74" s="15"/>
      <c r="QEK74" s="15"/>
      <c r="QEL74" s="15"/>
      <c r="QEM74" s="15"/>
      <c r="QEN74" s="15"/>
      <c r="QEO74" s="15"/>
      <c r="QEP74" s="15"/>
      <c r="QEQ74" s="15"/>
      <c r="QER74" s="15"/>
      <c r="QES74" s="15"/>
      <c r="QET74" s="15"/>
      <c r="QEU74" s="15"/>
      <c r="QEV74" s="15"/>
      <c r="QEW74" s="15"/>
      <c r="QEX74" s="15"/>
      <c r="QEY74" s="15"/>
      <c r="QEZ74" s="15"/>
      <c r="QFA74" s="15"/>
      <c r="QFB74" s="15"/>
      <c r="QFC74" s="15"/>
      <c r="QFD74" s="15"/>
      <c r="QFE74" s="15"/>
      <c r="QFF74" s="15"/>
      <c r="QFG74" s="15"/>
      <c r="QFH74" s="15"/>
      <c r="QFI74" s="15"/>
      <c r="QFJ74" s="15"/>
      <c r="QFK74" s="15"/>
      <c r="QFL74" s="15"/>
      <c r="QFM74" s="15"/>
      <c r="QFN74" s="15"/>
      <c r="QFO74" s="15"/>
      <c r="QFP74" s="15"/>
      <c r="QFQ74" s="15"/>
      <c r="QFR74" s="15"/>
      <c r="QFS74" s="15"/>
      <c r="QFT74" s="15"/>
      <c r="QFU74" s="15"/>
      <c r="QFV74" s="15"/>
      <c r="QFW74" s="15"/>
      <c r="QFX74" s="15"/>
      <c r="QFY74" s="15"/>
      <c r="QFZ74" s="15"/>
      <c r="QGA74" s="15"/>
      <c r="QGB74" s="15"/>
      <c r="QGC74" s="15"/>
      <c r="QGD74" s="15"/>
      <c r="QGE74" s="15"/>
      <c r="QGF74" s="15"/>
      <c r="QGG74" s="15"/>
      <c r="QGH74" s="15"/>
      <c r="QGI74" s="15"/>
      <c r="QGJ74" s="15"/>
      <c r="QGK74" s="15"/>
      <c r="QGL74" s="15"/>
      <c r="QGM74" s="15"/>
      <c r="QGN74" s="15"/>
      <c r="QGO74" s="15"/>
      <c r="QGP74" s="15"/>
      <c r="QGQ74" s="15"/>
      <c r="QGR74" s="15"/>
      <c r="QGS74" s="15"/>
      <c r="QGT74" s="15"/>
      <c r="QGU74" s="15"/>
      <c r="QGV74" s="15"/>
      <c r="QGW74" s="15"/>
      <c r="QGX74" s="15"/>
      <c r="QGY74" s="15"/>
      <c r="QGZ74" s="15"/>
      <c r="QHA74" s="15"/>
      <c r="QHB74" s="15"/>
      <c r="QHC74" s="15"/>
      <c r="QHD74" s="15"/>
      <c r="QHE74" s="15"/>
      <c r="QHF74" s="15"/>
      <c r="QHG74" s="15"/>
      <c r="QHH74" s="15"/>
      <c r="QHI74" s="15"/>
      <c r="QHJ74" s="15"/>
      <c r="QHK74" s="15"/>
      <c r="QHL74" s="15"/>
      <c r="QHM74" s="15"/>
      <c r="QHN74" s="15"/>
      <c r="QHO74" s="15"/>
      <c r="QHP74" s="15"/>
      <c r="QHQ74" s="15"/>
      <c r="QHR74" s="15"/>
      <c r="QHS74" s="15"/>
      <c r="QHT74" s="15"/>
      <c r="QHU74" s="15"/>
      <c r="QHV74" s="15"/>
      <c r="QHW74" s="15"/>
      <c r="QHX74" s="15"/>
      <c r="QHY74" s="15"/>
      <c r="QHZ74" s="15"/>
      <c r="QIA74" s="15"/>
      <c r="QIB74" s="15"/>
      <c r="QIC74" s="15"/>
      <c r="QID74" s="15"/>
      <c r="QIE74" s="15"/>
      <c r="QIF74" s="15"/>
      <c r="QIG74" s="15"/>
      <c r="QIH74" s="15"/>
      <c r="QII74" s="15"/>
      <c r="QIJ74" s="15"/>
      <c r="QIK74" s="15"/>
      <c r="QIL74" s="15"/>
      <c r="QIM74" s="15"/>
      <c r="QIN74" s="15"/>
      <c r="QIO74" s="15"/>
      <c r="QIP74" s="15"/>
      <c r="QIQ74" s="15"/>
      <c r="QIR74" s="15"/>
      <c r="QIS74" s="15"/>
      <c r="QIT74" s="15"/>
      <c r="QIU74" s="15"/>
      <c r="QIV74" s="15"/>
      <c r="QIW74" s="15"/>
      <c r="QIX74" s="15"/>
      <c r="QIY74" s="15"/>
      <c r="QIZ74" s="15"/>
      <c r="QJA74" s="15"/>
      <c r="QJB74" s="15"/>
      <c r="QJC74" s="15"/>
      <c r="QJD74" s="15"/>
      <c r="QJE74" s="15"/>
      <c r="QJF74" s="15"/>
      <c r="QJG74" s="15"/>
      <c r="QJH74" s="15"/>
      <c r="QJI74" s="15"/>
      <c r="QJJ74" s="15"/>
      <c r="QJK74" s="15"/>
      <c r="QJL74" s="15"/>
      <c r="QJM74" s="15"/>
      <c r="QJN74" s="15"/>
      <c r="QJO74" s="15"/>
      <c r="QJP74" s="15"/>
      <c r="QJQ74" s="15"/>
      <c r="QJR74" s="15"/>
      <c r="QJS74" s="15"/>
      <c r="QJT74" s="15"/>
      <c r="QJU74" s="15"/>
      <c r="QJV74" s="15"/>
      <c r="QJW74" s="15"/>
      <c r="QJX74" s="15"/>
      <c r="QJY74" s="15"/>
      <c r="QJZ74" s="15"/>
      <c r="QKA74" s="15"/>
      <c r="QKB74" s="15"/>
      <c r="QKC74" s="15"/>
      <c r="QKD74" s="15"/>
      <c r="QKE74" s="15"/>
      <c r="QKF74" s="15"/>
      <c r="QKG74" s="15"/>
      <c r="QKH74" s="15"/>
      <c r="QKI74" s="15"/>
      <c r="QKJ74" s="15"/>
      <c r="QKK74" s="15"/>
      <c r="QKL74" s="15"/>
      <c r="QKM74" s="15"/>
      <c r="QKN74" s="15"/>
      <c r="QKO74" s="15"/>
      <c r="QKP74" s="15"/>
      <c r="QKQ74" s="15"/>
      <c r="QKR74" s="15"/>
      <c r="QKS74" s="15"/>
      <c r="QKT74" s="15"/>
      <c r="QKU74" s="15"/>
      <c r="QKV74" s="15"/>
      <c r="QKW74" s="15"/>
      <c r="QKX74" s="15"/>
      <c r="QKY74" s="15"/>
      <c r="QKZ74" s="15"/>
      <c r="QLA74" s="15"/>
      <c r="QLB74" s="15"/>
      <c r="QLC74" s="15"/>
      <c r="QLD74" s="15"/>
      <c r="QLE74" s="15"/>
      <c r="QLF74" s="15"/>
      <c r="QLG74" s="15"/>
      <c r="QLH74" s="15"/>
      <c r="QLI74" s="15"/>
      <c r="QLJ74" s="15"/>
      <c r="QLK74" s="15"/>
      <c r="QLL74" s="15"/>
      <c r="QLM74" s="15"/>
      <c r="QLN74" s="15"/>
      <c r="QLO74" s="15"/>
      <c r="QLP74" s="15"/>
      <c r="QLQ74" s="15"/>
      <c r="QLR74" s="15"/>
      <c r="QLS74" s="15"/>
      <c r="QLT74" s="15"/>
      <c r="QLU74" s="15"/>
      <c r="QLV74" s="15"/>
      <c r="QLW74" s="15"/>
      <c r="QLX74" s="15"/>
      <c r="QLY74" s="15"/>
      <c r="QLZ74" s="15"/>
      <c r="QMA74" s="15"/>
      <c r="QMB74" s="15"/>
      <c r="QMC74" s="15"/>
      <c r="QMD74" s="15"/>
      <c r="QME74" s="15"/>
      <c r="QMF74" s="15"/>
      <c r="QMG74" s="15"/>
      <c r="QMH74" s="15"/>
      <c r="QMI74" s="15"/>
      <c r="QMJ74" s="15"/>
      <c r="QMK74" s="15"/>
      <c r="QML74" s="15"/>
      <c r="QMM74" s="15"/>
      <c r="QMN74" s="15"/>
      <c r="QMO74" s="15"/>
      <c r="QMP74" s="15"/>
      <c r="QMQ74" s="15"/>
      <c r="QMR74" s="15"/>
      <c r="QMS74" s="15"/>
      <c r="QMT74" s="15"/>
      <c r="QMU74" s="15"/>
      <c r="QMV74" s="15"/>
      <c r="QMW74" s="15"/>
      <c r="QMX74" s="15"/>
      <c r="QMY74" s="15"/>
      <c r="QMZ74" s="15"/>
      <c r="QNA74" s="15"/>
      <c r="QNB74" s="15"/>
      <c r="QNC74" s="15"/>
      <c r="QND74" s="15"/>
      <c r="QNE74" s="15"/>
      <c r="QNF74" s="15"/>
      <c r="QNG74" s="15"/>
      <c r="QNH74" s="15"/>
      <c r="QNI74" s="15"/>
      <c r="QNJ74" s="15"/>
      <c r="QNK74" s="15"/>
      <c r="QNL74" s="15"/>
      <c r="QNM74" s="15"/>
      <c r="QNN74" s="15"/>
      <c r="QNO74" s="15"/>
      <c r="QNP74" s="15"/>
      <c r="QNQ74" s="15"/>
      <c r="QNR74" s="15"/>
      <c r="QNS74" s="15"/>
      <c r="QNT74" s="15"/>
      <c r="QNU74" s="15"/>
      <c r="QNV74" s="15"/>
      <c r="QNW74" s="15"/>
      <c r="QNX74" s="15"/>
      <c r="QNY74" s="15"/>
      <c r="QNZ74" s="15"/>
      <c r="QOA74" s="15"/>
      <c r="QOB74" s="15"/>
      <c r="QOC74" s="15"/>
      <c r="QOD74" s="15"/>
      <c r="QOE74" s="15"/>
      <c r="QOF74" s="15"/>
      <c r="QOG74" s="15"/>
      <c r="QOH74" s="15"/>
      <c r="QOI74" s="15"/>
      <c r="QOJ74" s="15"/>
      <c r="QOK74" s="15"/>
      <c r="QOL74" s="15"/>
      <c r="QOM74" s="15"/>
      <c r="QON74" s="15"/>
      <c r="QOO74" s="15"/>
      <c r="QOP74" s="15"/>
      <c r="QOQ74" s="15"/>
      <c r="QOR74" s="15"/>
      <c r="QOS74" s="15"/>
      <c r="QOT74" s="15"/>
      <c r="QOU74" s="15"/>
      <c r="QOV74" s="15"/>
      <c r="QOW74" s="15"/>
      <c r="QOX74" s="15"/>
      <c r="QOY74" s="15"/>
      <c r="QOZ74" s="15"/>
      <c r="QPA74" s="15"/>
      <c r="QPB74" s="15"/>
      <c r="QPC74" s="15"/>
      <c r="QPD74" s="15"/>
      <c r="QPE74" s="15"/>
      <c r="QPF74" s="15"/>
      <c r="QPG74" s="15"/>
      <c r="QPH74" s="15"/>
      <c r="QPI74" s="15"/>
      <c r="QPJ74" s="15"/>
      <c r="QPK74" s="15"/>
      <c r="QPL74" s="15"/>
      <c r="QPM74" s="15"/>
      <c r="QPN74" s="15"/>
      <c r="QPO74" s="15"/>
      <c r="QPP74" s="15"/>
      <c r="QPQ74" s="15"/>
      <c r="QPR74" s="15"/>
      <c r="QPS74" s="15"/>
      <c r="QPT74" s="15"/>
      <c r="QPU74" s="15"/>
      <c r="QPV74" s="15"/>
      <c r="QPW74" s="15"/>
      <c r="QPX74" s="15"/>
      <c r="QPY74" s="15"/>
      <c r="QPZ74" s="15"/>
      <c r="QQA74" s="15"/>
      <c r="QQB74" s="15"/>
      <c r="QQC74" s="15"/>
      <c r="QQD74" s="15"/>
      <c r="QQE74" s="15"/>
      <c r="QQF74" s="15"/>
      <c r="QQG74" s="15"/>
      <c r="QQH74" s="15"/>
      <c r="QQI74" s="15"/>
      <c r="QQJ74" s="15"/>
      <c r="QQK74" s="15"/>
      <c r="QQL74" s="15"/>
      <c r="QQM74" s="15"/>
      <c r="QQN74" s="15"/>
      <c r="QQO74" s="15"/>
      <c r="QQP74" s="15"/>
      <c r="QQQ74" s="15"/>
      <c r="QQR74" s="15"/>
      <c r="QQS74" s="15"/>
      <c r="QQT74" s="15"/>
      <c r="QQU74" s="15"/>
      <c r="QQV74" s="15"/>
      <c r="QQW74" s="15"/>
      <c r="QQX74" s="15"/>
      <c r="QQY74" s="15"/>
      <c r="QQZ74" s="15"/>
      <c r="QRA74" s="15"/>
      <c r="QRB74" s="15"/>
      <c r="QRC74" s="15"/>
      <c r="QRD74" s="15"/>
      <c r="QRE74" s="15"/>
      <c r="QRF74" s="15"/>
      <c r="QRG74" s="15"/>
      <c r="QRH74" s="15"/>
      <c r="QRI74" s="15"/>
      <c r="QRJ74" s="15"/>
      <c r="QRK74" s="15"/>
      <c r="QRL74" s="15"/>
      <c r="QRM74" s="15"/>
      <c r="QRN74" s="15"/>
      <c r="QRO74" s="15"/>
      <c r="QRP74" s="15"/>
      <c r="QRQ74" s="15"/>
      <c r="QRR74" s="15"/>
      <c r="QRS74" s="15"/>
      <c r="QRT74" s="15"/>
      <c r="QRU74" s="15"/>
      <c r="QRV74" s="15"/>
      <c r="QRW74" s="15"/>
      <c r="QRX74" s="15"/>
      <c r="QRY74" s="15"/>
      <c r="QRZ74" s="15"/>
      <c r="QSA74" s="15"/>
      <c r="QSB74" s="15"/>
      <c r="QSC74" s="15"/>
      <c r="QSD74" s="15"/>
      <c r="QSE74" s="15"/>
      <c r="QSF74" s="15"/>
      <c r="QSG74" s="15"/>
      <c r="QSH74" s="15"/>
      <c r="QSI74" s="15"/>
      <c r="QSJ74" s="15"/>
      <c r="QSK74" s="15"/>
      <c r="QSL74" s="15"/>
      <c r="QSM74" s="15"/>
      <c r="QSN74" s="15"/>
      <c r="QSO74" s="15"/>
      <c r="QSP74" s="15"/>
      <c r="QSQ74" s="15"/>
      <c r="QSR74" s="15"/>
      <c r="QSS74" s="15"/>
      <c r="QST74" s="15"/>
      <c r="QSU74" s="15"/>
      <c r="QSV74" s="15"/>
      <c r="QSW74" s="15"/>
      <c r="QSX74" s="15"/>
      <c r="QSY74" s="15"/>
      <c r="QSZ74" s="15"/>
      <c r="QTA74" s="15"/>
      <c r="QTB74" s="15"/>
      <c r="QTC74" s="15"/>
      <c r="QTD74" s="15"/>
      <c r="QTE74" s="15"/>
      <c r="QTF74" s="15"/>
      <c r="QTG74" s="15"/>
      <c r="QTH74" s="15"/>
      <c r="QTI74" s="15"/>
      <c r="QTJ74" s="15"/>
      <c r="QTK74" s="15"/>
      <c r="QTL74" s="15"/>
      <c r="QTM74" s="15"/>
      <c r="QTN74" s="15"/>
      <c r="QTO74" s="15"/>
      <c r="QTP74" s="15"/>
      <c r="QTQ74" s="15"/>
      <c r="QTR74" s="15"/>
      <c r="QTS74" s="15"/>
      <c r="QTT74" s="15"/>
      <c r="QTU74" s="15"/>
      <c r="QTV74" s="15"/>
      <c r="QTW74" s="15"/>
      <c r="QTX74" s="15"/>
      <c r="QTY74" s="15"/>
      <c r="QTZ74" s="15"/>
      <c r="QUA74" s="15"/>
      <c r="QUB74" s="15"/>
      <c r="QUC74" s="15"/>
      <c r="QUD74" s="15"/>
      <c r="QUE74" s="15"/>
      <c r="QUF74" s="15"/>
      <c r="QUG74" s="15"/>
      <c r="QUH74" s="15"/>
      <c r="QUI74" s="15"/>
      <c r="QUJ74" s="15"/>
      <c r="QUK74" s="15"/>
      <c r="QUL74" s="15"/>
      <c r="QUM74" s="15"/>
      <c r="QUN74" s="15"/>
      <c r="QUO74" s="15"/>
      <c r="QUP74" s="15"/>
      <c r="QUQ74" s="15"/>
      <c r="QUR74" s="15"/>
      <c r="QUS74" s="15"/>
      <c r="QUT74" s="15"/>
      <c r="QUU74" s="15"/>
      <c r="QUV74" s="15"/>
      <c r="QUW74" s="15"/>
      <c r="QUX74" s="15"/>
      <c r="QUY74" s="15"/>
      <c r="QUZ74" s="15"/>
      <c r="QVA74" s="15"/>
      <c r="QVB74" s="15"/>
      <c r="QVC74" s="15"/>
      <c r="QVD74" s="15"/>
      <c r="QVE74" s="15"/>
      <c r="QVF74" s="15"/>
      <c r="QVG74" s="15"/>
      <c r="QVH74" s="15"/>
      <c r="QVI74" s="15"/>
      <c r="QVJ74" s="15"/>
      <c r="QVK74" s="15"/>
      <c r="QVL74" s="15"/>
      <c r="QVM74" s="15"/>
      <c r="QVN74" s="15"/>
      <c r="QVO74" s="15"/>
      <c r="QVP74" s="15"/>
      <c r="QVQ74" s="15"/>
      <c r="QVR74" s="15"/>
      <c r="QVS74" s="15"/>
      <c r="QVT74" s="15"/>
      <c r="QVU74" s="15"/>
      <c r="QVV74" s="15"/>
      <c r="QVW74" s="15"/>
      <c r="QVX74" s="15"/>
      <c r="QVY74" s="15"/>
      <c r="QVZ74" s="15"/>
      <c r="QWA74" s="15"/>
      <c r="QWB74" s="15"/>
      <c r="QWC74" s="15"/>
      <c r="QWD74" s="15"/>
      <c r="QWE74" s="15"/>
      <c r="QWF74" s="15"/>
      <c r="QWG74" s="15"/>
      <c r="QWH74" s="15"/>
      <c r="QWI74" s="15"/>
      <c r="QWJ74" s="15"/>
      <c r="QWK74" s="15"/>
      <c r="QWL74" s="15"/>
      <c r="QWM74" s="15"/>
      <c r="QWN74" s="15"/>
      <c r="QWO74" s="15"/>
      <c r="QWP74" s="15"/>
      <c r="QWQ74" s="15"/>
      <c r="QWR74" s="15"/>
      <c r="QWS74" s="15"/>
      <c r="QWT74" s="15"/>
      <c r="QWU74" s="15"/>
      <c r="QWV74" s="15"/>
      <c r="QWW74" s="15"/>
      <c r="QWX74" s="15"/>
      <c r="QWY74" s="15"/>
      <c r="QWZ74" s="15"/>
      <c r="QXA74" s="15"/>
      <c r="QXB74" s="15"/>
      <c r="QXC74" s="15"/>
      <c r="QXD74" s="15"/>
      <c r="QXE74" s="15"/>
      <c r="QXF74" s="15"/>
      <c r="QXG74" s="15"/>
      <c r="QXH74" s="15"/>
      <c r="QXI74" s="15"/>
      <c r="QXJ74" s="15"/>
      <c r="QXK74" s="15"/>
      <c r="QXL74" s="15"/>
      <c r="QXM74" s="15"/>
      <c r="QXN74" s="15"/>
      <c r="QXO74" s="15"/>
      <c r="QXP74" s="15"/>
      <c r="QXQ74" s="15"/>
      <c r="QXR74" s="15"/>
      <c r="QXS74" s="15"/>
      <c r="QXT74" s="15"/>
      <c r="QXU74" s="15"/>
      <c r="QXV74" s="15"/>
      <c r="QXW74" s="15"/>
      <c r="QXX74" s="15"/>
      <c r="QXY74" s="15"/>
      <c r="QXZ74" s="15"/>
      <c r="QYA74" s="15"/>
      <c r="QYB74" s="15"/>
      <c r="QYC74" s="15"/>
      <c r="QYD74" s="15"/>
      <c r="QYE74" s="15"/>
      <c r="QYF74" s="15"/>
      <c r="QYG74" s="15"/>
      <c r="QYH74" s="15"/>
      <c r="QYI74" s="15"/>
      <c r="QYJ74" s="15"/>
      <c r="QYK74" s="15"/>
      <c r="QYL74" s="15"/>
      <c r="QYM74" s="15"/>
      <c r="QYN74" s="15"/>
      <c r="QYO74" s="15"/>
      <c r="QYP74" s="15"/>
      <c r="QYQ74" s="15"/>
      <c r="QYR74" s="15"/>
      <c r="QYS74" s="15"/>
      <c r="QYT74" s="15"/>
      <c r="QYU74" s="15"/>
      <c r="QYV74" s="15"/>
      <c r="QYW74" s="15"/>
      <c r="QYX74" s="15"/>
      <c r="QYY74" s="15"/>
      <c r="QYZ74" s="15"/>
      <c r="QZA74" s="15"/>
      <c r="QZB74" s="15"/>
      <c r="QZC74" s="15"/>
      <c r="QZD74" s="15"/>
      <c r="QZE74" s="15"/>
      <c r="QZF74" s="15"/>
      <c r="QZG74" s="15"/>
      <c r="QZH74" s="15"/>
      <c r="QZI74" s="15"/>
      <c r="QZJ74" s="15"/>
      <c r="QZK74" s="15"/>
      <c r="QZL74" s="15"/>
      <c r="QZM74" s="15"/>
      <c r="QZN74" s="15"/>
      <c r="QZO74" s="15"/>
      <c r="QZP74" s="15"/>
      <c r="QZQ74" s="15"/>
      <c r="QZR74" s="15"/>
      <c r="QZS74" s="15"/>
      <c r="QZT74" s="15"/>
      <c r="QZU74" s="15"/>
      <c r="QZV74" s="15"/>
      <c r="QZW74" s="15"/>
      <c r="QZX74" s="15"/>
      <c r="QZY74" s="15"/>
      <c r="QZZ74" s="15"/>
      <c r="RAA74" s="15"/>
      <c r="RAB74" s="15"/>
      <c r="RAC74" s="15"/>
      <c r="RAD74" s="15"/>
      <c r="RAE74" s="15"/>
      <c r="RAF74" s="15"/>
      <c r="RAG74" s="15"/>
      <c r="RAH74" s="15"/>
      <c r="RAI74" s="15"/>
      <c r="RAJ74" s="15"/>
      <c r="RAK74" s="15"/>
      <c r="RAL74" s="15"/>
      <c r="RAM74" s="15"/>
      <c r="RAN74" s="15"/>
      <c r="RAO74" s="15"/>
      <c r="RAP74" s="15"/>
      <c r="RAQ74" s="15"/>
      <c r="RAR74" s="15"/>
      <c r="RAS74" s="15"/>
      <c r="RAT74" s="15"/>
      <c r="RAU74" s="15"/>
      <c r="RAV74" s="15"/>
      <c r="RAW74" s="15"/>
      <c r="RAX74" s="15"/>
      <c r="RAY74" s="15"/>
      <c r="RAZ74" s="15"/>
      <c r="RBA74" s="15"/>
      <c r="RBB74" s="15"/>
      <c r="RBC74" s="15"/>
      <c r="RBD74" s="15"/>
      <c r="RBE74" s="15"/>
      <c r="RBF74" s="15"/>
      <c r="RBG74" s="15"/>
      <c r="RBH74" s="15"/>
      <c r="RBI74" s="15"/>
      <c r="RBJ74" s="15"/>
      <c r="RBK74" s="15"/>
      <c r="RBL74" s="15"/>
      <c r="RBM74" s="15"/>
      <c r="RBN74" s="15"/>
      <c r="RBO74" s="15"/>
      <c r="RBP74" s="15"/>
      <c r="RBQ74" s="15"/>
      <c r="RBR74" s="15"/>
      <c r="RBS74" s="15"/>
      <c r="RBT74" s="15"/>
      <c r="RBU74" s="15"/>
      <c r="RBV74" s="15"/>
      <c r="RBW74" s="15"/>
      <c r="RBX74" s="15"/>
      <c r="RBY74" s="15"/>
      <c r="RBZ74" s="15"/>
      <c r="RCA74" s="15"/>
      <c r="RCB74" s="15"/>
      <c r="RCC74" s="15"/>
      <c r="RCD74" s="15"/>
      <c r="RCE74" s="15"/>
      <c r="RCF74" s="15"/>
      <c r="RCG74" s="15"/>
      <c r="RCH74" s="15"/>
      <c r="RCI74" s="15"/>
      <c r="RCJ74" s="15"/>
      <c r="RCK74" s="15"/>
      <c r="RCL74" s="15"/>
      <c r="RCM74" s="15"/>
      <c r="RCN74" s="15"/>
      <c r="RCO74" s="15"/>
      <c r="RCP74" s="15"/>
      <c r="RCQ74" s="15"/>
      <c r="RCR74" s="15"/>
      <c r="RCS74" s="15"/>
      <c r="RCT74" s="15"/>
      <c r="RCU74" s="15"/>
      <c r="RCV74" s="15"/>
      <c r="RCW74" s="15"/>
      <c r="RCX74" s="15"/>
      <c r="RCY74" s="15"/>
      <c r="RCZ74" s="15"/>
      <c r="RDA74" s="15"/>
      <c r="RDB74" s="15"/>
      <c r="RDC74" s="15"/>
      <c r="RDD74" s="15"/>
      <c r="RDE74" s="15"/>
      <c r="RDF74" s="15"/>
      <c r="RDG74" s="15"/>
      <c r="RDH74" s="15"/>
      <c r="RDI74" s="15"/>
      <c r="RDJ74" s="15"/>
      <c r="RDK74" s="15"/>
      <c r="RDL74" s="15"/>
      <c r="RDM74" s="15"/>
      <c r="RDN74" s="15"/>
      <c r="RDO74" s="15"/>
      <c r="RDP74" s="15"/>
      <c r="RDQ74" s="15"/>
      <c r="RDR74" s="15"/>
      <c r="RDS74" s="15"/>
      <c r="RDT74" s="15"/>
      <c r="RDU74" s="15"/>
      <c r="RDV74" s="15"/>
      <c r="RDW74" s="15"/>
      <c r="RDX74" s="15"/>
      <c r="RDY74" s="15"/>
      <c r="RDZ74" s="15"/>
      <c r="REA74" s="15"/>
      <c r="REB74" s="15"/>
      <c r="REC74" s="15"/>
      <c r="RED74" s="15"/>
      <c r="REE74" s="15"/>
      <c r="REF74" s="15"/>
      <c r="REG74" s="15"/>
      <c r="REH74" s="15"/>
      <c r="REI74" s="15"/>
      <c r="REJ74" s="15"/>
      <c r="REK74" s="15"/>
      <c r="REL74" s="15"/>
      <c r="REM74" s="15"/>
      <c r="REN74" s="15"/>
      <c r="REO74" s="15"/>
      <c r="REP74" s="15"/>
      <c r="REQ74" s="15"/>
      <c r="RER74" s="15"/>
      <c r="RES74" s="15"/>
      <c r="RET74" s="15"/>
      <c r="REU74" s="15"/>
      <c r="REV74" s="15"/>
      <c r="REW74" s="15"/>
      <c r="REX74" s="15"/>
      <c r="REY74" s="15"/>
      <c r="REZ74" s="15"/>
      <c r="RFA74" s="15"/>
      <c r="RFB74" s="15"/>
      <c r="RFC74" s="15"/>
      <c r="RFD74" s="15"/>
      <c r="RFE74" s="15"/>
      <c r="RFF74" s="15"/>
      <c r="RFG74" s="15"/>
      <c r="RFH74" s="15"/>
      <c r="RFI74" s="15"/>
      <c r="RFJ74" s="15"/>
      <c r="RFK74" s="15"/>
      <c r="RFL74" s="15"/>
      <c r="RFM74" s="15"/>
      <c r="RFN74" s="15"/>
      <c r="RFO74" s="15"/>
      <c r="RFP74" s="15"/>
      <c r="RFQ74" s="15"/>
      <c r="RFR74" s="15"/>
      <c r="RFS74" s="15"/>
      <c r="RFT74" s="15"/>
      <c r="RFU74" s="15"/>
      <c r="RFV74" s="15"/>
      <c r="RFW74" s="15"/>
      <c r="RFX74" s="15"/>
      <c r="RFY74" s="15"/>
      <c r="RFZ74" s="15"/>
      <c r="RGA74" s="15"/>
      <c r="RGB74" s="15"/>
      <c r="RGC74" s="15"/>
      <c r="RGD74" s="15"/>
      <c r="RGE74" s="15"/>
      <c r="RGF74" s="15"/>
      <c r="RGG74" s="15"/>
      <c r="RGH74" s="15"/>
      <c r="RGI74" s="15"/>
      <c r="RGJ74" s="15"/>
      <c r="RGK74" s="15"/>
      <c r="RGL74" s="15"/>
      <c r="RGM74" s="15"/>
      <c r="RGN74" s="15"/>
      <c r="RGO74" s="15"/>
      <c r="RGP74" s="15"/>
      <c r="RGQ74" s="15"/>
      <c r="RGR74" s="15"/>
      <c r="RGS74" s="15"/>
      <c r="RGT74" s="15"/>
      <c r="RGU74" s="15"/>
      <c r="RGV74" s="15"/>
      <c r="RGW74" s="15"/>
      <c r="RGX74" s="15"/>
      <c r="RGY74" s="15"/>
      <c r="RGZ74" s="15"/>
      <c r="RHA74" s="15"/>
      <c r="RHB74" s="15"/>
      <c r="RHC74" s="15"/>
      <c r="RHD74" s="15"/>
      <c r="RHE74" s="15"/>
      <c r="RHF74" s="15"/>
      <c r="RHG74" s="15"/>
      <c r="RHH74" s="15"/>
      <c r="RHI74" s="15"/>
      <c r="RHJ74" s="15"/>
      <c r="RHK74" s="15"/>
      <c r="RHL74" s="15"/>
      <c r="RHM74" s="15"/>
      <c r="RHN74" s="15"/>
      <c r="RHO74" s="15"/>
      <c r="RHP74" s="15"/>
      <c r="RHQ74" s="15"/>
      <c r="RHR74" s="15"/>
      <c r="RHS74" s="15"/>
      <c r="RHT74" s="15"/>
      <c r="RHU74" s="15"/>
      <c r="RHV74" s="15"/>
      <c r="RHW74" s="15"/>
      <c r="RHX74" s="15"/>
      <c r="RHY74" s="15"/>
      <c r="RHZ74" s="15"/>
      <c r="RIA74" s="15"/>
      <c r="RIB74" s="15"/>
      <c r="RIC74" s="15"/>
      <c r="RID74" s="15"/>
      <c r="RIE74" s="15"/>
      <c r="RIF74" s="15"/>
      <c r="RIG74" s="15"/>
      <c r="RIH74" s="15"/>
      <c r="RII74" s="15"/>
      <c r="RIJ74" s="15"/>
      <c r="RIK74" s="15"/>
      <c r="RIL74" s="15"/>
      <c r="RIM74" s="15"/>
      <c r="RIN74" s="15"/>
      <c r="RIO74" s="15"/>
      <c r="RIP74" s="15"/>
      <c r="RIQ74" s="15"/>
      <c r="RIR74" s="15"/>
      <c r="RIS74" s="15"/>
      <c r="RIT74" s="15"/>
      <c r="RIU74" s="15"/>
      <c r="RIV74" s="15"/>
      <c r="RIW74" s="15"/>
      <c r="RIX74" s="15"/>
      <c r="RIY74" s="15"/>
      <c r="RIZ74" s="15"/>
      <c r="RJA74" s="15"/>
      <c r="RJB74" s="15"/>
      <c r="RJC74" s="15"/>
      <c r="RJD74" s="15"/>
      <c r="RJE74" s="15"/>
      <c r="RJF74" s="15"/>
      <c r="RJG74" s="15"/>
      <c r="RJH74" s="15"/>
      <c r="RJI74" s="15"/>
      <c r="RJJ74" s="15"/>
      <c r="RJK74" s="15"/>
      <c r="RJL74" s="15"/>
      <c r="RJM74" s="15"/>
      <c r="RJN74" s="15"/>
      <c r="RJO74" s="15"/>
      <c r="RJP74" s="15"/>
      <c r="RJQ74" s="15"/>
      <c r="RJR74" s="15"/>
      <c r="RJS74" s="15"/>
      <c r="RJT74" s="15"/>
      <c r="RJU74" s="15"/>
      <c r="RJV74" s="15"/>
      <c r="RJW74" s="15"/>
      <c r="RJX74" s="15"/>
      <c r="RJY74" s="15"/>
      <c r="RJZ74" s="15"/>
      <c r="RKA74" s="15"/>
      <c r="RKB74" s="15"/>
      <c r="RKC74" s="15"/>
      <c r="RKD74" s="15"/>
      <c r="RKE74" s="15"/>
      <c r="RKF74" s="15"/>
      <c r="RKG74" s="15"/>
      <c r="RKH74" s="15"/>
      <c r="RKI74" s="15"/>
      <c r="RKJ74" s="15"/>
      <c r="RKK74" s="15"/>
      <c r="RKL74" s="15"/>
      <c r="RKM74" s="15"/>
      <c r="RKN74" s="15"/>
      <c r="RKO74" s="15"/>
      <c r="RKP74" s="15"/>
      <c r="RKQ74" s="15"/>
      <c r="RKR74" s="15"/>
      <c r="RKS74" s="15"/>
      <c r="RKT74" s="15"/>
      <c r="RKU74" s="15"/>
      <c r="RKV74" s="15"/>
      <c r="RKW74" s="15"/>
      <c r="RKX74" s="15"/>
      <c r="RKY74" s="15"/>
      <c r="RKZ74" s="15"/>
      <c r="RLA74" s="15"/>
      <c r="RLB74" s="15"/>
      <c r="RLC74" s="15"/>
      <c r="RLD74" s="15"/>
      <c r="RLE74" s="15"/>
      <c r="RLF74" s="15"/>
      <c r="RLG74" s="15"/>
      <c r="RLH74" s="15"/>
      <c r="RLI74" s="15"/>
      <c r="RLJ74" s="15"/>
      <c r="RLK74" s="15"/>
      <c r="RLL74" s="15"/>
      <c r="RLM74" s="15"/>
      <c r="RLN74" s="15"/>
      <c r="RLO74" s="15"/>
      <c r="RLP74" s="15"/>
      <c r="RLQ74" s="15"/>
      <c r="RLR74" s="15"/>
      <c r="RLS74" s="15"/>
      <c r="RLT74" s="15"/>
      <c r="RLU74" s="15"/>
      <c r="RLV74" s="15"/>
      <c r="RLW74" s="15"/>
      <c r="RLX74" s="15"/>
      <c r="RLY74" s="15"/>
      <c r="RLZ74" s="15"/>
      <c r="RMA74" s="15"/>
      <c r="RMB74" s="15"/>
      <c r="RMC74" s="15"/>
      <c r="RMD74" s="15"/>
      <c r="RME74" s="15"/>
      <c r="RMF74" s="15"/>
      <c r="RMG74" s="15"/>
      <c r="RMH74" s="15"/>
      <c r="RMI74" s="15"/>
      <c r="RMJ74" s="15"/>
      <c r="RMK74" s="15"/>
      <c r="RML74" s="15"/>
      <c r="RMM74" s="15"/>
      <c r="RMN74" s="15"/>
      <c r="RMO74" s="15"/>
      <c r="RMP74" s="15"/>
      <c r="RMQ74" s="15"/>
      <c r="RMR74" s="15"/>
      <c r="RMS74" s="15"/>
      <c r="RMT74" s="15"/>
      <c r="RMU74" s="15"/>
      <c r="RMV74" s="15"/>
      <c r="RMW74" s="15"/>
      <c r="RMX74" s="15"/>
      <c r="RMY74" s="15"/>
      <c r="RMZ74" s="15"/>
      <c r="RNA74" s="15"/>
      <c r="RNB74" s="15"/>
      <c r="RNC74" s="15"/>
      <c r="RND74" s="15"/>
      <c r="RNE74" s="15"/>
      <c r="RNF74" s="15"/>
      <c r="RNG74" s="15"/>
      <c r="RNH74" s="15"/>
      <c r="RNI74" s="15"/>
      <c r="RNJ74" s="15"/>
      <c r="RNK74" s="15"/>
      <c r="RNL74" s="15"/>
      <c r="RNM74" s="15"/>
      <c r="RNN74" s="15"/>
      <c r="RNO74" s="15"/>
      <c r="RNP74" s="15"/>
      <c r="RNQ74" s="15"/>
      <c r="RNR74" s="15"/>
      <c r="RNS74" s="15"/>
      <c r="RNT74" s="15"/>
      <c r="RNU74" s="15"/>
      <c r="RNV74" s="15"/>
      <c r="RNW74" s="15"/>
      <c r="RNX74" s="15"/>
      <c r="RNY74" s="15"/>
      <c r="RNZ74" s="15"/>
      <c r="ROA74" s="15"/>
      <c r="ROB74" s="15"/>
      <c r="ROC74" s="15"/>
      <c r="ROD74" s="15"/>
      <c r="ROE74" s="15"/>
      <c r="ROF74" s="15"/>
      <c r="ROG74" s="15"/>
      <c r="ROH74" s="15"/>
      <c r="ROI74" s="15"/>
      <c r="ROJ74" s="15"/>
      <c r="ROK74" s="15"/>
      <c r="ROL74" s="15"/>
      <c r="ROM74" s="15"/>
      <c r="RON74" s="15"/>
      <c r="ROO74" s="15"/>
      <c r="ROP74" s="15"/>
      <c r="ROQ74" s="15"/>
      <c r="ROR74" s="15"/>
      <c r="ROS74" s="15"/>
      <c r="ROT74" s="15"/>
      <c r="ROU74" s="15"/>
      <c r="ROV74" s="15"/>
      <c r="ROW74" s="15"/>
      <c r="ROX74" s="15"/>
      <c r="ROY74" s="15"/>
      <c r="ROZ74" s="15"/>
      <c r="RPA74" s="15"/>
      <c r="RPB74" s="15"/>
      <c r="RPC74" s="15"/>
      <c r="RPD74" s="15"/>
      <c r="RPE74" s="15"/>
      <c r="RPF74" s="15"/>
      <c r="RPG74" s="15"/>
      <c r="RPH74" s="15"/>
      <c r="RPI74" s="15"/>
      <c r="RPJ74" s="15"/>
      <c r="RPK74" s="15"/>
      <c r="RPL74" s="15"/>
      <c r="RPM74" s="15"/>
      <c r="RPN74" s="15"/>
      <c r="RPO74" s="15"/>
      <c r="RPP74" s="15"/>
      <c r="RPQ74" s="15"/>
      <c r="RPR74" s="15"/>
      <c r="RPS74" s="15"/>
      <c r="RPT74" s="15"/>
      <c r="RPU74" s="15"/>
      <c r="RPV74" s="15"/>
      <c r="RPW74" s="15"/>
      <c r="RPX74" s="15"/>
      <c r="RPY74" s="15"/>
      <c r="RPZ74" s="15"/>
      <c r="RQA74" s="15"/>
      <c r="RQB74" s="15"/>
      <c r="RQC74" s="15"/>
      <c r="RQD74" s="15"/>
      <c r="RQE74" s="15"/>
      <c r="RQF74" s="15"/>
      <c r="RQG74" s="15"/>
      <c r="RQH74" s="15"/>
      <c r="RQI74" s="15"/>
      <c r="RQJ74" s="15"/>
      <c r="RQK74" s="15"/>
      <c r="RQL74" s="15"/>
      <c r="RQM74" s="15"/>
      <c r="RQN74" s="15"/>
      <c r="RQO74" s="15"/>
      <c r="RQP74" s="15"/>
      <c r="RQQ74" s="15"/>
      <c r="RQR74" s="15"/>
      <c r="RQS74" s="15"/>
      <c r="RQT74" s="15"/>
      <c r="RQU74" s="15"/>
      <c r="RQV74" s="15"/>
      <c r="RQW74" s="15"/>
      <c r="RQX74" s="15"/>
      <c r="RQY74" s="15"/>
      <c r="RQZ74" s="15"/>
      <c r="RRA74" s="15"/>
      <c r="RRB74" s="15"/>
      <c r="RRC74" s="15"/>
      <c r="RRD74" s="15"/>
      <c r="RRE74" s="15"/>
      <c r="RRF74" s="15"/>
      <c r="RRG74" s="15"/>
      <c r="RRH74" s="15"/>
      <c r="RRI74" s="15"/>
      <c r="RRJ74" s="15"/>
      <c r="RRK74" s="15"/>
      <c r="RRL74" s="15"/>
      <c r="RRM74" s="15"/>
      <c r="RRN74" s="15"/>
      <c r="RRO74" s="15"/>
      <c r="RRP74" s="15"/>
      <c r="RRQ74" s="15"/>
      <c r="RRR74" s="15"/>
      <c r="RRS74" s="15"/>
      <c r="RRT74" s="15"/>
      <c r="RRU74" s="15"/>
      <c r="RRV74" s="15"/>
      <c r="RRW74" s="15"/>
      <c r="RRX74" s="15"/>
      <c r="RRY74" s="15"/>
      <c r="RRZ74" s="15"/>
      <c r="RSA74" s="15"/>
      <c r="RSB74" s="15"/>
      <c r="RSC74" s="15"/>
      <c r="RSD74" s="15"/>
      <c r="RSE74" s="15"/>
      <c r="RSF74" s="15"/>
      <c r="RSG74" s="15"/>
      <c r="RSH74" s="15"/>
      <c r="RSI74" s="15"/>
      <c r="RSJ74" s="15"/>
      <c r="RSK74" s="15"/>
      <c r="RSL74" s="15"/>
      <c r="RSM74" s="15"/>
      <c r="RSN74" s="15"/>
      <c r="RSO74" s="15"/>
      <c r="RSP74" s="15"/>
      <c r="RSQ74" s="15"/>
      <c r="RSR74" s="15"/>
      <c r="RSS74" s="15"/>
      <c r="RST74" s="15"/>
      <c r="RSU74" s="15"/>
      <c r="RSV74" s="15"/>
      <c r="RSW74" s="15"/>
      <c r="RSX74" s="15"/>
      <c r="RSY74" s="15"/>
      <c r="RSZ74" s="15"/>
      <c r="RTA74" s="15"/>
      <c r="RTB74" s="15"/>
      <c r="RTC74" s="15"/>
      <c r="RTD74" s="15"/>
      <c r="RTE74" s="15"/>
      <c r="RTF74" s="15"/>
      <c r="RTG74" s="15"/>
      <c r="RTH74" s="15"/>
      <c r="RTI74" s="15"/>
      <c r="RTJ74" s="15"/>
      <c r="RTK74" s="15"/>
      <c r="RTL74" s="15"/>
      <c r="RTM74" s="15"/>
      <c r="RTN74" s="15"/>
      <c r="RTO74" s="15"/>
      <c r="RTP74" s="15"/>
      <c r="RTQ74" s="15"/>
      <c r="RTR74" s="15"/>
      <c r="RTS74" s="15"/>
      <c r="RTT74" s="15"/>
      <c r="RTU74" s="15"/>
      <c r="RTV74" s="15"/>
      <c r="RTW74" s="15"/>
      <c r="RTX74" s="15"/>
      <c r="RTY74" s="15"/>
      <c r="RTZ74" s="15"/>
      <c r="RUA74" s="15"/>
      <c r="RUB74" s="15"/>
      <c r="RUC74" s="15"/>
      <c r="RUD74" s="15"/>
      <c r="RUE74" s="15"/>
      <c r="RUF74" s="15"/>
      <c r="RUG74" s="15"/>
      <c r="RUH74" s="15"/>
      <c r="RUI74" s="15"/>
      <c r="RUJ74" s="15"/>
      <c r="RUK74" s="15"/>
      <c r="RUL74" s="15"/>
      <c r="RUM74" s="15"/>
      <c r="RUN74" s="15"/>
      <c r="RUO74" s="15"/>
      <c r="RUP74" s="15"/>
      <c r="RUQ74" s="15"/>
      <c r="RUR74" s="15"/>
      <c r="RUS74" s="15"/>
      <c r="RUT74" s="15"/>
      <c r="RUU74" s="15"/>
      <c r="RUV74" s="15"/>
      <c r="RUW74" s="15"/>
      <c r="RUX74" s="15"/>
      <c r="RUY74" s="15"/>
      <c r="RUZ74" s="15"/>
      <c r="RVA74" s="15"/>
      <c r="RVB74" s="15"/>
      <c r="RVC74" s="15"/>
      <c r="RVD74" s="15"/>
      <c r="RVE74" s="15"/>
      <c r="RVF74" s="15"/>
      <c r="RVG74" s="15"/>
      <c r="RVH74" s="15"/>
      <c r="RVI74" s="15"/>
      <c r="RVJ74" s="15"/>
      <c r="RVK74" s="15"/>
      <c r="RVL74" s="15"/>
      <c r="RVM74" s="15"/>
      <c r="RVN74" s="15"/>
      <c r="RVO74" s="15"/>
      <c r="RVP74" s="15"/>
      <c r="RVQ74" s="15"/>
      <c r="RVR74" s="15"/>
      <c r="RVS74" s="15"/>
      <c r="RVT74" s="15"/>
      <c r="RVU74" s="15"/>
      <c r="RVV74" s="15"/>
      <c r="RVW74" s="15"/>
      <c r="RVX74" s="15"/>
      <c r="RVY74" s="15"/>
      <c r="RVZ74" s="15"/>
      <c r="RWA74" s="15"/>
      <c r="RWB74" s="15"/>
      <c r="RWC74" s="15"/>
      <c r="RWD74" s="15"/>
      <c r="RWE74" s="15"/>
      <c r="RWF74" s="15"/>
      <c r="RWG74" s="15"/>
      <c r="RWH74" s="15"/>
      <c r="RWI74" s="15"/>
      <c r="RWJ74" s="15"/>
      <c r="RWK74" s="15"/>
      <c r="RWL74" s="15"/>
      <c r="RWM74" s="15"/>
      <c r="RWN74" s="15"/>
      <c r="RWO74" s="15"/>
      <c r="RWP74" s="15"/>
      <c r="RWQ74" s="15"/>
      <c r="RWR74" s="15"/>
      <c r="RWS74" s="15"/>
      <c r="RWT74" s="15"/>
      <c r="RWU74" s="15"/>
      <c r="RWV74" s="15"/>
      <c r="RWW74" s="15"/>
      <c r="RWX74" s="15"/>
      <c r="RWY74" s="15"/>
      <c r="RWZ74" s="15"/>
      <c r="RXA74" s="15"/>
      <c r="RXB74" s="15"/>
      <c r="RXC74" s="15"/>
      <c r="RXD74" s="15"/>
      <c r="RXE74" s="15"/>
      <c r="RXF74" s="15"/>
      <c r="RXG74" s="15"/>
      <c r="RXH74" s="15"/>
      <c r="RXI74" s="15"/>
      <c r="RXJ74" s="15"/>
      <c r="RXK74" s="15"/>
      <c r="RXL74" s="15"/>
      <c r="RXM74" s="15"/>
      <c r="RXN74" s="15"/>
      <c r="RXO74" s="15"/>
      <c r="RXP74" s="15"/>
      <c r="RXQ74" s="15"/>
      <c r="RXR74" s="15"/>
      <c r="RXS74" s="15"/>
      <c r="RXT74" s="15"/>
      <c r="RXU74" s="15"/>
      <c r="RXV74" s="15"/>
      <c r="RXW74" s="15"/>
      <c r="RXX74" s="15"/>
      <c r="RXY74" s="15"/>
      <c r="RXZ74" s="15"/>
      <c r="RYA74" s="15"/>
      <c r="RYB74" s="15"/>
      <c r="RYC74" s="15"/>
      <c r="RYD74" s="15"/>
      <c r="RYE74" s="15"/>
      <c r="RYF74" s="15"/>
      <c r="RYG74" s="15"/>
      <c r="RYH74" s="15"/>
      <c r="RYI74" s="15"/>
      <c r="RYJ74" s="15"/>
      <c r="RYK74" s="15"/>
      <c r="RYL74" s="15"/>
      <c r="RYM74" s="15"/>
      <c r="RYN74" s="15"/>
      <c r="RYO74" s="15"/>
      <c r="RYP74" s="15"/>
      <c r="RYQ74" s="15"/>
      <c r="RYR74" s="15"/>
      <c r="RYS74" s="15"/>
      <c r="RYT74" s="15"/>
      <c r="RYU74" s="15"/>
      <c r="RYV74" s="15"/>
      <c r="RYW74" s="15"/>
      <c r="RYX74" s="15"/>
      <c r="RYY74" s="15"/>
      <c r="RYZ74" s="15"/>
      <c r="RZA74" s="15"/>
      <c r="RZB74" s="15"/>
      <c r="RZC74" s="15"/>
      <c r="RZD74" s="15"/>
      <c r="RZE74" s="15"/>
      <c r="RZF74" s="15"/>
      <c r="RZG74" s="15"/>
      <c r="RZH74" s="15"/>
      <c r="RZI74" s="15"/>
      <c r="RZJ74" s="15"/>
      <c r="RZK74" s="15"/>
      <c r="RZL74" s="15"/>
      <c r="RZM74" s="15"/>
      <c r="RZN74" s="15"/>
      <c r="RZO74" s="15"/>
      <c r="RZP74" s="15"/>
      <c r="RZQ74" s="15"/>
      <c r="RZR74" s="15"/>
      <c r="RZS74" s="15"/>
      <c r="RZT74" s="15"/>
      <c r="RZU74" s="15"/>
      <c r="RZV74" s="15"/>
      <c r="RZW74" s="15"/>
      <c r="RZX74" s="15"/>
      <c r="RZY74" s="15"/>
      <c r="RZZ74" s="15"/>
      <c r="SAA74" s="15"/>
      <c r="SAB74" s="15"/>
      <c r="SAC74" s="15"/>
      <c r="SAD74" s="15"/>
      <c r="SAE74" s="15"/>
      <c r="SAF74" s="15"/>
      <c r="SAG74" s="15"/>
      <c r="SAH74" s="15"/>
      <c r="SAI74" s="15"/>
      <c r="SAJ74" s="15"/>
      <c r="SAK74" s="15"/>
      <c r="SAL74" s="15"/>
      <c r="SAM74" s="15"/>
      <c r="SAN74" s="15"/>
      <c r="SAO74" s="15"/>
      <c r="SAP74" s="15"/>
      <c r="SAQ74" s="15"/>
      <c r="SAR74" s="15"/>
      <c r="SAS74" s="15"/>
      <c r="SAT74" s="15"/>
      <c r="SAU74" s="15"/>
      <c r="SAV74" s="15"/>
      <c r="SAW74" s="15"/>
      <c r="SAX74" s="15"/>
      <c r="SAY74" s="15"/>
      <c r="SAZ74" s="15"/>
      <c r="SBA74" s="15"/>
      <c r="SBB74" s="15"/>
      <c r="SBC74" s="15"/>
      <c r="SBD74" s="15"/>
      <c r="SBE74" s="15"/>
      <c r="SBF74" s="15"/>
      <c r="SBG74" s="15"/>
      <c r="SBH74" s="15"/>
      <c r="SBI74" s="15"/>
      <c r="SBJ74" s="15"/>
      <c r="SBK74" s="15"/>
      <c r="SBL74" s="15"/>
      <c r="SBM74" s="15"/>
      <c r="SBN74" s="15"/>
      <c r="SBO74" s="15"/>
      <c r="SBP74" s="15"/>
      <c r="SBQ74" s="15"/>
      <c r="SBR74" s="15"/>
      <c r="SBS74" s="15"/>
      <c r="SBT74" s="15"/>
      <c r="SBU74" s="15"/>
      <c r="SBV74" s="15"/>
      <c r="SBW74" s="15"/>
      <c r="SBX74" s="15"/>
      <c r="SBY74" s="15"/>
      <c r="SBZ74" s="15"/>
      <c r="SCA74" s="15"/>
      <c r="SCB74" s="15"/>
      <c r="SCC74" s="15"/>
      <c r="SCD74" s="15"/>
      <c r="SCE74" s="15"/>
      <c r="SCF74" s="15"/>
      <c r="SCG74" s="15"/>
      <c r="SCH74" s="15"/>
      <c r="SCI74" s="15"/>
      <c r="SCJ74" s="15"/>
      <c r="SCK74" s="15"/>
      <c r="SCL74" s="15"/>
      <c r="SCM74" s="15"/>
      <c r="SCN74" s="15"/>
      <c r="SCO74" s="15"/>
      <c r="SCP74" s="15"/>
      <c r="SCQ74" s="15"/>
      <c r="SCR74" s="15"/>
      <c r="SCS74" s="15"/>
      <c r="SCT74" s="15"/>
      <c r="SCU74" s="15"/>
      <c r="SCV74" s="15"/>
      <c r="SCW74" s="15"/>
      <c r="SCX74" s="15"/>
      <c r="SCY74" s="15"/>
      <c r="SCZ74" s="15"/>
      <c r="SDA74" s="15"/>
      <c r="SDB74" s="15"/>
      <c r="SDC74" s="15"/>
      <c r="SDD74" s="15"/>
      <c r="SDE74" s="15"/>
      <c r="SDF74" s="15"/>
      <c r="SDG74" s="15"/>
      <c r="SDH74" s="15"/>
      <c r="SDI74" s="15"/>
      <c r="SDJ74" s="15"/>
      <c r="SDK74" s="15"/>
      <c r="SDL74" s="15"/>
      <c r="SDM74" s="15"/>
      <c r="SDN74" s="15"/>
      <c r="SDO74" s="15"/>
      <c r="SDP74" s="15"/>
      <c r="SDQ74" s="15"/>
      <c r="SDR74" s="15"/>
      <c r="SDS74" s="15"/>
      <c r="SDT74" s="15"/>
      <c r="SDU74" s="15"/>
      <c r="SDV74" s="15"/>
      <c r="SDW74" s="15"/>
      <c r="SDX74" s="15"/>
      <c r="SDY74" s="15"/>
      <c r="SDZ74" s="15"/>
      <c r="SEA74" s="15"/>
      <c r="SEB74" s="15"/>
      <c r="SEC74" s="15"/>
      <c r="SED74" s="15"/>
      <c r="SEE74" s="15"/>
      <c r="SEF74" s="15"/>
      <c r="SEG74" s="15"/>
      <c r="SEH74" s="15"/>
      <c r="SEI74" s="15"/>
      <c r="SEJ74" s="15"/>
      <c r="SEK74" s="15"/>
      <c r="SEL74" s="15"/>
      <c r="SEM74" s="15"/>
      <c r="SEN74" s="15"/>
      <c r="SEO74" s="15"/>
      <c r="SEP74" s="15"/>
      <c r="SEQ74" s="15"/>
      <c r="SER74" s="15"/>
      <c r="SES74" s="15"/>
      <c r="SET74" s="15"/>
      <c r="SEU74" s="15"/>
      <c r="SEV74" s="15"/>
      <c r="SEW74" s="15"/>
      <c r="SEX74" s="15"/>
      <c r="SEY74" s="15"/>
      <c r="SEZ74" s="15"/>
      <c r="SFA74" s="15"/>
      <c r="SFB74" s="15"/>
      <c r="SFC74" s="15"/>
      <c r="SFD74" s="15"/>
      <c r="SFE74" s="15"/>
      <c r="SFF74" s="15"/>
      <c r="SFG74" s="15"/>
      <c r="SFH74" s="15"/>
      <c r="SFI74" s="15"/>
      <c r="SFJ74" s="15"/>
      <c r="SFK74" s="15"/>
      <c r="SFL74" s="15"/>
      <c r="SFM74" s="15"/>
      <c r="SFN74" s="15"/>
      <c r="SFO74" s="15"/>
      <c r="SFP74" s="15"/>
      <c r="SFQ74" s="15"/>
      <c r="SFR74" s="15"/>
      <c r="SFS74" s="15"/>
      <c r="SFT74" s="15"/>
      <c r="SFU74" s="15"/>
      <c r="SFV74" s="15"/>
      <c r="SFW74" s="15"/>
      <c r="SFX74" s="15"/>
      <c r="SFY74" s="15"/>
      <c r="SFZ74" s="15"/>
      <c r="SGA74" s="15"/>
      <c r="SGB74" s="15"/>
      <c r="SGC74" s="15"/>
      <c r="SGD74" s="15"/>
      <c r="SGE74" s="15"/>
      <c r="SGF74" s="15"/>
      <c r="SGG74" s="15"/>
      <c r="SGH74" s="15"/>
      <c r="SGI74" s="15"/>
      <c r="SGJ74" s="15"/>
      <c r="SGK74" s="15"/>
      <c r="SGL74" s="15"/>
      <c r="SGM74" s="15"/>
      <c r="SGN74" s="15"/>
      <c r="SGO74" s="15"/>
      <c r="SGP74" s="15"/>
      <c r="SGQ74" s="15"/>
      <c r="SGR74" s="15"/>
      <c r="SGS74" s="15"/>
      <c r="SGT74" s="15"/>
      <c r="SGU74" s="15"/>
      <c r="SGV74" s="15"/>
      <c r="SGW74" s="15"/>
      <c r="SGX74" s="15"/>
      <c r="SGY74" s="15"/>
      <c r="SGZ74" s="15"/>
      <c r="SHA74" s="15"/>
      <c r="SHB74" s="15"/>
      <c r="SHC74" s="15"/>
      <c r="SHD74" s="15"/>
      <c r="SHE74" s="15"/>
      <c r="SHF74" s="15"/>
      <c r="SHG74" s="15"/>
      <c r="SHH74" s="15"/>
      <c r="SHI74" s="15"/>
      <c r="SHJ74" s="15"/>
      <c r="SHK74" s="15"/>
      <c r="SHL74" s="15"/>
      <c r="SHM74" s="15"/>
      <c r="SHN74" s="15"/>
      <c r="SHO74" s="15"/>
      <c r="SHP74" s="15"/>
      <c r="SHQ74" s="15"/>
      <c r="SHR74" s="15"/>
      <c r="SHS74" s="15"/>
      <c r="SHT74" s="15"/>
      <c r="SHU74" s="15"/>
      <c r="SHV74" s="15"/>
      <c r="SHW74" s="15"/>
      <c r="SHX74" s="15"/>
      <c r="SHY74" s="15"/>
      <c r="SHZ74" s="15"/>
      <c r="SIA74" s="15"/>
      <c r="SIB74" s="15"/>
      <c r="SIC74" s="15"/>
      <c r="SID74" s="15"/>
      <c r="SIE74" s="15"/>
      <c r="SIF74" s="15"/>
      <c r="SIG74" s="15"/>
      <c r="SIH74" s="15"/>
      <c r="SII74" s="15"/>
      <c r="SIJ74" s="15"/>
      <c r="SIK74" s="15"/>
      <c r="SIL74" s="15"/>
      <c r="SIM74" s="15"/>
      <c r="SIN74" s="15"/>
      <c r="SIO74" s="15"/>
      <c r="SIP74" s="15"/>
      <c r="SIQ74" s="15"/>
      <c r="SIR74" s="15"/>
      <c r="SIS74" s="15"/>
      <c r="SIT74" s="15"/>
      <c r="SIU74" s="15"/>
      <c r="SIV74" s="15"/>
      <c r="SIW74" s="15"/>
      <c r="SIX74" s="15"/>
      <c r="SIY74" s="15"/>
      <c r="SIZ74" s="15"/>
      <c r="SJA74" s="15"/>
      <c r="SJB74" s="15"/>
      <c r="SJC74" s="15"/>
      <c r="SJD74" s="15"/>
      <c r="SJE74" s="15"/>
      <c r="SJF74" s="15"/>
      <c r="SJG74" s="15"/>
      <c r="SJH74" s="15"/>
      <c r="SJI74" s="15"/>
      <c r="SJJ74" s="15"/>
      <c r="SJK74" s="15"/>
      <c r="SJL74" s="15"/>
      <c r="SJM74" s="15"/>
      <c r="SJN74" s="15"/>
      <c r="SJO74" s="15"/>
      <c r="SJP74" s="15"/>
      <c r="SJQ74" s="15"/>
      <c r="SJR74" s="15"/>
      <c r="SJS74" s="15"/>
      <c r="SJT74" s="15"/>
      <c r="SJU74" s="15"/>
      <c r="SJV74" s="15"/>
      <c r="SJW74" s="15"/>
      <c r="SJX74" s="15"/>
      <c r="SJY74" s="15"/>
      <c r="SJZ74" s="15"/>
      <c r="SKA74" s="15"/>
      <c r="SKB74" s="15"/>
      <c r="SKC74" s="15"/>
      <c r="SKD74" s="15"/>
      <c r="SKE74" s="15"/>
      <c r="SKF74" s="15"/>
      <c r="SKG74" s="15"/>
      <c r="SKH74" s="15"/>
      <c r="SKI74" s="15"/>
      <c r="SKJ74" s="15"/>
      <c r="SKK74" s="15"/>
      <c r="SKL74" s="15"/>
      <c r="SKM74" s="15"/>
      <c r="SKN74" s="15"/>
      <c r="SKO74" s="15"/>
      <c r="SKP74" s="15"/>
      <c r="SKQ74" s="15"/>
      <c r="SKR74" s="15"/>
      <c r="SKS74" s="15"/>
      <c r="SKT74" s="15"/>
      <c r="SKU74" s="15"/>
      <c r="SKV74" s="15"/>
      <c r="SKW74" s="15"/>
      <c r="SKX74" s="15"/>
      <c r="SKY74" s="15"/>
      <c r="SKZ74" s="15"/>
      <c r="SLA74" s="15"/>
      <c r="SLB74" s="15"/>
      <c r="SLC74" s="15"/>
      <c r="SLD74" s="15"/>
      <c r="SLE74" s="15"/>
      <c r="SLF74" s="15"/>
      <c r="SLG74" s="15"/>
      <c r="SLH74" s="15"/>
      <c r="SLI74" s="15"/>
      <c r="SLJ74" s="15"/>
      <c r="SLK74" s="15"/>
      <c r="SLL74" s="15"/>
      <c r="SLM74" s="15"/>
      <c r="SLN74" s="15"/>
      <c r="SLO74" s="15"/>
      <c r="SLP74" s="15"/>
      <c r="SLQ74" s="15"/>
      <c r="SLR74" s="15"/>
      <c r="SLS74" s="15"/>
      <c r="SLT74" s="15"/>
      <c r="SLU74" s="15"/>
      <c r="SLV74" s="15"/>
      <c r="SLW74" s="15"/>
      <c r="SLX74" s="15"/>
      <c r="SLY74" s="15"/>
      <c r="SLZ74" s="15"/>
      <c r="SMA74" s="15"/>
      <c r="SMB74" s="15"/>
      <c r="SMC74" s="15"/>
      <c r="SMD74" s="15"/>
      <c r="SME74" s="15"/>
      <c r="SMF74" s="15"/>
      <c r="SMG74" s="15"/>
      <c r="SMH74" s="15"/>
      <c r="SMI74" s="15"/>
      <c r="SMJ74" s="15"/>
      <c r="SMK74" s="15"/>
      <c r="SML74" s="15"/>
      <c r="SMM74" s="15"/>
      <c r="SMN74" s="15"/>
      <c r="SMO74" s="15"/>
      <c r="SMP74" s="15"/>
      <c r="SMQ74" s="15"/>
      <c r="SMR74" s="15"/>
      <c r="SMS74" s="15"/>
      <c r="SMT74" s="15"/>
      <c r="SMU74" s="15"/>
      <c r="SMV74" s="15"/>
      <c r="SMW74" s="15"/>
      <c r="SMX74" s="15"/>
      <c r="SMY74" s="15"/>
      <c r="SMZ74" s="15"/>
      <c r="SNA74" s="15"/>
      <c r="SNB74" s="15"/>
      <c r="SNC74" s="15"/>
      <c r="SND74" s="15"/>
      <c r="SNE74" s="15"/>
      <c r="SNF74" s="15"/>
      <c r="SNG74" s="15"/>
      <c r="SNH74" s="15"/>
      <c r="SNI74" s="15"/>
      <c r="SNJ74" s="15"/>
      <c r="SNK74" s="15"/>
      <c r="SNL74" s="15"/>
      <c r="SNM74" s="15"/>
      <c r="SNN74" s="15"/>
      <c r="SNO74" s="15"/>
      <c r="SNP74" s="15"/>
      <c r="SNQ74" s="15"/>
      <c r="SNR74" s="15"/>
      <c r="SNS74" s="15"/>
      <c r="SNT74" s="15"/>
      <c r="SNU74" s="15"/>
      <c r="SNV74" s="15"/>
      <c r="SNW74" s="15"/>
      <c r="SNX74" s="15"/>
      <c r="SNY74" s="15"/>
      <c r="SNZ74" s="15"/>
      <c r="SOA74" s="15"/>
      <c r="SOB74" s="15"/>
      <c r="SOC74" s="15"/>
      <c r="SOD74" s="15"/>
      <c r="SOE74" s="15"/>
      <c r="SOF74" s="15"/>
      <c r="SOG74" s="15"/>
      <c r="SOH74" s="15"/>
      <c r="SOI74" s="15"/>
      <c r="SOJ74" s="15"/>
      <c r="SOK74" s="15"/>
      <c r="SOL74" s="15"/>
      <c r="SOM74" s="15"/>
      <c r="SON74" s="15"/>
      <c r="SOO74" s="15"/>
      <c r="SOP74" s="15"/>
      <c r="SOQ74" s="15"/>
      <c r="SOR74" s="15"/>
      <c r="SOS74" s="15"/>
      <c r="SOT74" s="15"/>
      <c r="SOU74" s="15"/>
      <c r="SOV74" s="15"/>
      <c r="SOW74" s="15"/>
      <c r="SOX74" s="15"/>
      <c r="SOY74" s="15"/>
      <c r="SOZ74" s="15"/>
      <c r="SPA74" s="15"/>
      <c r="SPB74" s="15"/>
      <c r="SPC74" s="15"/>
      <c r="SPD74" s="15"/>
      <c r="SPE74" s="15"/>
      <c r="SPF74" s="15"/>
      <c r="SPG74" s="15"/>
      <c r="SPH74" s="15"/>
      <c r="SPI74" s="15"/>
      <c r="SPJ74" s="15"/>
      <c r="SPK74" s="15"/>
      <c r="SPL74" s="15"/>
      <c r="SPM74" s="15"/>
      <c r="SPN74" s="15"/>
      <c r="SPO74" s="15"/>
      <c r="SPP74" s="15"/>
      <c r="SPQ74" s="15"/>
      <c r="SPR74" s="15"/>
      <c r="SPS74" s="15"/>
      <c r="SPT74" s="15"/>
      <c r="SPU74" s="15"/>
      <c r="SPV74" s="15"/>
      <c r="SPW74" s="15"/>
      <c r="SPX74" s="15"/>
      <c r="SPY74" s="15"/>
      <c r="SPZ74" s="15"/>
      <c r="SQA74" s="15"/>
      <c r="SQB74" s="15"/>
      <c r="SQC74" s="15"/>
      <c r="SQD74" s="15"/>
      <c r="SQE74" s="15"/>
      <c r="SQF74" s="15"/>
      <c r="SQG74" s="15"/>
      <c r="SQH74" s="15"/>
      <c r="SQI74" s="15"/>
      <c r="SQJ74" s="15"/>
      <c r="SQK74" s="15"/>
      <c r="SQL74" s="15"/>
      <c r="SQM74" s="15"/>
      <c r="SQN74" s="15"/>
      <c r="SQO74" s="15"/>
      <c r="SQP74" s="15"/>
      <c r="SQQ74" s="15"/>
      <c r="SQR74" s="15"/>
      <c r="SQS74" s="15"/>
      <c r="SQT74" s="15"/>
      <c r="SQU74" s="15"/>
      <c r="SQV74" s="15"/>
      <c r="SQW74" s="15"/>
      <c r="SQX74" s="15"/>
      <c r="SQY74" s="15"/>
      <c r="SQZ74" s="15"/>
      <c r="SRA74" s="15"/>
      <c r="SRB74" s="15"/>
      <c r="SRC74" s="15"/>
      <c r="SRD74" s="15"/>
      <c r="SRE74" s="15"/>
      <c r="SRF74" s="15"/>
      <c r="SRG74" s="15"/>
      <c r="SRH74" s="15"/>
      <c r="SRI74" s="15"/>
      <c r="SRJ74" s="15"/>
      <c r="SRK74" s="15"/>
      <c r="SRL74" s="15"/>
      <c r="SRM74" s="15"/>
      <c r="SRN74" s="15"/>
      <c r="SRO74" s="15"/>
      <c r="SRP74" s="15"/>
      <c r="SRQ74" s="15"/>
      <c r="SRR74" s="15"/>
      <c r="SRS74" s="15"/>
      <c r="SRT74" s="15"/>
      <c r="SRU74" s="15"/>
      <c r="SRV74" s="15"/>
      <c r="SRW74" s="15"/>
      <c r="SRX74" s="15"/>
      <c r="SRY74" s="15"/>
      <c r="SRZ74" s="15"/>
      <c r="SSA74" s="15"/>
      <c r="SSB74" s="15"/>
      <c r="SSC74" s="15"/>
      <c r="SSD74" s="15"/>
      <c r="SSE74" s="15"/>
      <c r="SSF74" s="15"/>
      <c r="SSG74" s="15"/>
      <c r="SSH74" s="15"/>
      <c r="SSI74" s="15"/>
      <c r="SSJ74" s="15"/>
      <c r="SSK74" s="15"/>
      <c r="SSL74" s="15"/>
      <c r="SSM74" s="15"/>
      <c r="SSN74" s="15"/>
      <c r="SSO74" s="15"/>
      <c r="SSP74" s="15"/>
      <c r="SSQ74" s="15"/>
      <c r="SSR74" s="15"/>
      <c r="SSS74" s="15"/>
      <c r="SST74" s="15"/>
      <c r="SSU74" s="15"/>
      <c r="SSV74" s="15"/>
      <c r="SSW74" s="15"/>
      <c r="SSX74" s="15"/>
      <c r="SSY74" s="15"/>
      <c r="SSZ74" s="15"/>
      <c r="STA74" s="15"/>
      <c r="STB74" s="15"/>
      <c r="STC74" s="15"/>
      <c r="STD74" s="15"/>
      <c r="STE74" s="15"/>
      <c r="STF74" s="15"/>
      <c r="STG74" s="15"/>
      <c r="STH74" s="15"/>
      <c r="STI74" s="15"/>
      <c r="STJ74" s="15"/>
      <c r="STK74" s="15"/>
      <c r="STL74" s="15"/>
      <c r="STM74" s="15"/>
      <c r="STN74" s="15"/>
      <c r="STO74" s="15"/>
      <c r="STP74" s="15"/>
      <c r="STQ74" s="15"/>
      <c r="STR74" s="15"/>
      <c r="STS74" s="15"/>
      <c r="STT74" s="15"/>
      <c r="STU74" s="15"/>
      <c r="STV74" s="15"/>
      <c r="STW74" s="15"/>
      <c r="STX74" s="15"/>
      <c r="STY74" s="15"/>
      <c r="STZ74" s="15"/>
      <c r="SUA74" s="15"/>
      <c r="SUB74" s="15"/>
      <c r="SUC74" s="15"/>
      <c r="SUD74" s="15"/>
      <c r="SUE74" s="15"/>
      <c r="SUF74" s="15"/>
      <c r="SUG74" s="15"/>
      <c r="SUH74" s="15"/>
      <c r="SUI74" s="15"/>
      <c r="SUJ74" s="15"/>
      <c r="SUK74" s="15"/>
      <c r="SUL74" s="15"/>
      <c r="SUM74" s="15"/>
      <c r="SUN74" s="15"/>
      <c r="SUO74" s="15"/>
      <c r="SUP74" s="15"/>
      <c r="SUQ74" s="15"/>
      <c r="SUR74" s="15"/>
      <c r="SUS74" s="15"/>
      <c r="SUT74" s="15"/>
      <c r="SUU74" s="15"/>
      <c r="SUV74" s="15"/>
      <c r="SUW74" s="15"/>
      <c r="SUX74" s="15"/>
      <c r="SUY74" s="15"/>
      <c r="SUZ74" s="15"/>
      <c r="SVA74" s="15"/>
      <c r="SVB74" s="15"/>
      <c r="SVC74" s="15"/>
      <c r="SVD74" s="15"/>
      <c r="SVE74" s="15"/>
      <c r="SVF74" s="15"/>
      <c r="SVG74" s="15"/>
      <c r="SVH74" s="15"/>
      <c r="SVI74" s="15"/>
      <c r="SVJ74" s="15"/>
      <c r="SVK74" s="15"/>
      <c r="SVL74" s="15"/>
      <c r="SVM74" s="15"/>
      <c r="SVN74" s="15"/>
      <c r="SVO74" s="15"/>
      <c r="SVP74" s="15"/>
      <c r="SVQ74" s="15"/>
      <c r="SVR74" s="15"/>
      <c r="SVS74" s="15"/>
      <c r="SVT74" s="15"/>
      <c r="SVU74" s="15"/>
      <c r="SVV74" s="15"/>
      <c r="SVW74" s="15"/>
      <c r="SVX74" s="15"/>
      <c r="SVY74" s="15"/>
      <c r="SVZ74" s="15"/>
      <c r="SWA74" s="15"/>
      <c r="SWB74" s="15"/>
      <c r="SWC74" s="15"/>
      <c r="SWD74" s="15"/>
      <c r="SWE74" s="15"/>
      <c r="SWF74" s="15"/>
      <c r="SWG74" s="15"/>
      <c r="SWH74" s="15"/>
      <c r="SWI74" s="15"/>
      <c r="SWJ74" s="15"/>
      <c r="SWK74" s="15"/>
      <c r="SWL74" s="15"/>
      <c r="SWM74" s="15"/>
      <c r="SWN74" s="15"/>
      <c r="SWO74" s="15"/>
      <c r="SWP74" s="15"/>
      <c r="SWQ74" s="15"/>
      <c r="SWR74" s="15"/>
      <c r="SWS74" s="15"/>
      <c r="SWT74" s="15"/>
      <c r="SWU74" s="15"/>
      <c r="SWV74" s="15"/>
      <c r="SWW74" s="15"/>
      <c r="SWX74" s="15"/>
      <c r="SWY74" s="15"/>
      <c r="SWZ74" s="15"/>
      <c r="SXA74" s="15"/>
      <c r="SXB74" s="15"/>
      <c r="SXC74" s="15"/>
      <c r="SXD74" s="15"/>
      <c r="SXE74" s="15"/>
      <c r="SXF74" s="15"/>
      <c r="SXG74" s="15"/>
      <c r="SXH74" s="15"/>
      <c r="SXI74" s="15"/>
      <c r="SXJ74" s="15"/>
      <c r="SXK74" s="15"/>
      <c r="SXL74" s="15"/>
      <c r="SXM74" s="15"/>
      <c r="SXN74" s="15"/>
      <c r="SXO74" s="15"/>
      <c r="SXP74" s="15"/>
      <c r="SXQ74" s="15"/>
      <c r="SXR74" s="15"/>
      <c r="SXS74" s="15"/>
      <c r="SXT74" s="15"/>
      <c r="SXU74" s="15"/>
      <c r="SXV74" s="15"/>
      <c r="SXW74" s="15"/>
      <c r="SXX74" s="15"/>
      <c r="SXY74" s="15"/>
      <c r="SXZ74" s="15"/>
      <c r="SYA74" s="15"/>
      <c r="SYB74" s="15"/>
      <c r="SYC74" s="15"/>
      <c r="SYD74" s="15"/>
      <c r="SYE74" s="15"/>
      <c r="SYF74" s="15"/>
      <c r="SYG74" s="15"/>
      <c r="SYH74" s="15"/>
      <c r="SYI74" s="15"/>
      <c r="SYJ74" s="15"/>
      <c r="SYK74" s="15"/>
      <c r="SYL74" s="15"/>
      <c r="SYM74" s="15"/>
      <c r="SYN74" s="15"/>
      <c r="SYO74" s="15"/>
      <c r="SYP74" s="15"/>
      <c r="SYQ74" s="15"/>
      <c r="SYR74" s="15"/>
      <c r="SYS74" s="15"/>
      <c r="SYT74" s="15"/>
      <c r="SYU74" s="15"/>
      <c r="SYV74" s="15"/>
      <c r="SYW74" s="15"/>
      <c r="SYX74" s="15"/>
      <c r="SYY74" s="15"/>
      <c r="SYZ74" s="15"/>
      <c r="SZA74" s="15"/>
      <c r="SZB74" s="15"/>
      <c r="SZC74" s="15"/>
      <c r="SZD74" s="15"/>
      <c r="SZE74" s="15"/>
      <c r="SZF74" s="15"/>
      <c r="SZG74" s="15"/>
      <c r="SZH74" s="15"/>
      <c r="SZI74" s="15"/>
      <c r="SZJ74" s="15"/>
      <c r="SZK74" s="15"/>
      <c r="SZL74" s="15"/>
      <c r="SZM74" s="15"/>
      <c r="SZN74" s="15"/>
      <c r="SZO74" s="15"/>
      <c r="SZP74" s="15"/>
      <c r="SZQ74" s="15"/>
      <c r="SZR74" s="15"/>
      <c r="SZS74" s="15"/>
      <c r="SZT74" s="15"/>
      <c r="SZU74" s="15"/>
      <c r="SZV74" s="15"/>
      <c r="SZW74" s="15"/>
      <c r="SZX74" s="15"/>
      <c r="SZY74" s="15"/>
      <c r="SZZ74" s="15"/>
      <c r="TAA74" s="15"/>
      <c r="TAB74" s="15"/>
      <c r="TAC74" s="15"/>
      <c r="TAD74" s="15"/>
      <c r="TAE74" s="15"/>
      <c r="TAF74" s="15"/>
      <c r="TAG74" s="15"/>
      <c r="TAH74" s="15"/>
      <c r="TAI74" s="15"/>
      <c r="TAJ74" s="15"/>
      <c r="TAK74" s="15"/>
      <c r="TAL74" s="15"/>
      <c r="TAM74" s="15"/>
      <c r="TAN74" s="15"/>
      <c r="TAO74" s="15"/>
      <c r="TAP74" s="15"/>
      <c r="TAQ74" s="15"/>
      <c r="TAR74" s="15"/>
      <c r="TAS74" s="15"/>
      <c r="TAT74" s="15"/>
      <c r="TAU74" s="15"/>
      <c r="TAV74" s="15"/>
      <c r="TAW74" s="15"/>
      <c r="TAX74" s="15"/>
      <c r="TAY74" s="15"/>
      <c r="TAZ74" s="15"/>
      <c r="TBA74" s="15"/>
      <c r="TBB74" s="15"/>
      <c r="TBC74" s="15"/>
      <c r="TBD74" s="15"/>
      <c r="TBE74" s="15"/>
      <c r="TBF74" s="15"/>
      <c r="TBG74" s="15"/>
      <c r="TBH74" s="15"/>
      <c r="TBI74" s="15"/>
      <c r="TBJ74" s="15"/>
      <c r="TBK74" s="15"/>
      <c r="TBL74" s="15"/>
      <c r="TBM74" s="15"/>
      <c r="TBN74" s="15"/>
      <c r="TBO74" s="15"/>
      <c r="TBP74" s="15"/>
      <c r="TBQ74" s="15"/>
      <c r="TBR74" s="15"/>
      <c r="TBS74" s="15"/>
      <c r="TBT74" s="15"/>
      <c r="TBU74" s="15"/>
      <c r="TBV74" s="15"/>
      <c r="TBW74" s="15"/>
      <c r="TBX74" s="15"/>
      <c r="TBY74" s="15"/>
      <c r="TBZ74" s="15"/>
      <c r="TCA74" s="15"/>
      <c r="TCB74" s="15"/>
      <c r="TCC74" s="15"/>
      <c r="TCD74" s="15"/>
      <c r="TCE74" s="15"/>
      <c r="TCF74" s="15"/>
      <c r="TCG74" s="15"/>
      <c r="TCH74" s="15"/>
      <c r="TCI74" s="15"/>
      <c r="TCJ74" s="15"/>
      <c r="TCK74" s="15"/>
      <c r="TCL74" s="15"/>
      <c r="TCM74" s="15"/>
      <c r="TCN74" s="15"/>
      <c r="TCO74" s="15"/>
      <c r="TCP74" s="15"/>
      <c r="TCQ74" s="15"/>
      <c r="TCR74" s="15"/>
      <c r="TCS74" s="15"/>
      <c r="TCT74" s="15"/>
      <c r="TCU74" s="15"/>
      <c r="TCV74" s="15"/>
      <c r="TCW74" s="15"/>
      <c r="TCX74" s="15"/>
      <c r="TCY74" s="15"/>
      <c r="TCZ74" s="15"/>
      <c r="TDA74" s="15"/>
      <c r="TDB74" s="15"/>
      <c r="TDC74" s="15"/>
      <c r="TDD74" s="15"/>
      <c r="TDE74" s="15"/>
      <c r="TDF74" s="15"/>
      <c r="TDG74" s="15"/>
      <c r="TDH74" s="15"/>
      <c r="TDI74" s="15"/>
      <c r="TDJ74" s="15"/>
      <c r="TDK74" s="15"/>
      <c r="TDL74" s="15"/>
      <c r="TDM74" s="15"/>
      <c r="TDN74" s="15"/>
      <c r="TDO74" s="15"/>
      <c r="TDP74" s="15"/>
      <c r="TDQ74" s="15"/>
      <c r="TDR74" s="15"/>
      <c r="TDS74" s="15"/>
      <c r="TDT74" s="15"/>
      <c r="TDU74" s="15"/>
      <c r="TDV74" s="15"/>
      <c r="TDW74" s="15"/>
      <c r="TDX74" s="15"/>
      <c r="TDY74" s="15"/>
      <c r="TDZ74" s="15"/>
      <c r="TEA74" s="15"/>
      <c r="TEB74" s="15"/>
      <c r="TEC74" s="15"/>
      <c r="TED74" s="15"/>
      <c r="TEE74" s="15"/>
      <c r="TEF74" s="15"/>
      <c r="TEG74" s="15"/>
      <c r="TEH74" s="15"/>
      <c r="TEI74" s="15"/>
      <c r="TEJ74" s="15"/>
      <c r="TEK74" s="15"/>
      <c r="TEL74" s="15"/>
      <c r="TEM74" s="15"/>
      <c r="TEN74" s="15"/>
      <c r="TEO74" s="15"/>
      <c r="TEP74" s="15"/>
      <c r="TEQ74" s="15"/>
      <c r="TER74" s="15"/>
      <c r="TES74" s="15"/>
      <c r="TET74" s="15"/>
      <c r="TEU74" s="15"/>
      <c r="TEV74" s="15"/>
      <c r="TEW74" s="15"/>
      <c r="TEX74" s="15"/>
      <c r="TEY74" s="15"/>
      <c r="TEZ74" s="15"/>
      <c r="TFA74" s="15"/>
      <c r="TFB74" s="15"/>
      <c r="TFC74" s="15"/>
      <c r="TFD74" s="15"/>
      <c r="TFE74" s="15"/>
      <c r="TFF74" s="15"/>
      <c r="TFG74" s="15"/>
      <c r="TFH74" s="15"/>
      <c r="TFI74" s="15"/>
      <c r="TFJ74" s="15"/>
      <c r="TFK74" s="15"/>
      <c r="TFL74" s="15"/>
      <c r="TFM74" s="15"/>
      <c r="TFN74" s="15"/>
      <c r="TFO74" s="15"/>
      <c r="TFP74" s="15"/>
      <c r="TFQ74" s="15"/>
      <c r="TFR74" s="15"/>
      <c r="TFS74" s="15"/>
      <c r="TFT74" s="15"/>
      <c r="TFU74" s="15"/>
      <c r="TFV74" s="15"/>
      <c r="TFW74" s="15"/>
      <c r="TFX74" s="15"/>
      <c r="TFY74" s="15"/>
      <c r="TFZ74" s="15"/>
      <c r="TGA74" s="15"/>
      <c r="TGB74" s="15"/>
      <c r="TGC74" s="15"/>
      <c r="TGD74" s="15"/>
      <c r="TGE74" s="15"/>
      <c r="TGF74" s="15"/>
      <c r="TGG74" s="15"/>
      <c r="TGH74" s="15"/>
      <c r="TGI74" s="15"/>
      <c r="TGJ74" s="15"/>
      <c r="TGK74" s="15"/>
      <c r="TGL74" s="15"/>
      <c r="TGM74" s="15"/>
      <c r="TGN74" s="15"/>
      <c r="TGO74" s="15"/>
      <c r="TGP74" s="15"/>
      <c r="TGQ74" s="15"/>
      <c r="TGR74" s="15"/>
      <c r="TGS74" s="15"/>
      <c r="TGT74" s="15"/>
      <c r="TGU74" s="15"/>
      <c r="TGV74" s="15"/>
      <c r="TGW74" s="15"/>
      <c r="TGX74" s="15"/>
      <c r="TGY74" s="15"/>
      <c r="TGZ74" s="15"/>
      <c r="THA74" s="15"/>
      <c r="THB74" s="15"/>
      <c r="THC74" s="15"/>
      <c r="THD74" s="15"/>
      <c r="THE74" s="15"/>
      <c r="THF74" s="15"/>
      <c r="THG74" s="15"/>
      <c r="THH74" s="15"/>
      <c r="THI74" s="15"/>
      <c r="THJ74" s="15"/>
      <c r="THK74" s="15"/>
      <c r="THL74" s="15"/>
      <c r="THM74" s="15"/>
      <c r="THN74" s="15"/>
      <c r="THO74" s="15"/>
      <c r="THP74" s="15"/>
      <c r="THQ74" s="15"/>
      <c r="THR74" s="15"/>
      <c r="THS74" s="15"/>
      <c r="THT74" s="15"/>
      <c r="THU74" s="15"/>
      <c r="THV74" s="15"/>
      <c r="THW74" s="15"/>
      <c r="THX74" s="15"/>
      <c r="THY74" s="15"/>
      <c r="THZ74" s="15"/>
      <c r="TIA74" s="15"/>
      <c r="TIB74" s="15"/>
      <c r="TIC74" s="15"/>
      <c r="TID74" s="15"/>
      <c r="TIE74" s="15"/>
      <c r="TIF74" s="15"/>
      <c r="TIG74" s="15"/>
      <c r="TIH74" s="15"/>
      <c r="TII74" s="15"/>
      <c r="TIJ74" s="15"/>
      <c r="TIK74" s="15"/>
      <c r="TIL74" s="15"/>
      <c r="TIM74" s="15"/>
      <c r="TIN74" s="15"/>
      <c r="TIO74" s="15"/>
      <c r="TIP74" s="15"/>
      <c r="TIQ74" s="15"/>
      <c r="TIR74" s="15"/>
      <c r="TIS74" s="15"/>
      <c r="TIT74" s="15"/>
      <c r="TIU74" s="15"/>
      <c r="TIV74" s="15"/>
      <c r="TIW74" s="15"/>
      <c r="TIX74" s="15"/>
      <c r="TIY74" s="15"/>
      <c r="TIZ74" s="15"/>
      <c r="TJA74" s="15"/>
      <c r="TJB74" s="15"/>
      <c r="TJC74" s="15"/>
      <c r="TJD74" s="15"/>
      <c r="TJE74" s="15"/>
      <c r="TJF74" s="15"/>
      <c r="TJG74" s="15"/>
      <c r="TJH74" s="15"/>
      <c r="TJI74" s="15"/>
      <c r="TJJ74" s="15"/>
      <c r="TJK74" s="15"/>
      <c r="TJL74" s="15"/>
      <c r="TJM74" s="15"/>
      <c r="TJN74" s="15"/>
      <c r="TJO74" s="15"/>
      <c r="TJP74" s="15"/>
      <c r="TJQ74" s="15"/>
      <c r="TJR74" s="15"/>
      <c r="TJS74" s="15"/>
      <c r="TJT74" s="15"/>
      <c r="TJU74" s="15"/>
      <c r="TJV74" s="15"/>
      <c r="TJW74" s="15"/>
      <c r="TJX74" s="15"/>
      <c r="TJY74" s="15"/>
      <c r="TJZ74" s="15"/>
      <c r="TKA74" s="15"/>
      <c r="TKB74" s="15"/>
      <c r="TKC74" s="15"/>
      <c r="TKD74" s="15"/>
      <c r="TKE74" s="15"/>
      <c r="TKF74" s="15"/>
      <c r="TKG74" s="15"/>
      <c r="TKH74" s="15"/>
      <c r="TKI74" s="15"/>
      <c r="TKJ74" s="15"/>
      <c r="TKK74" s="15"/>
      <c r="TKL74" s="15"/>
      <c r="TKM74" s="15"/>
      <c r="TKN74" s="15"/>
      <c r="TKO74" s="15"/>
      <c r="TKP74" s="15"/>
      <c r="TKQ74" s="15"/>
      <c r="TKR74" s="15"/>
      <c r="TKS74" s="15"/>
      <c r="TKT74" s="15"/>
      <c r="TKU74" s="15"/>
      <c r="TKV74" s="15"/>
      <c r="TKW74" s="15"/>
      <c r="TKX74" s="15"/>
      <c r="TKY74" s="15"/>
      <c r="TKZ74" s="15"/>
      <c r="TLA74" s="15"/>
      <c r="TLB74" s="15"/>
      <c r="TLC74" s="15"/>
      <c r="TLD74" s="15"/>
      <c r="TLE74" s="15"/>
      <c r="TLF74" s="15"/>
      <c r="TLG74" s="15"/>
      <c r="TLH74" s="15"/>
      <c r="TLI74" s="15"/>
      <c r="TLJ74" s="15"/>
      <c r="TLK74" s="15"/>
      <c r="TLL74" s="15"/>
      <c r="TLM74" s="15"/>
      <c r="TLN74" s="15"/>
      <c r="TLO74" s="15"/>
      <c r="TLP74" s="15"/>
      <c r="TLQ74" s="15"/>
      <c r="TLR74" s="15"/>
      <c r="TLS74" s="15"/>
      <c r="TLT74" s="15"/>
      <c r="TLU74" s="15"/>
      <c r="TLV74" s="15"/>
      <c r="TLW74" s="15"/>
      <c r="TLX74" s="15"/>
      <c r="TLY74" s="15"/>
      <c r="TLZ74" s="15"/>
      <c r="TMA74" s="15"/>
      <c r="TMB74" s="15"/>
      <c r="TMC74" s="15"/>
      <c r="TMD74" s="15"/>
      <c r="TME74" s="15"/>
      <c r="TMF74" s="15"/>
      <c r="TMG74" s="15"/>
      <c r="TMH74" s="15"/>
      <c r="TMI74" s="15"/>
      <c r="TMJ74" s="15"/>
      <c r="TMK74" s="15"/>
      <c r="TML74" s="15"/>
      <c r="TMM74" s="15"/>
      <c r="TMN74" s="15"/>
      <c r="TMO74" s="15"/>
      <c r="TMP74" s="15"/>
      <c r="TMQ74" s="15"/>
      <c r="TMR74" s="15"/>
      <c r="TMS74" s="15"/>
      <c r="TMT74" s="15"/>
      <c r="TMU74" s="15"/>
      <c r="TMV74" s="15"/>
      <c r="TMW74" s="15"/>
      <c r="TMX74" s="15"/>
      <c r="TMY74" s="15"/>
      <c r="TMZ74" s="15"/>
      <c r="TNA74" s="15"/>
      <c r="TNB74" s="15"/>
      <c r="TNC74" s="15"/>
      <c r="TND74" s="15"/>
      <c r="TNE74" s="15"/>
      <c r="TNF74" s="15"/>
      <c r="TNG74" s="15"/>
      <c r="TNH74" s="15"/>
      <c r="TNI74" s="15"/>
      <c r="TNJ74" s="15"/>
      <c r="TNK74" s="15"/>
      <c r="TNL74" s="15"/>
      <c r="TNM74" s="15"/>
      <c r="TNN74" s="15"/>
      <c r="TNO74" s="15"/>
      <c r="TNP74" s="15"/>
      <c r="TNQ74" s="15"/>
      <c r="TNR74" s="15"/>
      <c r="TNS74" s="15"/>
      <c r="TNT74" s="15"/>
      <c r="TNU74" s="15"/>
      <c r="TNV74" s="15"/>
      <c r="TNW74" s="15"/>
      <c r="TNX74" s="15"/>
      <c r="TNY74" s="15"/>
      <c r="TNZ74" s="15"/>
      <c r="TOA74" s="15"/>
      <c r="TOB74" s="15"/>
      <c r="TOC74" s="15"/>
      <c r="TOD74" s="15"/>
      <c r="TOE74" s="15"/>
      <c r="TOF74" s="15"/>
      <c r="TOG74" s="15"/>
      <c r="TOH74" s="15"/>
      <c r="TOI74" s="15"/>
      <c r="TOJ74" s="15"/>
      <c r="TOK74" s="15"/>
      <c r="TOL74" s="15"/>
      <c r="TOM74" s="15"/>
      <c r="TON74" s="15"/>
      <c r="TOO74" s="15"/>
      <c r="TOP74" s="15"/>
      <c r="TOQ74" s="15"/>
      <c r="TOR74" s="15"/>
      <c r="TOS74" s="15"/>
      <c r="TOT74" s="15"/>
      <c r="TOU74" s="15"/>
      <c r="TOV74" s="15"/>
      <c r="TOW74" s="15"/>
      <c r="TOX74" s="15"/>
      <c r="TOY74" s="15"/>
      <c r="TOZ74" s="15"/>
      <c r="TPA74" s="15"/>
      <c r="TPB74" s="15"/>
      <c r="TPC74" s="15"/>
      <c r="TPD74" s="15"/>
      <c r="TPE74" s="15"/>
      <c r="TPF74" s="15"/>
      <c r="TPG74" s="15"/>
      <c r="TPH74" s="15"/>
      <c r="TPI74" s="15"/>
      <c r="TPJ74" s="15"/>
      <c r="TPK74" s="15"/>
      <c r="TPL74" s="15"/>
      <c r="TPM74" s="15"/>
      <c r="TPN74" s="15"/>
      <c r="TPO74" s="15"/>
      <c r="TPP74" s="15"/>
      <c r="TPQ74" s="15"/>
      <c r="TPR74" s="15"/>
      <c r="TPS74" s="15"/>
      <c r="TPT74" s="15"/>
      <c r="TPU74" s="15"/>
      <c r="TPV74" s="15"/>
      <c r="TPW74" s="15"/>
      <c r="TPX74" s="15"/>
      <c r="TPY74" s="15"/>
      <c r="TPZ74" s="15"/>
      <c r="TQA74" s="15"/>
      <c r="TQB74" s="15"/>
      <c r="TQC74" s="15"/>
      <c r="TQD74" s="15"/>
      <c r="TQE74" s="15"/>
      <c r="TQF74" s="15"/>
      <c r="TQG74" s="15"/>
      <c r="TQH74" s="15"/>
      <c r="TQI74" s="15"/>
      <c r="TQJ74" s="15"/>
      <c r="TQK74" s="15"/>
      <c r="TQL74" s="15"/>
      <c r="TQM74" s="15"/>
      <c r="TQN74" s="15"/>
      <c r="TQO74" s="15"/>
      <c r="TQP74" s="15"/>
      <c r="TQQ74" s="15"/>
      <c r="TQR74" s="15"/>
      <c r="TQS74" s="15"/>
      <c r="TQT74" s="15"/>
      <c r="TQU74" s="15"/>
      <c r="TQV74" s="15"/>
      <c r="TQW74" s="15"/>
      <c r="TQX74" s="15"/>
      <c r="TQY74" s="15"/>
      <c r="TQZ74" s="15"/>
      <c r="TRA74" s="15"/>
      <c r="TRB74" s="15"/>
      <c r="TRC74" s="15"/>
      <c r="TRD74" s="15"/>
      <c r="TRE74" s="15"/>
      <c r="TRF74" s="15"/>
      <c r="TRG74" s="15"/>
      <c r="TRH74" s="15"/>
      <c r="TRI74" s="15"/>
      <c r="TRJ74" s="15"/>
      <c r="TRK74" s="15"/>
      <c r="TRL74" s="15"/>
      <c r="TRM74" s="15"/>
      <c r="TRN74" s="15"/>
      <c r="TRO74" s="15"/>
      <c r="TRP74" s="15"/>
      <c r="TRQ74" s="15"/>
      <c r="TRR74" s="15"/>
      <c r="TRS74" s="15"/>
      <c r="TRT74" s="15"/>
      <c r="TRU74" s="15"/>
      <c r="TRV74" s="15"/>
      <c r="TRW74" s="15"/>
      <c r="TRX74" s="15"/>
      <c r="TRY74" s="15"/>
      <c r="TRZ74" s="15"/>
      <c r="TSA74" s="15"/>
      <c r="TSB74" s="15"/>
      <c r="TSC74" s="15"/>
      <c r="TSD74" s="15"/>
      <c r="TSE74" s="15"/>
      <c r="TSF74" s="15"/>
      <c r="TSG74" s="15"/>
      <c r="TSH74" s="15"/>
      <c r="TSI74" s="15"/>
      <c r="TSJ74" s="15"/>
      <c r="TSK74" s="15"/>
      <c r="TSL74" s="15"/>
      <c r="TSM74" s="15"/>
      <c r="TSN74" s="15"/>
      <c r="TSO74" s="15"/>
      <c r="TSP74" s="15"/>
      <c r="TSQ74" s="15"/>
      <c r="TSR74" s="15"/>
      <c r="TSS74" s="15"/>
      <c r="TST74" s="15"/>
      <c r="TSU74" s="15"/>
      <c r="TSV74" s="15"/>
      <c r="TSW74" s="15"/>
      <c r="TSX74" s="15"/>
      <c r="TSY74" s="15"/>
      <c r="TSZ74" s="15"/>
      <c r="TTA74" s="15"/>
      <c r="TTB74" s="15"/>
      <c r="TTC74" s="15"/>
      <c r="TTD74" s="15"/>
      <c r="TTE74" s="15"/>
      <c r="TTF74" s="15"/>
      <c r="TTG74" s="15"/>
      <c r="TTH74" s="15"/>
      <c r="TTI74" s="15"/>
      <c r="TTJ74" s="15"/>
      <c r="TTK74" s="15"/>
      <c r="TTL74" s="15"/>
      <c r="TTM74" s="15"/>
      <c r="TTN74" s="15"/>
      <c r="TTO74" s="15"/>
      <c r="TTP74" s="15"/>
      <c r="TTQ74" s="15"/>
      <c r="TTR74" s="15"/>
      <c r="TTS74" s="15"/>
      <c r="TTT74" s="15"/>
      <c r="TTU74" s="15"/>
      <c r="TTV74" s="15"/>
      <c r="TTW74" s="15"/>
      <c r="TTX74" s="15"/>
      <c r="TTY74" s="15"/>
      <c r="TTZ74" s="15"/>
      <c r="TUA74" s="15"/>
      <c r="TUB74" s="15"/>
      <c r="TUC74" s="15"/>
      <c r="TUD74" s="15"/>
      <c r="TUE74" s="15"/>
      <c r="TUF74" s="15"/>
      <c r="TUG74" s="15"/>
      <c r="TUH74" s="15"/>
      <c r="TUI74" s="15"/>
      <c r="TUJ74" s="15"/>
      <c r="TUK74" s="15"/>
      <c r="TUL74" s="15"/>
      <c r="TUM74" s="15"/>
      <c r="TUN74" s="15"/>
      <c r="TUO74" s="15"/>
      <c r="TUP74" s="15"/>
      <c r="TUQ74" s="15"/>
      <c r="TUR74" s="15"/>
      <c r="TUS74" s="15"/>
      <c r="TUT74" s="15"/>
      <c r="TUU74" s="15"/>
      <c r="TUV74" s="15"/>
      <c r="TUW74" s="15"/>
      <c r="TUX74" s="15"/>
      <c r="TUY74" s="15"/>
      <c r="TUZ74" s="15"/>
      <c r="TVA74" s="15"/>
      <c r="TVB74" s="15"/>
      <c r="TVC74" s="15"/>
      <c r="TVD74" s="15"/>
      <c r="TVE74" s="15"/>
      <c r="TVF74" s="15"/>
      <c r="TVG74" s="15"/>
      <c r="TVH74" s="15"/>
      <c r="TVI74" s="15"/>
      <c r="TVJ74" s="15"/>
      <c r="TVK74" s="15"/>
      <c r="TVL74" s="15"/>
      <c r="TVM74" s="15"/>
      <c r="TVN74" s="15"/>
      <c r="TVO74" s="15"/>
      <c r="TVP74" s="15"/>
      <c r="TVQ74" s="15"/>
      <c r="TVR74" s="15"/>
      <c r="TVS74" s="15"/>
      <c r="TVT74" s="15"/>
      <c r="TVU74" s="15"/>
      <c r="TVV74" s="15"/>
      <c r="TVW74" s="15"/>
      <c r="TVX74" s="15"/>
      <c r="TVY74" s="15"/>
      <c r="TVZ74" s="15"/>
      <c r="TWA74" s="15"/>
      <c r="TWB74" s="15"/>
      <c r="TWC74" s="15"/>
      <c r="TWD74" s="15"/>
      <c r="TWE74" s="15"/>
      <c r="TWF74" s="15"/>
      <c r="TWG74" s="15"/>
      <c r="TWH74" s="15"/>
      <c r="TWI74" s="15"/>
      <c r="TWJ74" s="15"/>
      <c r="TWK74" s="15"/>
      <c r="TWL74" s="15"/>
      <c r="TWM74" s="15"/>
      <c r="TWN74" s="15"/>
      <c r="TWO74" s="15"/>
      <c r="TWP74" s="15"/>
      <c r="TWQ74" s="15"/>
      <c r="TWR74" s="15"/>
      <c r="TWS74" s="15"/>
      <c r="TWT74" s="15"/>
      <c r="TWU74" s="15"/>
      <c r="TWV74" s="15"/>
      <c r="TWW74" s="15"/>
      <c r="TWX74" s="15"/>
      <c r="TWY74" s="15"/>
      <c r="TWZ74" s="15"/>
      <c r="TXA74" s="15"/>
      <c r="TXB74" s="15"/>
      <c r="TXC74" s="15"/>
      <c r="TXD74" s="15"/>
      <c r="TXE74" s="15"/>
      <c r="TXF74" s="15"/>
      <c r="TXG74" s="15"/>
      <c r="TXH74" s="15"/>
      <c r="TXI74" s="15"/>
      <c r="TXJ74" s="15"/>
      <c r="TXK74" s="15"/>
      <c r="TXL74" s="15"/>
      <c r="TXM74" s="15"/>
      <c r="TXN74" s="15"/>
      <c r="TXO74" s="15"/>
      <c r="TXP74" s="15"/>
      <c r="TXQ74" s="15"/>
      <c r="TXR74" s="15"/>
      <c r="TXS74" s="15"/>
      <c r="TXT74" s="15"/>
      <c r="TXU74" s="15"/>
      <c r="TXV74" s="15"/>
      <c r="TXW74" s="15"/>
      <c r="TXX74" s="15"/>
      <c r="TXY74" s="15"/>
      <c r="TXZ74" s="15"/>
      <c r="TYA74" s="15"/>
      <c r="TYB74" s="15"/>
      <c r="TYC74" s="15"/>
      <c r="TYD74" s="15"/>
      <c r="TYE74" s="15"/>
      <c r="TYF74" s="15"/>
      <c r="TYG74" s="15"/>
      <c r="TYH74" s="15"/>
      <c r="TYI74" s="15"/>
      <c r="TYJ74" s="15"/>
      <c r="TYK74" s="15"/>
      <c r="TYL74" s="15"/>
      <c r="TYM74" s="15"/>
      <c r="TYN74" s="15"/>
      <c r="TYO74" s="15"/>
      <c r="TYP74" s="15"/>
      <c r="TYQ74" s="15"/>
      <c r="TYR74" s="15"/>
      <c r="TYS74" s="15"/>
      <c r="TYT74" s="15"/>
      <c r="TYU74" s="15"/>
      <c r="TYV74" s="15"/>
      <c r="TYW74" s="15"/>
      <c r="TYX74" s="15"/>
      <c r="TYY74" s="15"/>
      <c r="TYZ74" s="15"/>
      <c r="TZA74" s="15"/>
      <c r="TZB74" s="15"/>
      <c r="TZC74" s="15"/>
      <c r="TZD74" s="15"/>
      <c r="TZE74" s="15"/>
      <c r="TZF74" s="15"/>
      <c r="TZG74" s="15"/>
      <c r="TZH74" s="15"/>
      <c r="TZI74" s="15"/>
      <c r="TZJ74" s="15"/>
      <c r="TZK74" s="15"/>
      <c r="TZL74" s="15"/>
      <c r="TZM74" s="15"/>
      <c r="TZN74" s="15"/>
      <c r="TZO74" s="15"/>
      <c r="TZP74" s="15"/>
      <c r="TZQ74" s="15"/>
      <c r="TZR74" s="15"/>
      <c r="TZS74" s="15"/>
      <c r="TZT74" s="15"/>
      <c r="TZU74" s="15"/>
      <c r="TZV74" s="15"/>
      <c r="TZW74" s="15"/>
      <c r="TZX74" s="15"/>
      <c r="TZY74" s="15"/>
      <c r="TZZ74" s="15"/>
      <c r="UAA74" s="15"/>
      <c r="UAB74" s="15"/>
      <c r="UAC74" s="15"/>
      <c r="UAD74" s="15"/>
      <c r="UAE74" s="15"/>
      <c r="UAF74" s="15"/>
      <c r="UAG74" s="15"/>
      <c r="UAH74" s="15"/>
      <c r="UAI74" s="15"/>
      <c r="UAJ74" s="15"/>
      <c r="UAK74" s="15"/>
      <c r="UAL74" s="15"/>
      <c r="UAM74" s="15"/>
      <c r="UAN74" s="15"/>
      <c r="UAO74" s="15"/>
      <c r="UAP74" s="15"/>
      <c r="UAQ74" s="15"/>
      <c r="UAR74" s="15"/>
      <c r="UAS74" s="15"/>
      <c r="UAT74" s="15"/>
      <c r="UAU74" s="15"/>
      <c r="UAV74" s="15"/>
      <c r="UAW74" s="15"/>
      <c r="UAX74" s="15"/>
      <c r="UAY74" s="15"/>
      <c r="UAZ74" s="15"/>
      <c r="UBA74" s="15"/>
      <c r="UBB74" s="15"/>
      <c r="UBC74" s="15"/>
      <c r="UBD74" s="15"/>
      <c r="UBE74" s="15"/>
      <c r="UBF74" s="15"/>
      <c r="UBG74" s="15"/>
      <c r="UBH74" s="15"/>
      <c r="UBI74" s="15"/>
      <c r="UBJ74" s="15"/>
      <c r="UBK74" s="15"/>
      <c r="UBL74" s="15"/>
      <c r="UBM74" s="15"/>
      <c r="UBN74" s="15"/>
      <c r="UBO74" s="15"/>
      <c r="UBP74" s="15"/>
      <c r="UBQ74" s="15"/>
      <c r="UBR74" s="15"/>
      <c r="UBS74" s="15"/>
      <c r="UBT74" s="15"/>
      <c r="UBU74" s="15"/>
      <c r="UBV74" s="15"/>
      <c r="UBW74" s="15"/>
      <c r="UBX74" s="15"/>
      <c r="UBY74" s="15"/>
      <c r="UBZ74" s="15"/>
      <c r="UCA74" s="15"/>
      <c r="UCB74" s="15"/>
      <c r="UCC74" s="15"/>
      <c r="UCD74" s="15"/>
      <c r="UCE74" s="15"/>
      <c r="UCF74" s="15"/>
      <c r="UCG74" s="15"/>
      <c r="UCH74" s="15"/>
      <c r="UCI74" s="15"/>
      <c r="UCJ74" s="15"/>
      <c r="UCK74" s="15"/>
      <c r="UCL74" s="15"/>
      <c r="UCM74" s="15"/>
      <c r="UCN74" s="15"/>
      <c r="UCO74" s="15"/>
      <c r="UCP74" s="15"/>
      <c r="UCQ74" s="15"/>
      <c r="UCR74" s="15"/>
      <c r="UCS74" s="15"/>
      <c r="UCT74" s="15"/>
      <c r="UCU74" s="15"/>
      <c r="UCV74" s="15"/>
      <c r="UCW74" s="15"/>
      <c r="UCX74" s="15"/>
      <c r="UCY74" s="15"/>
      <c r="UCZ74" s="15"/>
      <c r="UDA74" s="15"/>
      <c r="UDB74" s="15"/>
      <c r="UDC74" s="15"/>
      <c r="UDD74" s="15"/>
      <c r="UDE74" s="15"/>
      <c r="UDF74" s="15"/>
      <c r="UDG74" s="15"/>
      <c r="UDH74" s="15"/>
      <c r="UDI74" s="15"/>
      <c r="UDJ74" s="15"/>
      <c r="UDK74" s="15"/>
      <c r="UDL74" s="15"/>
      <c r="UDM74" s="15"/>
      <c r="UDN74" s="15"/>
      <c r="UDO74" s="15"/>
      <c r="UDP74" s="15"/>
      <c r="UDQ74" s="15"/>
      <c r="UDR74" s="15"/>
      <c r="UDS74" s="15"/>
      <c r="UDT74" s="15"/>
      <c r="UDU74" s="15"/>
      <c r="UDV74" s="15"/>
      <c r="UDW74" s="15"/>
      <c r="UDX74" s="15"/>
      <c r="UDY74" s="15"/>
      <c r="UDZ74" s="15"/>
      <c r="UEA74" s="15"/>
      <c r="UEB74" s="15"/>
      <c r="UEC74" s="15"/>
      <c r="UED74" s="15"/>
      <c r="UEE74" s="15"/>
      <c r="UEF74" s="15"/>
      <c r="UEG74" s="15"/>
      <c r="UEH74" s="15"/>
      <c r="UEI74" s="15"/>
      <c r="UEJ74" s="15"/>
      <c r="UEK74" s="15"/>
      <c r="UEL74" s="15"/>
      <c r="UEM74" s="15"/>
      <c r="UEN74" s="15"/>
      <c r="UEO74" s="15"/>
      <c r="UEP74" s="15"/>
      <c r="UEQ74" s="15"/>
      <c r="UER74" s="15"/>
      <c r="UES74" s="15"/>
      <c r="UET74" s="15"/>
      <c r="UEU74" s="15"/>
      <c r="UEV74" s="15"/>
      <c r="UEW74" s="15"/>
      <c r="UEX74" s="15"/>
      <c r="UEY74" s="15"/>
      <c r="UEZ74" s="15"/>
      <c r="UFA74" s="15"/>
      <c r="UFB74" s="15"/>
      <c r="UFC74" s="15"/>
      <c r="UFD74" s="15"/>
      <c r="UFE74" s="15"/>
      <c r="UFF74" s="15"/>
      <c r="UFG74" s="15"/>
      <c r="UFH74" s="15"/>
      <c r="UFI74" s="15"/>
      <c r="UFJ74" s="15"/>
      <c r="UFK74" s="15"/>
      <c r="UFL74" s="15"/>
      <c r="UFM74" s="15"/>
      <c r="UFN74" s="15"/>
      <c r="UFO74" s="15"/>
      <c r="UFP74" s="15"/>
      <c r="UFQ74" s="15"/>
      <c r="UFR74" s="15"/>
      <c r="UFS74" s="15"/>
      <c r="UFT74" s="15"/>
      <c r="UFU74" s="15"/>
      <c r="UFV74" s="15"/>
      <c r="UFW74" s="15"/>
      <c r="UFX74" s="15"/>
      <c r="UFY74" s="15"/>
      <c r="UFZ74" s="15"/>
      <c r="UGA74" s="15"/>
      <c r="UGB74" s="15"/>
      <c r="UGC74" s="15"/>
      <c r="UGD74" s="15"/>
      <c r="UGE74" s="15"/>
      <c r="UGF74" s="15"/>
      <c r="UGG74" s="15"/>
      <c r="UGH74" s="15"/>
      <c r="UGI74" s="15"/>
      <c r="UGJ74" s="15"/>
      <c r="UGK74" s="15"/>
      <c r="UGL74" s="15"/>
      <c r="UGM74" s="15"/>
      <c r="UGN74" s="15"/>
      <c r="UGO74" s="15"/>
      <c r="UGP74" s="15"/>
      <c r="UGQ74" s="15"/>
      <c r="UGR74" s="15"/>
      <c r="UGS74" s="15"/>
      <c r="UGT74" s="15"/>
      <c r="UGU74" s="15"/>
      <c r="UGV74" s="15"/>
      <c r="UGW74" s="15"/>
      <c r="UGX74" s="15"/>
      <c r="UGY74" s="15"/>
      <c r="UGZ74" s="15"/>
      <c r="UHA74" s="15"/>
      <c r="UHB74" s="15"/>
      <c r="UHC74" s="15"/>
      <c r="UHD74" s="15"/>
      <c r="UHE74" s="15"/>
      <c r="UHF74" s="15"/>
      <c r="UHG74" s="15"/>
      <c r="UHH74" s="15"/>
      <c r="UHI74" s="15"/>
      <c r="UHJ74" s="15"/>
      <c r="UHK74" s="15"/>
      <c r="UHL74" s="15"/>
      <c r="UHM74" s="15"/>
      <c r="UHN74" s="15"/>
      <c r="UHO74" s="15"/>
      <c r="UHP74" s="15"/>
      <c r="UHQ74" s="15"/>
      <c r="UHR74" s="15"/>
      <c r="UHS74" s="15"/>
      <c r="UHT74" s="15"/>
      <c r="UHU74" s="15"/>
      <c r="UHV74" s="15"/>
      <c r="UHW74" s="15"/>
      <c r="UHX74" s="15"/>
      <c r="UHY74" s="15"/>
      <c r="UHZ74" s="15"/>
      <c r="UIA74" s="15"/>
      <c r="UIB74" s="15"/>
      <c r="UIC74" s="15"/>
      <c r="UID74" s="15"/>
      <c r="UIE74" s="15"/>
      <c r="UIF74" s="15"/>
      <c r="UIG74" s="15"/>
      <c r="UIH74" s="15"/>
      <c r="UII74" s="15"/>
      <c r="UIJ74" s="15"/>
      <c r="UIK74" s="15"/>
      <c r="UIL74" s="15"/>
      <c r="UIM74" s="15"/>
      <c r="UIN74" s="15"/>
      <c r="UIO74" s="15"/>
      <c r="UIP74" s="15"/>
      <c r="UIQ74" s="15"/>
      <c r="UIR74" s="15"/>
      <c r="UIS74" s="15"/>
      <c r="UIT74" s="15"/>
      <c r="UIU74" s="15"/>
      <c r="UIV74" s="15"/>
      <c r="UIW74" s="15"/>
      <c r="UIX74" s="15"/>
      <c r="UIY74" s="15"/>
      <c r="UIZ74" s="15"/>
      <c r="UJA74" s="15"/>
      <c r="UJB74" s="15"/>
      <c r="UJC74" s="15"/>
      <c r="UJD74" s="15"/>
      <c r="UJE74" s="15"/>
      <c r="UJF74" s="15"/>
      <c r="UJG74" s="15"/>
      <c r="UJH74" s="15"/>
      <c r="UJI74" s="15"/>
      <c r="UJJ74" s="15"/>
      <c r="UJK74" s="15"/>
      <c r="UJL74" s="15"/>
      <c r="UJM74" s="15"/>
      <c r="UJN74" s="15"/>
      <c r="UJO74" s="15"/>
      <c r="UJP74" s="15"/>
      <c r="UJQ74" s="15"/>
      <c r="UJR74" s="15"/>
      <c r="UJS74" s="15"/>
      <c r="UJT74" s="15"/>
      <c r="UJU74" s="15"/>
      <c r="UJV74" s="15"/>
      <c r="UJW74" s="15"/>
      <c r="UJX74" s="15"/>
      <c r="UJY74" s="15"/>
      <c r="UJZ74" s="15"/>
      <c r="UKA74" s="15"/>
      <c r="UKB74" s="15"/>
      <c r="UKC74" s="15"/>
      <c r="UKD74" s="15"/>
      <c r="UKE74" s="15"/>
      <c r="UKF74" s="15"/>
      <c r="UKG74" s="15"/>
      <c r="UKH74" s="15"/>
      <c r="UKI74" s="15"/>
      <c r="UKJ74" s="15"/>
      <c r="UKK74" s="15"/>
      <c r="UKL74" s="15"/>
      <c r="UKM74" s="15"/>
      <c r="UKN74" s="15"/>
      <c r="UKO74" s="15"/>
      <c r="UKP74" s="15"/>
      <c r="UKQ74" s="15"/>
      <c r="UKR74" s="15"/>
      <c r="UKS74" s="15"/>
      <c r="UKT74" s="15"/>
      <c r="UKU74" s="15"/>
      <c r="UKV74" s="15"/>
      <c r="UKW74" s="15"/>
      <c r="UKX74" s="15"/>
      <c r="UKY74" s="15"/>
      <c r="UKZ74" s="15"/>
      <c r="ULA74" s="15"/>
      <c r="ULB74" s="15"/>
      <c r="ULC74" s="15"/>
      <c r="ULD74" s="15"/>
      <c r="ULE74" s="15"/>
      <c r="ULF74" s="15"/>
      <c r="ULG74" s="15"/>
      <c r="ULH74" s="15"/>
      <c r="ULI74" s="15"/>
      <c r="ULJ74" s="15"/>
      <c r="ULK74" s="15"/>
      <c r="ULL74" s="15"/>
      <c r="ULM74" s="15"/>
      <c r="ULN74" s="15"/>
      <c r="ULO74" s="15"/>
      <c r="ULP74" s="15"/>
      <c r="ULQ74" s="15"/>
      <c r="ULR74" s="15"/>
      <c r="ULS74" s="15"/>
      <c r="ULT74" s="15"/>
      <c r="ULU74" s="15"/>
      <c r="ULV74" s="15"/>
      <c r="ULW74" s="15"/>
      <c r="ULX74" s="15"/>
      <c r="ULY74" s="15"/>
      <c r="ULZ74" s="15"/>
      <c r="UMA74" s="15"/>
      <c r="UMB74" s="15"/>
      <c r="UMC74" s="15"/>
      <c r="UMD74" s="15"/>
      <c r="UME74" s="15"/>
      <c r="UMF74" s="15"/>
      <c r="UMG74" s="15"/>
      <c r="UMH74" s="15"/>
      <c r="UMI74" s="15"/>
      <c r="UMJ74" s="15"/>
      <c r="UMK74" s="15"/>
      <c r="UML74" s="15"/>
      <c r="UMM74" s="15"/>
      <c r="UMN74" s="15"/>
      <c r="UMO74" s="15"/>
      <c r="UMP74" s="15"/>
      <c r="UMQ74" s="15"/>
      <c r="UMR74" s="15"/>
      <c r="UMS74" s="15"/>
      <c r="UMT74" s="15"/>
      <c r="UMU74" s="15"/>
      <c r="UMV74" s="15"/>
      <c r="UMW74" s="15"/>
      <c r="UMX74" s="15"/>
      <c r="UMY74" s="15"/>
      <c r="UMZ74" s="15"/>
      <c r="UNA74" s="15"/>
      <c r="UNB74" s="15"/>
      <c r="UNC74" s="15"/>
      <c r="UND74" s="15"/>
      <c r="UNE74" s="15"/>
      <c r="UNF74" s="15"/>
      <c r="UNG74" s="15"/>
      <c r="UNH74" s="15"/>
      <c r="UNI74" s="15"/>
      <c r="UNJ74" s="15"/>
      <c r="UNK74" s="15"/>
      <c r="UNL74" s="15"/>
      <c r="UNM74" s="15"/>
      <c r="UNN74" s="15"/>
      <c r="UNO74" s="15"/>
      <c r="UNP74" s="15"/>
      <c r="UNQ74" s="15"/>
      <c r="UNR74" s="15"/>
      <c r="UNS74" s="15"/>
      <c r="UNT74" s="15"/>
      <c r="UNU74" s="15"/>
      <c r="UNV74" s="15"/>
      <c r="UNW74" s="15"/>
      <c r="UNX74" s="15"/>
      <c r="UNY74" s="15"/>
      <c r="UNZ74" s="15"/>
      <c r="UOA74" s="15"/>
      <c r="UOB74" s="15"/>
      <c r="UOC74" s="15"/>
      <c r="UOD74" s="15"/>
      <c r="UOE74" s="15"/>
      <c r="UOF74" s="15"/>
      <c r="UOG74" s="15"/>
      <c r="UOH74" s="15"/>
      <c r="UOI74" s="15"/>
      <c r="UOJ74" s="15"/>
      <c r="UOK74" s="15"/>
      <c r="UOL74" s="15"/>
      <c r="UOM74" s="15"/>
      <c r="UON74" s="15"/>
      <c r="UOO74" s="15"/>
      <c r="UOP74" s="15"/>
      <c r="UOQ74" s="15"/>
      <c r="UOR74" s="15"/>
      <c r="UOS74" s="15"/>
      <c r="UOT74" s="15"/>
      <c r="UOU74" s="15"/>
      <c r="UOV74" s="15"/>
      <c r="UOW74" s="15"/>
      <c r="UOX74" s="15"/>
      <c r="UOY74" s="15"/>
      <c r="UOZ74" s="15"/>
      <c r="UPA74" s="15"/>
      <c r="UPB74" s="15"/>
      <c r="UPC74" s="15"/>
      <c r="UPD74" s="15"/>
      <c r="UPE74" s="15"/>
      <c r="UPF74" s="15"/>
      <c r="UPG74" s="15"/>
      <c r="UPH74" s="15"/>
      <c r="UPI74" s="15"/>
      <c r="UPJ74" s="15"/>
      <c r="UPK74" s="15"/>
      <c r="UPL74" s="15"/>
      <c r="UPM74" s="15"/>
      <c r="UPN74" s="15"/>
      <c r="UPO74" s="15"/>
      <c r="UPP74" s="15"/>
      <c r="UPQ74" s="15"/>
      <c r="UPR74" s="15"/>
      <c r="UPS74" s="15"/>
      <c r="UPT74" s="15"/>
      <c r="UPU74" s="15"/>
      <c r="UPV74" s="15"/>
      <c r="UPW74" s="15"/>
      <c r="UPX74" s="15"/>
      <c r="UPY74" s="15"/>
      <c r="UPZ74" s="15"/>
      <c r="UQA74" s="15"/>
      <c r="UQB74" s="15"/>
      <c r="UQC74" s="15"/>
      <c r="UQD74" s="15"/>
      <c r="UQE74" s="15"/>
      <c r="UQF74" s="15"/>
      <c r="UQG74" s="15"/>
      <c r="UQH74" s="15"/>
      <c r="UQI74" s="15"/>
      <c r="UQJ74" s="15"/>
      <c r="UQK74" s="15"/>
      <c r="UQL74" s="15"/>
      <c r="UQM74" s="15"/>
      <c r="UQN74" s="15"/>
      <c r="UQO74" s="15"/>
      <c r="UQP74" s="15"/>
      <c r="UQQ74" s="15"/>
      <c r="UQR74" s="15"/>
      <c r="UQS74" s="15"/>
      <c r="UQT74" s="15"/>
      <c r="UQU74" s="15"/>
      <c r="UQV74" s="15"/>
      <c r="UQW74" s="15"/>
      <c r="UQX74" s="15"/>
      <c r="UQY74" s="15"/>
      <c r="UQZ74" s="15"/>
      <c r="URA74" s="15"/>
      <c r="URB74" s="15"/>
      <c r="URC74" s="15"/>
      <c r="URD74" s="15"/>
      <c r="URE74" s="15"/>
      <c r="URF74" s="15"/>
      <c r="URG74" s="15"/>
      <c r="URH74" s="15"/>
      <c r="URI74" s="15"/>
      <c r="URJ74" s="15"/>
      <c r="URK74" s="15"/>
      <c r="URL74" s="15"/>
      <c r="URM74" s="15"/>
      <c r="URN74" s="15"/>
      <c r="URO74" s="15"/>
      <c r="URP74" s="15"/>
      <c r="URQ74" s="15"/>
      <c r="URR74" s="15"/>
      <c r="URS74" s="15"/>
      <c r="URT74" s="15"/>
      <c r="URU74" s="15"/>
      <c r="URV74" s="15"/>
      <c r="URW74" s="15"/>
      <c r="URX74" s="15"/>
      <c r="URY74" s="15"/>
      <c r="URZ74" s="15"/>
      <c r="USA74" s="15"/>
      <c r="USB74" s="15"/>
      <c r="USC74" s="15"/>
      <c r="USD74" s="15"/>
      <c r="USE74" s="15"/>
      <c r="USF74" s="15"/>
      <c r="USG74" s="15"/>
      <c r="USH74" s="15"/>
      <c r="USI74" s="15"/>
      <c r="USJ74" s="15"/>
      <c r="USK74" s="15"/>
      <c r="USL74" s="15"/>
      <c r="USM74" s="15"/>
      <c r="USN74" s="15"/>
      <c r="USO74" s="15"/>
      <c r="USP74" s="15"/>
      <c r="USQ74" s="15"/>
      <c r="USR74" s="15"/>
      <c r="USS74" s="15"/>
      <c r="UST74" s="15"/>
      <c r="USU74" s="15"/>
      <c r="USV74" s="15"/>
      <c r="USW74" s="15"/>
      <c r="USX74" s="15"/>
      <c r="USY74" s="15"/>
      <c r="USZ74" s="15"/>
      <c r="UTA74" s="15"/>
      <c r="UTB74" s="15"/>
      <c r="UTC74" s="15"/>
      <c r="UTD74" s="15"/>
      <c r="UTE74" s="15"/>
      <c r="UTF74" s="15"/>
      <c r="UTG74" s="15"/>
      <c r="UTH74" s="15"/>
      <c r="UTI74" s="15"/>
      <c r="UTJ74" s="15"/>
      <c r="UTK74" s="15"/>
      <c r="UTL74" s="15"/>
      <c r="UTM74" s="15"/>
      <c r="UTN74" s="15"/>
      <c r="UTO74" s="15"/>
      <c r="UTP74" s="15"/>
      <c r="UTQ74" s="15"/>
      <c r="UTR74" s="15"/>
      <c r="UTS74" s="15"/>
      <c r="UTT74" s="15"/>
      <c r="UTU74" s="15"/>
      <c r="UTV74" s="15"/>
      <c r="UTW74" s="15"/>
      <c r="UTX74" s="15"/>
      <c r="UTY74" s="15"/>
      <c r="UTZ74" s="15"/>
      <c r="UUA74" s="15"/>
      <c r="UUB74" s="15"/>
      <c r="UUC74" s="15"/>
      <c r="UUD74" s="15"/>
      <c r="UUE74" s="15"/>
      <c r="UUF74" s="15"/>
      <c r="UUG74" s="15"/>
      <c r="UUH74" s="15"/>
      <c r="UUI74" s="15"/>
      <c r="UUJ74" s="15"/>
      <c r="UUK74" s="15"/>
      <c r="UUL74" s="15"/>
      <c r="UUM74" s="15"/>
      <c r="UUN74" s="15"/>
      <c r="UUO74" s="15"/>
      <c r="UUP74" s="15"/>
      <c r="UUQ74" s="15"/>
      <c r="UUR74" s="15"/>
      <c r="UUS74" s="15"/>
      <c r="UUT74" s="15"/>
      <c r="UUU74" s="15"/>
      <c r="UUV74" s="15"/>
      <c r="UUW74" s="15"/>
      <c r="UUX74" s="15"/>
      <c r="UUY74" s="15"/>
      <c r="UUZ74" s="15"/>
      <c r="UVA74" s="15"/>
      <c r="UVB74" s="15"/>
      <c r="UVC74" s="15"/>
      <c r="UVD74" s="15"/>
      <c r="UVE74" s="15"/>
      <c r="UVF74" s="15"/>
      <c r="UVG74" s="15"/>
      <c r="UVH74" s="15"/>
      <c r="UVI74" s="15"/>
      <c r="UVJ74" s="15"/>
      <c r="UVK74" s="15"/>
      <c r="UVL74" s="15"/>
      <c r="UVM74" s="15"/>
      <c r="UVN74" s="15"/>
      <c r="UVO74" s="15"/>
      <c r="UVP74" s="15"/>
      <c r="UVQ74" s="15"/>
      <c r="UVR74" s="15"/>
      <c r="UVS74" s="15"/>
      <c r="UVT74" s="15"/>
      <c r="UVU74" s="15"/>
      <c r="UVV74" s="15"/>
      <c r="UVW74" s="15"/>
      <c r="UVX74" s="15"/>
      <c r="UVY74" s="15"/>
      <c r="UVZ74" s="15"/>
      <c r="UWA74" s="15"/>
      <c r="UWB74" s="15"/>
      <c r="UWC74" s="15"/>
      <c r="UWD74" s="15"/>
      <c r="UWE74" s="15"/>
      <c r="UWF74" s="15"/>
      <c r="UWG74" s="15"/>
      <c r="UWH74" s="15"/>
      <c r="UWI74" s="15"/>
      <c r="UWJ74" s="15"/>
      <c r="UWK74" s="15"/>
      <c r="UWL74" s="15"/>
      <c r="UWM74" s="15"/>
      <c r="UWN74" s="15"/>
      <c r="UWO74" s="15"/>
      <c r="UWP74" s="15"/>
      <c r="UWQ74" s="15"/>
      <c r="UWR74" s="15"/>
      <c r="UWS74" s="15"/>
      <c r="UWT74" s="15"/>
      <c r="UWU74" s="15"/>
      <c r="UWV74" s="15"/>
      <c r="UWW74" s="15"/>
      <c r="UWX74" s="15"/>
      <c r="UWY74" s="15"/>
      <c r="UWZ74" s="15"/>
      <c r="UXA74" s="15"/>
      <c r="UXB74" s="15"/>
      <c r="UXC74" s="15"/>
      <c r="UXD74" s="15"/>
      <c r="UXE74" s="15"/>
      <c r="UXF74" s="15"/>
      <c r="UXG74" s="15"/>
      <c r="UXH74" s="15"/>
      <c r="UXI74" s="15"/>
      <c r="UXJ74" s="15"/>
      <c r="UXK74" s="15"/>
      <c r="UXL74" s="15"/>
      <c r="UXM74" s="15"/>
      <c r="UXN74" s="15"/>
      <c r="UXO74" s="15"/>
      <c r="UXP74" s="15"/>
      <c r="UXQ74" s="15"/>
      <c r="UXR74" s="15"/>
      <c r="UXS74" s="15"/>
      <c r="UXT74" s="15"/>
      <c r="UXU74" s="15"/>
      <c r="UXV74" s="15"/>
      <c r="UXW74" s="15"/>
      <c r="UXX74" s="15"/>
      <c r="UXY74" s="15"/>
      <c r="UXZ74" s="15"/>
      <c r="UYA74" s="15"/>
      <c r="UYB74" s="15"/>
      <c r="UYC74" s="15"/>
      <c r="UYD74" s="15"/>
      <c r="UYE74" s="15"/>
      <c r="UYF74" s="15"/>
      <c r="UYG74" s="15"/>
      <c r="UYH74" s="15"/>
      <c r="UYI74" s="15"/>
      <c r="UYJ74" s="15"/>
      <c r="UYK74" s="15"/>
      <c r="UYL74" s="15"/>
      <c r="UYM74" s="15"/>
      <c r="UYN74" s="15"/>
      <c r="UYO74" s="15"/>
      <c r="UYP74" s="15"/>
      <c r="UYQ74" s="15"/>
      <c r="UYR74" s="15"/>
      <c r="UYS74" s="15"/>
      <c r="UYT74" s="15"/>
      <c r="UYU74" s="15"/>
      <c r="UYV74" s="15"/>
      <c r="UYW74" s="15"/>
      <c r="UYX74" s="15"/>
      <c r="UYY74" s="15"/>
      <c r="UYZ74" s="15"/>
      <c r="UZA74" s="15"/>
      <c r="UZB74" s="15"/>
      <c r="UZC74" s="15"/>
      <c r="UZD74" s="15"/>
      <c r="UZE74" s="15"/>
      <c r="UZF74" s="15"/>
      <c r="UZG74" s="15"/>
      <c r="UZH74" s="15"/>
      <c r="UZI74" s="15"/>
      <c r="UZJ74" s="15"/>
      <c r="UZK74" s="15"/>
      <c r="UZL74" s="15"/>
      <c r="UZM74" s="15"/>
      <c r="UZN74" s="15"/>
      <c r="UZO74" s="15"/>
      <c r="UZP74" s="15"/>
      <c r="UZQ74" s="15"/>
      <c r="UZR74" s="15"/>
      <c r="UZS74" s="15"/>
      <c r="UZT74" s="15"/>
      <c r="UZU74" s="15"/>
      <c r="UZV74" s="15"/>
      <c r="UZW74" s="15"/>
      <c r="UZX74" s="15"/>
      <c r="UZY74" s="15"/>
      <c r="UZZ74" s="15"/>
      <c r="VAA74" s="15"/>
      <c r="VAB74" s="15"/>
      <c r="VAC74" s="15"/>
      <c r="VAD74" s="15"/>
      <c r="VAE74" s="15"/>
      <c r="VAF74" s="15"/>
      <c r="VAG74" s="15"/>
      <c r="VAH74" s="15"/>
      <c r="VAI74" s="15"/>
      <c r="VAJ74" s="15"/>
      <c r="VAK74" s="15"/>
      <c r="VAL74" s="15"/>
      <c r="VAM74" s="15"/>
      <c r="VAN74" s="15"/>
      <c r="VAO74" s="15"/>
      <c r="VAP74" s="15"/>
      <c r="VAQ74" s="15"/>
      <c r="VAR74" s="15"/>
      <c r="VAS74" s="15"/>
      <c r="VAT74" s="15"/>
      <c r="VAU74" s="15"/>
      <c r="VAV74" s="15"/>
      <c r="VAW74" s="15"/>
      <c r="VAX74" s="15"/>
      <c r="VAY74" s="15"/>
      <c r="VAZ74" s="15"/>
      <c r="VBA74" s="15"/>
      <c r="VBB74" s="15"/>
      <c r="VBC74" s="15"/>
      <c r="VBD74" s="15"/>
      <c r="VBE74" s="15"/>
      <c r="VBF74" s="15"/>
      <c r="VBG74" s="15"/>
      <c r="VBH74" s="15"/>
      <c r="VBI74" s="15"/>
      <c r="VBJ74" s="15"/>
      <c r="VBK74" s="15"/>
      <c r="VBL74" s="15"/>
      <c r="VBM74" s="15"/>
      <c r="VBN74" s="15"/>
      <c r="VBO74" s="15"/>
      <c r="VBP74" s="15"/>
      <c r="VBQ74" s="15"/>
      <c r="VBR74" s="15"/>
      <c r="VBS74" s="15"/>
      <c r="VBT74" s="15"/>
      <c r="VBU74" s="15"/>
      <c r="VBV74" s="15"/>
      <c r="VBW74" s="15"/>
      <c r="VBX74" s="15"/>
      <c r="VBY74" s="15"/>
      <c r="VBZ74" s="15"/>
      <c r="VCA74" s="15"/>
      <c r="VCB74" s="15"/>
      <c r="VCC74" s="15"/>
      <c r="VCD74" s="15"/>
      <c r="VCE74" s="15"/>
      <c r="VCF74" s="15"/>
      <c r="VCG74" s="15"/>
      <c r="VCH74" s="15"/>
      <c r="VCI74" s="15"/>
      <c r="VCJ74" s="15"/>
      <c r="VCK74" s="15"/>
      <c r="VCL74" s="15"/>
      <c r="VCM74" s="15"/>
      <c r="VCN74" s="15"/>
      <c r="VCO74" s="15"/>
      <c r="VCP74" s="15"/>
      <c r="VCQ74" s="15"/>
      <c r="VCR74" s="15"/>
      <c r="VCS74" s="15"/>
      <c r="VCT74" s="15"/>
      <c r="VCU74" s="15"/>
      <c r="VCV74" s="15"/>
      <c r="VCW74" s="15"/>
      <c r="VCX74" s="15"/>
      <c r="VCY74" s="15"/>
      <c r="VCZ74" s="15"/>
      <c r="VDA74" s="15"/>
      <c r="VDB74" s="15"/>
      <c r="VDC74" s="15"/>
      <c r="VDD74" s="15"/>
      <c r="VDE74" s="15"/>
      <c r="VDF74" s="15"/>
      <c r="VDG74" s="15"/>
      <c r="VDH74" s="15"/>
      <c r="VDI74" s="15"/>
      <c r="VDJ74" s="15"/>
      <c r="VDK74" s="15"/>
      <c r="VDL74" s="15"/>
      <c r="VDM74" s="15"/>
      <c r="VDN74" s="15"/>
      <c r="VDO74" s="15"/>
      <c r="VDP74" s="15"/>
      <c r="VDQ74" s="15"/>
      <c r="VDR74" s="15"/>
      <c r="VDS74" s="15"/>
      <c r="VDT74" s="15"/>
      <c r="VDU74" s="15"/>
      <c r="VDV74" s="15"/>
      <c r="VDW74" s="15"/>
      <c r="VDX74" s="15"/>
      <c r="VDY74" s="15"/>
      <c r="VDZ74" s="15"/>
      <c r="VEA74" s="15"/>
      <c r="VEB74" s="15"/>
      <c r="VEC74" s="15"/>
      <c r="VED74" s="15"/>
      <c r="VEE74" s="15"/>
      <c r="VEF74" s="15"/>
      <c r="VEG74" s="15"/>
      <c r="VEH74" s="15"/>
      <c r="VEI74" s="15"/>
      <c r="VEJ74" s="15"/>
      <c r="VEK74" s="15"/>
      <c r="VEL74" s="15"/>
      <c r="VEM74" s="15"/>
      <c r="VEN74" s="15"/>
      <c r="VEO74" s="15"/>
      <c r="VEP74" s="15"/>
      <c r="VEQ74" s="15"/>
      <c r="VER74" s="15"/>
      <c r="VES74" s="15"/>
      <c r="VET74" s="15"/>
      <c r="VEU74" s="15"/>
      <c r="VEV74" s="15"/>
      <c r="VEW74" s="15"/>
      <c r="VEX74" s="15"/>
      <c r="VEY74" s="15"/>
      <c r="VEZ74" s="15"/>
      <c r="VFA74" s="15"/>
      <c r="VFB74" s="15"/>
      <c r="VFC74" s="15"/>
      <c r="VFD74" s="15"/>
      <c r="VFE74" s="15"/>
      <c r="VFF74" s="15"/>
      <c r="VFG74" s="15"/>
      <c r="VFH74" s="15"/>
      <c r="VFI74" s="15"/>
      <c r="VFJ74" s="15"/>
      <c r="VFK74" s="15"/>
      <c r="VFL74" s="15"/>
      <c r="VFM74" s="15"/>
      <c r="VFN74" s="15"/>
      <c r="VFO74" s="15"/>
      <c r="VFP74" s="15"/>
      <c r="VFQ74" s="15"/>
      <c r="VFR74" s="15"/>
      <c r="VFS74" s="15"/>
      <c r="VFT74" s="15"/>
      <c r="VFU74" s="15"/>
      <c r="VFV74" s="15"/>
      <c r="VFW74" s="15"/>
      <c r="VFX74" s="15"/>
      <c r="VFY74" s="15"/>
      <c r="VFZ74" s="15"/>
      <c r="VGA74" s="15"/>
      <c r="VGB74" s="15"/>
      <c r="VGC74" s="15"/>
      <c r="VGD74" s="15"/>
      <c r="VGE74" s="15"/>
      <c r="VGF74" s="15"/>
      <c r="VGG74" s="15"/>
      <c r="VGH74" s="15"/>
      <c r="VGI74" s="15"/>
      <c r="VGJ74" s="15"/>
      <c r="VGK74" s="15"/>
      <c r="VGL74" s="15"/>
      <c r="VGM74" s="15"/>
      <c r="VGN74" s="15"/>
      <c r="VGO74" s="15"/>
      <c r="VGP74" s="15"/>
      <c r="VGQ74" s="15"/>
      <c r="VGR74" s="15"/>
      <c r="VGS74" s="15"/>
      <c r="VGT74" s="15"/>
      <c r="VGU74" s="15"/>
      <c r="VGV74" s="15"/>
      <c r="VGW74" s="15"/>
      <c r="VGX74" s="15"/>
      <c r="VGY74" s="15"/>
      <c r="VGZ74" s="15"/>
      <c r="VHA74" s="15"/>
      <c r="VHB74" s="15"/>
      <c r="VHC74" s="15"/>
      <c r="VHD74" s="15"/>
      <c r="VHE74" s="15"/>
      <c r="VHF74" s="15"/>
      <c r="VHG74" s="15"/>
      <c r="VHH74" s="15"/>
      <c r="VHI74" s="15"/>
      <c r="VHJ74" s="15"/>
      <c r="VHK74" s="15"/>
      <c r="VHL74" s="15"/>
      <c r="VHM74" s="15"/>
      <c r="VHN74" s="15"/>
      <c r="VHO74" s="15"/>
      <c r="VHP74" s="15"/>
      <c r="VHQ74" s="15"/>
      <c r="VHR74" s="15"/>
      <c r="VHS74" s="15"/>
      <c r="VHT74" s="15"/>
      <c r="VHU74" s="15"/>
      <c r="VHV74" s="15"/>
      <c r="VHW74" s="15"/>
      <c r="VHX74" s="15"/>
      <c r="VHY74" s="15"/>
      <c r="VHZ74" s="15"/>
      <c r="VIA74" s="15"/>
      <c r="VIB74" s="15"/>
      <c r="VIC74" s="15"/>
      <c r="VID74" s="15"/>
      <c r="VIE74" s="15"/>
      <c r="VIF74" s="15"/>
      <c r="VIG74" s="15"/>
      <c r="VIH74" s="15"/>
      <c r="VII74" s="15"/>
      <c r="VIJ74" s="15"/>
      <c r="VIK74" s="15"/>
      <c r="VIL74" s="15"/>
      <c r="VIM74" s="15"/>
      <c r="VIN74" s="15"/>
      <c r="VIO74" s="15"/>
      <c r="VIP74" s="15"/>
      <c r="VIQ74" s="15"/>
      <c r="VIR74" s="15"/>
      <c r="VIS74" s="15"/>
      <c r="VIT74" s="15"/>
      <c r="VIU74" s="15"/>
      <c r="VIV74" s="15"/>
      <c r="VIW74" s="15"/>
      <c r="VIX74" s="15"/>
      <c r="VIY74" s="15"/>
      <c r="VIZ74" s="15"/>
      <c r="VJA74" s="15"/>
      <c r="VJB74" s="15"/>
      <c r="VJC74" s="15"/>
      <c r="VJD74" s="15"/>
      <c r="VJE74" s="15"/>
      <c r="VJF74" s="15"/>
      <c r="VJG74" s="15"/>
      <c r="VJH74" s="15"/>
      <c r="VJI74" s="15"/>
      <c r="VJJ74" s="15"/>
      <c r="VJK74" s="15"/>
      <c r="VJL74" s="15"/>
      <c r="VJM74" s="15"/>
      <c r="VJN74" s="15"/>
      <c r="VJO74" s="15"/>
      <c r="VJP74" s="15"/>
      <c r="VJQ74" s="15"/>
      <c r="VJR74" s="15"/>
      <c r="VJS74" s="15"/>
      <c r="VJT74" s="15"/>
      <c r="VJU74" s="15"/>
      <c r="VJV74" s="15"/>
      <c r="VJW74" s="15"/>
      <c r="VJX74" s="15"/>
      <c r="VJY74" s="15"/>
      <c r="VJZ74" s="15"/>
      <c r="VKA74" s="15"/>
      <c r="VKB74" s="15"/>
      <c r="VKC74" s="15"/>
      <c r="VKD74" s="15"/>
      <c r="VKE74" s="15"/>
      <c r="VKF74" s="15"/>
      <c r="VKG74" s="15"/>
      <c r="VKH74" s="15"/>
      <c r="VKI74" s="15"/>
      <c r="VKJ74" s="15"/>
      <c r="VKK74" s="15"/>
      <c r="VKL74" s="15"/>
      <c r="VKM74" s="15"/>
      <c r="VKN74" s="15"/>
      <c r="VKO74" s="15"/>
      <c r="VKP74" s="15"/>
      <c r="VKQ74" s="15"/>
      <c r="VKR74" s="15"/>
      <c r="VKS74" s="15"/>
      <c r="VKT74" s="15"/>
      <c r="VKU74" s="15"/>
      <c r="VKV74" s="15"/>
      <c r="VKW74" s="15"/>
      <c r="VKX74" s="15"/>
      <c r="VKY74" s="15"/>
      <c r="VKZ74" s="15"/>
      <c r="VLA74" s="15"/>
      <c r="VLB74" s="15"/>
      <c r="VLC74" s="15"/>
      <c r="VLD74" s="15"/>
      <c r="VLE74" s="15"/>
      <c r="VLF74" s="15"/>
      <c r="VLG74" s="15"/>
      <c r="VLH74" s="15"/>
      <c r="VLI74" s="15"/>
      <c r="VLJ74" s="15"/>
      <c r="VLK74" s="15"/>
      <c r="VLL74" s="15"/>
      <c r="VLM74" s="15"/>
      <c r="VLN74" s="15"/>
      <c r="VLO74" s="15"/>
      <c r="VLP74" s="15"/>
      <c r="VLQ74" s="15"/>
      <c r="VLR74" s="15"/>
      <c r="VLS74" s="15"/>
      <c r="VLT74" s="15"/>
      <c r="VLU74" s="15"/>
      <c r="VLV74" s="15"/>
      <c r="VLW74" s="15"/>
      <c r="VLX74" s="15"/>
      <c r="VLY74" s="15"/>
      <c r="VLZ74" s="15"/>
      <c r="VMA74" s="15"/>
      <c r="VMB74" s="15"/>
      <c r="VMC74" s="15"/>
      <c r="VMD74" s="15"/>
      <c r="VME74" s="15"/>
      <c r="VMF74" s="15"/>
      <c r="VMG74" s="15"/>
      <c r="VMH74" s="15"/>
      <c r="VMI74" s="15"/>
      <c r="VMJ74" s="15"/>
      <c r="VMK74" s="15"/>
      <c r="VML74" s="15"/>
      <c r="VMM74" s="15"/>
      <c r="VMN74" s="15"/>
      <c r="VMO74" s="15"/>
      <c r="VMP74" s="15"/>
      <c r="VMQ74" s="15"/>
      <c r="VMR74" s="15"/>
      <c r="VMS74" s="15"/>
      <c r="VMT74" s="15"/>
      <c r="VMU74" s="15"/>
      <c r="VMV74" s="15"/>
      <c r="VMW74" s="15"/>
      <c r="VMX74" s="15"/>
      <c r="VMY74" s="15"/>
      <c r="VMZ74" s="15"/>
      <c r="VNA74" s="15"/>
      <c r="VNB74" s="15"/>
      <c r="VNC74" s="15"/>
      <c r="VND74" s="15"/>
      <c r="VNE74" s="15"/>
      <c r="VNF74" s="15"/>
      <c r="VNG74" s="15"/>
      <c r="VNH74" s="15"/>
      <c r="VNI74" s="15"/>
      <c r="VNJ74" s="15"/>
      <c r="VNK74" s="15"/>
      <c r="VNL74" s="15"/>
      <c r="VNM74" s="15"/>
      <c r="VNN74" s="15"/>
      <c r="VNO74" s="15"/>
      <c r="VNP74" s="15"/>
      <c r="VNQ74" s="15"/>
      <c r="VNR74" s="15"/>
      <c r="VNS74" s="15"/>
      <c r="VNT74" s="15"/>
      <c r="VNU74" s="15"/>
      <c r="VNV74" s="15"/>
      <c r="VNW74" s="15"/>
      <c r="VNX74" s="15"/>
      <c r="VNY74" s="15"/>
      <c r="VNZ74" s="15"/>
      <c r="VOA74" s="15"/>
      <c r="VOB74" s="15"/>
      <c r="VOC74" s="15"/>
      <c r="VOD74" s="15"/>
      <c r="VOE74" s="15"/>
      <c r="VOF74" s="15"/>
      <c r="VOG74" s="15"/>
      <c r="VOH74" s="15"/>
      <c r="VOI74" s="15"/>
      <c r="VOJ74" s="15"/>
      <c r="VOK74" s="15"/>
      <c r="VOL74" s="15"/>
      <c r="VOM74" s="15"/>
      <c r="VON74" s="15"/>
      <c r="VOO74" s="15"/>
      <c r="VOP74" s="15"/>
      <c r="VOQ74" s="15"/>
      <c r="VOR74" s="15"/>
      <c r="VOS74" s="15"/>
      <c r="VOT74" s="15"/>
      <c r="VOU74" s="15"/>
      <c r="VOV74" s="15"/>
      <c r="VOW74" s="15"/>
      <c r="VOX74" s="15"/>
      <c r="VOY74" s="15"/>
      <c r="VOZ74" s="15"/>
      <c r="VPA74" s="15"/>
      <c r="VPB74" s="15"/>
      <c r="VPC74" s="15"/>
      <c r="VPD74" s="15"/>
      <c r="VPE74" s="15"/>
      <c r="VPF74" s="15"/>
      <c r="VPG74" s="15"/>
      <c r="VPH74" s="15"/>
      <c r="VPI74" s="15"/>
      <c r="VPJ74" s="15"/>
      <c r="VPK74" s="15"/>
      <c r="VPL74" s="15"/>
      <c r="VPM74" s="15"/>
      <c r="VPN74" s="15"/>
      <c r="VPO74" s="15"/>
      <c r="VPP74" s="15"/>
      <c r="VPQ74" s="15"/>
      <c r="VPR74" s="15"/>
      <c r="VPS74" s="15"/>
      <c r="VPT74" s="15"/>
      <c r="VPU74" s="15"/>
      <c r="VPV74" s="15"/>
      <c r="VPW74" s="15"/>
      <c r="VPX74" s="15"/>
      <c r="VPY74" s="15"/>
      <c r="VPZ74" s="15"/>
      <c r="VQA74" s="15"/>
      <c r="VQB74" s="15"/>
      <c r="VQC74" s="15"/>
      <c r="VQD74" s="15"/>
      <c r="VQE74" s="15"/>
      <c r="VQF74" s="15"/>
      <c r="VQG74" s="15"/>
      <c r="VQH74" s="15"/>
      <c r="VQI74" s="15"/>
      <c r="VQJ74" s="15"/>
      <c r="VQK74" s="15"/>
      <c r="VQL74" s="15"/>
      <c r="VQM74" s="15"/>
      <c r="VQN74" s="15"/>
      <c r="VQO74" s="15"/>
      <c r="VQP74" s="15"/>
      <c r="VQQ74" s="15"/>
      <c r="VQR74" s="15"/>
      <c r="VQS74" s="15"/>
      <c r="VQT74" s="15"/>
      <c r="VQU74" s="15"/>
      <c r="VQV74" s="15"/>
      <c r="VQW74" s="15"/>
      <c r="VQX74" s="15"/>
      <c r="VQY74" s="15"/>
      <c r="VQZ74" s="15"/>
      <c r="VRA74" s="15"/>
      <c r="VRB74" s="15"/>
      <c r="VRC74" s="15"/>
      <c r="VRD74" s="15"/>
      <c r="VRE74" s="15"/>
      <c r="VRF74" s="15"/>
      <c r="VRG74" s="15"/>
      <c r="VRH74" s="15"/>
      <c r="VRI74" s="15"/>
      <c r="VRJ74" s="15"/>
      <c r="VRK74" s="15"/>
      <c r="VRL74" s="15"/>
      <c r="VRM74" s="15"/>
      <c r="VRN74" s="15"/>
      <c r="VRO74" s="15"/>
      <c r="VRP74" s="15"/>
      <c r="VRQ74" s="15"/>
      <c r="VRR74" s="15"/>
      <c r="VRS74" s="15"/>
      <c r="VRT74" s="15"/>
      <c r="VRU74" s="15"/>
      <c r="VRV74" s="15"/>
      <c r="VRW74" s="15"/>
      <c r="VRX74" s="15"/>
      <c r="VRY74" s="15"/>
      <c r="VRZ74" s="15"/>
      <c r="VSA74" s="15"/>
      <c r="VSB74" s="15"/>
      <c r="VSC74" s="15"/>
      <c r="VSD74" s="15"/>
      <c r="VSE74" s="15"/>
      <c r="VSF74" s="15"/>
      <c r="VSG74" s="15"/>
      <c r="VSH74" s="15"/>
      <c r="VSI74" s="15"/>
      <c r="VSJ74" s="15"/>
      <c r="VSK74" s="15"/>
      <c r="VSL74" s="15"/>
      <c r="VSM74" s="15"/>
      <c r="VSN74" s="15"/>
      <c r="VSO74" s="15"/>
      <c r="VSP74" s="15"/>
      <c r="VSQ74" s="15"/>
      <c r="VSR74" s="15"/>
      <c r="VSS74" s="15"/>
      <c r="VST74" s="15"/>
      <c r="VSU74" s="15"/>
      <c r="VSV74" s="15"/>
      <c r="VSW74" s="15"/>
      <c r="VSX74" s="15"/>
      <c r="VSY74" s="15"/>
      <c r="VSZ74" s="15"/>
      <c r="VTA74" s="15"/>
      <c r="VTB74" s="15"/>
      <c r="VTC74" s="15"/>
      <c r="VTD74" s="15"/>
      <c r="VTE74" s="15"/>
      <c r="VTF74" s="15"/>
      <c r="VTG74" s="15"/>
      <c r="VTH74" s="15"/>
      <c r="VTI74" s="15"/>
      <c r="VTJ74" s="15"/>
      <c r="VTK74" s="15"/>
      <c r="VTL74" s="15"/>
      <c r="VTM74" s="15"/>
      <c r="VTN74" s="15"/>
      <c r="VTO74" s="15"/>
      <c r="VTP74" s="15"/>
      <c r="VTQ74" s="15"/>
      <c r="VTR74" s="15"/>
      <c r="VTS74" s="15"/>
      <c r="VTT74" s="15"/>
      <c r="VTU74" s="15"/>
      <c r="VTV74" s="15"/>
      <c r="VTW74" s="15"/>
      <c r="VTX74" s="15"/>
      <c r="VTY74" s="15"/>
      <c r="VTZ74" s="15"/>
      <c r="VUA74" s="15"/>
      <c r="VUB74" s="15"/>
      <c r="VUC74" s="15"/>
      <c r="VUD74" s="15"/>
      <c r="VUE74" s="15"/>
      <c r="VUF74" s="15"/>
      <c r="VUG74" s="15"/>
      <c r="VUH74" s="15"/>
      <c r="VUI74" s="15"/>
      <c r="VUJ74" s="15"/>
      <c r="VUK74" s="15"/>
      <c r="VUL74" s="15"/>
      <c r="VUM74" s="15"/>
      <c r="VUN74" s="15"/>
      <c r="VUO74" s="15"/>
      <c r="VUP74" s="15"/>
      <c r="VUQ74" s="15"/>
      <c r="VUR74" s="15"/>
      <c r="VUS74" s="15"/>
      <c r="VUT74" s="15"/>
      <c r="VUU74" s="15"/>
      <c r="VUV74" s="15"/>
      <c r="VUW74" s="15"/>
      <c r="VUX74" s="15"/>
      <c r="VUY74" s="15"/>
      <c r="VUZ74" s="15"/>
      <c r="VVA74" s="15"/>
      <c r="VVB74" s="15"/>
      <c r="VVC74" s="15"/>
      <c r="VVD74" s="15"/>
      <c r="VVE74" s="15"/>
      <c r="VVF74" s="15"/>
      <c r="VVG74" s="15"/>
      <c r="VVH74" s="15"/>
      <c r="VVI74" s="15"/>
      <c r="VVJ74" s="15"/>
      <c r="VVK74" s="15"/>
      <c r="VVL74" s="15"/>
      <c r="VVM74" s="15"/>
      <c r="VVN74" s="15"/>
      <c r="VVO74" s="15"/>
      <c r="VVP74" s="15"/>
      <c r="VVQ74" s="15"/>
      <c r="VVR74" s="15"/>
      <c r="VVS74" s="15"/>
      <c r="VVT74" s="15"/>
      <c r="VVU74" s="15"/>
      <c r="VVV74" s="15"/>
      <c r="VVW74" s="15"/>
      <c r="VVX74" s="15"/>
      <c r="VVY74" s="15"/>
      <c r="VVZ74" s="15"/>
      <c r="VWA74" s="15"/>
      <c r="VWB74" s="15"/>
      <c r="VWC74" s="15"/>
      <c r="VWD74" s="15"/>
      <c r="VWE74" s="15"/>
      <c r="VWF74" s="15"/>
      <c r="VWG74" s="15"/>
      <c r="VWH74" s="15"/>
      <c r="VWI74" s="15"/>
      <c r="VWJ74" s="15"/>
      <c r="VWK74" s="15"/>
      <c r="VWL74" s="15"/>
      <c r="VWM74" s="15"/>
      <c r="VWN74" s="15"/>
      <c r="VWO74" s="15"/>
      <c r="VWP74" s="15"/>
      <c r="VWQ74" s="15"/>
      <c r="VWR74" s="15"/>
      <c r="VWS74" s="15"/>
      <c r="VWT74" s="15"/>
      <c r="VWU74" s="15"/>
      <c r="VWV74" s="15"/>
      <c r="VWW74" s="15"/>
      <c r="VWX74" s="15"/>
      <c r="VWY74" s="15"/>
      <c r="VWZ74" s="15"/>
      <c r="VXA74" s="15"/>
      <c r="VXB74" s="15"/>
      <c r="VXC74" s="15"/>
      <c r="VXD74" s="15"/>
      <c r="VXE74" s="15"/>
      <c r="VXF74" s="15"/>
      <c r="VXG74" s="15"/>
      <c r="VXH74" s="15"/>
      <c r="VXI74" s="15"/>
      <c r="VXJ74" s="15"/>
      <c r="VXK74" s="15"/>
      <c r="VXL74" s="15"/>
      <c r="VXM74" s="15"/>
      <c r="VXN74" s="15"/>
      <c r="VXO74" s="15"/>
      <c r="VXP74" s="15"/>
      <c r="VXQ74" s="15"/>
      <c r="VXR74" s="15"/>
      <c r="VXS74" s="15"/>
      <c r="VXT74" s="15"/>
      <c r="VXU74" s="15"/>
      <c r="VXV74" s="15"/>
      <c r="VXW74" s="15"/>
      <c r="VXX74" s="15"/>
      <c r="VXY74" s="15"/>
      <c r="VXZ74" s="15"/>
      <c r="VYA74" s="15"/>
      <c r="VYB74" s="15"/>
      <c r="VYC74" s="15"/>
      <c r="VYD74" s="15"/>
      <c r="VYE74" s="15"/>
      <c r="VYF74" s="15"/>
      <c r="VYG74" s="15"/>
      <c r="VYH74" s="15"/>
      <c r="VYI74" s="15"/>
      <c r="VYJ74" s="15"/>
      <c r="VYK74" s="15"/>
      <c r="VYL74" s="15"/>
      <c r="VYM74" s="15"/>
      <c r="VYN74" s="15"/>
      <c r="VYO74" s="15"/>
      <c r="VYP74" s="15"/>
      <c r="VYQ74" s="15"/>
      <c r="VYR74" s="15"/>
      <c r="VYS74" s="15"/>
      <c r="VYT74" s="15"/>
      <c r="VYU74" s="15"/>
      <c r="VYV74" s="15"/>
      <c r="VYW74" s="15"/>
      <c r="VYX74" s="15"/>
      <c r="VYY74" s="15"/>
      <c r="VYZ74" s="15"/>
      <c r="VZA74" s="15"/>
      <c r="VZB74" s="15"/>
      <c r="VZC74" s="15"/>
      <c r="VZD74" s="15"/>
      <c r="VZE74" s="15"/>
      <c r="VZF74" s="15"/>
      <c r="VZG74" s="15"/>
      <c r="VZH74" s="15"/>
      <c r="VZI74" s="15"/>
      <c r="VZJ74" s="15"/>
      <c r="VZK74" s="15"/>
      <c r="VZL74" s="15"/>
      <c r="VZM74" s="15"/>
      <c r="VZN74" s="15"/>
      <c r="VZO74" s="15"/>
      <c r="VZP74" s="15"/>
      <c r="VZQ74" s="15"/>
      <c r="VZR74" s="15"/>
      <c r="VZS74" s="15"/>
      <c r="VZT74" s="15"/>
      <c r="VZU74" s="15"/>
      <c r="VZV74" s="15"/>
      <c r="VZW74" s="15"/>
      <c r="VZX74" s="15"/>
      <c r="VZY74" s="15"/>
      <c r="VZZ74" s="15"/>
      <c r="WAA74" s="15"/>
      <c r="WAB74" s="15"/>
      <c r="WAC74" s="15"/>
      <c r="WAD74" s="15"/>
      <c r="WAE74" s="15"/>
      <c r="WAF74" s="15"/>
      <c r="WAG74" s="15"/>
      <c r="WAH74" s="15"/>
      <c r="WAI74" s="15"/>
      <c r="WAJ74" s="15"/>
      <c r="WAK74" s="15"/>
      <c r="WAL74" s="15"/>
      <c r="WAM74" s="15"/>
      <c r="WAN74" s="15"/>
      <c r="WAO74" s="15"/>
      <c r="WAP74" s="15"/>
      <c r="WAQ74" s="15"/>
      <c r="WAR74" s="15"/>
      <c r="WAS74" s="15"/>
      <c r="WAT74" s="15"/>
      <c r="WAU74" s="15"/>
      <c r="WAV74" s="15"/>
      <c r="WAW74" s="15"/>
      <c r="WAX74" s="15"/>
      <c r="WAY74" s="15"/>
      <c r="WAZ74" s="15"/>
      <c r="WBA74" s="15"/>
      <c r="WBB74" s="15"/>
      <c r="WBC74" s="15"/>
      <c r="WBD74" s="15"/>
      <c r="WBE74" s="15"/>
      <c r="WBF74" s="15"/>
      <c r="WBG74" s="15"/>
      <c r="WBH74" s="15"/>
      <c r="WBI74" s="15"/>
      <c r="WBJ74" s="15"/>
      <c r="WBK74" s="15"/>
      <c r="WBL74" s="15"/>
      <c r="WBM74" s="15"/>
      <c r="WBN74" s="15"/>
      <c r="WBO74" s="15"/>
      <c r="WBP74" s="15"/>
      <c r="WBQ74" s="15"/>
      <c r="WBR74" s="15"/>
      <c r="WBS74" s="15"/>
      <c r="WBT74" s="15"/>
      <c r="WBU74" s="15"/>
      <c r="WBV74" s="15"/>
      <c r="WBW74" s="15"/>
      <c r="WBX74" s="15"/>
      <c r="WBY74" s="15"/>
      <c r="WBZ74" s="15"/>
      <c r="WCA74" s="15"/>
      <c r="WCB74" s="15"/>
      <c r="WCC74" s="15"/>
      <c r="WCD74" s="15"/>
      <c r="WCE74" s="15"/>
      <c r="WCF74" s="15"/>
      <c r="WCG74" s="15"/>
      <c r="WCH74" s="15"/>
      <c r="WCI74" s="15"/>
      <c r="WCJ74" s="15"/>
      <c r="WCK74" s="15"/>
      <c r="WCL74" s="15"/>
      <c r="WCM74" s="15"/>
      <c r="WCN74" s="15"/>
      <c r="WCO74" s="15"/>
      <c r="WCP74" s="15"/>
      <c r="WCQ74" s="15"/>
      <c r="WCR74" s="15"/>
      <c r="WCS74" s="15"/>
      <c r="WCT74" s="15"/>
      <c r="WCU74" s="15"/>
      <c r="WCV74" s="15"/>
      <c r="WCW74" s="15"/>
      <c r="WCX74" s="15"/>
      <c r="WCY74" s="15"/>
      <c r="WCZ74" s="15"/>
      <c r="WDA74" s="15"/>
      <c r="WDB74" s="15"/>
      <c r="WDC74" s="15"/>
      <c r="WDD74" s="15"/>
      <c r="WDE74" s="15"/>
      <c r="WDF74" s="15"/>
      <c r="WDG74" s="15"/>
      <c r="WDH74" s="15"/>
      <c r="WDI74" s="15"/>
      <c r="WDJ74" s="15"/>
      <c r="WDK74" s="15"/>
      <c r="WDL74" s="15"/>
      <c r="WDM74" s="15"/>
      <c r="WDN74" s="15"/>
      <c r="WDO74" s="15"/>
      <c r="WDP74" s="15"/>
      <c r="WDQ74" s="15"/>
      <c r="WDR74" s="15"/>
      <c r="WDS74" s="15"/>
      <c r="WDT74" s="15"/>
      <c r="WDU74" s="15"/>
      <c r="WDV74" s="15"/>
      <c r="WDW74" s="15"/>
      <c r="WDX74" s="15"/>
      <c r="WDY74" s="15"/>
      <c r="WDZ74" s="15"/>
      <c r="WEA74" s="15"/>
      <c r="WEB74" s="15"/>
      <c r="WEC74" s="15"/>
      <c r="WED74" s="15"/>
      <c r="WEE74" s="15"/>
      <c r="WEF74" s="15"/>
      <c r="WEG74" s="15"/>
      <c r="WEH74" s="15"/>
      <c r="WEI74" s="15"/>
      <c r="WEJ74" s="15"/>
      <c r="WEK74" s="15"/>
      <c r="WEL74" s="15"/>
      <c r="WEM74" s="15"/>
      <c r="WEN74" s="15"/>
      <c r="WEO74" s="15"/>
      <c r="WEP74" s="15"/>
      <c r="WEQ74" s="15"/>
      <c r="WER74" s="15"/>
      <c r="WES74" s="15"/>
      <c r="WET74" s="15"/>
      <c r="WEU74" s="15"/>
      <c r="WEV74" s="15"/>
      <c r="WEW74" s="15"/>
      <c r="WEX74" s="15"/>
      <c r="WEY74" s="15"/>
      <c r="WEZ74" s="15"/>
      <c r="WFA74" s="15"/>
      <c r="WFB74" s="15"/>
      <c r="WFC74" s="15"/>
      <c r="WFD74" s="15"/>
      <c r="WFE74" s="15"/>
      <c r="WFF74" s="15"/>
      <c r="WFG74" s="15"/>
      <c r="WFH74" s="15"/>
      <c r="WFI74" s="15"/>
      <c r="WFJ74" s="15"/>
      <c r="WFK74" s="15"/>
      <c r="WFL74" s="15"/>
      <c r="WFM74" s="15"/>
      <c r="WFN74" s="15"/>
      <c r="WFO74" s="15"/>
      <c r="WFP74" s="15"/>
      <c r="WFQ74" s="15"/>
      <c r="WFR74" s="15"/>
      <c r="WFS74" s="15"/>
      <c r="WFT74" s="15"/>
      <c r="WFU74" s="15"/>
      <c r="WFV74" s="15"/>
      <c r="WFW74" s="15"/>
      <c r="WFX74" s="15"/>
      <c r="WFY74" s="15"/>
      <c r="WFZ74" s="15"/>
      <c r="WGA74" s="15"/>
      <c r="WGB74" s="15"/>
      <c r="WGC74" s="15"/>
      <c r="WGD74" s="15"/>
      <c r="WGE74" s="15"/>
      <c r="WGF74" s="15"/>
      <c r="WGG74" s="15"/>
      <c r="WGH74" s="15"/>
      <c r="WGI74" s="15"/>
      <c r="WGJ74" s="15"/>
      <c r="WGK74" s="15"/>
      <c r="WGL74" s="15"/>
      <c r="WGM74" s="15"/>
      <c r="WGN74" s="15"/>
      <c r="WGO74" s="15"/>
      <c r="WGP74" s="15"/>
      <c r="WGQ74" s="15"/>
      <c r="WGR74" s="15"/>
      <c r="WGS74" s="15"/>
      <c r="WGT74" s="15"/>
      <c r="WGU74" s="15"/>
      <c r="WGV74" s="15"/>
      <c r="WGW74" s="15"/>
      <c r="WGX74" s="15"/>
      <c r="WGY74" s="15"/>
      <c r="WGZ74" s="15"/>
      <c r="WHA74" s="15"/>
      <c r="WHB74" s="15"/>
      <c r="WHC74" s="15"/>
      <c r="WHD74" s="15"/>
      <c r="WHE74" s="15"/>
      <c r="WHF74" s="15"/>
      <c r="WHG74" s="15"/>
      <c r="WHH74" s="15"/>
      <c r="WHI74" s="15"/>
      <c r="WHJ74" s="15"/>
      <c r="WHK74" s="15"/>
      <c r="WHL74" s="15"/>
      <c r="WHM74" s="15"/>
      <c r="WHN74" s="15"/>
      <c r="WHO74" s="15"/>
      <c r="WHP74" s="15"/>
      <c r="WHQ74" s="15"/>
      <c r="WHR74" s="15"/>
      <c r="WHS74" s="15"/>
      <c r="WHT74" s="15"/>
      <c r="WHU74" s="15"/>
      <c r="WHV74" s="15"/>
      <c r="WHW74" s="15"/>
      <c r="WHX74" s="15"/>
      <c r="WHY74" s="15"/>
      <c r="WHZ74" s="15"/>
      <c r="WIA74" s="15"/>
      <c r="WIB74" s="15"/>
      <c r="WIC74" s="15"/>
      <c r="WID74" s="15"/>
      <c r="WIE74" s="15"/>
      <c r="WIF74" s="15"/>
      <c r="WIG74" s="15"/>
      <c r="WIH74" s="15"/>
      <c r="WII74" s="15"/>
      <c r="WIJ74" s="15"/>
      <c r="WIK74" s="15"/>
      <c r="WIL74" s="15"/>
      <c r="WIM74" s="15"/>
      <c r="WIN74" s="15"/>
      <c r="WIO74" s="15"/>
      <c r="WIP74" s="15"/>
      <c r="WIQ74" s="15"/>
      <c r="WIR74" s="15"/>
      <c r="WIS74" s="15"/>
      <c r="WIT74" s="15"/>
      <c r="WIU74" s="15"/>
      <c r="WIV74" s="15"/>
      <c r="WIW74" s="15"/>
      <c r="WIX74" s="15"/>
      <c r="WIY74" s="15"/>
      <c r="WIZ74" s="15"/>
      <c r="WJA74" s="15"/>
      <c r="WJB74" s="15"/>
      <c r="WJC74" s="15"/>
      <c r="WJD74" s="15"/>
      <c r="WJE74" s="15"/>
      <c r="WJF74" s="15"/>
      <c r="WJG74" s="15"/>
      <c r="WJH74" s="15"/>
      <c r="WJI74" s="15"/>
      <c r="WJJ74" s="15"/>
      <c r="WJK74" s="15"/>
      <c r="WJL74" s="15"/>
      <c r="WJM74" s="15"/>
      <c r="WJN74" s="15"/>
      <c r="WJO74" s="15"/>
      <c r="WJP74" s="15"/>
      <c r="WJQ74" s="15"/>
      <c r="WJR74" s="15"/>
      <c r="WJS74" s="15"/>
      <c r="WJT74" s="15"/>
      <c r="WJU74" s="15"/>
      <c r="WJV74" s="15"/>
      <c r="WJW74" s="15"/>
      <c r="WJX74" s="15"/>
      <c r="WJY74" s="15"/>
      <c r="WJZ74" s="15"/>
      <c r="WKA74" s="15"/>
      <c r="WKB74" s="15"/>
      <c r="WKC74" s="15"/>
      <c r="WKD74" s="15"/>
      <c r="WKE74" s="15"/>
      <c r="WKF74" s="15"/>
      <c r="WKG74" s="15"/>
      <c r="WKH74" s="15"/>
      <c r="WKI74" s="15"/>
      <c r="WKJ74" s="15"/>
      <c r="WKK74" s="15"/>
      <c r="WKL74" s="15"/>
      <c r="WKM74" s="15"/>
      <c r="WKN74" s="15"/>
      <c r="WKO74" s="15"/>
      <c r="WKP74" s="15"/>
      <c r="WKQ74" s="15"/>
      <c r="WKR74" s="15"/>
      <c r="WKS74" s="15"/>
      <c r="WKT74" s="15"/>
      <c r="WKU74" s="15"/>
      <c r="WKV74" s="15"/>
      <c r="WKW74" s="15"/>
      <c r="WKX74" s="15"/>
      <c r="WKY74" s="15"/>
      <c r="WKZ74" s="15"/>
      <c r="WLA74" s="15"/>
      <c r="WLB74" s="15"/>
      <c r="WLC74" s="15"/>
      <c r="WLD74" s="15"/>
      <c r="WLE74" s="15"/>
      <c r="WLF74" s="15"/>
      <c r="WLG74" s="15"/>
      <c r="WLH74" s="15"/>
      <c r="WLI74" s="15"/>
      <c r="WLJ74" s="15"/>
      <c r="WLK74" s="15"/>
      <c r="WLL74" s="15"/>
      <c r="WLM74" s="15"/>
      <c r="WLN74" s="15"/>
      <c r="WLO74" s="15"/>
      <c r="WLP74" s="15"/>
      <c r="WLQ74" s="15"/>
      <c r="WLR74" s="15"/>
      <c r="WLS74" s="15"/>
      <c r="WLT74" s="15"/>
      <c r="WLU74" s="15"/>
      <c r="WLV74" s="15"/>
      <c r="WLW74" s="15"/>
      <c r="WLX74" s="15"/>
      <c r="WLY74" s="15"/>
      <c r="WLZ74" s="15"/>
      <c r="WMA74" s="15"/>
      <c r="WMB74" s="15"/>
      <c r="WMC74" s="15"/>
      <c r="WMD74" s="15"/>
      <c r="WME74" s="15"/>
      <c r="WMF74" s="15"/>
      <c r="WMG74" s="15"/>
      <c r="WMH74" s="15"/>
      <c r="WMI74" s="15"/>
      <c r="WMJ74" s="15"/>
      <c r="WMK74" s="15"/>
      <c r="WML74" s="15"/>
      <c r="WMM74" s="15"/>
      <c r="WMN74" s="15"/>
      <c r="WMO74" s="15"/>
      <c r="WMP74" s="15"/>
      <c r="WMQ74" s="15"/>
      <c r="WMR74" s="15"/>
      <c r="WMS74" s="15"/>
      <c r="WMT74" s="15"/>
      <c r="WMU74" s="15"/>
      <c r="WMV74" s="15"/>
      <c r="WMW74" s="15"/>
      <c r="WMX74" s="15"/>
      <c r="WMY74" s="15"/>
      <c r="WMZ74" s="15"/>
      <c r="WNA74" s="15"/>
      <c r="WNB74" s="15"/>
      <c r="WNC74" s="15"/>
      <c r="WND74" s="15"/>
      <c r="WNE74" s="15"/>
      <c r="WNF74" s="15"/>
      <c r="WNG74" s="15"/>
      <c r="WNH74" s="15"/>
      <c r="WNI74" s="15"/>
      <c r="WNJ74" s="15"/>
      <c r="WNK74" s="15"/>
      <c r="WNL74" s="15"/>
      <c r="WNM74" s="15"/>
      <c r="WNN74" s="15"/>
      <c r="WNO74" s="15"/>
      <c r="WNP74" s="15"/>
      <c r="WNQ74" s="15"/>
      <c r="WNR74" s="15"/>
      <c r="WNS74" s="15"/>
      <c r="WNT74" s="15"/>
      <c r="WNU74" s="15"/>
      <c r="WNV74" s="15"/>
      <c r="WNW74" s="15"/>
      <c r="WNX74" s="15"/>
      <c r="WNY74" s="15"/>
      <c r="WNZ74" s="15"/>
      <c r="WOA74" s="15"/>
      <c r="WOB74" s="15"/>
      <c r="WOC74" s="15"/>
      <c r="WOD74" s="15"/>
      <c r="WOE74" s="15"/>
      <c r="WOF74" s="15"/>
      <c r="WOG74" s="15"/>
      <c r="WOH74" s="15"/>
      <c r="WOI74" s="15"/>
      <c r="WOJ74" s="15"/>
      <c r="WOK74" s="15"/>
      <c r="WOL74" s="15"/>
      <c r="WOM74" s="15"/>
      <c r="WON74" s="15"/>
      <c r="WOO74" s="15"/>
      <c r="WOP74" s="15"/>
      <c r="WOQ74" s="15"/>
      <c r="WOR74" s="15"/>
      <c r="WOS74" s="15"/>
      <c r="WOT74" s="15"/>
      <c r="WOU74" s="15"/>
      <c r="WOV74" s="15"/>
      <c r="WOW74" s="15"/>
      <c r="WOX74" s="15"/>
      <c r="WOY74" s="15"/>
      <c r="WOZ74" s="15"/>
      <c r="WPA74" s="15"/>
      <c r="WPB74" s="15"/>
      <c r="WPC74" s="15"/>
      <c r="WPD74" s="15"/>
      <c r="WPE74" s="15"/>
      <c r="WPF74" s="15"/>
      <c r="WPG74" s="15"/>
      <c r="WPH74" s="15"/>
      <c r="WPI74" s="15"/>
      <c r="WPJ74" s="15"/>
      <c r="WPK74" s="15"/>
      <c r="WPL74" s="15"/>
      <c r="WPM74" s="15"/>
      <c r="WPN74" s="15"/>
      <c r="WPO74" s="15"/>
      <c r="WPP74" s="15"/>
      <c r="WPQ74" s="15"/>
      <c r="WPR74" s="15"/>
      <c r="WPS74" s="15"/>
      <c r="WPT74" s="15"/>
      <c r="WPU74" s="15"/>
      <c r="WPV74" s="15"/>
      <c r="WPW74" s="15"/>
      <c r="WPX74" s="15"/>
      <c r="WPY74" s="15"/>
      <c r="WPZ74" s="15"/>
      <c r="WQA74" s="15"/>
      <c r="WQB74" s="15"/>
      <c r="WQC74" s="15"/>
      <c r="WQD74" s="15"/>
      <c r="WQE74" s="15"/>
      <c r="WQF74" s="15"/>
      <c r="WQG74" s="15"/>
      <c r="WQH74" s="15"/>
      <c r="WQI74" s="15"/>
      <c r="WQJ74" s="15"/>
      <c r="WQK74" s="15"/>
      <c r="WQL74" s="15"/>
      <c r="WQM74" s="15"/>
      <c r="WQN74" s="15"/>
      <c r="WQO74" s="15"/>
      <c r="WQP74" s="15"/>
      <c r="WQQ74" s="15"/>
      <c r="WQR74" s="15"/>
      <c r="WQS74" s="15"/>
      <c r="WQT74" s="15"/>
      <c r="WQU74" s="15"/>
      <c r="WQV74" s="15"/>
      <c r="WQW74" s="15"/>
      <c r="WQX74" s="15"/>
      <c r="WQY74" s="15"/>
      <c r="WQZ74" s="15"/>
      <c r="WRA74" s="15"/>
      <c r="WRB74" s="15"/>
      <c r="WRC74" s="15"/>
      <c r="WRD74" s="15"/>
      <c r="WRE74" s="15"/>
      <c r="WRF74" s="15"/>
      <c r="WRG74" s="15"/>
      <c r="WRH74" s="15"/>
      <c r="WRI74" s="15"/>
      <c r="WRJ74" s="15"/>
      <c r="WRK74" s="15"/>
      <c r="WRL74" s="15"/>
      <c r="WRM74" s="15"/>
      <c r="WRN74" s="15"/>
      <c r="WRO74" s="15"/>
      <c r="WRP74" s="15"/>
      <c r="WRQ74" s="15"/>
      <c r="WRR74" s="15"/>
      <c r="WRS74" s="15"/>
      <c r="WRT74" s="15"/>
      <c r="WRU74" s="15"/>
      <c r="WRV74" s="15"/>
      <c r="WRW74" s="15"/>
      <c r="WRX74" s="15"/>
      <c r="WRY74" s="15"/>
      <c r="WRZ74" s="15"/>
      <c r="WSA74" s="15"/>
      <c r="WSB74" s="15"/>
      <c r="WSC74" s="15"/>
      <c r="WSD74" s="15"/>
      <c r="WSE74" s="15"/>
      <c r="WSF74" s="15"/>
      <c r="WSG74" s="15"/>
      <c r="WSH74" s="15"/>
      <c r="WSI74" s="15"/>
      <c r="WSJ74" s="15"/>
      <c r="WSK74" s="15"/>
      <c r="WSL74" s="15"/>
      <c r="WSM74" s="15"/>
      <c r="WSN74" s="15"/>
      <c r="WSO74" s="15"/>
      <c r="WSP74" s="15"/>
      <c r="WSQ74" s="15"/>
      <c r="WSR74" s="15"/>
      <c r="WSS74" s="15"/>
      <c r="WST74" s="15"/>
      <c r="WSU74" s="15"/>
      <c r="WSV74" s="15"/>
      <c r="WSW74" s="15"/>
      <c r="WSX74" s="15"/>
      <c r="WSY74" s="15"/>
      <c r="WSZ74" s="15"/>
      <c r="WTA74" s="15"/>
      <c r="WTB74" s="15"/>
      <c r="WTC74" s="15"/>
      <c r="WTD74" s="15"/>
      <c r="WTE74" s="15"/>
      <c r="WTF74" s="15"/>
      <c r="WTG74" s="15"/>
      <c r="WTH74" s="15"/>
      <c r="WTI74" s="15"/>
      <c r="WTJ74" s="15"/>
      <c r="WTK74" s="15"/>
      <c r="WTL74" s="15"/>
      <c r="WTM74" s="15"/>
      <c r="WTN74" s="15"/>
      <c r="WTO74" s="15"/>
      <c r="WTP74" s="15"/>
      <c r="WTQ74" s="15"/>
      <c r="WTR74" s="15"/>
      <c r="WTS74" s="15"/>
      <c r="WTT74" s="15"/>
      <c r="WTU74" s="15"/>
      <c r="WTV74" s="15"/>
      <c r="WTW74" s="15"/>
      <c r="WTX74" s="15"/>
      <c r="WTY74" s="15"/>
      <c r="WTZ74" s="15"/>
      <c r="WUA74" s="15"/>
      <c r="WUB74" s="15"/>
      <c r="WUC74" s="15"/>
      <c r="WUD74" s="15"/>
      <c r="WUE74" s="15"/>
      <c r="WUF74" s="15"/>
      <c r="WUG74" s="15"/>
      <c r="WUH74" s="15"/>
      <c r="WUI74" s="15"/>
      <c r="WUJ74" s="15"/>
      <c r="WUK74" s="15"/>
      <c r="WUL74" s="15"/>
      <c r="WUM74" s="15"/>
      <c r="WUN74" s="15"/>
      <c r="WUO74" s="15"/>
      <c r="WUP74" s="15"/>
      <c r="WUQ74" s="15"/>
      <c r="WUR74" s="15"/>
      <c r="WUS74" s="15"/>
      <c r="WUT74" s="15"/>
      <c r="WUU74" s="15"/>
      <c r="WUV74" s="15"/>
      <c r="WUW74" s="15"/>
      <c r="WUX74" s="15"/>
      <c r="WUY74" s="15"/>
      <c r="WUZ74" s="15"/>
      <c r="WVA74" s="15"/>
      <c r="WVB74" s="15"/>
      <c r="WVC74" s="15"/>
      <c r="WVD74" s="15"/>
      <c r="WVE74" s="15"/>
      <c r="WVF74" s="15"/>
      <c r="WVG74" s="15"/>
      <c r="WVH74" s="15"/>
      <c r="WVI74" s="15"/>
      <c r="WVJ74" s="15"/>
      <c r="WVK74" s="15"/>
      <c r="WVL74" s="15"/>
      <c r="WVM74" s="15"/>
      <c r="WVN74" s="15"/>
      <c r="WVO74" s="15"/>
      <c r="WVP74" s="15"/>
      <c r="WVQ74" s="15"/>
      <c r="WVR74" s="15"/>
      <c r="WVS74" s="15"/>
      <c r="WVT74" s="15"/>
      <c r="WVU74" s="15"/>
      <c r="WVV74" s="15"/>
      <c r="WVW74" s="15"/>
      <c r="WVX74" s="15"/>
      <c r="WVY74" s="15"/>
      <c r="WVZ74" s="15"/>
      <c r="WWA74" s="15"/>
      <c r="WWB74" s="15"/>
      <c r="WWC74" s="15"/>
      <c r="WWD74" s="15"/>
      <c r="WWE74" s="15"/>
      <c r="WWF74" s="15"/>
      <c r="WWG74" s="15"/>
      <c r="WWH74" s="15"/>
      <c r="WWI74" s="15"/>
      <c r="WWJ74" s="15"/>
      <c r="WWK74" s="15"/>
      <c r="WWL74" s="15"/>
      <c r="WWM74" s="15"/>
      <c r="WWN74" s="15"/>
      <c r="WWO74" s="15"/>
      <c r="WWP74" s="15"/>
      <c r="WWQ74" s="15"/>
      <c r="WWR74" s="15"/>
      <c r="WWS74" s="15"/>
      <c r="WWT74" s="15"/>
      <c r="WWU74" s="15"/>
      <c r="WWV74" s="15"/>
      <c r="WWW74" s="15"/>
      <c r="WWX74" s="15"/>
      <c r="WWY74" s="15"/>
      <c r="WWZ74" s="15"/>
      <c r="WXA74" s="15"/>
      <c r="WXB74" s="15"/>
      <c r="WXC74" s="15"/>
      <c r="WXD74" s="15"/>
      <c r="WXE74" s="15"/>
      <c r="WXF74" s="15"/>
      <c r="WXG74" s="15"/>
      <c r="WXH74" s="15"/>
      <c r="WXI74" s="15"/>
      <c r="WXJ74" s="15"/>
      <c r="WXK74" s="15"/>
      <c r="WXL74" s="15"/>
      <c r="WXM74" s="15"/>
      <c r="WXN74" s="15"/>
      <c r="WXO74" s="15"/>
      <c r="WXP74" s="15"/>
      <c r="WXQ74" s="15"/>
      <c r="WXR74" s="15"/>
      <c r="WXS74" s="15"/>
      <c r="WXT74" s="15"/>
      <c r="WXU74" s="15"/>
      <c r="WXV74" s="15"/>
      <c r="WXW74" s="15"/>
      <c r="WXX74" s="15"/>
      <c r="WXY74" s="15"/>
      <c r="WXZ74" s="15"/>
      <c r="WYA74" s="15"/>
      <c r="WYB74" s="15"/>
      <c r="WYC74" s="15"/>
      <c r="WYD74" s="15"/>
      <c r="WYE74" s="15"/>
      <c r="WYF74" s="15"/>
      <c r="WYG74" s="15"/>
      <c r="WYH74" s="15"/>
      <c r="WYI74" s="15"/>
      <c r="WYJ74" s="15"/>
      <c r="WYK74" s="15"/>
      <c r="WYL74" s="15"/>
      <c r="WYM74" s="15"/>
      <c r="WYN74" s="15"/>
      <c r="WYO74" s="15"/>
      <c r="WYP74" s="15"/>
      <c r="WYQ74" s="15"/>
      <c r="WYR74" s="15"/>
      <c r="WYS74" s="15"/>
      <c r="WYT74" s="15"/>
      <c r="WYU74" s="15"/>
      <c r="WYV74" s="15"/>
      <c r="WYW74" s="15"/>
      <c r="WYX74" s="15"/>
      <c r="WYY74" s="15"/>
      <c r="WYZ74" s="15"/>
      <c r="WZA74" s="15"/>
      <c r="WZB74" s="15"/>
      <c r="WZC74" s="15"/>
      <c r="WZD74" s="15"/>
      <c r="WZE74" s="15"/>
      <c r="WZF74" s="15"/>
      <c r="WZG74" s="15"/>
      <c r="WZH74" s="15"/>
      <c r="WZI74" s="15"/>
      <c r="WZJ74" s="15"/>
      <c r="WZK74" s="15"/>
      <c r="WZL74" s="15"/>
      <c r="WZM74" s="15"/>
      <c r="WZN74" s="15"/>
      <c r="WZO74" s="15"/>
      <c r="WZP74" s="15"/>
      <c r="WZQ74" s="15"/>
      <c r="WZR74" s="15"/>
      <c r="WZS74" s="15"/>
      <c r="WZT74" s="15"/>
      <c r="WZU74" s="15"/>
      <c r="WZV74" s="15"/>
      <c r="WZW74" s="15"/>
      <c r="WZX74" s="15"/>
      <c r="WZY74" s="15"/>
      <c r="WZZ74" s="15"/>
      <c r="XAA74" s="15"/>
      <c r="XAB74" s="15"/>
      <c r="XAC74" s="15"/>
      <c r="XAD74" s="15"/>
      <c r="XAE74" s="15"/>
      <c r="XAF74" s="15"/>
      <c r="XAG74" s="15"/>
      <c r="XAH74" s="15"/>
      <c r="XAI74" s="15"/>
      <c r="XAJ74" s="15"/>
      <c r="XAK74" s="15"/>
      <c r="XAL74" s="15"/>
      <c r="XAM74" s="15"/>
      <c r="XAN74" s="15"/>
      <c r="XAO74" s="15"/>
      <c r="XAP74" s="15"/>
      <c r="XAQ74" s="15"/>
      <c r="XAR74" s="15"/>
      <c r="XAS74" s="15"/>
      <c r="XAT74" s="15"/>
      <c r="XAU74" s="15"/>
      <c r="XAV74" s="15"/>
      <c r="XAW74" s="15"/>
      <c r="XAX74" s="15"/>
      <c r="XAY74" s="15"/>
      <c r="XAZ74" s="15"/>
      <c r="XBA74" s="15"/>
      <c r="XBB74" s="15"/>
      <c r="XBC74" s="15"/>
      <c r="XBD74" s="15"/>
      <c r="XBE74" s="15"/>
      <c r="XBF74" s="15"/>
      <c r="XBG74" s="15"/>
      <c r="XBH74" s="15"/>
      <c r="XBI74" s="15"/>
      <c r="XBJ74" s="15"/>
      <c r="XBK74" s="15"/>
      <c r="XBL74" s="15"/>
      <c r="XBM74" s="15"/>
      <c r="XBN74" s="15"/>
      <c r="XBO74" s="15"/>
      <c r="XBP74" s="15"/>
      <c r="XBQ74" s="15"/>
      <c r="XBR74" s="15"/>
      <c r="XBS74" s="15"/>
      <c r="XBT74" s="15"/>
      <c r="XBU74" s="15"/>
      <c r="XBV74" s="15"/>
      <c r="XBW74" s="15"/>
      <c r="XBX74" s="15"/>
      <c r="XBY74" s="15"/>
      <c r="XBZ74" s="15"/>
      <c r="XCA74" s="15"/>
      <c r="XCB74" s="15"/>
      <c r="XCC74" s="15"/>
      <c r="XCD74" s="15"/>
      <c r="XCE74" s="15"/>
      <c r="XCF74" s="15"/>
      <c r="XCG74" s="15"/>
      <c r="XCH74" s="15"/>
      <c r="XCI74" s="15"/>
      <c r="XCJ74" s="15"/>
      <c r="XCK74" s="15"/>
      <c r="XCL74" s="15"/>
      <c r="XCM74" s="15"/>
      <c r="XCN74" s="15"/>
      <c r="XCO74" s="15"/>
      <c r="XCP74" s="15"/>
      <c r="XCQ74" s="15"/>
      <c r="XCR74" s="15"/>
      <c r="XCS74" s="15"/>
      <c r="XCT74" s="15"/>
      <c r="XCU74" s="15"/>
      <c r="XCV74" s="15"/>
      <c r="XCW74" s="15"/>
      <c r="XCX74" s="15"/>
      <c r="XCY74" s="15"/>
      <c r="XCZ74" s="15"/>
      <c r="XDA74" s="15"/>
      <c r="XDB74" s="15"/>
      <c r="XDC74" s="15"/>
      <c r="XDD74" s="15"/>
      <c r="XDE74" s="15"/>
      <c r="XDF74" s="15"/>
      <c r="XDG74" s="15"/>
      <c r="XDH74" s="15"/>
      <c r="XDI74" s="15"/>
      <c r="XDJ74" s="15"/>
      <c r="XDK74" s="15"/>
      <c r="XDL74" s="15"/>
      <c r="XDM74" s="15"/>
      <c r="XDN74" s="15"/>
      <c r="XDO74" s="15"/>
      <c r="XDP74" s="15"/>
      <c r="XDQ74" s="15"/>
      <c r="XDR74" s="15"/>
      <c r="XDS74" s="15"/>
      <c r="XDT74" s="15"/>
      <c r="XDU74" s="15"/>
      <c r="XDV74" s="15"/>
      <c r="XDW74" s="15"/>
      <c r="XDX74" s="15"/>
      <c r="XDY74" s="15"/>
      <c r="XDZ74" s="15"/>
      <c r="XEA74" s="15"/>
      <c r="XEB74" s="15"/>
      <c r="XEC74" s="15"/>
      <c r="XED74" s="15"/>
      <c r="XEE74" s="15"/>
      <c r="XEF74" s="15"/>
      <c r="XEG74" s="15"/>
      <c r="XEH74" s="15"/>
      <c r="XEI74" s="15"/>
      <c r="XEJ74" s="15"/>
      <c r="XEK74" s="15"/>
      <c r="XEL74" s="15"/>
      <c r="XEM74" s="15"/>
      <c r="XEN74" s="15"/>
      <c r="XEO74" s="15"/>
      <c r="XEP74" s="15"/>
      <c r="XEQ74" s="15"/>
      <c r="XER74" s="15"/>
      <c r="XES74" s="15"/>
      <c r="XET74" s="15"/>
      <c r="XEU74" s="15"/>
      <c r="XEV74" s="15"/>
      <c r="XEW74" s="15"/>
      <c r="XEX74" s="15"/>
      <c r="XEY74" s="15"/>
      <c r="XEZ74" s="15"/>
      <c r="XFA74" s="15"/>
      <c r="XFB74" s="15"/>
      <c r="XFC74" s="15"/>
      <c r="XFD74" s="15"/>
    </row>
    <row r="75" spans="1:16384" s="89" customFormat="1" ht="15" customHeight="1" x14ac:dyDescent="0.25">
      <c r="A75" s="331"/>
      <c r="B75" s="57" t="s">
        <v>468</v>
      </c>
      <c r="C75" s="61"/>
      <c r="D75" s="62"/>
      <c r="E75" s="86">
        <f>Agosto!$E$399</f>
        <v>0</v>
      </c>
      <c r="F75" s="86">
        <f>Agosto!$F$399</f>
        <v>0</v>
      </c>
      <c r="G75" s="86">
        <f>Agosto!$G$399</f>
        <v>0</v>
      </c>
      <c r="H75" s="86">
        <f>Agosto!$H$399</f>
        <v>0</v>
      </c>
      <c r="I75" s="86">
        <f>Agosto!$I$399</f>
        <v>0</v>
      </c>
      <c r="J75" s="86">
        <f>Agosto!$J$399</f>
        <v>0</v>
      </c>
      <c r="K75" s="86">
        <f>Agosto!$K$399</f>
        <v>0</v>
      </c>
      <c r="L75" s="83">
        <f>Agosto!$L$399</f>
        <v>0</v>
      </c>
      <c r="M75" s="88">
        <f>Agosto!$M$399</f>
        <v>0</v>
      </c>
      <c r="N75" s="88">
        <f>Agosto!$N$399</f>
        <v>0</v>
      </c>
      <c r="O75" s="85">
        <f>Agosto!$O$399</f>
        <v>0</v>
      </c>
      <c r="P75" s="82">
        <f>Agosto!$P$399</f>
        <v>0</v>
      </c>
      <c r="Q75" s="82">
        <f>Agosto!$Q$399</f>
        <v>0</v>
      </c>
      <c r="R75" s="82">
        <f>Agosto!$R$399</f>
        <v>0</v>
      </c>
      <c r="S75" s="82">
        <f>Agosto!$S$399</f>
        <v>0</v>
      </c>
      <c r="T75" s="82">
        <f>Agosto!$T$399</f>
        <v>0</v>
      </c>
      <c r="U75" s="82">
        <f>Agosto!$U$399</f>
        <v>0</v>
      </c>
      <c r="V75" s="82">
        <f>Agosto!$V$399</f>
        <v>0</v>
      </c>
      <c r="W75" s="83">
        <f>Agosto!$W$399</f>
        <v>0</v>
      </c>
      <c r="X75" s="88">
        <f>Agosto!$X$399</f>
        <v>0</v>
      </c>
      <c r="Y75" s="88">
        <f>Agosto!$Y$399</f>
        <v>0</v>
      </c>
      <c r="Z75" s="87">
        <f>Agosto!$Z$399</f>
        <v>0</v>
      </c>
      <c r="AA75" s="22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  <c r="IO75" s="15"/>
      <c r="IP75" s="15"/>
      <c r="IQ75" s="15"/>
      <c r="IR75" s="15"/>
      <c r="IS75" s="15"/>
      <c r="IT75" s="15"/>
      <c r="IU75" s="15"/>
      <c r="IV75" s="15"/>
      <c r="IW75" s="15"/>
      <c r="IX75" s="15"/>
      <c r="IY75" s="15"/>
      <c r="IZ75" s="15"/>
      <c r="JA75" s="15"/>
      <c r="JB75" s="15"/>
      <c r="JC75" s="15"/>
      <c r="JD75" s="15"/>
      <c r="JE75" s="15"/>
      <c r="JF75" s="15"/>
      <c r="JG75" s="15"/>
      <c r="JH75" s="15"/>
      <c r="JI75" s="15"/>
      <c r="JJ75" s="15"/>
      <c r="JK75" s="15"/>
      <c r="JL75" s="15"/>
      <c r="JM75" s="15"/>
      <c r="JN75" s="15"/>
      <c r="JO75" s="15"/>
      <c r="JP75" s="15"/>
      <c r="JQ75" s="15"/>
      <c r="JR75" s="15"/>
      <c r="JS75" s="15"/>
      <c r="JT75" s="15"/>
      <c r="JU75" s="15"/>
      <c r="JV75" s="15"/>
      <c r="JW75" s="15"/>
      <c r="JX75" s="15"/>
      <c r="JY75" s="15"/>
      <c r="JZ75" s="15"/>
      <c r="KA75" s="15"/>
      <c r="KB75" s="15"/>
      <c r="KC75" s="15"/>
      <c r="KD75" s="15"/>
      <c r="KE75" s="15"/>
      <c r="KF75" s="15"/>
      <c r="KG75" s="15"/>
      <c r="KH75" s="15"/>
      <c r="KI75" s="15"/>
      <c r="KJ75" s="15"/>
      <c r="KK75" s="15"/>
      <c r="KL75" s="15"/>
      <c r="KM75" s="15"/>
      <c r="KN75" s="15"/>
      <c r="KO75" s="15"/>
      <c r="KP75" s="15"/>
      <c r="KQ75" s="15"/>
      <c r="KR75" s="15"/>
      <c r="KS75" s="15"/>
      <c r="KT75" s="15"/>
      <c r="KU75" s="15"/>
      <c r="KV75" s="15"/>
      <c r="KW75" s="15"/>
      <c r="KX75" s="15"/>
      <c r="KY75" s="15"/>
      <c r="KZ75" s="15"/>
      <c r="LA75" s="15"/>
      <c r="LB75" s="15"/>
      <c r="LC75" s="15"/>
      <c r="LD75" s="15"/>
      <c r="LE75" s="15"/>
      <c r="LF75" s="15"/>
      <c r="LG75" s="15"/>
      <c r="LH75" s="15"/>
      <c r="LI75" s="15"/>
      <c r="LJ75" s="15"/>
      <c r="LK75" s="15"/>
      <c r="LL75" s="15"/>
      <c r="LM75" s="15"/>
      <c r="LN75" s="15"/>
      <c r="LO75" s="15"/>
      <c r="LP75" s="15"/>
      <c r="LQ75" s="15"/>
      <c r="LR75" s="15"/>
      <c r="LS75" s="15"/>
      <c r="LT75" s="15"/>
      <c r="LU75" s="15"/>
      <c r="LV75" s="15"/>
      <c r="LW75" s="15"/>
      <c r="LX75" s="15"/>
      <c r="LY75" s="15"/>
      <c r="LZ75" s="15"/>
      <c r="MA75" s="15"/>
      <c r="MB75" s="15"/>
      <c r="MC75" s="15"/>
      <c r="MD75" s="15"/>
      <c r="ME75" s="15"/>
      <c r="MF75" s="15"/>
      <c r="MG75" s="15"/>
      <c r="MH75" s="15"/>
      <c r="MI75" s="15"/>
      <c r="MJ75" s="15"/>
      <c r="MK75" s="15"/>
      <c r="ML75" s="15"/>
      <c r="MM75" s="15"/>
      <c r="MN75" s="15"/>
      <c r="MO75" s="15"/>
      <c r="MP75" s="15"/>
      <c r="MQ75" s="15"/>
      <c r="MR75" s="15"/>
      <c r="MS75" s="15"/>
      <c r="MT75" s="15"/>
      <c r="MU75" s="15"/>
      <c r="MV75" s="15"/>
      <c r="MW75" s="15"/>
      <c r="MX75" s="15"/>
      <c r="MY75" s="15"/>
      <c r="MZ75" s="15"/>
      <c r="NA75" s="15"/>
      <c r="NB75" s="15"/>
      <c r="NC75" s="15"/>
      <c r="ND75" s="15"/>
      <c r="NE75" s="15"/>
      <c r="NF75" s="15"/>
      <c r="NG75" s="15"/>
      <c r="NH75" s="15"/>
      <c r="NI75" s="15"/>
      <c r="NJ75" s="15"/>
      <c r="NK75" s="15"/>
      <c r="NL75" s="15"/>
      <c r="NM75" s="15"/>
      <c r="NN75" s="15"/>
      <c r="NO75" s="15"/>
      <c r="NP75" s="15"/>
      <c r="NQ75" s="15"/>
      <c r="NR75" s="15"/>
      <c r="NS75" s="15"/>
      <c r="NT75" s="15"/>
      <c r="NU75" s="15"/>
      <c r="NV75" s="15"/>
      <c r="NW75" s="15"/>
      <c r="NX75" s="15"/>
      <c r="NY75" s="15"/>
      <c r="NZ75" s="15"/>
      <c r="OA75" s="15"/>
      <c r="OB75" s="15"/>
      <c r="OC75" s="15"/>
      <c r="OD75" s="15"/>
      <c r="OE75" s="15"/>
      <c r="OF75" s="15"/>
      <c r="OG75" s="15"/>
      <c r="OH75" s="15"/>
      <c r="OI75" s="15"/>
      <c r="OJ75" s="15"/>
      <c r="OK75" s="15"/>
      <c r="OL75" s="15"/>
      <c r="OM75" s="15"/>
      <c r="ON75" s="15"/>
      <c r="OO75" s="15"/>
      <c r="OP75" s="15"/>
      <c r="OQ75" s="15"/>
      <c r="OR75" s="15"/>
      <c r="OS75" s="15"/>
      <c r="OT75" s="15"/>
      <c r="OU75" s="15"/>
      <c r="OV75" s="15"/>
      <c r="OW75" s="15"/>
      <c r="OX75" s="15"/>
      <c r="OY75" s="15"/>
      <c r="OZ75" s="15"/>
      <c r="PA75" s="15"/>
      <c r="PB75" s="15"/>
      <c r="PC75" s="15"/>
      <c r="PD75" s="15"/>
      <c r="PE75" s="15"/>
      <c r="PF75" s="15"/>
      <c r="PG75" s="15"/>
      <c r="PH75" s="15"/>
      <c r="PI75" s="15"/>
      <c r="PJ75" s="15"/>
      <c r="PK75" s="15"/>
      <c r="PL75" s="15"/>
      <c r="PM75" s="15"/>
      <c r="PN75" s="15"/>
      <c r="PO75" s="15"/>
      <c r="PP75" s="15"/>
      <c r="PQ75" s="15"/>
      <c r="PR75" s="15"/>
      <c r="PS75" s="15"/>
      <c r="PT75" s="15"/>
      <c r="PU75" s="15"/>
      <c r="PV75" s="15"/>
      <c r="PW75" s="15"/>
      <c r="PX75" s="15"/>
      <c r="PY75" s="15"/>
      <c r="PZ75" s="15"/>
      <c r="QA75" s="15"/>
      <c r="QB75" s="15"/>
      <c r="QC75" s="15"/>
      <c r="QD75" s="15"/>
      <c r="QE75" s="15"/>
      <c r="QF75" s="15"/>
      <c r="QG75" s="15"/>
      <c r="QH75" s="15"/>
      <c r="QI75" s="15"/>
      <c r="QJ75" s="15"/>
      <c r="QK75" s="15"/>
      <c r="QL75" s="15"/>
      <c r="QM75" s="15"/>
      <c r="QN75" s="15"/>
      <c r="QO75" s="15"/>
      <c r="QP75" s="15"/>
      <c r="QQ75" s="15"/>
      <c r="QR75" s="15"/>
      <c r="QS75" s="15"/>
      <c r="QT75" s="15"/>
      <c r="QU75" s="15"/>
      <c r="QV75" s="15"/>
      <c r="QW75" s="15"/>
      <c r="QX75" s="15"/>
      <c r="QY75" s="15"/>
      <c r="QZ75" s="15"/>
      <c r="RA75" s="15"/>
      <c r="RB75" s="15"/>
      <c r="RC75" s="15"/>
      <c r="RD75" s="15"/>
      <c r="RE75" s="15"/>
      <c r="RF75" s="15"/>
      <c r="RG75" s="15"/>
      <c r="RH75" s="15"/>
      <c r="RI75" s="15"/>
      <c r="RJ75" s="15"/>
      <c r="RK75" s="15"/>
      <c r="RL75" s="15"/>
      <c r="RM75" s="15"/>
      <c r="RN75" s="15"/>
      <c r="RO75" s="15"/>
      <c r="RP75" s="15"/>
      <c r="RQ75" s="15"/>
      <c r="RR75" s="15"/>
      <c r="RS75" s="15"/>
      <c r="RT75" s="15"/>
      <c r="RU75" s="15"/>
      <c r="RV75" s="15"/>
      <c r="RW75" s="15"/>
      <c r="RX75" s="15"/>
      <c r="RY75" s="15"/>
      <c r="RZ75" s="15"/>
      <c r="SA75" s="15"/>
      <c r="SB75" s="15"/>
      <c r="SC75" s="15"/>
      <c r="SD75" s="15"/>
      <c r="SE75" s="15"/>
      <c r="SF75" s="15"/>
      <c r="SG75" s="15"/>
      <c r="SH75" s="15"/>
      <c r="SI75" s="15"/>
      <c r="SJ75" s="15"/>
      <c r="SK75" s="15"/>
      <c r="SL75" s="15"/>
      <c r="SM75" s="15"/>
      <c r="SN75" s="15"/>
      <c r="SO75" s="15"/>
      <c r="SP75" s="15"/>
      <c r="SQ75" s="15"/>
      <c r="SR75" s="15"/>
      <c r="SS75" s="15"/>
      <c r="ST75" s="15"/>
      <c r="SU75" s="15"/>
      <c r="SV75" s="15"/>
      <c r="SW75" s="15"/>
      <c r="SX75" s="15"/>
      <c r="SY75" s="15"/>
      <c r="SZ75" s="15"/>
      <c r="TA75" s="15"/>
      <c r="TB75" s="15"/>
      <c r="TC75" s="15"/>
      <c r="TD75" s="15"/>
      <c r="TE75" s="15"/>
      <c r="TF75" s="15"/>
      <c r="TG75" s="15"/>
      <c r="TH75" s="15"/>
      <c r="TI75" s="15"/>
      <c r="TJ75" s="15"/>
      <c r="TK75" s="15"/>
      <c r="TL75" s="15"/>
      <c r="TM75" s="15"/>
      <c r="TN75" s="15"/>
      <c r="TO75" s="15"/>
      <c r="TP75" s="15"/>
      <c r="TQ75" s="15"/>
      <c r="TR75" s="15"/>
      <c r="TS75" s="15"/>
      <c r="TT75" s="15"/>
      <c r="TU75" s="15"/>
      <c r="TV75" s="15"/>
      <c r="TW75" s="15"/>
      <c r="TX75" s="15"/>
      <c r="TY75" s="15"/>
      <c r="TZ75" s="15"/>
      <c r="UA75" s="15"/>
      <c r="UB75" s="15"/>
      <c r="UC75" s="15"/>
      <c r="UD75" s="15"/>
      <c r="UE75" s="15"/>
      <c r="UF75" s="15"/>
      <c r="UG75" s="15"/>
      <c r="UH75" s="15"/>
      <c r="UI75" s="15"/>
      <c r="UJ75" s="15"/>
      <c r="UK75" s="15"/>
      <c r="UL75" s="15"/>
      <c r="UM75" s="15"/>
      <c r="UN75" s="15"/>
      <c r="UO75" s="15"/>
      <c r="UP75" s="15"/>
      <c r="UQ75" s="15"/>
      <c r="UR75" s="15"/>
      <c r="US75" s="15"/>
      <c r="UT75" s="15"/>
      <c r="UU75" s="15"/>
      <c r="UV75" s="15"/>
      <c r="UW75" s="15"/>
      <c r="UX75" s="15"/>
      <c r="UY75" s="15"/>
      <c r="UZ75" s="15"/>
      <c r="VA75" s="15"/>
      <c r="VB75" s="15"/>
      <c r="VC75" s="15"/>
      <c r="VD75" s="15"/>
      <c r="VE75" s="15"/>
      <c r="VF75" s="15"/>
      <c r="VG75" s="15"/>
      <c r="VH75" s="15"/>
      <c r="VI75" s="15"/>
      <c r="VJ75" s="15"/>
      <c r="VK75" s="15"/>
      <c r="VL75" s="15"/>
      <c r="VM75" s="15"/>
      <c r="VN75" s="15"/>
      <c r="VO75" s="15"/>
      <c r="VP75" s="15"/>
      <c r="VQ75" s="15"/>
      <c r="VR75" s="15"/>
      <c r="VS75" s="15"/>
      <c r="VT75" s="15"/>
      <c r="VU75" s="15"/>
      <c r="VV75" s="15"/>
      <c r="VW75" s="15"/>
      <c r="VX75" s="15"/>
      <c r="VY75" s="15"/>
      <c r="VZ75" s="15"/>
      <c r="WA75" s="15"/>
      <c r="WB75" s="15"/>
      <c r="WC75" s="15"/>
      <c r="WD75" s="15"/>
      <c r="WE75" s="15"/>
      <c r="WF75" s="15"/>
      <c r="WG75" s="15"/>
      <c r="WH75" s="15"/>
      <c r="WI75" s="15"/>
      <c r="WJ75" s="15"/>
      <c r="WK75" s="15"/>
      <c r="WL75" s="15"/>
      <c r="WM75" s="15"/>
      <c r="WN75" s="15"/>
      <c r="WO75" s="15"/>
      <c r="WP75" s="15"/>
      <c r="WQ75" s="15"/>
      <c r="WR75" s="15"/>
      <c r="WS75" s="15"/>
      <c r="WT75" s="15"/>
      <c r="WU75" s="15"/>
      <c r="WV75" s="15"/>
      <c r="WW75" s="15"/>
      <c r="WX75" s="15"/>
      <c r="WY75" s="15"/>
      <c r="WZ75" s="15"/>
      <c r="XA75" s="15"/>
      <c r="XB75" s="15"/>
      <c r="XC75" s="15"/>
      <c r="XD75" s="15"/>
      <c r="XE75" s="15"/>
      <c r="XF75" s="15"/>
      <c r="XG75" s="15"/>
      <c r="XH75" s="15"/>
      <c r="XI75" s="15"/>
      <c r="XJ75" s="15"/>
      <c r="XK75" s="15"/>
      <c r="XL75" s="15"/>
      <c r="XM75" s="15"/>
      <c r="XN75" s="15"/>
      <c r="XO75" s="15"/>
      <c r="XP75" s="15"/>
      <c r="XQ75" s="15"/>
      <c r="XR75" s="15"/>
      <c r="XS75" s="15"/>
      <c r="XT75" s="15"/>
      <c r="XU75" s="15"/>
      <c r="XV75" s="15"/>
      <c r="XW75" s="15"/>
      <c r="XX75" s="15"/>
      <c r="XY75" s="15"/>
      <c r="XZ75" s="15"/>
      <c r="YA75" s="15"/>
      <c r="YB75" s="15"/>
      <c r="YC75" s="15"/>
      <c r="YD75" s="15"/>
      <c r="YE75" s="15"/>
      <c r="YF75" s="15"/>
      <c r="YG75" s="15"/>
      <c r="YH75" s="15"/>
      <c r="YI75" s="15"/>
      <c r="YJ75" s="15"/>
      <c r="YK75" s="15"/>
      <c r="YL75" s="15"/>
      <c r="YM75" s="15"/>
      <c r="YN75" s="15"/>
      <c r="YO75" s="15"/>
      <c r="YP75" s="15"/>
      <c r="YQ75" s="15"/>
      <c r="YR75" s="15"/>
      <c r="YS75" s="15"/>
      <c r="YT75" s="15"/>
      <c r="YU75" s="15"/>
      <c r="YV75" s="15"/>
      <c r="YW75" s="15"/>
      <c r="YX75" s="15"/>
      <c r="YY75" s="15"/>
      <c r="YZ75" s="15"/>
      <c r="ZA75" s="15"/>
      <c r="ZB75" s="15"/>
      <c r="ZC75" s="15"/>
      <c r="ZD75" s="15"/>
      <c r="ZE75" s="15"/>
      <c r="ZF75" s="15"/>
      <c r="ZG75" s="15"/>
      <c r="ZH75" s="15"/>
      <c r="ZI75" s="15"/>
      <c r="ZJ75" s="15"/>
      <c r="ZK75" s="15"/>
      <c r="ZL75" s="15"/>
      <c r="ZM75" s="15"/>
      <c r="ZN75" s="15"/>
      <c r="ZO75" s="15"/>
      <c r="ZP75" s="15"/>
      <c r="ZQ75" s="15"/>
      <c r="ZR75" s="15"/>
      <c r="ZS75" s="15"/>
      <c r="ZT75" s="15"/>
      <c r="ZU75" s="15"/>
      <c r="ZV75" s="15"/>
      <c r="ZW75" s="15"/>
      <c r="ZX75" s="15"/>
      <c r="ZY75" s="15"/>
      <c r="ZZ75" s="15"/>
      <c r="AAA75" s="15"/>
      <c r="AAB75" s="15"/>
      <c r="AAC75" s="15"/>
      <c r="AAD75" s="15"/>
      <c r="AAE75" s="15"/>
      <c r="AAF75" s="15"/>
      <c r="AAG75" s="15"/>
      <c r="AAH75" s="15"/>
      <c r="AAI75" s="15"/>
      <c r="AAJ75" s="15"/>
      <c r="AAK75" s="15"/>
      <c r="AAL75" s="15"/>
      <c r="AAM75" s="15"/>
      <c r="AAN75" s="15"/>
      <c r="AAO75" s="15"/>
      <c r="AAP75" s="15"/>
      <c r="AAQ75" s="15"/>
      <c r="AAR75" s="15"/>
      <c r="AAS75" s="15"/>
      <c r="AAT75" s="15"/>
      <c r="AAU75" s="15"/>
      <c r="AAV75" s="15"/>
      <c r="AAW75" s="15"/>
      <c r="AAX75" s="15"/>
      <c r="AAY75" s="15"/>
      <c r="AAZ75" s="15"/>
      <c r="ABA75" s="15"/>
      <c r="ABB75" s="15"/>
      <c r="ABC75" s="15"/>
      <c r="ABD75" s="15"/>
      <c r="ABE75" s="15"/>
      <c r="ABF75" s="15"/>
      <c r="ABG75" s="15"/>
      <c r="ABH75" s="15"/>
      <c r="ABI75" s="15"/>
      <c r="ABJ75" s="15"/>
      <c r="ABK75" s="15"/>
      <c r="ABL75" s="15"/>
      <c r="ABM75" s="15"/>
      <c r="ABN75" s="15"/>
      <c r="ABO75" s="15"/>
      <c r="ABP75" s="15"/>
      <c r="ABQ75" s="15"/>
      <c r="ABR75" s="15"/>
      <c r="ABS75" s="15"/>
      <c r="ABT75" s="15"/>
      <c r="ABU75" s="15"/>
      <c r="ABV75" s="15"/>
      <c r="ABW75" s="15"/>
      <c r="ABX75" s="15"/>
      <c r="ABY75" s="15"/>
      <c r="ABZ75" s="15"/>
      <c r="ACA75" s="15"/>
      <c r="ACB75" s="15"/>
      <c r="ACC75" s="15"/>
      <c r="ACD75" s="15"/>
      <c r="ACE75" s="15"/>
      <c r="ACF75" s="15"/>
      <c r="ACG75" s="15"/>
      <c r="ACH75" s="15"/>
      <c r="ACI75" s="15"/>
      <c r="ACJ75" s="15"/>
      <c r="ACK75" s="15"/>
      <c r="ACL75" s="15"/>
      <c r="ACM75" s="15"/>
      <c r="ACN75" s="15"/>
      <c r="ACO75" s="15"/>
      <c r="ACP75" s="15"/>
      <c r="ACQ75" s="15"/>
      <c r="ACR75" s="15"/>
      <c r="ACS75" s="15"/>
      <c r="ACT75" s="15"/>
      <c r="ACU75" s="15"/>
      <c r="ACV75" s="15"/>
      <c r="ACW75" s="15"/>
      <c r="ACX75" s="15"/>
      <c r="ACY75" s="15"/>
      <c r="ACZ75" s="15"/>
      <c r="ADA75" s="15"/>
      <c r="ADB75" s="15"/>
      <c r="ADC75" s="15"/>
      <c r="ADD75" s="15"/>
      <c r="ADE75" s="15"/>
      <c r="ADF75" s="15"/>
      <c r="ADG75" s="15"/>
      <c r="ADH75" s="15"/>
      <c r="ADI75" s="15"/>
      <c r="ADJ75" s="15"/>
      <c r="ADK75" s="15"/>
      <c r="ADL75" s="15"/>
      <c r="ADM75" s="15"/>
      <c r="ADN75" s="15"/>
      <c r="ADO75" s="15"/>
      <c r="ADP75" s="15"/>
      <c r="ADQ75" s="15"/>
      <c r="ADR75" s="15"/>
      <c r="ADS75" s="15"/>
      <c r="ADT75" s="15"/>
      <c r="ADU75" s="15"/>
      <c r="ADV75" s="15"/>
      <c r="ADW75" s="15"/>
      <c r="ADX75" s="15"/>
      <c r="ADY75" s="15"/>
      <c r="ADZ75" s="15"/>
      <c r="AEA75" s="15"/>
      <c r="AEB75" s="15"/>
      <c r="AEC75" s="15"/>
      <c r="AED75" s="15"/>
      <c r="AEE75" s="15"/>
      <c r="AEF75" s="15"/>
      <c r="AEG75" s="15"/>
      <c r="AEH75" s="15"/>
      <c r="AEI75" s="15"/>
      <c r="AEJ75" s="15"/>
      <c r="AEK75" s="15"/>
      <c r="AEL75" s="15"/>
      <c r="AEM75" s="15"/>
      <c r="AEN75" s="15"/>
      <c r="AEO75" s="15"/>
      <c r="AEP75" s="15"/>
      <c r="AEQ75" s="15"/>
      <c r="AER75" s="15"/>
      <c r="AES75" s="15"/>
      <c r="AET75" s="15"/>
      <c r="AEU75" s="15"/>
      <c r="AEV75" s="15"/>
      <c r="AEW75" s="15"/>
      <c r="AEX75" s="15"/>
      <c r="AEY75" s="15"/>
      <c r="AEZ75" s="15"/>
      <c r="AFA75" s="15"/>
      <c r="AFB75" s="15"/>
      <c r="AFC75" s="15"/>
      <c r="AFD75" s="15"/>
      <c r="AFE75" s="15"/>
      <c r="AFF75" s="15"/>
      <c r="AFG75" s="15"/>
      <c r="AFH75" s="15"/>
      <c r="AFI75" s="15"/>
      <c r="AFJ75" s="15"/>
      <c r="AFK75" s="15"/>
      <c r="AFL75" s="15"/>
      <c r="AFM75" s="15"/>
      <c r="AFN75" s="15"/>
      <c r="AFO75" s="15"/>
      <c r="AFP75" s="15"/>
      <c r="AFQ75" s="15"/>
      <c r="AFR75" s="15"/>
      <c r="AFS75" s="15"/>
      <c r="AFT75" s="15"/>
      <c r="AFU75" s="15"/>
      <c r="AFV75" s="15"/>
      <c r="AFW75" s="15"/>
      <c r="AFX75" s="15"/>
      <c r="AFY75" s="15"/>
      <c r="AFZ75" s="15"/>
      <c r="AGA75" s="15"/>
      <c r="AGB75" s="15"/>
      <c r="AGC75" s="15"/>
      <c r="AGD75" s="15"/>
      <c r="AGE75" s="15"/>
      <c r="AGF75" s="15"/>
      <c r="AGG75" s="15"/>
      <c r="AGH75" s="15"/>
      <c r="AGI75" s="15"/>
      <c r="AGJ75" s="15"/>
      <c r="AGK75" s="15"/>
      <c r="AGL75" s="15"/>
      <c r="AGM75" s="15"/>
      <c r="AGN75" s="15"/>
      <c r="AGO75" s="15"/>
      <c r="AGP75" s="15"/>
      <c r="AGQ75" s="15"/>
      <c r="AGR75" s="15"/>
      <c r="AGS75" s="15"/>
      <c r="AGT75" s="15"/>
      <c r="AGU75" s="15"/>
      <c r="AGV75" s="15"/>
      <c r="AGW75" s="15"/>
      <c r="AGX75" s="15"/>
      <c r="AGY75" s="15"/>
      <c r="AGZ75" s="15"/>
      <c r="AHA75" s="15"/>
      <c r="AHB75" s="15"/>
      <c r="AHC75" s="15"/>
      <c r="AHD75" s="15"/>
      <c r="AHE75" s="15"/>
      <c r="AHF75" s="15"/>
      <c r="AHG75" s="15"/>
      <c r="AHH75" s="15"/>
      <c r="AHI75" s="15"/>
      <c r="AHJ75" s="15"/>
      <c r="AHK75" s="15"/>
      <c r="AHL75" s="15"/>
      <c r="AHM75" s="15"/>
      <c r="AHN75" s="15"/>
      <c r="AHO75" s="15"/>
      <c r="AHP75" s="15"/>
      <c r="AHQ75" s="15"/>
      <c r="AHR75" s="15"/>
      <c r="AHS75" s="15"/>
      <c r="AHT75" s="15"/>
      <c r="AHU75" s="15"/>
      <c r="AHV75" s="15"/>
      <c r="AHW75" s="15"/>
      <c r="AHX75" s="15"/>
      <c r="AHY75" s="15"/>
      <c r="AHZ75" s="15"/>
      <c r="AIA75" s="15"/>
      <c r="AIB75" s="15"/>
      <c r="AIC75" s="15"/>
      <c r="AID75" s="15"/>
      <c r="AIE75" s="15"/>
      <c r="AIF75" s="15"/>
      <c r="AIG75" s="15"/>
      <c r="AIH75" s="15"/>
      <c r="AII75" s="15"/>
      <c r="AIJ75" s="15"/>
      <c r="AIK75" s="15"/>
      <c r="AIL75" s="15"/>
      <c r="AIM75" s="15"/>
      <c r="AIN75" s="15"/>
      <c r="AIO75" s="15"/>
      <c r="AIP75" s="15"/>
      <c r="AIQ75" s="15"/>
      <c r="AIR75" s="15"/>
      <c r="AIS75" s="15"/>
      <c r="AIT75" s="15"/>
      <c r="AIU75" s="15"/>
      <c r="AIV75" s="15"/>
      <c r="AIW75" s="15"/>
      <c r="AIX75" s="15"/>
      <c r="AIY75" s="15"/>
      <c r="AIZ75" s="15"/>
      <c r="AJA75" s="15"/>
      <c r="AJB75" s="15"/>
      <c r="AJC75" s="15"/>
      <c r="AJD75" s="15"/>
      <c r="AJE75" s="15"/>
      <c r="AJF75" s="15"/>
      <c r="AJG75" s="15"/>
      <c r="AJH75" s="15"/>
      <c r="AJI75" s="15"/>
      <c r="AJJ75" s="15"/>
      <c r="AJK75" s="15"/>
      <c r="AJL75" s="15"/>
      <c r="AJM75" s="15"/>
      <c r="AJN75" s="15"/>
      <c r="AJO75" s="15"/>
      <c r="AJP75" s="15"/>
      <c r="AJQ75" s="15"/>
      <c r="AJR75" s="15"/>
      <c r="AJS75" s="15"/>
      <c r="AJT75" s="15"/>
      <c r="AJU75" s="15"/>
      <c r="AJV75" s="15"/>
      <c r="AJW75" s="15"/>
      <c r="AJX75" s="15"/>
      <c r="AJY75" s="15"/>
      <c r="AJZ75" s="15"/>
      <c r="AKA75" s="15"/>
      <c r="AKB75" s="15"/>
      <c r="AKC75" s="15"/>
      <c r="AKD75" s="15"/>
      <c r="AKE75" s="15"/>
      <c r="AKF75" s="15"/>
      <c r="AKG75" s="15"/>
      <c r="AKH75" s="15"/>
      <c r="AKI75" s="15"/>
      <c r="AKJ75" s="15"/>
      <c r="AKK75" s="15"/>
      <c r="AKL75" s="15"/>
      <c r="AKM75" s="15"/>
      <c r="AKN75" s="15"/>
      <c r="AKO75" s="15"/>
      <c r="AKP75" s="15"/>
      <c r="AKQ75" s="15"/>
      <c r="AKR75" s="15"/>
      <c r="AKS75" s="15"/>
      <c r="AKT75" s="15"/>
      <c r="AKU75" s="15"/>
      <c r="AKV75" s="15"/>
      <c r="AKW75" s="15"/>
      <c r="AKX75" s="15"/>
      <c r="AKY75" s="15"/>
      <c r="AKZ75" s="15"/>
      <c r="ALA75" s="15"/>
      <c r="ALB75" s="15"/>
      <c r="ALC75" s="15"/>
      <c r="ALD75" s="15"/>
      <c r="ALE75" s="15"/>
      <c r="ALF75" s="15"/>
      <c r="ALG75" s="15"/>
      <c r="ALH75" s="15"/>
      <c r="ALI75" s="15"/>
      <c r="ALJ75" s="15"/>
      <c r="ALK75" s="15"/>
      <c r="ALL75" s="15"/>
      <c r="ALM75" s="15"/>
      <c r="ALN75" s="15"/>
      <c r="ALO75" s="15"/>
      <c r="ALP75" s="15"/>
      <c r="ALQ75" s="15"/>
      <c r="ALR75" s="15"/>
      <c r="ALS75" s="15"/>
      <c r="ALT75" s="15"/>
      <c r="ALU75" s="15"/>
      <c r="ALV75" s="15"/>
      <c r="ALW75" s="15"/>
      <c r="ALX75" s="15"/>
      <c r="ALY75" s="15"/>
      <c r="ALZ75" s="15"/>
      <c r="AMA75" s="15"/>
      <c r="AMB75" s="15"/>
      <c r="AMC75" s="15"/>
      <c r="AMD75" s="15"/>
      <c r="AME75" s="15"/>
      <c r="AMF75" s="15"/>
      <c r="AMG75" s="15"/>
      <c r="AMH75" s="15"/>
      <c r="AMI75" s="15"/>
      <c r="AMJ75" s="15"/>
      <c r="AMK75" s="15"/>
      <c r="AML75" s="15"/>
      <c r="AMM75" s="15"/>
      <c r="AMN75" s="15"/>
      <c r="AMO75" s="15"/>
      <c r="AMP75" s="15"/>
      <c r="AMQ75" s="15"/>
      <c r="AMR75" s="15"/>
      <c r="AMS75" s="15"/>
      <c r="AMT75" s="15"/>
      <c r="AMU75" s="15"/>
      <c r="AMV75" s="15"/>
      <c r="AMW75" s="15"/>
      <c r="AMX75" s="15"/>
      <c r="AMY75" s="15"/>
      <c r="AMZ75" s="15"/>
      <c r="ANA75" s="15"/>
      <c r="ANB75" s="15"/>
      <c r="ANC75" s="15"/>
      <c r="AND75" s="15"/>
      <c r="ANE75" s="15"/>
      <c r="ANF75" s="15"/>
      <c r="ANG75" s="15"/>
      <c r="ANH75" s="15"/>
      <c r="ANI75" s="15"/>
      <c r="ANJ75" s="15"/>
      <c r="ANK75" s="15"/>
      <c r="ANL75" s="15"/>
      <c r="ANM75" s="15"/>
      <c r="ANN75" s="15"/>
      <c r="ANO75" s="15"/>
      <c r="ANP75" s="15"/>
      <c r="ANQ75" s="15"/>
      <c r="ANR75" s="15"/>
      <c r="ANS75" s="15"/>
      <c r="ANT75" s="15"/>
      <c r="ANU75" s="15"/>
      <c r="ANV75" s="15"/>
      <c r="ANW75" s="15"/>
      <c r="ANX75" s="15"/>
      <c r="ANY75" s="15"/>
      <c r="ANZ75" s="15"/>
      <c r="AOA75" s="15"/>
      <c r="AOB75" s="15"/>
      <c r="AOC75" s="15"/>
      <c r="AOD75" s="15"/>
      <c r="AOE75" s="15"/>
      <c r="AOF75" s="15"/>
      <c r="AOG75" s="15"/>
      <c r="AOH75" s="15"/>
      <c r="AOI75" s="15"/>
      <c r="AOJ75" s="15"/>
      <c r="AOK75" s="15"/>
      <c r="AOL75" s="15"/>
      <c r="AOM75" s="15"/>
      <c r="AON75" s="15"/>
      <c r="AOO75" s="15"/>
      <c r="AOP75" s="15"/>
      <c r="AOQ75" s="15"/>
      <c r="AOR75" s="15"/>
      <c r="AOS75" s="15"/>
      <c r="AOT75" s="15"/>
      <c r="AOU75" s="15"/>
      <c r="AOV75" s="15"/>
      <c r="AOW75" s="15"/>
      <c r="AOX75" s="15"/>
      <c r="AOY75" s="15"/>
      <c r="AOZ75" s="15"/>
      <c r="APA75" s="15"/>
      <c r="APB75" s="15"/>
      <c r="APC75" s="15"/>
      <c r="APD75" s="15"/>
      <c r="APE75" s="15"/>
      <c r="APF75" s="15"/>
      <c r="APG75" s="15"/>
      <c r="APH75" s="15"/>
      <c r="API75" s="15"/>
      <c r="APJ75" s="15"/>
      <c r="APK75" s="15"/>
      <c r="APL75" s="15"/>
      <c r="APM75" s="15"/>
      <c r="APN75" s="15"/>
      <c r="APO75" s="15"/>
      <c r="APP75" s="15"/>
      <c r="APQ75" s="15"/>
      <c r="APR75" s="15"/>
      <c r="APS75" s="15"/>
      <c r="APT75" s="15"/>
      <c r="APU75" s="15"/>
      <c r="APV75" s="15"/>
      <c r="APW75" s="15"/>
      <c r="APX75" s="15"/>
      <c r="APY75" s="15"/>
      <c r="APZ75" s="15"/>
      <c r="AQA75" s="15"/>
      <c r="AQB75" s="15"/>
      <c r="AQC75" s="15"/>
      <c r="AQD75" s="15"/>
      <c r="AQE75" s="15"/>
      <c r="AQF75" s="15"/>
      <c r="AQG75" s="15"/>
      <c r="AQH75" s="15"/>
      <c r="AQI75" s="15"/>
      <c r="AQJ75" s="15"/>
      <c r="AQK75" s="15"/>
      <c r="AQL75" s="15"/>
      <c r="AQM75" s="15"/>
      <c r="AQN75" s="15"/>
      <c r="AQO75" s="15"/>
      <c r="AQP75" s="15"/>
      <c r="AQQ75" s="15"/>
      <c r="AQR75" s="15"/>
      <c r="AQS75" s="15"/>
      <c r="AQT75" s="15"/>
      <c r="AQU75" s="15"/>
      <c r="AQV75" s="15"/>
      <c r="AQW75" s="15"/>
      <c r="AQX75" s="15"/>
      <c r="AQY75" s="15"/>
      <c r="AQZ75" s="15"/>
      <c r="ARA75" s="15"/>
      <c r="ARB75" s="15"/>
      <c r="ARC75" s="15"/>
      <c r="ARD75" s="15"/>
      <c r="ARE75" s="15"/>
      <c r="ARF75" s="15"/>
      <c r="ARG75" s="15"/>
      <c r="ARH75" s="15"/>
      <c r="ARI75" s="15"/>
      <c r="ARJ75" s="15"/>
      <c r="ARK75" s="15"/>
      <c r="ARL75" s="15"/>
      <c r="ARM75" s="15"/>
      <c r="ARN75" s="15"/>
      <c r="ARO75" s="15"/>
      <c r="ARP75" s="15"/>
      <c r="ARQ75" s="15"/>
      <c r="ARR75" s="15"/>
      <c r="ARS75" s="15"/>
      <c r="ART75" s="15"/>
      <c r="ARU75" s="15"/>
      <c r="ARV75" s="15"/>
      <c r="ARW75" s="15"/>
      <c r="ARX75" s="15"/>
      <c r="ARY75" s="15"/>
      <c r="ARZ75" s="15"/>
      <c r="ASA75" s="15"/>
      <c r="ASB75" s="15"/>
      <c r="ASC75" s="15"/>
      <c r="ASD75" s="15"/>
      <c r="ASE75" s="15"/>
      <c r="ASF75" s="15"/>
      <c r="ASG75" s="15"/>
      <c r="ASH75" s="15"/>
      <c r="ASI75" s="15"/>
      <c r="ASJ75" s="15"/>
      <c r="ASK75" s="15"/>
      <c r="ASL75" s="15"/>
      <c r="ASM75" s="15"/>
      <c r="ASN75" s="15"/>
      <c r="ASO75" s="15"/>
      <c r="ASP75" s="15"/>
      <c r="ASQ75" s="15"/>
      <c r="ASR75" s="15"/>
      <c r="ASS75" s="15"/>
      <c r="AST75" s="15"/>
      <c r="ASU75" s="15"/>
      <c r="ASV75" s="15"/>
      <c r="ASW75" s="15"/>
      <c r="ASX75" s="15"/>
      <c r="ASY75" s="15"/>
      <c r="ASZ75" s="15"/>
      <c r="ATA75" s="15"/>
      <c r="ATB75" s="15"/>
      <c r="ATC75" s="15"/>
      <c r="ATD75" s="15"/>
      <c r="ATE75" s="15"/>
      <c r="ATF75" s="15"/>
      <c r="ATG75" s="15"/>
      <c r="ATH75" s="15"/>
      <c r="ATI75" s="15"/>
      <c r="ATJ75" s="15"/>
      <c r="ATK75" s="15"/>
      <c r="ATL75" s="15"/>
      <c r="ATM75" s="15"/>
      <c r="ATN75" s="15"/>
      <c r="ATO75" s="15"/>
      <c r="ATP75" s="15"/>
      <c r="ATQ75" s="15"/>
      <c r="ATR75" s="15"/>
      <c r="ATS75" s="15"/>
      <c r="ATT75" s="15"/>
      <c r="ATU75" s="15"/>
      <c r="ATV75" s="15"/>
      <c r="ATW75" s="15"/>
      <c r="ATX75" s="15"/>
      <c r="ATY75" s="15"/>
      <c r="ATZ75" s="15"/>
      <c r="AUA75" s="15"/>
      <c r="AUB75" s="15"/>
      <c r="AUC75" s="15"/>
      <c r="AUD75" s="15"/>
      <c r="AUE75" s="15"/>
      <c r="AUF75" s="15"/>
      <c r="AUG75" s="15"/>
      <c r="AUH75" s="15"/>
      <c r="AUI75" s="15"/>
      <c r="AUJ75" s="15"/>
      <c r="AUK75" s="15"/>
      <c r="AUL75" s="15"/>
      <c r="AUM75" s="15"/>
      <c r="AUN75" s="15"/>
      <c r="AUO75" s="15"/>
      <c r="AUP75" s="15"/>
      <c r="AUQ75" s="15"/>
      <c r="AUR75" s="15"/>
      <c r="AUS75" s="15"/>
      <c r="AUT75" s="15"/>
      <c r="AUU75" s="15"/>
      <c r="AUV75" s="15"/>
      <c r="AUW75" s="15"/>
      <c r="AUX75" s="15"/>
      <c r="AUY75" s="15"/>
      <c r="AUZ75" s="15"/>
      <c r="AVA75" s="15"/>
      <c r="AVB75" s="15"/>
      <c r="AVC75" s="15"/>
      <c r="AVD75" s="15"/>
      <c r="AVE75" s="15"/>
      <c r="AVF75" s="15"/>
      <c r="AVG75" s="15"/>
      <c r="AVH75" s="15"/>
      <c r="AVI75" s="15"/>
      <c r="AVJ75" s="15"/>
      <c r="AVK75" s="15"/>
      <c r="AVL75" s="15"/>
      <c r="AVM75" s="15"/>
      <c r="AVN75" s="15"/>
      <c r="AVO75" s="15"/>
      <c r="AVP75" s="15"/>
      <c r="AVQ75" s="15"/>
      <c r="AVR75" s="15"/>
      <c r="AVS75" s="15"/>
      <c r="AVT75" s="15"/>
      <c r="AVU75" s="15"/>
      <c r="AVV75" s="15"/>
      <c r="AVW75" s="15"/>
      <c r="AVX75" s="15"/>
      <c r="AVY75" s="15"/>
      <c r="AVZ75" s="15"/>
      <c r="AWA75" s="15"/>
      <c r="AWB75" s="15"/>
      <c r="AWC75" s="15"/>
      <c r="AWD75" s="15"/>
      <c r="AWE75" s="15"/>
      <c r="AWF75" s="15"/>
      <c r="AWG75" s="15"/>
      <c r="AWH75" s="15"/>
      <c r="AWI75" s="15"/>
      <c r="AWJ75" s="15"/>
      <c r="AWK75" s="15"/>
      <c r="AWL75" s="15"/>
      <c r="AWM75" s="15"/>
      <c r="AWN75" s="15"/>
      <c r="AWO75" s="15"/>
      <c r="AWP75" s="15"/>
      <c r="AWQ75" s="15"/>
      <c r="AWR75" s="15"/>
      <c r="AWS75" s="15"/>
      <c r="AWT75" s="15"/>
      <c r="AWU75" s="15"/>
      <c r="AWV75" s="15"/>
      <c r="AWW75" s="15"/>
      <c r="AWX75" s="15"/>
      <c r="AWY75" s="15"/>
      <c r="AWZ75" s="15"/>
      <c r="AXA75" s="15"/>
      <c r="AXB75" s="15"/>
      <c r="AXC75" s="15"/>
      <c r="AXD75" s="15"/>
      <c r="AXE75" s="15"/>
      <c r="AXF75" s="15"/>
      <c r="AXG75" s="15"/>
      <c r="AXH75" s="15"/>
      <c r="AXI75" s="15"/>
      <c r="AXJ75" s="15"/>
      <c r="AXK75" s="15"/>
      <c r="AXL75" s="15"/>
      <c r="AXM75" s="15"/>
      <c r="AXN75" s="15"/>
      <c r="AXO75" s="15"/>
      <c r="AXP75" s="15"/>
      <c r="AXQ75" s="15"/>
      <c r="AXR75" s="15"/>
      <c r="AXS75" s="15"/>
      <c r="AXT75" s="15"/>
      <c r="AXU75" s="15"/>
      <c r="AXV75" s="15"/>
      <c r="AXW75" s="15"/>
      <c r="AXX75" s="15"/>
      <c r="AXY75" s="15"/>
      <c r="AXZ75" s="15"/>
      <c r="AYA75" s="15"/>
      <c r="AYB75" s="15"/>
      <c r="AYC75" s="15"/>
      <c r="AYD75" s="15"/>
      <c r="AYE75" s="15"/>
      <c r="AYF75" s="15"/>
      <c r="AYG75" s="15"/>
      <c r="AYH75" s="15"/>
      <c r="AYI75" s="15"/>
      <c r="AYJ75" s="15"/>
      <c r="AYK75" s="15"/>
      <c r="AYL75" s="15"/>
      <c r="AYM75" s="15"/>
      <c r="AYN75" s="15"/>
      <c r="AYO75" s="15"/>
      <c r="AYP75" s="15"/>
      <c r="AYQ75" s="15"/>
      <c r="AYR75" s="15"/>
      <c r="AYS75" s="15"/>
      <c r="AYT75" s="15"/>
      <c r="AYU75" s="15"/>
      <c r="AYV75" s="15"/>
      <c r="AYW75" s="15"/>
      <c r="AYX75" s="15"/>
      <c r="AYY75" s="15"/>
      <c r="AYZ75" s="15"/>
      <c r="AZA75" s="15"/>
      <c r="AZB75" s="15"/>
      <c r="AZC75" s="15"/>
      <c r="AZD75" s="15"/>
      <c r="AZE75" s="15"/>
      <c r="AZF75" s="15"/>
      <c r="AZG75" s="15"/>
      <c r="AZH75" s="15"/>
      <c r="AZI75" s="15"/>
      <c r="AZJ75" s="15"/>
      <c r="AZK75" s="15"/>
      <c r="AZL75" s="15"/>
      <c r="AZM75" s="15"/>
      <c r="AZN75" s="15"/>
      <c r="AZO75" s="15"/>
      <c r="AZP75" s="15"/>
      <c r="AZQ75" s="15"/>
      <c r="AZR75" s="15"/>
      <c r="AZS75" s="15"/>
      <c r="AZT75" s="15"/>
      <c r="AZU75" s="15"/>
      <c r="AZV75" s="15"/>
      <c r="AZW75" s="15"/>
      <c r="AZX75" s="15"/>
      <c r="AZY75" s="15"/>
      <c r="AZZ75" s="15"/>
      <c r="BAA75" s="15"/>
      <c r="BAB75" s="15"/>
      <c r="BAC75" s="15"/>
      <c r="BAD75" s="15"/>
      <c r="BAE75" s="15"/>
      <c r="BAF75" s="15"/>
      <c r="BAG75" s="15"/>
      <c r="BAH75" s="15"/>
      <c r="BAI75" s="15"/>
      <c r="BAJ75" s="15"/>
      <c r="BAK75" s="15"/>
      <c r="BAL75" s="15"/>
      <c r="BAM75" s="15"/>
      <c r="BAN75" s="15"/>
      <c r="BAO75" s="15"/>
      <c r="BAP75" s="15"/>
      <c r="BAQ75" s="15"/>
      <c r="BAR75" s="15"/>
      <c r="BAS75" s="15"/>
      <c r="BAT75" s="15"/>
      <c r="BAU75" s="15"/>
      <c r="BAV75" s="15"/>
      <c r="BAW75" s="15"/>
      <c r="BAX75" s="15"/>
      <c r="BAY75" s="15"/>
      <c r="BAZ75" s="15"/>
      <c r="BBA75" s="15"/>
      <c r="BBB75" s="15"/>
      <c r="BBC75" s="15"/>
      <c r="BBD75" s="15"/>
      <c r="BBE75" s="15"/>
      <c r="BBF75" s="15"/>
      <c r="BBG75" s="15"/>
      <c r="BBH75" s="15"/>
      <c r="BBI75" s="15"/>
      <c r="BBJ75" s="15"/>
      <c r="BBK75" s="15"/>
      <c r="BBL75" s="15"/>
      <c r="BBM75" s="15"/>
      <c r="BBN75" s="15"/>
      <c r="BBO75" s="15"/>
      <c r="BBP75" s="15"/>
      <c r="BBQ75" s="15"/>
      <c r="BBR75" s="15"/>
      <c r="BBS75" s="15"/>
      <c r="BBT75" s="15"/>
      <c r="BBU75" s="15"/>
      <c r="BBV75" s="15"/>
      <c r="BBW75" s="15"/>
      <c r="BBX75" s="15"/>
      <c r="BBY75" s="15"/>
      <c r="BBZ75" s="15"/>
      <c r="BCA75" s="15"/>
      <c r="BCB75" s="15"/>
      <c r="BCC75" s="15"/>
      <c r="BCD75" s="15"/>
      <c r="BCE75" s="15"/>
      <c r="BCF75" s="15"/>
      <c r="BCG75" s="15"/>
      <c r="BCH75" s="15"/>
      <c r="BCI75" s="15"/>
      <c r="BCJ75" s="15"/>
      <c r="BCK75" s="15"/>
      <c r="BCL75" s="15"/>
      <c r="BCM75" s="15"/>
      <c r="BCN75" s="15"/>
      <c r="BCO75" s="15"/>
      <c r="BCP75" s="15"/>
      <c r="BCQ75" s="15"/>
      <c r="BCR75" s="15"/>
      <c r="BCS75" s="15"/>
      <c r="BCT75" s="15"/>
      <c r="BCU75" s="15"/>
      <c r="BCV75" s="15"/>
      <c r="BCW75" s="15"/>
      <c r="BCX75" s="15"/>
      <c r="BCY75" s="15"/>
      <c r="BCZ75" s="15"/>
      <c r="BDA75" s="15"/>
      <c r="BDB75" s="15"/>
      <c r="BDC75" s="15"/>
      <c r="BDD75" s="15"/>
      <c r="BDE75" s="15"/>
      <c r="BDF75" s="15"/>
      <c r="BDG75" s="15"/>
      <c r="BDH75" s="15"/>
      <c r="BDI75" s="15"/>
      <c r="BDJ75" s="15"/>
      <c r="BDK75" s="15"/>
      <c r="BDL75" s="15"/>
      <c r="BDM75" s="15"/>
      <c r="BDN75" s="15"/>
      <c r="BDO75" s="15"/>
      <c r="BDP75" s="15"/>
      <c r="BDQ75" s="15"/>
      <c r="BDR75" s="15"/>
      <c r="BDS75" s="15"/>
      <c r="BDT75" s="15"/>
      <c r="BDU75" s="15"/>
      <c r="BDV75" s="15"/>
      <c r="BDW75" s="15"/>
      <c r="BDX75" s="15"/>
      <c r="BDY75" s="15"/>
      <c r="BDZ75" s="15"/>
      <c r="BEA75" s="15"/>
      <c r="BEB75" s="15"/>
      <c r="BEC75" s="15"/>
      <c r="BED75" s="15"/>
      <c r="BEE75" s="15"/>
      <c r="BEF75" s="15"/>
      <c r="BEG75" s="15"/>
      <c r="BEH75" s="15"/>
      <c r="BEI75" s="15"/>
      <c r="BEJ75" s="15"/>
      <c r="BEK75" s="15"/>
      <c r="BEL75" s="15"/>
      <c r="BEM75" s="15"/>
      <c r="BEN75" s="15"/>
      <c r="BEO75" s="15"/>
      <c r="BEP75" s="15"/>
      <c r="BEQ75" s="15"/>
      <c r="BER75" s="15"/>
      <c r="BES75" s="15"/>
      <c r="BET75" s="15"/>
      <c r="BEU75" s="15"/>
      <c r="BEV75" s="15"/>
      <c r="BEW75" s="15"/>
      <c r="BEX75" s="15"/>
      <c r="BEY75" s="15"/>
      <c r="BEZ75" s="15"/>
      <c r="BFA75" s="15"/>
      <c r="BFB75" s="15"/>
      <c r="BFC75" s="15"/>
      <c r="BFD75" s="15"/>
      <c r="BFE75" s="15"/>
      <c r="BFF75" s="15"/>
      <c r="BFG75" s="15"/>
      <c r="BFH75" s="15"/>
      <c r="BFI75" s="15"/>
      <c r="BFJ75" s="15"/>
      <c r="BFK75" s="15"/>
      <c r="BFL75" s="15"/>
      <c r="BFM75" s="15"/>
      <c r="BFN75" s="15"/>
      <c r="BFO75" s="15"/>
      <c r="BFP75" s="15"/>
      <c r="BFQ75" s="15"/>
      <c r="BFR75" s="15"/>
      <c r="BFS75" s="15"/>
      <c r="BFT75" s="15"/>
      <c r="BFU75" s="15"/>
      <c r="BFV75" s="15"/>
      <c r="BFW75" s="15"/>
      <c r="BFX75" s="15"/>
      <c r="BFY75" s="15"/>
      <c r="BFZ75" s="15"/>
      <c r="BGA75" s="15"/>
      <c r="BGB75" s="15"/>
      <c r="BGC75" s="15"/>
      <c r="BGD75" s="15"/>
      <c r="BGE75" s="15"/>
      <c r="BGF75" s="15"/>
      <c r="BGG75" s="15"/>
      <c r="BGH75" s="15"/>
      <c r="BGI75" s="15"/>
      <c r="BGJ75" s="15"/>
      <c r="BGK75" s="15"/>
      <c r="BGL75" s="15"/>
      <c r="BGM75" s="15"/>
      <c r="BGN75" s="15"/>
      <c r="BGO75" s="15"/>
      <c r="BGP75" s="15"/>
      <c r="BGQ75" s="15"/>
      <c r="BGR75" s="15"/>
      <c r="BGS75" s="15"/>
      <c r="BGT75" s="15"/>
      <c r="BGU75" s="15"/>
      <c r="BGV75" s="15"/>
      <c r="BGW75" s="15"/>
      <c r="BGX75" s="15"/>
      <c r="BGY75" s="15"/>
      <c r="BGZ75" s="15"/>
      <c r="BHA75" s="15"/>
      <c r="BHB75" s="15"/>
      <c r="BHC75" s="15"/>
      <c r="BHD75" s="15"/>
      <c r="BHE75" s="15"/>
      <c r="BHF75" s="15"/>
      <c r="BHG75" s="15"/>
      <c r="BHH75" s="15"/>
      <c r="BHI75" s="15"/>
      <c r="BHJ75" s="15"/>
      <c r="BHK75" s="15"/>
      <c r="BHL75" s="15"/>
      <c r="BHM75" s="15"/>
      <c r="BHN75" s="15"/>
      <c r="BHO75" s="15"/>
      <c r="BHP75" s="15"/>
      <c r="BHQ75" s="15"/>
      <c r="BHR75" s="15"/>
      <c r="BHS75" s="15"/>
      <c r="BHT75" s="15"/>
      <c r="BHU75" s="15"/>
      <c r="BHV75" s="15"/>
      <c r="BHW75" s="15"/>
      <c r="BHX75" s="15"/>
      <c r="BHY75" s="15"/>
      <c r="BHZ75" s="15"/>
      <c r="BIA75" s="15"/>
      <c r="BIB75" s="15"/>
      <c r="BIC75" s="15"/>
      <c r="BID75" s="15"/>
      <c r="BIE75" s="15"/>
      <c r="BIF75" s="15"/>
      <c r="BIG75" s="15"/>
      <c r="BIH75" s="15"/>
      <c r="BII75" s="15"/>
      <c r="BIJ75" s="15"/>
      <c r="BIK75" s="15"/>
      <c r="BIL75" s="15"/>
      <c r="BIM75" s="15"/>
      <c r="BIN75" s="15"/>
      <c r="BIO75" s="15"/>
      <c r="BIP75" s="15"/>
      <c r="BIQ75" s="15"/>
      <c r="BIR75" s="15"/>
      <c r="BIS75" s="15"/>
      <c r="BIT75" s="15"/>
      <c r="BIU75" s="15"/>
      <c r="BIV75" s="15"/>
      <c r="BIW75" s="15"/>
      <c r="BIX75" s="15"/>
      <c r="BIY75" s="15"/>
      <c r="BIZ75" s="15"/>
      <c r="BJA75" s="15"/>
      <c r="BJB75" s="15"/>
      <c r="BJC75" s="15"/>
      <c r="BJD75" s="15"/>
      <c r="BJE75" s="15"/>
      <c r="BJF75" s="15"/>
      <c r="BJG75" s="15"/>
      <c r="BJH75" s="15"/>
      <c r="BJI75" s="15"/>
      <c r="BJJ75" s="15"/>
      <c r="BJK75" s="15"/>
      <c r="BJL75" s="15"/>
      <c r="BJM75" s="15"/>
      <c r="BJN75" s="15"/>
      <c r="BJO75" s="15"/>
      <c r="BJP75" s="15"/>
      <c r="BJQ75" s="15"/>
      <c r="BJR75" s="15"/>
      <c r="BJS75" s="15"/>
      <c r="BJT75" s="15"/>
      <c r="BJU75" s="15"/>
      <c r="BJV75" s="15"/>
      <c r="BJW75" s="15"/>
      <c r="BJX75" s="15"/>
      <c r="BJY75" s="15"/>
      <c r="BJZ75" s="15"/>
      <c r="BKA75" s="15"/>
      <c r="BKB75" s="15"/>
      <c r="BKC75" s="15"/>
      <c r="BKD75" s="15"/>
      <c r="BKE75" s="15"/>
      <c r="BKF75" s="15"/>
      <c r="BKG75" s="15"/>
      <c r="BKH75" s="15"/>
      <c r="BKI75" s="15"/>
      <c r="BKJ75" s="15"/>
      <c r="BKK75" s="15"/>
      <c r="BKL75" s="15"/>
      <c r="BKM75" s="15"/>
      <c r="BKN75" s="15"/>
      <c r="BKO75" s="15"/>
      <c r="BKP75" s="15"/>
      <c r="BKQ75" s="15"/>
      <c r="BKR75" s="15"/>
      <c r="BKS75" s="15"/>
      <c r="BKT75" s="15"/>
      <c r="BKU75" s="15"/>
      <c r="BKV75" s="15"/>
      <c r="BKW75" s="15"/>
      <c r="BKX75" s="15"/>
      <c r="BKY75" s="15"/>
      <c r="BKZ75" s="15"/>
      <c r="BLA75" s="15"/>
      <c r="BLB75" s="15"/>
      <c r="BLC75" s="15"/>
      <c r="BLD75" s="15"/>
      <c r="BLE75" s="15"/>
      <c r="BLF75" s="15"/>
      <c r="BLG75" s="15"/>
      <c r="BLH75" s="15"/>
      <c r="BLI75" s="15"/>
      <c r="BLJ75" s="15"/>
      <c r="BLK75" s="15"/>
      <c r="BLL75" s="15"/>
      <c r="BLM75" s="15"/>
      <c r="BLN75" s="15"/>
      <c r="BLO75" s="15"/>
      <c r="BLP75" s="15"/>
      <c r="BLQ75" s="15"/>
      <c r="BLR75" s="15"/>
      <c r="BLS75" s="15"/>
      <c r="BLT75" s="15"/>
      <c r="BLU75" s="15"/>
      <c r="BLV75" s="15"/>
      <c r="BLW75" s="15"/>
      <c r="BLX75" s="15"/>
      <c r="BLY75" s="15"/>
      <c r="BLZ75" s="15"/>
      <c r="BMA75" s="15"/>
      <c r="BMB75" s="15"/>
      <c r="BMC75" s="15"/>
      <c r="BMD75" s="15"/>
      <c r="BME75" s="15"/>
      <c r="BMF75" s="15"/>
      <c r="BMG75" s="15"/>
      <c r="BMH75" s="15"/>
      <c r="BMI75" s="15"/>
      <c r="BMJ75" s="15"/>
      <c r="BMK75" s="15"/>
      <c r="BML75" s="15"/>
      <c r="BMM75" s="15"/>
      <c r="BMN75" s="15"/>
      <c r="BMO75" s="15"/>
      <c r="BMP75" s="15"/>
      <c r="BMQ75" s="15"/>
      <c r="BMR75" s="15"/>
      <c r="BMS75" s="15"/>
      <c r="BMT75" s="15"/>
      <c r="BMU75" s="15"/>
      <c r="BMV75" s="15"/>
      <c r="BMW75" s="15"/>
      <c r="BMX75" s="15"/>
      <c r="BMY75" s="15"/>
      <c r="BMZ75" s="15"/>
      <c r="BNA75" s="15"/>
      <c r="BNB75" s="15"/>
      <c r="BNC75" s="15"/>
      <c r="BND75" s="15"/>
      <c r="BNE75" s="15"/>
      <c r="BNF75" s="15"/>
      <c r="BNG75" s="15"/>
      <c r="BNH75" s="15"/>
      <c r="BNI75" s="15"/>
      <c r="BNJ75" s="15"/>
      <c r="BNK75" s="15"/>
      <c r="BNL75" s="15"/>
      <c r="BNM75" s="15"/>
      <c r="BNN75" s="15"/>
      <c r="BNO75" s="15"/>
      <c r="BNP75" s="15"/>
      <c r="BNQ75" s="15"/>
      <c r="BNR75" s="15"/>
      <c r="BNS75" s="15"/>
      <c r="BNT75" s="15"/>
      <c r="BNU75" s="15"/>
      <c r="BNV75" s="15"/>
      <c r="BNW75" s="15"/>
      <c r="BNX75" s="15"/>
      <c r="BNY75" s="15"/>
      <c r="BNZ75" s="15"/>
      <c r="BOA75" s="15"/>
      <c r="BOB75" s="15"/>
      <c r="BOC75" s="15"/>
      <c r="BOD75" s="15"/>
      <c r="BOE75" s="15"/>
      <c r="BOF75" s="15"/>
      <c r="BOG75" s="15"/>
      <c r="BOH75" s="15"/>
      <c r="BOI75" s="15"/>
      <c r="BOJ75" s="15"/>
      <c r="BOK75" s="15"/>
      <c r="BOL75" s="15"/>
      <c r="BOM75" s="15"/>
      <c r="BON75" s="15"/>
      <c r="BOO75" s="15"/>
      <c r="BOP75" s="15"/>
      <c r="BOQ75" s="15"/>
      <c r="BOR75" s="15"/>
      <c r="BOS75" s="15"/>
      <c r="BOT75" s="15"/>
      <c r="BOU75" s="15"/>
      <c r="BOV75" s="15"/>
      <c r="BOW75" s="15"/>
      <c r="BOX75" s="15"/>
      <c r="BOY75" s="15"/>
      <c r="BOZ75" s="15"/>
      <c r="BPA75" s="15"/>
      <c r="BPB75" s="15"/>
      <c r="BPC75" s="15"/>
      <c r="BPD75" s="15"/>
      <c r="BPE75" s="15"/>
      <c r="BPF75" s="15"/>
      <c r="BPG75" s="15"/>
      <c r="BPH75" s="15"/>
      <c r="BPI75" s="15"/>
      <c r="BPJ75" s="15"/>
      <c r="BPK75" s="15"/>
      <c r="BPL75" s="15"/>
      <c r="BPM75" s="15"/>
      <c r="BPN75" s="15"/>
      <c r="BPO75" s="15"/>
      <c r="BPP75" s="15"/>
      <c r="BPQ75" s="15"/>
      <c r="BPR75" s="15"/>
      <c r="BPS75" s="15"/>
      <c r="BPT75" s="15"/>
      <c r="BPU75" s="15"/>
      <c r="BPV75" s="15"/>
      <c r="BPW75" s="15"/>
      <c r="BPX75" s="15"/>
      <c r="BPY75" s="15"/>
      <c r="BPZ75" s="15"/>
      <c r="BQA75" s="15"/>
      <c r="BQB75" s="15"/>
      <c r="BQC75" s="15"/>
      <c r="BQD75" s="15"/>
      <c r="BQE75" s="15"/>
      <c r="BQF75" s="15"/>
      <c r="BQG75" s="15"/>
      <c r="BQH75" s="15"/>
      <c r="BQI75" s="15"/>
      <c r="BQJ75" s="15"/>
      <c r="BQK75" s="15"/>
      <c r="BQL75" s="15"/>
      <c r="BQM75" s="15"/>
      <c r="BQN75" s="15"/>
      <c r="BQO75" s="15"/>
      <c r="BQP75" s="15"/>
      <c r="BQQ75" s="15"/>
      <c r="BQR75" s="15"/>
      <c r="BQS75" s="15"/>
      <c r="BQT75" s="15"/>
      <c r="BQU75" s="15"/>
      <c r="BQV75" s="15"/>
      <c r="BQW75" s="15"/>
      <c r="BQX75" s="15"/>
      <c r="BQY75" s="15"/>
      <c r="BQZ75" s="15"/>
      <c r="BRA75" s="15"/>
      <c r="BRB75" s="15"/>
      <c r="BRC75" s="15"/>
      <c r="BRD75" s="15"/>
      <c r="BRE75" s="15"/>
      <c r="BRF75" s="15"/>
      <c r="BRG75" s="15"/>
      <c r="BRH75" s="15"/>
      <c r="BRI75" s="15"/>
      <c r="BRJ75" s="15"/>
      <c r="BRK75" s="15"/>
      <c r="BRL75" s="15"/>
      <c r="BRM75" s="15"/>
      <c r="BRN75" s="15"/>
      <c r="BRO75" s="15"/>
      <c r="BRP75" s="15"/>
      <c r="BRQ75" s="15"/>
      <c r="BRR75" s="15"/>
      <c r="BRS75" s="15"/>
      <c r="BRT75" s="15"/>
      <c r="BRU75" s="15"/>
      <c r="BRV75" s="15"/>
      <c r="BRW75" s="15"/>
      <c r="BRX75" s="15"/>
      <c r="BRY75" s="15"/>
      <c r="BRZ75" s="15"/>
      <c r="BSA75" s="15"/>
      <c r="BSB75" s="15"/>
      <c r="BSC75" s="15"/>
      <c r="BSD75" s="15"/>
      <c r="BSE75" s="15"/>
      <c r="BSF75" s="15"/>
      <c r="BSG75" s="15"/>
      <c r="BSH75" s="15"/>
      <c r="BSI75" s="15"/>
      <c r="BSJ75" s="15"/>
      <c r="BSK75" s="15"/>
      <c r="BSL75" s="15"/>
      <c r="BSM75" s="15"/>
      <c r="BSN75" s="15"/>
      <c r="BSO75" s="15"/>
      <c r="BSP75" s="15"/>
      <c r="BSQ75" s="15"/>
      <c r="BSR75" s="15"/>
      <c r="BSS75" s="15"/>
      <c r="BST75" s="15"/>
      <c r="BSU75" s="15"/>
      <c r="BSV75" s="15"/>
      <c r="BSW75" s="15"/>
      <c r="BSX75" s="15"/>
      <c r="BSY75" s="15"/>
      <c r="BSZ75" s="15"/>
      <c r="BTA75" s="15"/>
      <c r="BTB75" s="15"/>
      <c r="BTC75" s="15"/>
      <c r="BTD75" s="15"/>
      <c r="BTE75" s="15"/>
      <c r="BTF75" s="15"/>
      <c r="BTG75" s="15"/>
      <c r="BTH75" s="15"/>
      <c r="BTI75" s="15"/>
      <c r="BTJ75" s="15"/>
      <c r="BTK75" s="15"/>
      <c r="BTL75" s="15"/>
      <c r="BTM75" s="15"/>
      <c r="BTN75" s="15"/>
      <c r="BTO75" s="15"/>
      <c r="BTP75" s="15"/>
      <c r="BTQ75" s="15"/>
      <c r="BTR75" s="15"/>
      <c r="BTS75" s="15"/>
      <c r="BTT75" s="15"/>
      <c r="BTU75" s="15"/>
      <c r="BTV75" s="15"/>
      <c r="BTW75" s="15"/>
      <c r="BTX75" s="15"/>
      <c r="BTY75" s="15"/>
      <c r="BTZ75" s="15"/>
      <c r="BUA75" s="15"/>
      <c r="BUB75" s="15"/>
      <c r="BUC75" s="15"/>
      <c r="BUD75" s="15"/>
      <c r="BUE75" s="15"/>
      <c r="BUF75" s="15"/>
      <c r="BUG75" s="15"/>
      <c r="BUH75" s="15"/>
      <c r="BUI75" s="15"/>
      <c r="BUJ75" s="15"/>
      <c r="BUK75" s="15"/>
      <c r="BUL75" s="15"/>
      <c r="BUM75" s="15"/>
      <c r="BUN75" s="15"/>
      <c r="BUO75" s="15"/>
      <c r="BUP75" s="15"/>
      <c r="BUQ75" s="15"/>
      <c r="BUR75" s="15"/>
      <c r="BUS75" s="15"/>
      <c r="BUT75" s="15"/>
      <c r="BUU75" s="15"/>
      <c r="BUV75" s="15"/>
      <c r="BUW75" s="15"/>
      <c r="BUX75" s="15"/>
      <c r="BUY75" s="15"/>
      <c r="BUZ75" s="15"/>
      <c r="BVA75" s="15"/>
      <c r="BVB75" s="15"/>
      <c r="BVC75" s="15"/>
      <c r="BVD75" s="15"/>
      <c r="BVE75" s="15"/>
      <c r="BVF75" s="15"/>
      <c r="BVG75" s="15"/>
      <c r="BVH75" s="15"/>
      <c r="BVI75" s="15"/>
      <c r="BVJ75" s="15"/>
      <c r="BVK75" s="15"/>
      <c r="BVL75" s="15"/>
      <c r="BVM75" s="15"/>
      <c r="BVN75" s="15"/>
      <c r="BVO75" s="15"/>
      <c r="BVP75" s="15"/>
      <c r="BVQ75" s="15"/>
      <c r="BVR75" s="15"/>
      <c r="BVS75" s="15"/>
      <c r="BVT75" s="15"/>
      <c r="BVU75" s="15"/>
      <c r="BVV75" s="15"/>
      <c r="BVW75" s="15"/>
      <c r="BVX75" s="15"/>
      <c r="BVY75" s="15"/>
      <c r="BVZ75" s="15"/>
      <c r="BWA75" s="15"/>
      <c r="BWB75" s="15"/>
      <c r="BWC75" s="15"/>
      <c r="BWD75" s="15"/>
      <c r="BWE75" s="15"/>
      <c r="BWF75" s="15"/>
      <c r="BWG75" s="15"/>
      <c r="BWH75" s="15"/>
      <c r="BWI75" s="15"/>
      <c r="BWJ75" s="15"/>
      <c r="BWK75" s="15"/>
      <c r="BWL75" s="15"/>
      <c r="BWM75" s="15"/>
      <c r="BWN75" s="15"/>
      <c r="BWO75" s="15"/>
      <c r="BWP75" s="15"/>
      <c r="BWQ75" s="15"/>
      <c r="BWR75" s="15"/>
      <c r="BWS75" s="15"/>
      <c r="BWT75" s="15"/>
      <c r="BWU75" s="15"/>
      <c r="BWV75" s="15"/>
      <c r="BWW75" s="15"/>
      <c r="BWX75" s="15"/>
      <c r="BWY75" s="15"/>
      <c r="BWZ75" s="15"/>
      <c r="BXA75" s="15"/>
      <c r="BXB75" s="15"/>
      <c r="BXC75" s="15"/>
      <c r="BXD75" s="15"/>
      <c r="BXE75" s="15"/>
      <c r="BXF75" s="15"/>
      <c r="BXG75" s="15"/>
      <c r="BXH75" s="15"/>
      <c r="BXI75" s="15"/>
      <c r="BXJ75" s="15"/>
      <c r="BXK75" s="15"/>
      <c r="BXL75" s="15"/>
      <c r="BXM75" s="15"/>
      <c r="BXN75" s="15"/>
      <c r="BXO75" s="15"/>
      <c r="BXP75" s="15"/>
      <c r="BXQ75" s="15"/>
      <c r="BXR75" s="15"/>
      <c r="BXS75" s="15"/>
      <c r="BXT75" s="15"/>
      <c r="BXU75" s="15"/>
      <c r="BXV75" s="15"/>
      <c r="BXW75" s="15"/>
      <c r="BXX75" s="15"/>
      <c r="BXY75" s="15"/>
      <c r="BXZ75" s="15"/>
      <c r="BYA75" s="15"/>
      <c r="BYB75" s="15"/>
      <c r="BYC75" s="15"/>
      <c r="BYD75" s="15"/>
      <c r="BYE75" s="15"/>
      <c r="BYF75" s="15"/>
      <c r="BYG75" s="15"/>
      <c r="BYH75" s="15"/>
      <c r="BYI75" s="15"/>
      <c r="BYJ75" s="15"/>
      <c r="BYK75" s="15"/>
      <c r="BYL75" s="15"/>
      <c r="BYM75" s="15"/>
      <c r="BYN75" s="15"/>
      <c r="BYO75" s="15"/>
      <c r="BYP75" s="15"/>
      <c r="BYQ75" s="15"/>
      <c r="BYR75" s="15"/>
      <c r="BYS75" s="15"/>
      <c r="BYT75" s="15"/>
      <c r="BYU75" s="15"/>
      <c r="BYV75" s="15"/>
      <c r="BYW75" s="15"/>
      <c r="BYX75" s="15"/>
      <c r="BYY75" s="15"/>
      <c r="BYZ75" s="15"/>
      <c r="BZA75" s="15"/>
      <c r="BZB75" s="15"/>
      <c r="BZC75" s="15"/>
      <c r="BZD75" s="15"/>
      <c r="BZE75" s="15"/>
      <c r="BZF75" s="15"/>
      <c r="BZG75" s="15"/>
      <c r="BZH75" s="15"/>
      <c r="BZI75" s="15"/>
      <c r="BZJ75" s="15"/>
      <c r="BZK75" s="15"/>
      <c r="BZL75" s="15"/>
      <c r="BZM75" s="15"/>
      <c r="BZN75" s="15"/>
      <c r="BZO75" s="15"/>
      <c r="BZP75" s="15"/>
      <c r="BZQ75" s="15"/>
      <c r="BZR75" s="15"/>
      <c r="BZS75" s="15"/>
      <c r="BZT75" s="15"/>
      <c r="BZU75" s="15"/>
      <c r="BZV75" s="15"/>
      <c r="BZW75" s="15"/>
      <c r="BZX75" s="15"/>
      <c r="BZY75" s="15"/>
      <c r="BZZ75" s="15"/>
      <c r="CAA75" s="15"/>
      <c r="CAB75" s="15"/>
      <c r="CAC75" s="15"/>
      <c r="CAD75" s="15"/>
      <c r="CAE75" s="15"/>
      <c r="CAF75" s="15"/>
      <c r="CAG75" s="15"/>
      <c r="CAH75" s="15"/>
      <c r="CAI75" s="15"/>
      <c r="CAJ75" s="15"/>
      <c r="CAK75" s="15"/>
      <c r="CAL75" s="15"/>
      <c r="CAM75" s="15"/>
      <c r="CAN75" s="15"/>
      <c r="CAO75" s="15"/>
      <c r="CAP75" s="15"/>
      <c r="CAQ75" s="15"/>
      <c r="CAR75" s="15"/>
      <c r="CAS75" s="15"/>
      <c r="CAT75" s="15"/>
      <c r="CAU75" s="15"/>
      <c r="CAV75" s="15"/>
      <c r="CAW75" s="15"/>
      <c r="CAX75" s="15"/>
      <c r="CAY75" s="15"/>
      <c r="CAZ75" s="15"/>
      <c r="CBA75" s="15"/>
      <c r="CBB75" s="15"/>
      <c r="CBC75" s="15"/>
      <c r="CBD75" s="15"/>
      <c r="CBE75" s="15"/>
      <c r="CBF75" s="15"/>
      <c r="CBG75" s="15"/>
      <c r="CBH75" s="15"/>
      <c r="CBI75" s="15"/>
      <c r="CBJ75" s="15"/>
      <c r="CBK75" s="15"/>
      <c r="CBL75" s="15"/>
      <c r="CBM75" s="15"/>
      <c r="CBN75" s="15"/>
      <c r="CBO75" s="15"/>
      <c r="CBP75" s="15"/>
      <c r="CBQ75" s="15"/>
      <c r="CBR75" s="15"/>
      <c r="CBS75" s="15"/>
      <c r="CBT75" s="15"/>
      <c r="CBU75" s="15"/>
      <c r="CBV75" s="15"/>
      <c r="CBW75" s="15"/>
      <c r="CBX75" s="15"/>
      <c r="CBY75" s="15"/>
      <c r="CBZ75" s="15"/>
      <c r="CCA75" s="15"/>
      <c r="CCB75" s="15"/>
      <c r="CCC75" s="15"/>
      <c r="CCD75" s="15"/>
      <c r="CCE75" s="15"/>
      <c r="CCF75" s="15"/>
      <c r="CCG75" s="15"/>
      <c r="CCH75" s="15"/>
      <c r="CCI75" s="15"/>
      <c r="CCJ75" s="15"/>
      <c r="CCK75" s="15"/>
      <c r="CCL75" s="15"/>
      <c r="CCM75" s="15"/>
      <c r="CCN75" s="15"/>
      <c r="CCO75" s="15"/>
      <c r="CCP75" s="15"/>
      <c r="CCQ75" s="15"/>
      <c r="CCR75" s="15"/>
      <c r="CCS75" s="15"/>
      <c r="CCT75" s="15"/>
      <c r="CCU75" s="15"/>
      <c r="CCV75" s="15"/>
      <c r="CCW75" s="15"/>
      <c r="CCX75" s="15"/>
      <c r="CCY75" s="15"/>
      <c r="CCZ75" s="15"/>
      <c r="CDA75" s="15"/>
      <c r="CDB75" s="15"/>
      <c r="CDC75" s="15"/>
      <c r="CDD75" s="15"/>
      <c r="CDE75" s="15"/>
      <c r="CDF75" s="15"/>
      <c r="CDG75" s="15"/>
      <c r="CDH75" s="15"/>
      <c r="CDI75" s="15"/>
      <c r="CDJ75" s="15"/>
      <c r="CDK75" s="15"/>
      <c r="CDL75" s="15"/>
      <c r="CDM75" s="15"/>
      <c r="CDN75" s="15"/>
      <c r="CDO75" s="15"/>
      <c r="CDP75" s="15"/>
      <c r="CDQ75" s="15"/>
      <c r="CDR75" s="15"/>
      <c r="CDS75" s="15"/>
      <c r="CDT75" s="15"/>
      <c r="CDU75" s="15"/>
      <c r="CDV75" s="15"/>
      <c r="CDW75" s="15"/>
      <c r="CDX75" s="15"/>
      <c r="CDY75" s="15"/>
      <c r="CDZ75" s="15"/>
      <c r="CEA75" s="15"/>
      <c r="CEB75" s="15"/>
      <c r="CEC75" s="15"/>
      <c r="CED75" s="15"/>
      <c r="CEE75" s="15"/>
      <c r="CEF75" s="15"/>
      <c r="CEG75" s="15"/>
      <c r="CEH75" s="15"/>
      <c r="CEI75" s="15"/>
      <c r="CEJ75" s="15"/>
      <c r="CEK75" s="15"/>
      <c r="CEL75" s="15"/>
      <c r="CEM75" s="15"/>
      <c r="CEN75" s="15"/>
      <c r="CEO75" s="15"/>
      <c r="CEP75" s="15"/>
      <c r="CEQ75" s="15"/>
      <c r="CER75" s="15"/>
      <c r="CES75" s="15"/>
      <c r="CET75" s="15"/>
      <c r="CEU75" s="15"/>
      <c r="CEV75" s="15"/>
      <c r="CEW75" s="15"/>
      <c r="CEX75" s="15"/>
      <c r="CEY75" s="15"/>
      <c r="CEZ75" s="15"/>
      <c r="CFA75" s="15"/>
      <c r="CFB75" s="15"/>
      <c r="CFC75" s="15"/>
      <c r="CFD75" s="15"/>
      <c r="CFE75" s="15"/>
      <c r="CFF75" s="15"/>
      <c r="CFG75" s="15"/>
      <c r="CFH75" s="15"/>
      <c r="CFI75" s="15"/>
      <c r="CFJ75" s="15"/>
      <c r="CFK75" s="15"/>
      <c r="CFL75" s="15"/>
      <c r="CFM75" s="15"/>
      <c r="CFN75" s="15"/>
      <c r="CFO75" s="15"/>
      <c r="CFP75" s="15"/>
      <c r="CFQ75" s="15"/>
      <c r="CFR75" s="15"/>
      <c r="CFS75" s="15"/>
      <c r="CFT75" s="15"/>
      <c r="CFU75" s="15"/>
      <c r="CFV75" s="15"/>
      <c r="CFW75" s="15"/>
      <c r="CFX75" s="15"/>
      <c r="CFY75" s="15"/>
      <c r="CFZ75" s="15"/>
      <c r="CGA75" s="15"/>
      <c r="CGB75" s="15"/>
      <c r="CGC75" s="15"/>
      <c r="CGD75" s="15"/>
      <c r="CGE75" s="15"/>
      <c r="CGF75" s="15"/>
      <c r="CGG75" s="15"/>
      <c r="CGH75" s="15"/>
      <c r="CGI75" s="15"/>
      <c r="CGJ75" s="15"/>
      <c r="CGK75" s="15"/>
      <c r="CGL75" s="15"/>
      <c r="CGM75" s="15"/>
      <c r="CGN75" s="15"/>
      <c r="CGO75" s="15"/>
      <c r="CGP75" s="15"/>
      <c r="CGQ75" s="15"/>
      <c r="CGR75" s="15"/>
      <c r="CGS75" s="15"/>
      <c r="CGT75" s="15"/>
      <c r="CGU75" s="15"/>
      <c r="CGV75" s="15"/>
      <c r="CGW75" s="15"/>
      <c r="CGX75" s="15"/>
      <c r="CGY75" s="15"/>
      <c r="CGZ75" s="15"/>
      <c r="CHA75" s="15"/>
      <c r="CHB75" s="15"/>
      <c r="CHC75" s="15"/>
      <c r="CHD75" s="15"/>
      <c r="CHE75" s="15"/>
      <c r="CHF75" s="15"/>
      <c r="CHG75" s="15"/>
      <c r="CHH75" s="15"/>
      <c r="CHI75" s="15"/>
      <c r="CHJ75" s="15"/>
      <c r="CHK75" s="15"/>
      <c r="CHL75" s="15"/>
      <c r="CHM75" s="15"/>
      <c r="CHN75" s="15"/>
      <c r="CHO75" s="15"/>
      <c r="CHP75" s="15"/>
      <c r="CHQ75" s="15"/>
      <c r="CHR75" s="15"/>
      <c r="CHS75" s="15"/>
      <c r="CHT75" s="15"/>
      <c r="CHU75" s="15"/>
      <c r="CHV75" s="15"/>
      <c r="CHW75" s="15"/>
      <c r="CHX75" s="15"/>
      <c r="CHY75" s="15"/>
      <c r="CHZ75" s="15"/>
      <c r="CIA75" s="15"/>
      <c r="CIB75" s="15"/>
      <c r="CIC75" s="15"/>
      <c r="CID75" s="15"/>
      <c r="CIE75" s="15"/>
      <c r="CIF75" s="15"/>
      <c r="CIG75" s="15"/>
      <c r="CIH75" s="15"/>
      <c r="CII75" s="15"/>
      <c r="CIJ75" s="15"/>
      <c r="CIK75" s="15"/>
      <c r="CIL75" s="15"/>
      <c r="CIM75" s="15"/>
      <c r="CIN75" s="15"/>
      <c r="CIO75" s="15"/>
      <c r="CIP75" s="15"/>
      <c r="CIQ75" s="15"/>
      <c r="CIR75" s="15"/>
      <c r="CIS75" s="15"/>
      <c r="CIT75" s="15"/>
      <c r="CIU75" s="15"/>
      <c r="CIV75" s="15"/>
      <c r="CIW75" s="15"/>
      <c r="CIX75" s="15"/>
      <c r="CIY75" s="15"/>
      <c r="CIZ75" s="15"/>
      <c r="CJA75" s="15"/>
      <c r="CJB75" s="15"/>
      <c r="CJC75" s="15"/>
      <c r="CJD75" s="15"/>
      <c r="CJE75" s="15"/>
      <c r="CJF75" s="15"/>
      <c r="CJG75" s="15"/>
      <c r="CJH75" s="15"/>
      <c r="CJI75" s="15"/>
      <c r="CJJ75" s="15"/>
      <c r="CJK75" s="15"/>
      <c r="CJL75" s="15"/>
      <c r="CJM75" s="15"/>
      <c r="CJN75" s="15"/>
      <c r="CJO75" s="15"/>
      <c r="CJP75" s="15"/>
      <c r="CJQ75" s="15"/>
      <c r="CJR75" s="15"/>
      <c r="CJS75" s="15"/>
      <c r="CJT75" s="15"/>
      <c r="CJU75" s="15"/>
      <c r="CJV75" s="15"/>
      <c r="CJW75" s="15"/>
      <c r="CJX75" s="15"/>
      <c r="CJY75" s="15"/>
      <c r="CJZ75" s="15"/>
      <c r="CKA75" s="15"/>
      <c r="CKB75" s="15"/>
      <c r="CKC75" s="15"/>
      <c r="CKD75" s="15"/>
      <c r="CKE75" s="15"/>
      <c r="CKF75" s="15"/>
      <c r="CKG75" s="15"/>
      <c r="CKH75" s="15"/>
      <c r="CKI75" s="15"/>
      <c r="CKJ75" s="15"/>
      <c r="CKK75" s="15"/>
      <c r="CKL75" s="15"/>
      <c r="CKM75" s="15"/>
      <c r="CKN75" s="15"/>
      <c r="CKO75" s="15"/>
      <c r="CKP75" s="15"/>
      <c r="CKQ75" s="15"/>
      <c r="CKR75" s="15"/>
      <c r="CKS75" s="15"/>
      <c r="CKT75" s="15"/>
      <c r="CKU75" s="15"/>
      <c r="CKV75" s="15"/>
      <c r="CKW75" s="15"/>
      <c r="CKX75" s="15"/>
      <c r="CKY75" s="15"/>
      <c r="CKZ75" s="15"/>
      <c r="CLA75" s="15"/>
      <c r="CLB75" s="15"/>
      <c r="CLC75" s="15"/>
      <c r="CLD75" s="15"/>
      <c r="CLE75" s="15"/>
      <c r="CLF75" s="15"/>
      <c r="CLG75" s="15"/>
      <c r="CLH75" s="15"/>
      <c r="CLI75" s="15"/>
      <c r="CLJ75" s="15"/>
      <c r="CLK75" s="15"/>
      <c r="CLL75" s="15"/>
      <c r="CLM75" s="15"/>
      <c r="CLN75" s="15"/>
      <c r="CLO75" s="15"/>
      <c r="CLP75" s="15"/>
      <c r="CLQ75" s="15"/>
      <c r="CLR75" s="15"/>
      <c r="CLS75" s="15"/>
      <c r="CLT75" s="15"/>
      <c r="CLU75" s="15"/>
      <c r="CLV75" s="15"/>
      <c r="CLW75" s="15"/>
      <c r="CLX75" s="15"/>
      <c r="CLY75" s="15"/>
      <c r="CLZ75" s="15"/>
      <c r="CMA75" s="15"/>
      <c r="CMB75" s="15"/>
      <c r="CMC75" s="15"/>
      <c r="CMD75" s="15"/>
      <c r="CME75" s="15"/>
      <c r="CMF75" s="15"/>
      <c r="CMG75" s="15"/>
      <c r="CMH75" s="15"/>
      <c r="CMI75" s="15"/>
      <c r="CMJ75" s="15"/>
      <c r="CMK75" s="15"/>
      <c r="CML75" s="15"/>
      <c r="CMM75" s="15"/>
      <c r="CMN75" s="15"/>
      <c r="CMO75" s="15"/>
      <c r="CMP75" s="15"/>
      <c r="CMQ75" s="15"/>
      <c r="CMR75" s="15"/>
      <c r="CMS75" s="15"/>
      <c r="CMT75" s="15"/>
      <c r="CMU75" s="15"/>
      <c r="CMV75" s="15"/>
      <c r="CMW75" s="15"/>
      <c r="CMX75" s="15"/>
      <c r="CMY75" s="15"/>
      <c r="CMZ75" s="15"/>
      <c r="CNA75" s="15"/>
      <c r="CNB75" s="15"/>
      <c r="CNC75" s="15"/>
      <c r="CND75" s="15"/>
      <c r="CNE75" s="15"/>
      <c r="CNF75" s="15"/>
      <c r="CNG75" s="15"/>
      <c r="CNH75" s="15"/>
      <c r="CNI75" s="15"/>
      <c r="CNJ75" s="15"/>
      <c r="CNK75" s="15"/>
      <c r="CNL75" s="15"/>
      <c r="CNM75" s="15"/>
      <c r="CNN75" s="15"/>
      <c r="CNO75" s="15"/>
      <c r="CNP75" s="15"/>
      <c r="CNQ75" s="15"/>
      <c r="CNR75" s="15"/>
      <c r="CNS75" s="15"/>
      <c r="CNT75" s="15"/>
      <c r="CNU75" s="15"/>
      <c r="CNV75" s="15"/>
      <c r="CNW75" s="15"/>
      <c r="CNX75" s="15"/>
      <c r="CNY75" s="15"/>
      <c r="CNZ75" s="15"/>
      <c r="COA75" s="15"/>
      <c r="COB75" s="15"/>
      <c r="COC75" s="15"/>
      <c r="COD75" s="15"/>
      <c r="COE75" s="15"/>
      <c r="COF75" s="15"/>
      <c r="COG75" s="15"/>
      <c r="COH75" s="15"/>
      <c r="COI75" s="15"/>
      <c r="COJ75" s="15"/>
      <c r="COK75" s="15"/>
      <c r="COL75" s="15"/>
      <c r="COM75" s="15"/>
      <c r="CON75" s="15"/>
      <c r="COO75" s="15"/>
      <c r="COP75" s="15"/>
      <c r="COQ75" s="15"/>
      <c r="COR75" s="15"/>
      <c r="COS75" s="15"/>
      <c r="COT75" s="15"/>
      <c r="COU75" s="15"/>
      <c r="COV75" s="15"/>
      <c r="COW75" s="15"/>
      <c r="COX75" s="15"/>
      <c r="COY75" s="15"/>
      <c r="COZ75" s="15"/>
      <c r="CPA75" s="15"/>
      <c r="CPB75" s="15"/>
      <c r="CPC75" s="15"/>
      <c r="CPD75" s="15"/>
      <c r="CPE75" s="15"/>
      <c r="CPF75" s="15"/>
      <c r="CPG75" s="15"/>
      <c r="CPH75" s="15"/>
      <c r="CPI75" s="15"/>
      <c r="CPJ75" s="15"/>
      <c r="CPK75" s="15"/>
      <c r="CPL75" s="15"/>
      <c r="CPM75" s="15"/>
      <c r="CPN75" s="15"/>
      <c r="CPO75" s="15"/>
      <c r="CPP75" s="15"/>
      <c r="CPQ75" s="15"/>
      <c r="CPR75" s="15"/>
      <c r="CPS75" s="15"/>
      <c r="CPT75" s="15"/>
      <c r="CPU75" s="15"/>
      <c r="CPV75" s="15"/>
      <c r="CPW75" s="15"/>
      <c r="CPX75" s="15"/>
      <c r="CPY75" s="15"/>
      <c r="CPZ75" s="15"/>
      <c r="CQA75" s="15"/>
      <c r="CQB75" s="15"/>
      <c r="CQC75" s="15"/>
      <c r="CQD75" s="15"/>
      <c r="CQE75" s="15"/>
      <c r="CQF75" s="15"/>
      <c r="CQG75" s="15"/>
      <c r="CQH75" s="15"/>
      <c r="CQI75" s="15"/>
      <c r="CQJ75" s="15"/>
      <c r="CQK75" s="15"/>
      <c r="CQL75" s="15"/>
      <c r="CQM75" s="15"/>
      <c r="CQN75" s="15"/>
      <c r="CQO75" s="15"/>
      <c r="CQP75" s="15"/>
      <c r="CQQ75" s="15"/>
      <c r="CQR75" s="15"/>
      <c r="CQS75" s="15"/>
      <c r="CQT75" s="15"/>
      <c r="CQU75" s="15"/>
      <c r="CQV75" s="15"/>
      <c r="CQW75" s="15"/>
      <c r="CQX75" s="15"/>
      <c r="CQY75" s="15"/>
      <c r="CQZ75" s="15"/>
      <c r="CRA75" s="15"/>
      <c r="CRB75" s="15"/>
      <c r="CRC75" s="15"/>
      <c r="CRD75" s="15"/>
      <c r="CRE75" s="15"/>
      <c r="CRF75" s="15"/>
      <c r="CRG75" s="15"/>
      <c r="CRH75" s="15"/>
      <c r="CRI75" s="15"/>
      <c r="CRJ75" s="15"/>
      <c r="CRK75" s="15"/>
      <c r="CRL75" s="15"/>
      <c r="CRM75" s="15"/>
      <c r="CRN75" s="15"/>
      <c r="CRO75" s="15"/>
      <c r="CRP75" s="15"/>
      <c r="CRQ75" s="15"/>
      <c r="CRR75" s="15"/>
      <c r="CRS75" s="15"/>
      <c r="CRT75" s="15"/>
      <c r="CRU75" s="15"/>
      <c r="CRV75" s="15"/>
      <c r="CRW75" s="15"/>
      <c r="CRX75" s="15"/>
      <c r="CRY75" s="15"/>
      <c r="CRZ75" s="15"/>
      <c r="CSA75" s="15"/>
      <c r="CSB75" s="15"/>
      <c r="CSC75" s="15"/>
      <c r="CSD75" s="15"/>
      <c r="CSE75" s="15"/>
      <c r="CSF75" s="15"/>
      <c r="CSG75" s="15"/>
      <c r="CSH75" s="15"/>
      <c r="CSI75" s="15"/>
      <c r="CSJ75" s="15"/>
      <c r="CSK75" s="15"/>
      <c r="CSL75" s="15"/>
      <c r="CSM75" s="15"/>
      <c r="CSN75" s="15"/>
      <c r="CSO75" s="15"/>
      <c r="CSP75" s="15"/>
      <c r="CSQ75" s="15"/>
      <c r="CSR75" s="15"/>
      <c r="CSS75" s="15"/>
      <c r="CST75" s="15"/>
      <c r="CSU75" s="15"/>
      <c r="CSV75" s="15"/>
      <c r="CSW75" s="15"/>
      <c r="CSX75" s="15"/>
      <c r="CSY75" s="15"/>
      <c r="CSZ75" s="15"/>
      <c r="CTA75" s="15"/>
      <c r="CTB75" s="15"/>
      <c r="CTC75" s="15"/>
      <c r="CTD75" s="15"/>
      <c r="CTE75" s="15"/>
      <c r="CTF75" s="15"/>
      <c r="CTG75" s="15"/>
      <c r="CTH75" s="15"/>
      <c r="CTI75" s="15"/>
      <c r="CTJ75" s="15"/>
      <c r="CTK75" s="15"/>
      <c r="CTL75" s="15"/>
      <c r="CTM75" s="15"/>
      <c r="CTN75" s="15"/>
      <c r="CTO75" s="15"/>
      <c r="CTP75" s="15"/>
      <c r="CTQ75" s="15"/>
      <c r="CTR75" s="15"/>
      <c r="CTS75" s="15"/>
      <c r="CTT75" s="15"/>
      <c r="CTU75" s="15"/>
      <c r="CTV75" s="15"/>
      <c r="CTW75" s="15"/>
      <c r="CTX75" s="15"/>
      <c r="CTY75" s="15"/>
      <c r="CTZ75" s="15"/>
      <c r="CUA75" s="15"/>
      <c r="CUB75" s="15"/>
      <c r="CUC75" s="15"/>
      <c r="CUD75" s="15"/>
      <c r="CUE75" s="15"/>
      <c r="CUF75" s="15"/>
      <c r="CUG75" s="15"/>
      <c r="CUH75" s="15"/>
      <c r="CUI75" s="15"/>
      <c r="CUJ75" s="15"/>
      <c r="CUK75" s="15"/>
      <c r="CUL75" s="15"/>
      <c r="CUM75" s="15"/>
      <c r="CUN75" s="15"/>
      <c r="CUO75" s="15"/>
      <c r="CUP75" s="15"/>
      <c r="CUQ75" s="15"/>
      <c r="CUR75" s="15"/>
      <c r="CUS75" s="15"/>
      <c r="CUT75" s="15"/>
      <c r="CUU75" s="15"/>
      <c r="CUV75" s="15"/>
      <c r="CUW75" s="15"/>
      <c r="CUX75" s="15"/>
      <c r="CUY75" s="15"/>
      <c r="CUZ75" s="15"/>
      <c r="CVA75" s="15"/>
      <c r="CVB75" s="15"/>
      <c r="CVC75" s="15"/>
      <c r="CVD75" s="15"/>
      <c r="CVE75" s="15"/>
      <c r="CVF75" s="15"/>
      <c r="CVG75" s="15"/>
      <c r="CVH75" s="15"/>
      <c r="CVI75" s="15"/>
      <c r="CVJ75" s="15"/>
      <c r="CVK75" s="15"/>
      <c r="CVL75" s="15"/>
      <c r="CVM75" s="15"/>
      <c r="CVN75" s="15"/>
      <c r="CVO75" s="15"/>
      <c r="CVP75" s="15"/>
      <c r="CVQ75" s="15"/>
      <c r="CVR75" s="15"/>
      <c r="CVS75" s="15"/>
      <c r="CVT75" s="15"/>
      <c r="CVU75" s="15"/>
      <c r="CVV75" s="15"/>
      <c r="CVW75" s="15"/>
      <c r="CVX75" s="15"/>
      <c r="CVY75" s="15"/>
      <c r="CVZ75" s="15"/>
      <c r="CWA75" s="15"/>
      <c r="CWB75" s="15"/>
      <c r="CWC75" s="15"/>
      <c r="CWD75" s="15"/>
      <c r="CWE75" s="15"/>
      <c r="CWF75" s="15"/>
      <c r="CWG75" s="15"/>
      <c r="CWH75" s="15"/>
      <c r="CWI75" s="15"/>
      <c r="CWJ75" s="15"/>
      <c r="CWK75" s="15"/>
      <c r="CWL75" s="15"/>
      <c r="CWM75" s="15"/>
      <c r="CWN75" s="15"/>
      <c r="CWO75" s="15"/>
      <c r="CWP75" s="15"/>
      <c r="CWQ75" s="15"/>
      <c r="CWR75" s="15"/>
      <c r="CWS75" s="15"/>
      <c r="CWT75" s="15"/>
      <c r="CWU75" s="15"/>
      <c r="CWV75" s="15"/>
      <c r="CWW75" s="15"/>
      <c r="CWX75" s="15"/>
      <c r="CWY75" s="15"/>
      <c r="CWZ75" s="15"/>
      <c r="CXA75" s="15"/>
      <c r="CXB75" s="15"/>
      <c r="CXC75" s="15"/>
      <c r="CXD75" s="15"/>
      <c r="CXE75" s="15"/>
      <c r="CXF75" s="15"/>
      <c r="CXG75" s="15"/>
      <c r="CXH75" s="15"/>
      <c r="CXI75" s="15"/>
      <c r="CXJ75" s="15"/>
      <c r="CXK75" s="15"/>
      <c r="CXL75" s="15"/>
      <c r="CXM75" s="15"/>
      <c r="CXN75" s="15"/>
      <c r="CXO75" s="15"/>
      <c r="CXP75" s="15"/>
      <c r="CXQ75" s="15"/>
      <c r="CXR75" s="15"/>
      <c r="CXS75" s="15"/>
      <c r="CXT75" s="15"/>
      <c r="CXU75" s="15"/>
      <c r="CXV75" s="15"/>
      <c r="CXW75" s="15"/>
      <c r="CXX75" s="15"/>
      <c r="CXY75" s="15"/>
      <c r="CXZ75" s="15"/>
      <c r="CYA75" s="15"/>
      <c r="CYB75" s="15"/>
      <c r="CYC75" s="15"/>
      <c r="CYD75" s="15"/>
      <c r="CYE75" s="15"/>
      <c r="CYF75" s="15"/>
      <c r="CYG75" s="15"/>
      <c r="CYH75" s="15"/>
      <c r="CYI75" s="15"/>
      <c r="CYJ75" s="15"/>
      <c r="CYK75" s="15"/>
      <c r="CYL75" s="15"/>
      <c r="CYM75" s="15"/>
      <c r="CYN75" s="15"/>
      <c r="CYO75" s="15"/>
      <c r="CYP75" s="15"/>
      <c r="CYQ75" s="15"/>
      <c r="CYR75" s="15"/>
      <c r="CYS75" s="15"/>
      <c r="CYT75" s="15"/>
      <c r="CYU75" s="15"/>
      <c r="CYV75" s="15"/>
      <c r="CYW75" s="15"/>
      <c r="CYX75" s="15"/>
      <c r="CYY75" s="15"/>
      <c r="CYZ75" s="15"/>
      <c r="CZA75" s="15"/>
      <c r="CZB75" s="15"/>
      <c r="CZC75" s="15"/>
      <c r="CZD75" s="15"/>
      <c r="CZE75" s="15"/>
      <c r="CZF75" s="15"/>
      <c r="CZG75" s="15"/>
      <c r="CZH75" s="15"/>
      <c r="CZI75" s="15"/>
      <c r="CZJ75" s="15"/>
      <c r="CZK75" s="15"/>
      <c r="CZL75" s="15"/>
      <c r="CZM75" s="15"/>
      <c r="CZN75" s="15"/>
      <c r="CZO75" s="15"/>
      <c r="CZP75" s="15"/>
      <c r="CZQ75" s="15"/>
      <c r="CZR75" s="15"/>
      <c r="CZS75" s="15"/>
      <c r="CZT75" s="15"/>
      <c r="CZU75" s="15"/>
      <c r="CZV75" s="15"/>
      <c r="CZW75" s="15"/>
      <c r="CZX75" s="15"/>
      <c r="CZY75" s="15"/>
      <c r="CZZ75" s="15"/>
      <c r="DAA75" s="15"/>
      <c r="DAB75" s="15"/>
      <c r="DAC75" s="15"/>
      <c r="DAD75" s="15"/>
      <c r="DAE75" s="15"/>
      <c r="DAF75" s="15"/>
      <c r="DAG75" s="15"/>
      <c r="DAH75" s="15"/>
      <c r="DAI75" s="15"/>
      <c r="DAJ75" s="15"/>
      <c r="DAK75" s="15"/>
      <c r="DAL75" s="15"/>
      <c r="DAM75" s="15"/>
      <c r="DAN75" s="15"/>
      <c r="DAO75" s="15"/>
      <c r="DAP75" s="15"/>
      <c r="DAQ75" s="15"/>
      <c r="DAR75" s="15"/>
      <c r="DAS75" s="15"/>
      <c r="DAT75" s="15"/>
      <c r="DAU75" s="15"/>
      <c r="DAV75" s="15"/>
      <c r="DAW75" s="15"/>
      <c r="DAX75" s="15"/>
      <c r="DAY75" s="15"/>
      <c r="DAZ75" s="15"/>
      <c r="DBA75" s="15"/>
      <c r="DBB75" s="15"/>
      <c r="DBC75" s="15"/>
      <c r="DBD75" s="15"/>
      <c r="DBE75" s="15"/>
      <c r="DBF75" s="15"/>
      <c r="DBG75" s="15"/>
      <c r="DBH75" s="15"/>
      <c r="DBI75" s="15"/>
      <c r="DBJ75" s="15"/>
      <c r="DBK75" s="15"/>
      <c r="DBL75" s="15"/>
      <c r="DBM75" s="15"/>
      <c r="DBN75" s="15"/>
      <c r="DBO75" s="15"/>
      <c r="DBP75" s="15"/>
      <c r="DBQ75" s="15"/>
      <c r="DBR75" s="15"/>
      <c r="DBS75" s="15"/>
      <c r="DBT75" s="15"/>
      <c r="DBU75" s="15"/>
      <c r="DBV75" s="15"/>
      <c r="DBW75" s="15"/>
      <c r="DBX75" s="15"/>
      <c r="DBY75" s="15"/>
      <c r="DBZ75" s="15"/>
      <c r="DCA75" s="15"/>
      <c r="DCB75" s="15"/>
      <c r="DCC75" s="15"/>
      <c r="DCD75" s="15"/>
      <c r="DCE75" s="15"/>
      <c r="DCF75" s="15"/>
      <c r="DCG75" s="15"/>
      <c r="DCH75" s="15"/>
      <c r="DCI75" s="15"/>
      <c r="DCJ75" s="15"/>
      <c r="DCK75" s="15"/>
      <c r="DCL75" s="15"/>
      <c r="DCM75" s="15"/>
      <c r="DCN75" s="15"/>
      <c r="DCO75" s="15"/>
      <c r="DCP75" s="15"/>
      <c r="DCQ75" s="15"/>
      <c r="DCR75" s="15"/>
      <c r="DCS75" s="15"/>
      <c r="DCT75" s="15"/>
      <c r="DCU75" s="15"/>
      <c r="DCV75" s="15"/>
      <c r="DCW75" s="15"/>
      <c r="DCX75" s="15"/>
      <c r="DCY75" s="15"/>
      <c r="DCZ75" s="15"/>
      <c r="DDA75" s="15"/>
      <c r="DDB75" s="15"/>
      <c r="DDC75" s="15"/>
      <c r="DDD75" s="15"/>
      <c r="DDE75" s="15"/>
      <c r="DDF75" s="15"/>
      <c r="DDG75" s="15"/>
      <c r="DDH75" s="15"/>
      <c r="DDI75" s="15"/>
      <c r="DDJ75" s="15"/>
      <c r="DDK75" s="15"/>
      <c r="DDL75" s="15"/>
      <c r="DDM75" s="15"/>
      <c r="DDN75" s="15"/>
      <c r="DDO75" s="15"/>
      <c r="DDP75" s="15"/>
      <c r="DDQ75" s="15"/>
      <c r="DDR75" s="15"/>
      <c r="DDS75" s="15"/>
      <c r="DDT75" s="15"/>
      <c r="DDU75" s="15"/>
      <c r="DDV75" s="15"/>
      <c r="DDW75" s="15"/>
      <c r="DDX75" s="15"/>
      <c r="DDY75" s="15"/>
      <c r="DDZ75" s="15"/>
      <c r="DEA75" s="15"/>
      <c r="DEB75" s="15"/>
      <c r="DEC75" s="15"/>
      <c r="DED75" s="15"/>
      <c r="DEE75" s="15"/>
      <c r="DEF75" s="15"/>
      <c r="DEG75" s="15"/>
      <c r="DEH75" s="15"/>
      <c r="DEI75" s="15"/>
      <c r="DEJ75" s="15"/>
      <c r="DEK75" s="15"/>
      <c r="DEL75" s="15"/>
      <c r="DEM75" s="15"/>
      <c r="DEN75" s="15"/>
      <c r="DEO75" s="15"/>
      <c r="DEP75" s="15"/>
      <c r="DEQ75" s="15"/>
      <c r="DER75" s="15"/>
      <c r="DES75" s="15"/>
      <c r="DET75" s="15"/>
      <c r="DEU75" s="15"/>
      <c r="DEV75" s="15"/>
      <c r="DEW75" s="15"/>
      <c r="DEX75" s="15"/>
      <c r="DEY75" s="15"/>
      <c r="DEZ75" s="15"/>
      <c r="DFA75" s="15"/>
      <c r="DFB75" s="15"/>
      <c r="DFC75" s="15"/>
      <c r="DFD75" s="15"/>
      <c r="DFE75" s="15"/>
      <c r="DFF75" s="15"/>
      <c r="DFG75" s="15"/>
      <c r="DFH75" s="15"/>
      <c r="DFI75" s="15"/>
      <c r="DFJ75" s="15"/>
      <c r="DFK75" s="15"/>
      <c r="DFL75" s="15"/>
      <c r="DFM75" s="15"/>
      <c r="DFN75" s="15"/>
      <c r="DFO75" s="15"/>
      <c r="DFP75" s="15"/>
      <c r="DFQ75" s="15"/>
      <c r="DFR75" s="15"/>
      <c r="DFS75" s="15"/>
      <c r="DFT75" s="15"/>
      <c r="DFU75" s="15"/>
      <c r="DFV75" s="15"/>
      <c r="DFW75" s="15"/>
      <c r="DFX75" s="15"/>
      <c r="DFY75" s="15"/>
      <c r="DFZ75" s="15"/>
      <c r="DGA75" s="15"/>
      <c r="DGB75" s="15"/>
      <c r="DGC75" s="15"/>
      <c r="DGD75" s="15"/>
      <c r="DGE75" s="15"/>
      <c r="DGF75" s="15"/>
      <c r="DGG75" s="15"/>
      <c r="DGH75" s="15"/>
      <c r="DGI75" s="15"/>
      <c r="DGJ75" s="15"/>
      <c r="DGK75" s="15"/>
      <c r="DGL75" s="15"/>
      <c r="DGM75" s="15"/>
      <c r="DGN75" s="15"/>
      <c r="DGO75" s="15"/>
      <c r="DGP75" s="15"/>
      <c r="DGQ75" s="15"/>
      <c r="DGR75" s="15"/>
      <c r="DGS75" s="15"/>
      <c r="DGT75" s="15"/>
      <c r="DGU75" s="15"/>
      <c r="DGV75" s="15"/>
      <c r="DGW75" s="15"/>
      <c r="DGX75" s="15"/>
      <c r="DGY75" s="15"/>
      <c r="DGZ75" s="15"/>
      <c r="DHA75" s="15"/>
      <c r="DHB75" s="15"/>
      <c r="DHC75" s="15"/>
      <c r="DHD75" s="15"/>
      <c r="DHE75" s="15"/>
      <c r="DHF75" s="15"/>
      <c r="DHG75" s="15"/>
      <c r="DHH75" s="15"/>
      <c r="DHI75" s="15"/>
      <c r="DHJ75" s="15"/>
      <c r="DHK75" s="15"/>
      <c r="DHL75" s="15"/>
      <c r="DHM75" s="15"/>
      <c r="DHN75" s="15"/>
      <c r="DHO75" s="15"/>
      <c r="DHP75" s="15"/>
      <c r="DHQ75" s="15"/>
      <c r="DHR75" s="15"/>
      <c r="DHS75" s="15"/>
      <c r="DHT75" s="15"/>
      <c r="DHU75" s="15"/>
      <c r="DHV75" s="15"/>
      <c r="DHW75" s="15"/>
      <c r="DHX75" s="15"/>
      <c r="DHY75" s="15"/>
      <c r="DHZ75" s="15"/>
      <c r="DIA75" s="15"/>
      <c r="DIB75" s="15"/>
      <c r="DIC75" s="15"/>
      <c r="DID75" s="15"/>
      <c r="DIE75" s="15"/>
      <c r="DIF75" s="15"/>
      <c r="DIG75" s="15"/>
      <c r="DIH75" s="15"/>
      <c r="DII75" s="15"/>
      <c r="DIJ75" s="15"/>
      <c r="DIK75" s="15"/>
      <c r="DIL75" s="15"/>
      <c r="DIM75" s="15"/>
      <c r="DIN75" s="15"/>
      <c r="DIO75" s="15"/>
      <c r="DIP75" s="15"/>
      <c r="DIQ75" s="15"/>
      <c r="DIR75" s="15"/>
      <c r="DIS75" s="15"/>
      <c r="DIT75" s="15"/>
      <c r="DIU75" s="15"/>
      <c r="DIV75" s="15"/>
      <c r="DIW75" s="15"/>
      <c r="DIX75" s="15"/>
      <c r="DIY75" s="15"/>
      <c r="DIZ75" s="15"/>
      <c r="DJA75" s="15"/>
      <c r="DJB75" s="15"/>
      <c r="DJC75" s="15"/>
      <c r="DJD75" s="15"/>
      <c r="DJE75" s="15"/>
      <c r="DJF75" s="15"/>
      <c r="DJG75" s="15"/>
      <c r="DJH75" s="15"/>
      <c r="DJI75" s="15"/>
      <c r="DJJ75" s="15"/>
      <c r="DJK75" s="15"/>
      <c r="DJL75" s="15"/>
      <c r="DJM75" s="15"/>
      <c r="DJN75" s="15"/>
      <c r="DJO75" s="15"/>
      <c r="DJP75" s="15"/>
      <c r="DJQ75" s="15"/>
      <c r="DJR75" s="15"/>
      <c r="DJS75" s="15"/>
      <c r="DJT75" s="15"/>
      <c r="DJU75" s="15"/>
      <c r="DJV75" s="15"/>
      <c r="DJW75" s="15"/>
      <c r="DJX75" s="15"/>
      <c r="DJY75" s="15"/>
      <c r="DJZ75" s="15"/>
      <c r="DKA75" s="15"/>
      <c r="DKB75" s="15"/>
      <c r="DKC75" s="15"/>
      <c r="DKD75" s="15"/>
      <c r="DKE75" s="15"/>
      <c r="DKF75" s="15"/>
      <c r="DKG75" s="15"/>
      <c r="DKH75" s="15"/>
      <c r="DKI75" s="15"/>
      <c r="DKJ75" s="15"/>
      <c r="DKK75" s="15"/>
      <c r="DKL75" s="15"/>
      <c r="DKM75" s="15"/>
      <c r="DKN75" s="15"/>
      <c r="DKO75" s="15"/>
      <c r="DKP75" s="15"/>
      <c r="DKQ75" s="15"/>
      <c r="DKR75" s="15"/>
      <c r="DKS75" s="15"/>
      <c r="DKT75" s="15"/>
      <c r="DKU75" s="15"/>
      <c r="DKV75" s="15"/>
      <c r="DKW75" s="15"/>
      <c r="DKX75" s="15"/>
      <c r="DKY75" s="15"/>
      <c r="DKZ75" s="15"/>
      <c r="DLA75" s="15"/>
      <c r="DLB75" s="15"/>
      <c r="DLC75" s="15"/>
      <c r="DLD75" s="15"/>
      <c r="DLE75" s="15"/>
      <c r="DLF75" s="15"/>
      <c r="DLG75" s="15"/>
      <c r="DLH75" s="15"/>
      <c r="DLI75" s="15"/>
      <c r="DLJ75" s="15"/>
      <c r="DLK75" s="15"/>
      <c r="DLL75" s="15"/>
      <c r="DLM75" s="15"/>
      <c r="DLN75" s="15"/>
      <c r="DLO75" s="15"/>
      <c r="DLP75" s="15"/>
      <c r="DLQ75" s="15"/>
      <c r="DLR75" s="15"/>
      <c r="DLS75" s="15"/>
      <c r="DLT75" s="15"/>
      <c r="DLU75" s="15"/>
      <c r="DLV75" s="15"/>
      <c r="DLW75" s="15"/>
      <c r="DLX75" s="15"/>
      <c r="DLY75" s="15"/>
      <c r="DLZ75" s="15"/>
      <c r="DMA75" s="15"/>
      <c r="DMB75" s="15"/>
      <c r="DMC75" s="15"/>
      <c r="DMD75" s="15"/>
      <c r="DME75" s="15"/>
      <c r="DMF75" s="15"/>
      <c r="DMG75" s="15"/>
      <c r="DMH75" s="15"/>
      <c r="DMI75" s="15"/>
      <c r="DMJ75" s="15"/>
      <c r="DMK75" s="15"/>
      <c r="DML75" s="15"/>
      <c r="DMM75" s="15"/>
      <c r="DMN75" s="15"/>
      <c r="DMO75" s="15"/>
      <c r="DMP75" s="15"/>
      <c r="DMQ75" s="15"/>
      <c r="DMR75" s="15"/>
      <c r="DMS75" s="15"/>
      <c r="DMT75" s="15"/>
      <c r="DMU75" s="15"/>
      <c r="DMV75" s="15"/>
      <c r="DMW75" s="15"/>
      <c r="DMX75" s="15"/>
      <c r="DMY75" s="15"/>
      <c r="DMZ75" s="15"/>
      <c r="DNA75" s="15"/>
      <c r="DNB75" s="15"/>
      <c r="DNC75" s="15"/>
      <c r="DND75" s="15"/>
      <c r="DNE75" s="15"/>
      <c r="DNF75" s="15"/>
      <c r="DNG75" s="15"/>
      <c r="DNH75" s="15"/>
      <c r="DNI75" s="15"/>
      <c r="DNJ75" s="15"/>
      <c r="DNK75" s="15"/>
      <c r="DNL75" s="15"/>
      <c r="DNM75" s="15"/>
      <c r="DNN75" s="15"/>
      <c r="DNO75" s="15"/>
      <c r="DNP75" s="15"/>
      <c r="DNQ75" s="15"/>
      <c r="DNR75" s="15"/>
      <c r="DNS75" s="15"/>
      <c r="DNT75" s="15"/>
      <c r="DNU75" s="15"/>
      <c r="DNV75" s="15"/>
      <c r="DNW75" s="15"/>
      <c r="DNX75" s="15"/>
      <c r="DNY75" s="15"/>
      <c r="DNZ75" s="15"/>
      <c r="DOA75" s="15"/>
      <c r="DOB75" s="15"/>
      <c r="DOC75" s="15"/>
      <c r="DOD75" s="15"/>
      <c r="DOE75" s="15"/>
      <c r="DOF75" s="15"/>
      <c r="DOG75" s="15"/>
      <c r="DOH75" s="15"/>
      <c r="DOI75" s="15"/>
      <c r="DOJ75" s="15"/>
      <c r="DOK75" s="15"/>
      <c r="DOL75" s="15"/>
      <c r="DOM75" s="15"/>
      <c r="DON75" s="15"/>
      <c r="DOO75" s="15"/>
      <c r="DOP75" s="15"/>
      <c r="DOQ75" s="15"/>
      <c r="DOR75" s="15"/>
      <c r="DOS75" s="15"/>
      <c r="DOT75" s="15"/>
      <c r="DOU75" s="15"/>
      <c r="DOV75" s="15"/>
      <c r="DOW75" s="15"/>
      <c r="DOX75" s="15"/>
      <c r="DOY75" s="15"/>
      <c r="DOZ75" s="15"/>
      <c r="DPA75" s="15"/>
      <c r="DPB75" s="15"/>
      <c r="DPC75" s="15"/>
      <c r="DPD75" s="15"/>
      <c r="DPE75" s="15"/>
      <c r="DPF75" s="15"/>
      <c r="DPG75" s="15"/>
      <c r="DPH75" s="15"/>
      <c r="DPI75" s="15"/>
      <c r="DPJ75" s="15"/>
      <c r="DPK75" s="15"/>
      <c r="DPL75" s="15"/>
      <c r="DPM75" s="15"/>
      <c r="DPN75" s="15"/>
      <c r="DPO75" s="15"/>
      <c r="DPP75" s="15"/>
      <c r="DPQ75" s="15"/>
      <c r="DPR75" s="15"/>
      <c r="DPS75" s="15"/>
      <c r="DPT75" s="15"/>
      <c r="DPU75" s="15"/>
      <c r="DPV75" s="15"/>
      <c r="DPW75" s="15"/>
      <c r="DPX75" s="15"/>
      <c r="DPY75" s="15"/>
      <c r="DPZ75" s="15"/>
      <c r="DQA75" s="15"/>
      <c r="DQB75" s="15"/>
      <c r="DQC75" s="15"/>
      <c r="DQD75" s="15"/>
      <c r="DQE75" s="15"/>
      <c r="DQF75" s="15"/>
      <c r="DQG75" s="15"/>
      <c r="DQH75" s="15"/>
      <c r="DQI75" s="15"/>
      <c r="DQJ75" s="15"/>
      <c r="DQK75" s="15"/>
      <c r="DQL75" s="15"/>
      <c r="DQM75" s="15"/>
      <c r="DQN75" s="15"/>
      <c r="DQO75" s="15"/>
      <c r="DQP75" s="15"/>
      <c r="DQQ75" s="15"/>
      <c r="DQR75" s="15"/>
      <c r="DQS75" s="15"/>
      <c r="DQT75" s="15"/>
      <c r="DQU75" s="15"/>
      <c r="DQV75" s="15"/>
      <c r="DQW75" s="15"/>
      <c r="DQX75" s="15"/>
      <c r="DQY75" s="15"/>
      <c r="DQZ75" s="15"/>
      <c r="DRA75" s="15"/>
      <c r="DRB75" s="15"/>
      <c r="DRC75" s="15"/>
      <c r="DRD75" s="15"/>
      <c r="DRE75" s="15"/>
      <c r="DRF75" s="15"/>
      <c r="DRG75" s="15"/>
      <c r="DRH75" s="15"/>
      <c r="DRI75" s="15"/>
      <c r="DRJ75" s="15"/>
      <c r="DRK75" s="15"/>
      <c r="DRL75" s="15"/>
      <c r="DRM75" s="15"/>
      <c r="DRN75" s="15"/>
      <c r="DRO75" s="15"/>
      <c r="DRP75" s="15"/>
      <c r="DRQ75" s="15"/>
      <c r="DRR75" s="15"/>
      <c r="DRS75" s="15"/>
      <c r="DRT75" s="15"/>
      <c r="DRU75" s="15"/>
      <c r="DRV75" s="15"/>
      <c r="DRW75" s="15"/>
      <c r="DRX75" s="15"/>
      <c r="DRY75" s="15"/>
      <c r="DRZ75" s="15"/>
      <c r="DSA75" s="15"/>
      <c r="DSB75" s="15"/>
      <c r="DSC75" s="15"/>
      <c r="DSD75" s="15"/>
      <c r="DSE75" s="15"/>
      <c r="DSF75" s="15"/>
      <c r="DSG75" s="15"/>
      <c r="DSH75" s="15"/>
      <c r="DSI75" s="15"/>
      <c r="DSJ75" s="15"/>
      <c r="DSK75" s="15"/>
      <c r="DSL75" s="15"/>
      <c r="DSM75" s="15"/>
      <c r="DSN75" s="15"/>
      <c r="DSO75" s="15"/>
      <c r="DSP75" s="15"/>
      <c r="DSQ75" s="15"/>
      <c r="DSR75" s="15"/>
      <c r="DSS75" s="15"/>
      <c r="DST75" s="15"/>
      <c r="DSU75" s="15"/>
      <c r="DSV75" s="15"/>
      <c r="DSW75" s="15"/>
      <c r="DSX75" s="15"/>
      <c r="DSY75" s="15"/>
      <c r="DSZ75" s="15"/>
      <c r="DTA75" s="15"/>
      <c r="DTB75" s="15"/>
      <c r="DTC75" s="15"/>
      <c r="DTD75" s="15"/>
      <c r="DTE75" s="15"/>
      <c r="DTF75" s="15"/>
      <c r="DTG75" s="15"/>
      <c r="DTH75" s="15"/>
      <c r="DTI75" s="15"/>
      <c r="DTJ75" s="15"/>
      <c r="DTK75" s="15"/>
      <c r="DTL75" s="15"/>
      <c r="DTM75" s="15"/>
      <c r="DTN75" s="15"/>
      <c r="DTO75" s="15"/>
      <c r="DTP75" s="15"/>
      <c r="DTQ75" s="15"/>
      <c r="DTR75" s="15"/>
      <c r="DTS75" s="15"/>
      <c r="DTT75" s="15"/>
      <c r="DTU75" s="15"/>
      <c r="DTV75" s="15"/>
      <c r="DTW75" s="15"/>
      <c r="DTX75" s="15"/>
      <c r="DTY75" s="15"/>
      <c r="DTZ75" s="15"/>
      <c r="DUA75" s="15"/>
      <c r="DUB75" s="15"/>
      <c r="DUC75" s="15"/>
      <c r="DUD75" s="15"/>
      <c r="DUE75" s="15"/>
      <c r="DUF75" s="15"/>
      <c r="DUG75" s="15"/>
      <c r="DUH75" s="15"/>
      <c r="DUI75" s="15"/>
      <c r="DUJ75" s="15"/>
      <c r="DUK75" s="15"/>
      <c r="DUL75" s="15"/>
      <c r="DUM75" s="15"/>
      <c r="DUN75" s="15"/>
      <c r="DUO75" s="15"/>
      <c r="DUP75" s="15"/>
      <c r="DUQ75" s="15"/>
      <c r="DUR75" s="15"/>
      <c r="DUS75" s="15"/>
      <c r="DUT75" s="15"/>
      <c r="DUU75" s="15"/>
      <c r="DUV75" s="15"/>
      <c r="DUW75" s="15"/>
      <c r="DUX75" s="15"/>
      <c r="DUY75" s="15"/>
      <c r="DUZ75" s="15"/>
      <c r="DVA75" s="15"/>
      <c r="DVB75" s="15"/>
      <c r="DVC75" s="15"/>
      <c r="DVD75" s="15"/>
      <c r="DVE75" s="15"/>
      <c r="DVF75" s="15"/>
      <c r="DVG75" s="15"/>
      <c r="DVH75" s="15"/>
      <c r="DVI75" s="15"/>
      <c r="DVJ75" s="15"/>
      <c r="DVK75" s="15"/>
      <c r="DVL75" s="15"/>
      <c r="DVM75" s="15"/>
      <c r="DVN75" s="15"/>
      <c r="DVO75" s="15"/>
      <c r="DVP75" s="15"/>
      <c r="DVQ75" s="15"/>
      <c r="DVR75" s="15"/>
      <c r="DVS75" s="15"/>
      <c r="DVT75" s="15"/>
      <c r="DVU75" s="15"/>
      <c r="DVV75" s="15"/>
      <c r="DVW75" s="15"/>
      <c r="DVX75" s="15"/>
      <c r="DVY75" s="15"/>
      <c r="DVZ75" s="15"/>
      <c r="DWA75" s="15"/>
      <c r="DWB75" s="15"/>
      <c r="DWC75" s="15"/>
      <c r="DWD75" s="15"/>
      <c r="DWE75" s="15"/>
      <c r="DWF75" s="15"/>
      <c r="DWG75" s="15"/>
      <c r="DWH75" s="15"/>
      <c r="DWI75" s="15"/>
      <c r="DWJ75" s="15"/>
      <c r="DWK75" s="15"/>
      <c r="DWL75" s="15"/>
      <c r="DWM75" s="15"/>
      <c r="DWN75" s="15"/>
      <c r="DWO75" s="15"/>
      <c r="DWP75" s="15"/>
      <c r="DWQ75" s="15"/>
      <c r="DWR75" s="15"/>
      <c r="DWS75" s="15"/>
      <c r="DWT75" s="15"/>
      <c r="DWU75" s="15"/>
      <c r="DWV75" s="15"/>
      <c r="DWW75" s="15"/>
      <c r="DWX75" s="15"/>
      <c r="DWY75" s="15"/>
      <c r="DWZ75" s="15"/>
      <c r="DXA75" s="15"/>
      <c r="DXB75" s="15"/>
      <c r="DXC75" s="15"/>
      <c r="DXD75" s="15"/>
      <c r="DXE75" s="15"/>
      <c r="DXF75" s="15"/>
      <c r="DXG75" s="15"/>
      <c r="DXH75" s="15"/>
      <c r="DXI75" s="15"/>
      <c r="DXJ75" s="15"/>
      <c r="DXK75" s="15"/>
      <c r="DXL75" s="15"/>
      <c r="DXM75" s="15"/>
      <c r="DXN75" s="15"/>
      <c r="DXO75" s="15"/>
      <c r="DXP75" s="15"/>
      <c r="DXQ75" s="15"/>
      <c r="DXR75" s="15"/>
      <c r="DXS75" s="15"/>
      <c r="DXT75" s="15"/>
      <c r="DXU75" s="15"/>
      <c r="DXV75" s="15"/>
      <c r="DXW75" s="15"/>
      <c r="DXX75" s="15"/>
      <c r="DXY75" s="15"/>
      <c r="DXZ75" s="15"/>
      <c r="DYA75" s="15"/>
      <c r="DYB75" s="15"/>
      <c r="DYC75" s="15"/>
      <c r="DYD75" s="15"/>
      <c r="DYE75" s="15"/>
      <c r="DYF75" s="15"/>
      <c r="DYG75" s="15"/>
      <c r="DYH75" s="15"/>
      <c r="DYI75" s="15"/>
      <c r="DYJ75" s="15"/>
      <c r="DYK75" s="15"/>
      <c r="DYL75" s="15"/>
      <c r="DYM75" s="15"/>
      <c r="DYN75" s="15"/>
      <c r="DYO75" s="15"/>
      <c r="DYP75" s="15"/>
      <c r="DYQ75" s="15"/>
      <c r="DYR75" s="15"/>
      <c r="DYS75" s="15"/>
      <c r="DYT75" s="15"/>
      <c r="DYU75" s="15"/>
      <c r="DYV75" s="15"/>
      <c r="DYW75" s="15"/>
      <c r="DYX75" s="15"/>
      <c r="DYY75" s="15"/>
      <c r="DYZ75" s="15"/>
      <c r="DZA75" s="15"/>
      <c r="DZB75" s="15"/>
      <c r="DZC75" s="15"/>
      <c r="DZD75" s="15"/>
      <c r="DZE75" s="15"/>
      <c r="DZF75" s="15"/>
      <c r="DZG75" s="15"/>
      <c r="DZH75" s="15"/>
      <c r="DZI75" s="15"/>
      <c r="DZJ75" s="15"/>
      <c r="DZK75" s="15"/>
      <c r="DZL75" s="15"/>
      <c r="DZM75" s="15"/>
      <c r="DZN75" s="15"/>
      <c r="DZO75" s="15"/>
      <c r="DZP75" s="15"/>
      <c r="DZQ75" s="15"/>
      <c r="DZR75" s="15"/>
      <c r="DZS75" s="15"/>
      <c r="DZT75" s="15"/>
      <c r="DZU75" s="15"/>
      <c r="DZV75" s="15"/>
      <c r="DZW75" s="15"/>
      <c r="DZX75" s="15"/>
      <c r="DZY75" s="15"/>
      <c r="DZZ75" s="15"/>
      <c r="EAA75" s="15"/>
      <c r="EAB75" s="15"/>
      <c r="EAC75" s="15"/>
      <c r="EAD75" s="15"/>
      <c r="EAE75" s="15"/>
      <c r="EAF75" s="15"/>
      <c r="EAG75" s="15"/>
      <c r="EAH75" s="15"/>
      <c r="EAI75" s="15"/>
      <c r="EAJ75" s="15"/>
      <c r="EAK75" s="15"/>
      <c r="EAL75" s="15"/>
      <c r="EAM75" s="15"/>
      <c r="EAN75" s="15"/>
      <c r="EAO75" s="15"/>
      <c r="EAP75" s="15"/>
      <c r="EAQ75" s="15"/>
      <c r="EAR75" s="15"/>
      <c r="EAS75" s="15"/>
      <c r="EAT75" s="15"/>
      <c r="EAU75" s="15"/>
      <c r="EAV75" s="15"/>
      <c r="EAW75" s="15"/>
      <c r="EAX75" s="15"/>
      <c r="EAY75" s="15"/>
      <c r="EAZ75" s="15"/>
      <c r="EBA75" s="15"/>
      <c r="EBB75" s="15"/>
      <c r="EBC75" s="15"/>
      <c r="EBD75" s="15"/>
      <c r="EBE75" s="15"/>
      <c r="EBF75" s="15"/>
      <c r="EBG75" s="15"/>
      <c r="EBH75" s="15"/>
      <c r="EBI75" s="15"/>
      <c r="EBJ75" s="15"/>
      <c r="EBK75" s="15"/>
      <c r="EBL75" s="15"/>
      <c r="EBM75" s="15"/>
      <c r="EBN75" s="15"/>
      <c r="EBO75" s="15"/>
      <c r="EBP75" s="15"/>
      <c r="EBQ75" s="15"/>
      <c r="EBR75" s="15"/>
      <c r="EBS75" s="15"/>
      <c r="EBT75" s="15"/>
      <c r="EBU75" s="15"/>
      <c r="EBV75" s="15"/>
      <c r="EBW75" s="15"/>
      <c r="EBX75" s="15"/>
      <c r="EBY75" s="15"/>
      <c r="EBZ75" s="15"/>
      <c r="ECA75" s="15"/>
      <c r="ECB75" s="15"/>
      <c r="ECC75" s="15"/>
      <c r="ECD75" s="15"/>
      <c r="ECE75" s="15"/>
      <c r="ECF75" s="15"/>
      <c r="ECG75" s="15"/>
      <c r="ECH75" s="15"/>
      <c r="ECI75" s="15"/>
      <c r="ECJ75" s="15"/>
      <c r="ECK75" s="15"/>
      <c r="ECL75" s="15"/>
      <c r="ECM75" s="15"/>
      <c r="ECN75" s="15"/>
      <c r="ECO75" s="15"/>
      <c r="ECP75" s="15"/>
      <c r="ECQ75" s="15"/>
      <c r="ECR75" s="15"/>
      <c r="ECS75" s="15"/>
      <c r="ECT75" s="15"/>
      <c r="ECU75" s="15"/>
      <c r="ECV75" s="15"/>
      <c r="ECW75" s="15"/>
      <c r="ECX75" s="15"/>
      <c r="ECY75" s="15"/>
      <c r="ECZ75" s="15"/>
      <c r="EDA75" s="15"/>
      <c r="EDB75" s="15"/>
      <c r="EDC75" s="15"/>
      <c r="EDD75" s="15"/>
      <c r="EDE75" s="15"/>
      <c r="EDF75" s="15"/>
      <c r="EDG75" s="15"/>
      <c r="EDH75" s="15"/>
      <c r="EDI75" s="15"/>
      <c r="EDJ75" s="15"/>
      <c r="EDK75" s="15"/>
      <c r="EDL75" s="15"/>
      <c r="EDM75" s="15"/>
      <c r="EDN75" s="15"/>
      <c r="EDO75" s="15"/>
      <c r="EDP75" s="15"/>
      <c r="EDQ75" s="15"/>
      <c r="EDR75" s="15"/>
      <c r="EDS75" s="15"/>
      <c r="EDT75" s="15"/>
      <c r="EDU75" s="15"/>
      <c r="EDV75" s="15"/>
      <c r="EDW75" s="15"/>
      <c r="EDX75" s="15"/>
      <c r="EDY75" s="15"/>
      <c r="EDZ75" s="15"/>
      <c r="EEA75" s="15"/>
      <c r="EEB75" s="15"/>
      <c r="EEC75" s="15"/>
      <c r="EED75" s="15"/>
      <c r="EEE75" s="15"/>
      <c r="EEF75" s="15"/>
      <c r="EEG75" s="15"/>
      <c r="EEH75" s="15"/>
      <c r="EEI75" s="15"/>
      <c r="EEJ75" s="15"/>
      <c r="EEK75" s="15"/>
      <c r="EEL75" s="15"/>
      <c r="EEM75" s="15"/>
      <c r="EEN75" s="15"/>
      <c r="EEO75" s="15"/>
      <c r="EEP75" s="15"/>
      <c r="EEQ75" s="15"/>
      <c r="EER75" s="15"/>
      <c r="EES75" s="15"/>
      <c r="EET75" s="15"/>
      <c r="EEU75" s="15"/>
      <c r="EEV75" s="15"/>
      <c r="EEW75" s="15"/>
      <c r="EEX75" s="15"/>
      <c r="EEY75" s="15"/>
      <c r="EEZ75" s="15"/>
      <c r="EFA75" s="15"/>
      <c r="EFB75" s="15"/>
      <c r="EFC75" s="15"/>
      <c r="EFD75" s="15"/>
      <c r="EFE75" s="15"/>
      <c r="EFF75" s="15"/>
      <c r="EFG75" s="15"/>
      <c r="EFH75" s="15"/>
      <c r="EFI75" s="15"/>
      <c r="EFJ75" s="15"/>
      <c r="EFK75" s="15"/>
      <c r="EFL75" s="15"/>
      <c r="EFM75" s="15"/>
      <c r="EFN75" s="15"/>
      <c r="EFO75" s="15"/>
      <c r="EFP75" s="15"/>
      <c r="EFQ75" s="15"/>
      <c r="EFR75" s="15"/>
      <c r="EFS75" s="15"/>
      <c r="EFT75" s="15"/>
      <c r="EFU75" s="15"/>
      <c r="EFV75" s="15"/>
      <c r="EFW75" s="15"/>
      <c r="EFX75" s="15"/>
      <c r="EFY75" s="15"/>
      <c r="EFZ75" s="15"/>
      <c r="EGA75" s="15"/>
      <c r="EGB75" s="15"/>
      <c r="EGC75" s="15"/>
      <c r="EGD75" s="15"/>
      <c r="EGE75" s="15"/>
      <c r="EGF75" s="15"/>
      <c r="EGG75" s="15"/>
      <c r="EGH75" s="15"/>
      <c r="EGI75" s="15"/>
      <c r="EGJ75" s="15"/>
      <c r="EGK75" s="15"/>
      <c r="EGL75" s="15"/>
      <c r="EGM75" s="15"/>
      <c r="EGN75" s="15"/>
      <c r="EGO75" s="15"/>
      <c r="EGP75" s="15"/>
      <c r="EGQ75" s="15"/>
      <c r="EGR75" s="15"/>
      <c r="EGS75" s="15"/>
      <c r="EGT75" s="15"/>
      <c r="EGU75" s="15"/>
      <c r="EGV75" s="15"/>
      <c r="EGW75" s="15"/>
      <c r="EGX75" s="15"/>
      <c r="EGY75" s="15"/>
      <c r="EGZ75" s="15"/>
      <c r="EHA75" s="15"/>
      <c r="EHB75" s="15"/>
      <c r="EHC75" s="15"/>
      <c r="EHD75" s="15"/>
      <c r="EHE75" s="15"/>
      <c r="EHF75" s="15"/>
      <c r="EHG75" s="15"/>
      <c r="EHH75" s="15"/>
      <c r="EHI75" s="15"/>
      <c r="EHJ75" s="15"/>
      <c r="EHK75" s="15"/>
      <c r="EHL75" s="15"/>
      <c r="EHM75" s="15"/>
      <c r="EHN75" s="15"/>
      <c r="EHO75" s="15"/>
      <c r="EHP75" s="15"/>
      <c r="EHQ75" s="15"/>
      <c r="EHR75" s="15"/>
      <c r="EHS75" s="15"/>
      <c r="EHT75" s="15"/>
      <c r="EHU75" s="15"/>
      <c r="EHV75" s="15"/>
      <c r="EHW75" s="15"/>
      <c r="EHX75" s="15"/>
      <c r="EHY75" s="15"/>
      <c r="EHZ75" s="15"/>
      <c r="EIA75" s="15"/>
      <c r="EIB75" s="15"/>
      <c r="EIC75" s="15"/>
      <c r="EID75" s="15"/>
      <c r="EIE75" s="15"/>
      <c r="EIF75" s="15"/>
      <c r="EIG75" s="15"/>
      <c r="EIH75" s="15"/>
      <c r="EII75" s="15"/>
      <c r="EIJ75" s="15"/>
      <c r="EIK75" s="15"/>
      <c r="EIL75" s="15"/>
      <c r="EIM75" s="15"/>
      <c r="EIN75" s="15"/>
      <c r="EIO75" s="15"/>
      <c r="EIP75" s="15"/>
      <c r="EIQ75" s="15"/>
      <c r="EIR75" s="15"/>
      <c r="EIS75" s="15"/>
      <c r="EIT75" s="15"/>
      <c r="EIU75" s="15"/>
      <c r="EIV75" s="15"/>
      <c r="EIW75" s="15"/>
      <c r="EIX75" s="15"/>
      <c r="EIY75" s="15"/>
      <c r="EIZ75" s="15"/>
      <c r="EJA75" s="15"/>
      <c r="EJB75" s="15"/>
      <c r="EJC75" s="15"/>
      <c r="EJD75" s="15"/>
      <c r="EJE75" s="15"/>
      <c r="EJF75" s="15"/>
      <c r="EJG75" s="15"/>
      <c r="EJH75" s="15"/>
      <c r="EJI75" s="15"/>
      <c r="EJJ75" s="15"/>
      <c r="EJK75" s="15"/>
      <c r="EJL75" s="15"/>
      <c r="EJM75" s="15"/>
      <c r="EJN75" s="15"/>
      <c r="EJO75" s="15"/>
      <c r="EJP75" s="15"/>
      <c r="EJQ75" s="15"/>
      <c r="EJR75" s="15"/>
      <c r="EJS75" s="15"/>
      <c r="EJT75" s="15"/>
      <c r="EJU75" s="15"/>
      <c r="EJV75" s="15"/>
      <c r="EJW75" s="15"/>
      <c r="EJX75" s="15"/>
      <c r="EJY75" s="15"/>
      <c r="EJZ75" s="15"/>
      <c r="EKA75" s="15"/>
      <c r="EKB75" s="15"/>
      <c r="EKC75" s="15"/>
      <c r="EKD75" s="15"/>
      <c r="EKE75" s="15"/>
      <c r="EKF75" s="15"/>
      <c r="EKG75" s="15"/>
      <c r="EKH75" s="15"/>
      <c r="EKI75" s="15"/>
      <c r="EKJ75" s="15"/>
      <c r="EKK75" s="15"/>
      <c r="EKL75" s="15"/>
      <c r="EKM75" s="15"/>
      <c r="EKN75" s="15"/>
      <c r="EKO75" s="15"/>
      <c r="EKP75" s="15"/>
      <c r="EKQ75" s="15"/>
      <c r="EKR75" s="15"/>
      <c r="EKS75" s="15"/>
      <c r="EKT75" s="15"/>
      <c r="EKU75" s="15"/>
      <c r="EKV75" s="15"/>
      <c r="EKW75" s="15"/>
      <c r="EKX75" s="15"/>
      <c r="EKY75" s="15"/>
      <c r="EKZ75" s="15"/>
      <c r="ELA75" s="15"/>
      <c r="ELB75" s="15"/>
      <c r="ELC75" s="15"/>
      <c r="ELD75" s="15"/>
      <c r="ELE75" s="15"/>
      <c r="ELF75" s="15"/>
      <c r="ELG75" s="15"/>
      <c r="ELH75" s="15"/>
      <c r="ELI75" s="15"/>
      <c r="ELJ75" s="15"/>
      <c r="ELK75" s="15"/>
      <c r="ELL75" s="15"/>
      <c r="ELM75" s="15"/>
      <c r="ELN75" s="15"/>
      <c r="ELO75" s="15"/>
      <c r="ELP75" s="15"/>
      <c r="ELQ75" s="15"/>
      <c r="ELR75" s="15"/>
      <c r="ELS75" s="15"/>
      <c r="ELT75" s="15"/>
      <c r="ELU75" s="15"/>
      <c r="ELV75" s="15"/>
      <c r="ELW75" s="15"/>
      <c r="ELX75" s="15"/>
      <c r="ELY75" s="15"/>
      <c r="ELZ75" s="15"/>
      <c r="EMA75" s="15"/>
      <c r="EMB75" s="15"/>
      <c r="EMC75" s="15"/>
      <c r="EMD75" s="15"/>
      <c r="EME75" s="15"/>
      <c r="EMF75" s="15"/>
      <c r="EMG75" s="15"/>
      <c r="EMH75" s="15"/>
      <c r="EMI75" s="15"/>
      <c r="EMJ75" s="15"/>
      <c r="EMK75" s="15"/>
      <c r="EML75" s="15"/>
      <c r="EMM75" s="15"/>
      <c r="EMN75" s="15"/>
      <c r="EMO75" s="15"/>
      <c r="EMP75" s="15"/>
      <c r="EMQ75" s="15"/>
      <c r="EMR75" s="15"/>
      <c r="EMS75" s="15"/>
      <c r="EMT75" s="15"/>
      <c r="EMU75" s="15"/>
      <c r="EMV75" s="15"/>
      <c r="EMW75" s="15"/>
      <c r="EMX75" s="15"/>
      <c r="EMY75" s="15"/>
      <c r="EMZ75" s="15"/>
      <c r="ENA75" s="15"/>
      <c r="ENB75" s="15"/>
      <c r="ENC75" s="15"/>
      <c r="END75" s="15"/>
      <c r="ENE75" s="15"/>
      <c r="ENF75" s="15"/>
      <c r="ENG75" s="15"/>
      <c r="ENH75" s="15"/>
      <c r="ENI75" s="15"/>
      <c r="ENJ75" s="15"/>
      <c r="ENK75" s="15"/>
      <c r="ENL75" s="15"/>
      <c r="ENM75" s="15"/>
      <c r="ENN75" s="15"/>
      <c r="ENO75" s="15"/>
      <c r="ENP75" s="15"/>
      <c r="ENQ75" s="15"/>
      <c r="ENR75" s="15"/>
      <c r="ENS75" s="15"/>
      <c r="ENT75" s="15"/>
      <c r="ENU75" s="15"/>
      <c r="ENV75" s="15"/>
      <c r="ENW75" s="15"/>
      <c r="ENX75" s="15"/>
      <c r="ENY75" s="15"/>
      <c r="ENZ75" s="15"/>
      <c r="EOA75" s="15"/>
      <c r="EOB75" s="15"/>
      <c r="EOC75" s="15"/>
      <c r="EOD75" s="15"/>
      <c r="EOE75" s="15"/>
      <c r="EOF75" s="15"/>
      <c r="EOG75" s="15"/>
      <c r="EOH75" s="15"/>
      <c r="EOI75" s="15"/>
      <c r="EOJ75" s="15"/>
      <c r="EOK75" s="15"/>
      <c r="EOL75" s="15"/>
      <c r="EOM75" s="15"/>
      <c r="EON75" s="15"/>
      <c r="EOO75" s="15"/>
      <c r="EOP75" s="15"/>
      <c r="EOQ75" s="15"/>
      <c r="EOR75" s="15"/>
      <c r="EOS75" s="15"/>
      <c r="EOT75" s="15"/>
      <c r="EOU75" s="15"/>
      <c r="EOV75" s="15"/>
      <c r="EOW75" s="15"/>
      <c r="EOX75" s="15"/>
      <c r="EOY75" s="15"/>
      <c r="EOZ75" s="15"/>
      <c r="EPA75" s="15"/>
      <c r="EPB75" s="15"/>
      <c r="EPC75" s="15"/>
      <c r="EPD75" s="15"/>
      <c r="EPE75" s="15"/>
      <c r="EPF75" s="15"/>
      <c r="EPG75" s="15"/>
      <c r="EPH75" s="15"/>
      <c r="EPI75" s="15"/>
      <c r="EPJ75" s="15"/>
      <c r="EPK75" s="15"/>
      <c r="EPL75" s="15"/>
      <c r="EPM75" s="15"/>
      <c r="EPN75" s="15"/>
      <c r="EPO75" s="15"/>
      <c r="EPP75" s="15"/>
      <c r="EPQ75" s="15"/>
      <c r="EPR75" s="15"/>
      <c r="EPS75" s="15"/>
      <c r="EPT75" s="15"/>
      <c r="EPU75" s="15"/>
      <c r="EPV75" s="15"/>
      <c r="EPW75" s="15"/>
      <c r="EPX75" s="15"/>
      <c r="EPY75" s="15"/>
      <c r="EPZ75" s="15"/>
      <c r="EQA75" s="15"/>
      <c r="EQB75" s="15"/>
      <c r="EQC75" s="15"/>
      <c r="EQD75" s="15"/>
      <c r="EQE75" s="15"/>
      <c r="EQF75" s="15"/>
      <c r="EQG75" s="15"/>
      <c r="EQH75" s="15"/>
      <c r="EQI75" s="15"/>
      <c r="EQJ75" s="15"/>
      <c r="EQK75" s="15"/>
      <c r="EQL75" s="15"/>
      <c r="EQM75" s="15"/>
      <c r="EQN75" s="15"/>
      <c r="EQO75" s="15"/>
      <c r="EQP75" s="15"/>
      <c r="EQQ75" s="15"/>
      <c r="EQR75" s="15"/>
      <c r="EQS75" s="15"/>
      <c r="EQT75" s="15"/>
      <c r="EQU75" s="15"/>
      <c r="EQV75" s="15"/>
      <c r="EQW75" s="15"/>
      <c r="EQX75" s="15"/>
      <c r="EQY75" s="15"/>
      <c r="EQZ75" s="15"/>
      <c r="ERA75" s="15"/>
      <c r="ERB75" s="15"/>
      <c r="ERC75" s="15"/>
      <c r="ERD75" s="15"/>
      <c r="ERE75" s="15"/>
      <c r="ERF75" s="15"/>
      <c r="ERG75" s="15"/>
      <c r="ERH75" s="15"/>
      <c r="ERI75" s="15"/>
      <c r="ERJ75" s="15"/>
      <c r="ERK75" s="15"/>
      <c r="ERL75" s="15"/>
      <c r="ERM75" s="15"/>
      <c r="ERN75" s="15"/>
      <c r="ERO75" s="15"/>
      <c r="ERP75" s="15"/>
      <c r="ERQ75" s="15"/>
      <c r="ERR75" s="15"/>
      <c r="ERS75" s="15"/>
      <c r="ERT75" s="15"/>
      <c r="ERU75" s="15"/>
      <c r="ERV75" s="15"/>
      <c r="ERW75" s="15"/>
      <c r="ERX75" s="15"/>
      <c r="ERY75" s="15"/>
      <c r="ERZ75" s="15"/>
      <c r="ESA75" s="15"/>
      <c r="ESB75" s="15"/>
      <c r="ESC75" s="15"/>
      <c r="ESD75" s="15"/>
      <c r="ESE75" s="15"/>
      <c r="ESF75" s="15"/>
      <c r="ESG75" s="15"/>
      <c r="ESH75" s="15"/>
      <c r="ESI75" s="15"/>
      <c r="ESJ75" s="15"/>
      <c r="ESK75" s="15"/>
      <c r="ESL75" s="15"/>
      <c r="ESM75" s="15"/>
      <c r="ESN75" s="15"/>
      <c r="ESO75" s="15"/>
      <c r="ESP75" s="15"/>
      <c r="ESQ75" s="15"/>
      <c r="ESR75" s="15"/>
      <c r="ESS75" s="15"/>
      <c r="EST75" s="15"/>
      <c r="ESU75" s="15"/>
      <c r="ESV75" s="15"/>
      <c r="ESW75" s="15"/>
      <c r="ESX75" s="15"/>
      <c r="ESY75" s="15"/>
      <c r="ESZ75" s="15"/>
      <c r="ETA75" s="15"/>
      <c r="ETB75" s="15"/>
      <c r="ETC75" s="15"/>
      <c r="ETD75" s="15"/>
      <c r="ETE75" s="15"/>
      <c r="ETF75" s="15"/>
      <c r="ETG75" s="15"/>
      <c r="ETH75" s="15"/>
      <c r="ETI75" s="15"/>
      <c r="ETJ75" s="15"/>
      <c r="ETK75" s="15"/>
      <c r="ETL75" s="15"/>
      <c r="ETM75" s="15"/>
      <c r="ETN75" s="15"/>
      <c r="ETO75" s="15"/>
      <c r="ETP75" s="15"/>
      <c r="ETQ75" s="15"/>
      <c r="ETR75" s="15"/>
      <c r="ETS75" s="15"/>
      <c r="ETT75" s="15"/>
      <c r="ETU75" s="15"/>
      <c r="ETV75" s="15"/>
      <c r="ETW75" s="15"/>
      <c r="ETX75" s="15"/>
      <c r="ETY75" s="15"/>
      <c r="ETZ75" s="15"/>
      <c r="EUA75" s="15"/>
      <c r="EUB75" s="15"/>
      <c r="EUC75" s="15"/>
      <c r="EUD75" s="15"/>
      <c r="EUE75" s="15"/>
      <c r="EUF75" s="15"/>
      <c r="EUG75" s="15"/>
      <c r="EUH75" s="15"/>
      <c r="EUI75" s="15"/>
      <c r="EUJ75" s="15"/>
      <c r="EUK75" s="15"/>
      <c r="EUL75" s="15"/>
      <c r="EUM75" s="15"/>
      <c r="EUN75" s="15"/>
      <c r="EUO75" s="15"/>
      <c r="EUP75" s="15"/>
      <c r="EUQ75" s="15"/>
      <c r="EUR75" s="15"/>
      <c r="EUS75" s="15"/>
      <c r="EUT75" s="15"/>
      <c r="EUU75" s="15"/>
      <c r="EUV75" s="15"/>
      <c r="EUW75" s="15"/>
      <c r="EUX75" s="15"/>
      <c r="EUY75" s="15"/>
      <c r="EUZ75" s="15"/>
      <c r="EVA75" s="15"/>
      <c r="EVB75" s="15"/>
      <c r="EVC75" s="15"/>
      <c r="EVD75" s="15"/>
      <c r="EVE75" s="15"/>
      <c r="EVF75" s="15"/>
      <c r="EVG75" s="15"/>
      <c r="EVH75" s="15"/>
      <c r="EVI75" s="15"/>
      <c r="EVJ75" s="15"/>
      <c r="EVK75" s="15"/>
      <c r="EVL75" s="15"/>
      <c r="EVM75" s="15"/>
      <c r="EVN75" s="15"/>
      <c r="EVO75" s="15"/>
      <c r="EVP75" s="15"/>
      <c r="EVQ75" s="15"/>
      <c r="EVR75" s="15"/>
      <c r="EVS75" s="15"/>
      <c r="EVT75" s="15"/>
      <c r="EVU75" s="15"/>
      <c r="EVV75" s="15"/>
      <c r="EVW75" s="15"/>
      <c r="EVX75" s="15"/>
      <c r="EVY75" s="15"/>
      <c r="EVZ75" s="15"/>
      <c r="EWA75" s="15"/>
      <c r="EWB75" s="15"/>
      <c r="EWC75" s="15"/>
      <c r="EWD75" s="15"/>
      <c r="EWE75" s="15"/>
      <c r="EWF75" s="15"/>
      <c r="EWG75" s="15"/>
      <c r="EWH75" s="15"/>
      <c r="EWI75" s="15"/>
      <c r="EWJ75" s="15"/>
      <c r="EWK75" s="15"/>
      <c r="EWL75" s="15"/>
      <c r="EWM75" s="15"/>
      <c r="EWN75" s="15"/>
      <c r="EWO75" s="15"/>
      <c r="EWP75" s="15"/>
      <c r="EWQ75" s="15"/>
      <c r="EWR75" s="15"/>
      <c r="EWS75" s="15"/>
      <c r="EWT75" s="15"/>
      <c r="EWU75" s="15"/>
      <c r="EWV75" s="15"/>
      <c r="EWW75" s="15"/>
      <c r="EWX75" s="15"/>
      <c r="EWY75" s="15"/>
      <c r="EWZ75" s="15"/>
      <c r="EXA75" s="15"/>
      <c r="EXB75" s="15"/>
      <c r="EXC75" s="15"/>
      <c r="EXD75" s="15"/>
      <c r="EXE75" s="15"/>
      <c r="EXF75" s="15"/>
      <c r="EXG75" s="15"/>
      <c r="EXH75" s="15"/>
      <c r="EXI75" s="15"/>
      <c r="EXJ75" s="15"/>
      <c r="EXK75" s="15"/>
      <c r="EXL75" s="15"/>
      <c r="EXM75" s="15"/>
      <c r="EXN75" s="15"/>
      <c r="EXO75" s="15"/>
      <c r="EXP75" s="15"/>
      <c r="EXQ75" s="15"/>
      <c r="EXR75" s="15"/>
      <c r="EXS75" s="15"/>
      <c r="EXT75" s="15"/>
      <c r="EXU75" s="15"/>
      <c r="EXV75" s="15"/>
      <c r="EXW75" s="15"/>
      <c r="EXX75" s="15"/>
      <c r="EXY75" s="15"/>
      <c r="EXZ75" s="15"/>
      <c r="EYA75" s="15"/>
      <c r="EYB75" s="15"/>
      <c r="EYC75" s="15"/>
      <c r="EYD75" s="15"/>
      <c r="EYE75" s="15"/>
      <c r="EYF75" s="15"/>
      <c r="EYG75" s="15"/>
      <c r="EYH75" s="15"/>
      <c r="EYI75" s="15"/>
      <c r="EYJ75" s="15"/>
      <c r="EYK75" s="15"/>
      <c r="EYL75" s="15"/>
      <c r="EYM75" s="15"/>
      <c r="EYN75" s="15"/>
      <c r="EYO75" s="15"/>
      <c r="EYP75" s="15"/>
      <c r="EYQ75" s="15"/>
      <c r="EYR75" s="15"/>
      <c r="EYS75" s="15"/>
      <c r="EYT75" s="15"/>
      <c r="EYU75" s="15"/>
      <c r="EYV75" s="15"/>
      <c r="EYW75" s="15"/>
      <c r="EYX75" s="15"/>
      <c r="EYY75" s="15"/>
      <c r="EYZ75" s="15"/>
      <c r="EZA75" s="15"/>
      <c r="EZB75" s="15"/>
      <c r="EZC75" s="15"/>
      <c r="EZD75" s="15"/>
      <c r="EZE75" s="15"/>
      <c r="EZF75" s="15"/>
      <c r="EZG75" s="15"/>
      <c r="EZH75" s="15"/>
      <c r="EZI75" s="15"/>
      <c r="EZJ75" s="15"/>
      <c r="EZK75" s="15"/>
      <c r="EZL75" s="15"/>
      <c r="EZM75" s="15"/>
      <c r="EZN75" s="15"/>
      <c r="EZO75" s="15"/>
      <c r="EZP75" s="15"/>
      <c r="EZQ75" s="15"/>
      <c r="EZR75" s="15"/>
      <c r="EZS75" s="15"/>
      <c r="EZT75" s="15"/>
      <c r="EZU75" s="15"/>
      <c r="EZV75" s="15"/>
      <c r="EZW75" s="15"/>
      <c r="EZX75" s="15"/>
      <c r="EZY75" s="15"/>
      <c r="EZZ75" s="15"/>
      <c r="FAA75" s="15"/>
      <c r="FAB75" s="15"/>
      <c r="FAC75" s="15"/>
      <c r="FAD75" s="15"/>
      <c r="FAE75" s="15"/>
      <c r="FAF75" s="15"/>
      <c r="FAG75" s="15"/>
      <c r="FAH75" s="15"/>
      <c r="FAI75" s="15"/>
      <c r="FAJ75" s="15"/>
      <c r="FAK75" s="15"/>
      <c r="FAL75" s="15"/>
      <c r="FAM75" s="15"/>
      <c r="FAN75" s="15"/>
      <c r="FAO75" s="15"/>
      <c r="FAP75" s="15"/>
      <c r="FAQ75" s="15"/>
      <c r="FAR75" s="15"/>
      <c r="FAS75" s="15"/>
      <c r="FAT75" s="15"/>
      <c r="FAU75" s="15"/>
      <c r="FAV75" s="15"/>
      <c r="FAW75" s="15"/>
      <c r="FAX75" s="15"/>
      <c r="FAY75" s="15"/>
      <c r="FAZ75" s="15"/>
      <c r="FBA75" s="15"/>
      <c r="FBB75" s="15"/>
      <c r="FBC75" s="15"/>
      <c r="FBD75" s="15"/>
      <c r="FBE75" s="15"/>
      <c r="FBF75" s="15"/>
      <c r="FBG75" s="15"/>
      <c r="FBH75" s="15"/>
      <c r="FBI75" s="15"/>
      <c r="FBJ75" s="15"/>
      <c r="FBK75" s="15"/>
      <c r="FBL75" s="15"/>
      <c r="FBM75" s="15"/>
      <c r="FBN75" s="15"/>
      <c r="FBO75" s="15"/>
      <c r="FBP75" s="15"/>
      <c r="FBQ75" s="15"/>
      <c r="FBR75" s="15"/>
      <c r="FBS75" s="15"/>
      <c r="FBT75" s="15"/>
      <c r="FBU75" s="15"/>
      <c r="FBV75" s="15"/>
      <c r="FBW75" s="15"/>
      <c r="FBX75" s="15"/>
      <c r="FBY75" s="15"/>
      <c r="FBZ75" s="15"/>
      <c r="FCA75" s="15"/>
      <c r="FCB75" s="15"/>
      <c r="FCC75" s="15"/>
      <c r="FCD75" s="15"/>
      <c r="FCE75" s="15"/>
      <c r="FCF75" s="15"/>
      <c r="FCG75" s="15"/>
      <c r="FCH75" s="15"/>
      <c r="FCI75" s="15"/>
      <c r="FCJ75" s="15"/>
      <c r="FCK75" s="15"/>
      <c r="FCL75" s="15"/>
      <c r="FCM75" s="15"/>
      <c r="FCN75" s="15"/>
      <c r="FCO75" s="15"/>
      <c r="FCP75" s="15"/>
      <c r="FCQ75" s="15"/>
      <c r="FCR75" s="15"/>
      <c r="FCS75" s="15"/>
      <c r="FCT75" s="15"/>
      <c r="FCU75" s="15"/>
      <c r="FCV75" s="15"/>
      <c r="FCW75" s="15"/>
      <c r="FCX75" s="15"/>
      <c r="FCY75" s="15"/>
      <c r="FCZ75" s="15"/>
      <c r="FDA75" s="15"/>
      <c r="FDB75" s="15"/>
      <c r="FDC75" s="15"/>
      <c r="FDD75" s="15"/>
      <c r="FDE75" s="15"/>
      <c r="FDF75" s="15"/>
      <c r="FDG75" s="15"/>
      <c r="FDH75" s="15"/>
      <c r="FDI75" s="15"/>
      <c r="FDJ75" s="15"/>
      <c r="FDK75" s="15"/>
      <c r="FDL75" s="15"/>
      <c r="FDM75" s="15"/>
      <c r="FDN75" s="15"/>
      <c r="FDO75" s="15"/>
      <c r="FDP75" s="15"/>
      <c r="FDQ75" s="15"/>
      <c r="FDR75" s="15"/>
      <c r="FDS75" s="15"/>
      <c r="FDT75" s="15"/>
      <c r="FDU75" s="15"/>
      <c r="FDV75" s="15"/>
      <c r="FDW75" s="15"/>
      <c r="FDX75" s="15"/>
      <c r="FDY75" s="15"/>
      <c r="FDZ75" s="15"/>
      <c r="FEA75" s="15"/>
      <c r="FEB75" s="15"/>
      <c r="FEC75" s="15"/>
      <c r="FED75" s="15"/>
      <c r="FEE75" s="15"/>
      <c r="FEF75" s="15"/>
      <c r="FEG75" s="15"/>
      <c r="FEH75" s="15"/>
      <c r="FEI75" s="15"/>
      <c r="FEJ75" s="15"/>
      <c r="FEK75" s="15"/>
      <c r="FEL75" s="15"/>
      <c r="FEM75" s="15"/>
      <c r="FEN75" s="15"/>
      <c r="FEO75" s="15"/>
      <c r="FEP75" s="15"/>
      <c r="FEQ75" s="15"/>
      <c r="FER75" s="15"/>
      <c r="FES75" s="15"/>
      <c r="FET75" s="15"/>
      <c r="FEU75" s="15"/>
      <c r="FEV75" s="15"/>
      <c r="FEW75" s="15"/>
      <c r="FEX75" s="15"/>
      <c r="FEY75" s="15"/>
      <c r="FEZ75" s="15"/>
      <c r="FFA75" s="15"/>
      <c r="FFB75" s="15"/>
      <c r="FFC75" s="15"/>
      <c r="FFD75" s="15"/>
      <c r="FFE75" s="15"/>
      <c r="FFF75" s="15"/>
      <c r="FFG75" s="15"/>
      <c r="FFH75" s="15"/>
      <c r="FFI75" s="15"/>
      <c r="FFJ75" s="15"/>
      <c r="FFK75" s="15"/>
      <c r="FFL75" s="15"/>
      <c r="FFM75" s="15"/>
      <c r="FFN75" s="15"/>
      <c r="FFO75" s="15"/>
      <c r="FFP75" s="15"/>
      <c r="FFQ75" s="15"/>
      <c r="FFR75" s="15"/>
      <c r="FFS75" s="15"/>
      <c r="FFT75" s="15"/>
      <c r="FFU75" s="15"/>
      <c r="FFV75" s="15"/>
      <c r="FFW75" s="15"/>
      <c r="FFX75" s="15"/>
      <c r="FFY75" s="15"/>
      <c r="FFZ75" s="15"/>
      <c r="FGA75" s="15"/>
      <c r="FGB75" s="15"/>
      <c r="FGC75" s="15"/>
      <c r="FGD75" s="15"/>
      <c r="FGE75" s="15"/>
      <c r="FGF75" s="15"/>
      <c r="FGG75" s="15"/>
      <c r="FGH75" s="15"/>
      <c r="FGI75" s="15"/>
      <c r="FGJ75" s="15"/>
      <c r="FGK75" s="15"/>
      <c r="FGL75" s="15"/>
      <c r="FGM75" s="15"/>
      <c r="FGN75" s="15"/>
      <c r="FGO75" s="15"/>
      <c r="FGP75" s="15"/>
      <c r="FGQ75" s="15"/>
      <c r="FGR75" s="15"/>
      <c r="FGS75" s="15"/>
      <c r="FGT75" s="15"/>
      <c r="FGU75" s="15"/>
      <c r="FGV75" s="15"/>
      <c r="FGW75" s="15"/>
      <c r="FGX75" s="15"/>
      <c r="FGY75" s="15"/>
      <c r="FGZ75" s="15"/>
      <c r="FHA75" s="15"/>
      <c r="FHB75" s="15"/>
      <c r="FHC75" s="15"/>
      <c r="FHD75" s="15"/>
      <c r="FHE75" s="15"/>
      <c r="FHF75" s="15"/>
      <c r="FHG75" s="15"/>
      <c r="FHH75" s="15"/>
      <c r="FHI75" s="15"/>
      <c r="FHJ75" s="15"/>
      <c r="FHK75" s="15"/>
      <c r="FHL75" s="15"/>
      <c r="FHM75" s="15"/>
      <c r="FHN75" s="15"/>
      <c r="FHO75" s="15"/>
      <c r="FHP75" s="15"/>
      <c r="FHQ75" s="15"/>
      <c r="FHR75" s="15"/>
      <c r="FHS75" s="15"/>
      <c r="FHT75" s="15"/>
      <c r="FHU75" s="15"/>
      <c r="FHV75" s="15"/>
      <c r="FHW75" s="15"/>
      <c r="FHX75" s="15"/>
      <c r="FHY75" s="15"/>
      <c r="FHZ75" s="15"/>
      <c r="FIA75" s="15"/>
      <c r="FIB75" s="15"/>
      <c r="FIC75" s="15"/>
      <c r="FID75" s="15"/>
      <c r="FIE75" s="15"/>
      <c r="FIF75" s="15"/>
      <c r="FIG75" s="15"/>
      <c r="FIH75" s="15"/>
      <c r="FII75" s="15"/>
      <c r="FIJ75" s="15"/>
      <c r="FIK75" s="15"/>
      <c r="FIL75" s="15"/>
      <c r="FIM75" s="15"/>
      <c r="FIN75" s="15"/>
      <c r="FIO75" s="15"/>
      <c r="FIP75" s="15"/>
      <c r="FIQ75" s="15"/>
      <c r="FIR75" s="15"/>
      <c r="FIS75" s="15"/>
      <c r="FIT75" s="15"/>
      <c r="FIU75" s="15"/>
      <c r="FIV75" s="15"/>
      <c r="FIW75" s="15"/>
      <c r="FIX75" s="15"/>
      <c r="FIY75" s="15"/>
      <c r="FIZ75" s="15"/>
      <c r="FJA75" s="15"/>
      <c r="FJB75" s="15"/>
      <c r="FJC75" s="15"/>
      <c r="FJD75" s="15"/>
      <c r="FJE75" s="15"/>
      <c r="FJF75" s="15"/>
      <c r="FJG75" s="15"/>
      <c r="FJH75" s="15"/>
      <c r="FJI75" s="15"/>
      <c r="FJJ75" s="15"/>
      <c r="FJK75" s="15"/>
      <c r="FJL75" s="15"/>
      <c r="FJM75" s="15"/>
      <c r="FJN75" s="15"/>
      <c r="FJO75" s="15"/>
      <c r="FJP75" s="15"/>
      <c r="FJQ75" s="15"/>
      <c r="FJR75" s="15"/>
      <c r="FJS75" s="15"/>
      <c r="FJT75" s="15"/>
      <c r="FJU75" s="15"/>
      <c r="FJV75" s="15"/>
      <c r="FJW75" s="15"/>
      <c r="FJX75" s="15"/>
      <c r="FJY75" s="15"/>
      <c r="FJZ75" s="15"/>
      <c r="FKA75" s="15"/>
      <c r="FKB75" s="15"/>
      <c r="FKC75" s="15"/>
      <c r="FKD75" s="15"/>
      <c r="FKE75" s="15"/>
      <c r="FKF75" s="15"/>
      <c r="FKG75" s="15"/>
      <c r="FKH75" s="15"/>
      <c r="FKI75" s="15"/>
      <c r="FKJ75" s="15"/>
      <c r="FKK75" s="15"/>
      <c r="FKL75" s="15"/>
      <c r="FKM75" s="15"/>
      <c r="FKN75" s="15"/>
      <c r="FKO75" s="15"/>
      <c r="FKP75" s="15"/>
      <c r="FKQ75" s="15"/>
      <c r="FKR75" s="15"/>
      <c r="FKS75" s="15"/>
      <c r="FKT75" s="15"/>
      <c r="FKU75" s="15"/>
      <c r="FKV75" s="15"/>
      <c r="FKW75" s="15"/>
      <c r="FKX75" s="15"/>
      <c r="FKY75" s="15"/>
      <c r="FKZ75" s="15"/>
      <c r="FLA75" s="15"/>
      <c r="FLB75" s="15"/>
      <c r="FLC75" s="15"/>
      <c r="FLD75" s="15"/>
      <c r="FLE75" s="15"/>
      <c r="FLF75" s="15"/>
      <c r="FLG75" s="15"/>
      <c r="FLH75" s="15"/>
      <c r="FLI75" s="15"/>
      <c r="FLJ75" s="15"/>
      <c r="FLK75" s="15"/>
      <c r="FLL75" s="15"/>
      <c r="FLM75" s="15"/>
      <c r="FLN75" s="15"/>
      <c r="FLO75" s="15"/>
      <c r="FLP75" s="15"/>
      <c r="FLQ75" s="15"/>
      <c r="FLR75" s="15"/>
      <c r="FLS75" s="15"/>
      <c r="FLT75" s="15"/>
      <c r="FLU75" s="15"/>
      <c r="FLV75" s="15"/>
      <c r="FLW75" s="15"/>
      <c r="FLX75" s="15"/>
      <c r="FLY75" s="15"/>
      <c r="FLZ75" s="15"/>
      <c r="FMA75" s="15"/>
      <c r="FMB75" s="15"/>
      <c r="FMC75" s="15"/>
      <c r="FMD75" s="15"/>
      <c r="FME75" s="15"/>
      <c r="FMF75" s="15"/>
      <c r="FMG75" s="15"/>
      <c r="FMH75" s="15"/>
      <c r="FMI75" s="15"/>
      <c r="FMJ75" s="15"/>
      <c r="FMK75" s="15"/>
      <c r="FML75" s="15"/>
      <c r="FMM75" s="15"/>
      <c r="FMN75" s="15"/>
      <c r="FMO75" s="15"/>
      <c r="FMP75" s="15"/>
      <c r="FMQ75" s="15"/>
      <c r="FMR75" s="15"/>
      <c r="FMS75" s="15"/>
      <c r="FMT75" s="15"/>
      <c r="FMU75" s="15"/>
      <c r="FMV75" s="15"/>
      <c r="FMW75" s="15"/>
      <c r="FMX75" s="15"/>
      <c r="FMY75" s="15"/>
      <c r="FMZ75" s="15"/>
      <c r="FNA75" s="15"/>
      <c r="FNB75" s="15"/>
      <c r="FNC75" s="15"/>
      <c r="FND75" s="15"/>
      <c r="FNE75" s="15"/>
      <c r="FNF75" s="15"/>
      <c r="FNG75" s="15"/>
      <c r="FNH75" s="15"/>
      <c r="FNI75" s="15"/>
      <c r="FNJ75" s="15"/>
      <c r="FNK75" s="15"/>
      <c r="FNL75" s="15"/>
      <c r="FNM75" s="15"/>
      <c r="FNN75" s="15"/>
      <c r="FNO75" s="15"/>
      <c r="FNP75" s="15"/>
      <c r="FNQ75" s="15"/>
      <c r="FNR75" s="15"/>
      <c r="FNS75" s="15"/>
      <c r="FNT75" s="15"/>
      <c r="FNU75" s="15"/>
      <c r="FNV75" s="15"/>
      <c r="FNW75" s="15"/>
      <c r="FNX75" s="15"/>
      <c r="FNY75" s="15"/>
      <c r="FNZ75" s="15"/>
      <c r="FOA75" s="15"/>
      <c r="FOB75" s="15"/>
      <c r="FOC75" s="15"/>
      <c r="FOD75" s="15"/>
      <c r="FOE75" s="15"/>
      <c r="FOF75" s="15"/>
      <c r="FOG75" s="15"/>
      <c r="FOH75" s="15"/>
      <c r="FOI75" s="15"/>
      <c r="FOJ75" s="15"/>
      <c r="FOK75" s="15"/>
      <c r="FOL75" s="15"/>
      <c r="FOM75" s="15"/>
      <c r="FON75" s="15"/>
      <c r="FOO75" s="15"/>
      <c r="FOP75" s="15"/>
      <c r="FOQ75" s="15"/>
      <c r="FOR75" s="15"/>
      <c r="FOS75" s="15"/>
      <c r="FOT75" s="15"/>
      <c r="FOU75" s="15"/>
      <c r="FOV75" s="15"/>
      <c r="FOW75" s="15"/>
      <c r="FOX75" s="15"/>
      <c r="FOY75" s="15"/>
      <c r="FOZ75" s="15"/>
      <c r="FPA75" s="15"/>
      <c r="FPB75" s="15"/>
      <c r="FPC75" s="15"/>
      <c r="FPD75" s="15"/>
      <c r="FPE75" s="15"/>
      <c r="FPF75" s="15"/>
      <c r="FPG75" s="15"/>
      <c r="FPH75" s="15"/>
      <c r="FPI75" s="15"/>
      <c r="FPJ75" s="15"/>
      <c r="FPK75" s="15"/>
      <c r="FPL75" s="15"/>
      <c r="FPM75" s="15"/>
      <c r="FPN75" s="15"/>
      <c r="FPO75" s="15"/>
      <c r="FPP75" s="15"/>
      <c r="FPQ75" s="15"/>
      <c r="FPR75" s="15"/>
      <c r="FPS75" s="15"/>
      <c r="FPT75" s="15"/>
      <c r="FPU75" s="15"/>
      <c r="FPV75" s="15"/>
      <c r="FPW75" s="15"/>
      <c r="FPX75" s="15"/>
      <c r="FPY75" s="15"/>
      <c r="FPZ75" s="15"/>
      <c r="FQA75" s="15"/>
      <c r="FQB75" s="15"/>
      <c r="FQC75" s="15"/>
      <c r="FQD75" s="15"/>
      <c r="FQE75" s="15"/>
      <c r="FQF75" s="15"/>
      <c r="FQG75" s="15"/>
      <c r="FQH75" s="15"/>
      <c r="FQI75" s="15"/>
      <c r="FQJ75" s="15"/>
      <c r="FQK75" s="15"/>
      <c r="FQL75" s="15"/>
      <c r="FQM75" s="15"/>
      <c r="FQN75" s="15"/>
      <c r="FQO75" s="15"/>
      <c r="FQP75" s="15"/>
      <c r="FQQ75" s="15"/>
      <c r="FQR75" s="15"/>
      <c r="FQS75" s="15"/>
      <c r="FQT75" s="15"/>
      <c r="FQU75" s="15"/>
      <c r="FQV75" s="15"/>
      <c r="FQW75" s="15"/>
      <c r="FQX75" s="15"/>
      <c r="FQY75" s="15"/>
      <c r="FQZ75" s="15"/>
      <c r="FRA75" s="15"/>
      <c r="FRB75" s="15"/>
      <c r="FRC75" s="15"/>
      <c r="FRD75" s="15"/>
      <c r="FRE75" s="15"/>
      <c r="FRF75" s="15"/>
      <c r="FRG75" s="15"/>
      <c r="FRH75" s="15"/>
      <c r="FRI75" s="15"/>
      <c r="FRJ75" s="15"/>
      <c r="FRK75" s="15"/>
      <c r="FRL75" s="15"/>
      <c r="FRM75" s="15"/>
      <c r="FRN75" s="15"/>
      <c r="FRO75" s="15"/>
      <c r="FRP75" s="15"/>
      <c r="FRQ75" s="15"/>
      <c r="FRR75" s="15"/>
      <c r="FRS75" s="15"/>
      <c r="FRT75" s="15"/>
      <c r="FRU75" s="15"/>
      <c r="FRV75" s="15"/>
      <c r="FRW75" s="15"/>
      <c r="FRX75" s="15"/>
      <c r="FRY75" s="15"/>
      <c r="FRZ75" s="15"/>
      <c r="FSA75" s="15"/>
      <c r="FSB75" s="15"/>
      <c r="FSC75" s="15"/>
      <c r="FSD75" s="15"/>
      <c r="FSE75" s="15"/>
      <c r="FSF75" s="15"/>
      <c r="FSG75" s="15"/>
      <c r="FSH75" s="15"/>
      <c r="FSI75" s="15"/>
      <c r="FSJ75" s="15"/>
      <c r="FSK75" s="15"/>
      <c r="FSL75" s="15"/>
      <c r="FSM75" s="15"/>
      <c r="FSN75" s="15"/>
      <c r="FSO75" s="15"/>
      <c r="FSP75" s="15"/>
      <c r="FSQ75" s="15"/>
      <c r="FSR75" s="15"/>
      <c r="FSS75" s="15"/>
      <c r="FST75" s="15"/>
      <c r="FSU75" s="15"/>
      <c r="FSV75" s="15"/>
      <c r="FSW75" s="15"/>
      <c r="FSX75" s="15"/>
      <c r="FSY75" s="15"/>
      <c r="FSZ75" s="15"/>
      <c r="FTA75" s="15"/>
      <c r="FTB75" s="15"/>
      <c r="FTC75" s="15"/>
      <c r="FTD75" s="15"/>
      <c r="FTE75" s="15"/>
      <c r="FTF75" s="15"/>
      <c r="FTG75" s="15"/>
      <c r="FTH75" s="15"/>
      <c r="FTI75" s="15"/>
      <c r="FTJ75" s="15"/>
      <c r="FTK75" s="15"/>
      <c r="FTL75" s="15"/>
      <c r="FTM75" s="15"/>
      <c r="FTN75" s="15"/>
      <c r="FTO75" s="15"/>
      <c r="FTP75" s="15"/>
      <c r="FTQ75" s="15"/>
      <c r="FTR75" s="15"/>
      <c r="FTS75" s="15"/>
      <c r="FTT75" s="15"/>
      <c r="FTU75" s="15"/>
      <c r="FTV75" s="15"/>
      <c r="FTW75" s="15"/>
      <c r="FTX75" s="15"/>
      <c r="FTY75" s="15"/>
      <c r="FTZ75" s="15"/>
      <c r="FUA75" s="15"/>
      <c r="FUB75" s="15"/>
      <c r="FUC75" s="15"/>
      <c r="FUD75" s="15"/>
      <c r="FUE75" s="15"/>
      <c r="FUF75" s="15"/>
      <c r="FUG75" s="15"/>
      <c r="FUH75" s="15"/>
      <c r="FUI75" s="15"/>
      <c r="FUJ75" s="15"/>
      <c r="FUK75" s="15"/>
      <c r="FUL75" s="15"/>
      <c r="FUM75" s="15"/>
      <c r="FUN75" s="15"/>
      <c r="FUO75" s="15"/>
      <c r="FUP75" s="15"/>
      <c r="FUQ75" s="15"/>
      <c r="FUR75" s="15"/>
      <c r="FUS75" s="15"/>
      <c r="FUT75" s="15"/>
      <c r="FUU75" s="15"/>
      <c r="FUV75" s="15"/>
      <c r="FUW75" s="15"/>
      <c r="FUX75" s="15"/>
      <c r="FUY75" s="15"/>
      <c r="FUZ75" s="15"/>
      <c r="FVA75" s="15"/>
      <c r="FVB75" s="15"/>
      <c r="FVC75" s="15"/>
      <c r="FVD75" s="15"/>
      <c r="FVE75" s="15"/>
      <c r="FVF75" s="15"/>
      <c r="FVG75" s="15"/>
      <c r="FVH75" s="15"/>
      <c r="FVI75" s="15"/>
      <c r="FVJ75" s="15"/>
      <c r="FVK75" s="15"/>
      <c r="FVL75" s="15"/>
      <c r="FVM75" s="15"/>
      <c r="FVN75" s="15"/>
      <c r="FVO75" s="15"/>
      <c r="FVP75" s="15"/>
      <c r="FVQ75" s="15"/>
      <c r="FVR75" s="15"/>
      <c r="FVS75" s="15"/>
      <c r="FVT75" s="15"/>
      <c r="FVU75" s="15"/>
      <c r="FVV75" s="15"/>
      <c r="FVW75" s="15"/>
      <c r="FVX75" s="15"/>
      <c r="FVY75" s="15"/>
      <c r="FVZ75" s="15"/>
      <c r="FWA75" s="15"/>
      <c r="FWB75" s="15"/>
      <c r="FWC75" s="15"/>
      <c r="FWD75" s="15"/>
      <c r="FWE75" s="15"/>
      <c r="FWF75" s="15"/>
      <c r="FWG75" s="15"/>
      <c r="FWH75" s="15"/>
      <c r="FWI75" s="15"/>
      <c r="FWJ75" s="15"/>
      <c r="FWK75" s="15"/>
      <c r="FWL75" s="15"/>
      <c r="FWM75" s="15"/>
      <c r="FWN75" s="15"/>
      <c r="FWO75" s="15"/>
      <c r="FWP75" s="15"/>
      <c r="FWQ75" s="15"/>
      <c r="FWR75" s="15"/>
      <c r="FWS75" s="15"/>
      <c r="FWT75" s="15"/>
      <c r="FWU75" s="15"/>
      <c r="FWV75" s="15"/>
      <c r="FWW75" s="15"/>
      <c r="FWX75" s="15"/>
      <c r="FWY75" s="15"/>
      <c r="FWZ75" s="15"/>
      <c r="FXA75" s="15"/>
      <c r="FXB75" s="15"/>
      <c r="FXC75" s="15"/>
      <c r="FXD75" s="15"/>
      <c r="FXE75" s="15"/>
      <c r="FXF75" s="15"/>
      <c r="FXG75" s="15"/>
      <c r="FXH75" s="15"/>
      <c r="FXI75" s="15"/>
      <c r="FXJ75" s="15"/>
      <c r="FXK75" s="15"/>
      <c r="FXL75" s="15"/>
      <c r="FXM75" s="15"/>
      <c r="FXN75" s="15"/>
      <c r="FXO75" s="15"/>
      <c r="FXP75" s="15"/>
      <c r="FXQ75" s="15"/>
      <c r="FXR75" s="15"/>
      <c r="FXS75" s="15"/>
      <c r="FXT75" s="15"/>
      <c r="FXU75" s="15"/>
      <c r="FXV75" s="15"/>
      <c r="FXW75" s="15"/>
      <c r="FXX75" s="15"/>
      <c r="FXY75" s="15"/>
      <c r="FXZ75" s="15"/>
      <c r="FYA75" s="15"/>
      <c r="FYB75" s="15"/>
      <c r="FYC75" s="15"/>
      <c r="FYD75" s="15"/>
      <c r="FYE75" s="15"/>
      <c r="FYF75" s="15"/>
      <c r="FYG75" s="15"/>
      <c r="FYH75" s="15"/>
      <c r="FYI75" s="15"/>
      <c r="FYJ75" s="15"/>
      <c r="FYK75" s="15"/>
      <c r="FYL75" s="15"/>
      <c r="FYM75" s="15"/>
      <c r="FYN75" s="15"/>
      <c r="FYO75" s="15"/>
      <c r="FYP75" s="15"/>
      <c r="FYQ75" s="15"/>
      <c r="FYR75" s="15"/>
      <c r="FYS75" s="15"/>
      <c r="FYT75" s="15"/>
      <c r="FYU75" s="15"/>
      <c r="FYV75" s="15"/>
      <c r="FYW75" s="15"/>
      <c r="FYX75" s="15"/>
      <c r="FYY75" s="15"/>
      <c r="FYZ75" s="15"/>
      <c r="FZA75" s="15"/>
      <c r="FZB75" s="15"/>
      <c r="FZC75" s="15"/>
      <c r="FZD75" s="15"/>
      <c r="FZE75" s="15"/>
      <c r="FZF75" s="15"/>
      <c r="FZG75" s="15"/>
      <c r="FZH75" s="15"/>
      <c r="FZI75" s="15"/>
      <c r="FZJ75" s="15"/>
      <c r="FZK75" s="15"/>
      <c r="FZL75" s="15"/>
      <c r="FZM75" s="15"/>
      <c r="FZN75" s="15"/>
      <c r="FZO75" s="15"/>
      <c r="FZP75" s="15"/>
      <c r="FZQ75" s="15"/>
      <c r="FZR75" s="15"/>
      <c r="FZS75" s="15"/>
      <c r="FZT75" s="15"/>
      <c r="FZU75" s="15"/>
      <c r="FZV75" s="15"/>
      <c r="FZW75" s="15"/>
      <c r="FZX75" s="15"/>
      <c r="FZY75" s="15"/>
      <c r="FZZ75" s="15"/>
      <c r="GAA75" s="15"/>
      <c r="GAB75" s="15"/>
      <c r="GAC75" s="15"/>
      <c r="GAD75" s="15"/>
      <c r="GAE75" s="15"/>
      <c r="GAF75" s="15"/>
      <c r="GAG75" s="15"/>
      <c r="GAH75" s="15"/>
      <c r="GAI75" s="15"/>
      <c r="GAJ75" s="15"/>
      <c r="GAK75" s="15"/>
      <c r="GAL75" s="15"/>
      <c r="GAM75" s="15"/>
      <c r="GAN75" s="15"/>
      <c r="GAO75" s="15"/>
      <c r="GAP75" s="15"/>
      <c r="GAQ75" s="15"/>
      <c r="GAR75" s="15"/>
      <c r="GAS75" s="15"/>
      <c r="GAT75" s="15"/>
      <c r="GAU75" s="15"/>
      <c r="GAV75" s="15"/>
      <c r="GAW75" s="15"/>
      <c r="GAX75" s="15"/>
      <c r="GAY75" s="15"/>
      <c r="GAZ75" s="15"/>
      <c r="GBA75" s="15"/>
      <c r="GBB75" s="15"/>
      <c r="GBC75" s="15"/>
      <c r="GBD75" s="15"/>
      <c r="GBE75" s="15"/>
      <c r="GBF75" s="15"/>
      <c r="GBG75" s="15"/>
      <c r="GBH75" s="15"/>
      <c r="GBI75" s="15"/>
      <c r="GBJ75" s="15"/>
      <c r="GBK75" s="15"/>
      <c r="GBL75" s="15"/>
      <c r="GBM75" s="15"/>
      <c r="GBN75" s="15"/>
      <c r="GBO75" s="15"/>
      <c r="GBP75" s="15"/>
      <c r="GBQ75" s="15"/>
      <c r="GBR75" s="15"/>
      <c r="GBS75" s="15"/>
      <c r="GBT75" s="15"/>
      <c r="GBU75" s="15"/>
      <c r="GBV75" s="15"/>
      <c r="GBW75" s="15"/>
      <c r="GBX75" s="15"/>
      <c r="GBY75" s="15"/>
      <c r="GBZ75" s="15"/>
      <c r="GCA75" s="15"/>
      <c r="GCB75" s="15"/>
      <c r="GCC75" s="15"/>
      <c r="GCD75" s="15"/>
      <c r="GCE75" s="15"/>
      <c r="GCF75" s="15"/>
      <c r="GCG75" s="15"/>
      <c r="GCH75" s="15"/>
      <c r="GCI75" s="15"/>
      <c r="GCJ75" s="15"/>
      <c r="GCK75" s="15"/>
      <c r="GCL75" s="15"/>
      <c r="GCM75" s="15"/>
      <c r="GCN75" s="15"/>
      <c r="GCO75" s="15"/>
      <c r="GCP75" s="15"/>
      <c r="GCQ75" s="15"/>
      <c r="GCR75" s="15"/>
      <c r="GCS75" s="15"/>
      <c r="GCT75" s="15"/>
      <c r="GCU75" s="15"/>
      <c r="GCV75" s="15"/>
      <c r="GCW75" s="15"/>
      <c r="GCX75" s="15"/>
      <c r="GCY75" s="15"/>
      <c r="GCZ75" s="15"/>
      <c r="GDA75" s="15"/>
      <c r="GDB75" s="15"/>
      <c r="GDC75" s="15"/>
      <c r="GDD75" s="15"/>
      <c r="GDE75" s="15"/>
      <c r="GDF75" s="15"/>
      <c r="GDG75" s="15"/>
      <c r="GDH75" s="15"/>
      <c r="GDI75" s="15"/>
      <c r="GDJ75" s="15"/>
      <c r="GDK75" s="15"/>
      <c r="GDL75" s="15"/>
      <c r="GDM75" s="15"/>
      <c r="GDN75" s="15"/>
      <c r="GDO75" s="15"/>
      <c r="GDP75" s="15"/>
      <c r="GDQ75" s="15"/>
      <c r="GDR75" s="15"/>
      <c r="GDS75" s="15"/>
      <c r="GDT75" s="15"/>
      <c r="GDU75" s="15"/>
      <c r="GDV75" s="15"/>
      <c r="GDW75" s="15"/>
      <c r="GDX75" s="15"/>
      <c r="GDY75" s="15"/>
      <c r="GDZ75" s="15"/>
      <c r="GEA75" s="15"/>
      <c r="GEB75" s="15"/>
      <c r="GEC75" s="15"/>
      <c r="GED75" s="15"/>
      <c r="GEE75" s="15"/>
      <c r="GEF75" s="15"/>
      <c r="GEG75" s="15"/>
      <c r="GEH75" s="15"/>
      <c r="GEI75" s="15"/>
      <c r="GEJ75" s="15"/>
      <c r="GEK75" s="15"/>
      <c r="GEL75" s="15"/>
      <c r="GEM75" s="15"/>
      <c r="GEN75" s="15"/>
      <c r="GEO75" s="15"/>
      <c r="GEP75" s="15"/>
      <c r="GEQ75" s="15"/>
      <c r="GER75" s="15"/>
      <c r="GES75" s="15"/>
      <c r="GET75" s="15"/>
      <c r="GEU75" s="15"/>
      <c r="GEV75" s="15"/>
      <c r="GEW75" s="15"/>
      <c r="GEX75" s="15"/>
      <c r="GEY75" s="15"/>
      <c r="GEZ75" s="15"/>
      <c r="GFA75" s="15"/>
      <c r="GFB75" s="15"/>
      <c r="GFC75" s="15"/>
      <c r="GFD75" s="15"/>
      <c r="GFE75" s="15"/>
      <c r="GFF75" s="15"/>
      <c r="GFG75" s="15"/>
      <c r="GFH75" s="15"/>
      <c r="GFI75" s="15"/>
      <c r="GFJ75" s="15"/>
      <c r="GFK75" s="15"/>
      <c r="GFL75" s="15"/>
      <c r="GFM75" s="15"/>
      <c r="GFN75" s="15"/>
      <c r="GFO75" s="15"/>
      <c r="GFP75" s="15"/>
      <c r="GFQ75" s="15"/>
      <c r="GFR75" s="15"/>
      <c r="GFS75" s="15"/>
      <c r="GFT75" s="15"/>
      <c r="GFU75" s="15"/>
      <c r="GFV75" s="15"/>
      <c r="GFW75" s="15"/>
      <c r="GFX75" s="15"/>
      <c r="GFY75" s="15"/>
      <c r="GFZ75" s="15"/>
      <c r="GGA75" s="15"/>
      <c r="GGB75" s="15"/>
      <c r="GGC75" s="15"/>
      <c r="GGD75" s="15"/>
      <c r="GGE75" s="15"/>
      <c r="GGF75" s="15"/>
      <c r="GGG75" s="15"/>
      <c r="GGH75" s="15"/>
      <c r="GGI75" s="15"/>
      <c r="GGJ75" s="15"/>
      <c r="GGK75" s="15"/>
      <c r="GGL75" s="15"/>
      <c r="GGM75" s="15"/>
      <c r="GGN75" s="15"/>
      <c r="GGO75" s="15"/>
      <c r="GGP75" s="15"/>
      <c r="GGQ75" s="15"/>
      <c r="GGR75" s="15"/>
      <c r="GGS75" s="15"/>
      <c r="GGT75" s="15"/>
      <c r="GGU75" s="15"/>
      <c r="GGV75" s="15"/>
      <c r="GGW75" s="15"/>
      <c r="GGX75" s="15"/>
      <c r="GGY75" s="15"/>
      <c r="GGZ75" s="15"/>
      <c r="GHA75" s="15"/>
      <c r="GHB75" s="15"/>
      <c r="GHC75" s="15"/>
      <c r="GHD75" s="15"/>
      <c r="GHE75" s="15"/>
      <c r="GHF75" s="15"/>
      <c r="GHG75" s="15"/>
      <c r="GHH75" s="15"/>
      <c r="GHI75" s="15"/>
      <c r="GHJ75" s="15"/>
      <c r="GHK75" s="15"/>
      <c r="GHL75" s="15"/>
      <c r="GHM75" s="15"/>
      <c r="GHN75" s="15"/>
      <c r="GHO75" s="15"/>
      <c r="GHP75" s="15"/>
      <c r="GHQ75" s="15"/>
      <c r="GHR75" s="15"/>
      <c r="GHS75" s="15"/>
      <c r="GHT75" s="15"/>
      <c r="GHU75" s="15"/>
      <c r="GHV75" s="15"/>
      <c r="GHW75" s="15"/>
      <c r="GHX75" s="15"/>
      <c r="GHY75" s="15"/>
      <c r="GHZ75" s="15"/>
      <c r="GIA75" s="15"/>
      <c r="GIB75" s="15"/>
      <c r="GIC75" s="15"/>
      <c r="GID75" s="15"/>
      <c r="GIE75" s="15"/>
      <c r="GIF75" s="15"/>
      <c r="GIG75" s="15"/>
      <c r="GIH75" s="15"/>
      <c r="GII75" s="15"/>
      <c r="GIJ75" s="15"/>
      <c r="GIK75" s="15"/>
      <c r="GIL75" s="15"/>
      <c r="GIM75" s="15"/>
      <c r="GIN75" s="15"/>
      <c r="GIO75" s="15"/>
      <c r="GIP75" s="15"/>
      <c r="GIQ75" s="15"/>
      <c r="GIR75" s="15"/>
      <c r="GIS75" s="15"/>
      <c r="GIT75" s="15"/>
      <c r="GIU75" s="15"/>
      <c r="GIV75" s="15"/>
      <c r="GIW75" s="15"/>
      <c r="GIX75" s="15"/>
      <c r="GIY75" s="15"/>
      <c r="GIZ75" s="15"/>
      <c r="GJA75" s="15"/>
      <c r="GJB75" s="15"/>
      <c r="GJC75" s="15"/>
      <c r="GJD75" s="15"/>
      <c r="GJE75" s="15"/>
      <c r="GJF75" s="15"/>
      <c r="GJG75" s="15"/>
      <c r="GJH75" s="15"/>
      <c r="GJI75" s="15"/>
      <c r="GJJ75" s="15"/>
      <c r="GJK75" s="15"/>
      <c r="GJL75" s="15"/>
      <c r="GJM75" s="15"/>
      <c r="GJN75" s="15"/>
      <c r="GJO75" s="15"/>
      <c r="GJP75" s="15"/>
      <c r="GJQ75" s="15"/>
      <c r="GJR75" s="15"/>
      <c r="GJS75" s="15"/>
      <c r="GJT75" s="15"/>
      <c r="GJU75" s="15"/>
      <c r="GJV75" s="15"/>
      <c r="GJW75" s="15"/>
      <c r="GJX75" s="15"/>
      <c r="GJY75" s="15"/>
      <c r="GJZ75" s="15"/>
      <c r="GKA75" s="15"/>
      <c r="GKB75" s="15"/>
      <c r="GKC75" s="15"/>
      <c r="GKD75" s="15"/>
      <c r="GKE75" s="15"/>
      <c r="GKF75" s="15"/>
      <c r="GKG75" s="15"/>
      <c r="GKH75" s="15"/>
      <c r="GKI75" s="15"/>
      <c r="GKJ75" s="15"/>
      <c r="GKK75" s="15"/>
      <c r="GKL75" s="15"/>
      <c r="GKM75" s="15"/>
      <c r="GKN75" s="15"/>
      <c r="GKO75" s="15"/>
      <c r="GKP75" s="15"/>
      <c r="GKQ75" s="15"/>
      <c r="GKR75" s="15"/>
      <c r="GKS75" s="15"/>
      <c r="GKT75" s="15"/>
      <c r="GKU75" s="15"/>
      <c r="GKV75" s="15"/>
      <c r="GKW75" s="15"/>
      <c r="GKX75" s="15"/>
      <c r="GKY75" s="15"/>
      <c r="GKZ75" s="15"/>
      <c r="GLA75" s="15"/>
      <c r="GLB75" s="15"/>
      <c r="GLC75" s="15"/>
      <c r="GLD75" s="15"/>
      <c r="GLE75" s="15"/>
      <c r="GLF75" s="15"/>
      <c r="GLG75" s="15"/>
      <c r="GLH75" s="15"/>
      <c r="GLI75" s="15"/>
      <c r="GLJ75" s="15"/>
      <c r="GLK75" s="15"/>
      <c r="GLL75" s="15"/>
      <c r="GLM75" s="15"/>
      <c r="GLN75" s="15"/>
      <c r="GLO75" s="15"/>
      <c r="GLP75" s="15"/>
      <c r="GLQ75" s="15"/>
      <c r="GLR75" s="15"/>
      <c r="GLS75" s="15"/>
      <c r="GLT75" s="15"/>
      <c r="GLU75" s="15"/>
      <c r="GLV75" s="15"/>
      <c r="GLW75" s="15"/>
      <c r="GLX75" s="15"/>
      <c r="GLY75" s="15"/>
      <c r="GLZ75" s="15"/>
      <c r="GMA75" s="15"/>
      <c r="GMB75" s="15"/>
      <c r="GMC75" s="15"/>
      <c r="GMD75" s="15"/>
      <c r="GME75" s="15"/>
      <c r="GMF75" s="15"/>
      <c r="GMG75" s="15"/>
      <c r="GMH75" s="15"/>
      <c r="GMI75" s="15"/>
      <c r="GMJ75" s="15"/>
      <c r="GMK75" s="15"/>
      <c r="GML75" s="15"/>
      <c r="GMM75" s="15"/>
      <c r="GMN75" s="15"/>
      <c r="GMO75" s="15"/>
      <c r="GMP75" s="15"/>
      <c r="GMQ75" s="15"/>
      <c r="GMR75" s="15"/>
      <c r="GMS75" s="15"/>
      <c r="GMT75" s="15"/>
      <c r="GMU75" s="15"/>
      <c r="GMV75" s="15"/>
      <c r="GMW75" s="15"/>
      <c r="GMX75" s="15"/>
      <c r="GMY75" s="15"/>
      <c r="GMZ75" s="15"/>
      <c r="GNA75" s="15"/>
      <c r="GNB75" s="15"/>
      <c r="GNC75" s="15"/>
      <c r="GND75" s="15"/>
      <c r="GNE75" s="15"/>
      <c r="GNF75" s="15"/>
      <c r="GNG75" s="15"/>
      <c r="GNH75" s="15"/>
      <c r="GNI75" s="15"/>
      <c r="GNJ75" s="15"/>
      <c r="GNK75" s="15"/>
      <c r="GNL75" s="15"/>
      <c r="GNM75" s="15"/>
      <c r="GNN75" s="15"/>
      <c r="GNO75" s="15"/>
      <c r="GNP75" s="15"/>
      <c r="GNQ75" s="15"/>
      <c r="GNR75" s="15"/>
      <c r="GNS75" s="15"/>
      <c r="GNT75" s="15"/>
      <c r="GNU75" s="15"/>
      <c r="GNV75" s="15"/>
      <c r="GNW75" s="15"/>
      <c r="GNX75" s="15"/>
      <c r="GNY75" s="15"/>
      <c r="GNZ75" s="15"/>
      <c r="GOA75" s="15"/>
      <c r="GOB75" s="15"/>
      <c r="GOC75" s="15"/>
      <c r="GOD75" s="15"/>
      <c r="GOE75" s="15"/>
      <c r="GOF75" s="15"/>
      <c r="GOG75" s="15"/>
      <c r="GOH75" s="15"/>
      <c r="GOI75" s="15"/>
      <c r="GOJ75" s="15"/>
      <c r="GOK75" s="15"/>
      <c r="GOL75" s="15"/>
      <c r="GOM75" s="15"/>
      <c r="GON75" s="15"/>
      <c r="GOO75" s="15"/>
      <c r="GOP75" s="15"/>
      <c r="GOQ75" s="15"/>
      <c r="GOR75" s="15"/>
      <c r="GOS75" s="15"/>
      <c r="GOT75" s="15"/>
      <c r="GOU75" s="15"/>
      <c r="GOV75" s="15"/>
      <c r="GOW75" s="15"/>
      <c r="GOX75" s="15"/>
      <c r="GOY75" s="15"/>
      <c r="GOZ75" s="15"/>
      <c r="GPA75" s="15"/>
      <c r="GPB75" s="15"/>
      <c r="GPC75" s="15"/>
      <c r="GPD75" s="15"/>
      <c r="GPE75" s="15"/>
      <c r="GPF75" s="15"/>
      <c r="GPG75" s="15"/>
      <c r="GPH75" s="15"/>
      <c r="GPI75" s="15"/>
      <c r="GPJ75" s="15"/>
      <c r="GPK75" s="15"/>
      <c r="GPL75" s="15"/>
      <c r="GPM75" s="15"/>
      <c r="GPN75" s="15"/>
      <c r="GPO75" s="15"/>
      <c r="GPP75" s="15"/>
      <c r="GPQ75" s="15"/>
      <c r="GPR75" s="15"/>
      <c r="GPS75" s="15"/>
      <c r="GPT75" s="15"/>
      <c r="GPU75" s="15"/>
      <c r="GPV75" s="15"/>
      <c r="GPW75" s="15"/>
      <c r="GPX75" s="15"/>
      <c r="GPY75" s="15"/>
      <c r="GPZ75" s="15"/>
      <c r="GQA75" s="15"/>
      <c r="GQB75" s="15"/>
      <c r="GQC75" s="15"/>
      <c r="GQD75" s="15"/>
      <c r="GQE75" s="15"/>
      <c r="GQF75" s="15"/>
      <c r="GQG75" s="15"/>
      <c r="GQH75" s="15"/>
      <c r="GQI75" s="15"/>
      <c r="GQJ75" s="15"/>
      <c r="GQK75" s="15"/>
      <c r="GQL75" s="15"/>
      <c r="GQM75" s="15"/>
      <c r="GQN75" s="15"/>
      <c r="GQO75" s="15"/>
      <c r="GQP75" s="15"/>
      <c r="GQQ75" s="15"/>
      <c r="GQR75" s="15"/>
      <c r="GQS75" s="15"/>
      <c r="GQT75" s="15"/>
      <c r="GQU75" s="15"/>
      <c r="GQV75" s="15"/>
      <c r="GQW75" s="15"/>
      <c r="GQX75" s="15"/>
      <c r="GQY75" s="15"/>
      <c r="GQZ75" s="15"/>
      <c r="GRA75" s="15"/>
      <c r="GRB75" s="15"/>
      <c r="GRC75" s="15"/>
      <c r="GRD75" s="15"/>
      <c r="GRE75" s="15"/>
      <c r="GRF75" s="15"/>
      <c r="GRG75" s="15"/>
      <c r="GRH75" s="15"/>
      <c r="GRI75" s="15"/>
      <c r="GRJ75" s="15"/>
      <c r="GRK75" s="15"/>
      <c r="GRL75" s="15"/>
      <c r="GRM75" s="15"/>
      <c r="GRN75" s="15"/>
      <c r="GRO75" s="15"/>
      <c r="GRP75" s="15"/>
      <c r="GRQ75" s="15"/>
      <c r="GRR75" s="15"/>
      <c r="GRS75" s="15"/>
      <c r="GRT75" s="15"/>
      <c r="GRU75" s="15"/>
      <c r="GRV75" s="15"/>
      <c r="GRW75" s="15"/>
      <c r="GRX75" s="15"/>
      <c r="GRY75" s="15"/>
      <c r="GRZ75" s="15"/>
      <c r="GSA75" s="15"/>
      <c r="GSB75" s="15"/>
      <c r="GSC75" s="15"/>
      <c r="GSD75" s="15"/>
      <c r="GSE75" s="15"/>
      <c r="GSF75" s="15"/>
      <c r="GSG75" s="15"/>
      <c r="GSH75" s="15"/>
      <c r="GSI75" s="15"/>
      <c r="GSJ75" s="15"/>
      <c r="GSK75" s="15"/>
      <c r="GSL75" s="15"/>
      <c r="GSM75" s="15"/>
      <c r="GSN75" s="15"/>
      <c r="GSO75" s="15"/>
      <c r="GSP75" s="15"/>
      <c r="GSQ75" s="15"/>
      <c r="GSR75" s="15"/>
      <c r="GSS75" s="15"/>
      <c r="GST75" s="15"/>
      <c r="GSU75" s="15"/>
      <c r="GSV75" s="15"/>
      <c r="GSW75" s="15"/>
      <c r="GSX75" s="15"/>
      <c r="GSY75" s="15"/>
      <c r="GSZ75" s="15"/>
      <c r="GTA75" s="15"/>
      <c r="GTB75" s="15"/>
      <c r="GTC75" s="15"/>
      <c r="GTD75" s="15"/>
      <c r="GTE75" s="15"/>
      <c r="GTF75" s="15"/>
      <c r="GTG75" s="15"/>
      <c r="GTH75" s="15"/>
      <c r="GTI75" s="15"/>
      <c r="GTJ75" s="15"/>
      <c r="GTK75" s="15"/>
      <c r="GTL75" s="15"/>
      <c r="GTM75" s="15"/>
      <c r="GTN75" s="15"/>
      <c r="GTO75" s="15"/>
      <c r="GTP75" s="15"/>
      <c r="GTQ75" s="15"/>
      <c r="GTR75" s="15"/>
      <c r="GTS75" s="15"/>
      <c r="GTT75" s="15"/>
      <c r="GTU75" s="15"/>
      <c r="GTV75" s="15"/>
      <c r="GTW75" s="15"/>
      <c r="GTX75" s="15"/>
      <c r="GTY75" s="15"/>
      <c r="GTZ75" s="15"/>
      <c r="GUA75" s="15"/>
      <c r="GUB75" s="15"/>
      <c r="GUC75" s="15"/>
      <c r="GUD75" s="15"/>
      <c r="GUE75" s="15"/>
      <c r="GUF75" s="15"/>
      <c r="GUG75" s="15"/>
      <c r="GUH75" s="15"/>
      <c r="GUI75" s="15"/>
      <c r="GUJ75" s="15"/>
      <c r="GUK75" s="15"/>
      <c r="GUL75" s="15"/>
      <c r="GUM75" s="15"/>
      <c r="GUN75" s="15"/>
      <c r="GUO75" s="15"/>
      <c r="GUP75" s="15"/>
      <c r="GUQ75" s="15"/>
      <c r="GUR75" s="15"/>
      <c r="GUS75" s="15"/>
      <c r="GUT75" s="15"/>
      <c r="GUU75" s="15"/>
      <c r="GUV75" s="15"/>
      <c r="GUW75" s="15"/>
      <c r="GUX75" s="15"/>
      <c r="GUY75" s="15"/>
      <c r="GUZ75" s="15"/>
      <c r="GVA75" s="15"/>
      <c r="GVB75" s="15"/>
      <c r="GVC75" s="15"/>
      <c r="GVD75" s="15"/>
      <c r="GVE75" s="15"/>
      <c r="GVF75" s="15"/>
      <c r="GVG75" s="15"/>
      <c r="GVH75" s="15"/>
      <c r="GVI75" s="15"/>
      <c r="GVJ75" s="15"/>
      <c r="GVK75" s="15"/>
      <c r="GVL75" s="15"/>
      <c r="GVM75" s="15"/>
      <c r="GVN75" s="15"/>
      <c r="GVO75" s="15"/>
      <c r="GVP75" s="15"/>
      <c r="GVQ75" s="15"/>
      <c r="GVR75" s="15"/>
      <c r="GVS75" s="15"/>
      <c r="GVT75" s="15"/>
      <c r="GVU75" s="15"/>
      <c r="GVV75" s="15"/>
      <c r="GVW75" s="15"/>
      <c r="GVX75" s="15"/>
      <c r="GVY75" s="15"/>
      <c r="GVZ75" s="15"/>
      <c r="GWA75" s="15"/>
      <c r="GWB75" s="15"/>
      <c r="GWC75" s="15"/>
      <c r="GWD75" s="15"/>
      <c r="GWE75" s="15"/>
      <c r="GWF75" s="15"/>
      <c r="GWG75" s="15"/>
      <c r="GWH75" s="15"/>
      <c r="GWI75" s="15"/>
      <c r="GWJ75" s="15"/>
      <c r="GWK75" s="15"/>
      <c r="GWL75" s="15"/>
      <c r="GWM75" s="15"/>
      <c r="GWN75" s="15"/>
      <c r="GWO75" s="15"/>
      <c r="GWP75" s="15"/>
      <c r="GWQ75" s="15"/>
      <c r="GWR75" s="15"/>
      <c r="GWS75" s="15"/>
      <c r="GWT75" s="15"/>
      <c r="GWU75" s="15"/>
      <c r="GWV75" s="15"/>
      <c r="GWW75" s="15"/>
      <c r="GWX75" s="15"/>
      <c r="GWY75" s="15"/>
      <c r="GWZ75" s="15"/>
      <c r="GXA75" s="15"/>
      <c r="GXB75" s="15"/>
      <c r="GXC75" s="15"/>
      <c r="GXD75" s="15"/>
      <c r="GXE75" s="15"/>
      <c r="GXF75" s="15"/>
      <c r="GXG75" s="15"/>
      <c r="GXH75" s="15"/>
      <c r="GXI75" s="15"/>
      <c r="GXJ75" s="15"/>
      <c r="GXK75" s="15"/>
      <c r="GXL75" s="15"/>
      <c r="GXM75" s="15"/>
      <c r="GXN75" s="15"/>
      <c r="GXO75" s="15"/>
      <c r="GXP75" s="15"/>
      <c r="GXQ75" s="15"/>
      <c r="GXR75" s="15"/>
      <c r="GXS75" s="15"/>
      <c r="GXT75" s="15"/>
      <c r="GXU75" s="15"/>
      <c r="GXV75" s="15"/>
      <c r="GXW75" s="15"/>
      <c r="GXX75" s="15"/>
      <c r="GXY75" s="15"/>
      <c r="GXZ75" s="15"/>
      <c r="GYA75" s="15"/>
      <c r="GYB75" s="15"/>
      <c r="GYC75" s="15"/>
      <c r="GYD75" s="15"/>
      <c r="GYE75" s="15"/>
      <c r="GYF75" s="15"/>
      <c r="GYG75" s="15"/>
      <c r="GYH75" s="15"/>
      <c r="GYI75" s="15"/>
      <c r="GYJ75" s="15"/>
      <c r="GYK75" s="15"/>
      <c r="GYL75" s="15"/>
      <c r="GYM75" s="15"/>
      <c r="GYN75" s="15"/>
      <c r="GYO75" s="15"/>
      <c r="GYP75" s="15"/>
      <c r="GYQ75" s="15"/>
      <c r="GYR75" s="15"/>
      <c r="GYS75" s="15"/>
      <c r="GYT75" s="15"/>
      <c r="GYU75" s="15"/>
      <c r="GYV75" s="15"/>
      <c r="GYW75" s="15"/>
      <c r="GYX75" s="15"/>
      <c r="GYY75" s="15"/>
      <c r="GYZ75" s="15"/>
      <c r="GZA75" s="15"/>
      <c r="GZB75" s="15"/>
      <c r="GZC75" s="15"/>
      <c r="GZD75" s="15"/>
      <c r="GZE75" s="15"/>
      <c r="GZF75" s="15"/>
      <c r="GZG75" s="15"/>
      <c r="GZH75" s="15"/>
      <c r="GZI75" s="15"/>
      <c r="GZJ75" s="15"/>
      <c r="GZK75" s="15"/>
      <c r="GZL75" s="15"/>
      <c r="GZM75" s="15"/>
      <c r="GZN75" s="15"/>
      <c r="GZO75" s="15"/>
      <c r="GZP75" s="15"/>
      <c r="GZQ75" s="15"/>
      <c r="GZR75" s="15"/>
      <c r="GZS75" s="15"/>
      <c r="GZT75" s="15"/>
      <c r="GZU75" s="15"/>
      <c r="GZV75" s="15"/>
      <c r="GZW75" s="15"/>
      <c r="GZX75" s="15"/>
      <c r="GZY75" s="15"/>
      <c r="GZZ75" s="15"/>
      <c r="HAA75" s="15"/>
      <c r="HAB75" s="15"/>
      <c r="HAC75" s="15"/>
      <c r="HAD75" s="15"/>
      <c r="HAE75" s="15"/>
      <c r="HAF75" s="15"/>
      <c r="HAG75" s="15"/>
      <c r="HAH75" s="15"/>
      <c r="HAI75" s="15"/>
      <c r="HAJ75" s="15"/>
      <c r="HAK75" s="15"/>
      <c r="HAL75" s="15"/>
      <c r="HAM75" s="15"/>
      <c r="HAN75" s="15"/>
      <c r="HAO75" s="15"/>
      <c r="HAP75" s="15"/>
      <c r="HAQ75" s="15"/>
      <c r="HAR75" s="15"/>
      <c r="HAS75" s="15"/>
      <c r="HAT75" s="15"/>
      <c r="HAU75" s="15"/>
      <c r="HAV75" s="15"/>
      <c r="HAW75" s="15"/>
      <c r="HAX75" s="15"/>
      <c r="HAY75" s="15"/>
      <c r="HAZ75" s="15"/>
      <c r="HBA75" s="15"/>
      <c r="HBB75" s="15"/>
      <c r="HBC75" s="15"/>
      <c r="HBD75" s="15"/>
      <c r="HBE75" s="15"/>
      <c r="HBF75" s="15"/>
      <c r="HBG75" s="15"/>
      <c r="HBH75" s="15"/>
      <c r="HBI75" s="15"/>
      <c r="HBJ75" s="15"/>
      <c r="HBK75" s="15"/>
      <c r="HBL75" s="15"/>
      <c r="HBM75" s="15"/>
      <c r="HBN75" s="15"/>
      <c r="HBO75" s="15"/>
      <c r="HBP75" s="15"/>
      <c r="HBQ75" s="15"/>
      <c r="HBR75" s="15"/>
      <c r="HBS75" s="15"/>
      <c r="HBT75" s="15"/>
      <c r="HBU75" s="15"/>
      <c r="HBV75" s="15"/>
      <c r="HBW75" s="15"/>
      <c r="HBX75" s="15"/>
      <c r="HBY75" s="15"/>
      <c r="HBZ75" s="15"/>
      <c r="HCA75" s="15"/>
      <c r="HCB75" s="15"/>
      <c r="HCC75" s="15"/>
      <c r="HCD75" s="15"/>
      <c r="HCE75" s="15"/>
      <c r="HCF75" s="15"/>
      <c r="HCG75" s="15"/>
      <c r="HCH75" s="15"/>
      <c r="HCI75" s="15"/>
      <c r="HCJ75" s="15"/>
      <c r="HCK75" s="15"/>
      <c r="HCL75" s="15"/>
      <c r="HCM75" s="15"/>
      <c r="HCN75" s="15"/>
      <c r="HCO75" s="15"/>
      <c r="HCP75" s="15"/>
      <c r="HCQ75" s="15"/>
      <c r="HCR75" s="15"/>
      <c r="HCS75" s="15"/>
      <c r="HCT75" s="15"/>
      <c r="HCU75" s="15"/>
      <c r="HCV75" s="15"/>
      <c r="HCW75" s="15"/>
      <c r="HCX75" s="15"/>
      <c r="HCY75" s="15"/>
      <c r="HCZ75" s="15"/>
      <c r="HDA75" s="15"/>
      <c r="HDB75" s="15"/>
      <c r="HDC75" s="15"/>
      <c r="HDD75" s="15"/>
      <c r="HDE75" s="15"/>
      <c r="HDF75" s="15"/>
      <c r="HDG75" s="15"/>
      <c r="HDH75" s="15"/>
      <c r="HDI75" s="15"/>
      <c r="HDJ75" s="15"/>
      <c r="HDK75" s="15"/>
      <c r="HDL75" s="15"/>
      <c r="HDM75" s="15"/>
      <c r="HDN75" s="15"/>
      <c r="HDO75" s="15"/>
      <c r="HDP75" s="15"/>
      <c r="HDQ75" s="15"/>
      <c r="HDR75" s="15"/>
      <c r="HDS75" s="15"/>
      <c r="HDT75" s="15"/>
      <c r="HDU75" s="15"/>
      <c r="HDV75" s="15"/>
      <c r="HDW75" s="15"/>
      <c r="HDX75" s="15"/>
      <c r="HDY75" s="15"/>
      <c r="HDZ75" s="15"/>
      <c r="HEA75" s="15"/>
      <c r="HEB75" s="15"/>
      <c r="HEC75" s="15"/>
      <c r="HED75" s="15"/>
      <c r="HEE75" s="15"/>
      <c r="HEF75" s="15"/>
      <c r="HEG75" s="15"/>
      <c r="HEH75" s="15"/>
      <c r="HEI75" s="15"/>
      <c r="HEJ75" s="15"/>
      <c r="HEK75" s="15"/>
      <c r="HEL75" s="15"/>
      <c r="HEM75" s="15"/>
      <c r="HEN75" s="15"/>
      <c r="HEO75" s="15"/>
      <c r="HEP75" s="15"/>
      <c r="HEQ75" s="15"/>
      <c r="HER75" s="15"/>
      <c r="HES75" s="15"/>
      <c r="HET75" s="15"/>
      <c r="HEU75" s="15"/>
      <c r="HEV75" s="15"/>
      <c r="HEW75" s="15"/>
      <c r="HEX75" s="15"/>
      <c r="HEY75" s="15"/>
      <c r="HEZ75" s="15"/>
      <c r="HFA75" s="15"/>
      <c r="HFB75" s="15"/>
      <c r="HFC75" s="15"/>
      <c r="HFD75" s="15"/>
      <c r="HFE75" s="15"/>
      <c r="HFF75" s="15"/>
      <c r="HFG75" s="15"/>
      <c r="HFH75" s="15"/>
      <c r="HFI75" s="15"/>
      <c r="HFJ75" s="15"/>
      <c r="HFK75" s="15"/>
      <c r="HFL75" s="15"/>
      <c r="HFM75" s="15"/>
      <c r="HFN75" s="15"/>
      <c r="HFO75" s="15"/>
      <c r="HFP75" s="15"/>
      <c r="HFQ75" s="15"/>
      <c r="HFR75" s="15"/>
      <c r="HFS75" s="15"/>
      <c r="HFT75" s="15"/>
      <c r="HFU75" s="15"/>
      <c r="HFV75" s="15"/>
      <c r="HFW75" s="15"/>
      <c r="HFX75" s="15"/>
      <c r="HFY75" s="15"/>
      <c r="HFZ75" s="15"/>
      <c r="HGA75" s="15"/>
      <c r="HGB75" s="15"/>
      <c r="HGC75" s="15"/>
      <c r="HGD75" s="15"/>
      <c r="HGE75" s="15"/>
      <c r="HGF75" s="15"/>
      <c r="HGG75" s="15"/>
      <c r="HGH75" s="15"/>
      <c r="HGI75" s="15"/>
      <c r="HGJ75" s="15"/>
      <c r="HGK75" s="15"/>
      <c r="HGL75" s="15"/>
      <c r="HGM75" s="15"/>
      <c r="HGN75" s="15"/>
      <c r="HGO75" s="15"/>
      <c r="HGP75" s="15"/>
      <c r="HGQ75" s="15"/>
      <c r="HGR75" s="15"/>
      <c r="HGS75" s="15"/>
      <c r="HGT75" s="15"/>
      <c r="HGU75" s="15"/>
      <c r="HGV75" s="15"/>
      <c r="HGW75" s="15"/>
      <c r="HGX75" s="15"/>
      <c r="HGY75" s="15"/>
      <c r="HGZ75" s="15"/>
      <c r="HHA75" s="15"/>
      <c r="HHB75" s="15"/>
      <c r="HHC75" s="15"/>
      <c r="HHD75" s="15"/>
      <c r="HHE75" s="15"/>
      <c r="HHF75" s="15"/>
      <c r="HHG75" s="15"/>
      <c r="HHH75" s="15"/>
      <c r="HHI75" s="15"/>
      <c r="HHJ75" s="15"/>
      <c r="HHK75" s="15"/>
      <c r="HHL75" s="15"/>
      <c r="HHM75" s="15"/>
      <c r="HHN75" s="15"/>
      <c r="HHO75" s="15"/>
      <c r="HHP75" s="15"/>
      <c r="HHQ75" s="15"/>
      <c r="HHR75" s="15"/>
      <c r="HHS75" s="15"/>
      <c r="HHT75" s="15"/>
      <c r="HHU75" s="15"/>
      <c r="HHV75" s="15"/>
      <c r="HHW75" s="15"/>
      <c r="HHX75" s="15"/>
      <c r="HHY75" s="15"/>
      <c r="HHZ75" s="15"/>
      <c r="HIA75" s="15"/>
      <c r="HIB75" s="15"/>
      <c r="HIC75" s="15"/>
      <c r="HID75" s="15"/>
      <c r="HIE75" s="15"/>
      <c r="HIF75" s="15"/>
      <c r="HIG75" s="15"/>
      <c r="HIH75" s="15"/>
      <c r="HII75" s="15"/>
      <c r="HIJ75" s="15"/>
      <c r="HIK75" s="15"/>
      <c r="HIL75" s="15"/>
      <c r="HIM75" s="15"/>
      <c r="HIN75" s="15"/>
      <c r="HIO75" s="15"/>
      <c r="HIP75" s="15"/>
      <c r="HIQ75" s="15"/>
      <c r="HIR75" s="15"/>
      <c r="HIS75" s="15"/>
      <c r="HIT75" s="15"/>
      <c r="HIU75" s="15"/>
      <c r="HIV75" s="15"/>
      <c r="HIW75" s="15"/>
      <c r="HIX75" s="15"/>
      <c r="HIY75" s="15"/>
      <c r="HIZ75" s="15"/>
      <c r="HJA75" s="15"/>
      <c r="HJB75" s="15"/>
      <c r="HJC75" s="15"/>
      <c r="HJD75" s="15"/>
      <c r="HJE75" s="15"/>
      <c r="HJF75" s="15"/>
      <c r="HJG75" s="15"/>
      <c r="HJH75" s="15"/>
      <c r="HJI75" s="15"/>
      <c r="HJJ75" s="15"/>
      <c r="HJK75" s="15"/>
      <c r="HJL75" s="15"/>
      <c r="HJM75" s="15"/>
      <c r="HJN75" s="15"/>
      <c r="HJO75" s="15"/>
      <c r="HJP75" s="15"/>
      <c r="HJQ75" s="15"/>
      <c r="HJR75" s="15"/>
      <c r="HJS75" s="15"/>
      <c r="HJT75" s="15"/>
      <c r="HJU75" s="15"/>
      <c r="HJV75" s="15"/>
      <c r="HJW75" s="15"/>
      <c r="HJX75" s="15"/>
      <c r="HJY75" s="15"/>
      <c r="HJZ75" s="15"/>
      <c r="HKA75" s="15"/>
      <c r="HKB75" s="15"/>
      <c r="HKC75" s="15"/>
      <c r="HKD75" s="15"/>
      <c r="HKE75" s="15"/>
      <c r="HKF75" s="15"/>
      <c r="HKG75" s="15"/>
      <c r="HKH75" s="15"/>
      <c r="HKI75" s="15"/>
      <c r="HKJ75" s="15"/>
      <c r="HKK75" s="15"/>
      <c r="HKL75" s="15"/>
      <c r="HKM75" s="15"/>
      <c r="HKN75" s="15"/>
      <c r="HKO75" s="15"/>
      <c r="HKP75" s="15"/>
      <c r="HKQ75" s="15"/>
      <c r="HKR75" s="15"/>
      <c r="HKS75" s="15"/>
      <c r="HKT75" s="15"/>
      <c r="HKU75" s="15"/>
      <c r="HKV75" s="15"/>
      <c r="HKW75" s="15"/>
      <c r="HKX75" s="15"/>
      <c r="HKY75" s="15"/>
      <c r="HKZ75" s="15"/>
      <c r="HLA75" s="15"/>
      <c r="HLB75" s="15"/>
      <c r="HLC75" s="15"/>
      <c r="HLD75" s="15"/>
      <c r="HLE75" s="15"/>
      <c r="HLF75" s="15"/>
      <c r="HLG75" s="15"/>
      <c r="HLH75" s="15"/>
      <c r="HLI75" s="15"/>
      <c r="HLJ75" s="15"/>
      <c r="HLK75" s="15"/>
      <c r="HLL75" s="15"/>
      <c r="HLM75" s="15"/>
      <c r="HLN75" s="15"/>
      <c r="HLO75" s="15"/>
      <c r="HLP75" s="15"/>
      <c r="HLQ75" s="15"/>
      <c r="HLR75" s="15"/>
      <c r="HLS75" s="15"/>
      <c r="HLT75" s="15"/>
      <c r="HLU75" s="15"/>
      <c r="HLV75" s="15"/>
      <c r="HLW75" s="15"/>
      <c r="HLX75" s="15"/>
      <c r="HLY75" s="15"/>
      <c r="HLZ75" s="15"/>
      <c r="HMA75" s="15"/>
      <c r="HMB75" s="15"/>
      <c r="HMC75" s="15"/>
      <c r="HMD75" s="15"/>
      <c r="HME75" s="15"/>
      <c r="HMF75" s="15"/>
      <c r="HMG75" s="15"/>
      <c r="HMH75" s="15"/>
      <c r="HMI75" s="15"/>
      <c r="HMJ75" s="15"/>
      <c r="HMK75" s="15"/>
      <c r="HML75" s="15"/>
      <c r="HMM75" s="15"/>
      <c r="HMN75" s="15"/>
      <c r="HMO75" s="15"/>
      <c r="HMP75" s="15"/>
      <c r="HMQ75" s="15"/>
      <c r="HMR75" s="15"/>
      <c r="HMS75" s="15"/>
      <c r="HMT75" s="15"/>
      <c r="HMU75" s="15"/>
      <c r="HMV75" s="15"/>
      <c r="HMW75" s="15"/>
      <c r="HMX75" s="15"/>
      <c r="HMY75" s="15"/>
      <c r="HMZ75" s="15"/>
      <c r="HNA75" s="15"/>
      <c r="HNB75" s="15"/>
      <c r="HNC75" s="15"/>
      <c r="HND75" s="15"/>
      <c r="HNE75" s="15"/>
      <c r="HNF75" s="15"/>
      <c r="HNG75" s="15"/>
      <c r="HNH75" s="15"/>
      <c r="HNI75" s="15"/>
      <c r="HNJ75" s="15"/>
      <c r="HNK75" s="15"/>
      <c r="HNL75" s="15"/>
      <c r="HNM75" s="15"/>
      <c r="HNN75" s="15"/>
      <c r="HNO75" s="15"/>
      <c r="HNP75" s="15"/>
      <c r="HNQ75" s="15"/>
      <c r="HNR75" s="15"/>
      <c r="HNS75" s="15"/>
      <c r="HNT75" s="15"/>
      <c r="HNU75" s="15"/>
      <c r="HNV75" s="15"/>
      <c r="HNW75" s="15"/>
      <c r="HNX75" s="15"/>
      <c r="HNY75" s="15"/>
      <c r="HNZ75" s="15"/>
      <c r="HOA75" s="15"/>
      <c r="HOB75" s="15"/>
      <c r="HOC75" s="15"/>
      <c r="HOD75" s="15"/>
      <c r="HOE75" s="15"/>
      <c r="HOF75" s="15"/>
      <c r="HOG75" s="15"/>
      <c r="HOH75" s="15"/>
      <c r="HOI75" s="15"/>
      <c r="HOJ75" s="15"/>
      <c r="HOK75" s="15"/>
      <c r="HOL75" s="15"/>
      <c r="HOM75" s="15"/>
      <c r="HON75" s="15"/>
      <c r="HOO75" s="15"/>
      <c r="HOP75" s="15"/>
      <c r="HOQ75" s="15"/>
      <c r="HOR75" s="15"/>
      <c r="HOS75" s="15"/>
      <c r="HOT75" s="15"/>
      <c r="HOU75" s="15"/>
      <c r="HOV75" s="15"/>
      <c r="HOW75" s="15"/>
      <c r="HOX75" s="15"/>
      <c r="HOY75" s="15"/>
      <c r="HOZ75" s="15"/>
      <c r="HPA75" s="15"/>
      <c r="HPB75" s="15"/>
      <c r="HPC75" s="15"/>
      <c r="HPD75" s="15"/>
      <c r="HPE75" s="15"/>
      <c r="HPF75" s="15"/>
      <c r="HPG75" s="15"/>
      <c r="HPH75" s="15"/>
      <c r="HPI75" s="15"/>
      <c r="HPJ75" s="15"/>
      <c r="HPK75" s="15"/>
      <c r="HPL75" s="15"/>
      <c r="HPM75" s="15"/>
      <c r="HPN75" s="15"/>
      <c r="HPO75" s="15"/>
      <c r="HPP75" s="15"/>
      <c r="HPQ75" s="15"/>
      <c r="HPR75" s="15"/>
      <c r="HPS75" s="15"/>
      <c r="HPT75" s="15"/>
      <c r="HPU75" s="15"/>
      <c r="HPV75" s="15"/>
      <c r="HPW75" s="15"/>
      <c r="HPX75" s="15"/>
      <c r="HPY75" s="15"/>
      <c r="HPZ75" s="15"/>
      <c r="HQA75" s="15"/>
      <c r="HQB75" s="15"/>
      <c r="HQC75" s="15"/>
      <c r="HQD75" s="15"/>
      <c r="HQE75" s="15"/>
      <c r="HQF75" s="15"/>
      <c r="HQG75" s="15"/>
      <c r="HQH75" s="15"/>
      <c r="HQI75" s="15"/>
      <c r="HQJ75" s="15"/>
      <c r="HQK75" s="15"/>
      <c r="HQL75" s="15"/>
      <c r="HQM75" s="15"/>
      <c r="HQN75" s="15"/>
      <c r="HQO75" s="15"/>
      <c r="HQP75" s="15"/>
      <c r="HQQ75" s="15"/>
      <c r="HQR75" s="15"/>
      <c r="HQS75" s="15"/>
      <c r="HQT75" s="15"/>
      <c r="HQU75" s="15"/>
      <c r="HQV75" s="15"/>
      <c r="HQW75" s="15"/>
      <c r="HQX75" s="15"/>
      <c r="HQY75" s="15"/>
      <c r="HQZ75" s="15"/>
      <c r="HRA75" s="15"/>
      <c r="HRB75" s="15"/>
      <c r="HRC75" s="15"/>
      <c r="HRD75" s="15"/>
      <c r="HRE75" s="15"/>
      <c r="HRF75" s="15"/>
      <c r="HRG75" s="15"/>
      <c r="HRH75" s="15"/>
      <c r="HRI75" s="15"/>
      <c r="HRJ75" s="15"/>
      <c r="HRK75" s="15"/>
      <c r="HRL75" s="15"/>
      <c r="HRM75" s="15"/>
      <c r="HRN75" s="15"/>
      <c r="HRO75" s="15"/>
      <c r="HRP75" s="15"/>
      <c r="HRQ75" s="15"/>
      <c r="HRR75" s="15"/>
      <c r="HRS75" s="15"/>
      <c r="HRT75" s="15"/>
      <c r="HRU75" s="15"/>
      <c r="HRV75" s="15"/>
      <c r="HRW75" s="15"/>
      <c r="HRX75" s="15"/>
      <c r="HRY75" s="15"/>
      <c r="HRZ75" s="15"/>
      <c r="HSA75" s="15"/>
      <c r="HSB75" s="15"/>
      <c r="HSC75" s="15"/>
      <c r="HSD75" s="15"/>
      <c r="HSE75" s="15"/>
      <c r="HSF75" s="15"/>
      <c r="HSG75" s="15"/>
      <c r="HSH75" s="15"/>
      <c r="HSI75" s="15"/>
      <c r="HSJ75" s="15"/>
      <c r="HSK75" s="15"/>
      <c r="HSL75" s="15"/>
      <c r="HSM75" s="15"/>
      <c r="HSN75" s="15"/>
      <c r="HSO75" s="15"/>
      <c r="HSP75" s="15"/>
      <c r="HSQ75" s="15"/>
      <c r="HSR75" s="15"/>
      <c r="HSS75" s="15"/>
      <c r="HST75" s="15"/>
      <c r="HSU75" s="15"/>
      <c r="HSV75" s="15"/>
      <c r="HSW75" s="15"/>
      <c r="HSX75" s="15"/>
      <c r="HSY75" s="15"/>
      <c r="HSZ75" s="15"/>
      <c r="HTA75" s="15"/>
      <c r="HTB75" s="15"/>
      <c r="HTC75" s="15"/>
      <c r="HTD75" s="15"/>
      <c r="HTE75" s="15"/>
      <c r="HTF75" s="15"/>
      <c r="HTG75" s="15"/>
      <c r="HTH75" s="15"/>
      <c r="HTI75" s="15"/>
      <c r="HTJ75" s="15"/>
      <c r="HTK75" s="15"/>
      <c r="HTL75" s="15"/>
      <c r="HTM75" s="15"/>
      <c r="HTN75" s="15"/>
      <c r="HTO75" s="15"/>
      <c r="HTP75" s="15"/>
      <c r="HTQ75" s="15"/>
      <c r="HTR75" s="15"/>
      <c r="HTS75" s="15"/>
      <c r="HTT75" s="15"/>
      <c r="HTU75" s="15"/>
      <c r="HTV75" s="15"/>
      <c r="HTW75" s="15"/>
      <c r="HTX75" s="15"/>
      <c r="HTY75" s="15"/>
      <c r="HTZ75" s="15"/>
      <c r="HUA75" s="15"/>
      <c r="HUB75" s="15"/>
      <c r="HUC75" s="15"/>
      <c r="HUD75" s="15"/>
      <c r="HUE75" s="15"/>
      <c r="HUF75" s="15"/>
      <c r="HUG75" s="15"/>
      <c r="HUH75" s="15"/>
      <c r="HUI75" s="15"/>
      <c r="HUJ75" s="15"/>
      <c r="HUK75" s="15"/>
      <c r="HUL75" s="15"/>
      <c r="HUM75" s="15"/>
      <c r="HUN75" s="15"/>
      <c r="HUO75" s="15"/>
      <c r="HUP75" s="15"/>
      <c r="HUQ75" s="15"/>
      <c r="HUR75" s="15"/>
      <c r="HUS75" s="15"/>
      <c r="HUT75" s="15"/>
      <c r="HUU75" s="15"/>
      <c r="HUV75" s="15"/>
      <c r="HUW75" s="15"/>
      <c r="HUX75" s="15"/>
      <c r="HUY75" s="15"/>
      <c r="HUZ75" s="15"/>
      <c r="HVA75" s="15"/>
      <c r="HVB75" s="15"/>
      <c r="HVC75" s="15"/>
      <c r="HVD75" s="15"/>
      <c r="HVE75" s="15"/>
      <c r="HVF75" s="15"/>
      <c r="HVG75" s="15"/>
      <c r="HVH75" s="15"/>
      <c r="HVI75" s="15"/>
      <c r="HVJ75" s="15"/>
      <c r="HVK75" s="15"/>
      <c r="HVL75" s="15"/>
      <c r="HVM75" s="15"/>
      <c r="HVN75" s="15"/>
      <c r="HVO75" s="15"/>
      <c r="HVP75" s="15"/>
      <c r="HVQ75" s="15"/>
      <c r="HVR75" s="15"/>
      <c r="HVS75" s="15"/>
      <c r="HVT75" s="15"/>
      <c r="HVU75" s="15"/>
      <c r="HVV75" s="15"/>
      <c r="HVW75" s="15"/>
      <c r="HVX75" s="15"/>
      <c r="HVY75" s="15"/>
      <c r="HVZ75" s="15"/>
      <c r="HWA75" s="15"/>
      <c r="HWB75" s="15"/>
      <c r="HWC75" s="15"/>
      <c r="HWD75" s="15"/>
      <c r="HWE75" s="15"/>
      <c r="HWF75" s="15"/>
      <c r="HWG75" s="15"/>
      <c r="HWH75" s="15"/>
      <c r="HWI75" s="15"/>
      <c r="HWJ75" s="15"/>
      <c r="HWK75" s="15"/>
      <c r="HWL75" s="15"/>
      <c r="HWM75" s="15"/>
      <c r="HWN75" s="15"/>
      <c r="HWO75" s="15"/>
      <c r="HWP75" s="15"/>
      <c r="HWQ75" s="15"/>
      <c r="HWR75" s="15"/>
      <c r="HWS75" s="15"/>
      <c r="HWT75" s="15"/>
      <c r="HWU75" s="15"/>
      <c r="HWV75" s="15"/>
      <c r="HWW75" s="15"/>
      <c r="HWX75" s="15"/>
      <c r="HWY75" s="15"/>
      <c r="HWZ75" s="15"/>
      <c r="HXA75" s="15"/>
      <c r="HXB75" s="15"/>
      <c r="HXC75" s="15"/>
      <c r="HXD75" s="15"/>
      <c r="HXE75" s="15"/>
      <c r="HXF75" s="15"/>
      <c r="HXG75" s="15"/>
      <c r="HXH75" s="15"/>
      <c r="HXI75" s="15"/>
      <c r="HXJ75" s="15"/>
      <c r="HXK75" s="15"/>
      <c r="HXL75" s="15"/>
      <c r="HXM75" s="15"/>
      <c r="HXN75" s="15"/>
      <c r="HXO75" s="15"/>
      <c r="HXP75" s="15"/>
      <c r="HXQ75" s="15"/>
      <c r="HXR75" s="15"/>
      <c r="HXS75" s="15"/>
      <c r="HXT75" s="15"/>
      <c r="HXU75" s="15"/>
      <c r="HXV75" s="15"/>
      <c r="HXW75" s="15"/>
      <c r="HXX75" s="15"/>
      <c r="HXY75" s="15"/>
      <c r="HXZ75" s="15"/>
      <c r="HYA75" s="15"/>
      <c r="HYB75" s="15"/>
      <c r="HYC75" s="15"/>
      <c r="HYD75" s="15"/>
      <c r="HYE75" s="15"/>
      <c r="HYF75" s="15"/>
      <c r="HYG75" s="15"/>
      <c r="HYH75" s="15"/>
      <c r="HYI75" s="15"/>
      <c r="HYJ75" s="15"/>
      <c r="HYK75" s="15"/>
      <c r="HYL75" s="15"/>
      <c r="HYM75" s="15"/>
      <c r="HYN75" s="15"/>
      <c r="HYO75" s="15"/>
      <c r="HYP75" s="15"/>
      <c r="HYQ75" s="15"/>
      <c r="HYR75" s="15"/>
      <c r="HYS75" s="15"/>
      <c r="HYT75" s="15"/>
      <c r="HYU75" s="15"/>
      <c r="HYV75" s="15"/>
      <c r="HYW75" s="15"/>
      <c r="HYX75" s="15"/>
      <c r="HYY75" s="15"/>
      <c r="HYZ75" s="15"/>
      <c r="HZA75" s="15"/>
      <c r="HZB75" s="15"/>
      <c r="HZC75" s="15"/>
      <c r="HZD75" s="15"/>
      <c r="HZE75" s="15"/>
      <c r="HZF75" s="15"/>
      <c r="HZG75" s="15"/>
      <c r="HZH75" s="15"/>
      <c r="HZI75" s="15"/>
      <c r="HZJ75" s="15"/>
      <c r="HZK75" s="15"/>
      <c r="HZL75" s="15"/>
      <c r="HZM75" s="15"/>
      <c r="HZN75" s="15"/>
      <c r="HZO75" s="15"/>
      <c r="HZP75" s="15"/>
      <c r="HZQ75" s="15"/>
      <c r="HZR75" s="15"/>
      <c r="HZS75" s="15"/>
      <c r="HZT75" s="15"/>
      <c r="HZU75" s="15"/>
      <c r="HZV75" s="15"/>
      <c r="HZW75" s="15"/>
      <c r="HZX75" s="15"/>
      <c r="HZY75" s="15"/>
      <c r="HZZ75" s="15"/>
      <c r="IAA75" s="15"/>
      <c r="IAB75" s="15"/>
      <c r="IAC75" s="15"/>
      <c r="IAD75" s="15"/>
      <c r="IAE75" s="15"/>
      <c r="IAF75" s="15"/>
      <c r="IAG75" s="15"/>
      <c r="IAH75" s="15"/>
      <c r="IAI75" s="15"/>
      <c r="IAJ75" s="15"/>
      <c r="IAK75" s="15"/>
      <c r="IAL75" s="15"/>
      <c r="IAM75" s="15"/>
      <c r="IAN75" s="15"/>
      <c r="IAO75" s="15"/>
      <c r="IAP75" s="15"/>
      <c r="IAQ75" s="15"/>
      <c r="IAR75" s="15"/>
      <c r="IAS75" s="15"/>
      <c r="IAT75" s="15"/>
      <c r="IAU75" s="15"/>
      <c r="IAV75" s="15"/>
      <c r="IAW75" s="15"/>
      <c r="IAX75" s="15"/>
      <c r="IAY75" s="15"/>
      <c r="IAZ75" s="15"/>
      <c r="IBA75" s="15"/>
      <c r="IBB75" s="15"/>
      <c r="IBC75" s="15"/>
      <c r="IBD75" s="15"/>
      <c r="IBE75" s="15"/>
      <c r="IBF75" s="15"/>
      <c r="IBG75" s="15"/>
      <c r="IBH75" s="15"/>
      <c r="IBI75" s="15"/>
      <c r="IBJ75" s="15"/>
      <c r="IBK75" s="15"/>
      <c r="IBL75" s="15"/>
      <c r="IBM75" s="15"/>
      <c r="IBN75" s="15"/>
      <c r="IBO75" s="15"/>
      <c r="IBP75" s="15"/>
      <c r="IBQ75" s="15"/>
      <c r="IBR75" s="15"/>
      <c r="IBS75" s="15"/>
      <c r="IBT75" s="15"/>
      <c r="IBU75" s="15"/>
      <c r="IBV75" s="15"/>
      <c r="IBW75" s="15"/>
      <c r="IBX75" s="15"/>
      <c r="IBY75" s="15"/>
      <c r="IBZ75" s="15"/>
      <c r="ICA75" s="15"/>
      <c r="ICB75" s="15"/>
      <c r="ICC75" s="15"/>
      <c r="ICD75" s="15"/>
      <c r="ICE75" s="15"/>
      <c r="ICF75" s="15"/>
      <c r="ICG75" s="15"/>
      <c r="ICH75" s="15"/>
      <c r="ICI75" s="15"/>
      <c r="ICJ75" s="15"/>
      <c r="ICK75" s="15"/>
      <c r="ICL75" s="15"/>
      <c r="ICM75" s="15"/>
      <c r="ICN75" s="15"/>
      <c r="ICO75" s="15"/>
      <c r="ICP75" s="15"/>
      <c r="ICQ75" s="15"/>
      <c r="ICR75" s="15"/>
      <c r="ICS75" s="15"/>
      <c r="ICT75" s="15"/>
      <c r="ICU75" s="15"/>
      <c r="ICV75" s="15"/>
      <c r="ICW75" s="15"/>
      <c r="ICX75" s="15"/>
      <c r="ICY75" s="15"/>
      <c r="ICZ75" s="15"/>
      <c r="IDA75" s="15"/>
      <c r="IDB75" s="15"/>
      <c r="IDC75" s="15"/>
      <c r="IDD75" s="15"/>
      <c r="IDE75" s="15"/>
      <c r="IDF75" s="15"/>
      <c r="IDG75" s="15"/>
      <c r="IDH75" s="15"/>
      <c r="IDI75" s="15"/>
      <c r="IDJ75" s="15"/>
      <c r="IDK75" s="15"/>
      <c r="IDL75" s="15"/>
      <c r="IDM75" s="15"/>
      <c r="IDN75" s="15"/>
      <c r="IDO75" s="15"/>
      <c r="IDP75" s="15"/>
      <c r="IDQ75" s="15"/>
      <c r="IDR75" s="15"/>
      <c r="IDS75" s="15"/>
      <c r="IDT75" s="15"/>
      <c r="IDU75" s="15"/>
      <c r="IDV75" s="15"/>
      <c r="IDW75" s="15"/>
      <c r="IDX75" s="15"/>
      <c r="IDY75" s="15"/>
      <c r="IDZ75" s="15"/>
      <c r="IEA75" s="15"/>
      <c r="IEB75" s="15"/>
      <c r="IEC75" s="15"/>
      <c r="IED75" s="15"/>
      <c r="IEE75" s="15"/>
      <c r="IEF75" s="15"/>
      <c r="IEG75" s="15"/>
      <c r="IEH75" s="15"/>
      <c r="IEI75" s="15"/>
      <c r="IEJ75" s="15"/>
      <c r="IEK75" s="15"/>
      <c r="IEL75" s="15"/>
      <c r="IEM75" s="15"/>
      <c r="IEN75" s="15"/>
      <c r="IEO75" s="15"/>
      <c r="IEP75" s="15"/>
      <c r="IEQ75" s="15"/>
      <c r="IER75" s="15"/>
      <c r="IES75" s="15"/>
      <c r="IET75" s="15"/>
      <c r="IEU75" s="15"/>
      <c r="IEV75" s="15"/>
      <c r="IEW75" s="15"/>
      <c r="IEX75" s="15"/>
      <c r="IEY75" s="15"/>
      <c r="IEZ75" s="15"/>
      <c r="IFA75" s="15"/>
      <c r="IFB75" s="15"/>
      <c r="IFC75" s="15"/>
      <c r="IFD75" s="15"/>
      <c r="IFE75" s="15"/>
      <c r="IFF75" s="15"/>
      <c r="IFG75" s="15"/>
      <c r="IFH75" s="15"/>
      <c r="IFI75" s="15"/>
      <c r="IFJ75" s="15"/>
      <c r="IFK75" s="15"/>
      <c r="IFL75" s="15"/>
      <c r="IFM75" s="15"/>
      <c r="IFN75" s="15"/>
      <c r="IFO75" s="15"/>
      <c r="IFP75" s="15"/>
      <c r="IFQ75" s="15"/>
      <c r="IFR75" s="15"/>
      <c r="IFS75" s="15"/>
      <c r="IFT75" s="15"/>
      <c r="IFU75" s="15"/>
      <c r="IFV75" s="15"/>
      <c r="IFW75" s="15"/>
      <c r="IFX75" s="15"/>
      <c r="IFY75" s="15"/>
      <c r="IFZ75" s="15"/>
      <c r="IGA75" s="15"/>
      <c r="IGB75" s="15"/>
      <c r="IGC75" s="15"/>
      <c r="IGD75" s="15"/>
      <c r="IGE75" s="15"/>
      <c r="IGF75" s="15"/>
      <c r="IGG75" s="15"/>
      <c r="IGH75" s="15"/>
      <c r="IGI75" s="15"/>
      <c r="IGJ75" s="15"/>
      <c r="IGK75" s="15"/>
      <c r="IGL75" s="15"/>
      <c r="IGM75" s="15"/>
      <c r="IGN75" s="15"/>
      <c r="IGO75" s="15"/>
      <c r="IGP75" s="15"/>
      <c r="IGQ75" s="15"/>
      <c r="IGR75" s="15"/>
      <c r="IGS75" s="15"/>
      <c r="IGT75" s="15"/>
      <c r="IGU75" s="15"/>
      <c r="IGV75" s="15"/>
      <c r="IGW75" s="15"/>
      <c r="IGX75" s="15"/>
      <c r="IGY75" s="15"/>
      <c r="IGZ75" s="15"/>
      <c r="IHA75" s="15"/>
      <c r="IHB75" s="15"/>
      <c r="IHC75" s="15"/>
      <c r="IHD75" s="15"/>
      <c r="IHE75" s="15"/>
      <c r="IHF75" s="15"/>
      <c r="IHG75" s="15"/>
      <c r="IHH75" s="15"/>
      <c r="IHI75" s="15"/>
      <c r="IHJ75" s="15"/>
      <c r="IHK75" s="15"/>
      <c r="IHL75" s="15"/>
      <c r="IHM75" s="15"/>
      <c r="IHN75" s="15"/>
      <c r="IHO75" s="15"/>
      <c r="IHP75" s="15"/>
      <c r="IHQ75" s="15"/>
      <c r="IHR75" s="15"/>
      <c r="IHS75" s="15"/>
      <c r="IHT75" s="15"/>
      <c r="IHU75" s="15"/>
      <c r="IHV75" s="15"/>
      <c r="IHW75" s="15"/>
      <c r="IHX75" s="15"/>
      <c r="IHY75" s="15"/>
      <c r="IHZ75" s="15"/>
      <c r="IIA75" s="15"/>
      <c r="IIB75" s="15"/>
      <c r="IIC75" s="15"/>
      <c r="IID75" s="15"/>
      <c r="IIE75" s="15"/>
      <c r="IIF75" s="15"/>
      <c r="IIG75" s="15"/>
      <c r="IIH75" s="15"/>
      <c r="III75" s="15"/>
      <c r="IIJ75" s="15"/>
      <c r="IIK75" s="15"/>
      <c r="IIL75" s="15"/>
      <c r="IIM75" s="15"/>
      <c r="IIN75" s="15"/>
      <c r="IIO75" s="15"/>
      <c r="IIP75" s="15"/>
      <c r="IIQ75" s="15"/>
      <c r="IIR75" s="15"/>
      <c r="IIS75" s="15"/>
      <c r="IIT75" s="15"/>
      <c r="IIU75" s="15"/>
      <c r="IIV75" s="15"/>
      <c r="IIW75" s="15"/>
      <c r="IIX75" s="15"/>
      <c r="IIY75" s="15"/>
      <c r="IIZ75" s="15"/>
      <c r="IJA75" s="15"/>
      <c r="IJB75" s="15"/>
      <c r="IJC75" s="15"/>
      <c r="IJD75" s="15"/>
      <c r="IJE75" s="15"/>
      <c r="IJF75" s="15"/>
      <c r="IJG75" s="15"/>
      <c r="IJH75" s="15"/>
      <c r="IJI75" s="15"/>
      <c r="IJJ75" s="15"/>
      <c r="IJK75" s="15"/>
      <c r="IJL75" s="15"/>
      <c r="IJM75" s="15"/>
      <c r="IJN75" s="15"/>
      <c r="IJO75" s="15"/>
      <c r="IJP75" s="15"/>
      <c r="IJQ75" s="15"/>
      <c r="IJR75" s="15"/>
      <c r="IJS75" s="15"/>
      <c r="IJT75" s="15"/>
      <c r="IJU75" s="15"/>
      <c r="IJV75" s="15"/>
      <c r="IJW75" s="15"/>
      <c r="IJX75" s="15"/>
      <c r="IJY75" s="15"/>
      <c r="IJZ75" s="15"/>
      <c r="IKA75" s="15"/>
      <c r="IKB75" s="15"/>
      <c r="IKC75" s="15"/>
      <c r="IKD75" s="15"/>
      <c r="IKE75" s="15"/>
      <c r="IKF75" s="15"/>
      <c r="IKG75" s="15"/>
      <c r="IKH75" s="15"/>
      <c r="IKI75" s="15"/>
      <c r="IKJ75" s="15"/>
      <c r="IKK75" s="15"/>
      <c r="IKL75" s="15"/>
      <c r="IKM75" s="15"/>
      <c r="IKN75" s="15"/>
      <c r="IKO75" s="15"/>
      <c r="IKP75" s="15"/>
      <c r="IKQ75" s="15"/>
      <c r="IKR75" s="15"/>
      <c r="IKS75" s="15"/>
      <c r="IKT75" s="15"/>
      <c r="IKU75" s="15"/>
      <c r="IKV75" s="15"/>
      <c r="IKW75" s="15"/>
      <c r="IKX75" s="15"/>
      <c r="IKY75" s="15"/>
      <c r="IKZ75" s="15"/>
      <c r="ILA75" s="15"/>
      <c r="ILB75" s="15"/>
      <c r="ILC75" s="15"/>
      <c r="ILD75" s="15"/>
      <c r="ILE75" s="15"/>
      <c r="ILF75" s="15"/>
      <c r="ILG75" s="15"/>
      <c r="ILH75" s="15"/>
      <c r="ILI75" s="15"/>
      <c r="ILJ75" s="15"/>
      <c r="ILK75" s="15"/>
      <c r="ILL75" s="15"/>
      <c r="ILM75" s="15"/>
      <c r="ILN75" s="15"/>
      <c r="ILO75" s="15"/>
      <c r="ILP75" s="15"/>
      <c r="ILQ75" s="15"/>
      <c r="ILR75" s="15"/>
      <c r="ILS75" s="15"/>
      <c r="ILT75" s="15"/>
      <c r="ILU75" s="15"/>
      <c r="ILV75" s="15"/>
      <c r="ILW75" s="15"/>
      <c r="ILX75" s="15"/>
      <c r="ILY75" s="15"/>
      <c r="ILZ75" s="15"/>
      <c r="IMA75" s="15"/>
      <c r="IMB75" s="15"/>
      <c r="IMC75" s="15"/>
      <c r="IMD75" s="15"/>
      <c r="IME75" s="15"/>
      <c r="IMF75" s="15"/>
      <c r="IMG75" s="15"/>
      <c r="IMH75" s="15"/>
      <c r="IMI75" s="15"/>
      <c r="IMJ75" s="15"/>
      <c r="IMK75" s="15"/>
      <c r="IML75" s="15"/>
      <c r="IMM75" s="15"/>
      <c r="IMN75" s="15"/>
      <c r="IMO75" s="15"/>
      <c r="IMP75" s="15"/>
      <c r="IMQ75" s="15"/>
      <c r="IMR75" s="15"/>
      <c r="IMS75" s="15"/>
      <c r="IMT75" s="15"/>
      <c r="IMU75" s="15"/>
      <c r="IMV75" s="15"/>
      <c r="IMW75" s="15"/>
      <c r="IMX75" s="15"/>
      <c r="IMY75" s="15"/>
      <c r="IMZ75" s="15"/>
      <c r="INA75" s="15"/>
      <c r="INB75" s="15"/>
      <c r="INC75" s="15"/>
      <c r="IND75" s="15"/>
      <c r="INE75" s="15"/>
      <c r="INF75" s="15"/>
      <c r="ING75" s="15"/>
      <c r="INH75" s="15"/>
      <c r="INI75" s="15"/>
      <c r="INJ75" s="15"/>
      <c r="INK75" s="15"/>
      <c r="INL75" s="15"/>
      <c r="INM75" s="15"/>
      <c r="INN75" s="15"/>
      <c r="INO75" s="15"/>
      <c r="INP75" s="15"/>
      <c r="INQ75" s="15"/>
      <c r="INR75" s="15"/>
      <c r="INS75" s="15"/>
      <c r="INT75" s="15"/>
      <c r="INU75" s="15"/>
      <c r="INV75" s="15"/>
      <c r="INW75" s="15"/>
      <c r="INX75" s="15"/>
      <c r="INY75" s="15"/>
      <c r="INZ75" s="15"/>
      <c r="IOA75" s="15"/>
      <c r="IOB75" s="15"/>
      <c r="IOC75" s="15"/>
      <c r="IOD75" s="15"/>
      <c r="IOE75" s="15"/>
      <c r="IOF75" s="15"/>
      <c r="IOG75" s="15"/>
      <c r="IOH75" s="15"/>
      <c r="IOI75" s="15"/>
      <c r="IOJ75" s="15"/>
      <c r="IOK75" s="15"/>
      <c r="IOL75" s="15"/>
      <c r="IOM75" s="15"/>
      <c r="ION75" s="15"/>
      <c r="IOO75" s="15"/>
      <c r="IOP75" s="15"/>
      <c r="IOQ75" s="15"/>
      <c r="IOR75" s="15"/>
      <c r="IOS75" s="15"/>
      <c r="IOT75" s="15"/>
      <c r="IOU75" s="15"/>
      <c r="IOV75" s="15"/>
      <c r="IOW75" s="15"/>
      <c r="IOX75" s="15"/>
      <c r="IOY75" s="15"/>
      <c r="IOZ75" s="15"/>
      <c r="IPA75" s="15"/>
      <c r="IPB75" s="15"/>
      <c r="IPC75" s="15"/>
      <c r="IPD75" s="15"/>
      <c r="IPE75" s="15"/>
      <c r="IPF75" s="15"/>
      <c r="IPG75" s="15"/>
      <c r="IPH75" s="15"/>
      <c r="IPI75" s="15"/>
      <c r="IPJ75" s="15"/>
      <c r="IPK75" s="15"/>
      <c r="IPL75" s="15"/>
      <c r="IPM75" s="15"/>
      <c r="IPN75" s="15"/>
      <c r="IPO75" s="15"/>
      <c r="IPP75" s="15"/>
      <c r="IPQ75" s="15"/>
      <c r="IPR75" s="15"/>
      <c r="IPS75" s="15"/>
      <c r="IPT75" s="15"/>
      <c r="IPU75" s="15"/>
      <c r="IPV75" s="15"/>
      <c r="IPW75" s="15"/>
      <c r="IPX75" s="15"/>
      <c r="IPY75" s="15"/>
      <c r="IPZ75" s="15"/>
      <c r="IQA75" s="15"/>
      <c r="IQB75" s="15"/>
      <c r="IQC75" s="15"/>
      <c r="IQD75" s="15"/>
      <c r="IQE75" s="15"/>
      <c r="IQF75" s="15"/>
      <c r="IQG75" s="15"/>
      <c r="IQH75" s="15"/>
      <c r="IQI75" s="15"/>
      <c r="IQJ75" s="15"/>
      <c r="IQK75" s="15"/>
      <c r="IQL75" s="15"/>
      <c r="IQM75" s="15"/>
      <c r="IQN75" s="15"/>
      <c r="IQO75" s="15"/>
      <c r="IQP75" s="15"/>
      <c r="IQQ75" s="15"/>
      <c r="IQR75" s="15"/>
      <c r="IQS75" s="15"/>
      <c r="IQT75" s="15"/>
      <c r="IQU75" s="15"/>
      <c r="IQV75" s="15"/>
      <c r="IQW75" s="15"/>
      <c r="IQX75" s="15"/>
      <c r="IQY75" s="15"/>
      <c r="IQZ75" s="15"/>
      <c r="IRA75" s="15"/>
      <c r="IRB75" s="15"/>
      <c r="IRC75" s="15"/>
      <c r="IRD75" s="15"/>
      <c r="IRE75" s="15"/>
      <c r="IRF75" s="15"/>
      <c r="IRG75" s="15"/>
      <c r="IRH75" s="15"/>
      <c r="IRI75" s="15"/>
      <c r="IRJ75" s="15"/>
      <c r="IRK75" s="15"/>
      <c r="IRL75" s="15"/>
      <c r="IRM75" s="15"/>
      <c r="IRN75" s="15"/>
      <c r="IRO75" s="15"/>
      <c r="IRP75" s="15"/>
      <c r="IRQ75" s="15"/>
      <c r="IRR75" s="15"/>
      <c r="IRS75" s="15"/>
      <c r="IRT75" s="15"/>
      <c r="IRU75" s="15"/>
      <c r="IRV75" s="15"/>
      <c r="IRW75" s="15"/>
      <c r="IRX75" s="15"/>
      <c r="IRY75" s="15"/>
      <c r="IRZ75" s="15"/>
      <c r="ISA75" s="15"/>
      <c r="ISB75" s="15"/>
      <c r="ISC75" s="15"/>
      <c r="ISD75" s="15"/>
      <c r="ISE75" s="15"/>
      <c r="ISF75" s="15"/>
      <c r="ISG75" s="15"/>
      <c r="ISH75" s="15"/>
      <c r="ISI75" s="15"/>
      <c r="ISJ75" s="15"/>
      <c r="ISK75" s="15"/>
      <c r="ISL75" s="15"/>
      <c r="ISM75" s="15"/>
      <c r="ISN75" s="15"/>
      <c r="ISO75" s="15"/>
      <c r="ISP75" s="15"/>
      <c r="ISQ75" s="15"/>
      <c r="ISR75" s="15"/>
      <c r="ISS75" s="15"/>
      <c r="IST75" s="15"/>
      <c r="ISU75" s="15"/>
      <c r="ISV75" s="15"/>
      <c r="ISW75" s="15"/>
      <c r="ISX75" s="15"/>
      <c r="ISY75" s="15"/>
      <c r="ISZ75" s="15"/>
      <c r="ITA75" s="15"/>
      <c r="ITB75" s="15"/>
      <c r="ITC75" s="15"/>
      <c r="ITD75" s="15"/>
      <c r="ITE75" s="15"/>
      <c r="ITF75" s="15"/>
      <c r="ITG75" s="15"/>
      <c r="ITH75" s="15"/>
      <c r="ITI75" s="15"/>
      <c r="ITJ75" s="15"/>
      <c r="ITK75" s="15"/>
      <c r="ITL75" s="15"/>
      <c r="ITM75" s="15"/>
      <c r="ITN75" s="15"/>
      <c r="ITO75" s="15"/>
      <c r="ITP75" s="15"/>
      <c r="ITQ75" s="15"/>
      <c r="ITR75" s="15"/>
      <c r="ITS75" s="15"/>
      <c r="ITT75" s="15"/>
      <c r="ITU75" s="15"/>
      <c r="ITV75" s="15"/>
      <c r="ITW75" s="15"/>
      <c r="ITX75" s="15"/>
      <c r="ITY75" s="15"/>
      <c r="ITZ75" s="15"/>
      <c r="IUA75" s="15"/>
      <c r="IUB75" s="15"/>
      <c r="IUC75" s="15"/>
      <c r="IUD75" s="15"/>
      <c r="IUE75" s="15"/>
      <c r="IUF75" s="15"/>
      <c r="IUG75" s="15"/>
      <c r="IUH75" s="15"/>
      <c r="IUI75" s="15"/>
      <c r="IUJ75" s="15"/>
      <c r="IUK75" s="15"/>
      <c r="IUL75" s="15"/>
      <c r="IUM75" s="15"/>
      <c r="IUN75" s="15"/>
      <c r="IUO75" s="15"/>
      <c r="IUP75" s="15"/>
      <c r="IUQ75" s="15"/>
      <c r="IUR75" s="15"/>
      <c r="IUS75" s="15"/>
      <c r="IUT75" s="15"/>
      <c r="IUU75" s="15"/>
      <c r="IUV75" s="15"/>
      <c r="IUW75" s="15"/>
      <c r="IUX75" s="15"/>
      <c r="IUY75" s="15"/>
      <c r="IUZ75" s="15"/>
      <c r="IVA75" s="15"/>
      <c r="IVB75" s="15"/>
      <c r="IVC75" s="15"/>
      <c r="IVD75" s="15"/>
      <c r="IVE75" s="15"/>
      <c r="IVF75" s="15"/>
      <c r="IVG75" s="15"/>
      <c r="IVH75" s="15"/>
      <c r="IVI75" s="15"/>
      <c r="IVJ75" s="15"/>
      <c r="IVK75" s="15"/>
      <c r="IVL75" s="15"/>
      <c r="IVM75" s="15"/>
      <c r="IVN75" s="15"/>
      <c r="IVO75" s="15"/>
      <c r="IVP75" s="15"/>
      <c r="IVQ75" s="15"/>
      <c r="IVR75" s="15"/>
      <c r="IVS75" s="15"/>
      <c r="IVT75" s="15"/>
      <c r="IVU75" s="15"/>
      <c r="IVV75" s="15"/>
      <c r="IVW75" s="15"/>
      <c r="IVX75" s="15"/>
      <c r="IVY75" s="15"/>
      <c r="IVZ75" s="15"/>
      <c r="IWA75" s="15"/>
      <c r="IWB75" s="15"/>
      <c r="IWC75" s="15"/>
      <c r="IWD75" s="15"/>
      <c r="IWE75" s="15"/>
      <c r="IWF75" s="15"/>
      <c r="IWG75" s="15"/>
      <c r="IWH75" s="15"/>
      <c r="IWI75" s="15"/>
      <c r="IWJ75" s="15"/>
      <c r="IWK75" s="15"/>
      <c r="IWL75" s="15"/>
      <c r="IWM75" s="15"/>
      <c r="IWN75" s="15"/>
      <c r="IWO75" s="15"/>
      <c r="IWP75" s="15"/>
      <c r="IWQ75" s="15"/>
      <c r="IWR75" s="15"/>
      <c r="IWS75" s="15"/>
      <c r="IWT75" s="15"/>
      <c r="IWU75" s="15"/>
      <c r="IWV75" s="15"/>
      <c r="IWW75" s="15"/>
      <c r="IWX75" s="15"/>
      <c r="IWY75" s="15"/>
      <c r="IWZ75" s="15"/>
      <c r="IXA75" s="15"/>
      <c r="IXB75" s="15"/>
      <c r="IXC75" s="15"/>
      <c r="IXD75" s="15"/>
      <c r="IXE75" s="15"/>
      <c r="IXF75" s="15"/>
      <c r="IXG75" s="15"/>
      <c r="IXH75" s="15"/>
      <c r="IXI75" s="15"/>
      <c r="IXJ75" s="15"/>
      <c r="IXK75" s="15"/>
      <c r="IXL75" s="15"/>
      <c r="IXM75" s="15"/>
      <c r="IXN75" s="15"/>
      <c r="IXO75" s="15"/>
      <c r="IXP75" s="15"/>
      <c r="IXQ75" s="15"/>
      <c r="IXR75" s="15"/>
      <c r="IXS75" s="15"/>
      <c r="IXT75" s="15"/>
      <c r="IXU75" s="15"/>
      <c r="IXV75" s="15"/>
      <c r="IXW75" s="15"/>
      <c r="IXX75" s="15"/>
      <c r="IXY75" s="15"/>
      <c r="IXZ75" s="15"/>
      <c r="IYA75" s="15"/>
      <c r="IYB75" s="15"/>
      <c r="IYC75" s="15"/>
      <c r="IYD75" s="15"/>
      <c r="IYE75" s="15"/>
      <c r="IYF75" s="15"/>
      <c r="IYG75" s="15"/>
      <c r="IYH75" s="15"/>
      <c r="IYI75" s="15"/>
      <c r="IYJ75" s="15"/>
      <c r="IYK75" s="15"/>
      <c r="IYL75" s="15"/>
      <c r="IYM75" s="15"/>
      <c r="IYN75" s="15"/>
      <c r="IYO75" s="15"/>
      <c r="IYP75" s="15"/>
      <c r="IYQ75" s="15"/>
      <c r="IYR75" s="15"/>
      <c r="IYS75" s="15"/>
      <c r="IYT75" s="15"/>
      <c r="IYU75" s="15"/>
      <c r="IYV75" s="15"/>
      <c r="IYW75" s="15"/>
      <c r="IYX75" s="15"/>
      <c r="IYY75" s="15"/>
      <c r="IYZ75" s="15"/>
      <c r="IZA75" s="15"/>
      <c r="IZB75" s="15"/>
      <c r="IZC75" s="15"/>
      <c r="IZD75" s="15"/>
      <c r="IZE75" s="15"/>
      <c r="IZF75" s="15"/>
      <c r="IZG75" s="15"/>
      <c r="IZH75" s="15"/>
      <c r="IZI75" s="15"/>
      <c r="IZJ75" s="15"/>
      <c r="IZK75" s="15"/>
      <c r="IZL75" s="15"/>
      <c r="IZM75" s="15"/>
      <c r="IZN75" s="15"/>
      <c r="IZO75" s="15"/>
      <c r="IZP75" s="15"/>
      <c r="IZQ75" s="15"/>
      <c r="IZR75" s="15"/>
      <c r="IZS75" s="15"/>
      <c r="IZT75" s="15"/>
      <c r="IZU75" s="15"/>
      <c r="IZV75" s="15"/>
      <c r="IZW75" s="15"/>
      <c r="IZX75" s="15"/>
      <c r="IZY75" s="15"/>
      <c r="IZZ75" s="15"/>
      <c r="JAA75" s="15"/>
      <c r="JAB75" s="15"/>
      <c r="JAC75" s="15"/>
      <c r="JAD75" s="15"/>
      <c r="JAE75" s="15"/>
      <c r="JAF75" s="15"/>
      <c r="JAG75" s="15"/>
      <c r="JAH75" s="15"/>
      <c r="JAI75" s="15"/>
      <c r="JAJ75" s="15"/>
      <c r="JAK75" s="15"/>
      <c r="JAL75" s="15"/>
      <c r="JAM75" s="15"/>
      <c r="JAN75" s="15"/>
      <c r="JAO75" s="15"/>
      <c r="JAP75" s="15"/>
      <c r="JAQ75" s="15"/>
      <c r="JAR75" s="15"/>
      <c r="JAS75" s="15"/>
      <c r="JAT75" s="15"/>
      <c r="JAU75" s="15"/>
      <c r="JAV75" s="15"/>
      <c r="JAW75" s="15"/>
      <c r="JAX75" s="15"/>
      <c r="JAY75" s="15"/>
      <c r="JAZ75" s="15"/>
      <c r="JBA75" s="15"/>
      <c r="JBB75" s="15"/>
      <c r="JBC75" s="15"/>
      <c r="JBD75" s="15"/>
      <c r="JBE75" s="15"/>
      <c r="JBF75" s="15"/>
      <c r="JBG75" s="15"/>
      <c r="JBH75" s="15"/>
      <c r="JBI75" s="15"/>
      <c r="JBJ75" s="15"/>
      <c r="JBK75" s="15"/>
      <c r="JBL75" s="15"/>
      <c r="JBM75" s="15"/>
      <c r="JBN75" s="15"/>
      <c r="JBO75" s="15"/>
      <c r="JBP75" s="15"/>
      <c r="JBQ75" s="15"/>
      <c r="JBR75" s="15"/>
      <c r="JBS75" s="15"/>
      <c r="JBT75" s="15"/>
      <c r="JBU75" s="15"/>
      <c r="JBV75" s="15"/>
      <c r="JBW75" s="15"/>
      <c r="JBX75" s="15"/>
      <c r="JBY75" s="15"/>
      <c r="JBZ75" s="15"/>
      <c r="JCA75" s="15"/>
      <c r="JCB75" s="15"/>
      <c r="JCC75" s="15"/>
      <c r="JCD75" s="15"/>
      <c r="JCE75" s="15"/>
      <c r="JCF75" s="15"/>
      <c r="JCG75" s="15"/>
      <c r="JCH75" s="15"/>
      <c r="JCI75" s="15"/>
      <c r="JCJ75" s="15"/>
      <c r="JCK75" s="15"/>
      <c r="JCL75" s="15"/>
      <c r="JCM75" s="15"/>
      <c r="JCN75" s="15"/>
      <c r="JCO75" s="15"/>
      <c r="JCP75" s="15"/>
      <c r="JCQ75" s="15"/>
      <c r="JCR75" s="15"/>
      <c r="JCS75" s="15"/>
      <c r="JCT75" s="15"/>
      <c r="JCU75" s="15"/>
      <c r="JCV75" s="15"/>
      <c r="JCW75" s="15"/>
      <c r="JCX75" s="15"/>
      <c r="JCY75" s="15"/>
      <c r="JCZ75" s="15"/>
      <c r="JDA75" s="15"/>
      <c r="JDB75" s="15"/>
      <c r="JDC75" s="15"/>
      <c r="JDD75" s="15"/>
      <c r="JDE75" s="15"/>
      <c r="JDF75" s="15"/>
      <c r="JDG75" s="15"/>
      <c r="JDH75" s="15"/>
      <c r="JDI75" s="15"/>
      <c r="JDJ75" s="15"/>
      <c r="JDK75" s="15"/>
      <c r="JDL75" s="15"/>
      <c r="JDM75" s="15"/>
      <c r="JDN75" s="15"/>
      <c r="JDO75" s="15"/>
      <c r="JDP75" s="15"/>
      <c r="JDQ75" s="15"/>
      <c r="JDR75" s="15"/>
      <c r="JDS75" s="15"/>
      <c r="JDT75" s="15"/>
      <c r="JDU75" s="15"/>
      <c r="JDV75" s="15"/>
      <c r="JDW75" s="15"/>
      <c r="JDX75" s="15"/>
      <c r="JDY75" s="15"/>
      <c r="JDZ75" s="15"/>
      <c r="JEA75" s="15"/>
      <c r="JEB75" s="15"/>
      <c r="JEC75" s="15"/>
      <c r="JED75" s="15"/>
      <c r="JEE75" s="15"/>
      <c r="JEF75" s="15"/>
      <c r="JEG75" s="15"/>
      <c r="JEH75" s="15"/>
      <c r="JEI75" s="15"/>
      <c r="JEJ75" s="15"/>
      <c r="JEK75" s="15"/>
      <c r="JEL75" s="15"/>
      <c r="JEM75" s="15"/>
      <c r="JEN75" s="15"/>
      <c r="JEO75" s="15"/>
      <c r="JEP75" s="15"/>
      <c r="JEQ75" s="15"/>
      <c r="JER75" s="15"/>
      <c r="JES75" s="15"/>
      <c r="JET75" s="15"/>
      <c r="JEU75" s="15"/>
      <c r="JEV75" s="15"/>
      <c r="JEW75" s="15"/>
      <c r="JEX75" s="15"/>
      <c r="JEY75" s="15"/>
      <c r="JEZ75" s="15"/>
      <c r="JFA75" s="15"/>
      <c r="JFB75" s="15"/>
      <c r="JFC75" s="15"/>
      <c r="JFD75" s="15"/>
      <c r="JFE75" s="15"/>
      <c r="JFF75" s="15"/>
      <c r="JFG75" s="15"/>
      <c r="JFH75" s="15"/>
      <c r="JFI75" s="15"/>
      <c r="JFJ75" s="15"/>
      <c r="JFK75" s="15"/>
      <c r="JFL75" s="15"/>
      <c r="JFM75" s="15"/>
      <c r="JFN75" s="15"/>
      <c r="JFO75" s="15"/>
      <c r="JFP75" s="15"/>
      <c r="JFQ75" s="15"/>
      <c r="JFR75" s="15"/>
      <c r="JFS75" s="15"/>
      <c r="JFT75" s="15"/>
      <c r="JFU75" s="15"/>
      <c r="JFV75" s="15"/>
      <c r="JFW75" s="15"/>
      <c r="JFX75" s="15"/>
      <c r="JFY75" s="15"/>
      <c r="JFZ75" s="15"/>
      <c r="JGA75" s="15"/>
      <c r="JGB75" s="15"/>
      <c r="JGC75" s="15"/>
      <c r="JGD75" s="15"/>
      <c r="JGE75" s="15"/>
      <c r="JGF75" s="15"/>
      <c r="JGG75" s="15"/>
      <c r="JGH75" s="15"/>
      <c r="JGI75" s="15"/>
      <c r="JGJ75" s="15"/>
      <c r="JGK75" s="15"/>
      <c r="JGL75" s="15"/>
      <c r="JGM75" s="15"/>
      <c r="JGN75" s="15"/>
      <c r="JGO75" s="15"/>
      <c r="JGP75" s="15"/>
      <c r="JGQ75" s="15"/>
      <c r="JGR75" s="15"/>
      <c r="JGS75" s="15"/>
      <c r="JGT75" s="15"/>
      <c r="JGU75" s="15"/>
      <c r="JGV75" s="15"/>
      <c r="JGW75" s="15"/>
      <c r="JGX75" s="15"/>
      <c r="JGY75" s="15"/>
      <c r="JGZ75" s="15"/>
      <c r="JHA75" s="15"/>
      <c r="JHB75" s="15"/>
      <c r="JHC75" s="15"/>
      <c r="JHD75" s="15"/>
      <c r="JHE75" s="15"/>
      <c r="JHF75" s="15"/>
      <c r="JHG75" s="15"/>
      <c r="JHH75" s="15"/>
      <c r="JHI75" s="15"/>
      <c r="JHJ75" s="15"/>
      <c r="JHK75" s="15"/>
      <c r="JHL75" s="15"/>
      <c r="JHM75" s="15"/>
      <c r="JHN75" s="15"/>
      <c r="JHO75" s="15"/>
      <c r="JHP75" s="15"/>
      <c r="JHQ75" s="15"/>
      <c r="JHR75" s="15"/>
      <c r="JHS75" s="15"/>
      <c r="JHT75" s="15"/>
      <c r="JHU75" s="15"/>
      <c r="JHV75" s="15"/>
      <c r="JHW75" s="15"/>
      <c r="JHX75" s="15"/>
      <c r="JHY75" s="15"/>
      <c r="JHZ75" s="15"/>
      <c r="JIA75" s="15"/>
      <c r="JIB75" s="15"/>
      <c r="JIC75" s="15"/>
      <c r="JID75" s="15"/>
      <c r="JIE75" s="15"/>
      <c r="JIF75" s="15"/>
      <c r="JIG75" s="15"/>
      <c r="JIH75" s="15"/>
      <c r="JII75" s="15"/>
      <c r="JIJ75" s="15"/>
      <c r="JIK75" s="15"/>
      <c r="JIL75" s="15"/>
      <c r="JIM75" s="15"/>
      <c r="JIN75" s="15"/>
      <c r="JIO75" s="15"/>
      <c r="JIP75" s="15"/>
      <c r="JIQ75" s="15"/>
      <c r="JIR75" s="15"/>
      <c r="JIS75" s="15"/>
      <c r="JIT75" s="15"/>
      <c r="JIU75" s="15"/>
      <c r="JIV75" s="15"/>
      <c r="JIW75" s="15"/>
      <c r="JIX75" s="15"/>
      <c r="JIY75" s="15"/>
      <c r="JIZ75" s="15"/>
      <c r="JJA75" s="15"/>
      <c r="JJB75" s="15"/>
      <c r="JJC75" s="15"/>
      <c r="JJD75" s="15"/>
      <c r="JJE75" s="15"/>
      <c r="JJF75" s="15"/>
      <c r="JJG75" s="15"/>
      <c r="JJH75" s="15"/>
      <c r="JJI75" s="15"/>
      <c r="JJJ75" s="15"/>
      <c r="JJK75" s="15"/>
      <c r="JJL75" s="15"/>
      <c r="JJM75" s="15"/>
      <c r="JJN75" s="15"/>
      <c r="JJO75" s="15"/>
      <c r="JJP75" s="15"/>
      <c r="JJQ75" s="15"/>
      <c r="JJR75" s="15"/>
      <c r="JJS75" s="15"/>
      <c r="JJT75" s="15"/>
      <c r="JJU75" s="15"/>
      <c r="JJV75" s="15"/>
      <c r="JJW75" s="15"/>
      <c r="JJX75" s="15"/>
      <c r="JJY75" s="15"/>
      <c r="JJZ75" s="15"/>
      <c r="JKA75" s="15"/>
      <c r="JKB75" s="15"/>
      <c r="JKC75" s="15"/>
      <c r="JKD75" s="15"/>
      <c r="JKE75" s="15"/>
      <c r="JKF75" s="15"/>
      <c r="JKG75" s="15"/>
      <c r="JKH75" s="15"/>
      <c r="JKI75" s="15"/>
      <c r="JKJ75" s="15"/>
      <c r="JKK75" s="15"/>
      <c r="JKL75" s="15"/>
      <c r="JKM75" s="15"/>
      <c r="JKN75" s="15"/>
      <c r="JKO75" s="15"/>
      <c r="JKP75" s="15"/>
      <c r="JKQ75" s="15"/>
      <c r="JKR75" s="15"/>
      <c r="JKS75" s="15"/>
      <c r="JKT75" s="15"/>
      <c r="JKU75" s="15"/>
      <c r="JKV75" s="15"/>
      <c r="JKW75" s="15"/>
      <c r="JKX75" s="15"/>
      <c r="JKY75" s="15"/>
      <c r="JKZ75" s="15"/>
      <c r="JLA75" s="15"/>
      <c r="JLB75" s="15"/>
      <c r="JLC75" s="15"/>
      <c r="JLD75" s="15"/>
      <c r="JLE75" s="15"/>
      <c r="JLF75" s="15"/>
      <c r="JLG75" s="15"/>
      <c r="JLH75" s="15"/>
      <c r="JLI75" s="15"/>
      <c r="JLJ75" s="15"/>
      <c r="JLK75" s="15"/>
      <c r="JLL75" s="15"/>
      <c r="JLM75" s="15"/>
      <c r="JLN75" s="15"/>
      <c r="JLO75" s="15"/>
      <c r="JLP75" s="15"/>
      <c r="JLQ75" s="15"/>
      <c r="JLR75" s="15"/>
      <c r="JLS75" s="15"/>
      <c r="JLT75" s="15"/>
      <c r="JLU75" s="15"/>
      <c r="JLV75" s="15"/>
      <c r="JLW75" s="15"/>
      <c r="JLX75" s="15"/>
      <c r="JLY75" s="15"/>
      <c r="JLZ75" s="15"/>
      <c r="JMA75" s="15"/>
      <c r="JMB75" s="15"/>
      <c r="JMC75" s="15"/>
      <c r="JMD75" s="15"/>
      <c r="JME75" s="15"/>
      <c r="JMF75" s="15"/>
      <c r="JMG75" s="15"/>
      <c r="JMH75" s="15"/>
      <c r="JMI75" s="15"/>
      <c r="JMJ75" s="15"/>
      <c r="JMK75" s="15"/>
      <c r="JML75" s="15"/>
      <c r="JMM75" s="15"/>
      <c r="JMN75" s="15"/>
      <c r="JMO75" s="15"/>
      <c r="JMP75" s="15"/>
      <c r="JMQ75" s="15"/>
      <c r="JMR75" s="15"/>
      <c r="JMS75" s="15"/>
      <c r="JMT75" s="15"/>
      <c r="JMU75" s="15"/>
      <c r="JMV75" s="15"/>
      <c r="JMW75" s="15"/>
      <c r="JMX75" s="15"/>
      <c r="JMY75" s="15"/>
      <c r="JMZ75" s="15"/>
      <c r="JNA75" s="15"/>
      <c r="JNB75" s="15"/>
      <c r="JNC75" s="15"/>
      <c r="JND75" s="15"/>
      <c r="JNE75" s="15"/>
      <c r="JNF75" s="15"/>
      <c r="JNG75" s="15"/>
      <c r="JNH75" s="15"/>
      <c r="JNI75" s="15"/>
      <c r="JNJ75" s="15"/>
      <c r="JNK75" s="15"/>
      <c r="JNL75" s="15"/>
      <c r="JNM75" s="15"/>
      <c r="JNN75" s="15"/>
      <c r="JNO75" s="15"/>
      <c r="JNP75" s="15"/>
      <c r="JNQ75" s="15"/>
      <c r="JNR75" s="15"/>
      <c r="JNS75" s="15"/>
      <c r="JNT75" s="15"/>
      <c r="JNU75" s="15"/>
      <c r="JNV75" s="15"/>
      <c r="JNW75" s="15"/>
      <c r="JNX75" s="15"/>
      <c r="JNY75" s="15"/>
      <c r="JNZ75" s="15"/>
      <c r="JOA75" s="15"/>
      <c r="JOB75" s="15"/>
      <c r="JOC75" s="15"/>
      <c r="JOD75" s="15"/>
      <c r="JOE75" s="15"/>
      <c r="JOF75" s="15"/>
      <c r="JOG75" s="15"/>
      <c r="JOH75" s="15"/>
      <c r="JOI75" s="15"/>
      <c r="JOJ75" s="15"/>
      <c r="JOK75" s="15"/>
      <c r="JOL75" s="15"/>
      <c r="JOM75" s="15"/>
      <c r="JON75" s="15"/>
      <c r="JOO75" s="15"/>
      <c r="JOP75" s="15"/>
      <c r="JOQ75" s="15"/>
      <c r="JOR75" s="15"/>
      <c r="JOS75" s="15"/>
      <c r="JOT75" s="15"/>
      <c r="JOU75" s="15"/>
      <c r="JOV75" s="15"/>
      <c r="JOW75" s="15"/>
      <c r="JOX75" s="15"/>
      <c r="JOY75" s="15"/>
      <c r="JOZ75" s="15"/>
      <c r="JPA75" s="15"/>
      <c r="JPB75" s="15"/>
      <c r="JPC75" s="15"/>
      <c r="JPD75" s="15"/>
      <c r="JPE75" s="15"/>
      <c r="JPF75" s="15"/>
      <c r="JPG75" s="15"/>
      <c r="JPH75" s="15"/>
      <c r="JPI75" s="15"/>
      <c r="JPJ75" s="15"/>
      <c r="JPK75" s="15"/>
      <c r="JPL75" s="15"/>
      <c r="JPM75" s="15"/>
      <c r="JPN75" s="15"/>
      <c r="JPO75" s="15"/>
      <c r="JPP75" s="15"/>
      <c r="JPQ75" s="15"/>
      <c r="JPR75" s="15"/>
      <c r="JPS75" s="15"/>
      <c r="JPT75" s="15"/>
      <c r="JPU75" s="15"/>
      <c r="JPV75" s="15"/>
      <c r="JPW75" s="15"/>
      <c r="JPX75" s="15"/>
      <c r="JPY75" s="15"/>
      <c r="JPZ75" s="15"/>
      <c r="JQA75" s="15"/>
      <c r="JQB75" s="15"/>
      <c r="JQC75" s="15"/>
      <c r="JQD75" s="15"/>
      <c r="JQE75" s="15"/>
      <c r="JQF75" s="15"/>
      <c r="JQG75" s="15"/>
      <c r="JQH75" s="15"/>
      <c r="JQI75" s="15"/>
      <c r="JQJ75" s="15"/>
      <c r="JQK75" s="15"/>
      <c r="JQL75" s="15"/>
      <c r="JQM75" s="15"/>
      <c r="JQN75" s="15"/>
      <c r="JQO75" s="15"/>
      <c r="JQP75" s="15"/>
      <c r="JQQ75" s="15"/>
      <c r="JQR75" s="15"/>
      <c r="JQS75" s="15"/>
      <c r="JQT75" s="15"/>
      <c r="JQU75" s="15"/>
      <c r="JQV75" s="15"/>
      <c r="JQW75" s="15"/>
      <c r="JQX75" s="15"/>
      <c r="JQY75" s="15"/>
      <c r="JQZ75" s="15"/>
      <c r="JRA75" s="15"/>
      <c r="JRB75" s="15"/>
      <c r="JRC75" s="15"/>
      <c r="JRD75" s="15"/>
      <c r="JRE75" s="15"/>
      <c r="JRF75" s="15"/>
      <c r="JRG75" s="15"/>
      <c r="JRH75" s="15"/>
      <c r="JRI75" s="15"/>
      <c r="JRJ75" s="15"/>
      <c r="JRK75" s="15"/>
      <c r="JRL75" s="15"/>
      <c r="JRM75" s="15"/>
      <c r="JRN75" s="15"/>
      <c r="JRO75" s="15"/>
      <c r="JRP75" s="15"/>
      <c r="JRQ75" s="15"/>
      <c r="JRR75" s="15"/>
      <c r="JRS75" s="15"/>
      <c r="JRT75" s="15"/>
      <c r="JRU75" s="15"/>
      <c r="JRV75" s="15"/>
      <c r="JRW75" s="15"/>
      <c r="JRX75" s="15"/>
      <c r="JRY75" s="15"/>
      <c r="JRZ75" s="15"/>
      <c r="JSA75" s="15"/>
      <c r="JSB75" s="15"/>
      <c r="JSC75" s="15"/>
      <c r="JSD75" s="15"/>
      <c r="JSE75" s="15"/>
      <c r="JSF75" s="15"/>
      <c r="JSG75" s="15"/>
      <c r="JSH75" s="15"/>
      <c r="JSI75" s="15"/>
      <c r="JSJ75" s="15"/>
      <c r="JSK75" s="15"/>
      <c r="JSL75" s="15"/>
      <c r="JSM75" s="15"/>
      <c r="JSN75" s="15"/>
      <c r="JSO75" s="15"/>
      <c r="JSP75" s="15"/>
      <c r="JSQ75" s="15"/>
      <c r="JSR75" s="15"/>
      <c r="JSS75" s="15"/>
      <c r="JST75" s="15"/>
      <c r="JSU75" s="15"/>
      <c r="JSV75" s="15"/>
      <c r="JSW75" s="15"/>
      <c r="JSX75" s="15"/>
      <c r="JSY75" s="15"/>
      <c r="JSZ75" s="15"/>
      <c r="JTA75" s="15"/>
      <c r="JTB75" s="15"/>
      <c r="JTC75" s="15"/>
      <c r="JTD75" s="15"/>
      <c r="JTE75" s="15"/>
      <c r="JTF75" s="15"/>
      <c r="JTG75" s="15"/>
      <c r="JTH75" s="15"/>
      <c r="JTI75" s="15"/>
      <c r="JTJ75" s="15"/>
      <c r="JTK75" s="15"/>
      <c r="JTL75" s="15"/>
      <c r="JTM75" s="15"/>
      <c r="JTN75" s="15"/>
      <c r="JTO75" s="15"/>
      <c r="JTP75" s="15"/>
      <c r="JTQ75" s="15"/>
      <c r="JTR75" s="15"/>
      <c r="JTS75" s="15"/>
      <c r="JTT75" s="15"/>
      <c r="JTU75" s="15"/>
      <c r="JTV75" s="15"/>
      <c r="JTW75" s="15"/>
      <c r="JTX75" s="15"/>
      <c r="JTY75" s="15"/>
      <c r="JTZ75" s="15"/>
      <c r="JUA75" s="15"/>
      <c r="JUB75" s="15"/>
      <c r="JUC75" s="15"/>
      <c r="JUD75" s="15"/>
      <c r="JUE75" s="15"/>
      <c r="JUF75" s="15"/>
      <c r="JUG75" s="15"/>
      <c r="JUH75" s="15"/>
      <c r="JUI75" s="15"/>
      <c r="JUJ75" s="15"/>
      <c r="JUK75" s="15"/>
      <c r="JUL75" s="15"/>
      <c r="JUM75" s="15"/>
      <c r="JUN75" s="15"/>
      <c r="JUO75" s="15"/>
      <c r="JUP75" s="15"/>
      <c r="JUQ75" s="15"/>
      <c r="JUR75" s="15"/>
      <c r="JUS75" s="15"/>
      <c r="JUT75" s="15"/>
      <c r="JUU75" s="15"/>
      <c r="JUV75" s="15"/>
      <c r="JUW75" s="15"/>
      <c r="JUX75" s="15"/>
      <c r="JUY75" s="15"/>
      <c r="JUZ75" s="15"/>
      <c r="JVA75" s="15"/>
      <c r="JVB75" s="15"/>
      <c r="JVC75" s="15"/>
      <c r="JVD75" s="15"/>
      <c r="JVE75" s="15"/>
      <c r="JVF75" s="15"/>
      <c r="JVG75" s="15"/>
      <c r="JVH75" s="15"/>
      <c r="JVI75" s="15"/>
      <c r="JVJ75" s="15"/>
      <c r="JVK75" s="15"/>
      <c r="JVL75" s="15"/>
      <c r="JVM75" s="15"/>
      <c r="JVN75" s="15"/>
      <c r="JVO75" s="15"/>
      <c r="JVP75" s="15"/>
      <c r="JVQ75" s="15"/>
      <c r="JVR75" s="15"/>
      <c r="JVS75" s="15"/>
      <c r="JVT75" s="15"/>
      <c r="JVU75" s="15"/>
      <c r="JVV75" s="15"/>
      <c r="JVW75" s="15"/>
      <c r="JVX75" s="15"/>
      <c r="JVY75" s="15"/>
      <c r="JVZ75" s="15"/>
      <c r="JWA75" s="15"/>
      <c r="JWB75" s="15"/>
      <c r="JWC75" s="15"/>
      <c r="JWD75" s="15"/>
      <c r="JWE75" s="15"/>
      <c r="JWF75" s="15"/>
      <c r="JWG75" s="15"/>
      <c r="JWH75" s="15"/>
      <c r="JWI75" s="15"/>
      <c r="JWJ75" s="15"/>
      <c r="JWK75" s="15"/>
      <c r="JWL75" s="15"/>
      <c r="JWM75" s="15"/>
      <c r="JWN75" s="15"/>
      <c r="JWO75" s="15"/>
      <c r="JWP75" s="15"/>
      <c r="JWQ75" s="15"/>
      <c r="JWR75" s="15"/>
      <c r="JWS75" s="15"/>
      <c r="JWT75" s="15"/>
      <c r="JWU75" s="15"/>
      <c r="JWV75" s="15"/>
      <c r="JWW75" s="15"/>
      <c r="JWX75" s="15"/>
      <c r="JWY75" s="15"/>
      <c r="JWZ75" s="15"/>
      <c r="JXA75" s="15"/>
      <c r="JXB75" s="15"/>
      <c r="JXC75" s="15"/>
      <c r="JXD75" s="15"/>
      <c r="JXE75" s="15"/>
      <c r="JXF75" s="15"/>
      <c r="JXG75" s="15"/>
      <c r="JXH75" s="15"/>
      <c r="JXI75" s="15"/>
      <c r="JXJ75" s="15"/>
      <c r="JXK75" s="15"/>
      <c r="JXL75" s="15"/>
      <c r="JXM75" s="15"/>
      <c r="JXN75" s="15"/>
      <c r="JXO75" s="15"/>
      <c r="JXP75" s="15"/>
      <c r="JXQ75" s="15"/>
      <c r="JXR75" s="15"/>
      <c r="JXS75" s="15"/>
      <c r="JXT75" s="15"/>
      <c r="JXU75" s="15"/>
      <c r="JXV75" s="15"/>
      <c r="JXW75" s="15"/>
      <c r="JXX75" s="15"/>
      <c r="JXY75" s="15"/>
      <c r="JXZ75" s="15"/>
      <c r="JYA75" s="15"/>
      <c r="JYB75" s="15"/>
      <c r="JYC75" s="15"/>
      <c r="JYD75" s="15"/>
      <c r="JYE75" s="15"/>
      <c r="JYF75" s="15"/>
      <c r="JYG75" s="15"/>
      <c r="JYH75" s="15"/>
      <c r="JYI75" s="15"/>
      <c r="JYJ75" s="15"/>
      <c r="JYK75" s="15"/>
      <c r="JYL75" s="15"/>
      <c r="JYM75" s="15"/>
      <c r="JYN75" s="15"/>
      <c r="JYO75" s="15"/>
      <c r="JYP75" s="15"/>
      <c r="JYQ75" s="15"/>
      <c r="JYR75" s="15"/>
      <c r="JYS75" s="15"/>
      <c r="JYT75" s="15"/>
      <c r="JYU75" s="15"/>
      <c r="JYV75" s="15"/>
      <c r="JYW75" s="15"/>
      <c r="JYX75" s="15"/>
      <c r="JYY75" s="15"/>
      <c r="JYZ75" s="15"/>
      <c r="JZA75" s="15"/>
      <c r="JZB75" s="15"/>
      <c r="JZC75" s="15"/>
      <c r="JZD75" s="15"/>
      <c r="JZE75" s="15"/>
      <c r="JZF75" s="15"/>
      <c r="JZG75" s="15"/>
      <c r="JZH75" s="15"/>
      <c r="JZI75" s="15"/>
      <c r="JZJ75" s="15"/>
      <c r="JZK75" s="15"/>
      <c r="JZL75" s="15"/>
      <c r="JZM75" s="15"/>
      <c r="JZN75" s="15"/>
      <c r="JZO75" s="15"/>
      <c r="JZP75" s="15"/>
      <c r="JZQ75" s="15"/>
      <c r="JZR75" s="15"/>
      <c r="JZS75" s="15"/>
      <c r="JZT75" s="15"/>
      <c r="JZU75" s="15"/>
      <c r="JZV75" s="15"/>
      <c r="JZW75" s="15"/>
      <c r="JZX75" s="15"/>
      <c r="JZY75" s="15"/>
      <c r="JZZ75" s="15"/>
      <c r="KAA75" s="15"/>
      <c r="KAB75" s="15"/>
      <c r="KAC75" s="15"/>
      <c r="KAD75" s="15"/>
      <c r="KAE75" s="15"/>
      <c r="KAF75" s="15"/>
      <c r="KAG75" s="15"/>
      <c r="KAH75" s="15"/>
      <c r="KAI75" s="15"/>
      <c r="KAJ75" s="15"/>
      <c r="KAK75" s="15"/>
      <c r="KAL75" s="15"/>
      <c r="KAM75" s="15"/>
      <c r="KAN75" s="15"/>
      <c r="KAO75" s="15"/>
      <c r="KAP75" s="15"/>
      <c r="KAQ75" s="15"/>
      <c r="KAR75" s="15"/>
      <c r="KAS75" s="15"/>
      <c r="KAT75" s="15"/>
      <c r="KAU75" s="15"/>
      <c r="KAV75" s="15"/>
      <c r="KAW75" s="15"/>
      <c r="KAX75" s="15"/>
      <c r="KAY75" s="15"/>
      <c r="KAZ75" s="15"/>
      <c r="KBA75" s="15"/>
      <c r="KBB75" s="15"/>
      <c r="KBC75" s="15"/>
      <c r="KBD75" s="15"/>
      <c r="KBE75" s="15"/>
      <c r="KBF75" s="15"/>
      <c r="KBG75" s="15"/>
      <c r="KBH75" s="15"/>
      <c r="KBI75" s="15"/>
      <c r="KBJ75" s="15"/>
      <c r="KBK75" s="15"/>
      <c r="KBL75" s="15"/>
      <c r="KBM75" s="15"/>
      <c r="KBN75" s="15"/>
      <c r="KBO75" s="15"/>
      <c r="KBP75" s="15"/>
      <c r="KBQ75" s="15"/>
      <c r="KBR75" s="15"/>
      <c r="KBS75" s="15"/>
      <c r="KBT75" s="15"/>
      <c r="KBU75" s="15"/>
      <c r="KBV75" s="15"/>
      <c r="KBW75" s="15"/>
      <c r="KBX75" s="15"/>
      <c r="KBY75" s="15"/>
      <c r="KBZ75" s="15"/>
      <c r="KCA75" s="15"/>
      <c r="KCB75" s="15"/>
      <c r="KCC75" s="15"/>
      <c r="KCD75" s="15"/>
      <c r="KCE75" s="15"/>
      <c r="KCF75" s="15"/>
      <c r="KCG75" s="15"/>
      <c r="KCH75" s="15"/>
      <c r="KCI75" s="15"/>
      <c r="KCJ75" s="15"/>
      <c r="KCK75" s="15"/>
      <c r="KCL75" s="15"/>
      <c r="KCM75" s="15"/>
      <c r="KCN75" s="15"/>
      <c r="KCO75" s="15"/>
      <c r="KCP75" s="15"/>
      <c r="KCQ75" s="15"/>
      <c r="KCR75" s="15"/>
      <c r="KCS75" s="15"/>
      <c r="KCT75" s="15"/>
      <c r="KCU75" s="15"/>
      <c r="KCV75" s="15"/>
      <c r="KCW75" s="15"/>
      <c r="KCX75" s="15"/>
      <c r="KCY75" s="15"/>
      <c r="KCZ75" s="15"/>
      <c r="KDA75" s="15"/>
      <c r="KDB75" s="15"/>
      <c r="KDC75" s="15"/>
      <c r="KDD75" s="15"/>
      <c r="KDE75" s="15"/>
      <c r="KDF75" s="15"/>
      <c r="KDG75" s="15"/>
      <c r="KDH75" s="15"/>
      <c r="KDI75" s="15"/>
      <c r="KDJ75" s="15"/>
      <c r="KDK75" s="15"/>
      <c r="KDL75" s="15"/>
      <c r="KDM75" s="15"/>
      <c r="KDN75" s="15"/>
      <c r="KDO75" s="15"/>
      <c r="KDP75" s="15"/>
      <c r="KDQ75" s="15"/>
      <c r="KDR75" s="15"/>
      <c r="KDS75" s="15"/>
      <c r="KDT75" s="15"/>
      <c r="KDU75" s="15"/>
      <c r="KDV75" s="15"/>
      <c r="KDW75" s="15"/>
      <c r="KDX75" s="15"/>
      <c r="KDY75" s="15"/>
      <c r="KDZ75" s="15"/>
      <c r="KEA75" s="15"/>
      <c r="KEB75" s="15"/>
      <c r="KEC75" s="15"/>
      <c r="KED75" s="15"/>
      <c r="KEE75" s="15"/>
      <c r="KEF75" s="15"/>
      <c r="KEG75" s="15"/>
      <c r="KEH75" s="15"/>
      <c r="KEI75" s="15"/>
      <c r="KEJ75" s="15"/>
      <c r="KEK75" s="15"/>
      <c r="KEL75" s="15"/>
      <c r="KEM75" s="15"/>
      <c r="KEN75" s="15"/>
      <c r="KEO75" s="15"/>
      <c r="KEP75" s="15"/>
      <c r="KEQ75" s="15"/>
      <c r="KER75" s="15"/>
      <c r="KES75" s="15"/>
      <c r="KET75" s="15"/>
      <c r="KEU75" s="15"/>
      <c r="KEV75" s="15"/>
      <c r="KEW75" s="15"/>
      <c r="KEX75" s="15"/>
      <c r="KEY75" s="15"/>
      <c r="KEZ75" s="15"/>
      <c r="KFA75" s="15"/>
      <c r="KFB75" s="15"/>
      <c r="KFC75" s="15"/>
      <c r="KFD75" s="15"/>
      <c r="KFE75" s="15"/>
      <c r="KFF75" s="15"/>
      <c r="KFG75" s="15"/>
      <c r="KFH75" s="15"/>
      <c r="KFI75" s="15"/>
      <c r="KFJ75" s="15"/>
      <c r="KFK75" s="15"/>
      <c r="KFL75" s="15"/>
      <c r="KFM75" s="15"/>
      <c r="KFN75" s="15"/>
      <c r="KFO75" s="15"/>
      <c r="KFP75" s="15"/>
      <c r="KFQ75" s="15"/>
      <c r="KFR75" s="15"/>
      <c r="KFS75" s="15"/>
      <c r="KFT75" s="15"/>
      <c r="KFU75" s="15"/>
      <c r="KFV75" s="15"/>
      <c r="KFW75" s="15"/>
      <c r="KFX75" s="15"/>
      <c r="KFY75" s="15"/>
      <c r="KFZ75" s="15"/>
      <c r="KGA75" s="15"/>
      <c r="KGB75" s="15"/>
      <c r="KGC75" s="15"/>
      <c r="KGD75" s="15"/>
      <c r="KGE75" s="15"/>
      <c r="KGF75" s="15"/>
      <c r="KGG75" s="15"/>
      <c r="KGH75" s="15"/>
      <c r="KGI75" s="15"/>
      <c r="KGJ75" s="15"/>
      <c r="KGK75" s="15"/>
      <c r="KGL75" s="15"/>
      <c r="KGM75" s="15"/>
      <c r="KGN75" s="15"/>
      <c r="KGO75" s="15"/>
      <c r="KGP75" s="15"/>
      <c r="KGQ75" s="15"/>
      <c r="KGR75" s="15"/>
      <c r="KGS75" s="15"/>
      <c r="KGT75" s="15"/>
      <c r="KGU75" s="15"/>
      <c r="KGV75" s="15"/>
      <c r="KGW75" s="15"/>
      <c r="KGX75" s="15"/>
      <c r="KGY75" s="15"/>
      <c r="KGZ75" s="15"/>
      <c r="KHA75" s="15"/>
      <c r="KHB75" s="15"/>
      <c r="KHC75" s="15"/>
      <c r="KHD75" s="15"/>
      <c r="KHE75" s="15"/>
      <c r="KHF75" s="15"/>
      <c r="KHG75" s="15"/>
      <c r="KHH75" s="15"/>
      <c r="KHI75" s="15"/>
      <c r="KHJ75" s="15"/>
      <c r="KHK75" s="15"/>
      <c r="KHL75" s="15"/>
      <c r="KHM75" s="15"/>
      <c r="KHN75" s="15"/>
      <c r="KHO75" s="15"/>
      <c r="KHP75" s="15"/>
      <c r="KHQ75" s="15"/>
      <c r="KHR75" s="15"/>
      <c r="KHS75" s="15"/>
      <c r="KHT75" s="15"/>
      <c r="KHU75" s="15"/>
      <c r="KHV75" s="15"/>
      <c r="KHW75" s="15"/>
      <c r="KHX75" s="15"/>
      <c r="KHY75" s="15"/>
      <c r="KHZ75" s="15"/>
      <c r="KIA75" s="15"/>
      <c r="KIB75" s="15"/>
      <c r="KIC75" s="15"/>
      <c r="KID75" s="15"/>
      <c r="KIE75" s="15"/>
      <c r="KIF75" s="15"/>
      <c r="KIG75" s="15"/>
      <c r="KIH75" s="15"/>
      <c r="KII75" s="15"/>
      <c r="KIJ75" s="15"/>
      <c r="KIK75" s="15"/>
      <c r="KIL75" s="15"/>
      <c r="KIM75" s="15"/>
      <c r="KIN75" s="15"/>
      <c r="KIO75" s="15"/>
      <c r="KIP75" s="15"/>
      <c r="KIQ75" s="15"/>
      <c r="KIR75" s="15"/>
      <c r="KIS75" s="15"/>
      <c r="KIT75" s="15"/>
      <c r="KIU75" s="15"/>
      <c r="KIV75" s="15"/>
      <c r="KIW75" s="15"/>
      <c r="KIX75" s="15"/>
      <c r="KIY75" s="15"/>
      <c r="KIZ75" s="15"/>
      <c r="KJA75" s="15"/>
      <c r="KJB75" s="15"/>
      <c r="KJC75" s="15"/>
      <c r="KJD75" s="15"/>
      <c r="KJE75" s="15"/>
      <c r="KJF75" s="15"/>
      <c r="KJG75" s="15"/>
      <c r="KJH75" s="15"/>
      <c r="KJI75" s="15"/>
      <c r="KJJ75" s="15"/>
      <c r="KJK75" s="15"/>
      <c r="KJL75" s="15"/>
      <c r="KJM75" s="15"/>
      <c r="KJN75" s="15"/>
      <c r="KJO75" s="15"/>
      <c r="KJP75" s="15"/>
      <c r="KJQ75" s="15"/>
      <c r="KJR75" s="15"/>
      <c r="KJS75" s="15"/>
      <c r="KJT75" s="15"/>
      <c r="KJU75" s="15"/>
      <c r="KJV75" s="15"/>
      <c r="KJW75" s="15"/>
      <c r="KJX75" s="15"/>
      <c r="KJY75" s="15"/>
      <c r="KJZ75" s="15"/>
      <c r="KKA75" s="15"/>
      <c r="KKB75" s="15"/>
      <c r="KKC75" s="15"/>
      <c r="KKD75" s="15"/>
      <c r="KKE75" s="15"/>
      <c r="KKF75" s="15"/>
      <c r="KKG75" s="15"/>
      <c r="KKH75" s="15"/>
      <c r="KKI75" s="15"/>
      <c r="KKJ75" s="15"/>
      <c r="KKK75" s="15"/>
      <c r="KKL75" s="15"/>
      <c r="KKM75" s="15"/>
      <c r="KKN75" s="15"/>
      <c r="KKO75" s="15"/>
      <c r="KKP75" s="15"/>
      <c r="KKQ75" s="15"/>
      <c r="KKR75" s="15"/>
      <c r="KKS75" s="15"/>
      <c r="KKT75" s="15"/>
      <c r="KKU75" s="15"/>
      <c r="KKV75" s="15"/>
      <c r="KKW75" s="15"/>
      <c r="KKX75" s="15"/>
      <c r="KKY75" s="15"/>
      <c r="KKZ75" s="15"/>
      <c r="KLA75" s="15"/>
      <c r="KLB75" s="15"/>
      <c r="KLC75" s="15"/>
      <c r="KLD75" s="15"/>
      <c r="KLE75" s="15"/>
      <c r="KLF75" s="15"/>
      <c r="KLG75" s="15"/>
      <c r="KLH75" s="15"/>
      <c r="KLI75" s="15"/>
      <c r="KLJ75" s="15"/>
      <c r="KLK75" s="15"/>
      <c r="KLL75" s="15"/>
      <c r="KLM75" s="15"/>
      <c r="KLN75" s="15"/>
      <c r="KLO75" s="15"/>
      <c r="KLP75" s="15"/>
      <c r="KLQ75" s="15"/>
      <c r="KLR75" s="15"/>
      <c r="KLS75" s="15"/>
      <c r="KLT75" s="15"/>
      <c r="KLU75" s="15"/>
      <c r="KLV75" s="15"/>
      <c r="KLW75" s="15"/>
      <c r="KLX75" s="15"/>
      <c r="KLY75" s="15"/>
      <c r="KLZ75" s="15"/>
      <c r="KMA75" s="15"/>
      <c r="KMB75" s="15"/>
      <c r="KMC75" s="15"/>
      <c r="KMD75" s="15"/>
      <c r="KME75" s="15"/>
      <c r="KMF75" s="15"/>
      <c r="KMG75" s="15"/>
      <c r="KMH75" s="15"/>
      <c r="KMI75" s="15"/>
      <c r="KMJ75" s="15"/>
      <c r="KMK75" s="15"/>
      <c r="KML75" s="15"/>
      <c r="KMM75" s="15"/>
      <c r="KMN75" s="15"/>
      <c r="KMO75" s="15"/>
      <c r="KMP75" s="15"/>
      <c r="KMQ75" s="15"/>
      <c r="KMR75" s="15"/>
      <c r="KMS75" s="15"/>
      <c r="KMT75" s="15"/>
      <c r="KMU75" s="15"/>
      <c r="KMV75" s="15"/>
      <c r="KMW75" s="15"/>
      <c r="KMX75" s="15"/>
      <c r="KMY75" s="15"/>
      <c r="KMZ75" s="15"/>
      <c r="KNA75" s="15"/>
      <c r="KNB75" s="15"/>
      <c r="KNC75" s="15"/>
      <c r="KND75" s="15"/>
      <c r="KNE75" s="15"/>
      <c r="KNF75" s="15"/>
      <c r="KNG75" s="15"/>
      <c r="KNH75" s="15"/>
      <c r="KNI75" s="15"/>
      <c r="KNJ75" s="15"/>
      <c r="KNK75" s="15"/>
      <c r="KNL75" s="15"/>
      <c r="KNM75" s="15"/>
      <c r="KNN75" s="15"/>
      <c r="KNO75" s="15"/>
      <c r="KNP75" s="15"/>
      <c r="KNQ75" s="15"/>
      <c r="KNR75" s="15"/>
      <c r="KNS75" s="15"/>
      <c r="KNT75" s="15"/>
      <c r="KNU75" s="15"/>
      <c r="KNV75" s="15"/>
      <c r="KNW75" s="15"/>
      <c r="KNX75" s="15"/>
      <c r="KNY75" s="15"/>
      <c r="KNZ75" s="15"/>
      <c r="KOA75" s="15"/>
      <c r="KOB75" s="15"/>
      <c r="KOC75" s="15"/>
      <c r="KOD75" s="15"/>
      <c r="KOE75" s="15"/>
      <c r="KOF75" s="15"/>
      <c r="KOG75" s="15"/>
      <c r="KOH75" s="15"/>
      <c r="KOI75" s="15"/>
      <c r="KOJ75" s="15"/>
      <c r="KOK75" s="15"/>
      <c r="KOL75" s="15"/>
      <c r="KOM75" s="15"/>
      <c r="KON75" s="15"/>
      <c r="KOO75" s="15"/>
      <c r="KOP75" s="15"/>
      <c r="KOQ75" s="15"/>
      <c r="KOR75" s="15"/>
      <c r="KOS75" s="15"/>
      <c r="KOT75" s="15"/>
      <c r="KOU75" s="15"/>
      <c r="KOV75" s="15"/>
      <c r="KOW75" s="15"/>
      <c r="KOX75" s="15"/>
      <c r="KOY75" s="15"/>
      <c r="KOZ75" s="15"/>
      <c r="KPA75" s="15"/>
      <c r="KPB75" s="15"/>
      <c r="KPC75" s="15"/>
      <c r="KPD75" s="15"/>
      <c r="KPE75" s="15"/>
      <c r="KPF75" s="15"/>
      <c r="KPG75" s="15"/>
      <c r="KPH75" s="15"/>
      <c r="KPI75" s="15"/>
      <c r="KPJ75" s="15"/>
      <c r="KPK75" s="15"/>
      <c r="KPL75" s="15"/>
      <c r="KPM75" s="15"/>
      <c r="KPN75" s="15"/>
      <c r="KPO75" s="15"/>
      <c r="KPP75" s="15"/>
      <c r="KPQ75" s="15"/>
      <c r="KPR75" s="15"/>
      <c r="KPS75" s="15"/>
      <c r="KPT75" s="15"/>
      <c r="KPU75" s="15"/>
      <c r="KPV75" s="15"/>
      <c r="KPW75" s="15"/>
      <c r="KPX75" s="15"/>
      <c r="KPY75" s="15"/>
      <c r="KPZ75" s="15"/>
      <c r="KQA75" s="15"/>
      <c r="KQB75" s="15"/>
      <c r="KQC75" s="15"/>
      <c r="KQD75" s="15"/>
      <c r="KQE75" s="15"/>
      <c r="KQF75" s="15"/>
      <c r="KQG75" s="15"/>
      <c r="KQH75" s="15"/>
      <c r="KQI75" s="15"/>
      <c r="KQJ75" s="15"/>
      <c r="KQK75" s="15"/>
      <c r="KQL75" s="15"/>
      <c r="KQM75" s="15"/>
      <c r="KQN75" s="15"/>
      <c r="KQO75" s="15"/>
      <c r="KQP75" s="15"/>
      <c r="KQQ75" s="15"/>
      <c r="KQR75" s="15"/>
      <c r="KQS75" s="15"/>
      <c r="KQT75" s="15"/>
      <c r="KQU75" s="15"/>
      <c r="KQV75" s="15"/>
      <c r="KQW75" s="15"/>
      <c r="KQX75" s="15"/>
      <c r="KQY75" s="15"/>
      <c r="KQZ75" s="15"/>
      <c r="KRA75" s="15"/>
      <c r="KRB75" s="15"/>
      <c r="KRC75" s="15"/>
      <c r="KRD75" s="15"/>
      <c r="KRE75" s="15"/>
      <c r="KRF75" s="15"/>
      <c r="KRG75" s="15"/>
      <c r="KRH75" s="15"/>
      <c r="KRI75" s="15"/>
      <c r="KRJ75" s="15"/>
      <c r="KRK75" s="15"/>
      <c r="KRL75" s="15"/>
      <c r="KRM75" s="15"/>
      <c r="KRN75" s="15"/>
      <c r="KRO75" s="15"/>
      <c r="KRP75" s="15"/>
      <c r="KRQ75" s="15"/>
      <c r="KRR75" s="15"/>
      <c r="KRS75" s="15"/>
      <c r="KRT75" s="15"/>
      <c r="KRU75" s="15"/>
      <c r="KRV75" s="15"/>
      <c r="KRW75" s="15"/>
      <c r="KRX75" s="15"/>
      <c r="KRY75" s="15"/>
      <c r="KRZ75" s="15"/>
      <c r="KSA75" s="15"/>
      <c r="KSB75" s="15"/>
      <c r="KSC75" s="15"/>
      <c r="KSD75" s="15"/>
      <c r="KSE75" s="15"/>
      <c r="KSF75" s="15"/>
      <c r="KSG75" s="15"/>
      <c r="KSH75" s="15"/>
      <c r="KSI75" s="15"/>
      <c r="KSJ75" s="15"/>
      <c r="KSK75" s="15"/>
      <c r="KSL75" s="15"/>
      <c r="KSM75" s="15"/>
      <c r="KSN75" s="15"/>
      <c r="KSO75" s="15"/>
      <c r="KSP75" s="15"/>
      <c r="KSQ75" s="15"/>
      <c r="KSR75" s="15"/>
      <c r="KSS75" s="15"/>
      <c r="KST75" s="15"/>
      <c r="KSU75" s="15"/>
      <c r="KSV75" s="15"/>
      <c r="KSW75" s="15"/>
      <c r="KSX75" s="15"/>
      <c r="KSY75" s="15"/>
      <c r="KSZ75" s="15"/>
      <c r="KTA75" s="15"/>
      <c r="KTB75" s="15"/>
      <c r="KTC75" s="15"/>
      <c r="KTD75" s="15"/>
      <c r="KTE75" s="15"/>
      <c r="KTF75" s="15"/>
      <c r="KTG75" s="15"/>
      <c r="KTH75" s="15"/>
      <c r="KTI75" s="15"/>
      <c r="KTJ75" s="15"/>
      <c r="KTK75" s="15"/>
      <c r="KTL75" s="15"/>
      <c r="KTM75" s="15"/>
      <c r="KTN75" s="15"/>
      <c r="KTO75" s="15"/>
      <c r="KTP75" s="15"/>
      <c r="KTQ75" s="15"/>
      <c r="KTR75" s="15"/>
      <c r="KTS75" s="15"/>
      <c r="KTT75" s="15"/>
      <c r="KTU75" s="15"/>
      <c r="KTV75" s="15"/>
      <c r="KTW75" s="15"/>
      <c r="KTX75" s="15"/>
      <c r="KTY75" s="15"/>
      <c r="KTZ75" s="15"/>
      <c r="KUA75" s="15"/>
      <c r="KUB75" s="15"/>
      <c r="KUC75" s="15"/>
      <c r="KUD75" s="15"/>
      <c r="KUE75" s="15"/>
      <c r="KUF75" s="15"/>
      <c r="KUG75" s="15"/>
      <c r="KUH75" s="15"/>
      <c r="KUI75" s="15"/>
      <c r="KUJ75" s="15"/>
      <c r="KUK75" s="15"/>
      <c r="KUL75" s="15"/>
      <c r="KUM75" s="15"/>
      <c r="KUN75" s="15"/>
      <c r="KUO75" s="15"/>
      <c r="KUP75" s="15"/>
      <c r="KUQ75" s="15"/>
      <c r="KUR75" s="15"/>
      <c r="KUS75" s="15"/>
      <c r="KUT75" s="15"/>
      <c r="KUU75" s="15"/>
      <c r="KUV75" s="15"/>
      <c r="KUW75" s="15"/>
      <c r="KUX75" s="15"/>
      <c r="KUY75" s="15"/>
      <c r="KUZ75" s="15"/>
      <c r="KVA75" s="15"/>
      <c r="KVB75" s="15"/>
      <c r="KVC75" s="15"/>
      <c r="KVD75" s="15"/>
      <c r="KVE75" s="15"/>
      <c r="KVF75" s="15"/>
      <c r="KVG75" s="15"/>
      <c r="KVH75" s="15"/>
      <c r="KVI75" s="15"/>
      <c r="KVJ75" s="15"/>
      <c r="KVK75" s="15"/>
      <c r="KVL75" s="15"/>
      <c r="KVM75" s="15"/>
      <c r="KVN75" s="15"/>
      <c r="KVO75" s="15"/>
      <c r="KVP75" s="15"/>
      <c r="KVQ75" s="15"/>
      <c r="KVR75" s="15"/>
      <c r="KVS75" s="15"/>
      <c r="KVT75" s="15"/>
      <c r="KVU75" s="15"/>
      <c r="KVV75" s="15"/>
      <c r="KVW75" s="15"/>
      <c r="KVX75" s="15"/>
      <c r="KVY75" s="15"/>
      <c r="KVZ75" s="15"/>
      <c r="KWA75" s="15"/>
      <c r="KWB75" s="15"/>
      <c r="KWC75" s="15"/>
      <c r="KWD75" s="15"/>
      <c r="KWE75" s="15"/>
      <c r="KWF75" s="15"/>
      <c r="KWG75" s="15"/>
      <c r="KWH75" s="15"/>
      <c r="KWI75" s="15"/>
      <c r="KWJ75" s="15"/>
      <c r="KWK75" s="15"/>
      <c r="KWL75" s="15"/>
      <c r="KWM75" s="15"/>
      <c r="KWN75" s="15"/>
      <c r="KWO75" s="15"/>
      <c r="KWP75" s="15"/>
      <c r="KWQ75" s="15"/>
      <c r="KWR75" s="15"/>
      <c r="KWS75" s="15"/>
      <c r="KWT75" s="15"/>
      <c r="KWU75" s="15"/>
      <c r="KWV75" s="15"/>
      <c r="KWW75" s="15"/>
      <c r="KWX75" s="15"/>
      <c r="KWY75" s="15"/>
      <c r="KWZ75" s="15"/>
      <c r="KXA75" s="15"/>
      <c r="KXB75" s="15"/>
      <c r="KXC75" s="15"/>
      <c r="KXD75" s="15"/>
      <c r="KXE75" s="15"/>
      <c r="KXF75" s="15"/>
      <c r="KXG75" s="15"/>
      <c r="KXH75" s="15"/>
      <c r="KXI75" s="15"/>
      <c r="KXJ75" s="15"/>
      <c r="KXK75" s="15"/>
      <c r="KXL75" s="15"/>
      <c r="KXM75" s="15"/>
      <c r="KXN75" s="15"/>
      <c r="KXO75" s="15"/>
      <c r="KXP75" s="15"/>
      <c r="KXQ75" s="15"/>
      <c r="KXR75" s="15"/>
      <c r="KXS75" s="15"/>
      <c r="KXT75" s="15"/>
      <c r="KXU75" s="15"/>
      <c r="KXV75" s="15"/>
      <c r="KXW75" s="15"/>
      <c r="KXX75" s="15"/>
      <c r="KXY75" s="15"/>
      <c r="KXZ75" s="15"/>
      <c r="KYA75" s="15"/>
      <c r="KYB75" s="15"/>
      <c r="KYC75" s="15"/>
      <c r="KYD75" s="15"/>
      <c r="KYE75" s="15"/>
      <c r="KYF75" s="15"/>
      <c r="KYG75" s="15"/>
      <c r="KYH75" s="15"/>
      <c r="KYI75" s="15"/>
      <c r="KYJ75" s="15"/>
      <c r="KYK75" s="15"/>
      <c r="KYL75" s="15"/>
      <c r="KYM75" s="15"/>
      <c r="KYN75" s="15"/>
      <c r="KYO75" s="15"/>
      <c r="KYP75" s="15"/>
      <c r="KYQ75" s="15"/>
      <c r="KYR75" s="15"/>
      <c r="KYS75" s="15"/>
      <c r="KYT75" s="15"/>
      <c r="KYU75" s="15"/>
      <c r="KYV75" s="15"/>
      <c r="KYW75" s="15"/>
      <c r="KYX75" s="15"/>
      <c r="KYY75" s="15"/>
      <c r="KYZ75" s="15"/>
      <c r="KZA75" s="15"/>
      <c r="KZB75" s="15"/>
      <c r="KZC75" s="15"/>
      <c r="KZD75" s="15"/>
      <c r="KZE75" s="15"/>
      <c r="KZF75" s="15"/>
      <c r="KZG75" s="15"/>
      <c r="KZH75" s="15"/>
      <c r="KZI75" s="15"/>
      <c r="KZJ75" s="15"/>
      <c r="KZK75" s="15"/>
      <c r="KZL75" s="15"/>
      <c r="KZM75" s="15"/>
      <c r="KZN75" s="15"/>
      <c r="KZO75" s="15"/>
      <c r="KZP75" s="15"/>
      <c r="KZQ75" s="15"/>
      <c r="KZR75" s="15"/>
      <c r="KZS75" s="15"/>
      <c r="KZT75" s="15"/>
      <c r="KZU75" s="15"/>
      <c r="KZV75" s="15"/>
      <c r="KZW75" s="15"/>
      <c r="KZX75" s="15"/>
      <c r="KZY75" s="15"/>
      <c r="KZZ75" s="15"/>
      <c r="LAA75" s="15"/>
      <c r="LAB75" s="15"/>
      <c r="LAC75" s="15"/>
      <c r="LAD75" s="15"/>
      <c r="LAE75" s="15"/>
      <c r="LAF75" s="15"/>
      <c r="LAG75" s="15"/>
      <c r="LAH75" s="15"/>
      <c r="LAI75" s="15"/>
      <c r="LAJ75" s="15"/>
      <c r="LAK75" s="15"/>
      <c r="LAL75" s="15"/>
      <c r="LAM75" s="15"/>
      <c r="LAN75" s="15"/>
      <c r="LAO75" s="15"/>
      <c r="LAP75" s="15"/>
      <c r="LAQ75" s="15"/>
      <c r="LAR75" s="15"/>
      <c r="LAS75" s="15"/>
      <c r="LAT75" s="15"/>
      <c r="LAU75" s="15"/>
      <c r="LAV75" s="15"/>
      <c r="LAW75" s="15"/>
      <c r="LAX75" s="15"/>
      <c r="LAY75" s="15"/>
      <c r="LAZ75" s="15"/>
      <c r="LBA75" s="15"/>
      <c r="LBB75" s="15"/>
      <c r="LBC75" s="15"/>
      <c r="LBD75" s="15"/>
      <c r="LBE75" s="15"/>
      <c r="LBF75" s="15"/>
      <c r="LBG75" s="15"/>
      <c r="LBH75" s="15"/>
      <c r="LBI75" s="15"/>
      <c r="LBJ75" s="15"/>
      <c r="LBK75" s="15"/>
      <c r="LBL75" s="15"/>
      <c r="LBM75" s="15"/>
      <c r="LBN75" s="15"/>
      <c r="LBO75" s="15"/>
      <c r="LBP75" s="15"/>
      <c r="LBQ75" s="15"/>
      <c r="LBR75" s="15"/>
      <c r="LBS75" s="15"/>
      <c r="LBT75" s="15"/>
      <c r="LBU75" s="15"/>
      <c r="LBV75" s="15"/>
      <c r="LBW75" s="15"/>
      <c r="LBX75" s="15"/>
      <c r="LBY75" s="15"/>
      <c r="LBZ75" s="15"/>
      <c r="LCA75" s="15"/>
      <c r="LCB75" s="15"/>
      <c r="LCC75" s="15"/>
      <c r="LCD75" s="15"/>
      <c r="LCE75" s="15"/>
      <c r="LCF75" s="15"/>
      <c r="LCG75" s="15"/>
      <c r="LCH75" s="15"/>
      <c r="LCI75" s="15"/>
      <c r="LCJ75" s="15"/>
      <c r="LCK75" s="15"/>
      <c r="LCL75" s="15"/>
      <c r="LCM75" s="15"/>
      <c r="LCN75" s="15"/>
      <c r="LCO75" s="15"/>
      <c r="LCP75" s="15"/>
      <c r="LCQ75" s="15"/>
      <c r="LCR75" s="15"/>
      <c r="LCS75" s="15"/>
      <c r="LCT75" s="15"/>
      <c r="LCU75" s="15"/>
      <c r="LCV75" s="15"/>
      <c r="LCW75" s="15"/>
      <c r="LCX75" s="15"/>
      <c r="LCY75" s="15"/>
      <c r="LCZ75" s="15"/>
      <c r="LDA75" s="15"/>
      <c r="LDB75" s="15"/>
      <c r="LDC75" s="15"/>
      <c r="LDD75" s="15"/>
      <c r="LDE75" s="15"/>
      <c r="LDF75" s="15"/>
      <c r="LDG75" s="15"/>
      <c r="LDH75" s="15"/>
      <c r="LDI75" s="15"/>
      <c r="LDJ75" s="15"/>
      <c r="LDK75" s="15"/>
      <c r="LDL75" s="15"/>
      <c r="LDM75" s="15"/>
      <c r="LDN75" s="15"/>
      <c r="LDO75" s="15"/>
      <c r="LDP75" s="15"/>
      <c r="LDQ75" s="15"/>
      <c r="LDR75" s="15"/>
      <c r="LDS75" s="15"/>
      <c r="LDT75" s="15"/>
      <c r="LDU75" s="15"/>
      <c r="LDV75" s="15"/>
      <c r="LDW75" s="15"/>
      <c r="LDX75" s="15"/>
      <c r="LDY75" s="15"/>
      <c r="LDZ75" s="15"/>
      <c r="LEA75" s="15"/>
      <c r="LEB75" s="15"/>
      <c r="LEC75" s="15"/>
      <c r="LED75" s="15"/>
      <c r="LEE75" s="15"/>
      <c r="LEF75" s="15"/>
      <c r="LEG75" s="15"/>
      <c r="LEH75" s="15"/>
      <c r="LEI75" s="15"/>
      <c r="LEJ75" s="15"/>
      <c r="LEK75" s="15"/>
      <c r="LEL75" s="15"/>
      <c r="LEM75" s="15"/>
      <c r="LEN75" s="15"/>
      <c r="LEO75" s="15"/>
      <c r="LEP75" s="15"/>
      <c r="LEQ75" s="15"/>
      <c r="LER75" s="15"/>
      <c r="LES75" s="15"/>
      <c r="LET75" s="15"/>
      <c r="LEU75" s="15"/>
      <c r="LEV75" s="15"/>
      <c r="LEW75" s="15"/>
      <c r="LEX75" s="15"/>
      <c r="LEY75" s="15"/>
      <c r="LEZ75" s="15"/>
      <c r="LFA75" s="15"/>
      <c r="LFB75" s="15"/>
      <c r="LFC75" s="15"/>
      <c r="LFD75" s="15"/>
      <c r="LFE75" s="15"/>
      <c r="LFF75" s="15"/>
      <c r="LFG75" s="15"/>
      <c r="LFH75" s="15"/>
      <c r="LFI75" s="15"/>
      <c r="LFJ75" s="15"/>
      <c r="LFK75" s="15"/>
      <c r="LFL75" s="15"/>
      <c r="LFM75" s="15"/>
      <c r="LFN75" s="15"/>
      <c r="LFO75" s="15"/>
      <c r="LFP75" s="15"/>
      <c r="LFQ75" s="15"/>
      <c r="LFR75" s="15"/>
      <c r="LFS75" s="15"/>
      <c r="LFT75" s="15"/>
      <c r="LFU75" s="15"/>
      <c r="LFV75" s="15"/>
      <c r="LFW75" s="15"/>
      <c r="LFX75" s="15"/>
      <c r="LFY75" s="15"/>
      <c r="LFZ75" s="15"/>
      <c r="LGA75" s="15"/>
      <c r="LGB75" s="15"/>
      <c r="LGC75" s="15"/>
      <c r="LGD75" s="15"/>
      <c r="LGE75" s="15"/>
      <c r="LGF75" s="15"/>
      <c r="LGG75" s="15"/>
      <c r="LGH75" s="15"/>
      <c r="LGI75" s="15"/>
      <c r="LGJ75" s="15"/>
      <c r="LGK75" s="15"/>
      <c r="LGL75" s="15"/>
      <c r="LGM75" s="15"/>
      <c r="LGN75" s="15"/>
      <c r="LGO75" s="15"/>
      <c r="LGP75" s="15"/>
      <c r="LGQ75" s="15"/>
      <c r="LGR75" s="15"/>
      <c r="LGS75" s="15"/>
      <c r="LGT75" s="15"/>
      <c r="LGU75" s="15"/>
      <c r="LGV75" s="15"/>
      <c r="LGW75" s="15"/>
      <c r="LGX75" s="15"/>
      <c r="LGY75" s="15"/>
      <c r="LGZ75" s="15"/>
      <c r="LHA75" s="15"/>
      <c r="LHB75" s="15"/>
      <c r="LHC75" s="15"/>
      <c r="LHD75" s="15"/>
      <c r="LHE75" s="15"/>
      <c r="LHF75" s="15"/>
      <c r="LHG75" s="15"/>
      <c r="LHH75" s="15"/>
      <c r="LHI75" s="15"/>
      <c r="LHJ75" s="15"/>
      <c r="LHK75" s="15"/>
      <c r="LHL75" s="15"/>
      <c r="LHM75" s="15"/>
      <c r="LHN75" s="15"/>
      <c r="LHO75" s="15"/>
      <c r="LHP75" s="15"/>
      <c r="LHQ75" s="15"/>
      <c r="LHR75" s="15"/>
      <c r="LHS75" s="15"/>
      <c r="LHT75" s="15"/>
      <c r="LHU75" s="15"/>
      <c r="LHV75" s="15"/>
      <c r="LHW75" s="15"/>
      <c r="LHX75" s="15"/>
      <c r="LHY75" s="15"/>
      <c r="LHZ75" s="15"/>
      <c r="LIA75" s="15"/>
      <c r="LIB75" s="15"/>
      <c r="LIC75" s="15"/>
      <c r="LID75" s="15"/>
      <c r="LIE75" s="15"/>
      <c r="LIF75" s="15"/>
      <c r="LIG75" s="15"/>
      <c r="LIH75" s="15"/>
      <c r="LII75" s="15"/>
      <c r="LIJ75" s="15"/>
      <c r="LIK75" s="15"/>
      <c r="LIL75" s="15"/>
      <c r="LIM75" s="15"/>
      <c r="LIN75" s="15"/>
      <c r="LIO75" s="15"/>
      <c r="LIP75" s="15"/>
      <c r="LIQ75" s="15"/>
      <c r="LIR75" s="15"/>
      <c r="LIS75" s="15"/>
      <c r="LIT75" s="15"/>
      <c r="LIU75" s="15"/>
      <c r="LIV75" s="15"/>
      <c r="LIW75" s="15"/>
      <c r="LIX75" s="15"/>
      <c r="LIY75" s="15"/>
      <c r="LIZ75" s="15"/>
      <c r="LJA75" s="15"/>
      <c r="LJB75" s="15"/>
      <c r="LJC75" s="15"/>
      <c r="LJD75" s="15"/>
      <c r="LJE75" s="15"/>
      <c r="LJF75" s="15"/>
      <c r="LJG75" s="15"/>
      <c r="LJH75" s="15"/>
      <c r="LJI75" s="15"/>
      <c r="LJJ75" s="15"/>
      <c r="LJK75" s="15"/>
      <c r="LJL75" s="15"/>
      <c r="LJM75" s="15"/>
      <c r="LJN75" s="15"/>
      <c r="LJO75" s="15"/>
      <c r="LJP75" s="15"/>
      <c r="LJQ75" s="15"/>
      <c r="LJR75" s="15"/>
      <c r="LJS75" s="15"/>
      <c r="LJT75" s="15"/>
      <c r="LJU75" s="15"/>
      <c r="LJV75" s="15"/>
      <c r="LJW75" s="15"/>
      <c r="LJX75" s="15"/>
      <c r="LJY75" s="15"/>
      <c r="LJZ75" s="15"/>
      <c r="LKA75" s="15"/>
      <c r="LKB75" s="15"/>
      <c r="LKC75" s="15"/>
      <c r="LKD75" s="15"/>
      <c r="LKE75" s="15"/>
      <c r="LKF75" s="15"/>
      <c r="LKG75" s="15"/>
      <c r="LKH75" s="15"/>
      <c r="LKI75" s="15"/>
      <c r="LKJ75" s="15"/>
      <c r="LKK75" s="15"/>
      <c r="LKL75" s="15"/>
      <c r="LKM75" s="15"/>
      <c r="LKN75" s="15"/>
      <c r="LKO75" s="15"/>
      <c r="LKP75" s="15"/>
      <c r="LKQ75" s="15"/>
      <c r="LKR75" s="15"/>
      <c r="LKS75" s="15"/>
      <c r="LKT75" s="15"/>
      <c r="LKU75" s="15"/>
      <c r="LKV75" s="15"/>
      <c r="LKW75" s="15"/>
      <c r="LKX75" s="15"/>
      <c r="LKY75" s="15"/>
      <c r="LKZ75" s="15"/>
      <c r="LLA75" s="15"/>
      <c r="LLB75" s="15"/>
      <c r="LLC75" s="15"/>
      <c r="LLD75" s="15"/>
      <c r="LLE75" s="15"/>
      <c r="LLF75" s="15"/>
      <c r="LLG75" s="15"/>
      <c r="LLH75" s="15"/>
      <c r="LLI75" s="15"/>
      <c r="LLJ75" s="15"/>
      <c r="LLK75" s="15"/>
      <c r="LLL75" s="15"/>
      <c r="LLM75" s="15"/>
      <c r="LLN75" s="15"/>
      <c r="LLO75" s="15"/>
      <c r="LLP75" s="15"/>
      <c r="LLQ75" s="15"/>
      <c r="LLR75" s="15"/>
      <c r="LLS75" s="15"/>
      <c r="LLT75" s="15"/>
      <c r="LLU75" s="15"/>
      <c r="LLV75" s="15"/>
      <c r="LLW75" s="15"/>
      <c r="LLX75" s="15"/>
      <c r="LLY75" s="15"/>
      <c r="LLZ75" s="15"/>
      <c r="LMA75" s="15"/>
      <c r="LMB75" s="15"/>
      <c r="LMC75" s="15"/>
      <c r="LMD75" s="15"/>
      <c r="LME75" s="15"/>
      <c r="LMF75" s="15"/>
      <c r="LMG75" s="15"/>
      <c r="LMH75" s="15"/>
      <c r="LMI75" s="15"/>
      <c r="LMJ75" s="15"/>
      <c r="LMK75" s="15"/>
      <c r="LML75" s="15"/>
      <c r="LMM75" s="15"/>
      <c r="LMN75" s="15"/>
      <c r="LMO75" s="15"/>
      <c r="LMP75" s="15"/>
      <c r="LMQ75" s="15"/>
      <c r="LMR75" s="15"/>
      <c r="LMS75" s="15"/>
      <c r="LMT75" s="15"/>
      <c r="LMU75" s="15"/>
      <c r="LMV75" s="15"/>
      <c r="LMW75" s="15"/>
      <c r="LMX75" s="15"/>
      <c r="LMY75" s="15"/>
      <c r="LMZ75" s="15"/>
      <c r="LNA75" s="15"/>
      <c r="LNB75" s="15"/>
      <c r="LNC75" s="15"/>
      <c r="LND75" s="15"/>
      <c r="LNE75" s="15"/>
      <c r="LNF75" s="15"/>
      <c r="LNG75" s="15"/>
      <c r="LNH75" s="15"/>
      <c r="LNI75" s="15"/>
      <c r="LNJ75" s="15"/>
      <c r="LNK75" s="15"/>
      <c r="LNL75" s="15"/>
      <c r="LNM75" s="15"/>
      <c r="LNN75" s="15"/>
      <c r="LNO75" s="15"/>
      <c r="LNP75" s="15"/>
      <c r="LNQ75" s="15"/>
      <c r="LNR75" s="15"/>
      <c r="LNS75" s="15"/>
      <c r="LNT75" s="15"/>
      <c r="LNU75" s="15"/>
      <c r="LNV75" s="15"/>
      <c r="LNW75" s="15"/>
      <c r="LNX75" s="15"/>
      <c r="LNY75" s="15"/>
      <c r="LNZ75" s="15"/>
      <c r="LOA75" s="15"/>
      <c r="LOB75" s="15"/>
      <c r="LOC75" s="15"/>
      <c r="LOD75" s="15"/>
      <c r="LOE75" s="15"/>
      <c r="LOF75" s="15"/>
      <c r="LOG75" s="15"/>
      <c r="LOH75" s="15"/>
      <c r="LOI75" s="15"/>
      <c r="LOJ75" s="15"/>
      <c r="LOK75" s="15"/>
      <c r="LOL75" s="15"/>
      <c r="LOM75" s="15"/>
      <c r="LON75" s="15"/>
      <c r="LOO75" s="15"/>
      <c r="LOP75" s="15"/>
      <c r="LOQ75" s="15"/>
      <c r="LOR75" s="15"/>
      <c r="LOS75" s="15"/>
      <c r="LOT75" s="15"/>
      <c r="LOU75" s="15"/>
      <c r="LOV75" s="15"/>
      <c r="LOW75" s="15"/>
      <c r="LOX75" s="15"/>
      <c r="LOY75" s="15"/>
      <c r="LOZ75" s="15"/>
      <c r="LPA75" s="15"/>
      <c r="LPB75" s="15"/>
      <c r="LPC75" s="15"/>
      <c r="LPD75" s="15"/>
      <c r="LPE75" s="15"/>
      <c r="LPF75" s="15"/>
      <c r="LPG75" s="15"/>
      <c r="LPH75" s="15"/>
      <c r="LPI75" s="15"/>
      <c r="LPJ75" s="15"/>
      <c r="LPK75" s="15"/>
      <c r="LPL75" s="15"/>
      <c r="LPM75" s="15"/>
      <c r="LPN75" s="15"/>
      <c r="LPO75" s="15"/>
      <c r="LPP75" s="15"/>
      <c r="LPQ75" s="15"/>
      <c r="LPR75" s="15"/>
      <c r="LPS75" s="15"/>
      <c r="LPT75" s="15"/>
      <c r="LPU75" s="15"/>
      <c r="LPV75" s="15"/>
      <c r="LPW75" s="15"/>
      <c r="LPX75" s="15"/>
      <c r="LPY75" s="15"/>
      <c r="LPZ75" s="15"/>
      <c r="LQA75" s="15"/>
      <c r="LQB75" s="15"/>
      <c r="LQC75" s="15"/>
      <c r="LQD75" s="15"/>
      <c r="LQE75" s="15"/>
      <c r="LQF75" s="15"/>
      <c r="LQG75" s="15"/>
      <c r="LQH75" s="15"/>
      <c r="LQI75" s="15"/>
      <c r="LQJ75" s="15"/>
      <c r="LQK75" s="15"/>
      <c r="LQL75" s="15"/>
      <c r="LQM75" s="15"/>
      <c r="LQN75" s="15"/>
      <c r="LQO75" s="15"/>
      <c r="LQP75" s="15"/>
      <c r="LQQ75" s="15"/>
      <c r="LQR75" s="15"/>
      <c r="LQS75" s="15"/>
      <c r="LQT75" s="15"/>
      <c r="LQU75" s="15"/>
      <c r="LQV75" s="15"/>
      <c r="LQW75" s="15"/>
      <c r="LQX75" s="15"/>
      <c r="LQY75" s="15"/>
      <c r="LQZ75" s="15"/>
      <c r="LRA75" s="15"/>
      <c r="LRB75" s="15"/>
      <c r="LRC75" s="15"/>
      <c r="LRD75" s="15"/>
      <c r="LRE75" s="15"/>
      <c r="LRF75" s="15"/>
      <c r="LRG75" s="15"/>
      <c r="LRH75" s="15"/>
      <c r="LRI75" s="15"/>
      <c r="LRJ75" s="15"/>
      <c r="LRK75" s="15"/>
      <c r="LRL75" s="15"/>
      <c r="LRM75" s="15"/>
      <c r="LRN75" s="15"/>
      <c r="LRO75" s="15"/>
      <c r="LRP75" s="15"/>
      <c r="LRQ75" s="15"/>
      <c r="LRR75" s="15"/>
      <c r="LRS75" s="15"/>
      <c r="LRT75" s="15"/>
      <c r="LRU75" s="15"/>
      <c r="LRV75" s="15"/>
      <c r="LRW75" s="15"/>
      <c r="LRX75" s="15"/>
      <c r="LRY75" s="15"/>
      <c r="LRZ75" s="15"/>
      <c r="LSA75" s="15"/>
      <c r="LSB75" s="15"/>
      <c r="LSC75" s="15"/>
      <c r="LSD75" s="15"/>
      <c r="LSE75" s="15"/>
      <c r="LSF75" s="15"/>
      <c r="LSG75" s="15"/>
      <c r="LSH75" s="15"/>
      <c r="LSI75" s="15"/>
      <c r="LSJ75" s="15"/>
      <c r="LSK75" s="15"/>
      <c r="LSL75" s="15"/>
      <c r="LSM75" s="15"/>
      <c r="LSN75" s="15"/>
      <c r="LSO75" s="15"/>
      <c r="LSP75" s="15"/>
      <c r="LSQ75" s="15"/>
      <c r="LSR75" s="15"/>
      <c r="LSS75" s="15"/>
      <c r="LST75" s="15"/>
      <c r="LSU75" s="15"/>
      <c r="LSV75" s="15"/>
      <c r="LSW75" s="15"/>
      <c r="LSX75" s="15"/>
      <c r="LSY75" s="15"/>
      <c r="LSZ75" s="15"/>
      <c r="LTA75" s="15"/>
      <c r="LTB75" s="15"/>
      <c r="LTC75" s="15"/>
      <c r="LTD75" s="15"/>
      <c r="LTE75" s="15"/>
      <c r="LTF75" s="15"/>
      <c r="LTG75" s="15"/>
      <c r="LTH75" s="15"/>
      <c r="LTI75" s="15"/>
      <c r="LTJ75" s="15"/>
      <c r="LTK75" s="15"/>
      <c r="LTL75" s="15"/>
      <c r="LTM75" s="15"/>
      <c r="LTN75" s="15"/>
      <c r="LTO75" s="15"/>
      <c r="LTP75" s="15"/>
      <c r="LTQ75" s="15"/>
      <c r="LTR75" s="15"/>
      <c r="LTS75" s="15"/>
      <c r="LTT75" s="15"/>
      <c r="LTU75" s="15"/>
      <c r="LTV75" s="15"/>
      <c r="LTW75" s="15"/>
      <c r="LTX75" s="15"/>
      <c r="LTY75" s="15"/>
      <c r="LTZ75" s="15"/>
      <c r="LUA75" s="15"/>
      <c r="LUB75" s="15"/>
      <c r="LUC75" s="15"/>
      <c r="LUD75" s="15"/>
      <c r="LUE75" s="15"/>
      <c r="LUF75" s="15"/>
      <c r="LUG75" s="15"/>
      <c r="LUH75" s="15"/>
      <c r="LUI75" s="15"/>
      <c r="LUJ75" s="15"/>
      <c r="LUK75" s="15"/>
      <c r="LUL75" s="15"/>
      <c r="LUM75" s="15"/>
      <c r="LUN75" s="15"/>
      <c r="LUO75" s="15"/>
      <c r="LUP75" s="15"/>
      <c r="LUQ75" s="15"/>
      <c r="LUR75" s="15"/>
      <c r="LUS75" s="15"/>
      <c r="LUT75" s="15"/>
      <c r="LUU75" s="15"/>
      <c r="LUV75" s="15"/>
      <c r="LUW75" s="15"/>
      <c r="LUX75" s="15"/>
      <c r="LUY75" s="15"/>
      <c r="LUZ75" s="15"/>
      <c r="LVA75" s="15"/>
      <c r="LVB75" s="15"/>
      <c r="LVC75" s="15"/>
      <c r="LVD75" s="15"/>
      <c r="LVE75" s="15"/>
      <c r="LVF75" s="15"/>
      <c r="LVG75" s="15"/>
      <c r="LVH75" s="15"/>
      <c r="LVI75" s="15"/>
      <c r="LVJ75" s="15"/>
      <c r="LVK75" s="15"/>
      <c r="LVL75" s="15"/>
      <c r="LVM75" s="15"/>
      <c r="LVN75" s="15"/>
      <c r="LVO75" s="15"/>
      <c r="LVP75" s="15"/>
      <c r="LVQ75" s="15"/>
      <c r="LVR75" s="15"/>
      <c r="LVS75" s="15"/>
      <c r="LVT75" s="15"/>
      <c r="LVU75" s="15"/>
      <c r="LVV75" s="15"/>
      <c r="LVW75" s="15"/>
      <c r="LVX75" s="15"/>
      <c r="LVY75" s="15"/>
      <c r="LVZ75" s="15"/>
      <c r="LWA75" s="15"/>
      <c r="LWB75" s="15"/>
      <c r="LWC75" s="15"/>
      <c r="LWD75" s="15"/>
      <c r="LWE75" s="15"/>
      <c r="LWF75" s="15"/>
      <c r="LWG75" s="15"/>
      <c r="LWH75" s="15"/>
      <c r="LWI75" s="15"/>
      <c r="LWJ75" s="15"/>
      <c r="LWK75" s="15"/>
      <c r="LWL75" s="15"/>
      <c r="LWM75" s="15"/>
      <c r="LWN75" s="15"/>
      <c r="LWO75" s="15"/>
      <c r="LWP75" s="15"/>
      <c r="LWQ75" s="15"/>
      <c r="LWR75" s="15"/>
      <c r="LWS75" s="15"/>
      <c r="LWT75" s="15"/>
      <c r="LWU75" s="15"/>
      <c r="LWV75" s="15"/>
      <c r="LWW75" s="15"/>
      <c r="LWX75" s="15"/>
      <c r="LWY75" s="15"/>
      <c r="LWZ75" s="15"/>
      <c r="LXA75" s="15"/>
      <c r="LXB75" s="15"/>
      <c r="LXC75" s="15"/>
      <c r="LXD75" s="15"/>
      <c r="LXE75" s="15"/>
      <c r="LXF75" s="15"/>
      <c r="LXG75" s="15"/>
      <c r="LXH75" s="15"/>
      <c r="LXI75" s="15"/>
      <c r="LXJ75" s="15"/>
      <c r="LXK75" s="15"/>
      <c r="LXL75" s="15"/>
      <c r="LXM75" s="15"/>
      <c r="LXN75" s="15"/>
      <c r="LXO75" s="15"/>
      <c r="LXP75" s="15"/>
      <c r="LXQ75" s="15"/>
      <c r="LXR75" s="15"/>
      <c r="LXS75" s="15"/>
      <c r="LXT75" s="15"/>
      <c r="LXU75" s="15"/>
      <c r="LXV75" s="15"/>
      <c r="LXW75" s="15"/>
      <c r="LXX75" s="15"/>
      <c r="LXY75" s="15"/>
      <c r="LXZ75" s="15"/>
      <c r="LYA75" s="15"/>
      <c r="LYB75" s="15"/>
      <c r="LYC75" s="15"/>
      <c r="LYD75" s="15"/>
      <c r="LYE75" s="15"/>
      <c r="LYF75" s="15"/>
      <c r="LYG75" s="15"/>
      <c r="LYH75" s="15"/>
      <c r="LYI75" s="15"/>
      <c r="LYJ75" s="15"/>
      <c r="LYK75" s="15"/>
      <c r="LYL75" s="15"/>
      <c r="LYM75" s="15"/>
      <c r="LYN75" s="15"/>
      <c r="LYO75" s="15"/>
      <c r="LYP75" s="15"/>
      <c r="LYQ75" s="15"/>
      <c r="LYR75" s="15"/>
      <c r="LYS75" s="15"/>
      <c r="LYT75" s="15"/>
      <c r="LYU75" s="15"/>
      <c r="LYV75" s="15"/>
      <c r="LYW75" s="15"/>
      <c r="LYX75" s="15"/>
      <c r="LYY75" s="15"/>
      <c r="LYZ75" s="15"/>
      <c r="LZA75" s="15"/>
      <c r="LZB75" s="15"/>
      <c r="LZC75" s="15"/>
      <c r="LZD75" s="15"/>
      <c r="LZE75" s="15"/>
      <c r="LZF75" s="15"/>
      <c r="LZG75" s="15"/>
      <c r="LZH75" s="15"/>
      <c r="LZI75" s="15"/>
      <c r="LZJ75" s="15"/>
      <c r="LZK75" s="15"/>
      <c r="LZL75" s="15"/>
      <c r="LZM75" s="15"/>
      <c r="LZN75" s="15"/>
      <c r="LZO75" s="15"/>
      <c r="LZP75" s="15"/>
      <c r="LZQ75" s="15"/>
      <c r="LZR75" s="15"/>
      <c r="LZS75" s="15"/>
      <c r="LZT75" s="15"/>
      <c r="LZU75" s="15"/>
      <c r="LZV75" s="15"/>
      <c r="LZW75" s="15"/>
      <c r="LZX75" s="15"/>
      <c r="LZY75" s="15"/>
      <c r="LZZ75" s="15"/>
      <c r="MAA75" s="15"/>
      <c r="MAB75" s="15"/>
      <c r="MAC75" s="15"/>
      <c r="MAD75" s="15"/>
      <c r="MAE75" s="15"/>
      <c r="MAF75" s="15"/>
      <c r="MAG75" s="15"/>
      <c r="MAH75" s="15"/>
      <c r="MAI75" s="15"/>
      <c r="MAJ75" s="15"/>
      <c r="MAK75" s="15"/>
      <c r="MAL75" s="15"/>
      <c r="MAM75" s="15"/>
      <c r="MAN75" s="15"/>
      <c r="MAO75" s="15"/>
      <c r="MAP75" s="15"/>
      <c r="MAQ75" s="15"/>
      <c r="MAR75" s="15"/>
      <c r="MAS75" s="15"/>
      <c r="MAT75" s="15"/>
      <c r="MAU75" s="15"/>
      <c r="MAV75" s="15"/>
      <c r="MAW75" s="15"/>
      <c r="MAX75" s="15"/>
      <c r="MAY75" s="15"/>
      <c r="MAZ75" s="15"/>
      <c r="MBA75" s="15"/>
      <c r="MBB75" s="15"/>
      <c r="MBC75" s="15"/>
      <c r="MBD75" s="15"/>
      <c r="MBE75" s="15"/>
      <c r="MBF75" s="15"/>
      <c r="MBG75" s="15"/>
      <c r="MBH75" s="15"/>
      <c r="MBI75" s="15"/>
      <c r="MBJ75" s="15"/>
      <c r="MBK75" s="15"/>
      <c r="MBL75" s="15"/>
      <c r="MBM75" s="15"/>
      <c r="MBN75" s="15"/>
      <c r="MBO75" s="15"/>
      <c r="MBP75" s="15"/>
      <c r="MBQ75" s="15"/>
      <c r="MBR75" s="15"/>
      <c r="MBS75" s="15"/>
      <c r="MBT75" s="15"/>
      <c r="MBU75" s="15"/>
      <c r="MBV75" s="15"/>
      <c r="MBW75" s="15"/>
      <c r="MBX75" s="15"/>
      <c r="MBY75" s="15"/>
      <c r="MBZ75" s="15"/>
      <c r="MCA75" s="15"/>
      <c r="MCB75" s="15"/>
      <c r="MCC75" s="15"/>
      <c r="MCD75" s="15"/>
      <c r="MCE75" s="15"/>
      <c r="MCF75" s="15"/>
      <c r="MCG75" s="15"/>
      <c r="MCH75" s="15"/>
      <c r="MCI75" s="15"/>
      <c r="MCJ75" s="15"/>
      <c r="MCK75" s="15"/>
      <c r="MCL75" s="15"/>
      <c r="MCM75" s="15"/>
      <c r="MCN75" s="15"/>
      <c r="MCO75" s="15"/>
      <c r="MCP75" s="15"/>
      <c r="MCQ75" s="15"/>
      <c r="MCR75" s="15"/>
      <c r="MCS75" s="15"/>
      <c r="MCT75" s="15"/>
      <c r="MCU75" s="15"/>
      <c r="MCV75" s="15"/>
      <c r="MCW75" s="15"/>
      <c r="MCX75" s="15"/>
      <c r="MCY75" s="15"/>
      <c r="MCZ75" s="15"/>
      <c r="MDA75" s="15"/>
      <c r="MDB75" s="15"/>
      <c r="MDC75" s="15"/>
      <c r="MDD75" s="15"/>
      <c r="MDE75" s="15"/>
      <c r="MDF75" s="15"/>
      <c r="MDG75" s="15"/>
      <c r="MDH75" s="15"/>
      <c r="MDI75" s="15"/>
      <c r="MDJ75" s="15"/>
      <c r="MDK75" s="15"/>
      <c r="MDL75" s="15"/>
      <c r="MDM75" s="15"/>
      <c r="MDN75" s="15"/>
      <c r="MDO75" s="15"/>
      <c r="MDP75" s="15"/>
      <c r="MDQ75" s="15"/>
      <c r="MDR75" s="15"/>
      <c r="MDS75" s="15"/>
      <c r="MDT75" s="15"/>
      <c r="MDU75" s="15"/>
      <c r="MDV75" s="15"/>
      <c r="MDW75" s="15"/>
      <c r="MDX75" s="15"/>
      <c r="MDY75" s="15"/>
      <c r="MDZ75" s="15"/>
      <c r="MEA75" s="15"/>
      <c r="MEB75" s="15"/>
      <c r="MEC75" s="15"/>
      <c r="MED75" s="15"/>
      <c r="MEE75" s="15"/>
      <c r="MEF75" s="15"/>
      <c r="MEG75" s="15"/>
      <c r="MEH75" s="15"/>
      <c r="MEI75" s="15"/>
      <c r="MEJ75" s="15"/>
      <c r="MEK75" s="15"/>
      <c r="MEL75" s="15"/>
      <c r="MEM75" s="15"/>
      <c r="MEN75" s="15"/>
      <c r="MEO75" s="15"/>
      <c r="MEP75" s="15"/>
      <c r="MEQ75" s="15"/>
      <c r="MER75" s="15"/>
      <c r="MES75" s="15"/>
      <c r="MET75" s="15"/>
      <c r="MEU75" s="15"/>
      <c r="MEV75" s="15"/>
      <c r="MEW75" s="15"/>
      <c r="MEX75" s="15"/>
      <c r="MEY75" s="15"/>
      <c r="MEZ75" s="15"/>
      <c r="MFA75" s="15"/>
      <c r="MFB75" s="15"/>
      <c r="MFC75" s="15"/>
      <c r="MFD75" s="15"/>
      <c r="MFE75" s="15"/>
      <c r="MFF75" s="15"/>
      <c r="MFG75" s="15"/>
      <c r="MFH75" s="15"/>
      <c r="MFI75" s="15"/>
      <c r="MFJ75" s="15"/>
      <c r="MFK75" s="15"/>
      <c r="MFL75" s="15"/>
      <c r="MFM75" s="15"/>
      <c r="MFN75" s="15"/>
      <c r="MFO75" s="15"/>
      <c r="MFP75" s="15"/>
      <c r="MFQ75" s="15"/>
      <c r="MFR75" s="15"/>
      <c r="MFS75" s="15"/>
      <c r="MFT75" s="15"/>
      <c r="MFU75" s="15"/>
      <c r="MFV75" s="15"/>
      <c r="MFW75" s="15"/>
      <c r="MFX75" s="15"/>
      <c r="MFY75" s="15"/>
      <c r="MFZ75" s="15"/>
      <c r="MGA75" s="15"/>
      <c r="MGB75" s="15"/>
      <c r="MGC75" s="15"/>
      <c r="MGD75" s="15"/>
      <c r="MGE75" s="15"/>
      <c r="MGF75" s="15"/>
      <c r="MGG75" s="15"/>
      <c r="MGH75" s="15"/>
      <c r="MGI75" s="15"/>
      <c r="MGJ75" s="15"/>
      <c r="MGK75" s="15"/>
      <c r="MGL75" s="15"/>
      <c r="MGM75" s="15"/>
      <c r="MGN75" s="15"/>
      <c r="MGO75" s="15"/>
      <c r="MGP75" s="15"/>
      <c r="MGQ75" s="15"/>
      <c r="MGR75" s="15"/>
      <c r="MGS75" s="15"/>
      <c r="MGT75" s="15"/>
      <c r="MGU75" s="15"/>
      <c r="MGV75" s="15"/>
      <c r="MGW75" s="15"/>
      <c r="MGX75" s="15"/>
      <c r="MGY75" s="15"/>
      <c r="MGZ75" s="15"/>
      <c r="MHA75" s="15"/>
      <c r="MHB75" s="15"/>
      <c r="MHC75" s="15"/>
      <c r="MHD75" s="15"/>
      <c r="MHE75" s="15"/>
      <c r="MHF75" s="15"/>
      <c r="MHG75" s="15"/>
      <c r="MHH75" s="15"/>
      <c r="MHI75" s="15"/>
      <c r="MHJ75" s="15"/>
      <c r="MHK75" s="15"/>
      <c r="MHL75" s="15"/>
      <c r="MHM75" s="15"/>
      <c r="MHN75" s="15"/>
      <c r="MHO75" s="15"/>
      <c r="MHP75" s="15"/>
      <c r="MHQ75" s="15"/>
      <c r="MHR75" s="15"/>
      <c r="MHS75" s="15"/>
      <c r="MHT75" s="15"/>
      <c r="MHU75" s="15"/>
      <c r="MHV75" s="15"/>
      <c r="MHW75" s="15"/>
      <c r="MHX75" s="15"/>
      <c r="MHY75" s="15"/>
      <c r="MHZ75" s="15"/>
      <c r="MIA75" s="15"/>
      <c r="MIB75" s="15"/>
      <c r="MIC75" s="15"/>
      <c r="MID75" s="15"/>
      <c r="MIE75" s="15"/>
      <c r="MIF75" s="15"/>
      <c r="MIG75" s="15"/>
      <c r="MIH75" s="15"/>
      <c r="MII75" s="15"/>
      <c r="MIJ75" s="15"/>
      <c r="MIK75" s="15"/>
      <c r="MIL75" s="15"/>
      <c r="MIM75" s="15"/>
      <c r="MIN75" s="15"/>
      <c r="MIO75" s="15"/>
      <c r="MIP75" s="15"/>
      <c r="MIQ75" s="15"/>
      <c r="MIR75" s="15"/>
      <c r="MIS75" s="15"/>
      <c r="MIT75" s="15"/>
      <c r="MIU75" s="15"/>
      <c r="MIV75" s="15"/>
      <c r="MIW75" s="15"/>
      <c r="MIX75" s="15"/>
      <c r="MIY75" s="15"/>
      <c r="MIZ75" s="15"/>
      <c r="MJA75" s="15"/>
      <c r="MJB75" s="15"/>
      <c r="MJC75" s="15"/>
      <c r="MJD75" s="15"/>
      <c r="MJE75" s="15"/>
      <c r="MJF75" s="15"/>
      <c r="MJG75" s="15"/>
      <c r="MJH75" s="15"/>
      <c r="MJI75" s="15"/>
      <c r="MJJ75" s="15"/>
      <c r="MJK75" s="15"/>
      <c r="MJL75" s="15"/>
      <c r="MJM75" s="15"/>
      <c r="MJN75" s="15"/>
      <c r="MJO75" s="15"/>
      <c r="MJP75" s="15"/>
      <c r="MJQ75" s="15"/>
      <c r="MJR75" s="15"/>
      <c r="MJS75" s="15"/>
      <c r="MJT75" s="15"/>
      <c r="MJU75" s="15"/>
      <c r="MJV75" s="15"/>
      <c r="MJW75" s="15"/>
      <c r="MJX75" s="15"/>
      <c r="MJY75" s="15"/>
      <c r="MJZ75" s="15"/>
      <c r="MKA75" s="15"/>
      <c r="MKB75" s="15"/>
      <c r="MKC75" s="15"/>
      <c r="MKD75" s="15"/>
      <c r="MKE75" s="15"/>
      <c r="MKF75" s="15"/>
      <c r="MKG75" s="15"/>
      <c r="MKH75" s="15"/>
      <c r="MKI75" s="15"/>
      <c r="MKJ75" s="15"/>
      <c r="MKK75" s="15"/>
      <c r="MKL75" s="15"/>
      <c r="MKM75" s="15"/>
      <c r="MKN75" s="15"/>
      <c r="MKO75" s="15"/>
      <c r="MKP75" s="15"/>
      <c r="MKQ75" s="15"/>
      <c r="MKR75" s="15"/>
      <c r="MKS75" s="15"/>
      <c r="MKT75" s="15"/>
      <c r="MKU75" s="15"/>
      <c r="MKV75" s="15"/>
      <c r="MKW75" s="15"/>
      <c r="MKX75" s="15"/>
      <c r="MKY75" s="15"/>
      <c r="MKZ75" s="15"/>
      <c r="MLA75" s="15"/>
      <c r="MLB75" s="15"/>
      <c r="MLC75" s="15"/>
      <c r="MLD75" s="15"/>
      <c r="MLE75" s="15"/>
      <c r="MLF75" s="15"/>
      <c r="MLG75" s="15"/>
      <c r="MLH75" s="15"/>
      <c r="MLI75" s="15"/>
      <c r="MLJ75" s="15"/>
      <c r="MLK75" s="15"/>
      <c r="MLL75" s="15"/>
      <c r="MLM75" s="15"/>
      <c r="MLN75" s="15"/>
      <c r="MLO75" s="15"/>
      <c r="MLP75" s="15"/>
      <c r="MLQ75" s="15"/>
      <c r="MLR75" s="15"/>
      <c r="MLS75" s="15"/>
      <c r="MLT75" s="15"/>
      <c r="MLU75" s="15"/>
      <c r="MLV75" s="15"/>
      <c r="MLW75" s="15"/>
      <c r="MLX75" s="15"/>
      <c r="MLY75" s="15"/>
      <c r="MLZ75" s="15"/>
      <c r="MMA75" s="15"/>
      <c r="MMB75" s="15"/>
      <c r="MMC75" s="15"/>
      <c r="MMD75" s="15"/>
      <c r="MME75" s="15"/>
      <c r="MMF75" s="15"/>
      <c r="MMG75" s="15"/>
      <c r="MMH75" s="15"/>
      <c r="MMI75" s="15"/>
      <c r="MMJ75" s="15"/>
      <c r="MMK75" s="15"/>
      <c r="MML75" s="15"/>
      <c r="MMM75" s="15"/>
      <c r="MMN75" s="15"/>
      <c r="MMO75" s="15"/>
      <c r="MMP75" s="15"/>
      <c r="MMQ75" s="15"/>
      <c r="MMR75" s="15"/>
      <c r="MMS75" s="15"/>
      <c r="MMT75" s="15"/>
      <c r="MMU75" s="15"/>
      <c r="MMV75" s="15"/>
      <c r="MMW75" s="15"/>
      <c r="MMX75" s="15"/>
      <c r="MMY75" s="15"/>
      <c r="MMZ75" s="15"/>
      <c r="MNA75" s="15"/>
      <c r="MNB75" s="15"/>
      <c r="MNC75" s="15"/>
      <c r="MND75" s="15"/>
      <c r="MNE75" s="15"/>
      <c r="MNF75" s="15"/>
      <c r="MNG75" s="15"/>
      <c r="MNH75" s="15"/>
      <c r="MNI75" s="15"/>
      <c r="MNJ75" s="15"/>
      <c r="MNK75" s="15"/>
      <c r="MNL75" s="15"/>
      <c r="MNM75" s="15"/>
      <c r="MNN75" s="15"/>
      <c r="MNO75" s="15"/>
      <c r="MNP75" s="15"/>
      <c r="MNQ75" s="15"/>
      <c r="MNR75" s="15"/>
      <c r="MNS75" s="15"/>
      <c r="MNT75" s="15"/>
      <c r="MNU75" s="15"/>
      <c r="MNV75" s="15"/>
      <c r="MNW75" s="15"/>
      <c r="MNX75" s="15"/>
      <c r="MNY75" s="15"/>
      <c r="MNZ75" s="15"/>
      <c r="MOA75" s="15"/>
      <c r="MOB75" s="15"/>
      <c r="MOC75" s="15"/>
      <c r="MOD75" s="15"/>
      <c r="MOE75" s="15"/>
      <c r="MOF75" s="15"/>
      <c r="MOG75" s="15"/>
      <c r="MOH75" s="15"/>
      <c r="MOI75" s="15"/>
      <c r="MOJ75" s="15"/>
      <c r="MOK75" s="15"/>
      <c r="MOL75" s="15"/>
      <c r="MOM75" s="15"/>
      <c r="MON75" s="15"/>
      <c r="MOO75" s="15"/>
      <c r="MOP75" s="15"/>
      <c r="MOQ75" s="15"/>
      <c r="MOR75" s="15"/>
      <c r="MOS75" s="15"/>
      <c r="MOT75" s="15"/>
      <c r="MOU75" s="15"/>
      <c r="MOV75" s="15"/>
      <c r="MOW75" s="15"/>
      <c r="MOX75" s="15"/>
      <c r="MOY75" s="15"/>
      <c r="MOZ75" s="15"/>
      <c r="MPA75" s="15"/>
      <c r="MPB75" s="15"/>
      <c r="MPC75" s="15"/>
      <c r="MPD75" s="15"/>
      <c r="MPE75" s="15"/>
      <c r="MPF75" s="15"/>
      <c r="MPG75" s="15"/>
      <c r="MPH75" s="15"/>
      <c r="MPI75" s="15"/>
      <c r="MPJ75" s="15"/>
      <c r="MPK75" s="15"/>
      <c r="MPL75" s="15"/>
      <c r="MPM75" s="15"/>
      <c r="MPN75" s="15"/>
      <c r="MPO75" s="15"/>
      <c r="MPP75" s="15"/>
      <c r="MPQ75" s="15"/>
      <c r="MPR75" s="15"/>
      <c r="MPS75" s="15"/>
      <c r="MPT75" s="15"/>
      <c r="MPU75" s="15"/>
      <c r="MPV75" s="15"/>
      <c r="MPW75" s="15"/>
      <c r="MPX75" s="15"/>
      <c r="MPY75" s="15"/>
      <c r="MPZ75" s="15"/>
      <c r="MQA75" s="15"/>
      <c r="MQB75" s="15"/>
      <c r="MQC75" s="15"/>
      <c r="MQD75" s="15"/>
      <c r="MQE75" s="15"/>
      <c r="MQF75" s="15"/>
      <c r="MQG75" s="15"/>
      <c r="MQH75" s="15"/>
      <c r="MQI75" s="15"/>
      <c r="MQJ75" s="15"/>
      <c r="MQK75" s="15"/>
      <c r="MQL75" s="15"/>
      <c r="MQM75" s="15"/>
      <c r="MQN75" s="15"/>
      <c r="MQO75" s="15"/>
      <c r="MQP75" s="15"/>
      <c r="MQQ75" s="15"/>
      <c r="MQR75" s="15"/>
      <c r="MQS75" s="15"/>
      <c r="MQT75" s="15"/>
      <c r="MQU75" s="15"/>
      <c r="MQV75" s="15"/>
      <c r="MQW75" s="15"/>
      <c r="MQX75" s="15"/>
      <c r="MQY75" s="15"/>
      <c r="MQZ75" s="15"/>
      <c r="MRA75" s="15"/>
      <c r="MRB75" s="15"/>
      <c r="MRC75" s="15"/>
      <c r="MRD75" s="15"/>
      <c r="MRE75" s="15"/>
      <c r="MRF75" s="15"/>
      <c r="MRG75" s="15"/>
      <c r="MRH75" s="15"/>
      <c r="MRI75" s="15"/>
      <c r="MRJ75" s="15"/>
      <c r="MRK75" s="15"/>
      <c r="MRL75" s="15"/>
      <c r="MRM75" s="15"/>
      <c r="MRN75" s="15"/>
      <c r="MRO75" s="15"/>
      <c r="MRP75" s="15"/>
      <c r="MRQ75" s="15"/>
      <c r="MRR75" s="15"/>
      <c r="MRS75" s="15"/>
      <c r="MRT75" s="15"/>
      <c r="MRU75" s="15"/>
      <c r="MRV75" s="15"/>
      <c r="MRW75" s="15"/>
      <c r="MRX75" s="15"/>
      <c r="MRY75" s="15"/>
      <c r="MRZ75" s="15"/>
      <c r="MSA75" s="15"/>
      <c r="MSB75" s="15"/>
      <c r="MSC75" s="15"/>
      <c r="MSD75" s="15"/>
      <c r="MSE75" s="15"/>
      <c r="MSF75" s="15"/>
      <c r="MSG75" s="15"/>
      <c r="MSH75" s="15"/>
      <c r="MSI75" s="15"/>
      <c r="MSJ75" s="15"/>
      <c r="MSK75" s="15"/>
      <c r="MSL75" s="15"/>
      <c r="MSM75" s="15"/>
      <c r="MSN75" s="15"/>
      <c r="MSO75" s="15"/>
      <c r="MSP75" s="15"/>
      <c r="MSQ75" s="15"/>
      <c r="MSR75" s="15"/>
      <c r="MSS75" s="15"/>
      <c r="MST75" s="15"/>
      <c r="MSU75" s="15"/>
      <c r="MSV75" s="15"/>
      <c r="MSW75" s="15"/>
      <c r="MSX75" s="15"/>
      <c r="MSY75" s="15"/>
      <c r="MSZ75" s="15"/>
      <c r="MTA75" s="15"/>
      <c r="MTB75" s="15"/>
      <c r="MTC75" s="15"/>
      <c r="MTD75" s="15"/>
      <c r="MTE75" s="15"/>
      <c r="MTF75" s="15"/>
      <c r="MTG75" s="15"/>
      <c r="MTH75" s="15"/>
      <c r="MTI75" s="15"/>
      <c r="MTJ75" s="15"/>
      <c r="MTK75" s="15"/>
      <c r="MTL75" s="15"/>
      <c r="MTM75" s="15"/>
      <c r="MTN75" s="15"/>
      <c r="MTO75" s="15"/>
      <c r="MTP75" s="15"/>
      <c r="MTQ75" s="15"/>
      <c r="MTR75" s="15"/>
      <c r="MTS75" s="15"/>
      <c r="MTT75" s="15"/>
      <c r="MTU75" s="15"/>
      <c r="MTV75" s="15"/>
      <c r="MTW75" s="15"/>
      <c r="MTX75" s="15"/>
      <c r="MTY75" s="15"/>
      <c r="MTZ75" s="15"/>
      <c r="MUA75" s="15"/>
      <c r="MUB75" s="15"/>
      <c r="MUC75" s="15"/>
      <c r="MUD75" s="15"/>
      <c r="MUE75" s="15"/>
      <c r="MUF75" s="15"/>
      <c r="MUG75" s="15"/>
      <c r="MUH75" s="15"/>
      <c r="MUI75" s="15"/>
      <c r="MUJ75" s="15"/>
      <c r="MUK75" s="15"/>
      <c r="MUL75" s="15"/>
      <c r="MUM75" s="15"/>
      <c r="MUN75" s="15"/>
      <c r="MUO75" s="15"/>
      <c r="MUP75" s="15"/>
      <c r="MUQ75" s="15"/>
      <c r="MUR75" s="15"/>
      <c r="MUS75" s="15"/>
      <c r="MUT75" s="15"/>
      <c r="MUU75" s="15"/>
      <c r="MUV75" s="15"/>
      <c r="MUW75" s="15"/>
      <c r="MUX75" s="15"/>
      <c r="MUY75" s="15"/>
      <c r="MUZ75" s="15"/>
      <c r="MVA75" s="15"/>
      <c r="MVB75" s="15"/>
      <c r="MVC75" s="15"/>
      <c r="MVD75" s="15"/>
      <c r="MVE75" s="15"/>
      <c r="MVF75" s="15"/>
      <c r="MVG75" s="15"/>
      <c r="MVH75" s="15"/>
      <c r="MVI75" s="15"/>
      <c r="MVJ75" s="15"/>
      <c r="MVK75" s="15"/>
      <c r="MVL75" s="15"/>
      <c r="MVM75" s="15"/>
      <c r="MVN75" s="15"/>
      <c r="MVO75" s="15"/>
      <c r="MVP75" s="15"/>
      <c r="MVQ75" s="15"/>
      <c r="MVR75" s="15"/>
      <c r="MVS75" s="15"/>
      <c r="MVT75" s="15"/>
      <c r="MVU75" s="15"/>
      <c r="MVV75" s="15"/>
      <c r="MVW75" s="15"/>
      <c r="MVX75" s="15"/>
      <c r="MVY75" s="15"/>
      <c r="MVZ75" s="15"/>
      <c r="MWA75" s="15"/>
      <c r="MWB75" s="15"/>
      <c r="MWC75" s="15"/>
      <c r="MWD75" s="15"/>
      <c r="MWE75" s="15"/>
      <c r="MWF75" s="15"/>
      <c r="MWG75" s="15"/>
      <c r="MWH75" s="15"/>
      <c r="MWI75" s="15"/>
      <c r="MWJ75" s="15"/>
      <c r="MWK75" s="15"/>
      <c r="MWL75" s="15"/>
      <c r="MWM75" s="15"/>
      <c r="MWN75" s="15"/>
      <c r="MWO75" s="15"/>
      <c r="MWP75" s="15"/>
      <c r="MWQ75" s="15"/>
      <c r="MWR75" s="15"/>
      <c r="MWS75" s="15"/>
      <c r="MWT75" s="15"/>
      <c r="MWU75" s="15"/>
      <c r="MWV75" s="15"/>
      <c r="MWW75" s="15"/>
      <c r="MWX75" s="15"/>
      <c r="MWY75" s="15"/>
      <c r="MWZ75" s="15"/>
      <c r="MXA75" s="15"/>
      <c r="MXB75" s="15"/>
      <c r="MXC75" s="15"/>
      <c r="MXD75" s="15"/>
      <c r="MXE75" s="15"/>
      <c r="MXF75" s="15"/>
      <c r="MXG75" s="15"/>
      <c r="MXH75" s="15"/>
      <c r="MXI75" s="15"/>
      <c r="MXJ75" s="15"/>
      <c r="MXK75" s="15"/>
      <c r="MXL75" s="15"/>
      <c r="MXM75" s="15"/>
      <c r="MXN75" s="15"/>
      <c r="MXO75" s="15"/>
      <c r="MXP75" s="15"/>
      <c r="MXQ75" s="15"/>
      <c r="MXR75" s="15"/>
      <c r="MXS75" s="15"/>
      <c r="MXT75" s="15"/>
      <c r="MXU75" s="15"/>
      <c r="MXV75" s="15"/>
      <c r="MXW75" s="15"/>
      <c r="MXX75" s="15"/>
      <c r="MXY75" s="15"/>
      <c r="MXZ75" s="15"/>
      <c r="MYA75" s="15"/>
      <c r="MYB75" s="15"/>
      <c r="MYC75" s="15"/>
      <c r="MYD75" s="15"/>
      <c r="MYE75" s="15"/>
      <c r="MYF75" s="15"/>
      <c r="MYG75" s="15"/>
      <c r="MYH75" s="15"/>
      <c r="MYI75" s="15"/>
      <c r="MYJ75" s="15"/>
      <c r="MYK75" s="15"/>
      <c r="MYL75" s="15"/>
      <c r="MYM75" s="15"/>
      <c r="MYN75" s="15"/>
      <c r="MYO75" s="15"/>
      <c r="MYP75" s="15"/>
      <c r="MYQ75" s="15"/>
      <c r="MYR75" s="15"/>
      <c r="MYS75" s="15"/>
      <c r="MYT75" s="15"/>
      <c r="MYU75" s="15"/>
      <c r="MYV75" s="15"/>
      <c r="MYW75" s="15"/>
      <c r="MYX75" s="15"/>
      <c r="MYY75" s="15"/>
      <c r="MYZ75" s="15"/>
      <c r="MZA75" s="15"/>
      <c r="MZB75" s="15"/>
      <c r="MZC75" s="15"/>
      <c r="MZD75" s="15"/>
      <c r="MZE75" s="15"/>
      <c r="MZF75" s="15"/>
      <c r="MZG75" s="15"/>
      <c r="MZH75" s="15"/>
      <c r="MZI75" s="15"/>
      <c r="MZJ75" s="15"/>
      <c r="MZK75" s="15"/>
      <c r="MZL75" s="15"/>
      <c r="MZM75" s="15"/>
      <c r="MZN75" s="15"/>
      <c r="MZO75" s="15"/>
      <c r="MZP75" s="15"/>
      <c r="MZQ75" s="15"/>
      <c r="MZR75" s="15"/>
      <c r="MZS75" s="15"/>
      <c r="MZT75" s="15"/>
      <c r="MZU75" s="15"/>
      <c r="MZV75" s="15"/>
      <c r="MZW75" s="15"/>
      <c r="MZX75" s="15"/>
      <c r="MZY75" s="15"/>
      <c r="MZZ75" s="15"/>
      <c r="NAA75" s="15"/>
      <c r="NAB75" s="15"/>
      <c r="NAC75" s="15"/>
      <c r="NAD75" s="15"/>
      <c r="NAE75" s="15"/>
      <c r="NAF75" s="15"/>
      <c r="NAG75" s="15"/>
      <c r="NAH75" s="15"/>
      <c r="NAI75" s="15"/>
      <c r="NAJ75" s="15"/>
      <c r="NAK75" s="15"/>
      <c r="NAL75" s="15"/>
      <c r="NAM75" s="15"/>
      <c r="NAN75" s="15"/>
      <c r="NAO75" s="15"/>
      <c r="NAP75" s="15"/>
      <c r="NAQ75" s="15"/>
      <c r="NAR75" s="15"/>
      <c r="NAS75" s="15"/>
      <c r="NAT75" s="15"/>
      <c r="NAU75" s="15"/>
      <c r="NAV75" s="15"/>
      <c r="NAW75" s="15"/>
      <c r="NAX75" s="15"/>
      <c r="NAY75" s="15"/>
      <c r="NAZ75" s="15"/>
      <c r="NBA75" s="15"/>
      <c r="NBB75" s="15"/>
      <c r="NBC75" s="15"/>
      <c r="NBD75" s="15"/>
      <c r="NBE75" s="15"/>
      <c r="NBF75" s="15"/>
      <c r="NBG75" s="15"/>
      <c r="NBH75" s="15"/>
      <c r="NBI75" s="15"/>
      <c r="NBJ75" s="15"/>
      <c r="NBK75" s="15"/>
      <c r="NBL75" s="15"/>
      <c r="NBM75" s="15"/>
      <c r="NBN75" s="15"/>
      <c r="NBO75" s="15"/>
      <c r="NBP75" s="15"/>
      <c r="NBQ75" s="15"/>
      <c r="NBR75" s="15"/>
      <c r="NBS75" s="15"/>
      <c r="NBT75" s="15"/>
      <c r="NBU75" s="15"/>
      <c r="NBV75" s="15"/>
      <c r="NBW75" s="15"/>
      <c r="NBX75" s="15"/>
      <c r="NBY75" s="15"/>
      <c r="NBZ75" s="15"/>
      <c r="NCA75" s="15"/>
      <c r="NCB75" s="15"/>
      <c r="NCC75" s="15"/>
      <c r="NCD75" s="15"/>
      <c r="NCE75" s="15"/>
      <c r="NCF75" s="15"/>
      <c r="NCG75" s="15"/>
      <c r="NCH75" s="15"/>
      <c r="NCI75" s="15"/>
      <c r="NCJ75" s="15"/>
      <c r="NCK75" s="15"/>
      <c r="NCL75" s="15"/>
      <c r="NCM75" s="15"/>
      <c r="NCN75" s="15"/>
      <c r="NCO75" s="15"/>
      <c r="NCP75" s="15"/>
      <c r="NCQ75" s="15"/>
      <c r="NCR75" s="15"/>
      <c r="NCS75" s="15"/>
      <c r="NCT75" s="15"/>
      <c r="NCU75" s="15"/>
      <c r="NCV75" s="15"/>
      <c r="NCW75" s="15"/>
      <c r="NCX75" s="15"/>
      <c r="NCY75" s="15"/>
      <c r="NCZ75" s="15"/>
      <c r="NDA75" s="15"/>
      <c r="NDB75" s="15"/>
      <c r="NDC75" s="15"/>
      <c r="NDD75" s="15"/>
      <c r="NDE75" s="15"/>
      <c r="NDF75" s="15"/>
      <c r="NDG75" s="15"/>
      <c r="NDH75" s="15"/>
      <c r="NDI75" s="15"/>
      <c r="NDJ75" s="15"/>
      <c r="NDK75" s="15"/>
      <c r="NDL75" s="15"/>
      <c r="NDM75" s="15"/>
      <c r="NDN75" s="15"/>
      <c r="NDO75" s="15"/>
      <c r="NDP75" s="15"/>
      <c r="NDQ75" s="15"/>
      <c r="NDR75" s="15"/>
      <c r="NDS75" s="15"/>
      <c r="NDT75" s="15"/>
      <c r="NDU75" s="15"/>
      <c r="NDV75" s="15"/>
      <c r="NDW75" s="15"/>
      <c r="NDX75" s="15"/>
      <c r="NDY75" s="15"/>
      <c r="NDZ75" s="15"/>
      <c r="NEA75" s="15"/>
      <c r="NEB75" s="15"/>
      <c r="NEC75" s="15"/>
      <c r="NED75" s="15"/>
      <c r="NEE75" s="15"/>
      <c r="NEF75" s="15"/>
      <c r="NEG75" s="15"/>
      <c r="NEH75" s="15"/>
      <c r="NEI75" s="15"/>
      <c r="NEJ75" s="15"/>
      <c r="NEK75" s="15"/>
      <c r="NEL75" s="15"/>
      <c r="NEM75" s="15"/>
      <c r="NEN75" s="15"/>
      <c r="NEO75" s="15"/>
      <c r="NEP75" s="15"/>
      <c r="NEQ75" s="15"/>
      <c r="NER75" s="15"/>
      <c r="NES75" s="15"/>
      <c r="NET75" s="15"/>
      <c r="NEU75" s="15"/>
      <c r="NEV75" s="15"/>
      <c r="NEW75" s="15"/>
      <c r="NEX75" s="15"/>
      <c r="NEY75" s="15"/>
      <c r="NEZ75" s="15"/>
      <c r="NFA75" s="15"/>
      <c r="NFB75" s="15"/>
      <c r="NFC75" s="15"/>
      <c r="NFD75" s="15"/>
      <c r="NFE75" s="15"/>
      <c r="NFF75" s="15"/>
      <c r="NFG75" s="15"/>
      <c r="NFH75" s="15"/>
      <c r="NFI75" s="15"/>
      <c r="NFJ75" s="15"/>
      <c r="NFK75" s="15"/>
      <c r="NFL75" s="15"/>
      <c r="NFM75" s="15"/>
      <c r="NFN75" s="15"/>
      <c r="NFO75" s="15"/>
      <c r="NFP75" s="15"/>
      <c r="NFQ75" s="15"/>
      <c r="NFR75" s="15"/>
      <c r="NFS75" s="15"/>
      <c r="NFT75" s="15"/>
      <c r="NFU75" s="15"/>
      <c r="NFV75" s="15"/>
      <c r="NFW75" s="15"/>
      <c r="NFX75" s="15"/>
      <c r="NFY75" s="15"/>
      <c r="NFZ75" s="15"/>
      <c r="NGA75" s="15"/>
      <c r="NGB75" s="15"/>
      <c r="NGC75" s="15"/>
      <c r="NGD75" s="15"/>
      <c r="NGE75" s="15"/>
      <c r="NGF75" s="15"/>
      <c r="NGG75" s="15"/>
      <c r="NGH75" s="15"/>
      <c r="NGI75" s="15"/>
      <c r="NGJ75" s="15"/>
      <c r="NGK75" s="15"/>
      <c r="NGL75" s="15"/>
      <c r="NGM75" s="15"/>
      <c r="NGN75" s="15"/>
      <c r="NGO75" s="15"/>
      <c r="NGP75" s="15"/>
      <c r="NGQ75" s="15"/>
      <c r="NGR75" s="15"/>
      <c r="NGS75" s="15"/>
      <c r="NGT75" s="15"/>
      <c r="NGU75" s="15"/>
      <c r="NGV75" s="15"/>
      <c r="NGW75" s="15"/>
      <c r="NGX75" s="15"/>
      <c r="NGY75" s="15"/>
      <c r="NGZ75" s="15"/>
      <c r="NHA75" s="15"/>
      <c r="NHB75" s="15"/>
      <c r="NHC75" s="15"/>
      <c r="NHD75" s="15"/>
      <c r="NHE75" s="15"/>
      <c r="NHF75" s="15"/>
      <c r="NHG75" s="15"/>
      <c r="NHH75" s="15"/>
      <c r="NHI75" s="15"/>
      <c r="NHJ75" s="15"/>
      <c r="NHK75" s="15"/>
      <c r="NHL75" s="15"/>
      <c r="NHM75" s="15"/>
      <c r="NHN75" s="15"/>
      <c r="NHO75" s="15"/>
      <c r="NHP75" s="15"/>
      <c r="NHQ75" s="15"/>
      <c r="NHR75" s="15"/>
      <c r="NHS75" s="15"/>
      <c r="NHT75" s="15"/>
      <c r="NHU75" s="15"/>
      <c r="NHV75" s="15"/>
      <c r="NHW75" s="15"/>
      <c r="NHX75" s="15"/>
      <c r="NHY75" s="15"/>
      <c r="NHZ75" s="15"/>
      <c r="NIA75" s="15"/>
      <c r="NIB75" s="15"/>
      <c r="NIC75" s="15"/>
      <c r="NID75" s="15"/>
      <c r="NIE75" s="15"/>
      <c r="NIF75" s="15"/>
      <c r="NIG75" s="15"/>
      <c r="NIH75" s="15"/>
      <c r="NII75" s="15"/>
      <c r="NIJ75" s="15"/>
      <c r="NIK75" s="15"/>
      <c r="NIL75" s="15"/>
      <c r="NIM75" s="15"/>
      <c r="NIN75" s="15"/>
      <c r="NIO75" s="15"/>
      <c r="NIP75" s="15"/>
      <c r="NIQ75" s="15"/>
      <c r="NIR75" s="15"/>
      <c r="NIS75" s="15"/>
      <c r="NIT75" s="15"/>
      <c r="NIU75" s="15"/>
      <c r="NIV75" s="15"/>
      <c r="NIW75" s="15"/>
      <c r="NIX75" s="15"/>
      <c r="NIY75" s="15"/>
      <c r="NIZ75" s="15"/>
      <c r="NJA75" s="15"/>
      <c r="NJB75" s="15"/>
      <c r="NJC75" s="15"/>
      <c r="NJD75" s="15"/>
      <c r="NJE75" s="15"/>
      <c r="NJF75" s="15"/>
      <c r="NJG75" s="15"/>
      <c r="NJH75" s="15"/>
      <c r="NJI75" s="15"/>
      <c r="NJJ75" s="15"/>
      <c r="NJK75" s="15"/>
      <c r="NJL75" s="15"/>
      <c r="NJM75" s="15"/>
      <c r="NJN75" s="15"/>
      <c r="NJO75" s="15"/>
      <c r="NJP75" s="15"/>
      <c r="NJQ75" s="15"/>
      <c r="NJR75" s="15"/>
      <c r="NJS75" s="15"/>
      <c r="NJT75" s="15"/>
      <c r="NJU75" s="15"/>
      <c r="NJV75" s="15"/>
      <c r="NJW75" s="15"/>
      <c r="NJX75" s="15"/>
      <c r="NJY75" s="15"/>
      <c r="NJZ75" s="15"/>
      <c r="NKA75" s="15"/>
      <c r="NKB75" s="15"/>
      <c r="NKC75" s="15"/>
      <c r="NKD75" s="15"/>
      <c r="NKE75" s="15"/>
      <c r="NKF75" s="15"/>
      <c r="NKG75" s="15"/>
      <c r="NKH75" s="15"/>
      <c r="NKI75" s="15"/>
      <c r="NKJ75" s="15"/>
      <c r="NKK75" s="15"/>
      <c r="NKL75" s="15"/>
      <c r="NKM75" s="15"/>
      <c r="NKN75" s="15"/>
      <c r="NKO75" s="15"/>
      <c r="NKP75" s="15"/>
      <c r="NKQ75" s="15"/>
      <c r="NKR75" s="15"/>
      <c r="NKS75" s="15"/>
      <c r="NKT75" s="15"/>
      <c r="NKU75" s="15"/>
      <c r="NKV75" s="15"/>
      <c r="NKW75" s="15"/>
      <c r="NKX75" s="15"/>
      <c r="NKY75" s="15"/>
      <c r="NKZ75" s="15"/>
      <c r="NLA75" s="15"/>
      <c r="NLB75" s="15"/>
      <c r="NLC75" s="15"/>
      <c r="NLD75" s="15"/>
      <c r="NLE75" s="15"/>
      <c r="NLF75" s="15"/>
      <c r="NLG75" s="15"/>
      <c r="NLH75" s="15"/>
      <c r="NLI75" s="15"/>
      <c r="NLJ75" s="15"/>
      <c r="NLK75" s="15"/>
      <c r="NLL75" s="15"/>
      <c r="NLM75" s="15"/>
      <c r="NLN75" s="15"/>
      <c r="NLO75" s="15"/>
      <c r="NLP75" s="15"/>
      <c r="NLQ75" s="15"/>
      <c r="NLR75" s="15"/>
      <c r="NLS75" s="15"/>
      <c r="NLT75" s="15"/>
      <c r="NLU75" s="15"/>
      <c r="NLV75" s="15"/>
      <c r="NLW75" s="15"/>
      <c r="NLX75" s="15"/>
      <c r="NLY75" s="15"/>
      <c r="NLZ75" s="15"/>
      <c r="NMA75" s="15"/>
      <c r="NMB75" s="15"/>
      <c r="NMC75" s="15"/>
      <c r="NMD75" s="15"/>
      <c r="NME75" s="15"/>
      <c r="NMF75" s="15"/>
      <c r="NMG75" s="15"/>
      <c r="NMH75" s="15"/>
      <c r="NMI75" s="15"/>
      <c r="NMJ75" s="15"/>
      <c r="NMK75" s="15"/>
      <c r="NML75" s="15"/>
      <c r="NMM75" s="15"/>
      <c r="NMN75" s="15"/>
      <c r="NMO75" s="15"/>
      <c r="NMP75" s="15"/>
      <c r="NMQ75" s="15"/>
      <c r="NMR75" s="15"/>
      <c r="NMS75" s="15"/>
      <c r="NMT75" s="15"/>
      <c r="NMU75" s="15"/>
      <c r="NMV75" s="15"/>
      <c r="NMW75" s="15"/>
      <c r="NMX75" s="15"/>
      <c r="NMY75" s="15"/>
      <c r="NMZ75" s="15"/>
      <c r="NNA75" s="15"/>
      <c r="NNB75" s="15"/>
      <c r="NNC75" s="15"/>
      <c r="NND75" s="15"/>
      <c r="NNE75" s="15"/>
      <c r="NNF75" s="15"/>
      <c r="NNG75" s="15"/>
      <c r="NNH75" s="15"/>
      <c r="NNI75" s="15"/>
      <c r="NNJ75" s="15"/>
      <c r="NNK75" s="15"/>
      <c r="NNL75" s="15"/>
      <c r="NNM75" s="15"/>
      <c r="NNN75" s="15"/>
      <c r="NNO75" s="15"/>
      <c r="NNP75" s="15"/>
      <c r="NNQ75" s="15"/>
      <c r="NNR75" s="15"/>
      <c r="NNS75" s="15"/>
      <c r="NNT75" s="15"/>
      <c r="NNU75" s="15"/>
      <c r="NNV75" s="15"/>
      <c r="NNW75" s="15"/>
      <c r="NNX75" s="15"/>
      <c r="NNY75" s="15"/>
      <c r="NNZ75" s="15"/>
      <c r="NOA75" s="15"/>
      <c r="NOB75" s="15"/>
      <c r="NOC75" s="15"/>
      <c r="NOD75" s="15"/>
      <c r="NOE75" s="15"/>
      <c r="NOF75" s="15"/>
      <c r="NOG75" s="15"/>
      <c r="NOH75" s="15"/>
      <c r="NOI75" s="15"/>
      <c r="NOJ75" s="15"/>
      <c r="NOK75" s="15"/>
      <c r="NOL75" s="15"/>
      <c r="NOM75" s="15"/>
      <c r="NON75" s="15"/>
      <c r="NOO75" s="15"/>
      <c r="NOP75" s="15"/>
      <c r="NOQ75" s="15"/>
      <c r="NOR75" s="15"/>
      <c r="NOS75" s="15"/>
      <c r="NOT75" s="15"/>
      <c r="NOU75" s="15"/>
      <c r="NOV75" s="15"/>
      <c r="NOW75" s="15"/>
      <c r="NOX75" s="15"/>
      <c r="NOY75" s="15"/>
      <c r="NOZ75" s="15"/>
      <c r="NPA75" s="15"/>
      <c r="NPB75" s="15"/>
      <c r="NPC75" s="15"/>
      <c r="NPD75" s="15"/>
      <c r="NPE75" s="15"/>
      <c r="NPF75" s="15"/>
      <c r="NPG75" s="15"/>
      <c r="NPH75" s="15"/>
      <c r="NPI75" s="15"/>
      <c r="NPJ75" s="15"/>
      <c r="NPK75" s="15"/>
      <c r="NPL75" s="15"/>
      <c r="NPM75" s="15"/>
      <c r="NPN75" s="15"/>
      <c r="NPO75" s="15"/>
      <c r="NPP75" s="15"/>
      <c r="NPQ75" s="15"/>
      <c r="NPR75" s="15"/>
      <c r="NPS75" s="15"/>
      <c r="NPT75" s="15"/>
      <c r="NPU75" s="15"/>
      <c r="NPV75" s="15"/>
      <c r="NPW75" s="15"/>
      <c r="NPX75" s="15"/>
      <c r="NPY75" s="15"/>
      <c r="NPZ75" s="15"/>
      <c r="NQA75" s="15"/>
      <c r="NQB75" s="15"/>
      <c r="NQC75" s="15"/>
      <c r="NQD75" s="15"/>
      <c r="NQE75" s="15"/>
      <c r="NQF75" s="15"/>
      <c r="NQG75" s="15"/>
      <c r="NQH75" s="15"/>
      <c r="NQI75" s="15"/>
      <c r="NQJ75" s="15"/>
      <c r="NQK75" s="15"/>
      <c r="NQL75" s="15"/>
      <c r="NQM75" s="15"/>
      <c r="NQN75" s="15"/>
      <c r="NQO75" s="15"/>
      <c r="NQP75" s="15"/>
      <c r="NQQ75" s="15"/>
      <c r="NQR75" s="15"/>
      <c r="NQS75" s="15"/>
      <c r="NQT75" s="15"/>
      <c r="NQU75" s="15"/>
      <c r="NQV75" s="15"/>
      <c r="NQW75" s="15"/>
      <c r="NQX75" s="15"/>
      <c r="NQY75" s="15"/>
      <c r="NQZ75" s="15"/>
      <c r="NRA75" s="15"/>
      <c r="NRB75" s="15"/>
      <c r="NRC75" s="15"/>
      <c r="NRD75" s="15"/>
      <c r="NRE75" s="15"/>
      <c r="NRF75" s="15"/>
      <c r="NRG75" s="15"/>
      <c r="NRH75" s="15"/>
      <c r="NRI75" s="15"/>
      <c r="NRJ75" s="15"/>
      <c r="NRK75" s="15"/>
      <c r="NRL75" s="15"/>
      <c r="NRM75" s="15"/>
      <c r="NRN75" s="15"/>
      <c r="NRO75" s="15"/>
      <c r="NRP75" s="15"/>
      <c r="NRQ75" s="15"/>
      <c r="NRR75" s="15"/>
      <c r="NRS75" s="15"/>
      <c r="NRT75" s="15"/>
      <c r="NRU75" s="15"/>
      <c r="NRV75" s="15"/>
      <c r="NRW75" s="15"/>
      <c r="NRX75" s="15"/>
      <c r="NRY75" s="15"/>
      <c r="NRZ75" s="15"/>
      <c r="NSA75" s="15"/>
      <c r="NSB75" s="15"/>
      <c r="NSC75" s="15"/>
      <c r="NSD75" s="15"/>
      <c r="NSE75" s="15"/>
      <c r="NSF75" s="15"/>
      <c r="NSG75" s="15"/>
      <c r="NSH75" s="15"/>
      <c r="NSI75" s="15"/>
      <c r="NSJ75" s="15"/>
      <c r="NSK75" s="15"/>
      <c r="NSL75" s="15"/>
      <c r="NSM75" s="15"/>
      <c r="NSN75" s="15"/>
      <c r="NSO75" s="15"/>
      <c r="NSP75" s="15"/>
      <c r="NSQ75" s="15"/>
      <c r="NSR75" s="15"/>
      <c r="NSS75" s="15"/>
      <c r="NST75" s="15"/>
      <c r="NSU75" s="15"/>
      <c r="NSV75" s="15"/>
      <c r="NSW75" s="15"/>
      <c r="NSX75" s="15"/>
      <c r="NSY75" s="15"/>
      <c r="NSZ75" s="15"/>
      <c r="NTA75" s="15"/>
      <c r="NTB75" s="15"/>
      <c r="NTC75" s="15"/>
      <c r="NTD75" s="15"/>
      <c r="NTE75" s="15"/>
      <c r="NTF75" s="15"/>
      <c r="NTG75" s="15"/>
      <c r="NTH75" s="15"/>
      <c r="NTI75" s="15"/>
      <c r="NTJ75" s="15"/>
      <c r="NTK75" s="15"/>
      <c r="NTL75" s="15"/>
      <c r="NTM75" s="15"/>
      <c r="NTN75" s="15"/>
      <c r="NTO75" s="15"/>
      <c r="NTP75" s="15"/>
      <c r="NTQ75" s="15"/>
      <c r="NTR75" s="15"/>
      <c r="NTS75" s="15"/>
      <c r="NTT75" s="15"/>
      <c r="NTU75" s="15"/>
      <c r="NTV75" s="15"/>
      <c r="NTW75" s="15"/>
      <c r="NTX75" s="15"/>
      <c r="NTY75" s="15"/>
      <c r="NTZ75" s="15"/>
      <c r="NUA75" s="15"/>
      <c r="NUB75" s="15"/>
      <c r="NUC75" s="15"/>
      <c r="NUD75" s="15"/>
      <c r="NUE75" s="15"/>
      <c r="NUF75" s="15"/>
      <c r="NUG75" s="15"/>
      <c r="NUH75" s="15"/>
      <c r="NUI75" s="15"/>
      <c r="NUJ75" s="15"/>
      <c r="NUK75" s="15"/>
      <c r="NUL75" s="15"/>
      <c r="NUM75" s="15"/>
      <c r="NUN75" s="15"/>
      <c r="NUO75" s="15"/>
      <c r="NUP75" s="15"/>
      <c r="NUQ75" s="15"/>
      <c r="NUR75" s="15"/>
      <c r="NUS75" s="15"/>
      <c r="NUT75" s="15"/>
      <c r="NUU75" s="15"/>
      <c r="NUV75" s="15"/>
      <c r="NUW75" s="15"/>
      <c r="NUX75" s="15"/>
      <c r="NUY75" s="15"/>
      <c r="NUZ75" s="15"/>
      <c r="NVA75" s="15"/>
      <c r="NVB75" s="15"/>
      <c r="NVC75" s="15"/>
      <c r="NVD75" s="15"/>
      <c r="NVE75" s="15"/>
      <c r="NVF75" s="15"/>
      <c r="NVG75" s="15"/>
      <c r="NVH75" s="15"/>
      <c r="NVI75" s="15"/>
      <c r="NVJ75" s="15"/>
      <c r="NVK75" s="15"/>
      <c r="NVL75" s="15"/>
      <c r="NVM75" s="15"/>
      <c r="NVN75" s="15"/>
      <c r="NVO75" s="15"/>
      <c r="NVP75" s="15"/>
      <c r="NVQ75" s="15"/>
      <c r="NVR75" s="15"/>
      <c r="NVS75" s="15"/>
      <c r="NVT75" s="15"/>
      <c r="NVU75" s="15"/>
      <c r="NVV75" s="15"/>
      <c r="NVW75" s="15"/>
      <c r="NVX75" s="15"/>
      <c r="NVY75" s="15"/>
      <c r="NVZ75" s="15"/>
      <c r="NWA75" s="15"/>
      <c r="NWB75" s="15"/>
      <c r="NWC75" s="15"/>
      <c r="NWD75" s="15"/>
      <c r="NWE75" s="15"/>
      <c r="NWF75" s="15"/>
      <c r="NWG75" s="15"/>
      <c r="NWH75" s="15"/>
      <c r="NWI75" s="15"/>
      <c r="NWJ75" s="15"/>
      <c r="NWK75" s="15"/>
      <c r="NWL75" s="15"/>
      <c r="NWM75" s="15"/>
      <c r="NWN75" s="15"/>
      <c r="NWO75" s="15"/>
      <c r="NWP75" s="15"/>
      <c r="NWQ75" s="15"/>
      <c r="NWR75" s="15"/>
      <c r="NWS75" s="15"/>
      <c r="NWT75" s="15"/>
      <c r="NWU75" s="15"/>
      <c r="NWV75" s="15"/>
      <c r="NWW75" s="15"/>
      <c r="NWX75" s="15"/>
      <c r="NWY75" s="15"/>
      <c r="NWZ75" s="15"/>
      <c r="NXA75" s="15"/>
      <c r="NXB75" s="15"/>
      <c r="NXC75" s="15"/>
      <c r="NXD75" s="15"/>
      <c r="NXE75" s="15"/>
      <c r="NXF75" s="15"/>
      <c r="NXG75" s="15"/>
      <c r="NXH75" s="15"/>
      <c r="NXI75" s="15"/>
      <c r="NXJ75" s="15"/>
      <c r="NXK75" s="15"/>
      <c r="NXL75" s="15"/>
      <c r="NXM75" s="15"/>
      <c r="NXN75" s="15"/>
      <c r="NXO75" s="15"/>
      <c r="NXP75" s="15"/>
      <c r="NXQ75" s="15"/>
      <c r="NXR75" s="15"/>
      <c r="NXS75" s="15"/>
      <c r="NXT75" s="15"/>
      <c r="NXU75" s="15"/>
      <c r="NXV75" s="15"/>
      <c r="NXW75" s="15"/>
      <c r="NXX75" s="15"/>
      <c r="NXY75" s="15"/>
      <c r="NXZ75" s="15"/>
      <c r="NYA75" s="15"/>
      <c r="NYB75" s="15"/>
      <c r="NYC75" s="15"/>
      <c r="NYD75" s="15"/>
      <c r="NYE75" s="15"/>
      <c r="NYF75" s="15"/>
      <c r="NYG75" s="15"/>
      <c r="NYH75" s="15"/>
      <c r="NYI75" s="15"/>
      <c r="NYJ75" s="15"/>
      <c r="NYK75" s="15"/>
      <c r="NYL75" s="15"/>
      <c r="NYM75" s="15"/>
      <c r="NYN75" s="15"/>
      <c r="NYO75" s="15"/>
      <c r="NYP75" s="15"/>
      <c r="NYQ75" s="15"/>
      <c r="NYR75" s="15"/>
      <c r="NYS75" s="15"/>
      <c r="NYT75" s="15"/>
      <c r="NYU75" s="15"/>
      <c r="NYV75" s="15"/>
      <c r="NYW75" s="15"/>
      <c r="NYX75" s="15"/>
      <c r="NYY75" s="15"/>
      <c r="NYZ75" s="15"/>
      <c r="NZA75" s="15"/>
      <c r="NZB75" s="15"/>
      <c r="NZC75" s="15"/>
      <c r="NZD75" s="15"/>
      <c r="NZE75" s="15"/>
      <c r="NZF75" s="15"/>
      <c r="NZG75" s="15"/>
      <c r="NZH75" s="15"/>
      <c r="NZI75" s="15"/>
      <c r="NZJ75" s="15"/>
      <c r="NZK75" s="15"/>
      <c r="NZL75" s="15"/>
      <c r="NZM75" s="15"/>
      <c r="NZN75" s="15"/>
      <c r="NZO75" s="15"/>
      <c r="NZP75" s="15"/>
      <c r="NZQ75" s="15"/>
      <c r="NZR75" s="15"/>
      <c r="NZS75" s="15"/>
      <c r="NZT75" s="15"/>
      <c r="NZU75" s="15"/>
      <c r="NZV75" s="15"/>
      <c r="NZW75" s="15"/>
      <c r="NZX75" s="15"/>
      <c r="NZY75" s="15"/>
      <c r="NZZ75" s="15"/>
      <c r="OAA75" s="15"/>
      <c r="OAB75" s="15"/>
      <c r="OAC75" s="15"/>
      <c r="OAD75" s="15"/>
      <c r="OAE75" s="15"/>
      <c r="OAF75" s="15"/>
      <c r="OAG75" s="15"/>
      <c r="OAH75" s="15"/>
      <c r="OAI75" s="15"/>
      <c r="OAJ75" s="15"/>
      <c r="OAK75" s="15"/>
      <c r="OAL75" s="15"/>
      <c r="OAM75" s="15"/>
      <c r="OAN75" s="15"/>
      <c r="OAO75" s="15"/>
      <c r="OAP75" s="15"/>
      <c r="OAQ75" s="15"/>
      <c r="OAR75" s="15"/>
      <c r="OAS75" s="15"/>
      <c r="OAT75" s="15"/>
      <c r="OAU75" s="15"/>
      <c r="OAV75" s="15"/>
      <c r="OAW75" s="15"/>
      <c r="OAX75" s="15"/>
      <c r="OAY75" s="15"/>
      <c r="OAZ75" s="15"/>
      <c r="OBA75" s="15"/>
      <c r="OBB75" s="15"/>
      <c r="OBC75" s="15"/>
      <c r="OBD75" s="15"/>
      <c r="OBE75" s="15"/>
      <c r="OBF75" s="15"/>
      <c r="OBG75" s="15"/>
      <c r="OBH75" s="15"/>
      <c r="OBI75" s="15"/>
      <c r="OBJ75" s="15"/>
      <c r="OBK75" s="15"/>
      <c r="OBL75" s="15"/>
      <c r="OBM75" s="15"/>
      <c r="OBN75" s="15"/>
      <c r="OBO75" s="15"/>
      <c r="OBP75" s="15"/>
      <c r="OBQ75" s="15"/>
      <c r="OBR75" s="15"/>
      <c r="OBS75" s="15"/>
      <c r="OBT75" s="15"/>
      <c r="OBU75" s="15"/>
      <c r="OBV75" s="15"/>
      <c r="OBW75" s="15"/>
      <c r="OBX75" s="15"/>
      <c r="OBY75" s="15"/>
      <c r="OBZ75" s="15"/>
      <c r="OCA75" s="15"/>
      <c r="OCB75" s="15"/>
      <c r="OCC75" s="15"/>
      <c r="OCD75" s="15"/>
      <c r="OCE75" s="15"/>
      <c r="OCF75" s="15"/>
      <c r="OCG75" s="15"/>
      <c r="OCH75" s="15"/>
      <c r="OCI75" s="15"/>
      <c r="OCJ75" s="15"/>
      <c r="OCK75" s="15"/>
      <c r="OCL75" s="15"/>
      <c r="OCM75" s="15"/>
      <c r="OCN75" s="15"/>
      <c r="OCO75" s="15"/>
      <c r="OCP75" s="15"/>
      <c r="OCQ75" s="15"/>
      <c r="OCR75" s="15"/>
      <c r="OCS75" s="15"/>
      <c r="OCT75" s="15"/>
      <c r="OCU75" s="15"/>
      <c r="OCV75" s="15"/>
      <c r="OCW75" s="15"/>
      <c r="OCX75" s="15"/>
      <c r="OCY75" s="15"/>
      <c r="OCZ75" s="15"/>
      <c r="ODA75" s="15"/>
      <c r="ODB75" s="15"/>
      <c r="ODC75" s="15"/>
      <c r="ODD75" s="15"/>
      <c r="ODE75" s="15"/>
      <c r="ODF75" s="15"/>
      <c r="ODG75" s="15"/>
      <c r="ODH75" s="15"/>
      <c r="ODI75" s="15"/>
      <c r="ODJ75" s="15"/>
      <c r="ODK75" s="15"/>
      <c r="ODL75" s="15"/>
      <c r="ODM75" s="15"/>
      <c r="ODN75" s="15"/>
      <c r="ODO75" s="15"/>
      <c r="ODP75" s="15"/>
      <c r="ODQ75" s="15"/>
      <c r="ODR75" s="15"/>
      <c r="ODS75" s="15"/>
      <c r="ODT75" s="15"/>
      <c r="ODU75" s="15"/>
      <c r="ODV75" s="15"/>
      <c r="ODW75" s="15"/>
      <c r="ODX75" s="15"/>
      <c r="ODY75" s="15"/>
      <c r="ODZ75" s="15"/>
      <c r="OEA75" s="15"/>
      <c r="OEB75" s="15"/>
      <c r="OEC75" s="15"/>
      <c r="OED75" s="15"/>
      <c r="OEE75" s="15"/>
      <c r="OEF75" s="15"/>
      <c r="OEG75" s="15"/>
      <c r="OEH75" s="15"/>
      <c r="OEI75" s="15"/>
      <c r="OEJ75" s="15"/>
      <c r="OEK75" s="15"/>
      <c r="OEL75" s="15"/>
      <c r="OEM75" s="15"/>
      <c r="OEN75" s="15"/>
      <c r="OEO75" s="15"/>
      <c r="OEP75" s="15"/>
      <c r="OEQ75" s="15"/>
      <c r="OER75" s="15"/>
      <c r="OES75" s="15"/>
      <c r="OET75" s="15"/>
      <c r="OEU75" s="15"/>
      <c r="OEV75" s="15"/>
      <c r="OEW75" s="15"/>
      <c r="OEX75" s="15"/>
      <c r="OEY75" s="15"/>
      <c r="OEZ75" s="15"/>
      <c r="OFA75" s="15"/>
      <c r="OFB75" s="15"/>
      <c r="OFC75" s="15"/>
      <c r="OFD75" s="15"/>
      <c r="OFE75" s="15"/>
      <c r="OFF75" s="15"/>
      <c r="OFG75" s="15"/>
      <c r="OFH75" s="15"/>
      <c r="OFI75" s="15"/>
      <c r="OFJ75" s="15"/>
      <c r="OFK75" s="15"/>
      <c r="OFL75" s="15"/>
      <c r="OFM75" s="15"/>
      <c r="OFN75" s="15"/>
      <c r="OFO75" s="15"/>
      <c r="OFP75" s="15"/>
      <c r="OFQ75" s="15"/>
      <c r="OFR75" s="15"/>
      <c r="OFS75" s="15"/>
      <c r="OFT75" s="15"/>
      <c r="OFU75" s="15"/>
      <c r="OFV75" s="15"/>
      <c r="OFW75" s="15"/>
      <c r="OFX75" s="15"/>
      <c r="OFY75" s="15"/>
      <c r="OFZ75" s="15"/>
      <c r="OGA75" s="15"/>
      <c r="OGB75" s="15"/>
      <c r="OGC75" s="15"/>
      <c r="OGD75" s="15"/>
      <c r="OGE75" s="15"/>
      <c r="OGF75" s="15"/>
      <c r="OGG75" s="15"/>
      <c r="OGH75" s="15"/>
      <c r="OGI75" s="15"/>
      <c r="OGJ75" s="15"/>
      <c r="OGK75" s="15"/>
      <c r="OGL75" s="15"/>
      <c r="OGM75" s="15"/>
      <c r="OGN75" s="15"/>
      <c r="OGO75" s="15"/>
      <c r="OGP75" s="15"/>
      <c r="OGQ75" s="15"/>
      <c r="OGR75" s="15"/>
      <c r="OGS75" s="15"/>
      <c r="OGT75" s="15"/>
      <c r="OGU75" s="15"/>
      <c r="OGV75" s="15"/>
      <c r="OGW75" s="15"/>
      <c r="OGX75" s="15"/>
      <c r="OGY75" s="15"/>
      <c r="OGZ75" s="15"/>
      <c r="OHA75" s="15"/>
      <c r="OHB75" s="15"/>
      <c r="OHC75" s="15"/>
      <c r="OHD75" s="15"/>
      <c r="OHE75" s="15"/>
      <c r="OHF75" s="15"/>
      <c r="OHG75" s="15"/>
      <c r="OHH75" s="15"/>
      <c r="OHI75" s="15"/>
      <c r="OHJ75" s="15"/>
      <c r="OHK75" s="15"/>
      <c r="OHL75" s="15"/>
      <c r="OHM75" s="15"/>
      <c r="OHN75" s="15"/>
      <c r="OHO75" s="15"/>
      <c r="OHP75" s="15"/>
      <c r="OHQ75" s="15"/>
      <c r="OHR75" s="15"/>
      <c r="OHS75" s="15"/>
      <c r="OHT75" s="15"/>
      <c r="OHU75" s="15"/>
      <c r="OHV75" s="15"/>
      <c r="OHW75" s="15"/>
      <c r="OHX75" s="15"/>
      <c r="OHY75" s="15"/>
      <c r="OHZ75" s="15"/>
      <c r="OIA75" s="15"/>
      <c r="OIB75" s="15"/>
      <c r="OIC75" s="15"/>
      <c r="OID75" s="15"/>
      <c r="OIE75" s="15"/>
      <c r="OIF75" s="15"/>
      <c r="OIG75" s="15"/>
      <c r="OIH75" s="15"/>
      <c r="OII75" s="15"/>
      <c r="OIJ75" s="15"/>
      <c r="OIK75" s="15"/>
      <c r="OIL75" s="15"/>
      <c r="OIM75" s="15"/>
      <c r="OIN75" s="15"/>
      <c r="OIO75" s="15"/>
      <c r="OIP75" s="15"/>
      <c r="OIQ75" s="15"/>
      <c r="OIR75" s="15"/>
      <c r="OIS75" s="15"/>
      <c r="OIT75" s="15"/>
      <c r="OIU75" s="15"/>
      <c r="OIV75" s="15"/>
      <c r="OIW75" s="15"/>
      <c r="OIX75" s="15"/>
      <c r="OIY75" s="15"/>
      <c r="OIZ75" s="15"/>
      <c r="OJA75" s="15"/>
      <c r="OJB75" s="15"/>
      <c r="OJC75" s="15"/>
      <c r="OJD75" s="15"/>
      <c r="OJE75" s="15"/>
      <c r="OJF75" s="15"/>
      <c r="OJG75" s="15"/>
      <c r="OJH75" s="15"/>
      <c r="OJI75" s="15"/>
      <c r="OJJ75" s="15"/>
      <c r="OJK75" s="15"/>
      <c r="OJL75" s="15"/>
      <c r="OJM75" s="15"/>
      <c r="OJN75" s="15"/>
      <c r="OJO75" s="15"/>
      <c r="OJP75" s="15"/>
      <c r="OJQ75" s="15"/>
      <c r="OJR75" s="15"/>
      <c r="OJS75" s="15"/>
      <c r="OJT75" s="15"/>
      <c r="OJU75" s="15"/>
      <c r="OJV75" s="15"/>
      <c r="OJW75" s="15"/>
      <c r="OJX75" s="15"/>
      <c r="OJY75" s="15"/>
      <c r="OJZ75" s="15"/>
      <c r="OKA75" s="15"/>
      <c r="OKB75" s="15"/>
      <c r="OKC75" s="15"/>
      <c r="OKD75" s="15"/>
      <c r="OKE75" s="15"/>
      <c r="OKF75" s="15"/>
      <c r="OKG75" s="15"/>
      <c r="OKH75" s="15"/>
      <c r="OKI75" s="15"/>
      <c r="OKJ75" s="15"/>
      <c r="OKK75" s="15"/>
      <c r="OKL75" s="15"/>
      <c r="OKM75" s="15"/>
      <c r="OKN75" s="15"/>
      <c r="OKO75" s="15"/>
      <c r="OKP75" s="15"/>
      <c r="OKQ75" s="15"/>
      <c r="OKR75" s="15"/>
      <c r="OKS75" s="15"/>
      <c r="OKT75" s="15"/>
      <c r="OKU75" s="15"/>
      <c r="OKV75" s="15"/>
      <c r="OKW75" s="15"/>
      <c r="OKX75" s="15"/>
      <c r="OKY75" s="15"/>
      <c r="OKZ75" s="15"/>
      <c r="OLA75" s="15"/>
      <c r="OLB75" s="15"/>
      <c r="OLC75" s="15"/>
      <c r="OLD75" s="15"/>
      <c r="OLE75" s="15"/>
      <c r="OLF75" s="15"/>
      <c r="OLG75" s="15"/>
      <c r="OLH75" s="15"/>
      <c r="OLI75" s="15"/>
      <c r="OLJ75" s="15"/>
      <c r="OLK75" s="15"/>
      <c r="OLL75" s="15"/>
      <c r="OLM75" s="15"/>
      <c r="OLN75" s="15"/>
      <c r="OLO75" s="15"/>
      <c r="OLP75" s="15"/>
      <c r="OLQ75" s="15"/>
      <c r="OLR75" s="15"/>
      <c r="OLS75" s="15"/>
      <c r="OLT75" s="15"/>
      <c r="OLU75" s="15"/>
      <c r="OLV75" s="15"/>
      <c r="OLW75" s="15"/>
      <c r="OLX75" s="15"/>
      <c r="OLY75" s="15"/>
      <c r="OLZ75" s="15"/>
      <c r="OMA75" s="15"/>
      <c r="OMB75" s="15"/>
      <c r="OMC75" s="15"/>
      <c r="OMD75" s="15"/>
      <c r="OME75" s="15"/>
      <c r="OMF75" s="15"/>
      <c r="OMG75" s="15"/>
      <c r="OMH75" s="15"/>
      <c r="OMI75" s="15"/>
      <c r="OMJ75" s="15"/>
      <c r="OMK75" s="15"/>
      <c r="OML75" s="15"/>
      <c r="OMM75" s="15"/>
      <c r="OMN75" s="15"/>
      <c r="OMO75" s="15"/>
      <c r="OMP75" s="15"/>
      <c r="OMQ75" s="15"/>
      <c r="OMR75" s="15"/>
      <c r="OMS75" s="15"/>
      <c r="OMT75" s="15"/>
      <c r="OMU75" s="15"/>
      <c r="OMV75" s="15"/>
      <c r="OMW75" s="15"/>
      <c r="OMX75" s="15"/>
      <c r="OMY75" s="15"/>
      <c r="OMZ75" s="15"/>
      <c r="ONA75" s="15"/>
      <c r="ONB75" s="15"/>
      <c r="ONC75" s="15"/>
      <c r="OND75" s="15"/>
      <c r="ONE75" s="15"/>
      <c r="ONF75" s="15"/>
      <c r="ONG75" s="15"/>
      <c r="ONH75" s="15"/>
      <c r="ONI75" s="15"/>
      <c r="ONJ75" s="15"/>
      <c r="ONK75" s="15"/>
      <c r="ONL75" s="15"/>
      <c r="ONM75" s="15"/>
      <c r="ONN75" s="15"/>
      <c r="ONO75" s="15"/>
      <c r="ONP75" s="15"/>
      <c r="ONQ75" s="15"/>
      <c r="ONR75" s="15"/>
      <c r="ONS75" s="15"/>
      <c r="ONT75" s="15"/>
      <c r="ONU75" s="15"/>
      <c r="ONV75" s="15"/>
      <c r="ONW75" s="15"/>
      <c r="ONX75" s="15"/>
      <c r="ONY75" s="15"/>
      <c r="ONZ75" s="15"/>
      <c r="OOA75" s="15"/>
      <c r="OOB75" s="15"/>
      <c r="OOC75" s="15"/>
      <c r="OOD75" s="15"/>
      <c r="OOE75" s="15"/>
      <c r="OOF75" s="15"/>
      <c r="OOG75" s="15"/>
      <c r="OOH75" s="15"/>
      <c r="OOI75" s="15"/>
      <c r="OOJ75" s="15"/>
      <c r="OOK75" s="15"/>
      <c r="OOL75" s="15"/>
      <c r="OOM75" s="15"/>
      <c r="OON75" s="15"/>
      <c r="OOO75" s="15"/>
      <c r="OOP75" s="15"/>
      <c r="OOQ75" s="15"/>
      <c r="OOR75" s="15"/>
      <c r="OOS75" s="15"/>
      <c r="OOT75" s="15"/>
      <c r="OOU75" s="15"/>
      <c r="OOV75" s="15"/>
      <c r="OOW75" s="15"/>
      <c r="OOX75" s="15"/>
      <c r="OOY75" s="15"/>
      <c r="OOZ75" s="15"/>
      <c r="OPA75" s="15"/>
      <c r="OPB75" s="15"/>
      <c r="OPC75" s="15"/>
      <c r="OPD75" s="15"/>
      <c r="OPE75" s="15"/>
      <c r="OPF75" s="15"/>
      <c r="OPG75" s="15"/>
      <c r="OPH75" s="15"/>
      <c r="OPI75" s="15"/>
      <c r="OPJ75" s="15"/>
      <c r="OPK75" s="15"/>
      <c r="OPL75" s="15"/>
      <c r="OPM75" s="15"/>
      <c r="OPN75" s="15"/>
      <c r="OPO75" s="15"/>
      <c r="OPP75" s="15"/>
      <c r="OPQ75" s="15"/>
      <c r="OPR75" s="15"/>
      <c r="OPS75" s="15"/>
      <c r="OPT75" s="15"/>
      <c r="OPU75" s="15"/>
      <c r="OPV75" s="15"/>
      <c r="OPW75" s="15"/>
      <c r="OPX75" s="15"/>
      <c r="OPY75" s="15"/>
      <c r="OPZ75" s="15"/>
      <c r="OQA75" s="15"/>
      <c r="OQB75" s="15"/>
      <c r="OQC75" s="15"/>
      <c r="OQD75" s="15"/>
      <c r="OQE75" s="15"/>
      <c r="OQF75" s="15"/>
      <c r="OQG75" s="15"/>
      <c r="OQH75" s="15"/>
      <c r="OQI75" s="15"/>
      <c r="OQJ75" s="15"/>
      <c r="OQK75" s="15"/>
      <c r="OQL75" s="15"/>
      <c r="OQM75" s="15"/>
      <c r="OQN75" s="15"/>
      <c r="OQO75" s="15"/>
      <c r="OQP75" s="15"/>
      <c r="OQQ75" s="15"/>
      <c r="OQR75" s="15"/>
      <c r="OQS75" s="15"/>
      <c r="OQT75" s="15"/>
      <c r="OQU75" s="15"/>
      <c r="OQV75" s="15"/>
      <c r="OQW75" s="15"/>
      <c r="OQX75" s="15"/>
      <c r="OQY75" s="15"/>
      <c r="OQZ75" s="15"/>
      <c r="ORA75" s="15"/>
      <c r="ORB75" s="15"/>
      <c r="ORC75" s="15"/>
      <c r="ORD75" s="15"/>
      <c r="ORE75" s="15"/>
      <c r="ORF75" s="15"/>
      <c r="ORG75" s="15"/>
      <c r="ORH75" s="15"/>
      <c r="ORI75" s="15"/>
      <c r="ORJ75" s="15"/>
      <c r="ORK75" s="15"/>
      <c r="ORL75" s="15"/>
      <c r="ORM75" s="15"/>
      <c r="ORN75" s="15"/>
      <c r="ORO75" s="15"/>
      <c r="ORP75" s="15"/>
      <c r="ORQ75" s="15"/>
      <c r="ORR75" s="15"/>
      <c r="ORS75" s="15"/>
      <c r="ORT75" s="15"/>
      <c r="ORU75" s="15"/>
      <c r="ORV75" s="15"/>
      <c r="ORW75" s="15"/>
      <c r="ORX75" s="15"/>
      <c r="ORY75" s="15"/>
      <c r="ORZ75" s="15"/>
      <c r="OSA75" s="15"/>
      <c r="OSB75" s="15"/>
      <c r="OSC75" s="15"/>
      <c r="OSD75" s="15"/>
      <c r="OSE75" s="15"/>
      <c r="OSF75" s="15"/>
      <c r="OSG75" s="15"/>
      <c r="OSH75" s="15"/>
      <c r="OSI75" s="15"/>
      <c r="OSJ75" s="15"/>
      <c r="OSK75" s="15"/>
      <c r="OSL75" s="15"/>
      <c r="OSM75" s="15"/>
      <c r="OSN75" s="15"/>
      <c r="OSO75" s="15"/>
      <c r="OSP75" s="15"/>
      <c r="OSQ75" s="15"/>
      <c r="OSR75" s="15"/>
      <c r="OSS75" s="15"/>
      <c r="OST75" s="15"/>
      <c r="OSU75" s="15"/>
      <c r="OSV75" s="15"/>
      <c r="OSW75" s="15"/>
      <c r="OSX75" s="15"/>
      <c r="OSY75" s="15"/>
      <c r="OSZ75" s="15"/>
      <c r="OTA75" s="15"/>
      <c r="OTB75" s="15"/>
      <c r="OTC75" s="15"/>
      <c r="OTD75" s="15"/>
      <c r="OTE75" s="15"/>
      <c r="OTF75" s="15"/>
      <c r="OTG75" s="15"/>
      <c r="OTH75" s="15"/>
      <c r="OTI75" s="15"/>
      <c r="OTJ75" s="15"/>
      <c r="OTK75" s="15"/>
      <c r="OTL75" s="15"/>
      <c r="OTM75" s="15"/>
      <c r="OTN75" s="15"/>
      <c r="OTO75" s="15"/>
      <c r="OTP75" s="15"/>
      <c r="OTQ75" s="15"/>
      <c r="OTR75" s="15"/>
      <c r="OTS75" s="15"/>
      <c r="OTT75" s="15"/>
      <c r="OTU75" s="15"/>
      <c r="OTV75" s="15"/>
      <c r="OTW75" s="15"/>
      <c r="OTX75" s="15"/>
      <c r="OTY75" s="15"/>
      <c r="OTZ75" s="15"/>
      <c r="OUA75" s="15"/>
      <c r="OUB75" s="15"/>
      <c r="OUC75" s="15"/>
      <c r="OUD75" s="15"/>
      <c r="OUE75" s="15"/>
      <c r="OUF75" s="15"/>
      <c r="OUG75" s="15"/>
      <c r="OUH75" s="15"/>
      <c r="OUI75" s="15"/>
      <c r="OUJ75" s="15"/>
      <c r="OUK75" s="15"/>
      <c r="OUL75" s="15"/>
      <c r="OUM75" s="15"/>
      <c r="OUN75" s="15"/>
      <c r="OUO75" s="15"/>
      <c r="OUP75" s="15"/>
      <c r="OUQ75" s="15"/>
      <c r="OUR75" s="15"/>
      <c r="OUS75" s="15"/>
      <c r="OUT75" s="15"/>
      <c r="OUU75" s="15"/>
      <c r="OUV75" s="15"/>
      <c r="OUW75" s="15"/>
      <c r="OUX75" s="15"/>
      <c r="OUY75" s="15"/>
      <c r="OUZ75" s="15"/>
      <c r="OVA75" s="15"/>
      <c r="OVB75" s="15"/>
      <c r="OVC75" s="15"/>
      <c r="OVD75" s="15"/>
      <c r="OVE75" s="15"/>
      <c r="OVF75" s="15"/>
      <c r="OVG75" s="15"/>
      <c r="OVH75" s="15"/>
      <c r="OVI75" s="15"/>
      <c r="OVJ75" s="15"/>
      <c r="OVK75" s="15"/>
      <c r="OVL75" s="15"/>
      <c r="OVM75" s="15"/>
      <c r="OVN75" s="15"/>
      <c r="OVO75" s="15"/>
      <c r="OVP75" s="15"/>
      <c r="OVQ75" s="15"/>
      <c r="OVR75" s="15"/>
      <c r="OVS75" s="15"/>
      <c r="OVT75" s="15"/>
      <c r="OVU75" s="15"/>
      <c r="OVV75" s="15"/>
      <c r="OVW75" s="15"/>
      <c r="OVX75" s="15"/>
      <c r="OVY75" s="15"/>
      <c r="OVZ75" s="15"/>
      <c r="OWA75" s="15"/>
      <c r="OWB75" s="15"/>
      <c r="OWC75" s="15"/>
      <c r="OWD75" s="15"/>
      <c r="OWE75" s="15"/>
      <c r="OWF75" s="15"/>
      <c r="OWG75" s="15"/>
      <c r="OWH75" s="15"/>
      <c r="OWI75" s="15"/>
      <c r="OWJ75" s="15"/>
      <c r="OWK75" s="15"/>
      <c r="OWL75" s="15"/>
      <c r="OWM75" s="15"/>
      <c r="OWN75" s="15"/>
      <c r="OWO75" s="15"/>
      <c r="OWP75" s="15"/>
      <c r="OWQ75" s="15"/>
      <c r="OWR75" s="15"/>
      <c r="OWS75" s="15"/>
      <c r="OWT75" s="15"/>
      <c r="OWU75" s="15"/>
      <c r="OWV75" s="15"/>
      <c r="OWW75" s="15"/>
      <c r="OWX75" s="15"/>
      <c r="OWY75" s="15"/>
      <c r="OWZ75" s="15"/>
      <c r="OXA75" s="15"/>
      <c r="OXB75" s="15"/>
      <c r="OXC75" s="15"/>
      <c r="OXD75" s="15"/>
      <c r="OXE75" s="15"/>
      <c r="OXF75" s="15"/>
      <c r="OXG75" s="15"/>
      <c r="OXH75" s="15"/>
      <c r="OXI75" s="15"/>
      <c r="OXJ75" s="15"/>
      <c r="OXK75" s="15"/>
      <c r="OXL75" s="15"/>
      <c r="OXM75" s="15"/>
      <c r="OXN75" s="15"/>
      <c r="OXO75" s="15"/>
      <c r="OXP75" s="15"/>
      <c r="OXQ75" s="15"/>
      <c r="OXR75" s="15"/>
      <c r="OXS75" s="15"/>
      <c r="OXT75" s="15"/>
      <c r="OXU75" s="15"/>
      <c r="OXV75" s="15"/>
      <c r="OXW75" s="15"/>
      <c r="OXX75" s="15"/>
      <c r="OXY75" s="15"/>
      <c r="OXZ75" s="15"/>
      <c r="OYA75" s="15"/>
      <c r="OYB75" s="15"/>
      <c r="OYC75" s="15"/>
      <c r="OYD75" s="15"/>
      <c r="OYE75" s="15"/>
      <c r="OYF75" s="15"/>
      <c r="OYG75" s="15"/>
      <c r="OYH75" s="15"/>
      <c r="OYI75" s="15"/>
      <c r="OYJ75" s="15"/>
      <c r="OYK75" s="15"/>
      <c r="OYL75" s="15"/>
      <c r="OYM75" s="15"/>
      <c r="OYN75" s="15"/>
      <c r="OYO75" s="15"/>
      <c r="OYP75" s="15"/>
      <c r="OYQ75" s="15"/>
      <c r="OYR75" s="15"/>
      <c r="OYS75" s="15"/>
      <c r="OYT75" s="15"/>
      <c r="OYU75" s="15"/>
      <c r="OYV75" s="15"/>
      <c r="OYW75" s="15"/>
      <c r="OYX75" s="15"/>
      <c r="OYY75" s="15"/>
      <c r="OYZ75" s="15"/>
      <c r="OZA75" s="15"/>
      <c r="OZB75" s="15"/>
      <c r="OZC75" s="15"/>
      <c r="OZD75" s="15"/>
      <c r="OZE75" s="15"/>
      <c r="OZF75" s="15"/>
      <c r="OZG75" s="15"/>
      <c r="OZH75" s="15"/>
      <c r="OZI75" s="15"/>
      <c r="OZJ75" s="15"/>
      <c r="OZK75" s="15"/>
      <c r="OZL75" s="15"/>
      <c r="OZM75" s="15"/>
      <c r="OZN75" s="15"/>
      <c r="OZO75" s="15"/>
      <c r="OZP75" s="15"/>
      <c r="OZQ75" s="15"/>
      <c r="OZR75" s="15"/>
      <c r="OZS75" s="15"/>
      <c r="OZT75" s="15"/>
      <c r="OZU75" s="15"/>
      <c r="OZV75" s="15"/>
      <c r="OZW75" s="15"/>
      <c r="OZX75" s="15"/>
      <c r="OZY75" s="15"/>
      <c r="OZZ75" s="15"/>
      <c r="PAA75" s="15"/>
      <c r="PAB75" s="15"/>
      <c r="PAC75" s="15"/>
      <c r="PAD75" s="15"/>
      <c r="PAE75" s="15"/>
      <c r="PAF75" s="15"/>
      <c r="PAG75" s="15"/>
      <c r="PAH75" s="15"/>
      <c r="PAI75" s="15"/>
      <c r="PAJ75" s="15"/>
      <c r="PAK75" s="15"/>
      <c r="PAL75" s="15"/>
      <c r="PAM75" s="15"/>
      <c r="PAN75" s="15"/>
      <c r="PAO75" s="15"/>
      <c r="PAP75" s="15"/>
      <c r="PAQ75" s="15"/>
      <c r="PAR75" s="15"/>
      <c r="PAS75" s="15"/>
      <c r="PAT75" s="15"/>
      <c r="PAU75" s="15"/>
      <c r="PAV75" s="15"/>
      <c r="PAW75" s="15"/>
      <c r="PAX75" s="15"/>
      <c r="PAY75" s="15"/>
      <c r="PAZ75" s="15"/>
      <c r="PBA75" s="15"/>
      <c r="PBB75" s="15"/>
      <c r="PBC75" s="15"/>
      <c r="PBD75" s="15"/>
      <c r="PBE75" s="15"/>
      <c r="PBF75" s="15"/>
      <c r="PBG75" s="15"/>
      <c r="PBH75" s="15"/>
      <c r="PBI75" s="15"/>
      <c r="PBJ75" s="15"/>
      <c r="PBK75" s="15"/>
      <c r="PBL75" s="15"/>
      <c r="PBM75" s="15"/>
      <c r="PBN75" s="15"/>
      <c r="PBO75" s="15"/>
      <c r="PBP75" s="15"/>
      <c r="PBQ75" s="15"/>
      <c r="PBR75" s="15"/>
      <c r="PBS75" s="15"/>
      <c r="PBT75" s="15"/>
      <c r="PBU75" s="15"/>
      <c r="PBV75" s="15"/>
      <c r="PBW75" s="15"/>
      <c r="PBX75" s="15"/>
      <c r="PBY75" s="15"/>
      <c r="PBZ75" s="15"/>
      <c r="PCA75" s="15"/>
      <c r="PCB75" s="15"/>
      <c r="PCC75" s="15"/>
      <c r="PCD75" s="15"/>
      <c r="PCE75" s="15"/>
      <c r="PCF75" s="15"/>
      <c r="PCG75" s="15"/>
      <c r="PCH75" s="15"/>
      <c r="PCI75" s="15"/>
      <c r="PCJ75" s="15"/>
      <c r="PCK75" s="15"/>
      <c r="PCL75" s="15"/>
      <c r="PCM75" s="15"/>
      <c r="PCN75" s="15"/>
      <c r="PCO75" s="15"/>
      <c r="PCP75" s="15"/>
      <c r="PCQ75" s="15"/>
      <c r="PCR75" s="15"/>
      <c r="PCS75" s="15"/>
      <c r="PCT75" s="15"/>
      <c r="PCU75" s="15"/>
      <c r="PCV75" s="15"/>
      <c r="PCW75" s="15"/>
      <c r="PCX75" s="15"/>
      <c r="PCY75" s="15"/>
      <c r="PCZ75" s="15"/>
      <c r="PDA75" s="15"/>
      <c r="PDB75" s="15"/>
      <c r="PDC75" s="15"/>
      <c r="PDD75" s="15"/>
      <c r="PDE75" s="15"/>
      <c r="PDF75" s="15"/>
      <c r="PDG75" s="15"/>
      <c r="PDH75" s="15"/>
      <c r="PDI75" s="15"/>
      <c r="PDJ75" s="15"/>
      <c r="PDK75" s="15"/>
      <c r="PDL75" s="15"/>
      <c r="PDM75" s="15"/>
      <c r="PDN75" s="15"/>
      <c r="PDO75" s="15"/>
      <c r="PDP75" s="15"/>
      <c r="PDQ75" s="15"/>
      <c r="PDR75" s="15"/>
      <c r="PDS75" s="15"/>
      <c r="PDT75" s="15"/>
      <c r="PDU75" s="15"/>
      <c r="PDV75" s="15"/>
      <c r="PDW75" s="15"/>
      <c r="PDX75" s="15"/>
      <c r="PDY75" s="15"/>
      <c r="PDZ75" s="15"/>
      <c r="PEA75" s="15"/>
      <c r="PEB75" s="15"/>
      <c r="PEC75" s="15"/>
      <c r="PED75" s="15"/>
      <c r="PEE75" s="15"/>
      <c r="PEF75" s="15"/>
      <c r="PEG75" s="15"/>
      <c r="PEH75" s="15"/>
      <c r="PEI75" s="15"/>
      <c r="PEJ75" s="15"/>
      <c r="PEK75" s="15"/>
      <c r="PEL75" s="15"/>
      <c r="PEM75" s="15"/>
      <c r="PEN75" s="15"/>
      <c r="PEO75" s="15"/>
      <c r="PEP75" s="15"/>
      <c r="PEQ75" s="15"/>
      <c r="PER75" s="15"/>
      <c r="PES75" s="15"/>
      <c r="PET75" s="15"/>
      <c r="PEU75" s="15"/>
      <c r="PEV75" s="15"/>
      <c r="PEW75" s="15"/>
      <c r="PEX75" s="15"/>
      <c r="PEY75" s="15"/>
      <c r="PEZ75" s="15"/>
      <c r="PFA75" s="15"/>
      <c r="PFB75" s="15"/>
      <c r="PFC75" s="15"/>
      <c r="PFD75" s="15"/>
      <c r="PFE75" s="15"/>
      <c r="PFF75" s="15"/>
      <c r="PFG75" s="15"/>
      <c r="PFH75" s="15"/>
      <c r="PFI75" s="15"/>
      <c r="PFJ75" s="15"/>
      <c r="PFK75" s="15"/>
      <c r="PFL75" s="15"/>
      <c r="PFM75" s="15"/>
      <c r="PFN75" s="15"/>
      <c r="PFO75" s="15"/>
      <c r="PFP75" s="15"/>
      <c r="PFQ75" s="15"/>
      <c r="PFR75" s="15"/>
      <c r="PFS75" s="15"/>
      <c r="PFT75" s="15"/>
      <c r="PFU75" s="15"/>
      <c r="PFV75" s="15"/>
      <c r="PFW75" s="15"/>
      <c r="PFX75" s="15"/>
      <c r="PFY75" s="15"/>
      <c r="PFZ75" s="15"/>
      <c r="PGA75" s="15"/>
      <c r="PGB75" s="15"/>
      <c r="PGC75" s="15"/>
      <c r="PGD75" s="15"/>
      <c r="PGE75" s="15"/>
      <c r="PGF75" s="15"/>
      <c r="PGG75" s="15"/>
      <c r="PGH75" s="15"/>
      <c r="PGI75" s="15"/>
      <c r="PGJ75" s="15"/>
      <c r="PGK75" s="15"/>
      <c r="PGL75" s="15"/>
      <c r="PGM75" s="15"/>
      <c r="PGN75" s="15"/>
      <c r="PGO75" s="15"/>
      <c r="PGP75" s="15"/>
      <c r="PGQ75" s="15"/>
      <c r="PGR75" s="15"/>
      <c r="PGS75" s="15"/>
      <c r="PGT75" s="15"/>
      <c r="PGU75" s="15"/>
      <c r="PGV75" s="15"/>
      <c r="PGW75" s="15"/>
      <c r="PGX75" s="15"/>
      <c r="PGY75" s="15"/>
      <c r="PGZ75" s="15"/>
      <c r="PHA75" s="15"/>
      <c r="PHB75" s="15"/>
      <c r="PHC75" s="15"/>
      <c r="PHD75" s="15"/>
      <c r="PHE75" s="15"/>
      <c r="PHF75" s="15"/>
      <c r="PHG75" s="15"/>
      <c r="PHH75" s="15"/>
      <c r="PHI75" s="15"/>
      <c r="PHJ75" s="15"/>
      <c r="PHK75" s="15"/>
      <c r="PHL75" s="15"/>
      <c r="PHM75" s="15"/>
      <c r="PHN75" s="15"/>
      <c r="PHO75" s="15"/>
      <c r="PHP75" s="15"/>
      <c r="PHQ75" s="15"/>
      <c r="PHR75" s="15"/>
      <c r="PHS75" s="15"/>
      <c r="PHT75" s="15"/>
      <c r="PHU75" s="15"/>
      <c r="PHV75" s="15"/>
      <c r="PHW75" s="15"/>
      <c r="PHX75" s="15"/>
      <c r="PHY75" s="15"/>
      <c r="PHZ75" s="15"/>
      <c r="PIA75" s="15"/>
      <c r="PIB75" s="15"/>
      <c r="PIC75" s="15"/>
      <c r="PID75" s="15"/>
      <c r="PIE75" s="15"/>
      <c r="PIF75" s="15"/>
      <c r="PIG75" s="15"/>
      <c r="PIH75" s="15"/>
      <c r="PII75" s="15"/>
      <c r="PIJ75" s="15"/>
      <c r="PIK75" s="15"/>
      <c r="PIL75" s="15"/>
      <c r="PIM75" s="15"/>
      <c r="PIN75" s="15"/>
      <c r="PIO75" s="15"/>
      <c r="PIP75" s="15"/>
      <c r="PIQ75" s="15"/>
      <c r="PIR75" s="15"/>
      <c r="PIS75" s="15"/>
      <c r="PIT75" s="15"/>
      <c r="PIU75" s="15"/>
      <c r="PIV75" s="15"/>
      <c r="PIW75" s="15"/>
      <c r="PIX75" s="15"/>
      <c r="PIY75" s="15"/>
      <c r="PIZ75" s="15"/>
      <c r="PJA75" s="15"/>
      <c r="PJB75" s="15"/>
      <c r="PJC75" s="15"/>
      <c r="PJD75" s="15"/>
      <c r="PJE75" s="15"/>
      <c r="PJF75" s="15"/>
      <c r="PJG75" s="15"/>
      <c r="PJH75" s="15"/>
      <c r="PJI75" s="15"/>
      <c r="PJJ75" s="15"/>
      <c r="PJK75" s="15"/>
      <c r="PJL75" s="15"/>
      <c r="PJM75" s="15"/>
      <c r="PJN75" s="15"/>
      <c r="PJO75" s="15"/>
      <c r="PJP75" s="15"/>
      <c r="PJQ75" s="15"/>
      <c r="PJR75" s="15"/>
      <c r="PJS75" s="15"/>
      <c r="PJT75" s="15"/>
      <c r="PJU75" s="15"/>
      <c r="PJV75" s="15"/>
      <c r="PJW75" s="15"/>
      <c r="PJX75" s="15"/>
      <c r="PJY75" s="15"/>
      <c r="PJZ75" s="15"/>
      <c r="PKA75" s="15"/>
      <c r="PKB75" s="15"/>
      <c r="PKC75" s="15"/>
      <c r="PKD75" s="15"/>
      <c r="PKE75" s="15"/>
      <c r="PKF75" s="15"/>
      <c r="PKG75" s="15"/>
      <c r="PKH75" s="15"/>
      <c r="PKI75" s="15"/>
      <c r="PKJ75" s="15"/>
      <c r="PKK75" s="15"/>
      <c r="PKL75" s="15"/>
      <c r="PKM75" s="15"/>
      <c r="PKN75" s="15"/>
      <c r="PKO75" s="15"/>
      <c r="PKP75" s="15"/>
      <c r="PKQ75" s="15"/>
      <c r="PKR75" s="15"/>
      <c r="PKS75" s="15"/>
      <c r="PKT75" s="15"/>
      <c r="PKU75" s="15"/>
      <c r="PKV75" s="15"/>
      <c r="PKW75" s="15"/>
      <c r="PKX75" s="15"/>
      <c r="PKY75" s="15"/>
      <c r="PKZ75" s="15"/>
      <c r="PLA75" s="15"/>
      <c r="PLB75" s="15"/>
      <c r="PLC75" s="15"/>
      <c r="PLD75" s="15"/>
      <c r="PLE75" s="15"/>
      <c r="PLF75" s="15"/>
      <c r="PLG75" s="15"/>
      <c r="PLH75" s="15"/>
      <c r="PLI75" s="15"/>
      <c r="PLJ75" s="15"/>
      <c r="PLK75" s="15"/>
      <c r="PLL75" s="15"/>
      <c r="PLM75" s="15"/>
      <c r="PLN75" s="15"/>
      <c r="PLO75" s="15"/>
      <c r="PLP75" s="15"/>
      <c r="PLQ75" s="15"/>
      <c r="PLR75" s="15"/>
      <c r="PLS75" s="15"/>
      <c r="PLT75" s="15"/>
      <c r="PLU75" s="15"/>
      <c r="PLV75" s="15"/>
      <c r="PLW75" s="15"/>
      <c r="PLX75" s="15"/>
      <c r="PLY75" s="15"/>
      <c r="PLZ75" s="15"/>
      <c r="PMA75" s="15"/>
      <c r="PMB75" s="15"/>
      <c r="PMC75" s="15"/>
      <c r="PMD75" s="15"/>
      <c r="PME75" s="15"/>
      <c r="PMF75" s="15"/>
      <c r="PMG75" s="15"/>
      <c r="PMH75" s="15"/>
      <c r="PMI75" s="15"/>
      <c r="PMJ75" s="15"/>
      <c r="PMK75" s="15"/>
      <c r="PML75" s="15"/>
      <c r="PMM75" s="15"/>
      <c r="PMN75" s="15"/>
      <c r="PMO75" s="15"/>
      <c r="PMP75" s="15"/>
      <c r="PMQ75" s="15"/>
      <c r="PMR75" s="15"/>
      <c r="PMS75" s="15"/>
      <c r="PMT75" s="15"/>
      <c r="PMU75" s="15"/>
      <c r="PMV75" s="15"/>
      <c r="PMW75" s="15"/>
      <c r="PMX75" s="15"/>
      <c r="PMY75" s="15"/>
      <c r="PMZ75" s="15"/>
      <c r="PNA75" s="15"/>
      <c r="PNB75" s="15"/>
      <c r="PNC75" s="15"/>
      <c r="PND75" s="15"/>
      <c r="PNE75" s="15"/>
      <c r="PNF75" s="15"/>
      <c r="PNG75" s="15"/>
      <c r="PNH75" s="15"/>
      <c r="PNI75" s="15"/>
      <c r="PNJ75" s="15"/>
      <c r="PNK75" s="15"/>
      <c r="PNL75" s="15"/>
      <c r="PNM75" s="15"/>
      <c r="PNN75" s="15"/>
      <c r="PNO75" s="15"/>
      <c r="PNP75" s="15"/>
      <c r="PNQ75" s="15"/>
      <c r="PNR75" s="15"/>
      <c r="PNS75" s="15"/>
      <c r="PNT75" s="15"/>
      <c r="PNU75" s="15"/>
      <c r="PNV75" s="15"/>
      <c r="PNW75" s="15"/>
      <c r="PNX75" s="15"/>
      <c r="PNY75" s="15"/>
      <c r="PNZ75" s="15"/>
      <c r="POA75" s="15"/>
      <c r="POB75" s="15"/>
      <c r="POC75" s="15"/>
      <c r="POD75" s="15"/>
      <c r="POE75" s="15"/>
      <c r="POF75" s="15"/>
      <c r="POG75" s="15"/>
      <c r="POH75" s="15"/>
      <c r="POI75" s="15"/>
      <c r="POJ75" s="15"/>
      <c r="POK75" s="15"/>
      <c r="POL75" s="15"/>
      <c r="POM75" s="15"/>
      <c r="PON75" s="15"/>
      <c r="POO75" s="15"/>
      <c r="POP75" s="15"/>
      <c r="POQ75" s="15"/>
      <c r="POR75" s="15"/>
      <c r="POS75" s="15"/>
      <c r="POT75" s="15"/>
      <c r="POU75" s="15"/>
      <c r="POV75" s="15"/>
      <c r="POW75" s="15"/>
      <c r="POX75" s="15"/>
      <c r="POY75" s="15"/>
      <c r="POZ75" s="15"/>
      <c r="PPA75" s="15"/>
      <c r="PPB75" s="15"/>
      <c r="PPC75" s="15"/>
      <c r="PPD75" s="15"/>
      <c r="PPE75" s="15"/>
      <c r="PPF75" s="15"/>
      <c r="PPG75" s="15"/>
      <c r="PPH75" s="15"/>
      <c r="PPI75" s="15"/>
      <c r="PPJ75" s="15"/>
      <c r="PPK75" s="15"/>
      <c r="PPL75" s="15"/>
      <c r="PPM75" s="15"/>
      <c r="PPN75" s="15"/>
      <c r="PPO75" s="15"/>
      <c r="PPP75" s="15"/>
      <c r="PPQ75" s="15"/>
      <c r="PPR75" s="15"/>
      <c r="PPS75" s="15"/>
      <c r="PPT75" s="15"/>
      <c r="PPU75" s="15"/>
      <c r="PPV75" s="15"/>
      <c r="PPW75" s="15"/>
      <c r="PPX75" s="15"/>
      <c r="PPY75" s="15"/>
      <c r="PPZ75" s="15"/>
      <c r="PQA75" s="15"/>
      <c r="PQB75" s="15"/>
      <c r="PQC75" s="15"/>
      <c r="PQD75" s="15"/>
      <c r="PQE75" s="15"/>
      <c r="PQF75" s="15"/>
      <c r="PQG75" s="15"/>
      <c r="PQH75" s="15"/>
      <c r="PQI75" s="15"/>
      <c r="PQJ75" s="15"/>
      <c r="PQK75" s="15"/>
      <c r="PQL75" s="15"/>
      <c r="PQM75" s="15"/>
      <c r="PQN75" s="15"/>
      <c r="PQO75" s="15"/>
      <c r="PQP75" s="15"/>
      <c r="PQQ75" s="15"/>
      <c r="PQR75" s="15"/>
      <c r="PQS75" s="15"/>
      <c r="PQT75" s="15"/>
      <c r="PQU75" s="15"/>
      <c r="PQV75" s="15"/>
      <c r="PQW75" s="15"/>
      <c r="PQX75" s="15"/>
      <c r="PQY75" s="15"/>
      <c r="PQZ75" s="15"/>
      <c r="PRA75" s="15"/>
      <c r="PRB75" s="15"/>
      <c r="PRC75" s="15"/>
      <c r="PRD75" s="15"/>
      <c r="PRE75" s="15"/>
      <c r="PRF75" s="15"/>
      <c r="PRG75" s="15"/>
      <c r="PRH75" s="15"/>
      <c r="PRI75" s="15"/>
      <c r="PRJ75" s="15"/>
      <c r="PRK75" s="15"/>
      <c r="PRL75" s="15"/>
      <c r="PRM75" s="15"/>
      <c r="PRN75" s="15"/>
      <c r="PRO75" s="15"/>
      <c r="PRP75" s="15"/>
      <c r="PRQ75" s="15"/>
      <c r="PRR75" s="15"/>
      <c r="PRS75" s="15"/>
      <c r="PRT75" s="15"/>
      <c r="PRU75" s="15"/>
      <c r="PRV75" s="15"/>
      <c r="PRW75" s="15"/>
      <c r="PRX75" s="15"/>
      <c r="PRY75" s="15"/>
      <c r="PRZ75" s="15"/>
      <c r="PSA75" s="15"/>
      <c r="PSB75" s="15"/>
      <c r="PSC75" s="15"/>
      <c r="PSD75" s="15"/>
      <c r="PSE75" s="15"/>
      <c r="PSF75" s="15"/>
      <c r="PSG75" s="15"/>
      <c r="PSH75" s="15"/>
      <c r="PSI75" s="15"/>
      <c r="PSJ75" s="15"/>
      <c r="PSK75" s="15"/>
      <c r="PSL75" s="15"/>
      <c r="PSM75" s="15"/>
      <c r="PSN75" s="15"/>
      <c r="PSO75" s="15"/>
      <c r="PSP75" s="15"/>
      <c r="PSQ75" s="15"/>
      <c r="PSR75" s="15"/>
      <c r="PSS75" s="15"/>
      <c r="PST75" s="15"/>
      <c r="PSU75" s="15"/>
      <c r="PSV75" s="15"/>
      <c r="PSW75" s="15"/>
      <c r="PSX75" s="15"/>
      <c r="PSY75" s="15"/>
      <c r="PSZ75" s="15"/>
      <c r="PTA75" s="15"/>
      <c r="PTB75" s="15"/>
      <c r="PTC75" s="15"/>
      <c r="PTD75" s="15"/>
      <c r="PTE75" s="15"/>
      <c r="PTF75" s="15"/>
      <c r="PTG75" s="15"/>
      <c r="PTH75" s="15"/>
      <c r="PTI75" s="15"/>
      <c r="PTJ75" s="15"/>
      <c r="PTK75" s="15"/>
      <c r="PTL75" s="15"/>
      <c r="PTM75" s="15"/>
      <c r="PTN75" s="15"/>
      <c r="PTO75" s="15"/>
      <c r="PTP75" s="15"/>
      <c r="PTQ75" s="15"/>
      <c r="PTR75" s="15"/>
      <c r="PTS75" s="15"/>
      <c r="PTT75" s="15"/>
      <c r="PTU75" s="15"/>
      <c r="PTV75" s="15"/>
      <c r="PTW75" s="15"/>
      <c r="PTX75" s="15"/>
      <c r="PTY75" s="15"/>
      <c r="PTZ75" s="15"/>
      <c r="PUA75" s="15"/>
      <c r="PUB75" s="15"/>
      <c r="PUC75" s="15"/>
      <c r="PUD75" s="15"/>
      <c r="PUE75" s="15"/>
      <c r="PUF75" s="15"/>
      <c r="PUG75" s="15"/>
      <c r="PUH75" s="15"/>
      <c r="PUI75" s="15"/>
      <c r="PUJ75" s="15"/>
      <c r="PUK75" s="15"/>
      <c r="PUL75" s="15"/>
      <c r="PUM75" s="15"/>
      <c r="PUN75" s="15"/>
      <c r="PUO75" s="15"/>
      <c r="PUP75" s="15"/>
      <c r="PUQ75" s="15"/>
      <c r="PUR75" s="15"/>
      <c r="PUS75" s="15"/>
      <c r="PUT75" s="15"/>
      <c r="PUU75" s="15"/>
      <c r="PUV75" s="15"/>
      <c r="PUW75" s="15"/>
      <c r="PUX75" s="15"/>
      <c r="PUY75" s="15"/>
      <c r="PUZ75" s="15"/>
      <c r="PVA75" s="15"/>
      <c r="PVB75" s="15"/>
      <c r="PVC75" s="15"/>
      <c r="PVD75" s="15"/>
      <c r="PVE75" s="15"/>
      <c r="PVF75" s="15"/>
      <c r="PVG75" s="15"/>
      <c r="PVH75" s="15"/>
      <c r="PVI75" s="15"/>
      <c r="PVJ75" s="15"/>
      <c r="PVK75" s="15"/>
      <c r="PVL75" s="15"/>
      <c r="PVM75" s="15"/>
      <c r="PVN75" s="15"/>
      <c r="PVO75" s="15"/>
      <c r="PVP75" s="15"/>
      <c r="PVQ75" s="15"/>
      <c r="PVR75" s="15"/>
      <c r="PVS75" s="15"/>
      <c r="PVT75" s="15"/>
      <c r="PVU75" s="15"/>
      <c r="PVV75" s="15"/>
      <c r="PVW75" s="15"/>
      <c r="PVX75" s="15"/>
      <c r="PVY75" s="15"/>
      <c r="PVZ75" s="15"/>
      <c r="PWA75" s="15"/>
      <c r="PWB75" s="15"/>
      <c r="PWC75" s="15"/>
      <c r="PWD75" s="15"/>
      <c r="PWE75" s="15"/>
      <c r="PWF75" s="15"/>
      <c r="PWG75" s="15"/>
      <c r="PWH75" s="15"/>
      <c r="PWI75" s="15"/>
      <c r="PWJ75" s="15"/>
      <c r="PWK75" s="15"/>
      <c r="PWL75" s="15"/>
      <c r="PWM75" s="15"/>
      <c r="PWN75" s="15"/>
      <c r="PWO75" s="15"/>
      <c r="PWP75" s="15"/>
      <c r="PWQ75" s="15"/>
      <c r="PWR75" s="15"/>
      <c r="PWS75" s="15"/>
      <c r="PWT75" s="15"/>
      <c r="PWU75" s="15"/>
      <c r="PWV75" s="15"/>
      <c r="PWW75" s="15"/>
      <c r="PWX75" s="15"/>
      <c r="PWY75" s="15"/>
      <c r="PWZ75" s="15"/>
      <c r="PXA75" s="15"/>
      <c r="PXB75" s="15"/>
      <c r="PXC75" s="15"/>
      <c r="PXD75" s="15"/>
      <c r="PXE75" s="15"/>
      <c r="PXF75" s="15"/>
      <c r="PXG75" s="15"/>
      <c r="PXH75" s="15"/>
      <c r="PXI75" s="15"/>
      <c r="PXJ75" s="15"/>
      <c r="PXK75" s="15"/>
      <c r="PXL75" s="15"/>
      <c r="PXM75" s="15"/>
      <c r="PXN75" s="15"/>
      <c r="PXO75" s="15"/>
      <c r="PXP75" s="15"/>
      <c r="PXQ75" s="15"/>
      <c r="PXR75" s="15"/>
      <c r="PXS75" s="15"/>
      <c r="PXT75" s="15"/>
      <c r="PXU75" s="15"/>
      <c r="PXV75" s="15"/>
      <c r="PXW75" s="15"/>
      <c r="PXX75" s="15"/>
      <c r="PXY75" s="15"/>
      <c r="PXZ75" s="15"/>
      <c r="PYA75" s="15"/>
      <c r="PYB75" s="15"/>
      <c r="PYC75" s="15"/>
      <c r="PYD75" s="15"/>
      <c r="PYE75" s="15"/>
      <c r="PYF75" s="15"/>
      <c r="PYG75" s="15"/>
      <c r="PYH75" s="15"/>
      <c r="PYI75" s="15"/>
      <c r="PYJ75" s="15"/>
      <c r="PYK75" s="15"/>
      <c r="PYL75" s="15"/>
      <c r="PYM75" s="15"/>
      <c r="PYN75" s="15"/>
      <c r="PYO75" s="15"/>
      <c r="PYP75" s="15"/>
      <c r="PYQ75" s="15"/>
      <c r="PYR75" s="15"/>
      <c r="PYS75" s="15"/>
      <c r="PYT75" s="15"/>
      <c r="PYU75" s="15"/>
      <c r="PYV75" s="15"/>
      <c r="PYW75" s="15"/>
      <c r="PYX75" s="15"/>
      <c r="PYY75" s="15"/>
      <c r="PYZ75" s="15"/>
      <c r="PZA75" s="15"/>
      <c r="PZB75" s="15"/>
      <c r="PZC75" s="15"/>
      <c r="PZD75" s="15"/>
      <c r="PZE75" s="15"/>
      <c r="PZF75" s="15"/>
      <c r="PZG75" s="15"/>
      <c r="PZH75" s="15"/>
      <c r="PZI75" s="15"/>
      <c r="PZJ75" s="15"/>
      <c r="PZK75" s="15"/>
      <c r="PZL75" s="15"/>
      <c r="PZM75" s="15"/>
      <c r="PZN75" s="15"/>
      <c r="PZO75" s="15"/>
      <c r="PZP75" s="15"/>
      <c r="PZQ75" s="15"/>
      <c r="PZR75" s="15"/>
      <c r="PZS75" s="15"/>
      <c r="PZT75" s="15"/>
      <c r="PZU75" s="15"/>
      <c r="PZV75" s="15"/>
      <c r="PZW75" s="15"/>
      <c r="PZX75" s="15"/>
      <c r="PZY75" s="15"/>
      <c r="PZZ75" s="15"/>
      <c r="QAA75" s="15"/>
      <c r="QAB75" s="15"/>
      <c r="QAC75" s="15"/>
      <c r="QAD75" s="15"/>
      <c r="QAE75" s="15"/>
      <c r="QAF75" s="15"/>
      <c r="QAG75" s="15"/>
      <c r="QAH75" s="15"/>
      <c r="QAI75" s="15"/>
      <c r="QAJ75" s="15"/>
      <c r="QAK75" s="15"/>
      <c r="QAL75" s="15"/>
      <c r="QAM75" s="15"/>
      <c r="QAN75" s="15"/>
      <c r="QAO75" s="15"/>
      <c r="QAP75" s="15"/>
      <c r="QAQ75" s="15"/>
      <c r="QAR75" s="15"/>
      <c r="QAS75" s="15"/>
      <c r="QAT75" s="15"/>
      <c r="QAU75" s="15"/>
      <c r="QAV75" s="15"/>
      <c r="QAW75" s="15"/>
      <c r="QAX75" s="15"/>
      <c r="QAY75" s="15"/>
      <c r="QAZ75" s="15"/>
      <c r="QBA75" s="15"/>
      <c r="QBB75" s="15"/>
      <c r="QBC75" s="15"/>
      <c r="QBD75" s="15"/>
      <c r="QBE75" s="15"/>
      <c r="QBF75" s="15"/>
      <c r="QBG75" s="15"/>
      <c r="QBH75" s="15"/>
      <c r="QBI75" s="15"/>
      <c r="QBJ75" s="15"/>
      <c r="QBK75" s="15"/>
      <c r="QBL75" s="15"/>
      <c r="QBM75" s="15"/>
      <c r="QBN75" s="15"/>
      <c r="QBO75" s="15"/>
      <c r="QBP75" s="15"/>
      <c r="QBQ75" s="15"/>
      <c r="QBR75" s="15"/>
      <c r="QBS75" s="15"/>
      <c r="QBT75" s="15"/>
      <c r="QBU75" s="15"/>
      <c r="QBV75" s="15"/>
      <c r="QBW75" s="15"/>
      <c r="QBX75" s="15"/>
      <c r="QBY75" s="15"/>
      <c r="QBZ75" s="15"/>
      <c r="QCA75" s="15"/>
      <c r="QCB75" s="15"/>
      <c r="QCC75" s="15"/>
      <c r="QCD75" s="15"/>
      <c r="QCE75" s="15"/>
      <c r="QCF75" s="15"/>
      <c r="QCG75" s="15"/>
      <c r="QCH75" s="15"/>
      <c r="QCI75" s="15"/>
      <c r="QCJ75" s="15"/>
      <c r="QCK75" s="15"/>
      <c r="QCL75" s="15"/>
      <c r="QCM75" s="15"/>
      <c r="QCN75" s="15"/>
      <c r="QCO75" s="15"/>
      <c r="QCP75" s="15"/>
      <c r="QCQ75" s="15"/>
      <c r="QCR75" s="15"/>
      <c r="QCS75" s="15"/>
      <c r="QCT75" s="15"/>
      <c r="QCU75" s="15"/>
      <c r="QCV75" s="15"/>
      <c r="QCW75" s="15"/>
      <c r="QCX75" s="15"/>
      <c r="QCY75" s="15"/>
      <c r="QCZ75" s="15"/>
      <c r="QDA75" s="15"/>
      <c r="QDB75" s="15"/>
      <c r="QDC75" s="15"/>
      <c r="QDD75" s="15"/>
      <c r="QDE75" s="15"/>
      <c r="QDF75" s="15"/>
      <c r="QDG75" s="15"/>
      <c r="QDH75" s="15"/>
      <c r="QDI75" s="15"/>
      <c r="QDJ75" s="15"/>
      <c r="QDK75" s="15"/>
      <c r="QDL75" s="15"/>
      <c r="QDM75" s="15"/>
      <c r="QDN75" s="15"/>
      <c r="QDO75" s="15"/>
      <c r="QDP75" s="15"/>
      <c r="QDQ75" s="15"/>
      <c r="QDR75" s="15"/>
      <c r="QDS75" s="15"/>
      <c r="QDT75" s="15"/>
      <c r="QDU75" s="15"/>
      <c r="QDV75" s="15"/>
      <c r="QDW75" s="15"/>
      <c r="QDX75" s="15"/>
      <c r="QDY75" s="15"/>
      <c r="QDZ75" s="15"/>
      <c r="QEA75" s="15"/>
      <c r="QEB75" s="15"/>
      <c r="QEC75" s="15"/>
      <c r="QED75" s="15"/>
      <c r="QEE75" s="15"/>
      <c r="QEF75" s="15"/>
      <c r="QEG75" s="15"/>
      <c r="QEH75" s="15"/>
      <c r="QEI75" s="15"/>
      <c r="QEJ75" s="15"/>
      <c r="QEK75" s="15"/>
      <c r="QEL75" s="15"/>
      <c r="QEM75" s="15"/>
      <c r="QEN75" s="15"/>
      <c r="QEO75" s="15"/>
      <c r="QEP75" s="15"/>
      <c r="QEQ75" s="15"/>
      <c r="QER75" s="15"/>
      <c r="QES75" s="15"/>
      <c r="QET75" s="15"/>
      <c r="QEU75" s="15"/>
      <c r="QEV75" s="15"/>
      <c r="QEW75" s="15"/>
      <c r="QEX75" s="15"/>
      <c r="QEY75" s="15"/>
      <c r="QEZ75" s="15"/>
      <c r="QFA75" s="15"/>
      <c r="QFB75" s="15"/>
      <c r="QFC75" s="15"/>
      <c r="QFD75" s="15"/>
      <c r="QFE75" s="15"/>
      <c r="QFF75" s="15"/>
      <c r="QFG75" s="15"/>
      <c r="QFH75" s="15"/>
      <c r="QFI75" s="15"/>
      <c r="QFJ75" s="15"/>
      <c r="QFK75" s="15"/>
      <c r="QFL75" s="15"/>
      <c r="QFM75" s="15"/>
      <c r="QFN75" s="15"/>
      <c r="QFO75" s="15"/>
      <c r="QFP75" s="15"/>
      <c r="QFQ75" s="15"/>
      <c r="QFR75" s="15"/>
      <c r="QFS75" s="15"/>
      <c r="QFT75" s="15"/>
      <c r="QFU75" s="15"/>
      <c r="QFV75" s="15"/>
      <c r="QFW75" s="15"/>
      <c r="QFX75" s="15"/>
      <c r="QFY75" s="15"/>
      <c r="QFZ75" s="15"/>
      <c r="QGA75" s="15"/>
      <c r="QGB75" s="15"/>
      <c r="QGC75" s="15"/>
      <c r="QGD75" s="15"/>
      <c r="QGE75" s="15"/>
      <c r="QGF75" s="15"/>
      <c r="QGG75" s="15"/>
      <c r="QGH75" s="15"/>
      <c r="QGI75" s="15"/>
      <c r="QGJ75" s="15"/>
      <c r="QGK75" s="15"/>
      <c r="QGL75" s="15"/>
      <c r="QGM75" s="15"/>
      <c r="QGN75" s="15"/>
      <c r="QGO75" s="15"/>
      <c r="QGP75" s="15"/>
      <c r="QGQ75" s="15"/>
      <c r="QGR75" s="15"/>
      <c r="QGS75" s="15"/>
      <c r="QGT75" s="15"/>
      <c r="QGU75" s="15"/>
      <c r="QGV75" s="15"/>
      <c r="QGW75" s="15"/>
      <c r="QGX75" s="15"/>
      <c r="QGY75" s="15"/>
      <c r="QGZ75" s="15"/>
      <c r="QHA75" s="15"/>
      <c r="QHB75" s="15"/>
      <c r="QHC75" s="15"/>
      <c r="QHD75" s="15"/>
      <c r="QHE75" s="15"/>
      <c r="QHF75" s="15"/>
      <c r="QHG75" s="15"/>
      <c r="QHH75" s="15"/>
      <c r="QHI75" s="15"/>
      <c r="QHJ75" s="15"/>
      <c r="QHK75" s="15"/>
      <c r="QHL75" s="15"/>
      <c r="QHM75" s="15"/>
      <c r="QHN75" s="15"/>
      <c r="QHO75" s="15"/>
      <c r="QHP75" s="15"/>
      <c r="QHQ75" s="15"/>
      <c r="QHR75" s="15"/>
      <c r="QHS75" s="15"/>
      <c r="QHT75" s="15"/>
      <c r="QHU75" s="15"/>
      <c r="QHV75" s="15"/>
      <c r="QHW75" s="15"/>
      <c r="QHX75" s="15"/>
      <c r="QHY75" s="15"/>
      <c r="QHZ75" s="15"/>
      <c r="QIA75" s="15"/>
      <c r="QIB75" s="15"/>
      <c r="QIC75" s="15"/>
      <c r="QID75" s="15"/>
      <c r="QIE75" s="15"/>
      <c r="QIF75" s="15"/>
      <c r="QIG75" s="15"/>
      <c r="QIH75" s="15"/>
      <c r="QII75" s="15"/>
      <c r="QIJ75" s="15"/>
      <c r="QIK75" s="15"/>
      <c r="QIL75" s="15"/>
      <c r="QIM75" s="15"/>
      <c r="QIN75" s="15"/>
      <c r="QIO75" s="15"/>
      <c r="QIP75" s="15"/>
      <c r="QIQ75" s="15"/>
      <c r="QIR75" s="15"/>
      <c r="QIS75" s="15"/>
      <c r="QIT75" s="15"/>
      <c r="QIU75" s="15"/>
      <c r="QIV75" s="15"/>
      <c r="QIW75" s="15"/>
      <c r="QIX75" s="15"/>
      <c r="QIY75" s="15"/>
      <c r="QIZ75" s="15"/>
      <c r="QJA75" s="15"/>
      <c r="QJB75" s="15"/>
      <c r="QJC75" s="15"/>
      <c r="QJD75" s="15"/>
      <c r="QJE75" s="15"/>
      <c r="QJF75" s="15"/>
      <c r="QJG75" s="15"/>
      <c r="QJH75" s="15"/>
      <c r="QJI75" s="15"/>
      <c r="QJJ75" s="15"/>
      <c r="QJK75" s="15"/>
      <c r="QJL75" s="15"/>
      <c r="QJM75" s="15"/>
      <c r="QJN75" s="15"/>
      <c r="QJO75" s="15"/>
      <c r="QJP75" s="15"/>
      <c r="QJQ75" s="15"/>
      <c r="QJR75" s="15"/>
      <c r="QJS75" s="15"/>
      <c r="QJT75" s="15"/>
      <c r="QJU75" s="15"/>
      <c r="QJV75" s="15"/>
      <c r="QJW75" s="15"/>
      <c r="QJX75" s="15"/>
      <c r="QJY75" s="15"/>
      <c r="QJZ75" s="15"/>
      <c r="QKA75" s="15"/>
      <c r="QKB75" s="15"/>
      <c r="QKC75" s="15"/>
      <c r="QKD75" s="15"/>
      <c r="QKE75" s="15"/>
      <c r="QKF75" s="15"/>
      <c r="QKG75" s="15"/>
      <c r="QKH75" s="15"/>
      <c r="QKI75" s="15"/>
      <c r="QKJ75" s="15"/>
      <c r="QKK75" s="15"/>
      <c r="QKL75" s="15"/>
      <c r="QKM75" s="15"/>
      <c r="QKN75" s="15"/>
      <c r="QKO75" s="15"/>
      <c r="QKP75" s="15"/>
      <c r="QKQ75" s="15"/>
      <c r="QKR75" s="15"/>
      <c r="QKS75" s="15"/>
      <c r="QKT75" s="15"/>
      <c r="QKU75" s="15"/>
      <c r="QKV75" s="15"/>
      <c r="QKW75" s="15"/>
      <c r="QKX75" s="15"/>
      <c r="QKY75" s="15"/>
      <c r="QKZ75" s="15"/>
      <c r="QLA75" s="15"/>
      <c r="QLB75" s="15"/>
      <c r="QLC75" s="15"/>
      <c r="QLD75" s="15"/>
      <c r="QLE75" s="15"/>
      <c r="QLF75" s="15"/>
      <c r="QLG75" s="15"/>
      <c r="QLH75" s="15"/>
      <c r="QLI75" s="15"/>
      <c r="QLJ75" s="15"/>
      <c r="QLK75" s="15"/>
      <c r="QLL75" s="15"/>
      <c r="QLM75" s="15"/>
      <c r="QLN75" s="15"/>
      <c r="QLO75" s="15"/>
      <c r="QLP75" s="15"/>
      <c r="QLQ75" s="15"/>
      <c r="QLR75" s="15"/>
      <c r="QLS75" s="15"/>
      <c r="QLT75" s="15"/>
      <c r="QLU75" s="15"/>
      <c r="QLV75" s="15"/>
      <c r="QLW75" s="15"/>
      <c r="QLX75" s="15"/>
      <c r="QLY75" s="15"/>
      <c r="QLZ75" s="15"/>
      <c r="QMA75" s="15"/>
      <c r="QMB75" s="15"/>
      <c r="QMC75" s="15"/>
      <c r="QMD75" s="15"/>
      <c r="QME75" s="15"/>
      <c r="QMF75" s="15"/>
      <c r="QMG75" s="15"/>
      <c r="QMH75" s="15"/>
      <c r="QMI75" s="15"/>
      <c r="QMJ75" s="15"/>
      <c r="QMK75" s="15"/>
      <c r="QML75" s="15"/>
      <c r="QMM75" s="15"/>
      <c r="QMN75" s="15"/>
      <c r="QMO75" s="15"/>
      <c r="QMP75" s="15"/>
      <c r="QMQ75" s="15"/>
      <c r="QMR75" s="15"/>
      <c r="QMS75" s="15"/>
      <c r="QMT75" s="15"/>
      <c r="QMU75" s="15"/>
      <c r="QMV75" s="15"/>
      <c r="QMW75" s="15"/>
      <c r="QMX75" s="15"/>
      <c r="QMY75" s="15"/>
      <c r="QMZ75" s="15"/>
      <c r="QNA75" s="15"/>
      <c r="QNB75" s="15"/>
      <c r="QNC75" s="15"/>
      <c r="QND75" s="15"/>
      <c r="QNE75" s="15"/>
      <c r="QNF75" s="15"/>
      <c r="QNG75" s="15"/>
      <c r="QNH75" s="15"/>
      <c r="QNI75" s="15"/>
      <c r="QNJ75" s="15"/>
      <c r="QNK75" s="15"/>
      <c r="QNL75" s="15"/>
      <c r="QNM75" s="15"/>
      <c r="QNN75" s="15"/>
      <c r="QNO75" s="15"/>
      <c r="QNP75" s="15"/>
      <c r="QNQ75" s="15"/>
      <c r="QNR75" s="15"/>
      <c r="QNS75" s="15"/>
      <c r="QNT75" s="15"/>
      <c r="QNU75" s="15"/>
      <c r="QNV75" s="15"/>
      <c r="QNW75" s="15"/>
      <c r="QNX75" s="15"/>
      <c r="QNY75" s="15"/>
      <c r="QNZ75" s="15"/>
      <c r="QOA75" s="15"/>
      <c r="QOB75" s="15"/>
      <c r="QOC75" s="15"/>
      <c r="QOD75" s="15"/>
      <c r="QOE75" s="15"/>
      <c r="QOF75" s="15"/>
      <c r="QOG75" s="15"/>
      <c r="QOH75" s="15"/>
      <c r="QOI75" s="15"/>
      <c r="QOJ75" s="15"/>
      <c r="QOK75" s="15"/>
      <c r="QOL75" s="15"/>
      <c r="QOM75" s="15"/>
      <c r="QON75" s="15"/>
      <c r="QOO75" s="15"/>
      <c r="QOP75" s="15"/>
      <c r="QOQ75" s="15"/>
      <c r="QOR75" s="15"/>
      <c r="QOS75" s="15"/>
      <c r="QOT75" s="15"/>
      <c r="QOU75" s="15"/>
      <c r="QOV75" s="15"/>
      <c r="QOW75" s="15"/>
      <c r="QOX75" s="15"/>
      <c r="QOY75" s="15"/>
      <c r="QOZ75" s="15"/>
      <c r="QPA75" s="15"/>
      <c r="QPB75" s="15"/>
      <c r="QPC75" s="15"/>
      <c r="QPD75" s="15"/>
      <c r="QPE75" s="15"/>
      <c r="QPF75" s="15"/>
      <c r="QPG75" s="15"/>
      <c r="QPH75" s="15"/>
      <c r="QPI75" s="15"/>
      <c r="QPJ75" s="15"/>
      <c r="QPK75" s="15"/>
      <c r="QPL75" s="15"/>
      <c r="QPM75" s="15"/>
      <c r="QPN75" s="15"/>
      <c r="QPO75" s="15"/>
      <c r="QPP75" s="15"/>
      <c r="QPQ75" s="15"/>
      <c r="QPR75" s="15"/>
      <c r="QPS75" s="15"/>
      <c r="QPT75" s="15"/>
      <c r="QPU75" s="15"/>
      <c r="QPV75" s="15"/>
      <c r="QPW75" s="15"/>
      <c r="QPX75" s="15"/>
      <c r="QPY75" s="15"/>
      <c r="QPZ75" s="15"/>
      <c r="QQA75" s="15"/>
      <c r="QQB75" s="15"/>
      <c r="QQC75" s="15"/>
      <c r="QQD75" s="15"/>
      <c r="QQE75" s="15"/>
      <c r="QQF75" s="15"/>
      <c r="QQG75" s="15"/>
      <c r="QQH75" s="15"/>
      <c r="QQI75" s="15"/>
      <c r="QQJ75" s="15"/>
      <c r="QQK75" s="15"/>
      <c r="QQL75" s="15"/>
      <c r="QQM75" s="15"/>
      <c r="QQN75" s="15"/>
      <c r="QQO75" s="15"/>
      <c r="QQP75" s="15"/>
      <c r="QQQ75" s="15"/>
      <c r="QQR75" s="15"/>
      <c r="QQS75" s="15"/>
      <c r="QQT75" s="15"/>
      <c r="QQU75" s="15"/>
      <c r="QQV75" s="15"/>
      <c r="QQW75" s="15"/>
      <c r="QQX75" s="15"/>
      <c r="QQY75" s="15"/>
      <c r="QQZ75" s="15"/>
      <c r="QRA75" s="15"/>
      <c r="QRB75" s="15"/>
      <c r="QRC75" s="15"/>
      <c r="QRD75" s="15"/>
      <c r="QRE75" s="15"/>
      <c r="QRF75" s="15"/>
      <c r="QRG75" s="15"/>
      <c r="QRH75" s="15"/>
      <c r="QRI75" s="15"/>
      <c r="QRJ75" s="15"/>
      <c r="QRK75" s="15"/>
      <c r="QRL75" s="15"/>
      <c r="QRM75" s="15"/>
      <c r="QRN75" s="15"/>
      <c r="QRO75" s="15"/>
      <c r="QRP75" s="15"/>
      <c r="QRQ75" s="15"/>
      <c r="QRR75" s="15"/>
      <c r="QRS75" s="15"/>
      <c r="QRT75" s="15"/>
      <c r="QRU75" s="15"/>
      <c r="QRV75" s="15"/>
      <c r="QRW75" s="15"/>
      <c r="QRX75" s="15"/>
      <c r="QRY75" s="15"/>
      <c r="QRZ75" s="15"/>
      <c r="QSA75" s="15"/>
      <c r="QSB75" s="15"/>
      <c r="QSC75" s="15"/>
      <c r="QSD75" s="15"/>
      <c r="QSE75" s="15"/>
      <c r="QSF75" s="15"/>
      <c r="QSG75" s="15"/>
      <c r="QSH75" s="15"/>
      <c r="QSI75" s="15"/>
      <c r="QSJ75" s="15"/>
      <c r="QSK75" s="15"/>
      <c r="QSL75" s="15"/>
      <c r="QSM75" s="15"/>
      <c r="QSN75" s="15"/>
      <c r="QSO75" s="15"/>
      <c r="QSP75" s="15"/>
      <c r="QSQ75" s="15"/>
      <c r="QSR75" s="15"/>
      <c r="QSS75" s="15"/>
      <c r="QST75" s="15"/>
      <c r="QSU75" s="15"/>
      <c r="QSV75" s="15"/>
      <c r="QSW75" s="15"/>
      <c r="QSX75" s="15"/>
      <c r="QSY75" s="15"/>
      <c r="QSZ75" s="15"/>
      <c r="QTA75" s="15"/>
      <c r="QTB75" s="15"/>
      <c r="QTC75" s="15"/>
      <c r="QTD75" s="15"/>
      <c r="QTE75" s="15"/>
      <c r="QTF75" s="15"/>
      <c r="QTG75" s="15"/>
      <c r="QTH75" s="15"/>
      <c r="QTI75" s="15"/>
      <c r="QTJ75" s="15"/>
      <c r="QTK75" s="15"/>
      <c r="QTL75" s="15"/>
      <c r="QTM75" s="15"/>
      <c r="QTN75" s="15"/>
      <c r="QTO75" s="15"/>
      <c r="QTP75" s="15"/>
      <c r="QTQ75" s="15"/>
      <c r="QTR75" s="15"/>
      <c r="QTS75" s="15"/>
      <c r="QTT75" s="15"/>
      <c r="QTU75" s="15"/>
      <c r="QTV75" s="15"/>
      <c r="QTW75" s="15"/>
      <c r="QTX75" s="15"/>
      <c r="QTY75" s="15"/>
      <c r="QTZ75" s="15"/>
      <c r="QUA75" s="15"/>
      <c r="QUB75" s="15"/>
      <c r="QUC75" s="15"/>
      <c r="QUD75" s="15"/>
      <c r="QUE75" s="15"/>
      <c r="QUF75" s="15"/>
      <c r="QUG75" s="15"/>
      <c r="QUH75" s="15"/>
      <c r="QUI75" s="15"/>
      <c r="QUJ75" s="15"/>
      <c r="QUK75" s="15"/>
      <c r="QUL75" s="15"/>
      <c r="QUM75" s="15"/>
      <c r="QUN75" s="15"/>
      <c r="QUO75" s="15"/>
      <c r="QUP75" s="15"/>
      <c r="QUQ75" s="15"/>
      <c r="QUR75" s="15"/>
      <c r="QUS75" s="15"/>
      <c r="QUT75" s="15"/>
      <c r="QUU75" s="15"/>
      <c r="QUV75" s="15"/>
      <c r="QUW75" s="15"/>
      <c r="QUX75" s="15"/>
      <c r="QUY75" s="15"/>
      <c r="QUZ75" s="15"/>
      <c r="QVA75" s="15"/>
      <c r="QVB75" s="15"/>
      <c r="QVC75" s="15"/>
      <c r="QVD75" s="15"/>
      <c r="QVE75" s="15"/>
      <c r="QVF75" s="15"/>
      <c r="QVG75" s="15"/>
      <c r="QVH75" s="15"/>
      <c r="QVI75" s="15"/>
      <c r="QVJ75" s="15"/>
      <c r="QVK75" s="15"/>
      <c r="QVL75" s="15"/>
      <c r="QVM75" s="15"/>
      <c r="QVN75" s="15"/>
      <c r="QVO75" s="15"/>
      <c r="QVP75" s="15"/>
      <c r="QVQ75" s="15"/>
      <c r="QVR75" s="15"/>
      <c r="QVS75" s="15"/>
      <c r="QVT75" s="15"/>
      <c r="QVU75" s="15"/>
      <c r="QVV75" s="15"/>
      <c r="QVW75" s="15"/>
      <c r="QVX75" s="15"/>
      <c r="QVY75" s="15"/>
      <c r="QVZ75" s="15"/>
      <c r="QWA75" s="15"/>
      <c r="QWB75" s="15"/>
      <c r="QWC75" s="15"/>
      <c r="QWD75" s="15"/>
      <c r="QWE75" s="15"/>
      <c r="QWF75" s="15"/>
      <c r="QWG75" s="15"/>
      <c r="QWH75" s="15"/>
      <c r="QWI75" s="15"/>
      <c r="QWJ75" s="15"/>
      <c r="QWK75" s="15"/>
      <c r="QWL75" s="15"/>
      <c r="QWM75" s="15"/>
      <c r="QWN75" s="15"/>
      <c r="QWO75" s="15"/>
      <c r="QWP75" s="15"/>
      <c r="QWQ75" s="15"/>
      <c r="QWR75" s="15"/>
      <c r="QWS75" s="15"/>
      <c r="QWT75" s="15"/>
      <c r="QWU75" s="15"/>
      <c r="QWV75" s="15"/>
      <c r="QWW75" s="15"/>
      <c r="QWX75" s="15"/>
      <c r="QWY75" s="15"/>
      <c r="QWZ75" s="15"/>
      <c r="QXA75" s="15"/>
      <c r="QXB75" s="15"/>
      <c r="QXC75" s="15"/>
      <c r="QXD75" s="15"/>
      <c r="QXE75" s="15"/>
      <c r="QXF75" s="15"/>
      <c r="QXG75" s="15"/>
      <c r="QXH75" s="15"/>
      <c r="QXI75" s="15"/>
      <c r="QXJ75" s="15"/>
      <c r="QXK75" s="15"/>
      <c r="QXL75" s="15"/>
      <c r="QXM75" s="15"/>
      <c r="QXN75" s="15"/>
      <c r="QXO75" s="15"/>
      <c r="QXP75" s="15"/>
      <c r="QXQ75" s="15"/>
      <c r="QXR75" s="15"/>
      <c r="QXS75" s="15"/>
      <c r="QXT75" s="15"/>
      <c r="QXU75" s="15"/>
      <c r="QXV75" s="15"/>
      <c r="QXW75" s="15"/>
      <c r="QXX75" s="15"/>
      <c r="QXY75" s="15"/>
      <c r="QXZ75" s="15"/>
      <c r="QYA75" s="15"/>
      <c r="QYB75" s="15"/>
      <c r="QYC75" s="15"/>
      <c r="QYD75" s="15"/>
      <c r="QYE75" s="15"/>
      <c r="QYF75" s="15"/>
      <c r="QYG75" s="15"/>
      <c r="QYH75" s="15"/>
      <c r="QYI75" s="15"/>
      <c r="QYJ75" s="15"/>
      <c r="QYK75" s="15"/>
      <c r="QYL75" s="15"/>
      <c r="QYM75" s="15"/>
      <c r="QYN75" s="15"/>
      <c r="QYO75" s="15"/>
      <c r="QYP75" s="15"/>
      <c r="QYQ75" s="15"/>
      <c r="QYR75" s="15"/>
      <c r="QYS75" s="15"/>
      <c r="QYT75" s="15"/>
      <c r="QYU75" s="15"/>
      <c r="QYV75" s="15"/>
      <c r="QYW75" s="15"/>
      <c r="QYX75" s="15"/>
      <c r="QYY75" s="15"/>
      <c r="QYZ75" s="15"/>
      <c r="QZA75" s="15"/>
      <c r="QZB75" s="15"/>
      <c r="QZC75" s="15"/>
      <c r="QZD75" s="15"/>
      <c r="QZE75" s="15"/>
      <c r="QZF75" s="15"/>
      <c r="QZG75" s="15"/>
      <c r="QZH75" s="15"/>
      <c r="QZI75" s="15"/>
      <c r="QZJ75" s="15"/>
      <c r="QZK75" s="15"/>
      <c r="QZL75" s="15"/>
      <c r="QZM75" s="15"/>
      <c r="QZN75" s="15"/>
      <c r="QZO75" s="15"/>
      <c r="QZP75" s="15"/>
      <c r="QZQ75" s="15"/>
      <c r="QZR75" s="15"/>
      <c r="QZS75" s="15"/>
      <c r="QZT75" s="15"/>
      <c r="QZU75" s="15"/>
      <c r="QZV75" s="15"/>
      <c r="QZW75" s="15"/>
      <c r="QZX75" s="15"/>
      <c r="QZY75" s="15"/>
      <c r="QZZ75" s="15"/>
      <c r="RAA75" s="15"/>
      <c r="RAB75" s="15"/>
      <c r="RAC75" s="15"/>
      <c r="RAD75" s="15"/>
      <c r="RAE75" s="15"/>
      <c r="RAF75" s="15"/>
      <c r="RAG75" s="15"/>
      <c r="RAH75" s="15"/>
      <c r="RAI75" s="15"/>
      <c r="RAJ75" s="15"/>
      <c r="RAK75" s="15"/>
      <c r="RAL75" s="15"/>
      <c r="RAM75" s="15"/>
      <c r="RAN75" s="15"/>
      <c r="RAO75" s="15"/>
      <c r="RAP75" s="15"/>
      <c r="RAQ75" s="15"/>
      <c r="RAR75" s="15"/>
      <c r="RAS75" s="15"/>
      <c r="RAT75" s="15"/>
      <c r="RAU75" s="15"/>
      <c r="RAV75" s="15"/>
      <c r="RAW75" s="15"/>
      <c r="RAX75" s="15"/>
      <c r="RAY75" s="15"/>
      <c r="RAZ75" s="15"/>
      <c r="RBA75" s="15"/>
      <c r="RBB75" s="15"/>
      <c r="RBC75" s="15"/>
      <c r="RBD75" s="15"/>
      <c r="RBE75" s="15"/>
      <c r="RBF75" s="15"/>
      <c r="RBG75" s="15"/>
      <c r="RBH75" s="15"/>
      <c r="RBI75" s="15"/>
      <c r="RBJ75" s="15"/>
      <c r="RBK75" s="15"/>
      <c r="RBL75" s="15"/>
      <c r="RBM75" s="15"/>
      <c r="RBN75" s="15"/>
      <c r="RBO75" s="15"/>
      <c r="RBP75" s="15"/>
      <c r="RBQ75" s="15"/>
      <c r="RBR75" s="15"/>
      <c r="RBS75" s="15"/>
      <c r="RBT75" s="15"/>
      <c r="RBU75" s="15"/>
      <c r="RBV75" s="15"/>
      <c r="RBW75" s="15"/>
      <c r="RBX75" s="15"/>
      <c r="RBY75" s="15"/>
      <c r="RBZ75" s="15"/>
      <c r="RCA75" s="15"/>
      <c r="RCB75" s="15"/>
      <c r="RCC75" s="15"/>
      <c r="RCD75" s="15"/>
      <c r="RCE75" s="15"/>
      <c r="RCF75" s="15"/>
      <c r="RCG75" s="15"/>
      <c r="RCH75" s="15"/>
      <c r="RCI75" s="15"/>
      <c r="RCJ75" s="15"/>
      <c r="RCK75" s="15"/>
      <c r="RCL75" s="15"/>
      <c r="RCM75" s="15"/>
      <c r="RCN75" s="15"/>
      <c r="RCO75" s="15"/>
      <c r="RCP75" s="15"/>
      <c r="RCQ75" s="15"/>
      <c r="RCR75" s="15"/>
      <c r="RCS75" s="15"/>
      <c r="RCT75" s="15"/>
      <c r="RCU75" s="15"/>
      <c r="RCV75" s="15"/>
      <c r="RCW75" s="15"/>
      <c r="RCX75" s="15"/>
      <c r="RCY75" s="15"/>
      <c r="RCZ75" s="15"/>
      <c r="RDA75" s="15"/>
      <c r="RDB75" s="15"/>
      <c r="RDC75" s="15"/>
      <c r="RDD75" s="15"/>
      <c r="RDE75" s="15"/>
      <c r="RDF75" s="15"/>
      <c r="RDG75" s="15"/>
      <c r="RDH75" s="15"/>
      <c r="RDI75" s="15"/>
      <c r="RDJ75" s="15"/>
      <c r="RDK75" s="15"/>
      <c r="RDL75" s="15"/>
      <c r="RDM75" s="15"/>
      <c r="RDN75" s="15"/>
      <c r="RDO75" s="15"/>
      <c r="RDP75" s="15"/>
      <c r="RDQ75" s="15"/>
      <c r="RDR75" s="15"/>
      <c r="RDS75" s="15"/>
      <c r="RDT75" s="15"/>
      <c r="RDU75" s="15"/>
      <c r="RDV75" s="15"/>
      <c r="RDW75" s="15"/>
      <c r="RDX75" s="15"/>
      <c r="RDY75" s="15"/>
      <c r="RDZ75" s="15"/>
      <c r="REA75" s="15"/>
      <c r="REB75" s="15"/>
      <c r="REC75" s="15"/>
      <c r="RED75" s="15"/>
      <c r="REE75" s="15"/>
      <c r="REF75" s="15"/>
      <c r="REG75" s="15"/>
      <c r="REH75" s="15"/>
      <c r="REI75" s="15"/>
      <c r="REJ75" s="15"/>
      <c r="REK75" s="15"/>
      <c r="REL75" s="15"/>
      <c r="REM75" s="15"/>
      <c r="REN75" s="15"/>
      <c r="REO75" s="15"/>
      <c r="REP75" s="15"/>
      <c r="REQ75" s="15"/>
      <c r="RER75" s="15"/>
      <c r="RES75" s="15"/>
      <c r="RET75" s="15"/>
      <c r="REU75" s="15"/>
      <c r="REV75" s="15"/>
      <c r="REW75" s="15"/>
      <c r="REX75" s="15"/>
      <c r="REY75" s="15"/>
      <c r="REZ75" s="15"/>
      <c r="RFA75" s="15"/>
      <c r="RFB75" s="15"/>
      <c r="RFC75" s="15"/>
      <c r="RFD75" s="15"/>
      <c r="RFE75" s="15"/>
      <c r="RFF75" s="15"/>
      <c r="RFG75" s="15"/>
      <c r="RFH75" s="15"/>
      <c r="RFI75" s="15"/>
      <c r="RFJ75" s="15"/>
      <c r="RFK75" s="15"/>
      <c r="RFL75" s="15"/>
      <c r="RFM75" s="15"/>
      <c r="RFN75" s="15"/>
      <c r="RFO75" s="15"/>
      <c r="RFP75" s="15"/>
      <c r="RFQ75" s="15"/>
      <c r="RFR75" s="15"/>
      <c r="RFS75" s="15"/>
      <c r="RFT75" s="15"/>
      <c r="RFU75" s="15"/>
      <c r="RFV75" s="15"/>
      <c r="RFW75" s="15"/>
      <c r="RFX75" s="15"/>
      <c r="RFY75" s="15"/>
      <c r="RFZ75" s="15"/>
      <c r="RGA75" s="15"/>
      <c r="RGB75" s="15"/>
      <c r="RGC75" s="15"/>
      <c r="RGD75" s="15"/>
      <c r="RGE75" s="15"/>
      <c r="RGF75" s="15"/>
      <c r="RGG75" s="15"/>
      <c r="RGH75" s="15"/>
      <c r="RGI75" s="15"/>
      <c r="RGJ75" s="15"/>
      <c r="RGK75" s="15"/>
      <c r="RGL75" s="15"/>
      <c r="RGM75" s="15"/>
      <c r="RGN75" s="15"/>
      <c r="RGO75" s="15"/>
      <c r="RGP75" s="15"/>
      <c r="RGQ75" s="15"/>
      <c r="RGR75" s="15"/>
      <c r="RGS75" s="15"/>
      <c r="RGT75" s="15"/>
      <c r="RGU75" s="15"/>
      <c r="RGV75" s="15"/>
      <c r="RGW75" s="15"/>
      <c r="RGX75" s="15"/>
      <c r="RGY75" s="15"/>
      <c r="RGZ75" s="15"/>
      <c r="RHA75" s="15"/>
      <c r="RHB75" s="15"/>
      <c r="RHC75" s="15"/>
      <c r="RHD75" s="15"/>
      <c r="RHE75" s="15"/>
      <c r="RHF75" s="15"/>
      <c r="RHG75" s="15"/>
      <c r="RHH75" s="15"/>
      <c r="RHI75" s="15"/>
      <c r="RHJ75" s="15"/>
      <c r="RHK75" s="15"/>
      <c r="RHL75" s="15"/>
      <c r="RHM75" s="15"/>
      <c r="RHN75" s="15"/>
      <c r="RHO75" s="15"/>
      <c r="RHP75" s="15"/>
      <c r="RHQ75" s="15"/>
      <c r="RHR75" s="15"/>
      <c r="RHS75" s="15"/>
      <c r="RHT75" s="15"/>
      <c r="RHU75" s="15"/>
      <c r="RHV75" s="15"/>
      <c r="RHW75" s="15"/>
      <c r="RHX75" s="15"/>
      <c r="RHY75" s="15"/>
      <c r="RHZ75" s="15"/>
      <c r="RIA75" s="15"/>
      <c r="RIB75" s="15"/>
      <c r="RIC75" s="15"/>
      <c r="RID75" s="15"/>
      <c r="RIE75" s="15"/>
      <c r="RIF75" s="15"/>
      <c r="RIG75" s="15"/>
      <c r="RIH75" s="15"/>
      <c r="RII75" s="15"/>
      <c r="RIJ75" s="15"/>
      <c r="RIK75" s="15"/>
      <c r="RIL75" s="15"/>
      <c r="RIM75" s="15"/>
      <c r="RIN75" s="15"/>
      <c r="RIO75" s="15"/>
      <c r="RIP75" s="15"/>
      <c r="RIQ75" s="15"/>
      <c r="RIR75" s="15"/>
      <c r="RIS75" s="15"/>
      <c r="RIT75" s="15"/>
      <c r="RIU75" s="15"/>
      <c r="RIV75" s="15"/>
      <c r="RIW75" s="15"/>
      <c r="RIX75" s="15"/>
      <c r="RIY75" s="15"/>
      <c r="RIZ75" s="15"/>
      <c r="RJA75" s="15"/>
      <c r="RJB75" s="15"/>
      <c r="RJC75" s="15"/>
      <c r="RJD75" s="15"/>
      <c r="RJE75" s="15"/>
      <c r="RJF75" s="15"/>
      <c r="RJG75" s="15"/>
      <c r="RJH75" s="15"/>
      <c r="RJI75" s="15"/>
      <c r="RJJ75" s="15"/>
      <c r="RJK75" s="15"/>
      <c r="RJL75" s="15"/>
      <c r="RJM75" s="15"/>
      <c r="RJN75" s="15"/>
      <c r="RJO75" s="15"/>
      <c r="RJP75" s="15"/>
      <c r="RJQ75" s="15"/>
      <c r="RJR75" s="15"/>
      <c r="RJS75" s="15"/>
      <c r="RJT75" s="15"/>
      <c r="RJU75" s="15"/>
      <c r="RJV75" s="15"/>
      <c r="RJW75" s="15"/>
      <c r="RJX75" s="15"/>
      <c r="RJY75" s="15"/>
      <c r="RJZ75" s="15"/>
      <c r="RKA75" s="15"/>
      <c r="RKB75" s="15"/>
      <c r="RKC75" s="15"/>
      <c r="RKD75" s="15"/>
      <c r="RKE75" s="15"/>
      <c r="RKF75" s="15"/>
      <c r="RKG75" s="15"/>
      <c r="RKH75" s="15"/>
      <c r="RKI75" s="15"/>
      <c r="RKJ75" s="15"/>
      <c r="RKK75" s="15"/>
      <c r="RKL75" s="15"/>
      <c r="RKM75" s="15"/>
      <c r="RKN75" s="15"/>
      <c r="RKO75" s="15"/>
      <c r="RKP75" s="15"/>
      <c r="RKQ75" s="15"/>
      <c r="RKR75" s="15"/>
      <c r="RKS75" s="15"/>
      <c r="RKT75" s="15"/>
      <c r="RKU75" s="15"/>
      <c r="RKV75" s="15"/>
      <c r="RKW75" s="15"/>
      <c r="RKX75" s="15"/>
      <c r="RKY75" s="15"/>
      <c r="RKZ75" s="15"/>
      <c r="RLA75" s="15"/>
      <c r="RLB75" s="15"/>
      <c r="RLC75" s="15"/>
      <c r="RLD75" s="15"/>
      <c r="RLE75" s="15"/>
      <c r="RLF75" s="15"/>
      <c r="RLG75" s="15"/>
      <c r="RLH75" s="15"/>
      <c r="RLI75" s="15"/>
      <c r="RLJ75" s="15"/>
      <c r="RLK75" s="15"/>
      <c r="RLL75" s="15"/>
      <c r="RLM75" s="15"/>
      <c r="RLN75" s="15"/>
      <c r="RLO75" s="15"/>
      <c r="RLP75" s="15"/>
      <c r="RLQ75" s="15"/>
      <c r="RLR75" s="15"/>
      <c r="RLS75" s="15"/>
      <c r="RLT75" s="15"/>
      <c r="RLU75" s="15"/>
      <c r="RLV75" s="15"/>
      <c r="RLW75" s="15"/>
      <c r="RLX75" s="15"/>
      <c r="RLY75" s="15"/>
      <c r="RLZ75" s="15"/>
      <c r="RMA75" s="15"/>
      <c r="RMB75" s="15"/>
      <c r="RMC75" s="15"/>
      <c r="RMD75" s="15"/>
      <c r="RME75" s="15"/>
      <c r="RMF75" s="15"/>
      <c r="RMG75" s="15"/>
      <c r="RMH75" s="15"/>
      <c r="RMI75" s="15"/>
      <c r="RMJ75" s="15"/>
      <c r="RMK75" s="15"/>
      <c r="RML75" s="15"/>
      <c r="RMM75" s="15"/>
      <c r="RMN75" s="15"/>
      <c r="RMO75" s="15"/>
      <c r="RMP75" s="15"/>
      <c r="RMQ75" s="15"/>
      <c r="RMR75" s="15"/>
      <c r="RMS75" s="15"/>
      <c r="RMT75" s="15"/>
      <c r="RMU75" s="15"/>
      <c r="RMV75" s="15"/>
      <c r="RMW75" s="15"/>
      <c r="RMX75" s="15"/>
      <c r="RMY75" s="15"/>
      <c r="RMZ75" s="15"/>
      <c r="RNA75" s="15"/>
      <c r="RNB75" s="15"/>
      <c r="RNC75" s="15"/>
      <c r="RND75" s="15"/>
      <c r="RNE75" s="15"/>
      <c r="RNF75" s="15"/>
      <c r="RNG75" s="15"/>
      <c r="RNH75" s="15"/>
      <c r="RNI75" s="15"/>
      <c r="RNJ75" s="15"/>
      <c r="RNK75" s="15"/>
      <c r="RNL75" s="15"/>
      <c r="RNM75" s="15"/>
      <c r="RNN75" s="15"/>
      <c r="RNO75" s="15"/>
      <c r="RNP75" s="15"/>
      <c r="RNQ75" s="15"/>
      <c r="RNR75" s="15"/>
      <c r="RNS75" s="15"/>
      <c r="RNT75" s="15"/>
      <c r="RNU75" s="15"/>
      <c r="RNV75" s="15"/>
      <c r="RNW75" s="15"/>
      <c r="RNX75" s="15"/>
      <c r="RNY75" s="15"/>
      <c r="RNZ75" s="15"/>
      <c r="ROA75" s="15"/>
      <c r="ROB75" s="15"/>
      <c r="ROC75" s="15"/>
      <c r="ROD75" s="15"/>
      <c r="ROE75" s="15"/>
      <c r="ROF75" s="15"/>
      <c r="ROG75" s="15"/>
      <c r="ROH75" s="15"/>
      <c r="ROI75" s="15"/>
      <c r="ROJ75" s="15"/>
      <c r="ROK75" s="15"/>
      <c r="ROL75" s="15"/>
      <c r="ROM75" s="15"/>
      <c r="RON75" s="15"/>
      <c r="ROO75" s="15"/>
      <c r="ROP75" s="15"/>
      <c r="ROQ75" s="15"/>
      <c r="ROR75" s="15"/>
      <c r="ROS75" s="15"/>
      <c r="ROT75" s="15"/>
      <c r="ROU75" s="15"/>
      <c r="ROV75" s="15"/>
      <c r="ROW75" s="15"/>
      <c r="ROX75" s="15"/>
      <c r="ROY75" s="15"/>
      <c r="ROZ75" s="15"/>
      <c r="RPA75" s="15"/>
      <c r="RPB75" s="15"/>
      <c r="RPC75" s="15"/>
      <c r="RPD75" s="15"/>
      <c r="RPE75" s="15"/>
      <c r="RPF75" s="15"/>
      <c r="RPG75" s="15"/>
      <c r="RPH75" s="15"/>
      <c r="RPI75" s="15"/>
      <c r="RPJ75" s="15"/>
      <c r="RPK75" s="15"/>
      <c r="RPL75" s="15"/>
      <c r="RPM75" s="15"/>
      <c r="RPN75" s="15"/>
      <c r="RPO75" s="15"/>
      <c r="RPP75" s="15"/>
      <c r="RPQ75" s="15"/>
      <c r="RPR75" s="15"/>
      <c r="RPS75" s="15"/>
      <c r="RPT75" s="15"/>
      <c r="RPU75" s="15"/>
      <c r="RPV75" s="15"/>
      <c r="RPW75" s="15"/>
      <c r="RPX75" s="15"/>
      <c r="RPY75" s="15"/>
      <c r="RPZ75" s="15"/>
      <c r="RQA75" s="15"/>
      <c r="RQB75" s="15"/>
      <c r="RQC75" s="15"/>
      <c r="RQD75" s="15"/>
      <c r="RQE75" s="15"/>
      <c r="RQF75" s="15"/>
      <c r="RQG75" s="15"/>
      <c r="RQH75" s="15"/>
      <c r="RQI75" s="15"/>
      <c r="RQJ75" s="15"/>
      <c r="RQK75" s="15"/>
      <c r="RQL75" s="15"/>
      <c r="RQM75" s="15"/>
      <c r="RQN75" s="15"/>
      <c r="RQO75" s="15"/>
      <c r="RQP75" s="15"/>
      <c r="RQQ75" s="15"/>
      <c r="RQR75" s="15"/>
      <c r="RQS75" s="15"/>
      <c r="RQT75" s="15"/>
      <c r="RQU75" s="15"/>
      <c r="RQV75" s="15"/>
      <c r="RQW75" s="15"/>
      <c r="RQX75" s="15"/>
      <c r="RQY75" s="15"/>
      <c r="RQZ75" s="15"/>
      <c r="RRA75" s="15"/>
      <c r="RRB75" s="15"/>
      <c r="RRC75" s="15"/>
      <c r="RRD75" s="15"/>
      <c r="RRE75" s="15"/>
      <c r="RRF75" s="15"/>
      <c r="RRG75" s="15"/>
      <c r="RRH75" s="15"/>
      <c r="RRI75" s="15"/>
      <c r="RRJ75" s="15"/>
      <c r="RRK75" s="15"/>
      <c r="RRL75" s="15"/>
      <c r="RRM75" s="15"/>
      <c r="RRN75" s="15"/>
      <c r="RRO75" s="15"/>
      <c r="RRP75" s="15"/>
      <c r="RRQ75" s="15"/>
      <c r="RRR75" s="15"/>
      <c r="RRS75" s="15"/>
      <c r="RRT75" s="15"/>
      <c r="RRU75" s="15"/>
      <c r="RRV75" s="15"/>
      <c r="RRW75" s="15"/>
      <c r="RRX75" s="15"/>
      <c r="RRY75" s="15"/>
      <c r="RRZ75" s="15"/>
      <c r="RSA75" s="15"/>
      <c r="RSB75" s="15"/>
      <c r="RSC75" s="15"/>
      <c r="RSD75" s="15"/>
      <c r="RSE75" s="15"/>
      <c r="RSF75" s="15"/>
      <c r="RSG75" s="15"/>
      <c r="RSH75" s="15"/>
      <c r="RSI75" s="15"/>
      <c r="RSJ75" s="15"/>
      <c r="RSK75" s="15"/>
      <c r="RSL75" s="15"/>
      <c r="RSM75" s="15"/>
      <c r="RSN75" s="15"/>
      <c r="RSO75" s="15"/>
      <c r="RSP75" s="15"/>
      <c r="RSQ75" s="15"/>
      <c r="RSR75" s="15"/>
      <c r="RSS75" s="15"/>
      <c r="RST75" s="15"/>
      <c r="RSU75" s="15"/>
      <c r="RSV75" s="15"/>
      <c r="RSW75" s="15"/>
      <c r="RSX75" s="15"/>
      <c r="RSY75" s="15"/>
      <c r="RSZ75" s="15"/>
      <c r="RTA75" s="15"/>
      <c r="RTB75" s="15"/>
      <c r="RTC75" s="15"/>
      <c r="RTD75" s="15"/>
      <c r="RTE75" s="15"/>
      <c r="RTF75" s="15"/>
      <c r="RTG75" s="15"/>
      <c r="RTH75" s="15"/>
      <c r="RTI75" s="15"/>
      <c r="RTJ75" s="15"/>
      <c r="RTK75" s="15"/>
      <c r="RTL75" s="15"/>
      <c r="RTM75" s="15"/>
      <c r="RTN75" s="15"/>
      <c r="RTO75" s="15"/>
      <c r="RTP75" s="15"/>
      <c r="RTQ75" s="15"/>
      <c r="RTR75" s="15"/>
      <c r="RTS75" s="15"/>
      <c r="RTT75" s="15"/>
      <c r="RTU75" s="15"/>
      <c r="RTV75" s="15"/>
      <c r="RTW75" s="15"/>
      <c r="RTX75" s="15"/>
      <c r="RTY75" s="15"/>
      <c r="RTZ75" s="15"/>
      <c r="RUA75" s="15"/>
      <c r="RUB75" s="15"/>
      <c r="RUC75" s="15"/>
      <c r="RUD75" s="15"/>
      <c r="RUE75" s="15"/>
      <c r="RUF75" s="15"/>
      <c r="RUG75" s="15"/>
      <c r="RUH75" s="15"/>
      <c r="RUI75" s="15"/>
      <c r="RUJ75" s="15"/>
      <c r="RUK75" s="15"/>
      <c r="RUL75" s="15"/>
      <c r="RUM75" s="15"/>
      <c r="RUN75" s="15"/>
      <c r="RUO75" s="15"/>
      <c r="RUP75" s="15"/>
      <c r="RUQ75" s="15"/>
      <c r="RUR75" s="15"/>
      <c r="RUS75" s="15"/>
      <c r="RUT75" s="15"/>
      <c r="RUU75" s="15"/>
      <c r="RUV75" s="15"/>
      <c r="RUW75" s="15"/>
      <c r="RUX75" s="15"/>
      <c r="RUY75" s="15"/>
      <c r="RUZ75" s="15"/>
      <c r="RVA75" s="15"/>
      <c r="RVB75" s="15"/>
      <c r="RVC75" s="15"/>
      <c r="RVD75" s="15"/>
      <c r="RVE75" s="15"/>
      <c r="RVF75" s="15"/>
      <c r="RVG75" s="15"/>
      <c r="RVH75" s="15"/>
      <c r="RVI75" s="15"/>
      <c r="RVJ75" s="15"/>
      <c r="RVK75" s="15"/>
      <c r="RVL75" s="15"/>
      <c r="RVM75" s="15"/>
      <c r="RVN75" s="15"/>
      <c r="RVO75" s="15"/>
      <c r="RVP75" s="15"/>
      <c r="RVQ75" s="15"/>
      <c r="RVR75" s="15"/>
      <c r="RVS75" s="15"/>
      <c r="RVT75" s="15"/>
      <c r="RVU75" s="15"/>
      <c r="RVV75" s="15"/>
      <c r="RVW75" s="15"/>
      <c r="RVX75" s="15"/>
      <c r="RVY75" s="15"/>
      <c r="RVZ75" s="15"/>
      <c r="RWA75" s="15"/>
      <c r="RWB75" s="15"/>
      <c r="RWC75" s="15"/>
      <c r="RWD75" s="15"/>
      <c r="RWE75" s="15"/>
      <c r="RWF75" s="15"/>
      <c r="RWG75" s="15"/>
      <c r="RWH75" s="15"/>
      <c r="RWI75" s="15"/>
      <c r="RWJ75" s="15"/>
      <c r="RWK75" s="15"/>
      <c r="RWL75" s="15"/>
      <c r="RWM75" s="15"/>
      <c r="RWN75" s="15"/>
      <c r="RWO75" s="15"/>
      <c r="RWP75" s="15"/>
      <c r="RWQ75" s="15"/>
      <c r="RWR75" s="15"/>
      <c r="RWS75" s="15"/>
      <c r="RWT75" s="15"/>
      <c r="RWU75" s="15"/>
      <c r="RWV75" s="15"/>
      <c r="RWW75" s="15"/>
      <c r="RWX75" s="15"/>
      <c r="RWY75" s="15"/>
      <c r="RWZ75" s="15"/>
      <c r="RXA75" s="15"/>
      <c r="RXB75" s="15"/>
      <c r="RXC75" s="15"/>
      <c r="RXD75" s="15"/>
      <c r="RXE75" s="15"/>
      <c r="RXF75" s="15"/>
      <c r="RXG75" s="15"/>
      <c r="RXH75" s="15"/>
      <c r="RXI75" s="15"/>
      <c r="RXJ75" s="15"/>
      <c r="RXK75" s="15"/>
      <c r="RXL75" s="15"/>
      <c r="RXM75" s="15"/>
      <c r="RXN75" s="15"/>
      <c r="RXO75" s="15"/>
      <c r="RXP75" s="15"/>
      <c r="RXQ75" s="15"/>
      <c r="RXR75" s="15"/>
      <c r="RXS75" s="15"/>
      <c r="RXT75" s="15"/>
      <c r="RXU75" s="15"/>
      <c r="RXV75" s="15"/>
      <c r="RXW75" s="15"/>
      <c r="RXX75" s="15"/>
      <c r="RXY75" s="15"/>
      <c r="RXZ75" s="15"/>
      <c r="RYA75" s="15"/>
      <c r="RYB75" s="15"/>
      <c r="RYC75" s="15"/>
      <c r="RYD75" s="15"/>
      <c r="RYE75" s="15"/>
      <c r="RYF75" s="15"/>
      <c r="RYG75" s="15"/>
      <c r="RYH75" s="15"/>
      <c r="RYI75" s="15"/>
      <c r="RYJ75" s="15"/>
      <c r="RYK75" s="15"/>
      <c r="RYL75" s="15"/>
      <c r="RYM75" s="15"/>
      <c r="RYN75" s="15"/>
      <c r="RYO75" s="15"/>
      <c r="RYP75" s="15"/>
      <c r="RYQ75" s="15"/>
      <c r="RYR75" s="15"/>
      <c r="RYS75" s="15"/>
      <c r="RYT75" s="15"/>
      <c r="RYU75" s="15"/>
      <c r="RYV75" s="15"/>
      <c r="RYW75" s="15"/>
      <c r="RYX75" s="15"/>
      <c r="RYY75" s="15"/>
      <c r="RYZ75" s="15"/>
      <c r="RZA75" s="15"/>
      <c r="RZB75" s="15"/>
      <c r="RZC75" s="15"/>
      <c r="RZD75" s="15"/>
      <c r="RZE75" s="15"/>
      <c r="RZF75" s="15"/>
      <c r="RZG75" s="15"/>
      <c r="RZH75" s="15"/>
      <c r="RZI75" s="15"/>
      <c r="RZJ75" s="15"/>
      <c r="RZK75" s="15"/>
      <c r="RZL75" s="15"/>
      <c r="RZM75" s="15"/>
      <c r="RZN75" s="15"/>
      <c r="RZO75" s="15"/>
      <c r="RZP75" s="15"/>
      <c r="RZQ75" s="15"/>
      <c r="RZR75" s="15"/>
      <c r="RZS75" s="15"/>
      <c r="RZT75" s="15"/>
      <c r="RZU75" s="15"/>
      <c r="RZV75" s="15"/>
      <c r="RZW75" s="15"/>
      <c r="RZX75" s="15"/>
      <c r="RZY75" s="15"/>
      <c r="RZZ75" s="15"/>
      <c r="SAA75" s="15"/>
      <c r="SAB75" s="15"/>
      <c r="SAC75" s="15"/>
      <c r="SAD75" s="15"/>
      <c r="SAE75" s="15"/>
      <c r="SAF75" s="15"/>
      <c r="SAG75" s="15"/>
      <c r="SAH75" s="15"/>
      <c r="SAI75" s="15"/>
      <c r="SAJ75" s="15"/>
      <c r="SAK75" s="15"/>
      <c r="SAL75" s="15"/>
      <c r="SAM75" s="15"/>
      <c r="SAN75" s="15"/>
      <c r="SAO75" s="15"/>
      <c r="SAP75" s="15"/>
      <c r="SAQ75" s="15"/>
      <c r="SAR75" s="15"/>
      <c r="SAS75" s="15"/>
      <c r="SAT75" s="15"/>
      <c r="SAU75" s="15"/>
      <c r="SAV75" s="15"/>
      <c r="SAW75" s="15"/>
      <c r="SAX75" s="15"/>
      <c r="SAY75" s="15"/>
      <c r="SAZ75" s="15"/>
      <c r="SBA75" s="15"/>
      <c r="SBB75" s="15"/>
      <c r="SBC75" s="15"/>
      <c r="SBD75" s="15"/>
      <c r="SBE75" s="15"/>
      <c r="SBF75" s="15"/>
      <c r="SBG75" s="15"/>
      <c r="SBH75" s="15"/>
      <c r="SBI75" s="15"/>
      <c r="SBJ75" s="15"/>
      <c r="SBK75" s="15"/>
      <c r="SBL75" s="15"/>
      <c r="SBM75" s="15"/>
      <c r="SBN75" s="15"/>
      <c r="SBO75" s="15"/>
      <c r="SBP75" s="15"/>
      <c r="SBQ75" s="15"/>
      <c r="SBR75" s="15"/>
      <c r="SBS75" s="15"/>
      <c r="SBT75" s="15"/>
      <c r="SBU75" s="15"/>
      <c r="SBV75" s="15"/>
      <c r="SBW75" s="15"/>
      <c r="SBX75" s="15"/>
      <c r="SBY75" s="15"/>
      <c r="SBZ75" s="15"/>
      <c r="SCA75" s="15"/>
      <c r="SCB75" s="15"/>
      <c r="SCC75" s="15"/>
      <c r="SCD75" s="15"/>
      <c r="SCE75" s="15"/>
      <c r="SCF75" s="15"/>
      <c r="SCG75" s="15"/>
      <c r="SCH75" s="15"/>
      <c r="SCI75" s="15"/>
      <c r="SCJ75" s="15"/>
      <c r="SCK75" s="15"/>
      <c r="SCL75" s="15"/>
      <c r="SCM75" s="15"/>
      <c r="SCN75" s="15"/>
      <c r="SCO75" s="15"/>
      <c r="SCP75" s="15"/>
      <c r="SCQ75" s="15"/>
      <c r="SCR75" s="15"/>
      <c r="SCS75" s="15"/>
      <c r="SCT75" s="15"/>
      <c r="SCU75" s="15"/>
      <c r="SCV75" s="15"/>
      <c r="SCW75" s="15"/>
      <c r="SCX75" s="15"/>
      <c r="SCY75" s="15"/>
      <c r="SCZ75" s="15"/>
      <c r="SDA75" s="15"/>
      <c r="SDB75" s="15"/>
      <c r="SDC75" s="15"/>
      <c r="SDD75" s="15"/>
      <c r="SDE75" s="15"/>
      <c r="SDF75" s="15"/>
      <c r="SDG75" s="15"/>
      <c r="SDH75" s="15"/>
      <c r="SDI75" s="15"/>
      <c r="SDJ75" s="15"/>
      <c r="SDK75" s="15"/>
      <c r="SDL75" s="15"/>
      <c r="SDM75" s="15"/>
      <c r="SDN75" s="15"/>
      <c r="SDO75" s="15"/>
      <c r="SDP75" s="15"/>
      <c r="SDQ75" s="15"/>
      <c r="SDR75" s="15"/>
      <c r="SDS75" s="15"/>
      <c r="SDT75" s="15"/>
      <c r="SDU75" s="15"/>
      <c r="SDV75" s="15"/>
      <c r="SDW75" s="15"/>
      <c r="SDX75" s="15"/>
      <c r="SDY75" s="15"/>
      <c r="SDZ75" s="15"/>
      <c r="SEA75" s="15"/>
      <c r="SEB75" s="15"/>
      <c r="SEC75" s="15"/>
      <c r="SED75" s="15"/>
      <c r="SEE75" s="15"/>
      <c r="SEF75" s="15"/>
      <c r="SEG75" s="15"/>
      <c r="SEH75" s="15"/>
      <c r="SEI75" s="15"/>
      <c r="SEJ75" s="15"/>
      <c r="SEK75" s="15"/>
      <c r="SEL75" s="15"/>
      <c r="SEM75" s="15"/>
      <c r="SEN75" s="15"/>
      <c r="SEO75" s="15"/>
      <c r="SEP75" s="15"/>
      <c r="SEQ75" s="15"/>
      <c r="SER75" s="15"/>
      <c r="SES75" s="15"/>
      <c r="SET75" s="15"/>
      <c r="SEU75" s="15"/>
      <c r="SEV75" s="15"/>
      <c r="SEW75" s="15"/>
      <c r="SEX75" s="15"/>
      <c r="SEY75" s="15"/>
      <c r="SEZ75" s="15"/>
      <c r="SFA75" s="15"/>
      <c r="SFB75" s="15"/>
      <c r="SFC75" s="15"/>
      <c r="SFD75" s="15"/>
      <c r="SFE75" s="15"/>
      <c r="SFF75" s="15"/>
      <c r="SFG75" s="15"/>
      <c r="SFH75" s="15"/>
      <c r="SFI75" s="15"/>
      <c r="SFJ75" s="15"/>
      <c r="SFK75" s="15"/>
      <c r="SFL75" s="15"/>
      <c r="SFM75" s="15"/>
      <c r="SFN75" s="15"/>
      <c r="SFO75" s="15"/>
      <c r="SFP75" s="15"/>
      <c r="SFQ75" s="15"/>
      <c r="SFR75" s="15"/>
      <c r="SFS75" s="15"/>
      <c r="SFT75" s="15"/>
      <c r="SFU75" s="15"/>
      <c r="SFV75" s="15"/>
      <c r="SFW75" s="15"/>
      <c r="SFX75" s="15"/>
      <c r="SFY75" s="15"/>
      <c r="SFZ75" s="15"/>
      <c r="SGA75" s="15"/>
      <c r="SGB75" s="15"/>
      <c r="SGC75" s="15"/>
      <c r="SGD75" s="15"/>
      <c r="SGE75" s="15"/>
      <c r="SGF75" s="15"/>
      <c r="SGG75" s="15"/>
      <c r="SGH75" s="15"/>
      <c r="SGI75" s="15"/>
      <c r="SGJ75" s="15"/>
      <c r="SGK75" s="15"/>
      <c r="SGL75" s="15"/>
      <c r="SGM75" s="15"/>
      <c r="SGN75" s="15"/>
      <c r="SGO75" s="15"/>
      <c r="SGP75" s="15"/>
      <c r="SGQ75" s="15"/>
      <c r="SGR75" s="15"/>
      <c r="SGS75" s="15"/>
      <c r="SGT75" s="15"/>
      <c r="SGU75" s="15"/>
      <c r="SGV75" s="15"/>
      <c r="SGW75" s="15"/>
      <c r="SGX75" s="15"/>
      <c r="SGY75" s="15"/>
      <c r="SGZ75" s="15"/>
      <c r="SHA75" s="15"/>
      <c r="SHB75" s="15"/>
      <c r="SHC75" s="15"/>
      <c r="SHD75" s="15"/>
      <c r="SHE75" s="15"/>
      <c r="SHF75" s="15"/>
      <c r="SHG75" s="15"/>
      <c r="SHH75" s="15"/>
      <c r="SHI75" s="15"/>
      <c r="SHJ75" s="15"/>
      <c r="SHK75" s="15"/>
      <c r="SHL75" s="15"/>
      <c r="SHM75" s="15"/>
      <c r="SHN75" s="15"/>
      <c r="SHO75" s="15"/>
      <c r="SHP75" s="15"/>
      <c r="SHQ75" s="15"/>
      <c r="SHR75" s="15"/>
      <c r="SHS75" s="15"/>
      <c r="SHT75" s="15"/>
      <c r="SHU75" s="15"/>
      <c r="SHV75" s="15"/>
      <c r="SHW75" s="15"/>
      <c r="SHX75" s="15"/>
      <c r="SHY75" s="15"/>
      <c r="SHZ75" s="15"/>
      <c r="SIA75" s="15"/>
      <c r="SIB75" s="15"/>
      <c r="SIC75" s="15"/>
      <c r="SID75" s="15"/>
      <c r="SIE75" s="15"/>
      <c r="SIF75" s="15"/>
      <c r="SIG75" s="15"/>
      <c r="SIH75" s="15"/>
      <c r="SII75" s="15"/>
      <c r="SIJ75" s="15"/>
      <c r="SIK75" s="15"/>
      <c r="SIL75" s="15"/>
      <c r="SIM75" s="15"/>
      <c r="SIN75" s="15"/>
      <c r="SIO75" s="15"/>
      <c r="SIP75" s="15"/>
      <c r="SIQ75" s="15"/>
      <c r="SIR75" s="15"/>
      <c r="SIS75" s="15"/>
      <c r="SIT75" s="15"/>
      <c r="SIU75" s="15"/>
      <c r="SIV75" s="15"/>
      <c r="SIW75" s="15"/>
      <c r="SIX75" s="15"/>
      <c r="SIY75" s="15"/>
      <c r="SIZ75" s="15"/>
      <c r="SJA75" s="15"/>
      <c r="SJB75" s="15"/>
      <c r="SJC75" s="15"/>
      <c r="SJD75" s="15"/>
      <c r="SJE75" s="15"/>
      <c r="SJF75" s="15"/>
      <c r="SJG75" s="15"/>
      <c r="SJH75" s="15"/>
      <c r="SJI75" s="15"/>
      <c r="SJJ75" s="15"/>
      <c r="SJK75" s="15"/>
      <c r="SJL75" s="15"/>
      <c r="SJM75" s="15"/>
      <c r="SJN75" s="15"/>
      <c r="SJO75" s="15"/>
      <c r="SJP75" s="15"/>
      <c r="SJQ75" s="15"/>
      <c r="SJR75" s="15"/>
      <c r="SJS75" s="15"/>
      <c r="SJT75" s="15"/>
      <c r="SJU75" s="15"/>
      <c r="SJV75" s="15"/>
      <c r="SJW75" s="15"/>
      <c r="SJX75" s="15"/>
      <c r="SJY75" s="15"/>
      <c r="SJZ75" s="15"/>
      <c r="SKA75" s="15"/>
      <c r="SKB75" s="15"/>
      <c r="SKC75" s="15"/>
      <c r="SKD75" s="15"/>
      <c r="SKE75" s="15"/>
      <c r="SKF75" s="15"/>
      <c r="SKG75" s="15"/>
      <c r="SKH75" s="15"/>
      <c r="SKI75" s="15"/>
      <c r="SKJ75" s="15"/>
      <c r="SKK75" s="15"/>
      <c r="SKL75" s="15"/>
      <c r="SKM75" s="15"/>
      <c r="SKN75" s="15"/>
      <c r="SKO75" s="15"/>
      <c r="SKP75" s="15"/>
      <c r="SKQ75" s="15"/>
      <c r="SKR75" s="15"/>
      <c r="SKS75" s="15"/>
      <c r="SKT75" s="15"/>
      <c r="SKU75" s="15"/>
      <c r="SKV75" s="15"/>
      <c r="SKW75" s="15"/>
      <c r="SKX75" s="15"/>
      <c r="SKY75" s="15"/>
      <c r="SKZ75" s="15"/>
      <c r="SLA75" s="15"/>
      <c r="SLB75" s="15"/>
      <c r="SLC75" s="15"/>
      <c r="SLD75" s="15"/>
      <c r="SLE75" s="15"/>
      <c r="SLF75" s="15"/>
      <c r="SLG75" s="15"/>
      <c r="SLH75" s="15"/>
      <c r="SLI75" s="15"/>
      <c r="SLJ75" s="15"/>
      <c r="SLK75" s="15"/>
      <c r="SLL75" s="15"/>
      <c r="SLM75" s="15"/>
      <c r="SLN75" s="15"/>
      <c r="SLO75" s="15"/>
      <c r="SLP75" s="15"/>
      <c r="SLQ75" s="15"/>
      <c r="SLR75" s="15"/>
      <c r="SLS75" s="15"/>
      <c r="SLT75" s="15"/>
      <c r="SLU75" s="15"/>
      <c r="SLV75" s="15"/>
      <c r="SLW75" s="15"/>
      <c r="SLX75" s="15"/>
      <c r="SLY75" s="15"/>
      <c r="SLZ75" s="15"/>
      <c r="SMA75" s="15"/>
      <c r="SMB75" s="15"/>
      <c r="SMC75" s="15"/>
      <c r="SMD75" s="15"/>
      <c r="SME75" s="15"/>
      <c r="SMF75" s="15"/>
      <c r="SMG75" s="15"/>
      <c r="SMH75" s="15"/>
      <c r="SMI75" s="15"/>
      <c r="SMJ75" s="15"/>
      <c r="SMK75" s="15"/>
      <c r="SML75" s="15"/>
      <c r="SMM75" s="15"/>
      <c r="SMN75" s="15"/>
      <c r="SMO75" s="15"/>
      <c r="SMP75" s="15"/>
      <c r="SMQ75" s="15"/>
      <c r="SMR75" s="15"/>
      <c r="SMS75" s="15"/>
      <c r="SMT75" s="15"/>
      <c r="SMU75" s="15"/>
      <c r="SMV75" s="15"/>
      <c r="SMW75" s="15"/>
      <c r="SMX75" s="15"/>
      <c r="SMY75" s="15"/>
      <c r="SMZ75" s="15"/>
      <c r="SNA75" s="15"/>
      <c r="SNB75" s="15"/>
      <c r="SNC75" s="15"/>
      <c r="SND75" s="15"/>
      <c r="SNE75" s="15"/>
      <c r="SNF75" s="15"/>
      <c r="SNG75" s="15"/>
      <c r="SNH75" s="15"/>
      <c r="SNI75" s="15"/>
      <c r="SNJ75" s="15"/>
      <c r="SNK75" s="15"/>
      <c r="SNL75" s="15"/>
      <c r="SNM75" s="15"/>
      <c r="SNN75" s="15"/>
      <c r="SNO75" s="15"/>
      <c r="SNP75" s="15"/>
      <c r="SNQ75" s="15"/>
      <c r="SNR75" s="15"/>
      <c r="SNS75" s="15"/>
      <c r="SNT75" s="15"/>
      <c r="SNU75" s="15"/>
      <c r="SNV75" s="15"/>
      <c r="SNW75" s="15"/>
      <c r="SNX75" s="15"/>
      <c r="SNY75" s="15"/>
      <c r="SNZ75" s="15"/>
      <c r="SOA75" s="15"/>
      <c r="SOB75" s="15"/>
      <c r="SOC75" s="15"/>
      <c r="SOD75" s="15"/>
      <c r="SOE75" s="15"/>
      <c r="SOF75" s="15"/>
      <c r="SOG75" s="15"/>
      <c r="SOH75" s="15"/>
      <c r="SOI75" s="15"/>
      <c r="SOJ75" s="15"/>
      <c r="SOK75" s="15"/>
      <c r="SOL75" s="15"/>
      <c r="SOM75" s="15"/>
      <c r="SON75" s="15"/>
      <c r="SOO75" s="15"/>
      <c r="SOP75" s="15"/>
      <c r="SOQ75" s="15"/>
      <c r="SOR75" s="15"/>
      <c r="SOS75" s="15"/>
      <c r="SOT75" s="15"/>
      <c r="SOU75" s="15"/>
      <c r="SOV75" s="15"/>
      <c r="SOW75" s="15"/>
      <c r="SOX75" s="15"/>
      <c r="SOY75" s="15"/>
      <c r="SOZ75" s="15"/>
      <c r="SPA75" s="15"/>
      <c r="SPB75" s="15"/>
      <c r="SPC75" s="15"/>
      <c r="SPD75" s="15"/>
      <c r="SPE75" s="15"/>
      <c r="SPF75" s="15"/>
      <c r="SPG75" s="15"/>
      <c r="SPH75" s="15"/>
      <c r="SPI75" s="15"/>
      <c r="SPJ75" s="15"/>
      <c r="SPK75" s="15"/>
      <c r="SPL75" s="15"/>
      <c r="SPM75" s="15"/>
      <c r="SPN75" s="15"/>
      <c r="SPO75" s="15"/>
      <c r="SPP75" s="15"/>
      <c r="SPQ75" s="15"/>
      <c r="SPR75" s="15"/>
      <c r="SPS75" s="15"/>
      <c r="SPT75" s="15"/>
      <c r="SPU75" s="15"/>
      <c r="SPV75" s="15"/>
      <c r="SPW75" s="15"/>
      <c r="SPX75" s="15"/>
      <c r="SPY75" s="15"/>
      <c r="SPZ75" s="15"/>
      <c r="SQA75" s="15"/>
      <c r="SQB75" s="15"/>
      <c r="SQC75" s="15"/>
      <c r="SQD75" s="15"/>
      <c r="SQE75" s="15"/>
      <c r="SQF75" s="15"/>
      <c r="SQG75" s="15"/>
      <c r="SQH75" s="15"/>
      <c r="SQI75" s="15"/>
      <c r="SQJ75" s="15"/>
      <c r="SQK75" s="15"/>
      <c r="SQL75" s="15"/>
      <c r="SQM75" s="15"/>
      <c r="SQN75" s="15"/>
      <c r="SQO75" s="15"/>
      <c r="SQP75" s="15"/>
      <c r="SQQ75" s="15"/>
      <c r="SQR75" s="15"/>
      <c r="SQS75" s="15"/>
      <c r="SQT75" s="15"/>
      <c r="SQU75" s="15"/>
      <c r="SQV75" s="15"/>
      <c r="SQW75" s="15"/>
      <c r="SQX75" s="15"/>
      <c r="SQY75" s="15"/>
      <c r="SQZ75" s="15"/>
      <c r="SRA75" s="15"/>
      <c r="SRB75" s="15"/>
      <c r="SRC75" s="15"/>
      <c r="SRD75" s="15"/>
      <c r="SRE75" s="15"/>
      <c r="SRF75" s="15"/>
      <c r="SRG75" s="15"/>
      <c r="SRH75" s="15"/>
      <c r="SRI75" s="15"/>
      <c r="SRJ75" s="15"/>
      <c r="SRK75" s="15"/>
      <c r="SRL75" s="15"/>
      <c r="SRM75" s="15"/>
      <c r="SRN75" s="15"/>
      <c r="SRO75" s="15"/>
      <c r="SRP75" s="15"/>
      <c r="SRQ75" s="15"/>
      <c r="SRR75" s="15"/>
      <c r="SRS75" s="15"/>
      <c r="SRT75" s="15"/>
      <c r="SRU75" s="15"/>
      <c r="SRV75" s="15"/>
      <c r="SRW75" s="15"/>
      <c r="SRX75" s="15"/>
      <c r="SRY75" s="15"/>
      <c r="SRZ75" s="15"/>
      <c r="SSA75" s="15"/>
      <c r="SSB75" s="15"/>
      <c r="SSC75" s="15"/>
      <c r="SSD75" s="15"/>
      <c r="SSE75" s="15"/>
      <c r="SSF75" s="15"/>
      <c r="SSG75" s="15"/>
      <c r="SSH75" s="15"/>
      <c r="SSI75" s="15"/>
      <c r="SSJ75" s="15"/>
      <c r="SSK75" s="15"/>
      <c r="SSL75" s="15"/>
      <c r="SSM75" s="15"/>
      <c r="SSN75" s="15"/>
      <c r="SSO75" s="15"/>
      <c r="SSP75" s="15"/>
      <c r="SSQ75" s="15"/>
      <c r="SSR75" s="15"/>
      <c r="SSS75" s="15"/>
      <c r="SST75" s="15"/>
      <c r="SSU75" s="15"/>
      <c r="SSV75" s="15"/>
      <c r="SSW75" s="15"/>
      <c r="SSX75" s="15"/>
      <c r="SSY75" s="15"/>
      <c r="SSZ75" s="15"/>
      <c r="STA75" s="15"/>
      <c r="STB75" s="15"/>
      <c r="STC75" s="15"/>
      <c r="STD75" s="15"/>
      <c r="STE75" s="15"/>
      <c r="STF75" s="15"/>
      <c r="STG75" s="15"/>
      <c r="STH75" s="15"/>
      <c r="STI75" s="15"/>
      <c r="STJ75" s="15"/>
      <c r="STK75" s="15"/>
      <c r="STL75" s="15"/>
      <c r="STM75" s="15"/>
      <c r="STN75" s="15"/>
      <c r="STO75" s="15"/>
      <c r="STP75" s="15"/>
      <c r="STQ75" s="15"/>
      <c r="STR75" s="15"/>
      <c r="STS75" s="15"/>
      <c r="STT75" s="15"/>
      <c r="STU75" s="15"/>
      <c r="STV75" s="15"/>
      <c r="STW75" s="15"/>
      <c r="STX75" s="15"/>
      <c r="STY75" s="15"/>
      <c r="STZ75" s="15"/>
      <c r="SUA75" s="15"/>
      <c r="SUB75" s="15"/>
      <c r="SUC75" s="15"/>
      <c r="SUD75" s="15"/>
      <c r="SUE75" s="15"/>
      <c r="SUF75" s="15"/>
      <c r="SUG75" s="15"/>
      <c r="SUH75" s="15"/>
      <c r="SUI75" s="15"/>
      <c r="SUJ75" s="15"/>
      <c r="SUK75" s="15"/>
      <c r="SUL75" s="15"/>
      <c r="SUM75" s="15"/>
      <c r="SUN75" s="15"/>
      <c r="SUO75" s="15"/>
      <c r="SUP75" s="15"/>
      <c r="SUQ75" s="15"/>
      <c r="SUR75" s="15"/>
      <c r="SUS75" s="15"/>
      <c r="SUT75" s="15"/>
      <c r="SUU75" s="15"/>
      <c r="SUV75" s="15"/>
      <c r="SUW75" s="15"/>
      <c r="SUX75" s="15"/>
      <c r="SUY75" s="15"/>
      <c r="SUZ75" s="15"/>
      <c r="SVA75" s="15"/>
      <c r="SVB75" s="15"/>
      <c r="SVC75" s="15"/>
      <c r="SVD75" s="15"/>
      <c r="SVE75" s="15"/>
      <c r="SVF75" s="15"/>
      <c r="SVG75" s="15"/>
      <c r="SVH75" s="15"/>
      <c r="SVI75" s="15"/>
      <c r="SVJ75" s="15"/>
      <c r="SVK75" s="15"/>
      <c r="SVL75" s="15"/>
      <c r="SVM75" s="15"/>
      <c r="SVN75" s="15"/>
      <c r="SVO75" s="15"/>
      <c r="SVP75" s="15"/>
      <c r="SVQ75" s="15"/>
      <c r="SVR75" s="15"/>
      <c r="SVS75" s="15"/>
      <c r="SVT75" s="15"/>
      <c r="SVU75" s="15"/>
      <c r="SVV75" s="15"/>
      <c r="SVW75" s="15"/>
      <c r="SVX75" s="15"/>
      <c r="SVY75" s="15"/>
      <c r="SVZ75" s="15"/>
      <c r="SWA75" s="15"/>
      <c r="SWB75" s="15"/>
      <c r="SWC75" s="15"/>
      <c r="SWD75" s="15"/>
      <c r="SWE75" s="15"/>
      <c r="SWF75" s="15"/>
      <c r="SWG75" s="15"/>
      <c r="SWH75" s="15"/>
      <c r="SWI75" s="15"/>
      <c r="SWJ75" s="15"/>
      <c r="SWK75" s="15"/>
      <c r="SWL75" s="15"/>
      <c r="SWM75" s="15"/>
      <c r="SWN75" s="15"/>
      <c r="SWO75" s="15"/>
      <c r="SWP75" s="15"/>
      <c r="SWQ75" s="15"/>
      <c r="SWR75" s="15"/>
      <c r="SWS75" s="15"/>
      <c r="SWT75" s="15"/>
      <c r="SWU75" s="15"/>
      <c r="SWV75" s="15"/>
      <c r="SWW75" s="15"/>
      <c r="SWX75" s="15"/>
      <c r="SWY75" s="15"/>
      <c r="SWZ75" s="15"/>
      <c r="SXA75" s="15"/>
      <c r="SXB75" s="15"/>
      <c r="SXC75" s="15"/>
      <c r="SXD75" s="15"/>
      <c r="SXE75" s="15"/>
      <c r="SXF75" s="15"/>
      <c r="SXG75" s="15"/>
      <c r="SXH75" s="15"/>
      <c r="SXI75" s="15"/>
      <c r="SXJ75" s="15"/>
      <c r="SXK75" s="15"/>
      <c r="SXL75" s="15"/>
      <c r="SXM75" s="15"/>
      <c r="SXN75" s="15"/>
      <c r="SXO75" s="15"/>
      <c r="SXP75" s="15"/>
      <c r="SXQ75" s="15"/>
      <c r="SXR75" s="15"/>
      <c r="SXS75" s="15"/>
      <c r="SXT75" s="15"/>
      <c r="SXU75" s="15"/>
      <c r="SXV75" s="15"/>
      <c r="SXW75" s="15"/>
      <c r="SXX75" s="15"/>
      <c r="SXY75" s="15"/>
      <c r="SXZ75" s="15"/>
      <c r="SYA75" s="15"/>
      <c r="SYB75" s="15"/>
      <c r="SYC75" s="15"/>
      <c r="SYD75" s="15"/>
      <c r="SYE75" s="15"/>
      <c r="SYF75" s="15"/>
      <c r="SYG75" s="15"/>
      <c r="SYH75" s="15"/>
      <c r="SYI75" s="15"/>
      <c r="SYJ75" s="15"/>
      <c r="SYK75" s="15"/>
      <c r="SYL75" s="15"/>
      <c r="SYM75" s="15"/>
      <c r="SYN75" s="15"/>
      <c r="SYO75" s="15"/>
      <c r="SYP75" s="15"/>
      <c r="SYQ75" s="15"/>
      <c r="SYR75" s="15"/>
      <c r="SYS75" s="15"/>
      <c r="SYT75" s="15"/>
      <c r="SYU75" s="15"/>
      <c r="SYV75" s="15"/>
      <c r="SYW75" s="15"/>
      <c r="SYX75" s="15"/>
      <c r="SYY75" s="15"/>
      <c r="SYZ75" s="15"/>
      <c r="SZA75" s="15"/>
      <c r="SZB75" s="15"/>
      <c r="SZC75" s="15"/>
      <c r="SZD75" s="15"/>
      <c r="SZE75" s="15"/>
      <c r="SZF75" s="15"/>
      <c r="SZG75" s="15"/>
      <c r="SZH75" s="15"/>
      <c r="SZI75" s="15"/>
      <c r="SZJ75" s="15"/>
      <c r="SZK75" s="15"/>
      <c r="SZL75" s="15"/>
      <c r="SZM75" s="15"/>
      <c r="SZN75" s="15"/>
      <c r="SZO75" s="15"/>
      <c r="SZP75" s="15"/>
      <c r="SZQ75" s="15"/>
      <c r="SZR75" s="15"/>
      <c r="SZS75" s="15"/>
      <c r="SZT75" s="15"/>
      <c r="SZU75" s="15"/>
      <c r="SZV75" s="15"/>
      <c r="SZW75" s="15"/>
      <c r="SZX75" s="15"/>
      <c r="SZY75" s="15"/>
      <c r="SZZ75" s="15"/>
      <c r="TAA75" s="15"/>
      <c r="TAB75" s="15"/>
      <c r="TAC75" s="15"/>
      <c r="TAD75" s="15"/>
      <c r="TAE75" s="15"/>
      <c r="TAF75" s="15"/>
      <c r="TAG75" s="15"/>
      <c r="TAH75" s="15"/>
      <c r="TAI75" s="15"/>
      <c r="TAJ75" s="15"/>
      <c r="TAK75" s="15"/>
      <c r="TAL75" s="15"/>
      <c r="TAM75" s="15"/>
      <c r="TAN75" s="15"/>
      <c r="TAO75" s="15"/>
      <c r="TAP75" s="15"/>
      <c r="TAQ75" s="15"/>
      <c r="TAR75" s="15"/>
      <c r="TAS75" s="15"/>
      <c r="TAT75" s="15"/>
      <c r="TAU75" s="15"/>
      <c r="TAV75" s="15"/>
      <c r="TAW75" s="15"/>
      <c r="TAX75" s="15"/>
      <c r="TAY75" s="15"/>
      <c r="TAZ75" s="15"/>
      <c r="TBA75" s="15"/>
      <c r="TBB75" s="15"/>
      <c r="TBC75" s="15"/>
      <c r="TBD75" s="15"/>
      <c r="TBE75" s="15"/>
      <c r="TBF75" s="15"/>
      <c r="TBG75" s="15"/>
      <c r="TBH75" s="15"/>
      <c r="TBI75" s="15"/>
      <c r="TBJ75" s="15"/>
      <c r="TBK75" s="15"/>
      <c r="TBL75" s="15"/>
      <c r="TBM75" s="15"/>
      <c r="TBN75" s="15"/>
      <c r="TBO75" s="15"/>
      <c r="TBP75" s="15"/>
      <c r="TBQ75" s="15"/>
      <c r="TBR75" s="15"/>
      <c r="TBS75" s="15"/>
      <c r="TBT75" s="15"/>
      <c r="TBU75" s="15"/>
      <c r="TBV75" s="15"/>
      <c r="TBW75" s="15"/>
      <c r="TBX75" s="15"/>
      <c r="TBY75" s="15"/>
      <c r="TBZ75" s="15"/>
      <c r="TCA75" s="15"/>
      <c r="TCB75" s="15"/>
      <c r="TCC75" s="15"/>
      <c r="TCD75" s="15"/>
      <c r="TCE75" s="15"/>
      <c r="TCF75" s="15"/>
      <c r="TCG75" s="15"/>
      <c r="TCH75" s="15"/>
      <c r="TCI75" s="15"/>
      <c r="TCJ75" s="15"/>
      <c r="TCK75" s="15"/>
      <c r="TCL75" s="15"/>
      <c r="TCM75" s="15"/>
      <c r="TCN75" s="15"/>
      <c r="TCO75" s="15"/>
      <c r="TCP75" s="15"/>
      <c r="TCQ75" s="15"/>
      <c r="TCR75" s="15"/>
      <c r="TCS75" s="15"/>
      <c r="TCT75" s="15"/>
      <c r="TCU75" s="15"/>
      <c r="TCV75" s="15"/>
      <c r="TCW75" s="15"/>
      <c r="TCX75" s="15"/>
      <c r="TCY75" s="15"/>
      <c r="TCZ75" s="15"/>
      <c r="TDA75" s="15"/>
      <c r="TDB75" s="15"/>
      <c r="TDC75" s="15"/>
      <c r="TDD75" s="15"/>
      <c r="TDE75" s="15"/>
      <c r="TDF75" s="15"/>
      <c r="TDG75" s="15"/>
      <c r="TDH75" s="15"/>
      <c r="TDI75" s="15"/>
      <c r="TDJ75" s="15"/>
      <c r="TDK75" s="15"/>
      <c r="TDL75" s="15"/>
      <c r="TDM75" s="15"/>
      <c r="TDN75" s="15"/>
      <c r="TDO75" s="15"/>
      <c r="TDP75" s="15"/>
      <c r="TDQ75" s="15"/>
      <c r="TDR75" s="15"/>
      <c r="TDS75" s="15"/>
      <c r="TDT75" s="15"/>
      <c r="TDU75" s="15"/>
      <c r="TDV75" s="15"/>
      <c r="TDW75" s="15"/>
      <c r="TDX75" s="15"/>
      <c r="TDY75" s="15"/>
      <c r="TDZ75" s="15"/>
      <c r="TEA75" s="15"/>
      <c r="TEB75" s="15"/>
      <c r="TEC75" s="15"/>
      <c r="TED75" s="15"/>
      <c r="TEE75" s="15"/>
      <c r="TEF75" s="15"/>
      <c r="TEG75" s="15"/>
      <c r="TEH75" s="15"/>
      <c r="TEI75" s="15"/>
      <c r="TEJ75" s="15"/>
      <c r="TEK75" s="15"/>
      <c r="TEL75" s="15"/>
      <c r="TEM75" s="15"/>
      <c r="TEN75" s="15"/>
      <c r="TEO75" s="15"/>
      <c r="TEP75" s="15"/>
      <c r="TEQ75" s="15"/>
      <c r="TER75" s="15"/>
      <c r="TES75" s="15"/>
      <c r="TET75" s="15"/>
      <c r="TEU75" s="15"/>
      <c r="TEV75" s="15"/>
      <c r="TEW75" s="15"/>
      <c r="TEX75" s="15"/>
      <c r="TEY75" s="15"/>
      <c r="TEZ75" s="15"/>
      <c r="TFA75" s="15"/>
      <c r="TFB75" s="15"/>
      <c r="TFC75" s="15"/>
      <c r="TFD75" s="15"/>
      <c r="TFE75" s="15"/>
      <c r="TFF75" s="15"/>
      <c r="TFG75" s="15"/>
      <c r="TFH75" s="15"/>
      <c r="TFI75" s="15"/>
      <c r="TFJ75" s="15"/>
      <c r="TFK75" s="15"/>
      <c r="TFL75" s="15"/>
      <c r="TFM75" s="15"/>
      <c r="TFN75" s="15"/>
      <c r="TFO75" s="15"/>
      <c r="TFP75" s="15"/>
      <c r="TFQ75" s="15"/>
      <c r="TFR75" s="15"/>
      <c r="TFS75" s="15"/>
      <c r="TFT75" s="15"/>
      <c r="TFU75" s="15"/>
      <c r="TFV75" s="15"/>
      <c r="TFW75" s="15"/>
      <c r="TFX75" s="15"/>
      <c r="TFY75" s="15"/>
      <c r="TFZ75" s="15"/>
      <c r="TGA75" s="15"/>
      <c r="TGB75" s="15"/>
      <c r="TGC75" s="15"/>
      <c r="TGD75" s="15"/>
      <c r="TGE75" s="15"/>
      <c r="TGF75" s="15"/>
      <c r="TGG75" s="15"/>
      <c r="TGH75" s="15"/>
      <c r="TGI75" s="15"/>
      <c r="TGJ75" s="15"/>
      <c r="TGK75" s="15"/>
      <c r="TGL75" s="15"/>
      <c r="TGM75" s="15"/>
      <c r="TGN75" s="15"/>
      <c r="TGO75" s="15"/>
      <c r="TGP75" s="15"/>
      <c r="TGQ75" s="15"/>
      <c r="TGR75" s="15"/>
      <c r="TGS75" s="15"/>
      <c r="TGT75" s="15"/>
      <c r="TGU75" s="15"/>
      <c r="TGV75" s="15"/>
      <c r="TGW75" s="15"/>
      <c r="TGX75" s="15"/>
      <c r="TGY75" s="15"/>
      <c r="TGZ75" s="15"/>
      <c r="THA75" s="15"/>
      <c r="THB75" s="15"/>
      <c r="THC75" s="15"/>
      <c r="THD75" s="15"/>
      <c r="THE75" s="15"/>
      <c r="THF75" s="15"/>
      <c r="THG75" s="15"/>
      <c r="THH75" s="15"/>
      <c r="THI75" s="15"/>
      <c r="THJ75" s="15"/>
      <c r="THK75" s="15"/>
      <c r="THL75" s="15"/>
      <c r="THM75" s="15"/>
      <c r="THN75" s="15"/>
      <c r="THO75" s="15"/>
      <c r="THP75" s="15"/>
      <c r="THQ75" s="15"/>
      <c r="THR75" s="15"/>
      <c r="THS75" s="15"/>
      <c r="THT75" s="15"/>
      <c r="THU75" s="15"/>
      <c r="THV75" s="15"/>
      <c r="THW75" s="15"/>
      <c r="THX75" s="15"/>
      <c r="THY75" s="15"/>
      <c r="THZ75" s="15"/>
      <c r="TIA75" s="15"/>
      <c r="TIB75" s="15"/>
      <c r="TIC75" s="15"/>
      <c r="TID75" s="15"/>
      <c r="TIE75" s="15"/>
      <c r="TIF75" s="15"/>
      <c r="TIG75" s="15"/>
      <c r="TIH75" s="15"/>
      <c r="TII75" s="15"/>
      <c r="TIJ75" s="15"/>
      <c r="TIK75" s="15"/>
      <c r="TIL75" s="15"/>
      <c r="TIM75" s="15"/>
      <c r="TIN75" s="15"/>
      <c r="TIO75" s="15"/>
      <c r="TIP75" s="15"/>
      <c r="TIQ75" s="15"/>
      <c r="TIR75" s="15"/>
      <c r="TIS75" s="15"/>
      <c r="TIT75" s="15"/>
      <c r="TIU75" s="15"/>
      <c r="TIV75" s="15"/>
      <c r="TIW75" s="15"/>
      <c r="TIX75" s="15"/>
      <c r="TIY75" s="15"/>
      <c r="TIZ75" s="15"/>
      <c r="TJA75" s="15"/>
      <c r="TJB75" s="15"/>
      <c r="TJC75" s="15"/>
      <c r="TJD75" s="15"/>
      <c r="TJE75" s="15"/>
      <c r="TJF75" s="15"/>
      <c r="TJG75" s="15"/>
      <c r="TJH75" s="15"/>
      <c r="TJI75" s="15"/>
      <c r="TJJ75" s="15"/>
      <c r="TJK75" s="15"/>
      <c r="TJL75" s="15"/>
      <c r="TJM75" s="15"/>
      <c r="TJN75" s="15"/>
      <c r="TJO75" s="15"/>
      <c r="TJP75" s="15"/>
      <c r="TJQ75" s="15"/>
      <c r="TJR75" s="15"/>
      <c r="TJS75" s="15"/>
      <c r="TJT75" s="15"/>
      <c r="TJU75" s="15"/>
      <c r="TJV75" s="15"/>
      <c r="TJW75" s="15"/>
      <c r="TJX75" s="15"/>
      <c r="TJY75" s="15"/>
      <c r="TJZ75" s="15"/>
      <c r="TKA75" s="15"/>
      <c r="TKB75" s="15"/>
      <c r="TKC75" s="15"/>
      <c r="TKD75" s="15"/>
      <c r="TKE75" s="15"/>
      <c r="TKF75" s="15"/>
      <c r="TKG75" s="15"/>
      <c r="TKH75" s="15"/>
      <c r="TKI75" s="15"/>
      <c r="TKJ75" s="15"/>
      <c r="TKK75" s="15"/>
      <c r="TKL75" s="15"/>
      <c r="TKM75" s="15"/>
      <c r="TKN75" s="15"/>
      <c r="TKO75" s="15"/>
      <c r="TKP75" s="15"/>
      <c r="TKQ75" s="15"/>
      <c r="TKR75" s="15"/>
      <c r="TKS75" s="15"/>
      <c r="TKT75" s="15"/>
      <c r="TKU75" s="15"/>
      <c r="TKV75" s="15"/>
      <c r="TKW75" s="15"/>
      <c r="TKX75" s="15"/>
      <c r="TKY75" s="15"/>
      <c r="TKZ75" s="15"/>
      <c r="TLA75" s="15"/>
      <c r="TLB75" s="15"/>
      <c r="TLC75" s="15"/>
      <c r="TLD75" s="15"/>
      <c r="TLE75" s="15"/>
      <c r="TLF75" s="15"/>
      <c r="TLG75" s="15"/>
      <c r="TLH75" s="15"/>
      <c r="TLI75" s="15"/>
      <c r="TLJ75" s="15"/>
      <c r="TLK75" s="15"/>
      <c r="TLL75" s="15"/>
      <c r="TLM75" s="15"/>
      <c r="TLN75" s="15"/>
      <c r="TLO75" s="15"/>
      <c r="TLP75" s="15"/>
      <c r="TLQ75" s="15"/>
      <c r="TLR75" s="15"/>
      <c r="TLS75" s="15"/>
      <c r="TLT75" s="15"/>
      <c r="TLU75" s="15"/>
      <c r="TLV75" s="15"/>
      <c r="TLW75" s="15"/>
      <c r="TLX75" s="15"/>
      <c r="TLY75" s="15"/>
      <c r="TLZ75" s="15"/>
      <c r="TMA75" s="15"/>
      <c r="TMB75" s="15"/>
      <c r="TMC75" s="15"/>
      <c r="TMD75" s="15"/>
      <c r="TME75" s="15"/>
      <c r="TMF75" s="15"/>
      <c r="TMG75" s="15"/>
      <c r="TMH75" s="15"/>
      <c r="TMI75" s="15"/>
      <c r="TMJ75" s="15"/>
      <c r="TMK75" s="15"/>
      <c r="TML75" s="15"/>
      <c r="TMM75" s="15"/>
      <c r="TMN75" s="15"/>
      <c r="TMO75" s="15"/>
      <c r="TMP75" s="15"/>
      <c r="TMQ75" s="15"/>
      <c r="TMR75" s="15"/>
      <c r="TMS75" s="15"/>
      <c r="TMT75" s="15"/>
      <c r="TMU75" s="15"/>
      <c r="TMV75" s="15"/>
      <c r="TMW75" s="15"/>
      <c r="TMX75" s="15"/>
      <c r="TMY75" s="15"/>
      <c r="TMZ75" s="15"/>
      <c r="TNA75" s="15"/>
      <c r="TNB75" s="15"/>
      <c r="TNC75" s="15"/>
      <c r="TND75" s="15"/>
      <c r="TNE75" s="15"/>
      <c r="TNF75" s="15"/>
      <c r="TNG75" s="15"/>
      <c r="TNH75" s="15"/>
      <c r="TNI75" s="15"/>
      <c r="TNJ75" s="15"/>
      <c r="TNK75" s="15"/>
      <c r="TNL75" s="15"/>
      <c r="TNM75" s="15"/>
      <c r="TNN75" s="15"/>
      <c r="TNO75" s="15"/>
      <c r="TNP75" s="15"/>
      <c r="TNQ75" s="15"/>
      <c r="TNR75" s="15"/>
      <c r="TNS75" s="15"/>
      <c r="TNT75" s="15"/>
      <c r="TNU75" s="15"/>
      <c r="TNV75" s="15"/>
      <c r="TNW75" s="15"/>
      <c r="TNX75" s="15"/>
      <c r="TNY75" s="15"/>
      <c r="TNZ75" s="15"/>
      <c r="TOA75" s="15"/>
      <c r="TOB75" s="15"/>
      <c r="TOC75" s="15"/>
      <c r="TOD75" s="15"/>
      <c r="TOE75" s="15"/>
      <c r="TOF75" s="15"/>
      <c r="TOG75" s="15"/>
      <c r="TOH75" s="15"/>
      <c r="TOI75" s="15"/>
      <c r="TOJ75" s="15"/>
      <c r="TOK75" s="15"/>
      <c r="TOL75" s="15"/>
      <c r="TOM75" s="15"/>
      <c r="TON75" s="15"/>
      <c r="TOO75" s="15"/>
      <c r="TOP75" s="15"/>
      <c r="TOQ75" s="15"/>
      <c r="TOR75" s="15"/>
      <c r="TOS75" s="15"/>
      <c r="TOT75" s="15"/>
      <c r="TOU75" s="15"/>
      <c r="TOV75" s="15"/>
      <c r="TOW75" s="15"/>
      <c r="TOX75" s="15"/>
      <c r="TOY75" s="15"/>
      <c r="TOZ75" s="15"/>
      <c r="TPA75" s="15"/>
      <c r="TPB75" s="15"/>
      <c r="TPC75" s="15"/>
      <c r="TPD75" s="15"/>
      <c r="TPE75" s="15"/>
      <c r="TPF75" s="15"/>
      <c r="TPG75" s="15"/>
      <c r="TPH75" s="15"/>
      <c r="TPI75" s="15"/>
      <c r="TPJ75" s="15"/>
      <c r="TPK75" s="15"/>
      <c r="TPL75" s="15"/>
      <c r="TPM75" s="15"/>
      <c r="TPN75" s="15"/>
      <c r="TPO75" s="15"/>
      <c r="TPP75" s="15"/>
      <c r="TPQ75" s="15"/>
      <c r="TPR75" s="15"/>
      <c r="TPS75" s="15"/>
      <c r="TPT75" s="15"/>
      <c r="TPU75" s="15"/>
      <c r="TPV75" s="15"/>
      <c r="TPW75" s="15"/>
      <c r="TPX75" s="15"/>
      <c r="TPY75" s="15"/>
      <c r="TPZ75" s="15"/>
      <c r="TQA75" s="15"/>
      <c r="TQB75" s="15"/>
      <c r="TQC75" s="15"/>
      <c r="TQD75" s="15"/>
      <c r="TQE75" s="15"/>
      <c r="TQF75" s="15"/>
      <c r="TQG75" s="15"/>
      <c r="TQH75" s="15"/>
      <c r="TQI75" s="15"/>
      <c r="TQJ75" s="15"/>
      <c r="TQK75" s="15"/>
      <c r="TQL75" s="15"/>
      <c r="TQM75" s="15"/>
      <c r="TQN75" s="15"/>
      <c r="TQO75" s="15"/>
      <c r="TQP75" s="15"/>
      <c r="TQQ75" s="15"/>
      <c r="TQR75" s="15"/>
      <c r="TQS75" s="15"/>
      <c r="TQT75" s="15"/>
      <c r="TQU75" s="15"/>
      <c r="TQV75" s="15"/>
      <c r="TQW75" s="15"/>
      <c r="TQX75" s="15"/>
      <c r="TQY75" s="15"/>
      <c r="TQZ75" s="15"/>
      <c r="TRA75" s="15"/>
      <c r="TRB75" s="15"/>
      <c r="TRC75" s="15"/>
      <c r="TRD75" s="15"/>
      <c r="TRE75" s="15"/>
      <c r="TRF75" s="15"/>
      <c r="TRG75" s="15"/>
      <c r="TRH75" s="15"/>
      <c r="TRI75" s="15"/>
      <c r="TRJ75" s="15"/>
      <c r="TRK75" s="15"/>
      <c r="TRL75" s="15"/>
      <c r="TRM75" s="15"/>
      <c r="TRN75" s="15"/>
      <c r="TRO75" s="15"/>
      <c r="TRP75" s="15"/>
      <c r="TRQ75" s="15"/>
      <c r="TRR75" s="15"/>
      <c r="TRS75" s="15"/>
      <c r="TRT75" s="15"/>
      <c r="TRU75" s="15"/>
      <c r="TRV75" s="15"/>
      <c r="TRW75" s="15"/>
      <c r="TRX75" s="15"/>
      <c r="TRY75" s="15"/>
      <c r="TRZ75" s="15"/>
      <c r="TSA75" s="15"/>
      <c r="TSB75" s="15"/>
      <c r="TSC75" s="15"/>
      <c r="TSD75" s="15"/>
      <c r="TSE75" s="15"/>
      <c r="TSF75" s="15"/>
      <c r="TSG75" s="15"/>
      <c r="TSH75" s="15"/>
      <c r="TSI75" s="15"/>
      <c r="TSJ75" s="15"/>
      <c r="TSK75" s="15"/>
      <c r="TSL75" s="15"/>
      <c r="TSM75" s="15"/>
      <c r="TSN75" s="15"/>
      <c r="TSO75" s="15"/>
      <c r="TSP75" s="15"/>
      <c r="TSQ75" s="15"/>
      <c r="TSR75" s="15"/>
      <c r="TSS75" s="15"/>
      <c r="TST75" s="15"/>
      <c r="TSU75" s="15"/>
      <c r="TSV75" s="15"/>
      <c r="TSW75" s="15"/>
      <c r="TSX75" s="15"/>
      <c r="TSY75" s="15"/>
      <c r="TSZ75" s="15"/>
      <c r="TTA75" s="15"/>
      <c r="TTB75" s="15"/>
      <c r="TTC75" s="15"/>
      <c r="TTD75" s="15"/>
      <c r="TTE75" s="15"/>
      <c r="TTF75" s="15"/>
      <c r="TTG75" s="15"/>
      <c r="TTH75" s="15"/>
      <c r="TTI75" s="15"/>
      <c r="TTJ75" s="15"/>
      <c r="TTK75" s="15"/>
      <c r="TTL75" s="15"/>
      <c r="TTM75" s="15"/>
      <c r="TTN75" s="15"/>
      <c r="TTO75" s="15"/>
      <c r="TTP75" s="15"/>
      <c r="TTQ75" s="15"/>
      <c r="TTR75" s="15"/>
      <c r="TTS75" s="15"/>
      <c r="TTT75" s="15"/>
      <c r="TTU75" s="15"/>
      <c r="TTV75" s="15"/>
      <c r="TTW75" s="15"/>
      <c r="TTX75" s="15"/>
      <c r="TTY75" s="15"/>
      <c r="TTZ75" s="15"/>
      <c r="TUA75" s="15"/>
      <c r="TUB75" s="15"/>
      <c r="TUC75" s="15"/>
      <c r="TUD75" s="15"/>
      <c r="TUE75" s="15"/>
      <c r="TUF75" s="15"/>
      <c r="TUG75" s="15"/>
      <c r="TUH75" s="15"/>
      <c r="TUI75" s="15"/>
      <c r="TUJ75" s="15"/>
      <c r="TUK75" s="15"/>
      <c r="TUL75" s="15"/>
      <c r="TUM75" s="15"/>
      <c r="TUN75" s="15"/>
      <c r="TUO75" s="15"/>
      <c r="TUP75" s="15"/>
      <c r="TUQ75" s="15"/>
      <c r="TUR75" s="15"/>
      <c r="TUS75" s="15"/>
      <c r="TUT75" s="15"/>
      <c r="TUU75" s="15"/>
      <c r="TUV75" s="15"/>
      <c r="TUW75" s="15"/>
      <c r="TUX75" s="15"/>
      <c r="TUY75" s="15"/>
      <c r="TUZ75" s="15"/>
      <c r="TVA75" s="15"/>
      <c r="TVB75" s="15"/>
      <c r="TVC75" s="15"/>
      <c r="TVD75" s="15"/>
      <c r="TVE75" s="15"/>
      <c r="TVF75" s="15"/>
      <c r="TVG75" s="15"/>
      <c r="TVH75" s="15"/>
      <c r="TVI75" s="15"/>
      <c r="TVJ75" s="15"/>
      <c r="TVK75" s="15"/>
      <c r="TVL75" s="15"/>
      <c r="TVM75" s="15"/>
      <c r="TVN75" s="15"/>
      <c r="TVO75" s="15"/>
      <c r="TVP75" s="15"/>
      <c r="TVQ75" s="15"/>
      <c r="TVR75" s="15"/>
      <c r="TVS75" s="15"/>
      <c r="TVT75" s="15"/>
      <c r="TVU75" s="15"/>
      <c r="TVV75" s="15"/>
      <c r="TVW75" s="15"/>
      <c r="TVX75" s="15"/>
      <c r="TVY75" s="15"/>
      <c r="TVZ75" s="15"/>
      <c r="TWA75" s="15"/>
      <c r="TWB75" s="15"/>
      <c r="TWC75" s="15"/>
      <c r="TWD75" s="15"/>
      <c r="TWE75" s="15"/>
      <c r="TWF75" s="15"/>
      <c r="TWG75" s="15"/>
      <c r="TWH75" s="15"/>
      <c r="TWI75" s="15"/>
      <c r="TWJ75" s="15"/>
      <c r="TWK75" s="15"/>
      <c r="TWL75" s="15"/>
      <c r="TWM75" s="15"/>
      <c r="TWN75" s="15"/>
      <c r="TWO75" s="15"/>
      <c r="TWP75" s="15"/>
      <c r="TWQ75" s="15"/>
      <c r="TWR75" s="15"/>
      <c r="TWS75" s="15"/>
      <c r="TWT75" s="15"/>
      <c r="TWU75" s="15"/>
      <c r="TWV75" s="15"/>
      <c r="TWW75" s="15"/>
      <c r="TWX75" s="15"/>
      <c r="TWY75" s="15"/>
      <c r="TWZ75" s="15"/>
      <c r="TXA75" s="15"/>
      <c r="TXB75" s="15"/>
      <c r="TXC75" s="15"/>
      <c r="TXD75" s="15"/>
      <c r="TXE75" s="15"/>
      <c r="TXF75" s="15"/>
      <c r="TXG75" s="15"/>
      <c r="TXH75" s="15"/>
      <c r="TXI75" s="15"/>
      <c r="TXJ75" s="15"/>
      <c r="TXK75" s="15"/>
      <c r="TXL75" s="15"/>
      <c r="TXM75" s="15"/>
      <c r="TXN75" s="15"/>
      <c r="TXO75" s="15"/>
      <c r="TXP75" s="15"/>
      <c r="TXQ75" s="15"/>
      <c r="TXR75" s="15"/>
      <c r="TXS75" s="15"/>
      <c r="TXT75" s="15"/>
      <c r="TXU75" s="15"/>
      <c r="TXV75" s="15"/>
      <c r="TXW75" s="15"/>
      <c r="TXX75" s="15"/>
      <c r="TXY75" s="15"/>
      <c r="TXZ75" s="15"/>
      <c r="TYA75" s="15"/>
      <c r="TYB75" s="15"/>
      <c r="TYC75" s="15"/>
      <c r="TYD75" s="15"/>
      <c r="TYE75" s="15"/>
      <c r="TYF75" s="15"/>
      <c r="TYG75" s="15"/>
      <c r="TYH75" s="15"/>
      <c r="TYI75" s="15"/>
      <c r="TYJ75" s="15"/>
      <c r="TYK75" s="15"/>
      <c r="TYL75" s="15"/>
      <c r="TYM75" s="15"/>
      <c r="TYN75" s="15"/>
      <c r="TYO75" s="15"/>
      <c r="TYP75" s="15"/>
      <c r="TYQ75" s="15"/>
      <c r="TYR75" s="15"/>
      <c r="TYS75" s="15"/>
      <c r="TYT75" s="15"/>
      <c r="TYU75" s="15"/>
      <c r="TYV75" s="15"/>
      <c r="TYW75" s="15"/>
      <c r="TYX75" s="15"/>
      <c r="TYY75" s="15"/>
      <c r="TYZ75" s="15"/>
      <c r="TZA75" s="15"/>
      <c r="TZB75" s="15"/>
      <c r="TZC75" s="15"/>
      <c r="TZD75" s="15"/>
      <c r="TZE75" s="15"/>
      <c r="TZF75" s="15"/>
      <c r="TZG75" s="15"/>
      <c r="TZH75" s="15"/>
      <c r="TZI75" s="15"/>
      <c r="TZJ75" s="15"/>
      <c r="TZK75" s="15"/>
      <c r="TZL75" s="15"/>
      <c r="TZM75" s="15"/>
      <c r="TZN75" s="15"/>
      <c r="TZO75" s="15"/>
      <c r="TZP75" s="15"/>
      <c r="TZQ75" s="15"/>
      <c r="TZR75" s="15"/>
      <c r="TZS75" s="15"/>
      <c r="TZT75" s="15"/>
      <c r="TZU75" s="15"/>
      <c r="TZV75" s="15"/>
      <c r="TZW75" s="15"/>
      <c r="TZX75" s="15"/>
      <c r="TZY75" s="15"/>
      <c r="TZZ75" s="15"/>
      <c r="UAA75" s="15"/>
      <c r="UAB75" s="15"/>
      <c r="UAC75" s="15"/>
      <c r="UAD75" s="15"/>
      <c r="UAE75" s="15"/>
      <c r="UAF75" s="15"/>
      <c r="UAG75" s="15"/>
      <c r="UAH75" s="15"/>
      <c r="UAI75" s="15"/>
      <c r="UAJ75" s="15"/>
      <c r="UAK75" s="15"/>
      <c r="UAL75" s="15"/>
      <c r="UAM75" s="15"/>
      <c r="UAN75" s="15"/>
      <c r="UAO75" s="15"/>
      <c r="UAP75" s="15"/>
      <c r="UAQ75" s="15"/>
      <c r="UAR75" s="15"/>
      <c r="UAS75" s="15"/>
      <c r="UAT75" s="15"/>
      <c r="UAU75" s="15"/>
      <c r="UAV75" s="15"/>
      <c r="UAW75" s="15"/>
      <c r="UAX75" s="15"/>
      <c r="UAY75" s="15"/>
      <c r="UAZ75" s="15"/>
      <c r="UBA75" s="15"/>
      <c r="UBB75" s="15"/>
      <c r="UBC75" s="15"/>
      <c r="UBD75" s="15"/>
      <c r="UBE75" s="15"/>
      <c r="UBF75" s="15"/>
      <c r="UBG75" s="15"/>
      <c r="UBH75" s="15"/>
      <c r="UBI75" s="15"/>
      <c r="UBJ75" s="15"/>
      <c r="UBK75" s="15"/>
      <c r="UBL75" s="15"/>
      <c r="UBM75" s="15"/>
      <c r="UBN75" s="15"/>
      <c r="UBO75" s="15"/>
      <c r="UBP75" s="15"/>
      <c r="UBQ75" s="15"/>
      <c r="UBR75" s="15"/>
      <c r="UBS75" s="15"/>
      <c r="UBT75" s="15"/>
      <c r="UBU75" s="15"/>
      <c r="UBV75" s="15"/>
      <c r="UBW75" s="15"/>
      <c r="UBX75" s="15"/>
      <c r="UBY75" s="15"/>
      <c r="UBZ75" s="15"/>
      <c r="UCA75" s="15"/>
      <c r="UCB75" s="15"/>
      <c r="UCC75" s="15"/>
      <c r="UCD75" s="15"/>
      <c r="UCE75" s="15"/>
      <c r="UCF75" s="15"/>
      <c r="UCG75" s="15"/>
      <c r="UCH75" s="15"/>
      <c r="UCI75" s="15"/>
      <c r="UCJ75" s="15"/>
      <c r="UCK75" s="15"/>
      <c r="UCL75" s="15"/>
      <c r="UCM75" s="15"/>
      <c r="UCN75" s="15"/>
      <c r="UCO75" s="15"/>
      <c r="UCP75" s="15"/>
      <c r="UCQ75" s="15"/>
      <c r="UCR75" s="15"/>
      <c r="UCS75" s="15"/>
      <c r="UCT75" s="15"/>
      <c r="UCU75" s="15"/>
      <c r="UCV75" s="15"/>
      <c r="UCW75" s="15"/>
      <c r="UCX75" s="15"/>
      <c r="UCY75" s="15"/>
      <c r="UCZ75" s="15"/>
      <c r="UDA75" s="15"/>
      <c r="UDB75" s="15"/>
      <c r="UDC75" s="15"/>
      <c r="UDD75" s="15"/>
      <c r="UDE75" s="15"/>
      <c r="UDF75" s="15"/>
      <c r="UDG75" s="15"/>
      <c r="UDH75" s="15"/>
      <c r="UDI75" s="15"/>
      <c r="UDJ75" s="15"/>
      <c r="UDK75" s="15"/>
      <c r="UDL75" s="15"/>
      <c r="UDM75" s="15"/>
      <c r="UDN75" s="15"/>
      <c r="UDO75" s="15"/>
      <c r="UDP75" s="15"/>
      <c r="UDQ75" s="15"/>
      <c r="UDR75" s="15"/>
      <c r="UDS75" s="15"/>
      <c r="UDT75" s="15"/>
      <c r="UDU75" s="15"/>
      <c r="UDV75" s="15"/>
      <c r="UDW75" s="15"/>
      <c r="UDX75" s="15"/>
      <c r="UDY75" s="15"/>
      <c r="UDZ75" s="15"/>
      <c r="UEA75" s="15"/>
      <c r="UEB75" s="15"/>
      <c r="UEC75" s="15"/>
      <c r="UED75" s="15"/>
      <c r="UEE75" s="15"/>
      <c r="UEF75" s="15"/>
      <c r="UEG75" s="15"/>
      <c r="UEH75" s="15"/>
      <c r="UEI75" s="15"/>
      <c r="UEJ75" s="15"/>
      <c r="UEK75" s="15"/>
      <c r="UEL75" s="15"/>
      <c r="UEM75" s="15"/>
      <c r="UEN75" s="15"/>
      <c r="UEO75" s="15"/>
      <c r="UEP75" s="15"/>
      <c r="UEQ75" s="15"/>
      <c r="UER75" s="15"/>
      <c r="UES75" s="15"/>
      <c r="UET75" s="15"/>
      <c r="UEU75" s="15"/>
      <c r="UEV75" s="15"/>
      <c r="UEW75" s="15"/>
      <c r="UEX75" s="15"/>
      <c r="UEY75" s="15"/>
      <c r="UEZ75" s="15"/>
      <c r="UFA75" s="15"/>
      <c r="UFB75" s="15"/>
      <c r="UFC75" s="15"/>
      <c r="UFD75" s="15"/>
      <c r="UFE75" s="15"/>
      <c r="UFF75" s="15"/>
      <c r="UFG75" s="15"/>
      <c r="UFH75" s="15"/>
      <c r="UFI75" s="15"/>
      <c r="UFJ75" s="15"/>
      <c r="UFK75" s="15"/>
      <c r="UFL75" s="15"/>
      <c r="UFM75" s="15"/>
      <c r="UFN75" s="15"/>
      <c r="UFO75" s="15"/>
      <c r="UFP75" s="15"/>
      <c r="UFQ75" s="15"/>
      <c r="UFR75" s="15"/>
      <c r="UFS75" s="15"/>
      <c r="UFT75" s="15"/>
      <c r="UFU75" s="15"/>
      <c r="UFV75" s="15"/>
      <c r="UFW75" s="15"/>
      <c r="UFX75" s="15"/>
      <c r="UFY75" s="15"/>
      <c r="UFZ75" s="15"/>
      <c r="UGA75" s="15"/>
      <c r="UGB75" s="15"/>
      <c r="UGC75" s="15"/>
      <c r="UGD75" s="15"/>
      <c r="UGE75" s="15"/>
      <c r="UGF75" s="15"/>
      <c r="UGG75" s="15"/>
      <c r="UGH75" s="15"/>
      <c r="UGI75" s="15"/>
      <c r="UGJ75" s="15"/>
      <c r="UGK75" s="15"/>
      <c r="UGL75" s="15"/>
      <c r="UGM75" s="15"/>
      <c r="UGN75" s="15"/>
      <c r="UGO75" s="15"/>
      <c r="UGP75" s="15"/>
      <c r="UGQ75" s="15"/>
      <c r="UGR75" s="15"/>
      <c r="UGS75" s="15"/>
      <c r="UGT75" s="15"/>
      <c r="UGU75" s="15"/>
      <c r="UGV75" s="15"/>
      <c r="UGW75" s="15"/>
      <c r="UGX75" s="15"/>
      <c r="UGY75" s="15"/>
      <c r="UGZ75" s="15"/>
      <c r="UHA75" s="15"/>
      <c r="UHB75" s="15"/>
      <c r="UHC75" s="15"/>
      <c r="UHD75" s="15"/>
      <c r="UHE75" s="15"/>
      <c r="UHF75" s="15"/>
      <c r="UHG75" s="15"/>
      <c r="UHH75" s="15"/>
      <c r="UHI75" s="15"/>
      <c r="UHJ75" s="15"/>
      <c r="UHK75" s="15"/>
      <c r="UHL75" s="15"/>
      <c r="UHM75" s="15"/>
      <c r="UHN75" s="15"/>
      <c r="UHO75" s="15"/>
      <c r="UHP75" s="15"/>
      <c r="UHQ75" s="15"/>
      <c r="UHR75" s="15"/>
      <c r="UHS75" s="15"/>
      <c r="UHT75" s="15"/>
      <c r="UHU75" s="15"/>
      <c r="UHV75" s="15"/>
      <c r="UHW75" s="15"/>
      <c r="UHX75" s="15"/>
      <c r="UHY75" s="15"/>
      <c r="UHZ75" s="15"/>
      <c r="UIA75" s="15"/>
      <c r="UIB75" s="15"/>
      <c r="UIC75" s="15"/>
      <c r="UID75" s="15"/>
      <c r="UIE75" s="15"/>
      <c r="UIF75" s="15"/>
      <c r="UIG75" s="15"/>
      <c r="UIH75" s="15"/>
      <c r="UII75" s="15"/>
      <c r="UIJ75" s="15"/>
      <c r="UIK75" s="15"/>
      <c r="UIL75" s="15"/>
      <c r="UIM75" s="15"/>
      <c r="UIN75" s="15"/>
      <c r="UIO75" s="15"/>
      <c r="UIP75" s="15"/>
      <c r="UIQ75" s="15"/>
      <c r="UIR75" s="15"/>
      <c r="UIS75" s="15"/>
      <c r="UIT75" s="15"/>
      <c r="UIU75" s="15"/>
      <c r="UIV75" s="15"/>
      <c r="UIW75" s="15"/>
      <c r="UIX75" s="15"/>
      <c r="UIY75" s="15"/>
      <c r="UIZ75" s="15"/>
      <c r="UJA75" s="15"/>
      <c r="UJB75" s="15"/>
      <c r="UJC75" s="15"/>
      <c r="UJD75" s="15"/>
      <c r="UJE75" s="15"/>
      <c r="UJF75" s="15"/>
      <c r="UJG75" s="15"/>
      <c r="UJH75" s="15"/>
      <c r="UJI75" s="15"/>
      <c r="UJJ75" s="15"/>
      <c r="UJK75" s="15"/>
      <c r="UJL75" s="15"/>
      <c r="UJM75" s="15"/>
      <c r="UJN75" s="15"/>
      <c r="UJO75" s="15"/>
      <c r="UJP75" s="15"/>
      <c r="UJQ75" s="15"/>
      <c r="UJR75" s="15"/>
      <c r="UJS75" s="15"/>
      <c r="UJT75" s="15"/>
      <c r="UJU75" s="15"/>
      <c r="UJV75" s="15"/>
      <c r="UJW75" s="15"/>
      <c r="UJX75" s="15"/>
      <c r="UJY75" s="15"/>
      <c r="UJZ75" s="15"/>
      <c r="UKA75" s="15"/>
      <c r="UKB75" s="15"/>
      <c r="UKC75" s="15"/>
      <c r="UKD75" s="15"/>
      <c r="UKE75" s="15"/>
      <c r="UKF75" s="15"/>
      <c r="UKG75" s="15"/>
      <c r="UKH75" s="15"/>
      <c r="UKI75" s="15"/>
      <c r="UKJ75" s="15"/>
      <c r="UKK75" s="15"/>
      <c r="UKL75" s="15"/>
      <c r="UKM75" s="15"/>
      <c r="UKN75" s="15"/>
      <c r="UKO75" s="15"/>
      <c r="UKP75" s="15"/>
      <c r="UKQ75" s="15"/>
      <c r="UKR75" s="15"/>
      <c r="UKS75" s="15"/>
      <c r="UKT75" s="15"/>
      <c r="UKU75" s="15"/>
      <c r="UKV75" s="15"/>
      <c r="UKW75" s="15"/>
      <c r="UKX75" s="15"/>
      <c r="UKY75" s="15"/>
      <c r="UKZ75" s="15"/>
      <c r="ULA75" s="15"/>
      <c r="ULB75" s="15"/>
      <c r="ULC75" s="15"/>
      <c r="ULD75" s="15"/>
      <c r="ULE75" s="15"/>
      <c r="ULF75" s="15"/>
      <c r="ULG75" s="15"/>
      <c r="ULH75" s="15"/>
      <c r="ULI75" s="15"/>
      <c r="ULJ75" s="15"/>
      <c r="ULK75" s="15"/>
      <c r="ULL75" s="15"/>
      <c r="ULM75" s="15"/>
      <c r="ULN75" s="15"/>
      <c r="ULO75" s="15"/>
      <c r="ULP75" s="15"/>
      <c r="ULQ75" s="15"/>
      <c r="ULR75" s="15"/>
      <c r="ULS75" s="15"/>
      <c r="ULT75" s="15"/>
      <c r="ULU75" s="15"/>
      <c r="ULV75" s="15"/>
      <c r="ULW75" s="15"/>
      <c r="ULX75" s="15"/>
      <c r="ULY75" s="15"/>
      <c r="ULZ75" s="15"/>
      <c r="UMA75" s="15"/>
      <c r="UMB75" s="15"/>
      <c r="UMC75" s="15"/>
      <c r="UMD75" s="15"/>
      <c r="UME75" s="15"/>
      <c r="UMF75" s="15"/>
      <c r="UMG75" s="15"/>
      <c r="UMH75" s="15"/>
      <c r="UMI75" s="15"/>
      <c r="UMJ75" s="15"/>
      <c r="UMK75" s="15"/>
      <c r="UML75" s="15"/>
      <c r="UMM75" s="15"/>
      <c r="UMN75" s="15"/>
      <c r="UMO75" s="15"/>
      <c r="UMP75" s="15"/>
      <c r="UMQ75" s="15"/>
      <c r="UMR75" s="15"/>
      <c r="UMS75" s="15"/>
      <c r="UMT75" s="15"/>
      <c r="UMU75" s="15"/>
      <c r="UMV75" s="15"/>
      <c r="UMW75" s="15"/>
      <c r="UMX75" s="15"/>
      <c r="UMY75" s="15"/>
      <c r="UMZ75" s="15"/>
      <c r="UNA75" s="15"/>
      <c r="UNB75" s="15"/>
      <c r="UNC75" s="15"/>
      <c r="UND75" s="15"/>
      <c r="UNE75" s="15"/>
      <c r="UNF75" s="15"/>
      <c r="UNG75" s="15"/>
      <c r="UNH75" s="15"/>
      <c r="UNI75" s="15"/>
      <c r="UNJ75" s="15"/>
      <c r="UNK75" s="15"/>
      <c r="UNL75" s="15"/>
      <c r="UNM75" s="15"/>
      <c r="UNN75" s="15"/>
      <c r="UNO75" s="15"/>
      <c r="UNP75" s="15"/>
      <c r="UNQ75" s="15"/>
      <c r="UNR75" s="15"/>
      <c r="UNS75" s="15"/>
      <c r="UNT75" s="15"/>
      <c r="UNU75" s="15"/>
      <c r="UNV75" s="15"/>
      <c r="UNW75" s="15"/>
      <c r="UNX75" s="15"/>
      <c r="UNY75" s="15"/>
      <c r="UNZ75" s="15"/>
      <c r="UOA75" s="15"/>
      <c r="UOB75" s="15"/>
      <c r="UOC75" s="15"/>
      <c r="UOD75" s="15"/>
      <c r="UOE75" s="15"/>
      <c r="UOF75" s="15"/>
      <c r="UOG75" s="15"/>
      <c r="UOH75" s="15"/>
      <c r="UOI75" s="15"/>
      <c r="UOJ75" s="15"/>
      <c r="UOK75" s="15"/>
      <c r="UOL75" s="15"/>
      <c r="UOM75" s="15"/>
      <c r="UON75" s="15"/>
      <c r="UOO75" s="15"/>
      <c r="UOP75" s="15"/>
      <c r="UOQ75" s="15"/>
      <c r="UOR75" s="15"/>
      <c r="UOS75" s="15"/>
      <c r="UOT75" s="15"/>
      <c r="UOU75" s="15"/>
      <c r="UOV75" s="15"/>
      <c r="UOW75" s="15"/>
      <c r="UOX75" s="15"/>
      <c r="UOY75" s="15"/>
      <c r="UOZ75" s="15"/>
      <c r="UPA75" s="15"/>
      <c r="UPB75" s="15"/>
      <c r="UPC75" s="15"/>
      <c r="UPD75" s="15"/>
      <c r="UPE75" s="15"/>
      <c r="UPF75" s="15"/>
      <c r="UPG75" s="15"/>
      <c r="UPH75" s="15"/>
      <c r="UPI75" s="15"/>
      <c r="UPJ75" s="15"/>
      <c r="UPK75" s="15"/>
      <c r="UPL75" s="15"/>
      <c r="UPM75" s="15"/>
      <c r="UPN75" s="15"/>
      <c r="UPO75" s="15"/>
      <c r="UPP75" s="15"/>
      <c r="UPQ75" s="15"/>
      <c r="UPR75" s="15"/>
      <c r="UPS75" s="15"/>
      <c r="UPT75" s="15"/>
      <c r="UPU75" s="15"/>
      <c r="UPV75" s="15"/>
      <c r="UPW75" s="15"/>
      <c r="UPX75" s="15"/>
      <c r="UPY75" s="15"/>
      <c r="UPZ75" s="15"/>
      <c r="UQA75" s="15"/>
      <c r="UQB75" s="15"/>
      <c r="UQC75" s="15"/>
      <c r="UQD75" s="15"/>
      <c r="UQE75" s="15"/>
      <c r="UQF75" s="15"/>
      <c r="UQG75" s="15"/>
      <c r="UQH75" s="15"/>
      <c r="UQI75" s="15"/>
      <c r="UQJ75" s="15"/>
      <c r="UQK75" s="15"/>
      <c r="UQL75" s="15"/>
      <c r="UQM75" s="15"/>
      <c r="UQN75" s="15"/>
      <c r="UQO75" s="15"/>
      <c r="UQP75" s="15"/>
      <c r="UQQ75" s="15"/>
      <c r="UQR75" s="15"/>
      <c r="UQS75" s="15"/>
      <c r="UQT75" s="15"/>
      <c r="UQU75" s="15"/>
      <c r="UQV75" s="15"/>
      <c r="UQW75" s="15"/>
      <c r="UQX75" s="15"/>
      <c r="UQY75" s="15"/>
      <c r="UQZ75" s="15"/>
      <c r="URA75" s="15"/>
      <c r="URB75" s="15"/>
      <c r="URC75" s="15"/>
      <c r="URD75" s="15"/>
      <c r="URE75" s="15"/>
      <c r="URF75" s="15"/>
      <c r="URG75" s="15"/>
      <c r="URH75" s="15"/>
      <c r="URI75" s="15"/>
      <c r="URJ75" s="15"/>
      <c r="URK75" s="15"/>
      <c r="URL75" s="15"/>
      <c r="URM75" s="15"/>
      <c r="URN75" s="15"/>
      <c r="URO75" s="15"/>
      <c r="URP75" s="15"/>
      <c r="URQ75" s="15"/>
      <c r="URR75" s="15"/>
      <c r="URS75" s="15"/>
      <c r="URT75" s="15"/>
      <c r="URU75" s="15"/>
      <c r="URV75" s="15"/>
      <c r="URW75" s="15"/>
      <c r="URX75" s="15"/>
      <c r="URY75" s="15"/>
      <c r="URZ75" s="15"/>
      <c r="USA75" s="15"/>
      <c r="USB75" s="15"/>
      <c r="USC75" s="15"/>
      <c r="USD75" s="15"/>
      <c r="USE75" s="15"/>
      <c r="USF75" s="15"/>
      <c r="USG75" s="15"/>
      <c r="USH75" s="15"/>
      <c r="USI75" s="15"/>
      <c r="USJ75" s="15"/>
      <c r="USK75" s="15"/>
      <c r="USL75" s="15"/>
      <c r="USM75" s="15"/>
      <c r="USN75" s="15"/>
      <c r="USO75" s="15"/>
      <c r="USP75" s="15"/>
      <c r="USQ75" s="15"/>
      <c r="USR75" s="15"/>
      <c r="USS75" s="15"/>
      <c r="UST75" s="15"/>
      <c r="USU75" s="15"/>
      <c r="USV75" s="15"/>
      <c r="USW75" s="15"/>
      <c r="USX75" s="15"/>
      <c r="USY75" s="15"/>
      <c r="USZ75" s="15"/>
      <c r="UTA75" s="15"/>
      <c r="UTB75" s="15"/>
      <c r="UTC75" s="15"/>
      <c r="UTD75" s="15"/>
      <c r="UTE75" s="15"/>
      <c r="UTF75" s="15"/>
      <c r="UTG75" s="15"/>
      <c r="UTH75" s="15"/>
      <c r="UTI75" s="15"/>
      <c r="UTJ75" s="15"/>
      <c r="UTK75" s="15"/>
      <c r="UTL75" s="15"/>
      <c r="UTM75" s="15"/>
      <c r="UTN75" s="15"/>
      <c r="UTO75" s="15"/>
      <c r="UTP75" s="15"/>
      <c r="UTQ75" s="15"/>
      <c r="UTR75" s="15"/>
      <c r="UTS75" s="15"/>
      <c r="UTT75" s="15"/>
      <c r="UTU75" s="15"/>
      <c r="UTV75" s="15"/>
      <c r="UTW75" s="15"/>
      <c r="UTX75" s="15"/>
      <c r="UTY75" s="15"/>
      <c r="UTZ75" s="15"/>
      <c r="UUA75" s="15"/>
      <c r="UUB75" s="15"/>
      <c r="UUC75" s="15"/>
      <c r="UUD75" s="15"/>
      <c r="UUE75" s="15"/>
      <c r="UUF75" s="15"/>
      <c r="UUG75" s="15"/>
      <c r="UUH75" s="15"/>
      <c r="UUI75" s="15"/>
      <c r="UUJ75" s="15"/>
      <c r="UUK75" s="15"/>
      <c r="UUL75" s="15"/>
      <c r="UUM75" s="15"/>
      <c r="UUN75" s="15"/>
      <c r="UUO75" s="15"/>
      <c r="UUP75" s="15"/>
      <c r="UUQ75" s="15"/>
      <c r="UUR75" s="15"/>
      <c r="UUS75" s="15"/>
      <c r="UUT75" s="15"/>
      <c r="UUU75" s="15"/>
      <c r="UUV75" s="15"/>
      <c r="UUW75" s="15"/>
      <c r="UUX75" s="15"/>
      <c r="UUY75" s="15"/>
      <c r="UUZ75" s="15"/>
      <c r="UVA75" s="15"/>
      <c r="UVB75" s="15"/>
      <c r="UVC75" s="15"/>
      <c r="UVD75" s="15"/>
      <c r="UVE75" s="15"/>
      <c r="UVF75" s="15"/>
      <c r="UVG75" s="15"/>
      <c r="UVH75" s="15"/>
      <c r="UVI75" s="15"/>
      <c r="UVJ75" s="15"/>
      <c r="UVK75" s="15"/>
      <c r="UVL75" s="15"/>
      <c r="UVM75" s="15"/>
      <c r="UVN75" s="15"/>
      <c r="UVO75" s="15"/>
      <c r="UVP75" s="15"/>
      <c r="UVQ75" s="15"/>
      <c r="UVR75" s="15"/>
      <c r="UVS75" s="15"/>
      <c r="UVT75" s="15"/>
      <c r="UVU75" s="15"/>
      <c r="UVV75" s="15"/>
      <c r="UVW75" s="15"/>
      <c r="UVX75" s="15"/>
      <c r="UVY75" s="15"/>
      <c r="UVZ75" s="15"/>
      <c r="UWA75" s="15"/>
      <c r="UWB75" s="15"/>
      <c r="UWC75" s="15"/>
      <c r="UWD75" s="15"/>
      <c r="UWE75" s="15"/>
      <c r="UWF75" s="15"/>
      <c r="UWG75" s="15"/>
      <c r="UWH75" s="15"/>
      <c r="UWI75" s="15"/>
      <c r="UWJ75" s="15"/>
      <c r="UWK75" s="15"/>
      <c r="UWL75" s="15"/>
      <c r="UWM75" s="15"/>
      <c r="UWN75" s="15"/>
      <c r="UWO75" s="15"/>
      <c r="UWP75" s="15"/>
      <c r="UWQ75" s="15"/>
      <c r="UWR75" s="15"/>
      <c r="UWS75" s="15"/>
      <c r="UWT75" s="15"/>
      <c r="UWU75" s="15"/>
      <c r="UWV75" s="15"/>
      <c r="UWW75" s="15"/>
      <c r="UWX75" s="15"/>
      <c r="UWY75" s="15"/>
      <c r="UWZ75" s="15"/>
      <c r="UXA75" s="15"/>
      <c r="UXB75" s="15"/>
      <c r="UXC75" s="15"/>
      <c r="UXD75" s="15"/>
      <c r="UXE75" s="15"/>
      <c r="UXF75" s="15"/>
      <c r="UXG75" s="15"/>
      <c r="UXH75" s="15"/>
      <c r="UXI75" s="15"/>
      <c r="UXJ75" s="15"/>
      <c r="UXK75" s="15"/>
      <c r="UXL75" s="15"/>
      <c r="UXM75" s="15"/>
      <c r="UXN75" s="15"/>
      <c r="UXO75" s="15"/>
      <c r="UXP75" s="15"/>
      <c r="UXQ75" s="15"/>
      <c r="UXR75" s="15"/>
      <c r="UXS75" s="15"/>
      <c r="UXT75" s="15"/>
      <c r="UXU75" s="15"/>
      <c r="UXV75" s="15"/>
      <c r="UXW75" s="15"/>
      <c r="UXX75" s="15"/>
      <c r="UXY75" s="15"/>
      <c r="UXZ75" s="15"/>
      <c r="UYA75" s="15"/>
      <c r="UYB75" s="15"/>
      <c r="UYC75" s="15"/>
      <c r="UYD75" s="15"/>
      <c r="UYE75" s="15"/>
      <c r="UYF75" s="15"/>
      <c r="UYG75" s="15"/>
      <c r="UYH75" s="15"/>
      <c r="UYI75" s="15"/>
      <c r="UYJ75" s="15"/>
      <c r="UYK75" s="15"/>
      <c r="UYL75" s="15"/>
      <c r="UYM75" s="15"/>
      <c r="UYN75" s="15"/>
      <c r="UYO75" s="15"/>
      <c r="UYP75" s="15"/>
      <c r="UYQ75" s="15"/>
      <c r="UYR75" s="15"/>
      <c r="UYS75" s="15"/>
      <c r="UYT75" s="15"/>
      <c r="UYU75" s="15"/>
      <c r="UYV75" s="15"/>
      <c r="UYW75" s="15"/>
      <c r="UYX75" s="15"/>
      <c r="UYY75" s="15"/>
      <c r="UYZ75" s="15"/>
      <c r="UZA75" s="15"/>
      <c r="UZB75" s="15"/>
      <c r="UZC75" s="15"/>
      <c r="UZD75" s="15"/>
      <c r="UZE75" s="15"/>
      <c r="UZF75" s="15"/>
      <c r="UZG75" s="15"/>
      <c r="UZH75" s="15"/>
      <c r="UZI75" s="15"/>
      <c r="UZJ75" s="15"/>
      <c r="UZK75" s="15"/>
      <c r="UZL75" s="15"/>
      <c r="UZM75" s="15"/>
      <c r="UZN75" s="15"/>
      <c r="UZO75" s="15"/>
      <c r="UZP75" s="15"/>
      <c r="UZQ75" s="15"/>
      <c r="UZR75" s="15"/>
      <c r="UZS75" s="15"/>
      <c r="UZT75" s="15"/>
      <c r="UZU75" s="15"/>
      <c r="UZV75" s="15"/>
      <c r="UZW75" s="15"/>
      <c r="UZX75" s="15"/>
      <c r="UZY75" s="15"/>
      <c r="UZZ75" s="15"/>
      <c r="VAA75" s="15"/>
      <c r="VAB75" s="15"/>
      <c r="VAC75" s="15"/>
      <c r="VAD75" s="15"/>
      <c r="VAE75" s="15"/>
      <c r="VAF75" s="15"/>
      <c r="VAG75" s="15"/>
      <c r="VAH75" s="15"/>
      <c r="VAI75" s="15"/>
      <c r="VAJ75" s="15"/>
      <c r="VAK75" s="15"/>
      <c r="VAL75" s="15"/>
      <c r="VAM75" s="15"/>
      <c r="VAN75" s="15"/>
      <c r="VAO75" s="15"/>
      <c r="VAP75" s="15"/>
      <c r="VAQ75" s="15"/>
      <c r="VAR75" s="15"/>
      <c r="VAS75" s="15"/>
      <c r="VAT75" s="15"/>
      <c r="VAU75" s="15"/>
      <c r="VAV75" s="15"/>
      <c r="VAW75" s="15"/>
      <c r="VAX75" s="15"/>
      <c r="VAY75" s="15"/>
      <c r="VAZ75" s="15"/>
      <c r="VBA75" s="15"/>
      <c r="VBB75" s="15"/>
      <c r="VBC75" s="15"/>
      <c r="VBD75" s="15"/>
      <c r="VBE75" s="15"/>
      <c r="VBF75" s="15"/>
      <c r="VBG75" s="15"/>
      <c r="VBH75" s="15"/>
      <c r="VBI75" s="15"/>
      <c r="VBJ75" s="15"/>
      <c r="VBK75" s="15"/>
      <c r="VBL75" s="15"/>
      <c r="VBM75" s="15"/>
      <c r="VBN75" s="15"/>
      <c r="VBO75" s="15"/>
      <c r="VBP75" s="15"/>
      <c r="VBQ75" s="15"/>
      <c r="VBR75" s="15"/>
      <c r="VBS75" s="15"/>
      <c r="VBT75" s="15"/>
      <c r="VBU75" s="15"/>
      <c r="VBV75" s="15"/>
      <c r="VBW75" s="15"/>
      <c r="VBX75" s="15"/>
      <c r="VBY75" s="15"/>
      <c r="VBZ75" s="15"/>
      <c r="VCA75" s="15"/>
      <c r="VCB75" s="15"/>
      <c r="VCC75" s="15"/>
      <c r="VCD75" s="15"/>
      <c r="VCE75" s="15"/>
      <c r="VCF75" s="15"/>
      <c r="VCG75" s="15"/>
      <c r="VCH75" s="15"/>
      <c r="VCI75" s="15"/>
      <c r="VCJ75" s="15"/>
      <c r="VCK75" s="15"/>
      <c r="VCL75" s="15"/>
      <c r="VCM75" s="15"/>
      <c r="VCN75" s="15"/>
      <c r="VCO75" s="15"/>
      <c r="VCP75" s="15"/>
      <c r="VCQ75" s="15"/>
      <c r="VCR75" s="15"/>
      <c r="VCS75" s="15"/>
      <c r="VCT75" s="15"/>
      <c r="VCU75" s="15"/>
      <c r="VCV75" s="15"/>
      <c r="VCW75" s="15"/>
      <c r="VCX75" s="15"/>
      <c r="VCY75" s="15"/>
      <c r="VCZ75" s="15"/>
      <c r="VDA75" s="15"/>
      <c r="VDB75" s="15"/>
      <c r="VDC75" s="15"/>
      <c r="VDD75" s="15"/>
      <c r="VDE75" s="15"/>
      <c r="VDF75" s="15"/>
      <c r="VDG75" s="15"/>
      <c r="VDH75" s="15"/>
      <c r="VDI75" s="15"/>
      <c r="VDJ75" s="15"/>
      <c r="VDK75" s="15"/>
      <c r="VDL75" s="15"/>
      <c r="VDM75" s="15"/>
      <c r="VDN75" s="15"/>
      <c r="VDO75" s="15"/>
      <c r="VDP75" s="15"/>
      <c r="VDQ75" s="15"/>
      <c r="VDR75" s="15"/>
      <c r="VDS75" s="15"/>
      <c r="VDT75" s="15"/>
      <c r="VDU75" s="15"/>
      <c r="VDV75" s="15"/>
      <c r="VDW75" s="15"/>
      <c r="VDX75" s="15"/>
      <c r="VDY75" s="15"/>
      <c r="VDZ75" s="15"/>
      <c r="VEA75" s="15"/>
      <c r="VEB75" s="15"/>
      <c r="VEC75" s="15"/>
      <c r="VED75" s="15"/>
      <c r="VEE75" s="15"/>
      <c r="VEF75" s="15"/>
      <c r="VEG75" s="15"/>
      <c r="VEH75" s="15"/>
      <c r="VEI75" s="15"/>
      <c r="VEJ75" s="15"/>
      <c r="VEK75" s="15"/>
      <c r="VEL75" s="15"/>
      <c r="VEM75" s="15"/>
      <c r="VEN75" s="15"/>
      <c r="VEO75" s="15"/>
      <c r="VEP75" s="15"/>
      <c r="VEQ75" s="15"/>
      <c r="VER75" s="15"/>
      <c r="VES75" s="15"/>
      <c r="VET75" s="15"/>
      <c r="VEU75" s="15"/>
      <c r="VEV75" s="15"/>
      <c r="VEW75" s="15"/>
      <c r="VEX75" s="15"/>
      <c r="VEY75" s="15"/>
      <c r="VEZ75" s="15"/>
      <c r="VFA75" s="15"/>
      <c r="VFB75" s="15"/>
      <c r="VFC75" s="15"/>
      <c r="VFD75" s="15"/>
      <c r="VFE75" s="15"/>
      <c r="VFF75" s="15"/>
      <c r="VFG75" s="15"/>
      <c r="VFH75" s="15"/>
      <c r="VFI75" s="15"/>
      <c r="VFJ75" s="15"/>
      <c r="VFK75" s="15"/>
      <c r="VFL75" s="15"/>
      <c r="VFM75" s="15"/>
      <c r="VFN75" s="15"/>
      <c r="VFO75" s="15"/>
      <c r="VFP75" s="15"/>
      <c r="VFQ75" s="15"/>
      <c r="VFR75" s="15"/>
      <c r="VFS75" s="15"/>
      <c r="VFT75" s="15"/>
      <c r="VFU75" s="15"/>
      <c r="VFV75" s="15"/>
      <c r="VFW75" s="15"/>
      <c r="VFX75" s="15"/>
      <c r="VFY75" s="15"/>
      <c r="VFZ75" s="15"/>
      <c r="VGA75" s="15"/>
      <c r="VGB75" s="15"/>
      <c r="VGC75" s="15"/>
      <c r="VGD75" s="15"/>
      <c r="VGE75" s="15"/>
      <c r="VGF75" s="15"/>
      <c r="VGG75" s="15"/>
      <c r="VGH75" s="15"/>
      <c r="VGI75" s="15"/>
      <c r="VGJ75" s="15"/>
      <c r="VGK75" s="15"/>
      <c r="VGL75" s="15"/>
      <c r="VGM75" s="15"/>
      <c r="VGN75" s="15"/>
      <c r="VGO75" s="15"/>
      <c r="VGP75" s="15"/>
      <c r="VGQ75" s="15"/>
      <c r="VGR75" s="15"/>
      <c r="VGS75" s="15"/>
      <c r="VGT75" s="15"/>
      <c r="VGU75" s="15"/>
      <c r="VGV75" s="15"/>
      <c r="VGW75" s="15"/>
      <c r="VGX75" s="15"/>
      <c r="VGY75" s="15"/>
      <c r="VGZ75" s="15"/>
      <c r="VHA75" s="15"/>
      <c r="VHB75" s="15"/>
      <c r="VHC75" s="15"/>
      <c r="VHD75" s="15"/>
      <c r="VHE75" s="15"/>
      <c r="VHF75" s="15"/>
      <c r="VHG75" s="15"/>
      <c r="VHH75" s="15"/>
      <c r="VHI75" s="15"/>
      <c r="VHJ75" s="15"/>
      <c r="VHK75" s="15"/>
      <c r="VHL75" s="15"/>
      <c r="VHM75" s="15"/>
      <c r="VHN75" s="15"/>
      <c r="VHO75" s="15"/>
      <c r="VHP75" s="15"/>
      <c r="VHQ75" s="15"/>
      <c r="VHR75" s="15"/>
      <c r="VHS75" s="15"/>
      <c r="VHT75" s="15"/>
      <c r="VHU75" s="15"/>
      <c r="VHV75" s="15"/>
      <c r="VHW75" s="15"/>
      <c r="VHX75" s="15"/>
      <c r="VHY75" s="15"/>
      <c r="VHZ75" s="15"/>
      <c r="VIA75" s="15"/>
      <c r="VIB75" s="15"/>
      <c r="VIC75" s="15"/>
      <c r="VID75" s="15"/>
      <c r="VIE75" s="15"/>
      <c r="VIF75" s="15"/>
      <c r="VIG75" s="15"/>
      <c r="VIH75" s="15"/>
      <c r="VII75" s="15"/>
      <c r="VIJ75" s="15"/>
      <c r="VIK75" s="15"/>
      <c r="VIL75" s="15"/>
      <c r="VIM75" s="15"/>
      <c r="VIN75" s="15"/>
      <c r="VIO75" s="15"/>
      <c r="VIP75" s="15"/>
      <c r="VIQ75" s="15"/>
      <c r="VIR75" s="15"/>
      <c r="VIS75" s="15"/>
      <c r="VIT75" s="15"/>
      <c r="VIU75" s="15"/>
      <c r="VIV75" s="15"/>
      <c r="VIW75" s="15"/>
      <c r="VIX75" s="15"/>
      <c r="VIY75" s="15"/>
      <c r="VIZ75" s="15"/>
      <c r="VJA75" s="15"/>
      <c r="VJB75" s="15"/>
      <c r="VJC75" s="15"/>
      <c r="VJD75" s="15"/>
      <c r="VJE75" s="15"/>
      <c r="VJF75" s="15"/>
      <c r="VJG75" s="15"/>
      <c r="VJH75" s="15"/>
      <c r="VJI75" s="15"/>
      <c r="VJJ75" s="15"/>
      <c r="VJK75" s="15"/>
      <c r="VJL75" s="15"/>
      <c r="VJM75" s="15"/>
      <c r="VJN75" s="15"/>
      <c r="VJO75" s="15"/>
      <c r="VJP75" s="15"/>
      <c r="VJQ75" s="15"/>
      <c r="VJR75" s="15"/>
      <c r="VJS75" s="15"/>
      <c r="VJT75" s="15"/>
      <c r="VJU75" s="15"/>
      <c r="VJV75" s="15"/>
      <c r="VJW75" s="15"/>
      <c r="VJX75" s="15"/>
      <c r="VJY75" s="15"/>
      <c r="VJZ75" s="15"/>
      <c r="VKA75" s="15"/>
      <c r="VKB75" s="15"/>
      <c r="VKC75" s="15"/>
      <c r="VKD75" s="15"/>
      <c r="VKE75" s="15"/>
      <c r="VKF75" s="15"/>
      <c r="VKG75" s="15"/>
      <c r="VKH75" s="15"/>
      <c r="VKI75" s="15"/>
      <c r="VKJ75" s="15"/>
      <c r="VKK75" s="15"/>
      <c r="VKL75" s="15"/>
      <c r="VKM75" s="15"/>
      <c r="VKN75" s="15"/>
      <c r="VKO75" s="15"/>
      <c r="VKP75" s="15"/>
      <c r="VKQ75" s="15"/>
      <c r="VKR75" s="15"/>
      <c r="VKS75" s="15"/>
      <c r="VKT75" s="15"/>
      <c r="VKU75" s="15"/>
      <c r="VKV75" s="15"/>
      <c r="VKW75" s="15"/>
      <c r="VKX75" s="15"/>
      <c r="VKY75" s="15"/>
      <c r="VKZ75" s="15"/>
      <c r="VLA75" s="15"/>
      <c r="VLB75" s="15"/>
      <c r="VLC75" s="15"/>
      <c r="VLD75" s="15"/>
      <c r="VLE75" s="15"/>
      <c r="VLF75" s="15"/>
      <c r="VLG75" s="15"/>
      <c r="VLH75" s="15"/>
      <c r="VLI75" s="15"/>
      <c r="VLJ75" s="15"/>
      <c r="VLK75" s="15"/>
      <c r="VLL75" s="15"/>
      <c r="VLM75" s="15"/>
      <c r="VLN75" s="15"/>
      <c r="VLO75" s="15"/>
      <c r="VLP75" s="15"/>
      <c r="VLQ75" s="15"/>
      <c r="VLR75" s="15"/>
      <c r="VLS75" s="15"/>
      <c r="VLT75" s="15"/>
      <c r="VLU75" s="15"/>
      <c r="VLV75" s="15"/>
      <c r="VLW75" s="15"/>
      <c r="VLX75" s="15"/>
      <c r="VLY75" s="15"/>
      <c r="VLZ75" s="15"/>
      <c r="VMA75" s="15"/>
      <c r="VMB75" s="15"/>
      <c r="VMC75" s="15"/>
      <c r="VMD75" s="15"/>
      <c r="VME75" s="15"/>
      <c r="VMF75" s="15"/>
      <c r="VMG75" s="15"/>
      <c r="VMH75" s="15"/>
      <c r="VMI75" s="15"/>
      <c r="VMJ75" s="15"/>
      <c r="VMK75" s="15"/>
      <c r="VML75" s="15"/>
      <c r="VMM75" s="15"/>
      <c r="VMN75" s="15"/>
      <c r="VMO75" s="15"/>
      <c r="VMP75" s="15"/>
      <c r="VMQ75" s="15"/>
      <c r="VMR75" s="15"/>
      <c r="VMS75" s="15"/>
      <c r="VMT75" s="15"/>
      <c r="VMU75" s="15"/>
      <c r="VMV75" s="15"/>
      <c r="VMW75" s="15"/>
      <c r="VMX75" s="15"/>
      <c r="VMY75" s="15"/>
      <c r="VMZ75" s="15"/>
      <c r="VNA75" s="15"/>
      <c r="VNB75" s="15"/>
      <c r="VNC75" s="15"/>
      <c r="VND75" s="15"/>
      <c r="VNE75" s="15"/>
      <c r="VNF75" s="15"/>
      <c r="VNG75" s="15"/>
      <c r="VNH75" s="15"/>
      <c r="VNI75" s="15"/>
      <c r="VNJ75" s="15"/>
      <c r="VNK75" s="15"/>
      <c r="VNL75" s="15"/>
      <c r="VNM75" s="15"/>
      <c r="VNN75" s="15"/>
      <c r="VNO75" s="15"/>
      <c r="VNP75" s="15"/>
      <c r="VNQ75" s="15"/>
      <c r="VNR75" s="15"/>
      <c r="VNS75" s="15"/>
      <c r="VNT75" s="15"/>
      <c r="VNU75" s="15"/>
      <c r="VNV75" s="15"/>
      <c r="VNW75" s="15"/>
      <c r="VNX75" s="15"/>
      <c r="VNY75" s="15"/>
      <c r="VNZ75" s="15"/>
      <c r="VOA75" s="15"/>
      <c r="VOB75" s="15"/>
      <c r="VOC75" s="15"/>
      <c r="VOD75" s="15"/>
      <c r="VOE75" s="15"/>
      <c r="VOF75" s="15"/>
      <c r="VOG75" s="15"/>
      <c r="VOH75" s="15"/>
      <c r="VOI75" s="15"/>
      <c r="VOJ75" s="15"/>
      <c r="VOK75" s="15"/>
      <c r="VOL75" s="15"/>
      <c r="VOM75" s="15"/>
      <c r="VON75" s="15"/>
      <c r="VOO75" s="15"/>
      <c r="VOP75" s="15"/>
      <c r="VOQ75" s="15"/>
      <c r="VOR75" s="15"/>
      <c r="VOS75" s="15"/>
      <c r="VOT75" s="15"/>
      <c r="VOU75" s="15"/>
      <c r="VOV75" s="15"/>
      <c r="VOW75" s="15"/>
      <c r="VOX75" s="15"/>
      <c r="VOY75" s="15"/>
      <c r="VOZ75" s="15"/>
      <c r="VPA75" s="15"/>
      <c r="VPB75" s="15"/>
      <c r="VPC75" s="15"/>
      <c r="VPD75" s="15"/>
      <c r="VPE75" s="15"/>
      <c r="VPF75" s="15"/>
      <c r="VPG75" s="15"/>
      <c r="VPH75" s="15"/>
      <c r="VPI75" s="15"/>
      <c r="VPJ75" s="15"/>
      <c r="VPK75" s="15"/>
      <c r="VPL75" s="15"/>
      <c r="VPM75" s="15"/>
      <c r="VPN75" s="15"/>
      <c r="VPO75" s="15"/>
      <c r="VPP75" s="15"/>
      <c r="VPQ75" s="15"/>
      <c r="VPR75" s="15"/>
      <c r="VPS75" s="15"/>
      <c r="VPT75" s="15"/>
      <c r="VPU75" s="15"/>
      <c r="VPV75" s="15"/>
      <c r="VPW75" s="15"/>
      <c r="VPX75" s="15"/>
      <c r="VPY75" s="15"/>
      <c r="VPZ75" s="15"/>
      <c r="VQA75" s="15"/>
      <c r="VQB75" s="15"/>
      <c r="VQC75" s="15"/>
      <c r="VQD75" s="15"/>
      <c r="VQE75" s="15"/>
      <c r="VQF75" s="15"/>
      <c r="VQG75" s="15"/>
      <c r="VQH75" s="15"/>
      <c r="VQI75" s="15"/>
      <c r="VQJ75" s="15"/>
      <c r="VQK75" s="15"/>
      <c r="VQL75" s="15"/>
      <c r="VQM75" s="15"/>
      <c r="VQN75" s="15"/>
      <c r="VQO75" s="15"/>
      <c r="VQP75" s="15"/>
      <c r="VQQ75" s="15"/>
      <c r="VQR75" s="15"/>
      <c r="VQS75" s="15"/>
      <c r="VQT75" s="15"/>
      <c r="VQU75" s="15"/>
      <c r="VQV75" s="15"/>
      <c r="VQW75" s="15"/>
      <c r="VQX75" s="15"/>
      <c r="VQY75" s="15"/>
      <c r="VQZ75" s="15"/>
      <c r="VRA75" s="15"/>
      <c r="VRB75" s="15"/>
      <c r="VRC75" s="15"/>
      <c r="VRD75" s="15"/>
      <c r="VRE75" s="15"/>
      <c r="VRF75" s="15"/>
      <c r="VRG75" s="15"/>
      <c r="VRH75" s="15"/>
      <c r="VRI75" s="15"/>
      <c r="VRJ75" s="15"/>
      <c r="VRK75" s="15"/>
      <c r="VRL75" s="15"/>
      <c r="VRM75" s="15"/>
      <c r="VRN75" s="15"/>
      <c r="VRO75" s="15"/>
      <c r="VRP75" s="15"/>
      <c r="VRQ75" s="15"/>
      <c r="VRR75" s="15"/>
      <c r="VRS75" s="15"/>
      <c r="VRT75" s="15"/>
      <c r="VRU75" s="15"/>
      <c r="VRV75" s="15"/>
      <c r="VRW75" s="15"/>
      <c r="VRX75" s="15"/>
      <c r="VRY75" s="15"/>
      <c r="VRZ75" s="15"/>
      <c r="VSA75" s="15"/>
      <c r="VSB75" s="15"/>
      <c r="VSC75" s="15"/>
      <c r="VSD75" s="15"/>
      <c r="VSE75" s="15"/>
      <c r="VSF75" s="15"/>
      <c r="VSG75" s="15"/>
      <c r="VSH75" s="15"/>
      <c r="VSI75" s="15"/>
      <c r="VSJ75" s="15"/>
      <c r="VSK75" s="15"/>
      <c r="VSL75" s="15"/>
      <c r="VSM75" s="15"/>
      <c r="VSN75" s="15"/>
      <c r="VSO75" s="15"/>
      <c r="VSP75" s="15"/>
      <c r="VSQ75" s="15"/>
      <c r="VSR75" s="15"/>
      <c r="VSS75" s="15"/>
      <c r="VST75" s="15"/>
      <c r="VSU75" s="15"/>
      <c r="VSV75" s="15"/>
      <c r="VSW75" s="15"/>
      <c r="VSX75" s="15"/>
      <c r="VSY75" s="15"/>
      <c r="VSZ75" s="15"/>
      <c r="VTA75" s="15"/>
      <c r="VTB75" s="15"/>
      <c r="VTC75" s="15"/>
      <c r="VTD75" s="15"/>
      <c r="VTE75" s="15"/>
      <c r="VTF75" s="15"/>
      <c r="VTG75" s="15"/>
      <c r="VTH75" s="15"/>
      <c r="VTI75" s="15"/>
      <c r="VTJ75" s="15"/>
      <c r="VTK75" s="15"/>
      <c r="VTL75" s="15"/>
      <c r="VTM75" s="15"/>
      <c r="VTN75" s="15"/>
      <c r="VTO75" s="15"/>
      <c r="VTP75" s="15"/>
      <c r="VTQ75" s="15"/>
      <c r="VTR75" s="15"/>
      <c r="VTS75" s="15"/>
      <c r="VTT75" s="15"/>
      <c r="VTU75" s="15"/>
      <c r="VTV75" s="15"/>
      <c r="VTW75" s="15"/>
      <c r="VTX75" s="15"/>
      <c r="VTY75" s="15"/>
      <c r="VTZ75" s="15"/>
      <c r="VUA75" s="15"/>
      <c r="VUB75" s="15"/>
      <c r="VUC75" s="15"/>
      <c r="VUD75" s="15"/>
      <c r="VUE75" s="15"/>
      <c r="VUF75" s="15"/>
      <c r="VUG75" s="15"/>
      <c r="VUH75" s="15"/>
      <c r="VUI75" s="15"/>
      <c r="VUJ75" s="15"/>
      <c r="VUK75" s="15"/>
      <c r="VUL75" s="15"/>
      <c r="VUM75" s="15"/>
      <c r="VUN75" s="15"/>
      <c r="VUO75" s="15"/>
      <c r="VUP75" s="15"/>
      <c r="VUQ75" s="15"/>
      <c r="VUR75" s="15"/>
      <c r="VUS75" s="15"/>
      <c r="VUT75" s="15"/>
      <c r="VUU75" s="15"/>
      <c r="VUV75" s="15"/>
      <c r="VUW75" s="15"/>
      <c r="VUX75" s="15"/>
      <c r="VUY75" s="15"/>
      <c r="VUZ75" s="15"/>
      <c r="VVA75" s="15"/>
      <c r="VVB75" s="15"/>
      <c r="VVC75" s="15"/>
      <c r="VVD75" s="15"/>
      <c r="VVE75" s="15"/>
      <c r="VVF75" s="15"/>
      <c r="VVG75" s="15"/>
      <c r="VVH75" s="15"/>
      <c r="VVI75" s="15"/>
      <c r="VVJ75" s="15"/>
      <c r="VVK75" s="15"/>
      <c r="VVL75" s="15"/>
      <c r="VVM75" s="15"/>
      <c r="VVN75" s="15"/>
      <c r="VVO75" s="15"/>
      <c r="VVP75" s="15"/>
      <c r="VVQ75" s="15"/>
      <c r="VVR75" s="15"/>
      <c r="VVS75" s="15"/>
      <c r="VVT75" s="15"/>
      <c r="VVU75" s="15"/>
      <c r="VVV75" s="15"/>
      <c r="VVW75" s="15"/>
      <c r="VVX75" s="15"/>
      <c r="VVY75" s="15"/>
      <c r="VVZ75" s="15"/>
      <c r="VWA75" s="15"/>
      <c r="VWB75" s="15"/>
      <c r="VWC75" s="15"/>
      <c r="VWD75" s="15"/>
      <c r="VWE75" s="15"/>
      <c r="VWF75" s="15"/>
      <c r="VWG75" s="15"/>
      <c r="VWH75" s="15"/>
      <c r="VWI75" s="15"/>
      <c r="VWJ75" s="15"/>
      <c r="VWK75" s="15"/>
      <c r="VWL75" s="15"/>
      <c r="VWM75" s="15"/>
      <c r="VWN75" s="15"/>
      <c r="VWO75" s="15"/>
      <c r="VWP75" s="15"/>
      <c r="VWQ75" s="15"/>
      <c r="VWR75" s="15"/>
      <c r="VWS75" s="15"/>
      <c r="VWT75" s="15"/>
      <c r="VWU75" s="15"/>
      <c r="VWV75" s="15"/>
      <c r="VWW75" s="15"/>
      <c r="VWX75" s="15"/>
      <c r="VWY75" s="15"/>
      <c r="VWZ75" s="15"/>
      <c r="VXA75" s="15"/>
      <c r="VXB75" s="15"/>
      <c r="VXC75" s="15"/>
      <c r="VXD75" s="15"/>
      <c r="VXE75" s="15"/>
      <c r="VXF75" s="15"/>
      <c r="VXG75" s="15"/>
      <c r="VXH75" s="15"/>
      <c r="VXI75" s="15"/>
      <c r="VXJ75" s="15"/>
      <c r="VXK75" s="15"/>
      <c r="VXL75" s="15"/>
      <c r="VXM75" s="15"/>
      <c r="VXN75" s="15"/>
      <c r="VXO75" s="15"/>
      <c r="VXP75" s="15"/>
      <c r="VXQ75" s="15"/>
      <c r="VXR75" s="15"/>
      <c r="VXS75" s="15"/>
      <c r="VXT75" s="15"/>
      <c r="VXU75" s="15"/>
      <c r="VXV75" s="15"/>
      <c r="VXW75" s="15"/>
      <c r="VXX75" s="15"/>
      <c r="VXY75" s="15"/>
      <c r="VXZ75" s="15"/>
      <c r="VYA75" s="15"/>
      <c r="VYB75" s="15"/>
      <c r="VYC75" s="15"/>
      <c r="VYD75" s="15"/>
      <c r="VYE75" s="15"/>
      <c r="VYF75" s="15"/>
      <c r="VYG75" s="15"/>
      <c r="VYH75" s="15"/>
      <c r="VYI75" s="15"/>
      <c r="VYJ75" s="15"/>
      <c r="VYK75" s="15"/>
      <c r="VYL75" s="15"/>
      <c r="VYM75" s="15"/>
      <c r="VYN75" s="15"/>
      <c r="VYO75" s="15"/>
      <c r="VYP75" s="15"/>
      <c r="VYQ75" s="15"/>
      <c r="VYR75" s="15"/>
      <c r="VYS75" s="15"/>
      <c r="VYT75" s="15"/>
      <c r="VYU75" s="15"/>
      <c r="VYV75" s="15"/>
      <c r="VYW75" s="15"/>
      <c r="VYX75" s="15"/>
      <c r="VYY75" s="15"/>
      <c r="VYZ75" s="15"/>
      <c r="VZA75" s="15"/>
      <c r="VZB75" s="15"/>
      <c r="VZC75" s="15"/>
      <c r="VZD75" s="15"/>
      <c r="VZE75" s="15"/>
      <c r="VZF75" s="15"/>
      <c r="VZG75" s="15"/>
      <c r="VZH75" s="15"/>
      <c r="VZI75" s="15"/>
      <c r="VZJ75" s="15"/>
      <c r="VZK75" s="15"/>
      <c r="VZL75" s="15"/>
      <c r="VZM75" s="15"/>
      <c r="VZN75" s="15"/>
      <c r="VZO75" s="15"/>
      <c r="VZP75" s="15"/>
      <c r="VZQ75" s="15"/>
      <c r="VZR75" s="15"/>
      <c r="VZS75" s="15"/>
      <c r="VZT75" s="15"/>
      <c r="VZU75" s="15"/>
      <c r="VZV75" s="15"/>
      <c r="VZW75" s="15"/>
      <c r="VZX75" s="15"/>
      <c r="VZY75" s="15"/>
      <c r="VZZ75" s="15"/>
      <c r="WAA75" s="15"/>
      <c r="WAB75" s="15"/>
      <c r="WAC75" s="15"/>
      <c r="WAD75" s="15"/>
      <c r="WAE75" s="15"/>
      <c r="WAF75" s="15"/>
      <c r="WAG75" s="15"/>
      <c r="WAH75" s="15"/>
      <c r="WAI75" s="15"/>
      <c r="WAJ75" s="15"/>
      <c r="WAK75" s="15"/>
      <c r="WAL75" s="15"/>
      <c r="WAM75" s="15"/>
      <c r="WAN75" s="15"/>
      <c r="WAO75" s="15"/>
      <c r="WAP75" s="15"/>
      <c r="WAQ75" s="15"/>
      <c r="WAR75" s="15"/>
      <c r="WAS75" s="15"/>
      <c r="WAT75" s="15"/>
      <c r="WAU75" s="15"/>
      <c r="WAV75" s="15"/>
      <c r="WAW75" s="15"/>
      <c r="WAX75" s="15"/>
      <c r="WAY75" s="15"/>
      <c r="WAZ75" s="15"/>
      <c r="WBA75" s="15"/>
      <c r="WBB75" s="15"/>
      <c r="WBC75" s="15"/>
      <c r="WBD75" s="15"/>
      <c r="WBE75" s="15"/>
      <c r="WBF75" s="15"/>
      <c r="WBG75" s="15"/>
      <c r="WBH75" s="15"/>
      <c r="WBI75" s="15"/>
      <c r="WBJ75" s="15"/>
      <c r="WBK75" s="15"/>
      <c r="WBL75" s="15"/>
      <c r="WBM75" s="15"/>
      <c r="WBN75" s="15"/>
      <c r="WBO75" s="15"/>
      <c r="WBP75" s="15"/>
      <c r="WBQ75" s="15"/>
      <c r="WBR75" s="15"/>
      <c r="WBS75" s="15"/>
      <c r="WBT75" s="15"/>
      <c r="WBU75" s="15"/>
      <c r="WBV75" s="15"/>
      <c r="WBW75" s="15"/>
      <c r="WBX75" s="15"/>
      <c r="WBY75" s="15"/>
      <c r="WBZ75" s="15"/>
      <c r="WCA75" s="15"/>
      <c r="WCB75" s="15"/>
      <c r="WCC75" s="15"/>
      <c r="WCD75" s="15"/>
      <c r="WCE75" s="15"/>
      <c r="WCF75" s="15"/>
      <c r="WCG75" s="15"/>
      <c r="WCH75" s="15"/>
      <c r="WCI75" s="15"/>
      <c r="WCJ75" s="15"/>
      <c r="WCK75" s="15"/>
      <c r="WCL75" s="15"/>
      <c r="WCM75" s="15"/>
      <c r="WCN75" s="15"/>
      <c r="WCO75" s="15"/>
      <c r="WCP75" s="15"/>
      <c r="WCQ75" s="15"/>
      <c r="WCR75" s="15"/>
      <c r="WCS75" s="15"/>
      <c r="WCT75" s="15"/>
      <c r="WCU75" s="15"/>
      <c r="WCV75" s="15"/>
      <c r="WCW75" s="15"/>
      <c r="WCX75" s="15"/>
      <c r="WCY75" s="15"/>
      <c r="WCZ75" s="15"/>
      <c r="WDA75" s="15"/>
      <c r="WDB75" s="15"/>
      <c r="WDC75" s="15"/>
      <c r="WDD75" s="15"/>
      <c r="WDE75" s="15"/>
      <c r="WDF75" s="15"/>
      <c r="WDG75" s="15"/>
      <c r="WDH75" s="15"/>
      <c r="WDI75" s="15"/>
      <c r="WDJ75" s="15"/>
      <c r="WDK75" s="15"/>
      <c r="WDL75" s="15"/>
      <c r="WDM75" s="15"/>
      <c r="WDN75" s="15"/>
      <c r="WDO75" s="15"/>
      <c r="WDP75" s="15"/>
      <c r="WDQ75" s="15"/>
      <c r="WDR75" s="15"/>
      <c r="WDS75" s="15"/>
      <c r="WDT75" s="15"/>
      <c r="WDU75" s="15"/>
      <c r="WDV75" s="15"/>
      <c r="WDW75" s="15"/>
      <c r="WDX75" s="15"/>
      <c r="WDY75" s="15"/>
      <c r="WDZ75" s="15"/>
      <c r="WEA75" s="15"/>
      <c r="WEB75" s="15"/>
      <c r="WEC75" s="15"/>
      <c r="WED75" s="15"/>
      <c r="WEE75" s="15"/>
      <c r="WEF75" s="15"/>
      <c r="WEG75" s="15"/>
      <c r="WEH75" s="15"/>
      <c r="WEI75" s="15"/>
      <c r="WEJ75" s="15"/>
      <c r="WEK75" s="15"/>
      <c r="WEL75" s="15"/>
      <c r="WEM75" s="15"/>
      <c r="WEN75" s="15"/>
      <c r="WEO75" s="15"/>
      <c r="WEP75" s="15"/>
      <c r="WEQ75" s="15"/>
      <c r="WER75" s="15"/>
      <c r="WES75" s="15"/>
      <c r="WET75" s="15"/>
      <c r="WEU75" s="15"/>
      <c r="WEV75" s="15"/>
      <c r="WEW75" s="15"/>
      <c r="WEX75" s="15"/>
      <c r="WEY75" s="15"/>
      <c r="WEZ75" s="15"/>
      <c r="WFA75" s="15"/>
      <c r="WFB75" s="15"/>
      <c r="WFC75" s="15"/>
      <c r="WFD75" s="15"/>
      <c r="WFE75" s="15"/>
      <c r="WFF75" s="15"/>
      <c r="WFG75" s="15"/>
      <c r="WFH75" s="15"/>
      <c r="WFI75" s="15"/>
      <c r="WFJ75" s="15"/>
      <c r="WFK75" s="15"/>
      <c r="WFL75" s="15"/>
      <c r="WFM75" s="15"/>
      <c r="WFN75" s="15"/>
      <c r="WFO75" s="15"/>
      <c r="WFP75" s="15"/>
      <c r="WFQ75" s="15"/>
      <c r="WFR75" s="15"/>
      <c r="WFS75" s="15"/>
      <c r="WFT75" s="15"/>
      <c r="WFU75" s="15"/>
      <c r="WFV75" s="15"/>
      <c r="WFW75" s="15"/>
      <c r="WFX75" s="15"/>
      <c r="WFY75" s="15"/>
      <c r="WFZ75" s="15"/>
      <c r="WGA75" s="15"/>
      <c r="WGB75" s="15"/>
      <c r="WGC75" s="15"/>
      <c r="WGD75" s="15"/>
      <c r="WGE75" s="15"/>
      <c r="WGF75" s="15"/>
      <c r="WGG75" s="15"/>
      <c r="WGH75" s="15"/>
      <c r="WGI75" s="15"/>
      <c r="WGJ75" s="15"/>
      <c r="WGK75" s="15"/>
      <c r="WGL75" s="15"/>
      <c r="WGM75" s="15"/>
      <c r="WGN75" s="15"/>
      <c r="WGO75" s="15"/>
      <c r="WGP75" s="15"/>
      <c r="WGQ75" s="15"/>
      <c r="WGR75" s="15"/>
      <c r="WGS75" s="15"/>
      <c r="WGT75" s="15"/>
      <c r="WGU75" s="15"/>
      <c r="WGV75" s="15"/>
      <c r="WGW75" s="15"/>
      <c r="WGX75" s="15"/>
      <c r="WGY75" s="15"/>
      <c r="WGZ75" s="15"/>
      <c r="WHA75" s="15"/>
      <c r="WHB75" s="15"/>
      <c r="WHC75" s="15"/>
      <c r="WHD75" s="15"/>
      <c r="WHE75" s="15"/>
      <c r="WHF75" s="15"/>
      <c r="WHG75" s="15"/>
      <c r="WHH75" s="15"/>
      <c r="WHI75" s="15"/>
      <c r="WHJ75" s="15"/>
      <c r="WHK75" s="15"/>
      <c r="WHL75" s="15"/>
      <c r="WHM75" s="15"/>
      <c r="WHN75" s="15"/>
      <c r="WHO75" s="15"/>
      <c r="WHP75" s="15"/>
      <c r="WHQ75" s="15"/>
      <c r="WHR75" s="15"/>
      <c r="WHS75" s="15"/>
      <c r="WHT75" s="15"/>
      <c r="WHU75" s="15"/>
      <c r="WHV75" s="15"/>
      <c r="WHW75" s="15"/>
      <c r="WHX75" s="15"/>
      <c r="WHY75" s="15"/>
      <c r="WHZ75" s="15"/>
      <c r="WIA75" s="15"/>
      <c r="WIB75" s="15"/>
      <c r="WIC75" s="15"/>
      <c r="WID75" s="15"/>
      <c r="WIE75" s="15"/>
      <c r="WIF75" s="15"/>
      <c r="WIG75" s="15"/>
      <c r="WIH75" s="15"/>
      <c r="WII75" s="15"/>
      <c r="WIJ75" s="15"/>
      <c r="WIK75" s="15"/>
      <c r="WIL75" s="15"/>
      <c r="WIM75" s="15"/>
      <c r="WIN75" s="15"/>
      <c r="WIO75" s="15"/>
      <c r="WIP75" s="15"/>
      <c r="WIQ75" s="15"/>
      <c r="WIR75" s="15"/>
      <c r="WIS75" s="15"/>
      <c r="WIT75" s="15"/>
      <c r="WIU75" s="15"/>
      <c r="WIV75" s="15"/>
      <c r="WIW75" s="15"/>
      <c r="WIX75" s="15"/>
      <c r="WIY75" s="15"/>
      <c r="WIZ75" s="15"/>
      <c r="WJA75" s="15"/>
      <c r="WJB75" s="15"/>
      <c r="WJC75" s="15"/>
      <c r="WJD75" s="15"/>
      <c r="WJE75" s="15"/>
      <c r="WJF75" s="15"/>
      <c r="WJG75" s="15"/>
      <c r="WJH75" s="15"/>
      <c r="WJI75" s="15"/>
      <c r="WJJ75" s="15"/>
      <c r="WJK75" s="15"/>
      <c r="WJL75" s="15"/>
      <c r="WJM75" s="15"/>
      <c r="WJN75" s="15"/>
      <c r="WJO75" s="15"/>
      <c r="WJP75" s="15"/>
      <c r="WJQ75" s="15"/>
      <c r="WJR75" s="15"/>
      <c r="WJS75" s="15"/>
      <c r="WJT75" s="15"/>
      <c r="WJU75" s="15"/>
      <c r="WJV75" s="15"/>
      <c r="WJW75" s="15"/>
      <c r="WJX75" s="15"/>
      <c r="WJY75" s="15"/>
      <c r="WJZ75" s="15"/>
      <c r="WKA75" s="15"/>
      <c r="WKB75" s="15"/>
      <c r="WKC75" s="15"/>
      <c r="WKD75" s="15"/>
      <c r="WKE75" s="15"/>
      <c r="WKF75" s="15"/>
      <c r="WKG75" s="15"/>
      <c r="WKH75" s="15"/>
      <c r="WKI75" s="15"/>
      <c r="WKJ75" s="15"/>
      <c r="WKK75" s="15"/>
      <c r="WKL75" s="15"/>
      <c r="WKM75" s="15"/>
      <c r="WKN75" s="15"/>
      <c r="WKO75" s="15"/>
      <c r="WKP75" s="15"/>
      <c r="WKQ75" s="15"/>
      <c r="WKR75" s="15"/>
      <c r="WKS75" s="15"/>
      <c r="WKT75" s="15"/>
      <c r="WKU75" s="15"/>
      <c r="WKV75" s="15"/>
      <c r="WKW75" s="15"/>
      <c r="WKX75" s="15"/>
      <c r="WKY75" s="15"/>
      <c r="WKZ75" s="15"/>
      <c r="WLA75" s="15"/>
      <c r="WLB75" s="15"/>
      <c r="WLC75" s="15"/>
      <c r="WLD75" s="15"/>
      <c r="WLE75" s="15"/>
      <c r="WLF75" s="15"/>
      <c r="WLG75" s="15"/>
      <c r="WLH75" s="15"/>
      <c r="WLI75" s="15"/>
      <c r="WLJ75" s="15"/>
      <c r="WLK75" s="15"/>
      <c r="WLL75" s="15"/>
      <c r="WLM75" s="15"/>
      <c r="WLN75" s="15"/>
      <c r="WLO75" s="15"/>
      <c r="WLP75" s="15"/>
      <c r="WLQ75" s="15"/>
      <c r="WLR75" s="15"/>
      <c r="WLS75" s="15"/>
      <c r="WLT75" s="15"/>
      <c r="WLU75" s="15"/>
      <c r="WLV75" s="15"/>
      <c r="WLW75" s="15"/>
      <c r="WLX75" s="15"/>
      <c r="WLY75" s="15"/>
      <c r="WLZ75" s="15"/>
      <c r="WMA75" s="15"/>
      <c r="WMB75" s="15"/>
      <c r="WMC75" s="15"/>
      <c r="WMD75" s="15"/>
      <c r="WME75" s="15"/>
      <c r="WMF75" s="15"/>
      <c r="WMG75" s="15"/>
      <c r="WMH75" s="15"/>
      <c r="WMI75" s="15"/>
      <c r="WMJ75" s="15"/>
      <c r="WMK75" s="15"/>
      <c r="WML75" s="15"/>
      <c r="WMM75" s="15"/>
      <c r="WMN75" s="15"/>
      <c r="WMO75" s="15"/>
      <c r="WMP75" s="15"/>
      <c r="WMQ75" s="15"/>
      <c r="WMR75" s="15"/>
      <c r="WMS75" s="15"/>
      <c r="WMT75" s="15"/>
      <c r="WMU75" s="15"/>
      <c r="WMV75" s="15"/>
      <c r="WMW75" s="15"/>
      <c r="WMX75" s="15"/>
      <c r="WMY75" s="15"/>
      <c r="WMZ75" s="15"/>
      <c r="WNA75" s="15"/>
      <c r="WNB75" s="15"/>
      <c r="WNC75" s="15"/>
      <c r="WND75" s="15"/>
      <c r="WNE75" s="15"/>
      <c r="WNF75" s="15"/>
      <c r="WNG75" s="15"/>
      <c r="WNH75" s="15"/>
      <c r="WNI75" s="15"/>
      <c r="WNJ75" s="15"/>
      <c r="WNK75" s="15"/>
      <c r="WNL75" s="15"/>
      <c r="WNM75" s="15"/>
      <c r="WNN75" s="15"/>
      <c r="WNO75" s="15"/>
      <c r="WNP75" s="15"/>
      <c r="WNQ75" s="15"/>
      <c r="WNR75" s="15"/>
      <c r="WNS75" s="15"/>
      <c r="WNT75" s="15"/>
      <c r="WNU75" s="15"/>
      <c r="WNV75" s="15"/>
      <c r="WNW75" s="15"/>
      <c r="WNX75" s="15"/>
      <c r="WNY75" s="15"/>
      <c r="WNZ75" s="15"/>
      <c r="WOA75" s="15"/>
      <c r="WOB75" s="15"/>
      <c r="WOC75" s="15"/>
      <c r="WOD75" s="15"/>
      <c r="WOE75" s="15"/>
      <c r="WOF75" s="15"/>
      <c r="WOG75" s="15"/>
      <c r="WOH75" s="15"/>
      <c r="WOI75" s="15"/>
      <c r="WOJ75" s="15"/>
      <c r="WOK75" s="15"/>
      <c r="WOL75" s="15"/>
      <c r="WOM75" s="15"/>
      <c r="WON75" s="15"/>
      <c r="WOO75" s="15"/>
      <c r="WOP75" s="15"/>
      <c r="WOQ75" s="15"/>
      <c r="WOR75" s="15"/>
      <c r="WOS75" s="15"/>
      <c r="WOT75" s="15"/>
      <c r="WOU75" s="15"/>
      <c r="WOV75" s="15"/>
      <c r="WOW75" s="15"/>
      <c r="WOX75" s="15"/>
      <c r="WOY75" s="15"/>
      <c r="WOZ75" s="15"/>
      <c r="WPA75" s="15"/>
      <c r="WPB75" s="15"/>
      <c r="WPC75" s="15"/>
      <c r="WPD75" s="15"/>
      <c r="WPE75" s="15"/>
      <c r="WPF75" s="15"/>
      <c r="WPG75" s="15"/>
      <c r="WPH75" s="15"/>
      <c r="WPI75" s="15"/>
      <c r="WPJ75" s="15"/>
      <c r="WPK75" s="15"/>
      <c r="WPL75" s="15"/>
      <c r="WPM75" s="15"/>
      <c r="WPN75" s="15"/>
      <c r="WPO75" s="15"/>
      <c r="WPP75" s="15"/>
      <c r="WPQ75" s="15"/>
      <c r="WPR75" s="15"/>
      <c r="WPS75" s="15"/>
      <c r="WPT75" s="15"/>
      <c r="WPU75" s="15"/>
      <c r="WPV75" s="15"/>
      <c r="WPW75" s="15"/>
      <c r="WPX75" s="15"/>
      <c r="WPY75" s="15"/>
      <c r="WPZ75" s="15"/>
      <c r="WQA75" s="15"/>
      <c r="WQB75" s="15"/>
      <c r="WQC75" s="15"/>
      <c r="WQD75" s="15"/>
      <c r="WQE75" s="15"/>
      <c r="WQF75" s="15"/>
      <c r="WQG75" s="15"/>
      <c r="WQH75" s="15"/>
      <c r="WQI75" s="15"/>
      <c r="WQJ75" s="15"/>
      <c r="WQK75" s="15"/>
      <c r="WQL75" s="15"/>
      <c r="WQM75" s="15"/>
      <c r="WQN75" s="15"/>
      <c r="WQO75" s="15"/>
      <c r="WQP75" s="15"/>
      <c r="WQQ75" s="15"/>
      <c r="WQR75" s="15"/>
      <c r="WQS75" s="15"/>
      <c r="WQT75" s="15"/>
      <c r="WQU75" s="15"/>
      <c r="WQV75" s="15"/>
      <c r="WQW75" s="15"/>
      <c r="WQX75" s="15"/>
      <c r="WQY75" s="15"/>
      <c r="WQZ75" s="15"/>
      <c r="WRA75" s="15"/>
      <c r="WRB75" s="15"/>
      <c r="WRC75" s="15"/>
      <c r="WRD75" s="15"/>
      <c r="WRE75" s="15"/>
      <c r="WRF75" s="15"/>
      <c r="WRG75" s="15"/>
      <c r="WRH75" s="15"/>
      <c r="WRI75" s="15"/>
      <c r="WRJ75" s="15"/>
      <c r="WRK75" s="15"/>
      <c r="WRL75" s="15"/>
      <c r="WRM75" s="15"/>
      <c r="WRN75" s="15"/>
      <c r="WRO75" s="15"/>
      <c r="WRP75" s="15"/>
      <c r="WRQ75" s="15"/>
      <c r="WRR75" s="15"/>
      <c r="WRS75" s="15"/>
      <c r="WRT75" s="15"/>
      <c r="WRU75" s="15"/>
      <c r="WRV75" s="15"/>
      <c r="WRW75" s="15"/>
      <c r="WRX75" s="15"/>
      <c r="WRY75" s="15"/>
      <c r="WRZ75" s="15"/>
      <c r="WSA75" s="15"/>
      <c r="WSB75" s="15"/>
      <c r="WSC75" s="15"/>
      <c r="WSD75" s="15"/>
      <c r="WSE75" s="15"/>
      <c r="WSF75" s="15"/>
      <c r="WSG75" s="15"/>
      <c r="WSH75" s="15"/>
      <c r="WSI75" s="15"/>
      <c r="WSJ75" s="15"/>
      <c r="WSK75" s="15"/>
      <c r="WSL75" s="15"/>
      <c r="WSM75" s="15"/>
      <c r="WSN75" s="15"/>
      <c r="WSO75" s="15"/>
      <c r="WSP75" s="15"/>
      <c r="WSQ75" s="15"/>
      <c r="WSR75" s="15"/>
      <c r="WSS75" s="15"/>
      <c r="WST75" s="15"/>
      <c r="WSU75" s="15"/>
      <c r="WSV75" s="15"/>
      <c r="WSW75" s="15"/>
      <c r="WSX75" s="15"/>
      <c r="WSY75" s="15"/>
      <c r="WSZ75" s="15"/>
      <c r="WTA75" s="15"/>
      <c r="WTB75" s="15"/>
      <c r="WTC75" s="15"/>
      <c r="WTD75" s="15"/>
      <c r="WTE75" s="15"/>
      <c r="WTF75" s="15"/>
      <c r="WTG75" s="15"/>
      <c r="WTH75" s="15"/>
      <c r="WTI75" s="15"/>
      <c r="WTJ75" s="15"/>
      <c r="WTK75" s="15"/>
      <c r="WTL75" s="15"/>
      <c r="WTM75" s="15"/>
      <c r="WTN75" s="15"/>
      <c r="WTO75" s="15"/>
      <c r="WTP75" s="15"/>
      <c r="WTQ75" s="15"/>
      <c r="WTR75" s="15"/>
      <c r="WTS75" s="15"/>
      <c r="WTT75" s="15"/>
      <c r="WTU75" s="15"/>
      <c r="WTV75" s="15"/>
      <c r="WTW75" s="15"/>
      <c r="WTX75" s="15"/>
      <c r="WTY75" s="15"/>
      <c r="WTZ75" s="15"/>
      <c r="WUA75" s="15"/>
      <c r="WUB75" s="15"/>
      <c r="WUC75" s="15"/>
      <c r="WUD75" s="15"/>
      <c r="WUE75" s="15"/>
      <c r="WUF75" s="15"/>
      <c r="WUG75" s="15"/>
      <c r="WUH75" s="15"/>
      <c r="WUI75" s="15"/>
      <c r="WUJ75" s="15"/>
      <c r="WUK75" s="15"/>
      <c r="WUL75" s="15"/>
      <c r="WUM75" s="15"/>
      <c r="WUN75" s="15"/>
      <c r="WUO75" s="15"/>
      <c r="WUP75" s="15"/>
      <c r="WUQ75" s="15"/>
      <c r="WUR75" s="15"/>
      <c r="WUS75" s="15"/>
      <c r="WUT75" s="15"/>
      <c r="WUU75" s="15"/>
      <c r="WUV75" s="15"/>
      <c r="WUW75" s="15"/>
      <c r="WUX75" s="15"/>
      <c r="WUY75" s="15"/>
      <c r="WUZ75" s="15"/>
      <c r="WVA75" s="15"/>
      <c r="WVB75" s="15"/>
      <c r="WVC75" s="15"/>
      <c r="WVD75" s="15"/>
      <c r="WVE75" s="15"/>
      <c r="WVF75" s="15"/>
      <c r="WVG75" s="15"/>
      <c r="WVH75" s="15"/>
      <c r="WVI75" s="15"/>
      <c r="WVJ75" s="15"/>
      <c r="WVK75" s="15"/>
      <c r="WVL75" s="15"/>
      <c r="WVM75" s="15"/>
      <c r="WVN75" s="15"/>
      <c r="WVO75" s="15"/>
      <c r="WVP75" s="15"/>
      <c r="WVQ75" s="15"/>
      <c r="WVR75" s="15"/>
      <c r="WVS75" s="15"/>
      <c r="WVT75" s="15"/>
      <c r="WVU75" s="15"/>
      <c r="WVV75" s="15"/>
      <c r="WVW75" s="15"/>
      <c r="WVX75" s="15"/>
      <c r="WVY75" s="15"/>
      <c r="WVZ75" s="15"/>
      <c r="WWA75" s="15"/>
      <c r="WWB75" s="15"/>
      <c r="WWC75" s="15"/>
      <c r="WWD75" s="15"/>
      <c r="WWE75" s="15"/>
      <c r="WWF75" s="15"/>
      <c r="WWG75" s="15"/>
      <c r="WWH75" s="15"/>
      <c r="WWI75" s="15"/>
      <c r="WWJ75" s="15"/>
      <c r="WWK75" s="15"/>
      <c r="WWL75" s="15"/>
      <c r="WWM75" s="15"/>
      <c r="WWN75" s="15"/>
      <c r="WWO75" s="15"/>
      <c r="WWP75" s="15"/>
      <c r="WWQ75" s="15"/>
      <c r="WWR75" s="15"/>
      <c r="WWS75" s="15"/>
      <c r="WWT75" s="15"/>
      <c r="WWU75" s="15"/>
      <c r="WWV75" s="15"/>
      <c r="WWW75" s="15"/>
      <c r="WWX75" s="15"/>
      <c r="WWY75" s="15"/>
      <c r="WWZ75" s="15"/>
      <c r="WXA75" s="15"/>
      <c r="WXB75" s="15"/>
      <c r="WXC75" s="15"/>
      <c r="WXD75" s="15"/>
      <c r="WXE75" s="15"/>
      <c r="WXF75" s="15"/>
      <c r="WXG75" s="15"/>
      <c r="WXH75" s="15"/>
      <c r="WXI75" s="15"/>
      <c r="WXJ75" s="15"/>
      <c r="WXK75" s="15"/>
      <c r="WXL75" s="15"/>
      <c r="WXM75" s="15"/>
      <c r="WXN75" s="15"/>
      <c r="WXO75" s="15"/>
      <c r="WXP75" s="15"/>
      <c r="WXQ75" s="15"/>
      <c r="WXR75" s="15"/>
      <c r="WXS75" s="15"/>
      <c r="WXT75" s="15"/>
      <c r="WXU75" s="15"/>
      <c r="WXV75" s="15"/>
      <c r="WXW75" s="15"/>
      <c r="WXX75" s="15"/>
      <c r="WXY75" s="15"/>
      <c r="WXZ75" s="15"/>
      <c r="WYA75" s="15"/>
      <c r="WYB75" s="15"/>
      <c r="WYC75" s="15"/>
      <c r="WYD75" s="15"/>
      <c r="WYE75" s="15"/>
      <c r="WYF75" s="15"/>
      <c r="WYG75" s="15"/>
      <c r="WYH75" s="15"/>
      <c r="WYI75" s="15"/>
      <c r="WYJ75" s="15"/>
      <c r="WYK75" s="15"/>
      <c r="WYL75" s="15"/>
      <c r="WYM75" s="15"/>
      <c r="WYN75" s="15"/>
      <c r="WYO75" s="15"/>
      <c r="WYP75" s="15"/>
      <c r="WYQ75" s="15"/>
      <c r="WYR75" s="15"/>
      <c r="WYS75" s="15"/>
      <c r="WYT75" s="15"/>
      <c r="WYU75" s="15"/>
      <c r="WYV75" s="15"/>
      <c r="WYW75" s="15"/>
      <c r="WYX75" s="15"/>
      <c r="WYY75" s="15"/>
      <c r="WYZ75" s="15"/>
      <c r="WZA75" s="15"/>
      <c r="WZB75" s="15"/>
      <c r="WZC75" s="15"/>
      <c r="WZD75" s="15"/>
      <c r="WZE75" s="15"/>
      <c r="WZF75" s="15"/>
      <c r="WZG75" s="15"/>
      <c r="WZH75" s="15"/>
      <c r="WZI75" s="15"/>
      <c r="WZJ75" s="15"/>
      <c r="WZK75" s="15"/>
      <c r="WZL75" s="15"/>
      <c r="WZM75" s="15"/>
      <c r="WZN75" s="15"/>
      <c r="WZO75" s="15"/>
      <c r="WZP75" s="15"/>
      <c r="WZQ75" s="15"/>
      <c r="WZR75" s="15"/>
      <c r="WZS75" s="15"/>
      <c r="WZT75" s="15"/>
      <c r="WZU75" s="15"/>
      <c r="WZV75" s="15"/>
      <c r="WZW75" s="15"/>
      <c r="WZX75" s="15"/>
      <c r="WZY75" s="15"/>
      <c r="WZZ75" s="15"/>
      <c r="XAA75" s="15"/>
      <c r="XAB75" s="15"/>
      <c r="XAC75" s="15"/>
      <c r="XAD75" s="15"/>
      <c r="XAE75" s="15"/>
      <c r="XAF75" s="15"/>
      <c r="XAG75" s="15"/>
      <c r="XAH75" s="15"/>
      <c r="XAI75" s="15"/>
      <c r="XAJ75" s="15"/>
      <c r="XAK75" s="15"/>
      <c r="XAL75" s="15"/>
      <c r="XAM75" s="15"/>
      <c r="XAN75" s="15"/>
      <c r="XAO75" s="15"/>
      <c r="XAP75" s="15"/>
      <c r="XAQ75" s="15"/>
      <c r="XAR75" s="15"/>
      <c r="XAS75" s="15"/>
      <c r="XAT75" s="15"/>
      <c r="XAU75" s="15"/>
      <c r="XAV75" s="15"/>
      <c r="XAW75" s="15"/>
      <c r="XAX75" s="15"/>
      <c r="XAY75" s="15"/>
      <c r="XAZ75" s="15"/>
      <c r="XBA75" s="15"/>
      <c r="XBB75" s="15"/>
      <c r="XBC75" s="15"/>
      <c r="XBD75" s="15"/>
      <c r="XBE75" s="15"/>
      <c r="XBF75" s="15"/>
      <c r="XBG75" s="15"/>
      <c r="XBH75" s="15"/>
      <c r="XBI75" s="15"/>
      <c r="XBJ75" s="15"/>
      <c r="XBK75" s="15"/>
      <c r="XBL75" s="15"/>
      <c r="XBM75" s="15"/>
      <c r="XBN75" s="15"/>
      <c r="XBO75" s="15"/>
      <c r="XBP75" s="15"/>
      <c r="XBQ75" s="15"/>
      <c r="XBR75" s="15"/>
      <c r="XBS75" s="15"/>
      <c r="XBT75" s="15"/>
      <c r="XBU75" s="15"/>
      <c r="XBV75" s="15"/>
      <c r="XBW75" s="15"/>
      <c r="XBX75" s="15"/>
      <c r="XBY75" s="15"/>
      <c r="XBZ75" s="15"/>
      <c r="XCA75" s="15"/>
      <c r="XCB75" s="15"/>
      <c r="XCC75" s="15"/>
      <c r="XCD75" s="15"/>
      <c r="XCE75" s="15"/>
      <c r="XCF75" s="15"/>
      <c r="XCG75" s="15"/>
      <c r="XCH75" s="15"/>
      <c r="XCI75" s="15"/>
      <c r="XCJ75" s="15"/>
      <c r="XCK75" s="15"/>
      <c r="XCL75" s="15"/>
      <c r="XCM75" s="15"/>
      <c r="XCN75" s="15"/>
      <c r="XCO75" s="15"/>
      <c r="XCP75" s="15"/>
      <c r="XCQ75" s="15"/>
      <c r="XCR75" s="15"/>
      <c r="XCS75" s="15"/>
      <c r="XCT75" s="15"/>
      <c r="XCU75" s="15"/>
      <c r="XCV75" s="15"/>
      <c r="XCW75" s="15"/>
      <c r="XCX75" s="15"/>
      <c r="XCY75" s="15"/>
      <c r="XCZ75" s="15"/>
      <c r="XDA75" s="15"/>
      <c r="XDB75" s="15"/>
      <c r="XDC75" s="15"/>
      <c r="XDD75" s="15"/>
      <c r="XDE75" s="15"/>
      <c r="XDF75" s="15"/>
      <c r="XDG75" s="15"/>
      <c r="XDH75" s="15"/>
      <c r="XDI75" s="15"/>
      <c r="XDJ75" s="15"/>
      <c r="XDK75" s="15"/>
      <c r="XDL75" s="15"/>
      <c r="XDM75" s="15"/>
      <c r="XDN75" s="15"/>
      <c r="XDO75" s="15"/>
      <c r="XDP75" s="15"/>
      <c r="XDQ75" s="15"/>
      <c r="XDR75" s="15"/>
      <c r="XDS75" s="15"/>
      <c r="XDT75" s="15"/>
      <c r="XDU75" s="15"/>
      <c r="XDV75" s="15"/>
      <c r="XDW75" s="15"/>
      <c r="XDX75" s="15"/>
      <c r="XDY75" s="15"/>
      <c r="XDZ75" s="15"/>
      <c r="XEA75" s="15"/>
      <c r="XEB75" s="15"/>
      <c r="XEC75" s="15"/>
      <c r="XED75" s="15"/>
      <c r="XEE75" s="15"/>
      <c r="XEF75" s="15"/>
      <c r="XEG75" s="15"/>
      <c r="XEH75" s="15"/>
      <c r="XEI75" s="15"/>
      <c r="XEJ75" s="15"/>
      <c r="XEK75" s="15"/>
      <c r="XEL75" s="15"/>
      <c r="XEM75" s="15"/>
      <c r="XEN75" s="15"/>
      <c r="XEO75" s="15"/>
      <c r="XEP75" s="15"/>
      <c r="XEQ75" s="15"/>
      <c r="XER75" s="15"/>
      <c r="XES75" s="15"/>
      <c r="XET75" s="15"/>
      <c r="XEU75" s="15"/>
      <c r="XEV75" s="15"/>
      <c r="XEW75" s="15"/>
      <c r="XEX75" s="15"/>
      <c r="XEY75" s="15"/>
      <c r="XEZ75" s="15"/>
      <c r="XFA75" s="15"/>
      <c r="XFB75" s="15"/>
      <c r="XFC75" s="15"/>
      <c r="XFD75" s="15"/>
    </row>
    <row r="76" spans="1:16384" ht="15" customHeight="1" thickBot="1" x14ac:dyDescent="0.3">
      <c r="A76" s="332"/>
      <c r="B76" s="57" t="s">
        <v>443</v>
      </c>
      <c r="C76" s="65"/>
      <c r="D76" s="66"/>
      <c r="E76" s="86">
        <f>Agosto!$E$418</f>
        <v>0</v>
      </c>
      <c r="F76" s="86">
        <f>Agosto!$F$418</f>
        <v>0</v>
      </c>
      <c r="G76" s="86">
        <f>Agosto!$G$418</f>
        <v>0</v>
      </c>
      <c r="H76" s="86">
        <f>Agosto!$H$418</f>
        <v>0</v>
      </c>
      <c r="I76" s="86">
        <f>Agosto!$I$418</f>
        <v>0</v>
      </c>
      <c r="J76" s="86">
        <f>Agosto!$J$418</f>
        <v>0</v>
      </c>
      <c r="K76" s="86">
        <f>Agosto!$K$418</f>
        <v>0</v>
      </c>
      <c r="L76" s="83">
        <f>Agosto!$L$418</f>
        <v>0</v>
      </c>
      <c r="M76" s="88">
        <f>Agosto!$M$418</f>
        <v>0</v>
      </c>
      <c r="N76" s="88">
        <f>Agosto!$N$418</f>
        <v>0</v>
      </c>
      <c r="O76" s="85">
        <f>Agosto!$O$418</f>
        <v>0</v>
      </c>
      <c r="P76" s="82">
        <f>Agosto!$P$418</f>
        <v>0</v>
      </c>
      <c r="Q76" s="82">
        <f>Agosto!$Q$418</f>
        <v>0</v>
      </c>
      <c r="R76" s="82">
        <f>Agosto!$R$418</f>
        <v>0</v>
      </c>
      <c r="S76" s="82">
        <f>Agosto!$S$418</f>
        <v>0</v>
      </c>
      <c r="T76" s="82">
        <f>Agosto!$T$418</f>
        <v>0</v>
      </c>
      <c r="U76" s="82">
        <f>Agosto!$U$418</f>
        <v>0</v>
      </c>
      <c r="V76" s="82">
        <f>Agosto!$V$418</f>
        <v>0</v>
      </c>
      <c r="W76" s="83">
        <f>Agosto!$W$418</f>
        <v>0</v>
      </c>
      <c r="X76" s="88">
        <f>Agosto!$X$418</f>
        <v>0</v>
      </c>
      <c r="Y76" s="88">
        <f>Agosto!$Y$418</f>
        <v>0</v>
      </c>
      <c r="Z76" s="87">
        <f>Agosto!$Z$418</f>
        <v>0</v>
      </c>
      <c r="AA76" s="225"/>
    </row>
    <row r="77" spans="1:16384" ht="15" customHeight="1" thickBot="1" x14ac:dyDescent="0.3">
      <c r="A77" s="169" t="s">
        <v>446</v>
      </c>
      <c r="B77" s="170"/>
      <c r="C77" s="170"/>
      <c r="D77" s="170"/>
      <c r="E77" s="71">
        <f t="shared" ref="E77:Z77" si="7">SUM(E69:E76)</f>
        <v>129</v>
      </c>
      <c r="F77" s="69">
        <f t="shared" si="7"/>
        <v>136</v>
      </c>
      <c r="G77" s="69">
        <f t="shared" si="7"/>
        <v>930</v>
      </c>
      <c r="H77" s="69">
        <f t="shared" si="7"/>
        <v>186</v>
      </c>
      <c r="I77" s="69">
        <f t="shared" si="7"/>
        <v>0</v>
      </c>
      <c r="J77" s="69">
        <f t="shared" si="7"/>
        <v>0</v>
      </c>
      <c r="K77" s="69">
        <f t="shared" si="7"/>
        <v>20</v>
      </c>
      <c r="L77" s="173">
        <f t="shared" si="7"/>
        <v>1401</v>
      </c>
      <c r="M77" s="173">
        <f t="shared" si="7"/>
        <v>2773</v>
      </c>
      <c r="N77" s="173">
        <f t="shared" si="7"/>
        <v>17088</v>
      </c>
      <c r="O77" s="70">
        <f t="shared" si="7"/>
        <v>21262</v>
      </c>
      <c r="P77" s="172">
        <f t="shared" si="7"/>
        <v>10</v>
      </c>
      <c r="Q77" s="173">
        <f t="shared" si="7"/>
        <v>30</v>
      </c>
      <c r="R77" s="173">
        <f t="shared" si="7"/>
        <v>268</v>
      </c>
      <c r="S77" s="173">
        <f t="shared" si="7"/>
        <v>26</v>
      </c>
      <c r="T77" s="173">
        <f t="shared" si="7"/>
        <v>0</v>
      </c>
      <c r="U77" s="173">
        <f t="shared" si="7"/>
        <v>0</v>
      </c>
      <c r="V77" s="173">
        <f t="shared" si="7"/>
        <v>0</v>
      </c>
      <c r="W77" s="173">
        <f t="shared" si="7"/>
        <v>334</v>
      </c>
      <c r="X77" s="173">
        <f t="shared" si="7"/>
        <v>599</v>
      </c>
      <c r="Y77" s="173">
        <f t="shared" si="7"/>
        <v>3022</v>
      </c>
      <c r="Z77" s="173">
        <f t="shared" si="7"/>
        <v>3955</v>
      </c>
      <c r="AA77" s="226"/>
    </row>
    <row r="78" spans="1:16384" s="2" customFormat="1" ht="14.25" customHeight="1" x14ac:dyDescent="0.2">
      <c r="A78" s="330" t="s">
        <v>444</v>
      </c>
      <c r="B78" s="54" t="s">
        <v>40</v>
      </c>
      <c r="C78" s="55"/>
      <c r="D78" s="56"/>
      <c r="E78" s="79">
        <f>Setembro!$E$25</f>
        <v>0</v>
      </c>
      <c r="F78" s="79">
        <f>Setembro!$F$25</f>
        <v>0</v>
      </c>
      <c r="G78" s="79">
        <f>Setembro!$G$25</f>
        <v>65</v>
      </c>
      <c r="H78" s="79">
        <f>Setembro!$H$25</f>
        <v>0</v>
      </c>
      <c r="I78" s="79">
        <f>Setembro!$I$25</f>
        <v>0</v>
      </c>
      <c r="J78" s="79">
        <f>Setembro!$J$25</f>
        <v>0</v>
      </c>
      <c r="K78" s="79">
        <f>Setembro!$K$25</f>
        <v>0</v>
      </c>
      <c r="L78" s="83">
        <f>Setembro!$L$25</f>
        <v>65</v>
      </c>
      <c r="M78" s="80">
        <f>Setembro!$M$25</f>
        <v>160</v>
      </c>
      <c r="N78" s="80">
        <f>Setembro!$N$25</f>
        <v>1380</v>
      </c>
      <c r="O78" s="81">
        <f>Setembro!$O$25</f>
        <v>1605</v>
      </c>
      <c r="P78" s="79">
        <f>Setembro!$P$25</f>
        <v>0</v>
      </c>
      <c r="Q78" s="79">
        <f>Setembro!$Q$25</f>
        <v>0</v>
      </c>
      <c r="R78" s="79">
        <f>Setembro!$R$25</f>
        <v>2</v>
      </c>
      <c r="S78" s="79">
        <f>Setembro!$S$25</f>
        <v>0</v>
      </c>
      <c r="T78" s="79">
        <f>Setembro!$T$25</f>
        <v>0</v>
      </c>
      <c r="U78" s="79">
        <f>Setembro!$U$25</f>
        <v>0</v>
      </c>
      <c r="V78" s="79">
        <f>Setembro!$V$25</f>
        <v>0</v>
      </c>
      <c r="W78" s="83">
        <f>Setembro!$W$25</f>
        <v>2</v>
      </c>
      <c r="X78" s="80">
        <f>Setembro!$X$25</f>
        <v>8</v>
      </c>
      <c r="Y78" s="80">
        <f>Setembro!$Y$25</f>
        <v>175</v>
      </c>
      <c r="Z78" s="168">
        <f>Setembro!$Z$25</f>
        <v>185</v>
      </c>
      <c r="AA78" s="312">
        <f>L86/O86</f>
        <v>7.3150658404337723E-2</v>
      </c>
    </row>
    <row r="79" spans="1:16384" s="60" customFormat="1" x14ac:dyDescent="0.25">
      <c r="A79" s="331"/>
      <c r="B79" s="57" t="s">
        <v>239</v>
      </c>
      <c r="C79" s="58"/>
      <c r="D79" s="59"/>
      <c r="E79" s="82">
        <f>Setembro!$E$185</f>
        <v>58</v>
      </c>
      <c r="F79" s="82">
        <f>Setembro!$F$185</f>
        <v>91</v>
      </c>
      <c r="G79" s="82">
        <f>Setembro!$G$185</f>
        <v>101</v>
      </c>
      <c r="H79" s="82">
        <f>Setembro!$H$185</f>
        <v>159</v>
      </c>
      <c r="I79" s="82">
        <f>Setembro!$I$185</f>
        <v>0</v>
      </c>
      <c r="J79" s="82">
        <f>Setembro!$J$185</f>
        <v>0</v>
      </c>
      <c r="K79" s="82">
        <f>Setembro!$K$185</f>
        <v>0</v>
      </c>
      <c r="L79" s="83">
        <f>Setembro!$L$185</f>
        <v>409</v>
      </c>
      <c r="M79" s="84">
        <f>Setembro!$M$185</f>
        <v>1184</v>
      </c>
      <c r="N79" s="167">
        <f>Setembro!$N$185</f>
        <v>5516</v>
      </c>
      <c r="O79" s="85">
        <f>Setembro!$O$185</f>
        <v>7109</v>
      </c>
      <c r="P79" s="82">
        <f>Setembro!$P$185</f>
        <v>5</v>
      </c>
      <c r="Q79" s="82">
        <f>Setembro!$Q$185</f>
        <v>25</v>
      </c>
      <c r="R79" s="82">
        <f>Setembro!$R$185</f>
        <v>15</v>
      </c>
      <c r="S79" s="82">
        <f>Setembro!$S$185</f>
        <v>19</v>
      </c>
      <c r="T79" s="82">
        <f>Setembro!$T$185</f>
        <v>0</v>
      </c>
      <c r="U79" s="82">
        <f>Setembro!$U$185</f>
        <v>0</v>
      </c>
      <c r="V79" s="82">
        <f>Setembro!$V$185</f>
        <v>0</v>
      </c>
      <c r="W79" s="83">
        <f>Setembro!$W$185</f>
        <v>64</v>
      </c>
      <c r="X79" s="84">
        <f>Setembro!$X$185</f>
        <v>312</v>
      </c>
      <c r="Y79" s="84">
        <f>Setembro!$Y$185</f>
        <v>879</v>
      </c>
      <c r="Z79" s="167">
        <f>Setembro!$Z$185</f>
        <v>1255</v>
      </c>
      <c r="AA79" s="225"/>
    </row>
    <row r="80" spans="1:16384" ht="15" customHeight="1" x14ac:dyDescent="0.25">
      <c r="A80" s="331"/>
      <c r="B80" s="57" t="s">
        <v>311</v>
      </c>
      <c r="C80" s="58"/>
      <c r="D80" s="59"/>
      <c r="E80" s="82">
        <f>Setembro!$E$227</f>
        <v>4</v>
      </c>
      <c r="F80" s="82">
        <f>Setembro!$F$227</f>
        <v>0</v>
      </c>
      <c r="G80" s="82">
        <f>Setembro!$G$227</f>
        <v>223</v>
      </c>
      <c r="H80" s="82">
        <f>Setembro!H$227</f>
        <v>0</v>
      </c>
      <c r="I80" s="82">
        <f>Setembro!$I$227</f>
        <v>8</v>
      </c>
      <c r="J80" s="82">
        <f>Setembro!$J$227</f>
        <v>0</v>
      </c>
      <c r="K80" s="82">
        <f>Setembro!$K$227</f>
        <v>0</v>
      </c>
      <c r="L80" s="83">
        <f>Setembro!$L$227</f>
        <v>235</v>
      </c>
      <c r="M80" s="84">
        <f>Setembro!$M$227</f>
        <v>175</v>
      </c>
      <c r="N80" s="84">
        <f>Setembro!$N$227</f>
        <v>1593</v>
      </c>
      <c r="O80" s="85">
        <f>Setembro!$O$227</f>
        <v>2003</v>
      </c>
      <c r="P80" s="82">
        <f>Setembro!$P$227</f>
        <v>5</v>
      </c>
      <c r="Q80" s="82">
        <f>Setembro!$Q$227</f>
        <v>0</v>
      </c>
      <c r="R80" s="82">
        <f>Setembro!$R$227</f>
        <v>106</v>
      </c>
      <c r="S80" s="82">
        <f>Setembro!$S$227</f>
        <v>0</v>
      </c>
      <c r="T80" s="82">
        <f>Setembro!$T$227</f>
        <v>0</v>
      </c>
      <c r="U80" s="82">
        <f>Setembro!$U$227</f>
        <v>0</v>
      </c>
      <c r="V80" s="82">
        <f>Setembro!$V$227</f>
        <v>0</v>
      </c>
      <c r="W80" s="83">
        <f>Setembro!$W$227</f>
        <v>111</v>
      </c>
      <c r="X80" s="84">
        <f>Setembro!$X$227</f>
        <v>36</v>
      </c>
      <c r="Y80" s="84">
        <f>Setembro!$Y$227</f>
        <v>302</v>
      </c>
      <c r="Z80" s="83">
        <f>Setembro!$Z$227</f>
        <v>449</v>
      </c>
      <c r="AA80" s="225"/>
    </row>
    <row r="81" spans="1:16384" ht="15" customHeight="1" x14ac:dyDescent="0.25">
      <c r="A81" s="331"/>
      <c r="B81" s="57" t="s">
        <v>482</v>
      </c>
      <c r="C81" s="58"/>
      <c r="D81" s="59"/>
      <c r="E81" s="82">
        <f>Setembro!$E$249</f>
        <v>0</v>
      </c>
      <c r="F81" s="82">
        <f>Setembro!$F$249</f>
        <v>0</v>
      </c>
      <c r="G81" s="82">
        <f>Setembro!$G$249</f>
        <v>0</v>
      </c>
      <c r="H81" s="82">
        <f>Setembro!$H$249</f>
        <v>0</v>
      </c>
      <c r="I81" s="82">
        <f>Setembro!$I$249</f>
        <v>0</v>
      </c>
      <c r="J81" s="82">
        <f>Setembro!$J$249</f>
        <v>0</v>
      </c>
      <c r="K81" s="82">
        <f>Setembro!$K$249</f>
        <v>0</v>
      </c>
      <c r="L81" s="83">
        <f>Setembro!$L$249</f>
        <v>0</v>
      </c>
      <c r="M81" s="84">
        <f>Setembro!$M$249</f>
        <v>318</v>
      </c>
      <c r="N81" s="84">
        <f>Setembro!$N$249</f>
        <v>2073</v>
      </c>
      <c r="O81" s="85">
        <f>Setembro!$O$249</f>
        <v>2391</v>
      </c>
      <c r="P81" s="82">
        <f>Setembro!$P$249</f>
        <v>0</v>
      </c>
      <c r="Q81" s="82">
        <f>Setembro!$Q$249</f>
        <v>0</v>
      </c>
      <c r="R81" s="82">
        <f>Setembro!$R$249</f>
        <v>0</v>
      </c>
      <c r="S81" s="82">
        <f>Setembro!$S$249</f>
        <v>0</v>
      </c>
      <c r="T81" s="82">
        <f>Setembro!$T$249</f>
        <v>0</v>
      </c>
      <c r="U81" s="82">
        <f>Setembro!$U$249</f>
        <v>0</v>
      </c>
      <c r="V81" s="82">
        <f>Setembro!$V$249</f>
        <v>0</v>
      </c>
      <c r="W81" s="83">
        <f>Setembro!$W$249</f>
        <v>0</v>
      </c>
      <c r="X81" s="84">
        <f>Setembro!$X$249</f>
        <v>8</v>
      </c>
      <c r="Y81" s="84">
        <f>Setembro!$Y$249</f>
        <v>348</v>
      </c>
      <c r="Z81" s="83">
        <f>Setembro!$Z$249</f>
        <v>356</v>
      </c>
      <c r="AA81" s="225"/>
    </row>
    <row r="82" spans="1:16384" x14ac:dyDescent="0.25">
      <c r="A82" s="331"/>
      <c r="B82" s="57" t="s">
        <v>438</v>
      </c>
      <c r="C82" s="58"/>
      <c r="D82" s="59"/>
      <c r="E82" s="82">
        <f>Setembro!$E$279</f>
        <v>0</v>
      </c>
      <c r="F82" s="82">
        <f>Setembro!$F$279</f>
        <v>0</v>
      </c>
      <c r="G82" s="82">
        <f>Setembro!G$279</f>
        <v>290</v>
      </c>
      <c r="H82" s="82">
        <f>Setembro!$H$279</f>
        <v>0</v>
      </c>
      <c r="I82" s="82">
        <f>Setembro!$I$279</f>
        <v>0</v>
      </c>
      <c r="J82" s="82">
        <f>Setembro!$J$279</f>
        <v>0</v>
      </c>
      <c r="K82" s="82">
        <f>Setembro!$K$279</f>
        <v>34</v>
      </c>
      <c r="L82" s="83">
        <f>Setembro!$L$279</f>
        <v>324</v>
      </c>
      <c r="M82" s="84">
        <f>Setembro!$M$279</f>
        <v>39</v>
      </c>
      <c r="N82" s="84">
        <f>Setembro!$N$279</f>
        <v>1513</v>
      </c>
      <c r="O82" s="85">
        <f>Setembro!$O$279</f>
        <v>1876</v>
      </c>
      <c r="P82" s="82">
        <f>Setembro!$P$279</f>
        <v>0</v>
      </c>
      <c r="Q82" s="82">
        <f>Setembro!$Q$279</f>
        <v>0</v>
      </c>
      <c r="R82" s="82">
        <f>Setembro!$R$279</f>
        <v>12</v>
      </c>
      <c r="S82" s="82">
        <f>Setembro!$S$279</f>
        <v>0</v>
      </c>
      <c r="T82" s="82">
        <f>Setembro!$T$279</f>
        <v>0</v>
      </c>
      <c r="U82" s="82">
        <f>Setembro!$U$279</f>
        <v>0</v>
      </c>
      <c r="V82" s="82">
        <f>Setembro!$V$279</f>
        <v>2</v>
      </c>
      <c r="W82" s="83">
        <f>Setembro!$W$279</f>
        <v>14</v>
      </c>
      <c r="X82" s="84">
        <f>Setembro!$X$279</f>
        <v>27</v>
      </c>
      <c r="Y82" s="84">
        <f>Setembro!$Y$279</f>
        <v>426</v>
      </c>
      <c r="Z82" s="83">
        <f>Setembro!$Z$279</f>
        <v>467</v>
      </c>
      <c r="AA82" s="225"/>
    </row>
    <row r="83" spans="1:16384" s="63" customFormat="1" ht="15" customHeight="1" x14ac:dyDescent="0.25">
      <c r="A83" s="331"/>
      <c r="B83" s="57" t="s">
        <v>432</v>
      </c>
      <c r="C83" s="61"/>
      <c r="D83" s="62"/>
      <c r="E83" s="86">
        <f>Setembro!$E$393</f>
        <v>60</v>
      </c>
      <c r="F83" s="86">
        <f>Setembro!$F$393</f>
        <v>72</v>
      </c>
      <c r="G83" s="86">
        <f>Setembro!$G$393</f>
        <v>346</v>
      </c>
      <c r="H83" s="86">
        <f>Setembro!$H$393</f>
        <v>0</v>
      </c>
      <c r="I83" s="86">
        <f>Setembro!$I$393</f>
        <v>0</v>
      </c>
      <c r="J83" s="86">
        <f>Setembro!$J$393</f>
        <v>0</v>
      </c>
      <c r="K83" s="86">
        <f>Setembro!$K$393</f>
        <v>0</v>
      </c>
      <c r="L83" s="83">
        <f>Setembro!$L$393</f>
        <v>478</v>
      </c>
      <c r="M83" s="88">
        <f>Setembro!$M$393</f>
        <v>978</v>
      </c>
      <c r="N83" s="88">
        <f>Setembro!$N$393</f>
        <v>4216</v>
      </c>
      <c r="O83" s="85">
        <f>Setembro!$O$393</f>
        <v>5672</v>
      </c>
      <c r="P83" s="82">
        <f>Setembro!$P$393</f>
        <v>4</v>
      </c>
      <c r="Q83" s="82">
        <f>Setembro!$Q$393</f>
        <v>8</v>
      </c>
      <c r="R83" s="82">
        <f>Setembro!$R$393</f>
        <v>129</v>
      </c>
      <c r="S83" s="82">
        <f>Setembro!$S$393</f>
        <v>0</v>
      </c>
      <c r="T83" s="82">
        <f>Setembro!$T$393</f>
        <v>0</v>
      </c>
      <c r="U83" s="82">
        <f>Setembro!$U$393</f>
        <v>0</v>
      </c>
      <c r="V83" s="82">
        <f>Setembro!$V$393</f>
        <v>0</v>
      </c>
      <c r="W83" s="83">
        <f>Setembro!$W$393</f>
        <v>141</v>
      </c>
      <c r="X83" s="88">
        <f>Setembro!$X$393</f>
        <v>248</v>
      </c>
      <c r="Y83" s="88">
        <f>Setembro!$Y$393</f>
        <v>786</v>
      </c>
      <c r="Z83" s="87">
        <f>Setembro!$Z$393</f>
        <v>1175</v>
      </c>
      <c r="AA83" s="22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15"/>
      <c r="DR83" s="15"/>
      <c r="DS83" s="15"/>
      <c r="DT83" s="15"/>
      <c r="DU83" s="15"/>
      <c r="DV83" s="15"/>
      <c r="DW83" s="15"/>
      <c r="DX83" s="15"/>
      <c r="DY83" s="15"/>
      <c r="DZ83" s="15"/>
      <c r="EA83" s="15"/>
      <c r="EB83" s="15"/>
      <c r="EC83" s="15"/>
      <c r="ED83" s="15"/>
      <c r="EE83" s="15"/>
      <c r="EF83" s="15"/>
      <c r="EG83" s="15"/>
      <c r="EH83" s="15"/>
      <c r="EI83" s="15"/>
      <c r="EJ83" s="15"/>
      <c r="EK83" s="15"/>
      <c r="EL83" s="15"/>
      <c r="EM83" s="15"/>
      <c r="EN83" s="15"/>
      <c r="EO83" s="15"/>
      <c r="EP83" s="15"/>
      <c r="EQ83" s="15"/>
      <c r="ER83" s="15"/>
      <c r="ES83" s="15"/>
      <c r="ET83" s="15"/>
      <c r="EU83" s="15"/>
      <c r="EV83" s="15"/>
      <c r="EW83" s="15"/>
      <c r="EX83" s="15"/>
      <c r="EY83" s="15"/>
      <c r="EZ83" s="15"/>
      <c r="FA83" s="15"/>
      <c r="FB83" s="15"/>
      <c r="FC83" s="15"/>
      <c r="FD83" s="15"/>
      <c r="FE83" s="15"/>
      <c r="FF83" s="15"/>
      <c r="FG83" s="15"/>
      <c r="FH83" s="15"/>
      <c r="FI83" s="15"/>
      <c r="FJ83" s="15"/>
      <c r="FK83" s="15"/>
      <c r="FL83" s="15"/>
      <c r="FM83" s="15"/>
      <c r="FN83" s="15"/>
      <c r="FO83" s="15"/>
      <c r="FP83" s="15"/>
      <c r="FQ83" s="15"/>
      <c r="FR83" s="15"/>
      <c r="FS83" s="15"/>
      <c r="FT83" s="15"/>
      <c r="FU83" s="15"/>
      <c r="FV83" s="15"/>
      <c r="FW83" s="15"/>
      <c r="FX83" s="15"/>
      <c r="FY83" s="15"/>
      <c r="FZ83" s="15"/>
      <c r="GA83" s="15"/>
      <c r="GB83" s="15"/>
      <c r="GC83" s="15"/>
      <c r="GD83" s="15"/>
      <c r="GE83" s="15"/>
      <c r="GF83" s="15"/>
      <c r="GG83" s="15"/>
      <c r="GH83" s="15"/>
      <c r="GI83" s="15"/>
      <c r="GJ83" s="15"/>
      <c r="GK83" s="15"/>
      <c r="GL83" s="15"/>
      <c r="GM83" s="15"/>
      <c r="GN83" s="15"/>
      <c r="GO83" s="15"/>
      <c r="GP83" s="15"/>
      <c r="GQ83" s="15"/>
      <c r="GR83" s="15"/>
      <c r="GS83" s="15"/>
      <c r="GT83" s="15"/>
      <c r="GU83" s="15"/>
      <c r="GV83" s="15"/>
      <c r="GW83" s="15"/>
      <c r="GX83" s="15"/>
      <c r="GY83" s="15"/>
      <c r="GZ83" s="15"/>
      <c r="HA83" s="15"/>
      <c r="HB83" s="15"/>
      <c r="HC83" s="15"/>
      <c r="HD83" s="15"/>
      <c r="HE83" s="15"/>
      <c r="HF83" s="15"/>
      <c r="HG83" s="15"/>
      <c r="HH83" s="15"/>
      <c r="HI83" s="15"/>
      <c r="HJ83" s="15"/>
      <c r="HK83" s="15"/>
      <c r="HL83" s="15"/>
      <c r="HM83" s="15"/>
      <c r="HN83" s="15"/>
      <c r="HO83" s="15"/>
      <c r="HP83" s="15"/>
      <c r="HQ83" s="15"/>
      <c r="HR83" s="15"/>
      <c r="HS83" s="15"/>
      <c r="HT83" s="15"/>
      <c r="HU83" s="15"/>
      <c r="HV83" s="15"/>
      <c r="HW83" s="15"/>
      <c r="HX83" s="15"/>
      <c r="HY83" s="15"/>
      <c r="HZ83" s="15"/>
      <c r="IA83" s="15"/>
      <c r="IB83" s="15"/>
      <c r="IC83" s="15"/>
      <c r="ID83" s="15"/>
      <c r="IE83" s="15"/>
      <c r="IF83" s="15"/>
      <c r="IG83" s="15"/>
      <c r="IH83" s="15"/>
      <c r="II83" s="15"/>
      <c r="IJ83" s="15"/>
      <c r="IK83" s="15"/>
      <c r="IL83" s="15"/>
      <c r="IM83" s="15"/>
      <c r="IN83" s="15"/>
      <c r="IO83" s="15"/>
      <c r="IP83" s="15"/>
      <c r="IQ83" s="15"/>
      <c r="IR83" s="15"/>
      <c r="IS83" s="15"/>
      <c r="IT83" s="15"/>
      <c r="IU83" s="15"/>
      <c r="IV83" s="15"/>
      <c r="IW83" s="15"/>
      <c r="IX83" s="15"/>
      <c r="IY83" s="15"/>
      <c r="IZ83" s="15"/>
      <c r="JA83" s="15"/>
      <c r="JB83" s="15"/>
      <c r="JC83" s="15"/>
      <c r="JD83" s="15"/>
      <c r="JE83" s="15"/>
      <c r="JF83" s="15"/>
      <c r="JG83" s="15"/>
      <c r="JH83" s="15"/>
      <c r="JI83" s="15"/>
      <c r="JJ83" s="15"/>
      <c r="JK83" s="15"/>
      <c r="JL83" s="15"/>
      <c r="JM83" s="15"/>
      <c r="JN83" s="15"/>
      <c r="JO83" s="15"/>
      <c r="JP83" s="15"/>
      <c r="JQ83" s="15"/>
      <c r="JR83" s="15"/>
      <c r="JS83" s="15"/>
      <c r="JT83" s="15"/>
      <c r="JU83" s="15"/>
      <c r="JV83" s="15"/>
      <c r="JW83" s="15"/>
      <c r="JX83" s="15"/>
      <c r="JY83" s="15"/>
      <c r="JZ83" s="15"/>
      <c r="KA83" s="15"/>
      <c r="KB83" s="15"/>
      <c r="KC83" s="15"/>
      <c r="KD83" s="15"/>
      <c r="KE83" s="15"/>
      <c r="KF83" s="15"/>
      <c r="KG83" s="15"/>
      <c r="KH83" s="15"/>
      <c r="KI83" s="15"/>
      <c r="KJ83" s="15"/>
      <c r="KK83" s="15"/>
      <c r="KL83" s="15"/>
      <c r="KM83" s="15"/>
      <c r="KN83" s="15"/>
      <c r="KO83" s="15"/>
      <c r="KP83" s="15"/>
      <c r="KQ83" s="15"/>
      <c r="KR83" s="15"/>
      <c r="KS83" s="15"/>
      <c r="KT83" s="15"/>
      <c r="KU83" s="15"/>
      <c r="KV83" s="15"/>
      <c r="KW83" s="15"/>
      <c r="KX83" s="15"/>
      <c r="KY83" s="15"/>
      <c r="KZ83" s="15"/>
      <c r="LA83" s="15"/>
      <c r="LB83" s="15"/>
      <c r="LC83" s="15"/>
      <c r="LD83" s="15"/>
      <c r="LE83" s="15"/>
      <c r="LF83" s="15"/>
      <c r="LG83" s="15"/>
      <c r="LH83" s="15"/>
      <c r="LI83" s="15"/>
      <c r="LJ83" s="15"/>
      <c r="LK83" s="15"/>
      <c r="LL83" s="15"/>
      <c r="LM83" s="15"/>
      <c r="LN83" s="15"/>
      <c r="LO83" s="15"/>
      <c r="LP83" s="15"/>
      <c r="LQ83" s="15"/>
      <c r="LR83" s="15"/>
      <c r="LS83" s="15"/>
      <c r="LT83" s="15"/>
      <c r="LU83" s="15"/>
      <c r="LV83" s="15"/>
      <c r="LW83" s="15"/>
      <c r="LX83" s="15"/>
      <c r="LY83" s="15"/>
      <c r="LZ83" s="15"/>
      <c r="MA83" s="15"/>
      <c r="MB83" s="15"/>
      <c r="MC83" s="15"/>
      <c r="MD83" s="15"/>
      <c r="ME83" s="15"/>
      <c r="MF83" s="15"/>
      <c r="MG83" s="15"/>
      <c r="MH83" s="15"/>
      <c r="MI83" s="15"/>
      <c r="MJ83" s="15"/>
      <c r="MK83" s="15"/>
      <c r="ML83" s="15"/>
      <c r="MM83" s="15"/>
      <c r="MN83" s="15"/>
      <c r="MO83" s="15"/>
      <c r="MP83" s="15"/>
      <c r="MQ83" s="15"/>
      <c r="MR83" s="15"/>
      <c r="MS83" s="15"/>
      <c r="MT83" s="15"/>
      <c r="MU83" s="15"/>
      <c r="MV83" s="15"/>
      <c r="MW83" s="15"/>
      <c r="MX83" s="15"/>
      <c r="MY83" s="15"/>
      <c r="MZ83" s="15"/>
      <c r="NA83" s="15"/>
      <c r="NB83" s="15"/>
      <c r="NC83" s="15"/>
      <c r="ND83" s="15"/>
      <c r="NE83" s="15"/>
      <c r="NF83" s="15"/>
      <c r="NG83" s="15"/>
      <c r="NH83" s="15"/>
      <c r="NI83" s="15"/>
      <c r="NJ83" s="15"/>
      <c r="NK83" s="15"/>
      <c r="NL83" s="15"/>
      <c r="NM83" s="15"/>
      <c r="NN83" s="15"/>
      <c r="NO83" s="15"/>
      <c r="NP83" s="15"/>
      <c r="NQ83" s="15"/>
      <c r="NR83" s="15"/>
      <c r="NS83" s="15"/>
      <c r="NT83" s="15"/>
      <c r="NU83" s="15"/>
      <c r="NV83" s="15"/>
      <c r="NW83" s="15"/>
      <c r="NX83" s="15"/>
      <c r="NY83" s="15"/>
      <c r="NZ83" s="15"/>
      <c r="OA83" s="15"/>
      <c r="OB83" s="15"/>
      <c r="OC83" s="15"/>
      <c r="OD83" s="15"/>
      <c r="OE83" s="15"/>
      <c r="OF83" s="15"/>
      <c r="OG83" s="15"/>
      <c r="OH83" s="15"/>
      <c r="OI83" s="15"/>
      <c r="OJ83" s="15"/>
      <c r="OK83" s="15"/>
      <c r="OL83" s="15"/>
      <c r="OM83" s="15"/>
      <c r="ON83" s="15"/>
      <c r="OO83" s="15"/>
      <c r="OP83" s="15"/>
      <c r="OQ83" s="15"/>
      <c r="OR83" s="15"/>
      <c r="OS83" s="15"/>
      <c r="OT83" s="15"/>
      <c r="OU83" s="15"/>
      <c r="OV83" s="15"/>
      <c r="OW83" s="15"/>
      <c r="OX83" s="15"/>
      <c r="OY83" s="15"/>
      <c r="OZ83" s="15"/>
      <c r="PA83" s="15"/>
      <c r="PB83" s="15"/>
      <c r="PC83" s="15"/>
      <c r="PD83" s="15"/>
      <c r="PE83" s="15"/>
      <c r="PF83" s="15"/>
      <c r="PG83" s="15"/>
      <c r="PH83" s="15"/>
      <c r="PI83" s="15"/>
      <c r="PJ83" s="15"/>
      <c r="PK83" s="15"/>
      <c r="PL83" s="15"/>
      <c r="PM83" s="15"/>
      <c r="PN83" s="15"/>
      <c r="PO83" s="15"/>
      <c r="PP83" s="15"/>
      <c r="PQ83" s="15"/>
      <c r="PR83" s="15"/>
      <c r="PS83" s="15"/>
      <c r="PT83" s="15"/>
      <c r="PU83" s="15"/>
      <c r="PV83" s="15"/>
      <c r="PW83" s="15"/>
      <c r="PX83" s="15"/>
      <c r="PY83" s="15"/>
      <c r="PZ83" s="15"/>
      <c r="QA83" s="15"/>
      <c r="QB83" s="15"/>
      <c r="QC83" s="15"/>
      <c r="QD83" s="15"/>
      <c r="QE83" s="15"/>
      <c r="QF83" s="15"/>
      <c r="QG83" s="15"/>
      <c r="QH83" s="15"/>
      <c r="QI83" s="15"/>
      <c r="QJ83" s="15"/>
      <c r="QK83" s="15"/>
      <c r="QL83" s="15"/>
      <c r="QM83" s="15"/>
      <c r="QN83" s="15"/>
      <c r="QO83" s="15"/>
      <c r="QP83" s="15"/>
      <c r="QQ83" s="15"/>
      <c r="QR83" s="15"/>
      <c r="QS83" s="15"/>
      <c r="QT83" s="15"/>
      <c r="QU83" s="15"/>
      <c r="QV83" s="15"/>
      <c r="QW83" s="15"/>
      <c r="QX83" s="15"/>
      <c r="QY83" s="15"/>
      <c r="QZ83" s="15"/>
      <c r="RA83" s="15"/>
      <c r="RB83" s="15"/>
      <c r="RC83" s="15"/>
      <c r="RD83" s="15"/>
      <c r="RE83" s="15"/>
      <c r="RF83" s="15"/>
      <c r="RG83" s="15"/>
      <c r="RH83" s="15"/>
      <c r="RI83" s="15"/>
      <c r="RJ83" s="15"/>
      <c r="RK83" s="15"/>
      <c r="RL83" s="15"/>
      <c r="RM83" s="15"/>
      <c r="RN83" s="15"/>
      <c r="RO83" s="15"/>
      <c r="RP83" s="15"/>
      <c r="RQ83" s="15"/>
      <c r="RR83" s="15"/>
      <c r="RS83" s="15"/>
      <c r="RT83" s="15"/>
      <c r="RU83" s="15"/>
      <c r="RV83" s="15"/>
      <c r="RW83" s="15"/>
      <c r="RX83" s="15"/>
      <c r="RY83" s="15"/>
      <c r="RZ83" s="15"/>
      <c r="SA83" s="15"/>
      <c r="SB83" s="15"/>
      <c r="SC83" s="15"/>
      <c r="SD83" s="15"/>
      <c r="SE83" s="15"/>
      <c r="SF83" s="15"/>
      <c r="SG83" s="15"/>
      <c r="SH83" s="15"/>
      <c r="SI83" s="15"/>
      <c r="SJ83" s="15"/>
      <c r="SK83" s="15"/>
      <c r="SL83" s="15"/>
      <c r="SM83" s="15"/>
      <c r="SN83" s="15"/>
      <c r="SO83" s="15"/>
      <c r="SP83" s="15"/>
      <c r="SQ83" s="15"/>
      <c r="SR83" s="15"/>
      <c r="SS83" s="15"/>
      <c r="ST83" s="15"/>
      <c r="SU83" s="15"/>
      <c r="SV83" s="15"/>
      <c r="SW83" s="15"/>
      <c r="SX83" s="15"/>
      <c r="SY83" s="15"/>
      <c r="SZ83" s="15"/>
      <c r="TA83" s="15"/>
      <c r="TB83" s="15"/>
      <c r="TC83" s="15"/>
      <c r="TD83" s="15"/>
      <c r="TE83" s="15"/>
      <c r="TF83" s="15"/>
      <c r="TG83" s="15"/>
      <c r="TH83" s="15"/>
      <c r="TI83" s="15"/>
      <c r="TJ83" s="15"/>
      <c r="TK83" s="15"/>
      <c r="TL83" s="15"/>
      <c r="TM83" s="15"/>
      <c r="TN83" s="15"/>
      <c r="TO83" s="15"/>
      <c r="TP83" s="15"/>
      <c r="TQ83" s="15"/>
      <c r="TR83" s="15"/>
      <c r="TS83" s="15"/>
      <c r="TT83" s="15"/>
      <c r="TU83" s="15"/>
      <c r="TV83" s="15"/>
      <c r="TW83" s="15"/>
      <c r="TX83" s="15"/>
      <c r="TY83" s="15"/>
      <c r="TZ83" s="15"/>
      <c r="UA83" s="15"/>
      <c r="UB83" s="15"/>
      <c r="UC83" s="15"/>
      <c r="UD83" s="15"/>
      <c r="UE83" s="15"/>
      <c r="UF83" s="15"/>
      <c r="UG83" s="15"/>
      <c r="UH83" s="15"/>
      <c r="UI83" s="15"/>
      <c r="UJ83" s="15"/>
      <c r="UK83" s="15"/>
      <c r="UL83" s="15"/>
      <c r="UM83" s="15"/>
      <c r="UN83" s="15"/>
      <c r="UO83" s="15"/>
      <c r="UP83" s="15"/>
      <c r="UQ83" s="15"/>
      <c r="UR83" s="15"/>
      <c r="US83" s="15"/>
      <c r="UT83" s="15"/>
      <c r="UU83" s="15"/>
      <c r="UV83" s="15"/>
      <c r="UW83" s="15"/>
      <c r="UX83" s="15"/>
      <c r="UY83" s="15"/>
      <c r="UZ83" s="15"/>
      <c r="VA83" s="15"/>
      <c r="VB83" s="15"/>
      <c r="VC83" s="15"/>
      <c r="VD83" s="15"/>
      <c r="VE83" s="15"/>
      <c r="VF83" s="15"/>
      <c r="VG83" s="15"/>
      <c r="VH83" s="15"/>
      <c r="VI83" s="15"/>
      <c r="VJ83" s="15"/>
      <c r="VK83" s="15"/>
      <c r="VL83" s="15"/>
      <c r="VM83" s="15"/>
      <c r="VN83" s="15"/>
      <c r="VO83" s="15"/>
      <c r="VP83" s="15"/>
      <c r="VQ83" s="15"/>
      <c r="VR83" s="15"/>
      <c r="VS83" s="15"/>
      <c r="VT83" s="15"/>
      <c r="VU83" s="15"/>
      <c r="VV83" s="15"/>
      <c r="VW83" s="15"/>
      <c r="VX83" s="15"/>
      <c r="VY83" s="15"/>
      <c r="VZ83" s="15"/>
      <c r="WA83" s="15"/>
      <c r="WB83" s="15"/>
      <c r="WC83" s="15"/>
      <c r="WD83" s="15"/>
      <c r="WE83" s="15"/>
      <c r="WF83" s="15"/>
      <c r="WG83" s="15"/>
      <c r="WH83" s="15"/>
      <c r="WI83" s="15"/>
      <c r="WJ83" s="15"/>
      <c r="WK83" s="15"/>
      <c r="WL83" s="15"/>
      <c r="WM83" s="15"/>
      <c r="WN83" s="15"/>
      <c r="WO83" s="15"/>
      <c r="WP83" s="15"/>
      <c r="WQ83" s="15"/>
      <c r="WR83" s="15"/>
      <c r="WS83" s="15"/>
      <c r="WT83" s="15"/>
      <c r="WU83" s="15"/>
      <c r="WV83" s="15"/>
      <c r="WW83" s="15"/>
      <c r="WX83" s="15"/>
      <c r="WY83" s="15"/>
      <c r="WZ83" s="15"/>
      <c r="XA83" s="15"/>
      <c r="XB83" s="15"/>
      <c r="XC83" s="15"/>
      <c r="XD83" s="15"/>
      <c r="XE83" s="15"/>
      <c r="XF83" s="15"/>
      <c r="XG83" s="15"/>
      <c r="XH83" s="15"/>
      <c r="XI83" s="15"/>
      <c r="XJ83" s="15"/>
      <c r="XK83" s="15"/>
      <c r="XL83" s="15"/>
      <c r="XM83" s="15"/>
      <c r="XN83" s="15"/>
      <c r="XO83" s="15"/>
      <c r="XP83" s="15"/>
      <c r="XQ83" s="15"/>
      <c r="XR83" s="15"/>
      <c r="XS83" s="15"/>
      <c r="XT83" s="15"/>
      <c r="XU83" s="15"/>
      <c r="XV83" s="15"/>
      <c r="XW83" s="15"/>
      <c r="XX83" s="15"/>
      <c r="XY83" s="15"/>
      <c r="XZ83" s="15"/>
      <c r="YA83" s="15"/>
      <c r="YB83" s="15"/>
      <c r="YC83" s="15"/>
      <c r="YD83" s="15"/>
      <c r="YE83" s="15"/>
      <c r="YF83" s="15"/>
      <c r="YG83" s="15"/>
      <c r="YH83" s="15"/>
      <c r="YI83" s="15"/>
      <c r="YJ83" s="15"/>
      <c r="YK83" s="15"/>
      <c r="YL83" s="15"/>
      <c r="YM83" s="15"/>
      <c r="YN83" s="15"/>
      <c r="YO83" s="15"/>
      <c r="YP83" s="15"/>
      <c r="YQ83" s="15"/>
      <c r="YR83" s="15"/>
      <c r="YS83" s="15"/>
      <c r="YT83" s="15"/>
      <c r="YU83" s="15"/>
      <c r="YV83" s="15"/>
      <c r="YW83" s="15"/>
      <c r="YX83" s="15"/>
      <c r="YY83" s="15"/>
      <c r="YZ83" s="15"/>
      <c r="ZA83" s="15"/>
      <c r="ZB83" s="15"/>
      <c r="ZC83" s="15"/>
      <c r="ZD83" s="15"/>
      <c r="ZE83" s="15"/>
      <c r="ZF83" s="15"/>
      <c r="ZG83" s="15"/>
      <c r="ZH83" s="15"/>
      <c r="ZI83" s="15"/>
      <c r="ZJ83" s="15"/>
      <c r="ZK83" s="15"/>
      <c r="ZL83" s="15"/>
      <c r="ZM83" s="15"/>
      <c r="ZN83" s="15"/>
      <c r="ZO83" s="15"/>
      <c r="ZP83" s="15"/>
      <c r="ZQ83" s="15"/>
      <c r="ZR83" s="15"/>
      <c r="ZS83" s="15"/>
      <c r="ZT83" s="15"/>
      <c r="ZU83" s="15"/>
      <c r="ZV83" s="15"/>
      <c r="ZW83" s="15"/>
      <c r="ZX83" s="15"/>
      <c r="ZY83" s="15"/>
      <c r="ZZ83" s="15"/>
      <c r="AAA83" s="15"/>
      <c r="AAB83" s="15"/>
      <c r="AAC83" s="15"/>
      <c r="AAD83" s="15"/>
      <c r="AAE83" s="15"/>
      <c r="AAF83" s="15"/>
      <c r="AAG83" s="15"/>
      <c r="AAH83" s="15"/>
      <c r="AAI83" s="15"/>
      <c r="AAJ83" s="15"/>
      <c r="AAK83" s="15"/>
      <c r="AAL83" s="15"/>
      <c r="AAM83" s="15"/>
      <c r="AAN83" s="15"/>
      <c r="AAO83" s="15"/>
      <c r="AAP83" s="15"/>
      <c r="AAQ83" s="15"/>
      <c r="AAR83" s="15"/>
      <c r="AAS83" s="15"/>
      <c r="AAT83" s="15"/>
      <c r="AAU83" s="15"/>
      <c r="AAV83" s="15"/>
      <c r="AAW83" s="15"/>
      <c r="AAX83" s="15"/>
      <c r="AAY83" s="15"/>
      <c r="AAZ83" s="15"/>
      <c r="ABA83" s="15"/>
      <c r="ABB83" s="15"/>
      <c r="ABC83" s="15"/>
      <c r="ABD83" s="15"/>
      <c r="ABE83" s="15"/>
      <c r="ABF83" s="15"/>
      <c r="ABG83" s="15"/>
      <c r="ABH83" s="15"/>
      <c r="ABI83" s="15"/>
      <c r="ABJ83" s="15"/>
      <c r="ABK83" s="15"/>
      <c r="ABL83" s="15"/>
      <c r="ABM83" s="15"/>
      <c r="ABN83" s="15"/>
      <c r="ABO83" s="15"/>
      <c r="ABP83" s="15"/>
      <c r="ABQ83" s="15"/>
      <c r="ABR83" s="15"/>
      <c r="ABS83" s="15"/>
      <c r="ABT83" s="15"/>
      <c r="ABU83" s="15"/>
      <c r="ABV83" s="15"/>
      <c r="ABW83" s="15"/>
      <c r="ABX83" s="15"/>
      <c r="ABY83" s="15"/>
      <c r="ABZ83" s="15"/>
      <c r="ACA83" s="15"/>
      <c r="ACB83" s="15"/>
      <c r="ACC83" s="15"/>
      <c r="ACD83" s="15"/>
      <c r="ACE83" s="15"/>
      <c r="ACF83" s="15"/>
      <c r="ACG83" s="15"/>
      <c r="ACH83" s="15"/>
      <c r="ACI83" s="15"/>
      <c r="ACJ83" s="15"/>
      <c r="ACK83" s="15"/>
      <c r="ACL83" s="15"/>
      <c r="ACM83" s="15"/>
      <c r="ACN83" s="15"/>
      <c r="ACO83" s="15"/>
      <c r="ACP83" s="15"/>
      <c r="ACQ83" s="15"/>
      <c r="ACR83" s="15"/>
      <c r="ACS83" s="15"/>
      <c r="ACT83" s="15"/>
      <c r="ACU83" s="15"/>
      <c r="ACV83" s="15"/>
      <c r="ACW83" s="15"/>
      <c r="ACX83" s="15"/>
      <c r="ACY83" s="15"/>
      <c r="ACZ83" s="15"/>
      <c r="ADA83" s="15"/>
      <c r="ADB83" s="15"/>
      <c r="ADC83" s="15"/>
      <c r="ADD83" s="15"/>
      <c r="ADE83" s="15"/>
      <c r="ADF83" s="15"/>
      <c r="ADG83" s="15"/>
      <c r="ADH83" s="15"/>
      <c r="ADI83" s="15"/>
      <c r="ADJ83" s="15"/>
      <c r="ADK83" s="15"/>
      <c r="ADL83" s="15"/>
      <c r="ADM83" s="15"/>
      <c r="ADN83" s="15"/>
      <c r="ADO83" s="15"/>
      <c r="ADP83" s="15"/>
      <c r="ADQ83" s="15"/>
      <c r="ADR83" s="15"/>
      <c r="ADS83" s="15"/>
      <c r="ADT83" s="15"/>
      <c r="ADU83" s="15"/>
      <c r="ADV83" s="15"/>
      <c r="ADW83" s="15"/>
      <c r="ADX83" s="15"/>
      <c r="ADY83" s="15"/>
      <c r="ADZ83" s="15"/>
      <c r="AEA83" s="15"/>
      <c r="AEB83" s="15"/>
      <c r="AEC83" s="15"/>
      <c r="AED83" s="15"/>
      <c r="AEE83" s="15"/>
      <c r="AEF83" s="15"/>
      <c r="AEG83" s="15"/>
      <c r="AEH83" s="15"/>
      <c r="AEI83" s="15"/>
      <c r="AEJ83" s="15"/>
      <c r="AEK83" s="15"/>
      <c r="AEL83" s="15"/>
      <c r="AEM83" s="15"/>
      <c r="AEN83" s="15"/>
      <c r="AEO83" s="15"/>
      <c r="AEP83" s="15"/>
      <c r="AEQ83" s="15"/>
      <c r="AER83" s="15"/>
      <c r="AES83" s="15"/>
      <c r="AET83" s="15"/>
      <c r="AEU83" s="15"/>
      <c r="AEV83" s="15"/>
      <c r="AEW83" s="15"/>
      <c r="AEX83" s="15"/>
      <c r="AEY83" s="15"/>
      <c r="AEZ83" s="15"/>
      <c r="AFA83" s="15"/>
      <c r="AFB83" s="15"/>
      <c r="AFC83" s="15"/>
      <c r="AFD83" s="15"/>
      <c r="AFE83" s="15"/>
      <c r="AFF83" s="15"/>
      <c r="AFG83" s="15"/>
      <c r="AFH83" s="15"/>
      <c r="AFI83" s="15"/>
      <c r="AFJ83" s="15"/>
      <c r="AFK83" s="15"/>
      <c r="AFL83" s="15"/>
      <c r="AFM83" s="15"/>
      <c r="AFN83" s="15"/>
      <c r="AFO83" s="15"/>
      <c r="AFP83" s="15"/>
      <c r="AFQ83" s="15"/>
      <c r="AFR83" s="15"/>
      <c r="AFS83" s="15"/>
      <c r="AFT83" s="15"/>
      <c r="AFU83" s="15"/>
      <c r="AFV83" s="15"/>
      <c r="AFW83" s="15"/>
      <c r="AFX83" s="15"/>
      <c r="AFY83" s="15"/>
      <c r="AFZ83" s="15"/>
      <c r="AGA83" s="15"/>
      <c r="AGB83" s="15"/>
      <c r="AGC83" s="15"/>
      <c r="AGD83" s="15"/>
      <c r="AGE83" s="15"/>
      <c r="AGF83" s="15"/>
      <c r="AGG83" s="15"/>
      <c r="AGH83" s="15"/>
      <c r="AGI83" s="15"/>
      <c r="AGJ83" s="15"/>
      <c r="AGK83" s="15"/>
      <c r="AGL83" s="15"/>
      <c r="AGM83" s="15"/>
      <c r="AGN83" s="15"/>
      <c r="AGO83" s="15"/>
      <c r="AGP83" s="15"/>
      <c r="AGQ83" s="15"/>
      <c r="AGR83" s="15"/>
      <c r="AGS83" s="15"/>
      <c r="AGT83" s="15"/>
      <c r="AGU83" s="15"/>
      <c r="AGV83" s="15"/>
      <c r="AGW83" s="15"/>
      <c r="AGX83" s="15"/>
      <c r="AGY83" s="15"/>
      <c r="AGZ83" s="15"/>
      <c r="AHA83" s="15"/>
      <c r="AHB83" s="15"/>
      <c r="AHC83" s="15"/>
      <c r="AHD83" s="15"/>
      <c r="AHE83" s="15"/>
      <c r="AHF83" s="15"/>
      <c r="AHG83" s="15"/>
      <c r="AHH83" s="15"/>
      <c r="AHI83" s="15"/>
      <c r="AHJ83" s="15"/>
      <c r="AHK83" s="15"/>
      <c r="AHL83" s="15"/>
      <c r="AHM83" s="15"/>
      <c r="AHN83" s="15"/>
      <c r="AHO83" s="15"/>
      <c r="AHP83" s="15"/>
      <c r="AHQ83" s="15"/>
      <c r="AHR83" s="15"/>
      <c r="AHS83" s="15"/>
      <c r="AHT83" s="15"/>
      <c r="AHU83" s="15"/>
      <c r="AHV83" s="15"/>
      <c r="AHW83" s="15"/>
      <c r="AHX83" s="15"/>
      <c r="AHY83" s="15"/>
      <c r="AHZ83" s="15"/>
      <c r="AIA83" s="15"/>
      <c r="AIB83" s="15"/>
      <c r="AIC83" s="15"/>
      <c r="AID83" s="15"/>
      <c r="AIE83" s="15"/>
      <c r="AIF83" s="15"/>
      <c r="AIG83" s="15"/>
      <c r="AIH83" s="15"/>
      <c r="AII83" s="15"/>
      <c r="AIJ83" s="15"/>
      <c r="AIK83" s="15"/>
      <c r="AIL83" s="15"/>
      <c r="AIM83" s="15"/>
      <c r="AIN83" s="15"/>
      <c r="AIO83" s="15"/>
      <c r="AIP83" s="15"/>
      <c r="AIQ83" s="15"/>
      <c r="AIR83" s="15"/>
      <c r="AIS83" s="15"/>
      <c r="AIT83" s="15"/>
      <c r="AIU83" s="15"/>
      <c r="AIV83" s="15"/>
      <c r="AIW83" s="15"/>
      <c r="AIX83" s="15"/>
      <c r="AIY83" s="15"/>
      <c r="AIZ83" s="15"/>
      <c r="AJA83" s="15"/>
      <c r="AJB83" s="15"/>
      <c r="AJC83" s="15"/>
      <c r="AJD83" s="15"/>
      <c r="AJE83" s="15"/>
      <c r="AJF83" s="15"/>
      <c r="AJG83" s="15"/>
      <c r="AJH83" s="15"/>
      <c r="AJI83" s="15"/>
      <c r="AJJ83" s="15"/>
      <c r="AJK83" s="15"/>
      <c r="AJL83" s="15"/>
      <c r="AJM83" s="15"/>
      <c r="AJN83" s="15"/>
      <c r="AJO83" s="15"/>
      <c r="AJP83" s="15"/>
      <c r="AJQ83" s="15"/>
      <c r="AJR83" s="15"/>
      <c r="AJS83" s="15"/>
      <c r="AJT83" s="15"/>
      <c r="AJU83" s="15"/>
      <c r="AJV83" s="15"/>
      <c r="AJW83" s="15"/>
      <c r="AJX83" s="15"/>
      <c r="AJY83" s="15"/>
      <c r="AJZ83" s="15"/>
      <c r="AKA83" s="15"/>
      <c r="AKB83" s="15"/>
      <c r="AKC83" s="15"/>
      <c r="AKD83" s="15"/>
      <c r="AKE83" s="15"/>
      <c r="AKF83" s="15"/>
      <c r="AKG83" s="15"/>
      <c r="AKH83" s="15"/>
      <c r="AKI83" s="15"/>
      <c r="AKJ83" s="15"/>
      <c r="AKK83" s="15"/>
      <c r="AKL83" s="15"/>
      <c r="AKM83" s="15"/>
      <c r="AKN83" s="15"/>
      <c r="AKO83" s="15"/>
      <c r="AKP83" s="15"/>
      <c r="AKQ83" s="15"/>
      <c r="AKR83" s="15"/>
      <c r="AKS83" s="15"/>
      <c r="AKT83" s="15"/>
      <c r="AKU83" s="15"/>
      <c r="AKV83" s="15"/>
      <c r="AKW83" s="15"/>
      <c r="AKX83" s="15"/>
      <c r="AKY83" s="15"/>
      <c r="AKZ83" s="15"/>
      <c r="ALA83" s="15"/>
      <c r="ALB83" s="15"/>
      <c r="ALC83" s="15"/>
      <c r="ALD83" s="15"/>
      <c r="ALE83" s="15"/>
      <c r="ALF83" s="15"/>
      <c r="ALG83" s="15"/>
      <c r="ALH83" s="15"/>
      <c r="ALI83" s="15"/>
      <c r="ALJ83" s="15"/>
      <c r="ALK83" s="15"/>
      <c r="ALL83" s="15"/>
      <c r="ALM83" s="15"/>
      <c r="ALN83" s="15"/>
      <c r="ALO83" s="15"/>
      <c r="ALP83" s="15"/>
      <c r="ALQ83" s="15"/>
      <c r="ALR83" s="15"/>
      <c r="ALS83" s="15"/>
      <c r="ALT83" s="15"/>
      <c r="ALU83" s="15"/>
      <c r="ALV83" s="15"/>
      <c r="ALW83" s="15"/>
      <c r="ALX83" s="15"/>
      <c r="ALY83" s="15"/>
      <c r="ALZ83" s="15"/>
      <c r="AMA83" s="15"/>
      <c r="AMB83" s="15"/>
      <c r="AMC83" s="15"/>
      <c r="AMD83" s="15"/>
      <c r="AME83" s="15"/>
      <c r="AMF83" s="15"/>
      <c r="AMG83" s="15"/>
      <c r="AMH83" s="15"/>
      <c r="AMI83" s="15"/>
      <c r="AMJ83" s="15"/>
      <c r="AMK83" s="15"/>
      <c r="AML83" s="15"/>
      <c r="AMM83" s="15"/>
      <c r="AMN83" s="15"/>
      <c r="AMO83" s="15"/>
      <c r="AMP83" s="15"/>
      <c r="AMQ83" s="15"/>
      <c r="AMR83" s="15"/>
      <c r="AMS83" s="15"/>
      <c r="AMT83" s="15"/>
      <c r="AMU83" s="15"/>
      <c r="AMV83" s="15"/>
      <c r="AMW83" s="15"/>
      <c r="AMX83" s="15"/>
      <c r="AMY83" s="15"/>
      <c r="AMZ83" s="15"/>
      <c r="ANA83" s="15"/>
      <c r="ANB83" s="15"/>
      <c r="ANC83" s="15"/>
      <c r="AND83" s="15"/>
      <c r="ANE83" s="15"/>
      <c r="ANF83" s="15"/>
      <c r="ANG83" s="15"/>
      <c r="ANH83" s="15"/>
      <c r="ANI83" s="15"/>
      <c r="ANJ83" s="15"/>
      <c r="ANK83" s="15"/>
      <c r="ANL83" s="15"/>
      <c r="ANM83" s="15"/>
      <c r="ANN83" s="15"/>
      <c r="ANO83" s="15"/>
      <c r="ANP83" s="15"/>
      <c r="ANQ83" s="15"/>
      <c r="ANR83" s="15"/>
      <c r="ANS83" s="15"/>
      <c r="ANT83" s="15"/>
      <c r="ANU83" s="15"/>
      <c r="ANV83" s="15"/>
      <c r="ANW83" s="15"/>
      <c r="ANX83" s="15"/>
      <c r="ANY83" s="15"/>
      <c r="ANZ83" s="15"/>
      <c r="AOA83" s="15"/>
      <c r="AOB83" s="15"/>
      <c r="AOC83" s="15"/>
      <c r="AOD83" s="15"/>
      <c r="AOE83" s="15"/>
      <c r="AOF83" s="15"/>
      <c r="AOG83" s="15"/>
      <c r="AOH83" s="15"/>
      <c r="AOI83" s="15"/>
      <c r="AOJ83" s="15"/>
      <c r="AOK83" s="15"/>
      <c r="AOL83" s="15"/>
      <c r="AOM83" s="15"/>
      <c r="AON83" s="15"/>
      <c r="AOO83" s="15"/>
      <c r="AOP83" s="15"/>
      <c r="AOQ83" s="15"/>
      <c r="AOR83" s="15"/>
      <c r="AOS83" s="15"/>
      <c r="AOT83" s="15"/>
      <c r="AOU83" s="15"/>
      <c r="AOV83" s="15"/>
      <c r="AOW83" s="15"/>
      <c r="AOX83" s="15"/>
      <c r="AOY83" s="15"/>
      <c r="AOZ83" s="15"/>
      <c r="APA83" s="15"/>
      <c r="APB83" s="15"/>
      <c r="APC83" s="15"/>
      <c r="APD83" s="15"/>
      <c r="APE83" s="15"/>
      <c r="APF83" s="15"/>
      <c r="APG83" s="15"/>
      <c r="APH83" s="15"/>
      <c r="API83" s="15"/>
      <c r="APJ83" s="15"/>
      <c r="APK83" s="15"/>
      <c r="APL83" s="15"/>
      <c r="APM83" s="15"/>
      <c r="APN83" s="15"/>
      <c r="APO83" s="15"/>
      <c r="APP83" s="15"/>
      <c r="APQ83" s="15"/>
      <c r="APR83" s="15"/>
      <c r="APS83" s="15"/>
      <c r="APT83" s="15"/>
      <c r="APU83" s="15"/>
      <c r="APV83" s="15"/>
      <c r="APW83" s="15"/>
      <c r="APX83" s="15"/>
      <c r="APY83" s="15"/>
      <c r="APZ83" s="15"/>
      <c r="AQA83" s="15"/>
      <c r="AQB83" s="15"/>
      <c r="AQC83" s="15"/>
      <c r="AQD83" s="15"/>
      <c r="AQE83" s="15"/>
      <c r="AQF83" s="15"/>
      <c r="AQG83" s="15"/>
      <c r="AQH83" s="15"/>
      <c r="AQI83" s="15"/>
      <c r="AQJ83" s="15"/>
      <c r="AQK83" s="15"/>
      <c r="AQL83" s="15"/>
      <c r="AQM83" s="15"/>
      <c r="AQN83" s="15"/>
      <c r="AQO83" s="15"/>
      <c r="AQP83" s="15"/>
      <c r="AQQ83" s="15"/>
      <c r="AQR83" s="15"/>
      <c r="AQS83" s="15"/>
      <c r="AQT83" s="15"/>
      <c r="AQU83" s="15"/>
      <c r="AQV83" s="15"/>
      <c r="AQW83" s="15"/>
      <c r="AQX83" s="15"/>
      <c r="AQY83" s="15"/>
      <c r="AQZ83" s="15"/>
      <c r="ARA83" s="15"/>
      <c r="ARB83" s="15"/>
      <c r="ARC83" s="15"/>
      <c r="ARD83" s="15"/>
      <c r="ARE83" s="15"/>
      <c r="ARF83" s="15"/>
      <c r="ARG83" s="15"/>
      <c r="ARH83" s="15"/>
      <c r="ARI83" s="15"/>
      <c r="ARJ83" s="15"/>
      <c r="ARK83" s="15"/>
      <c r="ARL83" s="15"/>
      <c r="ARM83" s="15"/>
      <c r="ARN83" s="15"/>
      <c r="ARO83" s="15"/>
      <c r="ARP83" s="15"/>
      <c r="ARQ83" s="15"/>
      <c r="ARR83" s="15"/>
      <c r="ARS83" s="15"/>
      <c r="ART83" s="15"/>
      <c r="ARU83" s="15"/>
      <c r="ARV83" s="15"/>
      <c r="ARW83" s="15"/>
      <c r="ARX83" s="15"/>
      <c r="ARY83" s="15"/>
      <c r="ARZ83" s="15"/>
      <c r="ASA83" s="15"/>
      <c r="ASB83" s="15"/>
      <c r="ASC83" s="15"/>
      <c r="ASD83" s="15"/>
      <c r="ASE83" s="15"/>
      <c r="ASF83" s="15"/>
      <c r="ASG83" s="15"/>
      <c r="ASH83" s="15"/>
      <c r="ASI83" s="15"/>
      <c r="ASJ83" s="15"/>
      <c r="ASK83" s="15"/>
      <c r="ASL83" s="15"/>
      <c r="ASM83" s="15"/>
      <c r="ASN83" s="15"/>
      <c r="ASO83" s="15"/>
      <c r="ASP83" s="15"/>
      <c r="ASQ83" s="15"/>
      <c r="ASR83" s="15"/>
      <c r="ASS83" s="15"/>
      <c r="AST83" s="15"/>
      <c r="ASU83" s="15"/>
      <c r="ASV83" s="15"/>
      <c r="ASW83" s="15"/>
      <c r="ASX83" s="15"/>
      <c r="ASY83" s="15"/>
      <c r="ASZ83" s="15"/>
      <c r="ATA83" s="15"/>
      <c r="ATB83" s="15"/>
      <c r="ATC83" s="15"/>
      <c r="ATD83" s="15"/>
      <c r="ATE83" s="15"/>
      <c r="ATF83" s="15"/>
      <c r="ATG83" s="15"/>
      <c r="ATH83" s="15"/>
      <c r="ATI83" s="15"/>
      <c r="ATJ83" s="15"/>
      <c r="ATK83" s="15"/>
      <c r="ATL83" s="15"/>
      <c r="ATM83" s="15"/>
      <c r="ATN83" s="15"/>
      <c r="ATO83" s="15"/>
      <c r="ATP83" s="15"/>
      <c r="ATQ83" s="15"/>
      <c r="ATR83" s="15"/>
      <c r="ATS83" s="15"/>
      <c r="ATT83" s="15"/>
      <c r="ATU83" s="15"/>
      <c r="ATV83" s="15"/>
      <c r="ATW83" s="15"/>
      <c r="ATX83" s="15"/>
      <c r="ATY83" s="15"/>
      <c r="ATZ83" s="15"/>
      <c r="AUA83" s="15"/>
      <c r="AUB83" s="15"/>
      <c r="AUC83" s="15"/>
      <c r="AUD83" s="15"/>
      <c r="AUE83" s="15"/>
      <c r="AUF83" s="15"/>
      <c r="AUG83" s="15"/>
      <c r="AUH83" s="15"/>
      <c r="AUI83" s="15"/>
      <c r="AUJ83" s="15"/>
      <c r="AUK83" s="15"/>
      <c r="AUL83" s="15"/>
      <c r="AUM83" s="15"/>
      <c r="AUN83" s="15"/>
      <c r="AUO83" s="15"/>
      <c r="AUP83" s="15"/>
      <c r="AUQ83" s="15"/>
      <c r="AUR83" s="15"/>
      <c r="AUS83" s="15"/>
      <c r="AUT83" s="15"/>
      <c r="AUU83" s="15"/>
      <c r="AUV83" s="15"/>
      <c r="AUW83" s="15"/>
      <c r="AUX83" s="15"/>
      <c r="AUY83" s="15"/>
      <c r="AUZ83" s="15"/>
      <c r="AVA83" s="15"/>
      <c r="AVB83" s="15"/>
      <c r="AVC83" s="15"/>
      <c r="AVD83" s="15"/>
      <c r="AVE83" s="15"/>
      <c r="AVF83" s="15"/>
      <c r="AVG83" s="15"/>
      <c r="AVH83" s="15"/>
      <c r="AVI83" s="15"/>
      <c r="AVJ83" s="15"/>
      <c r="AVK83" s="15"/>
      <c r="AVL83" s="15"/>
      <c r="AVM83" s="15"/>
      <c r="AVN83" s="15"/>
      <c r="AVO83" s="15"/>
      <c r="AVP83" s="15"/>
      <c r="AVQ83" s="15"/>
      <c r="AVR83" s="15"/>
      <c r="AVS83" s="15"/>
      <c r="AVT83" s="15"/>
      <c r="AVU83" s="15"/>
      <c r="AVV83" s="15"/>
      <c r="AVW83" s="15"/>
      <c r="AVX83" s="15"/>
      <c r="AVY83" s="15"/>
      <c r="AVZ83" s="15"/>
      <c r="AWA83" s="15"/>
      <c r="AWB83" s="15"/>
      <c r="AWC83" s="15"/>
      <c r="AWD83" s="15"/>
      <c r="AWE83" s="15"/>
      <c r="AWF83" s="15"/>
      <c r="AWG83" s="15"/>
      <c r="AWH83" s="15"/>
      <c r="AWI83" s="15"/>
      <c r="AWJ83" s="15"/>
      <c r="AWK83" s="15"/>
      <c r="AWL83" s="15"/>
      <c r="AWM83" s="15"/>
      <c r="AWN83" s="15"/>
      <c r="AWO83" s="15"/>
      <c r="AWP83" s="15"/>
      <c r="AWQ83" s="15"/>
      <c r="AWR83" s="15"/>
      <c r="AWS83" s="15"/>
      <c r="AWT83" s="15"/>
      <c r="AWU83" s="15"/>
      <c r="AWV83" s="15"/>
      <c r="AWW83" s="15"/>
      <c r="AWX83" s="15"/>
      <c r="AWY83" s="15"/>
      <c r="AWZ83" s="15"/>
      <c r="AXA83" s="15"/>
      <c r="AXB83" s="15"/>
      <c r="AXC83" s="15"/>
      <c r="AXD83" s="15"/>
      <c r="AXE83" s="15"/>
      <c r="AXF83" s="15"/>
      <c r="AXG83" s="15"/>
      <c r="AXH83" s="15"/>
      <c r="AXI83" s="15"/>
      <c r="AXJ83" s="15"/>
      <c r="AXK83" s="15"/>
      <c r="AXL83" s="15"/>
      <c r="AXM83" s="15"/>
      <c r="AXN83" s="15"/>
      <c r="AXO83" s="15"/>
      <c r="AXP83" s="15"/>
      <c r="AXQ83" s="15"/>
      <c r="AXR83" s="15"/>
      <c r="AXS83" s="15"/>
      <c r="AXT83" s="15"/>
      <c r="AXU83" s="15"/>
      <c r="AXV83" s="15"/>
      <c r="AXW83" s="15"/>
      <c r="AXX83" s="15"/>
      <c r="AXY83" s="15"/>
      <c r="AXZ83" s="15"/>
      <c r="AYA83" s="15"/>
      <c r="AYB83" s="15"/>
      <c r="AYC83" s="15"/>
      <c r="AYD83" s="15"/>
      <c r="AYE83" s="15"/>
      <c r="AYF83" s="15"/>
      <c r="AYG83" s="15"/>
      <c r="AYH83" s="15"/>
      <c r="AYI83" s="15"/>
      <c r="AYJ83" s="15"/>
      <c r="AYK83" s="15"/>
      <c r="AYL83" s="15"/>
      <c r="AYM83" s="15"/>
      <c r="AYN83" s="15"/>
      <c r="AYO83" s="15"/>
      <c r="AYP83" s="15"/>
      <c r="AYQ83" s="15"/>
      <c r="AYR83" s="15"/>
      <c r="AYS83" s="15"/>
      <c r="AYT83" s="15"/>
      <c r="AYU83" s="15"/>
      <c r="AYV83" s="15"/>
      <c r="AYW83" s="15"/>
      <c r="AYX83" s="15"/>
      <c r="AYY83" s="15"/>
      <c r="AYZ83" s="15"/>
      <c r="AZA83" s="15"/>
      <c r="AZB83" s="15"/>
      <c r="AZC83" s="15"/>
      <c r="AZD83" s="15"/>
      <c r="AZE83" s="15"/>
      <c r="AZF83" s="15"/>
      <c r="AZG83" s="15"/>
      <c r="AZH83" s="15"/>
      <c r="AZI83" s="15"/>
      <c r="AZJ83" s="15"/>
      <c r="AZK83" s="15"/>
      <c r="AZL83" s="15"/>
      <c r="AZM83" s="15"/>
      <c r="AZN83" s="15"/>
      <c r="AZO83" s="15"/>
      <c r="AZP83" s="15"/>
      <c r="AZQ83" s="15"/>
      <c r="AZR83" s="15"/>
      <c r="AZS83" s="15"/>
      <c r="AZT83" s="15"/>
      <c r="AZU83" s="15"/>
      <c r="AZV83" s="15"/>
      <c r="AZW83" s="15"/>
      <c r="AZX83" s="15"/>
      <c r="AZY83" s="15"/>
      <c r="AZZ83" s="15"/>
      <c r="BAA83" s="15"/>
      <c r="BAB83" s="15"/>
      <c r="BAC83" s="15"/>
      <c r="BAD83" s="15"/>
      <c r="BAE83" s="15"/>
      <c r="BAF83" s="15"/>
      <c r="BAG83" s="15"/>
      <c r="BAH83" s="15"/>
      <c r="BAI83" s="15"/>
      <c r="BAJ83" s="15"/>
      <c r="BAK83" s="15"/>
      <c r="BAL83" s="15"/>
      <c r="BAM83" s="15"/>
      <c r="BAN83" s="15"/>
      <c r="BAO83" s="15"/>
      <c r="BAP83" s="15"/>
      <c r="BAQ83" s="15"/>
      <c r="BAR83" s="15"/>
      <c r="BAS83" s="15"/>
      <c r="BAT83" s="15"/>
      <c r="BAU83" s="15"/>
      <c r="BAV83" s="15"/>
      <c r="BAW83" s="15"/>
      <c r="BAX83" s="15"/>
      <c r="BAY83" s="15"/>
      <c r="BAZ83" s="15"/>
      <c r="BBA83" s="15"/>
      <c r="BBB83" s="15"/>
      <c r="BBC83" s="15"/>
      <c r="BBD83" s="15"/>
      <c r="BBE83" s="15"/>
      <c r="BBF83" s="15"/>
      <c r="BBG83" s="15"/>
      <c r="BBH83" s="15"/>
      <c r="BBI83" s="15"/>
      <c r="BBJ83" s="15"/>
      <c r="BBK83" s="15"/>
      <c r="BBL83" s="15"/>
      <c r="BBM83" s="15"/>
      <c r="BBN83" s="15"/>
      <c r="BBO83" s="15"/>
      <c r="BBP83" s="15"/>
      <c r="BBQ83" s="15"/>
      <c r="BBR83" s="15"/>
      <c r="BBS83" s="15"/>
      <c r="BBT83" s="15"/>
      <c r="BBU83" s="15"/>
      <c r="BBV83" s="15"/>
      <c r="BBW83" s="15"/>
      <c r="BBX83" s="15"/>
      <c r="BBY83" s="15"/>
      <c r="BBZ83" s="15"/>
      <c r="BCA83" s="15"/>
      <c r="BCB83" s="15"/>
      <c r="BCC83" s="15"/>
      <c r="BCD83" s="15"/>
      <c r="BCE83" s="15"/>
      <c r="BCF83" s="15"/>
      <c r="BCG83" s="15"/>
      <c r="BCH83" s="15"/>
      <c r="BCI83" s="15"/>
      <c r="BCJ83" s="15"/>
      <c r="BCK83" s="15"/>
      <c r="BCL83" s="15"/>
      <c r="BCM83" s="15"/>
      <c r="BCN83" s="15"/>
      <c r="BCO83" s="15"/>
      <c r="BCP83" s="15"/>
      <c r="BCQ83" s="15"/>
      <c r="BCR83" s="15"/>
      <c r="BCS83" s="15"/>
      <c r="BCT83" s="15"/>
      <c r="BCU83" s="15"/>
      <c r="BCV83" s="15"/>
      <c r="BCW83" s="15"/>
      <c r="BCX83" s="15"/>
      <c r="BCY83" s="15"/>
      <c r="BCZ83" s="15"/>
      <c r="BDA83" s="15"/>
      <c r="BDB83" s="15"/>
      <c r="BDC83" s="15"/>
      <c r="BDD83" s="15"/>
      <c r="BDE83" s="15"/>
      <c r="BDF83" s="15"/>
      <c r="BDG83" s="15"/>
      <c r="BDH83" s="15"/>
      <c r="BDI83" s="15"/>
      <c r="BDJ83" s="15"/>
      <c r="BDK83" s="15"/>
      <c r="BDL83" s="15"/>
      <c r="BDM83" s="15"/>
      <c r="BDN83" s="15"/>
      <c r="BDO83" s="15"/>
      <c r="BDP83" s="15"/>
      <c r="BDQ83" s="15"/>
      <c r="BDR83" s="15"/>
      <c r="BDS83" s="15"/>
      <c r="BDT83" s="15"/>
      <c r="BDU83" s="15"/>
      <c r="BDV83" s="15"/>
      <c r="BDW83" s="15"/>
      <c r="BDX83" s="15"/>
      <c r="BDY83" s="15"/>
      <c r="BDZ83" s="15"/>
      <c r="BEA83" s="15"/>
      <c r="BEB83" s="15"/>
      <c r="BEC83" s="15"/>
      <c r="BED83" s="15"/>
      <c r="BEE83" s="15"/>
      <c r="BEF83" s="15"/>
      <c r="BEG83" s="15"/>
      <c r="BEH83" s="15"/>
      <c r="BEI83" s="15"/>
      <c r="BEJ83" s="15"/>
      <c r="BEK83" s="15"/>
      <c r="BEL83" s="15"/>
      <c r="BEM83" s="15"/>
      <c r="BEN83" s="15"/>
      <c r="BEO83" s="15"/>
      <c r="BEP83" s="15"/>
      <c r="BEQ83" s="15"/>
      <c r="BER83" s="15"/>
      <c r="BES83" s="15"/>
      <c r="BET83" s="15"/>
      <c r="BEU83" s="15"/>
      <c r="BEV83" s="15"/>
      <c r="BEW83" s="15"/>
      <c r="BEX83" s="15"/>
      <c r="BEY83" s="15"/>
      <c r="BEZ83" s="15"/>
      <c r="BFA83" s="15"/>
      <c r="BFB83" s="15"/>
      <c r="BFC83" s="15"/>
      <c r="BFD83" s="15"/>
      <c r="BFE83" s="15"/>
      <c r="BFF83" s="15"/>
      <c r="BFG83" s="15"/>
      <c r="BFH83" s="15"/>
      <c r="BFI83" s="15"/>
      <c r="BFJ83" s="15"/>
      <c r="BFK83" s="15"/>
      <c r="BFL83" s="15"/>
      <c r="BFM83" s="15"/>
      <c r="BFN83" s="15"/>
      <c r="BFO83" s="15"/>
      <c r="BFP83" s="15"/>
      <c r="BFQ83" s="15"/>
      <c r="BFR83" s="15"/>
      <c r="BFS83" s="15"/>
      <c r="BFT83" s="15"/>
      <c r="BFU83" s="15"/>
      <c r="BFV83" s="15"/>
      <c r="BFW83" s="15"/>
      <c r="BFX83" s="15"/>
      <c r="BFY83" s="15"/>
      <c r="BFZ83" s="15"/>
      <c r="BGA83" s="15"/>
      <c r="BGB83" s="15"/>
      <c r="BGC83" s="15"/>
      <c r="BGD83" s="15"/>
      <c r="BGE83" s="15"/>
      <c r="BGF83" s="15"/>
      <c r="BGG83" s="15"/>
      <c r="BGH83" s="15"/>
      <c r="BGI83" s="15"/>
      <c r="BGJ83" s="15"/>
      <c r="BGK83" s="15"/>
      <c r="BGL83" s="15"/>
      <c r="BGM83" s="15"/>
      <c r="BGN83" s="15"/>
      <c r="BGO83" s="15"/>
      <c r="BGP83" s="15"/>
      <c r="BGQ83" s="15"/>
      <c r="BGR83" s="15"/>
      <c r="BGS83" s="15"/>
      <c r="BGT83" s="15"/>
      <c r="BGU83" s="15"/>
      <c r="BGV83" s="15"/>
      <c r="BGW83" s="15"/>
      <c r="BGX83" s="15"/>
      <c r="BGY83" s="15"/>
      <c r="BGZ83" s="15"/>
      <c r="BHA83" s="15"/>
      <c r="BHB83" s="15"/>
      <c r="BHC83" s="15"/>
      <c r="BHD83" s="15"/>
      <c r="BHE83" s="15"/>
      <c r="BHF83" s="15"/>
      <c r="BHG83" s="15"/>
      <c r="BHH83" s="15"/>
      <c r="BHI83" s="15"/>
      <c r="BHJ83" s="15"/>
      <c r="BHK83" s="15"/>
      <c r="BHL83" s="15"/>
      <c r="BHM83" s="15"/>
      <c r="BHN83" s="15"/>
      <c r="BHO83" s="15"/>
      <c r="BHP83" s="15"/>
      <c r="BHQ83" s="15"/>
      <c r="BHR83" s="15"/>
      <c r="BHS83" s="15"/>
      <c r="BHT83" s="15"/>
      <c r="BHU83" s="15"/>
      <c r="BHV83" s="15"/>
      <c r="BHW83" s="15"/>
      <c r="BHX83" s="15"/>
      <c r="BHY83" s="15"/>
      <c r="BHZ83" s="15"/>
      <c r="BIA83" s="15"/>
      <c r="BIB83" s="15"/>
      <c r="BIC83" s="15"/>
      <c r="BID83" s="15"/>
      <c r="BIE83" s="15"/>
      <c r="BIF83" s="15"/>
      <c r="BIG83" s="15"/>
      <c r="BIH83" s="15"/>
      <c r="BII83" s="15"/>
      <c r="BIJ83" s="15"/>
      <c r="BIK83" s="15"/>
      <c r="BIL83" s="15"/>
      <c r="BIM83" s="15"/>
      <c r="BIN83" s="15"/>
      <c r="BIO83" s="15"/>
      <c r="BIP83" s="15"/>
      <c r="BIQ83" s="15"/>
      <c r="BIR83" s="15"/>
      <c r="BIS83" s="15"/>
      <c r="BIT83" s="15"/>
      <c r="BIU83" s="15"/>
      <c r="BIV83" s="15"/>
      <c r="BIW83" s="15"/>
      <c r="BIX83" s="15"/>
      <c r="BIY83" s="15"/>
      <c r="BIZ83" s="15"/>
      <c r="BJA83" s="15"/>
      <c r="BJB83" s="15"/>
      <c r="BJC83" s="15"/>
      <c r="BJD83" s="15"/>
      <c r="BJE83" s="15"/>
      <c r="BJF83" s="15"/>
      <c r="BJG83" s="15"/>
      <c r="BJH83" s="15"/>
      <c r="BJI83" s="15"/>
      <c r="BJJ83" s="15"/>
      <c r="BJK83" s="15"/>
      <c r="BJL83" s="15"/>
      <c r="BJM83" s="15"/>
      <c r="BJN83" s="15"/>
      <c r="BJO83" s="15"/>
      <c r="BJP83" s="15"/>
      <c r="BJQ83" s="15"/>
      <c r="BJR83" s="15"/>
      <c r="BJS83" s="15"/>
      <c r="BJT83" s="15"/>
      <c r="BJU83" s="15"/>
      <c r="BJV83" s="15"/>
      <c r="BJW83" s="15"/>
      <c r="BJX83" s="15"/>
      <c r="BJY83" s="15"/>
      <c r="BJZ83" s="15"/>
      <c r="BKA83" s="15"/>
      <c r="BKB83" s="15"/>
      <c r="BKC83" s="15"/>
      <c r="BKD83" s="15"/>
      <c r="BKE83" s="15"/>
      <c r="BKF83" s="15"/>
      <c r="BKG83" s="15"/>
      <c r="BKH83" s="15"/>
      <c r="BKI83" s="15"/>
      <c r="BKJ83" s="15"/>
      <c r="BKK83" s="15"/>
      <c r="BKL83" s="15"/>
      <c r="BKM83" s="15"/>
      <c r="BKN83" s="15"/>
      <c r="BKO83" s="15"/>
      <c r="BKP83" s="15"/>
      <c r="BKQ83" s="15"/>
      <c r="BKR83" s="15"/>
      <c r="BKS83" s="15"/>
      <c r="BKT83" s="15"/>
      <c r="BKU83" s="15"/>
      <c r="BKV83" s="15"/>
      <c r="BKW83" s="15"/>
      <c r="BKX83" s="15"/>
      <c r="BKY83" s="15"/>
      <c r="BKZ83" s="15"/>
      <c r="BLA83" s="15"/>
      <c r="BLB83" s="15"/>
      <c r="BLC83" s="15"/>
      <c r="BLD83" s="15"/>
      <c r="BLE83" s="15"/>
      <c r="BLF83" s="15"/>
      <c r="BLG83" s="15"/>
      <c r="BLH83" s="15"/>
      <c r="BLI83" s="15"/>
      <c r="BLJ83" s="15"/>
      <c r="BLK83" s="15"/>
      <c r="BLL83" s="15"/>
      <c r="BLM83" s="15"/>
      <c r="BLN83" s="15"/>
      <c r="BLO83" s="15"/>
      <c r="BLP83" s="15"/>
      <c r="BLQ83" s="15"/>
      <c r="BLR83" s="15"/>
      <c r="BLS83" s="15"/>
      <c r="BLT83" s="15"/>
      <c r="BLU83" s="15"/>
      <c r="BLV83" s="15"/>
      <c r="BLW83" s="15"/>
      <c r="BLX83" s="15"/>
      <c r="BLY83" s="15"/>
      <c r="BLZ83" s="15"/>
      <c r="BMA83" s="15"/>
      <c r="BMB83" s="15"/>
      <c r="BMC83" s="15"/>
      <c r="BMD83" s="15"/>
      <c r="BME83" s="15"/>
      <c r="BMF83" s="15"/>
      <c r="BMG83" s="15"/>
      <c r="BMH83" s="15"/>
      <c r="BMI83" s="15"/>
      <c r="BMJ83" s="15"/>
      <c r="BMK83" s="15"/>
      <c r="BML83" s="15"/>
      <c r="BMM83" s="15"/>
      <c r="BMN83" s="15"/>
      <c r="BMO83" s="15"/>
      <c r="BMP83" s="15"/>
      <c r="BMQ83" s="15"/>
      <c r="BMR83" s="15"/>
      <c r="BMS83" s="15"/>
      <c r="BMT83" s="15"/>
      <c r="BMU83" s="15"/>
      <c r="BMV83" s="15"/>
      <c r="BMW83" s="15"/>
      <c r="BMX83" s="15"/>
      <c r="BMY83" s="15"/>
      <c r="BMZ83" s="15"/>
      <c r="BNA83" s="15"/>
      <c r="BNB83" s="15"/>
      <c r="BNC83" s="15"/>
      <c r="BND83" s="15"/>
      <c r="BNE83" s="15"/>
      <c r="BNF83" s="15"/>
      <c r="BNG83" s="15"/>
      <c r="BNH83" s="15"/>
      <c r="BNI83" s="15"/>
      <c r="BNJ83" s="15"/>
      <c r="BNK83" s="15"/>
      <c r="BNL83" s="15"/>
      <c r="BNM83" s="15"/>
      <c r="BNN83" s="15"/>
      <c r="BNO83" s="15"/>
      <c r="BNP83" s="15"/>
      <c r="BNQ83" s="15"/>
      <c r="BNR83" s="15"/>
      <c r="BNS83" s="15"/>
      <c r="BNT83" s="15"/>
      <c r="BNU83" s="15"/>
      <c r="BNV83" s="15"/>
      <c r="BNW83" s="15"/>
      <c r="BNX83" s="15"/>
      <c r="BNY83" s="15"/>
      <c r="BNZ83" s="15"/>
      <c r="BOA83" s="15"/>
      <c r="BOB83" s="15"/>
      <c r="BOC83" s="15"/>
      <c r="BOD83" s="15"/>
      <c r="BOE83" s="15"/>
      <c r="BOF83" s="15"/>
      <c r="BOG83" s="15"/>
      <c r="BOH83" s="15"/>
      <c r="BOI83" s="15"/>
      <c r="BOJ83" s="15"/>
      <c r="BOK83" s="15"/>
      <c r="BOL83" s="15"/>
      <c r="BOM83" s="15"/>
      <c r="BON83" s="15"/>
      <c r="BOO83" s="15"/>
      <c r="BOP83" s="15"/>
      <c r="BOQ83" s="15"/>
      <c r="BOR83" s="15"/>
      <c r="BOS83" s="15"/>
      <c r="BOT83" s="15"/>
      <c r="BOU83" s="15"/>
      <c r="BOV83" s="15"/>
      <c r="BOW83" s="15"/>
      <c r="BOX83" s="15"/>
      <c r="BOY83" s="15"/>
      <c r="BOZ83" s="15"/>
      <c r="BPA83" s="15"/>
      <c r="BPB83" s="15"/>
      <c r="BPC83" s="15"/>
      <c r="BPD83" s="15"/>
      <c r="BPE83" s="15"/>
      <c r="BPF83" s="15"/>
      <c r="BPG83" s="15"/>
      <c r="BPH83" s="15"/>
      <c r="BPI83" s="15"/>
      <c r="BPJ83" s="15"/>
      <c r="BPK83" s="15"/>
      <c r="BPL83" s="15"/>
      <c r="BPM83" s="15"/>
      <c r="BPN83" s="15"/>
      <c r="BPO83" s="15"/>
      <c r="BPP83" s="15"/>
      <c r="BPQ83" s="15"/>
      <c r="BPR83" s="15"/>
      <c r="BPS83" s="15"/>
      <c r="BPT83" s="15"/>
      <c r="BPU83" s="15"/>
      <c r="BPV83" s="15"/>
      <c r="BPW83" s="15"/>
      <c r="BPX83" s="15"/>
      <c r="BPY83" s="15"/>
      <c r="BPZ83" s="15"/>
      <c r="BQA83" s="15"/>
      <c r="BQB83" s="15"/>
      <c r="BQC83" s="15"/>
      <c r="BQD83" s="15"/>
      <c r="BQE83" s="15"/>
      <c r="BQF83" s="15"/>
      <c r="BQG83" s="15"/>
      <c r="BQH83" s="15"/>
      <c r="BQI83" s="15"/>
      <c r="BQJ83" s="15"/>
      <c r="BQK83" s="15"/>
      <c r="BQL83" s="15"/>
      <c r="BQM83" s="15"/>
      <c r="BQN83" s="15"/>
      <c r="BQO83" s="15"/>
      <c r="BQP83" s="15"/>
      <c r="BQQ83" s="15"/>
      <c r="BQR83" s="15"/>
      <c r="BQS83" s="15"/>
      <c r="BQT83" s="15"/>
      <c r="BQU83" s="15"/>
      <c r="BQV83" s="15"/>
      <c r="BQW83" s="15"/>
      <c r="BQX83" s="15"/>
      <c r="BQY83" s="15"/>
      <c r="BQZ83" s="15"/>
      <c r="BRA83" s="15"/>
      <c r="BRB83" s="15"/>
      <c r="BRC83" s="15"/>
      <c r="BRD83" s="15"/>
      <c r="BRE83" s="15"/>
      <c r="BRF83" s="15"/>
      <c r="BRG83" s="15"/>
      <c r="BRH83" s="15"/>
      <c r="BRI83" s="15"/>
      <c r="BRJ83" s="15"/>
      <c r="BRK83" s="15"/>
      <c r="BRL83" s="15"/>
      <c r="BRM83" s="15"/>
      <c r="BRN83" s="15"/>
      <c r="BRO83" s="15"/>
      <c r="BRP83" s="15"/>
      <c r="BRQ83" s="15"/>
      <c r="BRR83" s="15"/>
      <c r="BRS83" s="15"/>
      <c r="BRT83" s="15"/>
      <c r="BRU83" s="15"/>
      <c r="BRV83" s="15"/>
      <c r="BRW83" s="15"/>
      <c r="BRX83" s="15"/>
      <c r="BRY83" s="15"/>
      <c r="BRZ83" s="15"/>
      <c r="BSA83" s="15"/>
      <c r="BSB83" s="15"/>
      <c r="BSC83" s="15"/>
      <c r="BSD83" s="15"/>
      <c r="BSE83" s="15"/>
      <c r="BSF83" s="15"/>
      <c r="BSG83" s="15"/>
      <c r="BSH83" s="15"/>
      <c r="BSI83" s="15"/>
      <c r="BSJ83" s="15"/>
      <c r="BSK83" s="15"/>
      <c r="BSL83" s="15"/>
      <c r="BSM83" s="15"/>
      <c r="BSN83" s="15"/>
      <c r="BSO83" s="15"/>
      <c r="BSP83" s="15"/>
      <c r="BSQ83" s="15"/>
      <c r="BSR83" s="15"/>
      <c r="BSS83" s="15"/>
      <c r="BST83" s="15"/>
      <c r="BSU83" s="15"/>
      <c r="BSV83" s="15"/>
      <c r="BSW83" s="15"/>
      <c r="BSX83" s="15"/>
      <c r="BSY83" s="15"/>
      <c r="BSZ83" s="15"/>
      <c r="BTA83" s="15"/>
      <c r="BTB83" s="15"/>
      <c r="BTC83" s="15"/>
      <c r="BTD83" s="15"/>
      <c r="BTE83" s="15"/>
      <c r="BTF83" s="15"/>
      <c r="BTG83" s="15"/>
      <c r="BTH83" s="15"/>
      <c r="BTI83" s="15"/>
      <c r="BTJ83" s="15"/>
      <c r="BTK83" s="15"/>
      <c r="BTL83" s="15"/>
      <c r="BTM83" s="15"/>
      <c r="BTN83" s="15"/>
      <c r="BTO83" s="15"/>
      <c r="BTP83" s="15"/>
      <c r="BTQ83" s="15"/>
      <c r="BTR83" s="15"/>
      <c r="BTS83" s="15"/>
      <c r="BTT83" s="15"/>
      <c r="BTU83" s="15"/>
      <c r="BTV83" s="15"/>
      <c r="BTW83" s="15"/>
      <c r="BTX83" s="15"/>
      <c r="BTY83" s="15"/>
      <c r="BTZ83" s="15"/>
      <c r="BUA83" s="15"/>
      <c r="BUB83" s="15"/>
      <c r="BUC83" s="15"/>
      <c r="BUD83" s="15"/>
      <c r="BUE83" s="15"/>
      <c r="BUF83" s="15"/>
      <c r="BUG83" s="15"/>
      <c r="BUH83" s="15"/>
      <c r="BUI83" s="15"/>
      <c r="BUJ83" s="15"/>
      <c r="BUK83" s="15"/>
      <c r="BUL83" s="15"/>
      <c r="BUM83" s="15"/>
      <c r="BUN83" s="15"/>
      <c r="BUO83" s="15"/>
      <c r="BUP83" s="15"/>
      <c r="BUQ83" s="15"/>
      <c r="BUR83" s="15"/>
      <c r="BUS83" s="15"/>
      <c r="BUT83" s="15"/>
      <c r="BUU83" s="15"/>
      <c r="BUV83" s="15"/>
      <c r="BUW83" s="15"/>
      <c r="BUX83" s="15"/>
      <c r="BUY83" s="15"/>
      <c r="BUZ83" s="15"/>
      <c r="BVA83" s="15"/>
      <c r="BVB83" s="15"/>
      <c r="BVC83" s="15"/>
      <c r="BVD83" s="15"/>
      <c r="BVE83" s="15"/>
      <c r="BVF83" s="15"/>
      <c r="BVG83" s="15"/>
      <c r="BVH83" s="15"/>
      <c r="BVI83" s="15"/>
      <c r="BVJ83" s="15"/>
      <c r="BVK83" s="15"/>
      <c r="BVL83" s="15"/>
      <c r="BVM83" s="15"/>
      <c r="BVN83" s="15"/>
      <c r="BVO83" s="15"/>
      <c r="BVP83" s="15"/>
      <c r="BVQ83" s="15"/>
      <c r="BVR83" s="15"/>
      <c r="BVS83" s="15"/>
      <c r="BVT83" s="15"/>
      <c r="BVU83" s="15"/>
      <c r="BVV83" s="15"/>
      <c r="BVW83" s="15"/>
      <c r="BVX83" s="15"/>
      <c r="BVY83" s="15"/>
      <c r="BVZ83" s="15"/>
      <c r="BWA83" s="15"/>
      <c r="BWB83" s="15"/>
      <c r="BWC83" s="15"/>
      <c r="BWD83" s="15"/>
      <c r="BWE83" s="15"/>
      <c r="BWF83" s="15"/>
      <c r="BWG83" s="15"/>
      <c r="BWH83" s="15"/>
      <c r="BWI83" s="15"/>
      <c r="BWJ83" s="15"/>
      <c r="BWK83" s="15"/>
      <c r="BWL83" s="15"/>
      <c r="BWM83" s="15"/>
      <c r="BWN83" s="15"/>
      <c r="BWO83" s="15"/>
      <c r="BWP83" s="15"/>
      <c r="BWQ83" s="15"/>
      <c r="BWR83" s="15"/>
      <c r="BWS83" s="15"/>
      <c r="BWT83" s="15"/>
      <c r="BWU83" s="15"/>
      <c r="BWV83" s="15"/>
      <c r="BWW83" s="15"/>
      <c r="BWX83" s="15"/>
      <c r="BWY83" s="15"/>
      <c r="BWZ83" s="15"/>
      <c r="BXA83" s="15"/>
      <c r="BXB83" s="15"/>
      <c r="BXC83" s="15"/>
      <c r="BXD83" s="15"/>
      <c r="BXE83" s="15"/>
      <c r="BXF83" s="15"/>
      <c r="BXG83" s="15"/>
      <c r="BXH83" s="15"/>
      <c r="BXI83" s="15"/>
      <c r="BXJ83" s="15"/>
      <c r="BXK83" s="15"/>
      <c r="BXL83" s="15"/>
      <c r="BXM83" s="15"/>
      <c r="BXN83" s="15"/>
      <c r="BXO83" s="15"/>
      <c r="BXP83" s="15"/>
      <c r="BXQ83" s="15"/>
      <c r="BXR83" s="15"/>
      <c r="BXS83" s="15"/>
      <c r="BXT83" s="15"/>
      <c r="BXU83" s="15"/>
      <c r="BXV83" s="15"/>
      <c r="BXW83" s="15"/>
      <c r="BXX83" s="15"/>
      <c r="BXY83" s="15"/>
      <c r="BXZ83" s="15"/>
      <c r="BYA83" s="15"/>
      <c r="BYB83" s="15"/>
      <c r="BYC83" s="15"/>
      <c r="BYD83" s="15"/>
      <c r="BYE83" s="15"/>
      <c r="BYF83" s="15"/>
      <c r="BYG83" s="15"/>
      <c r="BYH83" s="15"/>
      <c r="BYI83" s="15"/>
      <c r="BYJ83" s="15"/>
      <c r="BYK83" s="15"/>
      <c r="BYL83" s="15"/>
      <c r="BYM83" s="15"/>
      <c r="BYN83" s="15"/>
      <c r="BYO83" s="15"/>
      <c r="BYP83" s="15"/>
      <c r="BYQ83" s="15"/>
      <c r="BYR83" s="15"/>
      <c r="BYS83" s="15"/>
      <c r="BYT83" s="15"/>
      <c r="BYU83" s="15"/>
      <c r="BYV83" s="15"/>
      <c r="BYW83" s="15"/>
      <c r="BYX83" s="15"/>
      <c r="BYY83" s="15"/>
      <c r="BYZ83" s="15"/>
      <c r="BZA83" s="15"/>
      <c r="BZB83" s="15"/>
      <c r="BZC83" s="15"/>
      <c r="BZD83" s="15"/>
      <c r="BZE83" s="15"/>
      <c r="BZF83" s="15"/>
      <c r="BZG83" s="15"/>
      <c r="BZH83" s="15"/>
      <c r="BZI83" s="15"/>
      <c r="BZJ83" s="15"/>
      <c r="BZK83" s="15"/>
      <c r="BZL83" s="15"/>
      <c r="BZM83" s="15"/>
      <c r="BZN83" s="15"/>
      <c r="BZO83" s="15"/>
      <c r="BZP83" s="15"/>
      <c r="BZQ83" s="15"/>
      <c r="BZR83" s="15"/>
      <c r="BZS83" s="15"/>
      <c r="BZT83" s="15"/>
      <c r="BZU83" s="15"/>
      <c r="BZV83" s="15"/>
      <c r="BZW83" s="15"/>
      <c r="BZX83" s="15"/>
      <c r="BZY83" s="15"/>
      <c r="BZZ83" s="15"/>
      <c r="CAA83" s="15"/>
      <c r="CAB83" s="15"/>
      <c r="CAC83" s="15"/>
      <c r="CAD83" s="15"/>
      <c r="CAE83" s="15"/>
      <c r="CAF83" s="15"/>
      <c r="CAG83" s="15"/>
      <c r="CAH83" s="15"/>
      <c r="CAI83" s="15"/>
      <c r="CAJ83" s="15"/>
      <c r="CAK83" s="15"/>
      <c r="CAL83" s="15"/>
      <c r="CAM83" s="15"/>
      <c r="CAN83" s="15"/>
      <c r="CAO83" s="15"/>
      <c r="CAP83" s="15"/>
      <c r="CAQ83" s="15"/>
      <c r="CAR83" s="15"/>
      <c r="CAS83" s="15"/>
      <c r="CAT83" s="15"/>
      <c r="CAU83" s="15"/>
      <c r="CAV83" s="15"/>
      <c r="CAW83" s="15"/>
      <c r="CAX83" s="15"/>
      <c r="CAY83" s="15"/>
      <c r="CAZ83" s="15"/>
      <c r="CBA83" s="15"/>
      <c r="CBB83" s="15"/>
      <c r="CBC83" s="15"/>
      <c r="CBD83" s="15"/>
      <c r="CBE83" s="15"/>
      <c r="CBF83" s="15"/>
      <c r="CBG83" s="15"/>
      <c r="CBH83" s="15"/>
      <c r="CBI83" s="15"/>
      <c r="CBJ83" s="15"/>
      <c r="CBK83" s="15"/>
      <c r="CBL83" s="15"/>
      <c r="CBM83" s="15"/>
      <c r="CBN83" s="15"/>
      <c r="CBO83" s="15"/>
      <c r="CBP83" s="15"/>
      <c r="CBQ83" s="15"/>
      <c r="CBR83" s="15"/>
      <c r="CBS83" s="15"/>
      <c r="CBT83" s="15"/>
      <c r="CBU83" s="15"/>
      <c r="CBV83" s="15"/>
      <c r="CBW83" s="15"/>
      <c r="CBX83" s="15"/>
      <c r="CBY83" s="15"/>
      <c r="CBZ83" s="15"/>
      <c r="CCA83" s="15"/>
      <c r="CCB83" s="15"/>
      <c r="CCC83" s="15"/>
      <c r="CCD83" s="15"/>
      <c r="CCE83" s="15"/>
      <c r="CCF83" s="15"/>
      <c r="CCG83" s="15"/>
      <c r="CCH83" s="15"/>
      <c r="CCI83" s="15"/>
      <c r="CCJ83" s="15"/>
      <c r="CCK83" s="15"/>
      <c r="CCL83" s="15"/>
      <c r="CCM83" s="15"/>
      <c r="CCN83" s="15"/>
      <c r="CCO83" s="15"/>
      <c r="CCP83" s="15"/>
      <c r="CCQ83" s="15"/>
      <c r="CCR83" s="15"/>
      <c r="CCS83" s="15"/>
      <c r="CCT83" s="15"/>
      <c r="CCU83" s="15"/>
      <c r="CCV83" s="15"/>
      <c r="CCW83" s="15"/>
      <c r="CCX83" s="15"/>
      <c r="CCY83" s="15"/>
      <c r="CCZ83" s="15"/>
      <c r="CDA83" s="15"/>
      <c r="CDB83" s="15"/>
      <c r="CDC83" s="15"/>
      <c r="CDD83" s="15"/>
      <c r="CDE83" s="15"/>
      <c r="CDF83" s="15"/>
      <c r="CDG83" s="15"/>
      <c r="CDH83" s="15"/>
      <c r="CDI83" s="15"/>
      <c r="CDJ83" s="15"/>
      <c r="CDK83" s="15"/>
      <c r="CDL83" s="15"/>
      <c r="CDM83" s="15"/>
      <c r="CDN83" s="15"/>
      <c r="CDO83" s="15"/>
      <c r="CDP83" s="15"/>
      <c r="CDQ83" s="15"/>
      <c r="CDR83" s="15"/>
      <c r="CDS83" s="15"/>
      <c r="CDT83" s="15"/>
      <c r="CDU83" s="15"/>
      <c r="CDV83" s="15"/>
      <c r="CDW83" s="15"/>
      <c r="CDX83" s="15"/>
      <c r="CDY83" s="15"/>
      <c r="CDZ83" s="15"/>
      <c r="CEA83" s="15"/>
      <c r="CEB83" s="15"/>
      <c r="CEC83" s="15"/>
      <c r="CED83" s="15"/>
      <c r="CEE83" s="15"/>
      <c r="CEF83" s="15"/>
      <c r="CEG83" s="15"/>
      <c r="CEH83" s="15"/>
      <c r="CEI83" s="15"/>
      <c r="CEJ83" s="15"/>
      <c r="CEK83" s="15"/>
      <c r="CEL83" s="15"/>
      <c r="CEM83" s="15"/>
      <c r="CEN83" s="15"/>
      <c r="CEO83" s="15"/>
      <c r="CEP83" s="15"/>
      <c r="CEQ83" s="15"/>
      <c r="CER83" s="15"/>
      <c r="CES83" s="15"/>
      <c r="CET83" s="15"/>
      <c r="CEU83" s="15"/>
      <c r="CEV83" s="15"/>
      <c r="CEW83" s="15"/>
      <c r="CEX83" s="15"/>
      <c r="CEY83" s="15"/>
      <c r="CEZ83" s="15"/>
      <c r="CFA83" s="15"/>
      <c r="CFB83" s="15"/>
      <c r="CFC83" s="15"/>
      <c r="CFD83" s="15"/>
      <c r="CFE83" s="15"/>
      <c r="CFF83" s="15"/>
      <c r="CFG83" s="15"/>
      <c r="CFH83" s="15"/>
      <c r="CFI83" s="15"/>
      <c r="CFJ83" s="15"/>
      <c r="CFK83" s="15"/>
      <c r="CFL83" s="15"/>
      <c r="CFM83" s="15"/>
      <c r="CFN83" s="15"/>
      <c r="CFO83" s="15"/>
      <c r="CFP83" s="15"/>
      <c r="CFQ83" s="15"/>
      <c r="CFR83" s="15"/>
      <c r="CFS83" s="15"/>
      <c r="CFT83" s="15"/>
      <c r="CFU83" s="15"/>
      <c r="CFV83" s="15"/>
      <c r="CFW83" s="15"/>
      <c r="CFX83" s="15"/>
      <c r="CFY83" s="15"/>
      <c r="CFZ83" s="15"/>
      <c r="CGA83" s="15"/>
      <c r="CGB83" s="15"/>
      <c r="CGC83" s="15"/>
      <c r="CGD83" s="15"/>
      <c r="CGE83" s="15"/>
      <c r="CGF83" s="15"/>
      <c r="CGG83" s="15"/>
      <c r="CGH83" s="15"/>
      <c r="CGI83" s="15"/>
      <c r="CGJ83" s="15"/>
      <c r="CGK83" s="15"/>
      <c r="CGL83" s="15"/>
      <c r="CGM83" s="15"/>
      <c r="CGN83" s="15"/>
      <c r="CGO83" s="15"/>
      <c r="CGP83" s="15"/>
      <c r="CGQ83" s="15"/>
      <c r="CGR83" s="15"/>
      <c r="CGS83" s="15"/>
      <c r="CGT83" s="15"/>
      <c r="CGU83" s="15"/>
      <c r="CGV83" s="15"/>
      <c r="CGW83" s="15"/>
      <c r="CGX83" s="15"/>
      <c r="CGY83" s="15"/>
      <c r="CGZ83" s="15"/>
      <c r="CHA83" s="15"/>
      <c r="CHB83" s="15"/>
      <c r="CHC83" s="15"/>
      <c r="CHD83" s="15"/>
      <c r="CHE83" s="15"/>
      <c r="CHF83" s="15"/>
      <c r="CHG83" s="15"/>
      <c r="CHH83" s="15"/>
      <c r="CHI83" s="15"/>
      <c r="CHJ83" s="15"/>
      <c r="CHK83" s="15"/>
      <c r="CHL83" s="15"/>
      <c r="CHM83" s="15"/>
      <c r="CHN83" s="15"/>
      <c r="CHO83" s="15"/>
      <c r="CHP83" s="15"/>
      <c r="CHQ83" s="15"/>
      <c r="CHR83" s="15"/>
      <c r="CHS83" s="15"/>
      <c r="CHT83" s="15"/>
      <c r="CHU83" s="15"/>
      <c r="CHV83" s="15"/>
      <c r="CHW83" s="15"/>
      <c r="CHX83" s="15"/>
      <c r="CHY83" s="15"/>
      <c r="CHZ83" s="15"/>
      <c r="CIA83" s="15"/>
      <c r="CIB83" s="15"/>
      <c r="CIC83" s="15"/>
      <c r="CID83" s="15"/>
      <c r="CIE83" s="15"/>
      <c r="CIF83" s="15"/>
      <c r="CIG83" s="15"/>
      <c r="CIH83" s="15"/>
      <c r="CII83" s="15"/>
      <c r="CIJ83" s="15"/>
      <c r="CIK83" s="15"/>
      <c r="CIL83" s="15"/>
      <c r="CIM83" s="15"/>
      <c r="CIN83" s="15"/>
      <c r="CIO83" s="15"/>
      <c r="CIP83" s="15"/>
      <c r="CIQ83" s="15"/>
      <c r="CIR83" s="15"/>
      <c r="CIS83" s="15"/>
      <c r="CIT83" s="15"/>
      <c r="CIU83" s="15"/>
      <c r="CIV83" s="15"/>
      <c r="CIW83" s="15"/>
      <c r="CIX83" s="15"/>
      <c r="CIY83" s="15"/>
      <c r="CIZ83" s="15"/>
      <c r="CJA83" s="15"/>
      <c r="CJB83" s="15"/>
      <c r="CJC83" s="15"/>
      <c r="CJD83" s="15"/>
      <c r="CJE83" s="15"/>
      <c r="CJF83" s="15"/>
      <c r="CJG83" s="15"/>
      <c r="CJH83" s="15"/>
      <c r="CJI83" s="15"/>
      <c r="CJJ83" s="15"/>
      <c r="CJK83" s="15"/>
      <c r="CJL83" s="15"/>
      <c r="CJM83" s="15"/>
      <c r="CJN83" s="15"/>
      <c r="CJO83" s="15"/>
      <c r="CJP83" s="15"/>
      <c r="CJQ83" s="15"/>
      <c r="CJR83" s="15"/>
      <c r="CJS83" s="15"/>
      <c r="CJT83" s="15"/>
      <c r="CJU83" s="15"/>
      <c r="CJV83" s="15"/>
      <c r="CJW83" s="15"/>
      <c r="CJX83" s="15"/>
      <c r="CJY83" s="15"/>
      <c r="CJZ83" s="15"/>
      <c r="CKA83" s="15"/>
      <c r="CKB83" s="15"/>
      <c r="CKC83" s="15"/>
      <c r="CKD83" s="15"/>
      <c r="CKE83" s="15"/>
      <c r="CKF83" s="15"/>
      <c r="CKG83" s="15"/>
      <c r="CKH83" s="15"/>
      <c r="CKI83" s="15"/>
      <c r="CKJ83" s="15"/>
      <c r="CKK83" s="15"/>
      <c r="CKL83" s="15"/>
      <c r="CKM83" s="15"/>
      <c r="CKN83" s="15"/>
      <c r="CKO83" s="15"/>
      <c r="CKP83" s="15"/>
      <c r="CKQ83" s="15"/>
      <c r="CKR83" s="15"/>
      <c r="CKS83" s="15"/>
      <c r="CKT83" s="15"/>
      <c r="CKU83" s="15"/>
      <c r="CKV83" s="15"/>
      <c r="CKW83" s="15"/>
      <c r="CKX83" s="15"/>
      <c r="CKY83" s="15"/>
      <c r="CKZ83" s="15"/>
      <c r="CLA83" s="15"/>
      <c r="CLB83" s="15"/>
      <c r="CLC83" s="15"/>
      <c r="CLD83" s="15"/>
      <c r="CLE83" s="15"/>
      <c r="CLF83" s="15"/>
      <c r="CLG83" s="15"/>
      <c r="CLH83" s="15"/>
      <c r="CLI83" s="15"/>
      <c r="CLJ83" s="15"/>
      <c r="CLK83" s="15"/>
      <c r="CLL83" s="15"/>
      <c r="CLM83" s="15"/>
      <c r="CLN83" s="15"/>
      <c r="CLO83" s="15"/>
      <c r="CLP83" s="15"/>
      <c r="CLQ83" s="15"/>
      <c r="CLR83" s="15"/>
      <c r="CLS83" s="15"/>
      <c r="CLT83" s="15"/>
      <c r="CLU83" s="15"/>
      <c r="CLV83" s="15"/>
      <c r="CLW83" s="15"/>
      <c r="CLX83" s="15"/>
      <c r="CLY83" s="15"/>
      <c r="CLZ83" s="15"/>
      <c r="CMA83" s="15"/>
      <c r="CMB83" s="15"/>
      <c r="CMC83" s="15"/>
      <c r="CMD83" s="15"/>
      <c r="CME83" s="15"/>
      <c r="CMF83" s="15"/>
      <c r="CMG83" s="15"/>
      <c r="CMH83" s="15"/>
      <c r="CMI83" s="15"/>
      <c r="CMJ83" s="15"/>
      <c r="CMK83" s="15"/>
      <c r="CML83" s="15"/>
      <c r="CMM83" s="15"/>
      <c r="CMN83" s="15"/>
      <c r="CMO83" s="15"/>
      <c r="CMP83" s="15"/>
      <c r="CMQ83" s="15"/>
      <c r="CMR83" s="15"/>
      <c r="CMS83" s="15"/>
      <c r="CMT83" s="15"/>
      <c r="CMU83" s="15"/>
      <c r="CMV83" s="15"/>
      <c r="CMW83" s="15"/>
      <c r="CMX83" s="15"/>
      <c r="CMY83" s="15"/>
      <c r="CMZ83" s="15"/>
      <c r="CNA83" s="15"/>
      <c r="CNB83" s="15"/>
      <c r="CNC83" s="15"/>
      <c r="CND83" s="15"/>
      <c r="CNE83" s="15"/>
      <c r="CNF83" s="15"/>
      <c r="CNG83" s="15"/>
      <c r="CNH83" s="15"/>
      <c r="CNI83" s="15"/>
      <c r="CNJ83" s="15"/>
      <c r="CNK83" s="15"/>
      <c r="CNL83" s="15"/>
      <c r="CNM83" s="15"/>
      <c r="CNN83" s="15"/>
      <c r="CNO83" s="15"/>
      <c r="CNP83" s="15"/>
      <c r="CNQ83" s="15"/>
      <c r="CNR83" s="15"/>
      <c r="CNS83" s="15"/>
      <c r="CNT83" s="15"/>
      <c r="CNU83" s="15"/>
      <c r="CNV83" s="15"/>
      <c r="CNW83" s="15"/>
      <c r="CNX83" s="15"/>
      <c r="CNY83" s="15"/>
      <c r="CNZ83" s="15"/>
      <c r="COA83" s="15"/>
      <c r="COB83" s="15"/>
      <c r="COC83" s="15"/>
      <c r="COD83" s="15"/>
      <c r="COE83" s="15"/>
      <c r="COF83" s="15"/>
      <c r="COG83" s="15"/>
      <c r="COH83" s="15"/>
      <c r="COI83" s="15"/>
      <c r="COJ83" s="15"/>
      <c r="COK83" s="15"/>
      <c r="COL83" s="15"/>
      <c r="COM83" s="15"/>
      <c r="CON83" s="15"/>
      <c r="COO83" s="15"/>
      <c r="COP83" s="15"/>
      <c r="COQ83" s="15"/>
      <c r="COR83" s="15"/>
      <c r="COS83" s="15"/>
      <c r="COT83" s="15"/>
      <c r="COU83" s="15"/>
      <c r="COV83" s="15"/>
      <c r="COW83" s="15"/>
      <c r="COX83" s="15"/>
      <c r="COY83" s="15"/>
      <c r="COZ83" s="15"/>
      <c r="CPA83" s="15"/>
      <c r="CPB83" s="15"/>
      <c r="CPC83" s="15"/>
      <c r="CPD83" s="15"/>
      <c r="CPE83" s="15"/>
      <c r="CPF83" s="15"/>
      <c r="CPG83" s="15"/>
      <c r="CPH83" s="15"/>
      <c r="CPI83" s="15"/>
      <c r="CPJ83" s="15"/>
      <c r="CPK83" s="15"/>
      <c r="CPL83" s="15"/>
      <c r="CPM83" s="15"/>
      <c r="CPN83" s="15"/>
      <c r="CPO83" s="15"/>
      <c r="CPP83" s="15"/>
      <c r="CPQ83" s="15"/>
      <c r="CPR83" s="15"/>
      <c r="CPS83" s="15"/>
      <c r="CPT83" s="15"/>
      <c r="CPU83" s="15"/>
      <c r="CPV83" s="15"/>
      <c r="CPW83" s="15"/>
      <c r="CPX83" s="15"/>
      <c r="CPY83" s="15"/>
      <c r="CPZ83" s="15"/>
      <c r="CQA83" s="15"/>
      <c r="CQB83" s="15"/>
      <c r="CQC83" s="15"/>
      <c r="CQD83" s="15"/>
      <c r="CQE83" s="15"/>
      <c r="CQF83" s="15"/>
      <c r="CQG83" s="15"/>
      <c r="CQH83" s="15"/>
      <c r="CQI83" s="15"/>
      <c r="CQJ83" s="15"/>
      <c r="CQK83" s="15"/>
      <c r="CQL83" s="15"/>
      <c r="CQM83" s="15"/>
      <c r="CQN83" s="15"/>
      <c r="CQO83" s="15"/>
      <c r="CQP83" s="15"/>
      <c r="CQQ83" s="15"/>
      <c r="CQR83" s="15"/>
      <c r="CQS83" s="15"/>
      <c r="CQT83" s="15"/>
      <c r="CQU83" s="15"/>
      <c r="CQV83" s="15"/>
      <c r="CQW83" s="15"/>
      <c r="CQX83" s="15"/>
      <c r="CQY83" s="15"/>
      <c r="CQZ83" s="15"/>
      <c r="CRA83" s="15"/>
      <c r="CRB83" s="15"/>
      <c r="CRC83" s="15"/>
      <c r="CRD83" s="15"/>
      <c r="CRE83" s="15"/>
      <c r="CRF83" s="15"/>
      <c r="CRG83" s="15"/>
      <c r="CRH83" s="15"/>
      <c r="CRI83" s="15"/>
      <c r="CRJ83" s="15"/>
      <c r="CRK83" s="15"/>
      <c r="CRL83" s="15"/>
      <c r="CRM83" s="15"/>
      <c r="CRN83" s="15"/>
      <c r="CRO83" s="15"/>
      <c r="CRP83" s="15"/>
      <c r="CRQ83" s="15"/>
      <c r="CRR83" s="15"/>
      <c r="CRS83" s="15"/>
      <c r="CRT83" s="15"/>
      <c r="CRU83" s="15"/>
      <c r="CRV83" s="15"/>
      <c r="CRW83" s="15"/>
      <c r="CRX83" s="15"/>
      <c r="CRY83" s="15"/>
      <c r="CRZ83" s="15"/>
      <c r="CSA83" s="15"/>
      <c r="CSB83" s="15"/>
      <c r="CSC83" s="15"/>
      <c r="CSD83" s="15"/>
      <c r="CSE83" s="15"/>
      <c r="CSF83" s="15"/>
      <c r="CSG83" s="15"/>
      <c r="CSH83" s="15"/>
      <c r="CSI83" s="15"/>
      <c r="CSJ83" s="15"/>
      <c r="CSK83" s="15"/>
      <c r="CSL83" s="15"/>
      <c r="CSM83" s="15"/>
      <c r="CSN83" s="15"/>
      <c r="CSO83" s="15"/>
      <c r="CSP83" s="15"/>
      <c r="CSQ83" s="15"/>
      <c r="CSR83" s="15"/>
      <c r="CSS83" s="15"/>
      <c r="CST83" s="15"/>
      <c r="CSU83" s="15"/>
      <c r="CSV83" s="15"/>
      <c r="CSW83" s="15"/>
      <c r="CSX83" s="15"/>
      <c r="CSY83" s="15"/>
      <c r="CSZ83" s="15"/>
      <c r="CTA83" s="15"/>
      <c r="CTB83" s="15"/>
      <c r="CTC83" s="15"/>
      <c r="CTD83" s="15"/>
      <c r="CTE83" s="15"/>
      <c r="CTF83" s="15"/>
      <c r="CTG83" s="15"/>
      <c r="CTH83" s="15"/>
      <c r="CTI83" s="15"/>
      <c r="CTJ83" s="15"/>
      <c r="CTK83" s="15"/>
      <c r="CTL83" s="15"/>
      <c r="CTM83" s="15"/>
      <c r="CTN83" s="15"/>
      <c r="CTO83" s="15"/>
      <c r="CTP83" s="15"/>
      <c r="CTQ83" s="15"/>
      <c r="CTR83" s="15"/>
      <c r="CTS83" s="15"/>
      <c r="CTT83" s="15"/>
      <c r="CTU83" s="15"/>
      <c r="CTV83" s="15"/>
      <c r="CTW83" s="15"/>
      <c r="CTX83" s="15"/>
      <c r="CTY83" s="15"/>
      <c r="CTZ83" s="15"/>
      <c r="CUA83" s="15"/>
      <c r="CUB83" s="15"/>
      <c r="CUC83" s="15"/>
      <c r="CUD83" s="15"/>
      <c r="CUE83" s="15"/>
      <c r="CUF83" s="15"/>
      <c r="CUG83" s="15"/>
      <c r="CUH83" s="15"/>
      <c r="CUI83" s="15"/>
      <c r="CUJ83" s="15"/>
      <c r="CUK83" s="15"/>
      <c r="CUL83" s="15"/>
      <c r="CUM83" s="15"/>
      <c r="CUN83" s="15"/>
      <c r="CUO83" s="15"/>
      <c r="CUP83" s="15"/>
      <c r="CUQ83" s="15"/>
      <c r="CUR83" s="15"/>
      <c r="CUS83" s="15"/>
      <c r="CUT83" s="15"/>
      <c r="CUU83" s="15"/>
      <c r="CUV83" s="15"/>
      <c r="CUW83" s="15"/>
      <c r="CUX83" s="15"/>
      <c r="CUY83" s="15"/>
      <c r="CUZ83" s="15"/>
      <c r="CVA83" s="15"/>
      <c r="CVB83" s="15"/>
      <c r="CVC83" s="15"/>
      <c r="CVD83" s="15"/>
      <c r="CVE83" s="15"/>
      <c r="CVF83" s="15"/>
      <c r="CVG83" s="15"/>
      <c r="CVH83" s="15"/>
      <c r="CVI83" s="15"/>
      <c r="CVJ83" s="15"/>
      <c r="CVK83" s="15"/>
      <c r="CVL83" s="15"/>
      <c r="CVM83" s="15"/>
      <c r="CVN83" s="15"/>
      <c r="CVO83" s="15"/>
      <c r="CVP83" s="15"/>
      <c r="CVQ83" s="15"/>
      <c r="CVR83" s="15"/>
      <c r="CVS83" s="15"/>
      <c r="CVT83" s="15"/>
      <c r="CVU83" s="15"/>
      <c r="CVV83" s="15"/>
      <c r="CVW83" s="15"/>
      <c r="CVX83" s="15"/>
      <c r="CVY83" s="15"/>
      <c r="CVZ83" s="15"/>
      <c r="CWA83" s="15"/>
      <c r="CWB83" s="15"/>
      <c r="CWC83" s="15"/>
      <c r="CWD83" s="15"/>
      <c r="CWE83" s="15"/>
      <c r="CWF83" s="15"/>
      <c r="CWG83" s="15"/>
      <c r="CWH83" s="15"/>
      <c r="CWI83" s="15"/>
      <c r="CWJ83" s="15"/>
      <c r="CWK83" s="15"/>
      <c r="CWL83" s="15"/>
      <c r="CWM83" s="15"/>
      <c r="CWN83" s="15"/>
      <c r="CWO83" s="15"/>
      <c r="CWP83" s="15"/>
      <c r="CWQ83" s="15"/>
      <c r="CWR83" s="15"/>
      <c r="CWS83" s="15"/>
      <c r="CWT83" s="15"/>
      <c r="CWU83" s="15"/>
      <c r="CWV83" s="15"/>
      <c r="CWW83" s="15"/>
      <c r="CWX83" s="15"/>
      <c r="CWY83" s="15"/>
      <c r="CWZ83" s="15"/>
      <c r="CXA83" s="15"/>
      <c r="CXB83" s="15"/>
      <c r="CXC83" s="15"/>
      <c r="CXD83" s="15"/>
      <c r="CXE83" s="15"/>
      <c r="CXF83" s="15"/>
      <c r="CXG83" s="15"/>
      <c r="CXH83" s="15"/>
      <c r="CXI83" s="15"/>
      <c r="CXJ83" s="15"/>
      <c r="CXK83" s="15"/>
      <c r="CXL83" s="15"/>
      <c r="CXM83" s="15"/>
      <c r="CXN83" s="15"/>
      <c r="CXO83" s="15"/>
      <c r="CXP83" s="15"/>
      <c r="CXQ83" s="15"/>
      <c r="CXR83" s="15"/>
      <c r="CXS83" s="15"/>
      <c r="CXT83" s="15"/>
      <c r="CXU83" s="15"/>
      <c r="CXV83" s="15"/>
      <c r="CXW83" s="15"/>
      <c r="CXX83" s="15"/>
      <c r="CXY83" s="15"/>
      <c r="CXZ83" s="15"/>
      <c r="CYA83" s="15"/>
      <c r="CYB83" s="15"/>
      <c r="CYC83" s="15"/>
      <c r="CYD83" s="15"/>
      <c r="CYE83" s="15"/>
      <c r="CYF83" s="15"/>
      <c r="CYG83" s="15"/>
      <c r="CYH83" s="15"/>
      <c r="CYI83" s="15"/>
      <c r="CYJ83" s="15"/>
      <c r="CYK83" s="15"/>
      <c r="CYL83" s="15"/>
      <c r="CYM83" s="15"/>
      <c r="CYN83" s="15"/>
      <c r="CYO83" s="15"/>
      <c r="CYP83" s="15"/>
      <c r="CYQ83" s="15"/>
      <c r="CYR83" s="15"/>
      <c r="CYS83" s="15"/>
      <c r="CYT83" s="15"/>
      <c r="CYU83" s="15"/>
      <c r="CYV83" s="15"/>
      <c r="CYW83" s="15"/>
      <c r="CYX83" s="15"/>
      <c r="CYY83" s="15"/>
      <c r="CYZ83" s="15"/>
      <c r="CZA83" s="15"/>
      <c r="CZB83" s="15"/>
      <c r="CZC83" s="15"/>
      <c r="CZD83" s="15"/>
      <c r="CZE83" s="15"/>
      <c r="CZF83" s="15"/>
      <c r="CZG83" s="15"/>
      <c r="CZH83" s="15"/>
      <c r="CZI83" s="15"/>
      <c r="CZJ83" s="15"/>
      <c r="CZK83" s="15"/>
      <c r="CZL83" s="15"/>
      <c r="CZM83" s="15"/>
      <c r="CZN83" s="15"/>
      <c r="CZO83" s="15"/>
      <c r="CZP83" s="15"/>
      <c r="CZQ83" s="15"/>
      <c r="CZR83" s="15"/>
      <c r="CZS83" s="15"/>
      <c r="CZT83" s="15"/>
      <c r="CZU83" s="15"/>
      <c r="CZV83" s="15"/>
      <c r="CZW83" s="15"/>
      <c r="CZX83" s="15"/>
      <c r="CZY83" s="15"/>
      <c r="CZZ83" s="15"/>
      <c r="DAA83" s="15"/>
      <c r="DAB83" s="15"/>
      <c r="DAC83" s="15"/>
      <c r="DAD83" s="15"/>
      <c r="DAE83" s="15"/>
      <c r="DAF83" s="15"/>
      <c r="DAG83" s="15"/>
      <c r="DAH83" s="15"/>
      <c r="DAI83" s="15"/>
      <c r="DAJ83" s="15"/>
      <c r="DAK83" s="15"/>
      <c r="DAL83" s="15"/>
      <c r="DAM83" s="15"/>
      <c r="DAN83" s="15"/>
      <c r="DAO83" s="15"/>
      <c r="DAP83" s="15"/>
      <c r="DAQ83" s="15"/>
      <c r="DAR83" s="15"/>
      <c r="DAS83" s="15"/>
      <c r="DAT83" s="15"/>
      <c r="DAU83" s="15"/>
      <c r="DAV83" s="15"/>
      <c r="DAW83" s="15"/>
      <c r="DAX83" s="15"/>
      <c r="DAY83" s="15"/>
      <c r="DAZ83" s="15"/>
      <c r="DBA83" s="15"/>
      <c r="DBB83" s="15"/>
      <c r="DBC83" s="15"/>
      <c r="DBD83" s="15"/>
      <c r="DBE83" s="15"/>
      <c r="DBF83" s="15"/>
      <c r="DBG83" s="15"/>
      <c r="DBH83" s="15"/>
      <c r="DBI83" s="15"/>
      <c r="DBJ83" s="15"/>
      <c r="DBK83" s="15"/>
      <c r="DBL83" s="15"/>
      <c r="DBM83" s="15"/>
      <c r="DBN83" s="15"/>
      <c r="DBO83" s="15"/>
      <c r="DBP83" s="15"/>
      <c r="DBQ83" s="15"/>
      <c r="DBR83" s="15"/>
      <c r="DBS83" s="15"/>
      <c r="DBT83" s="15"/>
      <c r="DBU83" s="15"/>
      <c r="DBV83" s="15"/>
      <c r="DBW83" s="15"/>
      <c r="DBX83" s="15"/>
      <c r="DBY83" s="15"/>
      <c r="DBZ83" s="15"/>
      <c r="DCA83" s="15"/>
      <c r="DCB83" s="15"/>
      <c r="DCC83" s="15"/>
      <c r="DCD83" s="15"/>
      <c r="DCE83" s="15"/>
      <c r="DCF83" s="15"/>
      <c r="DCG83" s="15"/>
      <c r="DCH83" s="15"/>
      <c r="DCI83" s="15"/>
      <c r="DCJ83" s="15"/>
      <c r="DCK83" s="15"/>
      <c r="DCL83" s="15"/>
      <c r="DCM83" s="15"/>
      <c r="DCN83" s="15"/>
      <c r="DCO83" s="15"/>
      <c r="DCP83" s="15"/>
      <c r="DCQ83" s="15"/>
      <c r="DCR83" s="15"/>
      <c r="DCS83" s="15"/>
      <c r="DCT83" s="15"/>
      <c r="DCU83" s="15"/>
      <c r="DCV83" s="15"/>
      <c r="DCW83" s="15"/>
      <c r="DCX83" s="15"/>
      <c r="DCY83" s="15"/>
      <c r="DCZ83" s="15"/>
      <c r="DDA83" s="15"/>
      <c r="DDB83" s="15"/>
      <c r="DDC83" s="15"/>
      <c r="DDD83" s="15"/>
      <c r="DDE83" s="15"/>
      <c r="DDF83" s="15"/>
      <c r="DDG83" s="15"/>
      <c r="DDH83" s="15"/>
      <c r="DDI83" s="15"/>
      <c r="DDJ83" s="15"/>
      <c r="DDK83" s="15"/>
      <c r="DDL83" s="15"/>
      <c r="DDM83" s="15"/>
      <c r="DDN83" s="15"/>
      <c r="DDO83" s="15"/>
      <c r="DDP83" s="15"/>
      <c r="DDQ83" s="15"/>
      <c r="DDR83" s="15"/>
      <c r="DDS83" s="15"/>
      <c r="DDT83" s="15"/>
      <c r="DDU83" s="15"/>
      <c r="DDV83" s="15"/>
      <c r="DDW83" s="15"/>
      <c r="DDX83" s="15"/>
      <c r="DDY83" s="15"/>
      <c r="DDZ83" s="15"/>
      <c r="DEA83" s="15"/>
      <c r="DEB83" s="15"/>
      <c r="DEC83" s="15"/>
      <c r="DED83" s="15"/>
      <c r="DEE83" s="15"/>
      <c r="DEF83" s="15"/>
      <c r="DEG83" s="15"/>
      <c r="DEH83" s="15"/>
      <c r="DEI83" s="15"/>
      <c r="DEJ83" s="15"/>
      <c r="DEK83" s="15"/>
      <c r="DEL83" s="15"/>
      <c r="DEM83" s="15"/>
      <c r="DEN83" s="15"/>
      <c r="DEO83" s="15"/>
      <c r="DEP83" s="15"/>
      <c r="DEQ83" s="15"/>
      <c r="DER83" s="15"/>
      <c r="DES83" s="15"/>
      <c r="DET83" s="15"/>
      <c r="DEU83" s="15"/>
      <c r="DEV83" s="15"/>
      <c r="DEW83" s="15"/>
      <c r="DEX83" s="15"/>
      <c r="DEY83" s="15"/>
      <c r="DEZ83" s="15"/>
      <c r="DFA83" s="15"/>
      <c r="DFB83" s="15"/>
      <c r="DFC83" s="15"/>
      <c r="DFD83" s="15"/>
      <c r="DFE83" s="15"/>
      <c r="DFF83" s="15"/>
      <c r="DFG83" s="15"/>
      <c r="DFH83" s="15"/>
      <c r="DFI83" s="15"/>
      <c r="DFJ83" s="15"/>
      <c r="DFK83" s="15"/>
      <c r="DFL83" s="15"/>
      <c r="DFM83" s="15"/>
      <c r="DFN83" s="15"/>
      <c r="DFO83" s="15"/>
      <c r="DFP83" s="15"/>
      <c r="DFQ83" s="15"/>
      <c r="DFR83" s="15"/>
      <c r="DFS83" s="15"/>
      <c r="DFT83" s="15"/>
      <c r="DFU83" s="15"/>
      <c r="DFV83" s="15"/>
      <c r="DFW83" s="15"/>
      <c r="DFX83" s="15"/>
      <c r="DFY83" s="15"/>
      <c r="DFZ83" s="15"/>
      <c r="DGA83" s="15"/>
      <c r="DGB83" s="15"/>
      <c r="DGC83" s="15"/>
      <c r="DGD83" s="15"/>
      <c r="DGE83" s="15"/>
      <c r="DGF83" s="15"/>
      <c r="DGG83" s="15"/>
      <c r="DGH83" s="15"/>
      <c r="DGI83" s="15"/>
      <c r="DGJ83" s="15"/>
      <c r="DGK83" s="15"/>
      <c r="DGL83" s="15"/>
      <c r="DGM83" s="15"/>
      <c r="DGN83" s="15"/>
      <c r="DGO83" s="15"/>
      <c r="DGP83" s="15"/>
      <c r="DGQ83" s="15"/>
      <c r="DGR83" s="15"/>
      <c r="DGS83" s="15"/>
      <c r="DGT83" s="15"/>
      <c r="DGU83" s="15"/>
      <c r="DGV83" s="15"/>
      <c r="DGW83" s="15"/>
      <c r="DGX83" s="15"/>
      <c r="DGY83" s="15"/>
      <c r="DGZ83" s="15"/>
      <c r="DHA83" s="15"/>
      <c r="DHB83" s="15"/>
      <c r="DHC83" s="15"/>
      <c r="DHD83" s="15"/>
      <c r="DHE83" s="15"/>
      <c r="DHF83" s="15"/>
      <c r="DHG83" s="15"/>
      <c r="DHH83" s="15"/>
      <c r="DHI83" s="15"/>
      <c r="DHJ83" s="15"/>
      <c r="DHK83" s="15"/>
      <c r="DHL83" s="15"/>
      <c r="DHM83" s="15"/>
      <c r="DHN83" s="15"/>
      <c r="DHO83" s="15"/>
      <c r="DHP83" s="15"/>
      <c r="DHQ83" s="15"/>
      <c r="DHR83" s="15"/>
      <c r="DHS83" s="15"/>
      <c r="DHT83" s="15"/>
      <c r="DHU83" s="15"/>
      <c r="DHV83" s="15"/>
      <c r="DHW83" s="15"/>
      <c r="DHX83" s="15"/>
      <c r="DHY83" s="15"/>
      <c r="DHZ83" s="15"/>
      <c r="DIA83" s="15"/>
      <c r="DIB83" s="15"/>
      <c r="DIC83" s="15"/>
      <c r="DID83" s="15"/>
      <c r="DIE83" s="15"/>
      <c r="DIF83" s="15"/>
      <c r="DIG83" s="15"/>
      <c r="DIH83" s="15"/>
      <c r="DII83" s="15"/>
      <c r="DIJ83" s="15"/>
      <c r="DIK83" s="15"/>
      <c r="DIL83" s="15"/>
      <c r="DIM83" s="15"/>
      <c r="DIN83" s="15"/>
      <c r="DIO83" s="15"/>
      <c r="DIP83" s="15"/>
      <c r="DIQ83" s="15"/>
      <c r="DIR83" s="15"/>
      <c r="DIS83" s="15"/>
      <c r="DIT83" s="15"/>
      <c r="DIU83" s="15"/>
      <c r="DIV83" s="15"/>
      <c r="DIW83" s="15"/>
      <c r="DIX83" s="15"/>
      <c r="DIY83" s="15"/>
      <c r="DIZ83" s="15"/>
      <c r="DJA83" s="15"/>
      <c r="DJB83" s="15"/>
      <c r="DJC83" s="15"/>
      <c r="DJD83" s="15"/>
      <c r="DJE83" s="15"/>
      <c r="DJF83" s="15"/>
      <c r="DJG83" s="15"/>
      <c r="DJH83" s="15"/>
      <c r="DJI83" s="15"/>
      <c r="DJJ83" s="15"/>
      <c r="DJK83" s="15"/>
      <c r="DJL83" s="15"/>
      <c r="DJM83" s="15"/>
      <c r="DJN83" s="15"/>
      <c r="DJO83" s="15"/>
      <c r="DJP83" s="15"/>
      <c r="DJQ83" s="15"/>
      <c r="DJR83" s="15"/>
      <c r="DJS83" s="15"/>
      <c r="DJT83" s="15"/>
      <c r="DJU83" s="15"/>
      <c r="DJV83" s="15"/>
      <c r="DJW83" s="15"/>
      <c r="DJX83" s="15"/>
      <c r="DJY83" s="15"/>
      <c r="DJZ83" s="15"/>
      <c r="DKA83" s="15"/>
      <c r="DKB83" s="15"/>
      <c r="DKC83" s="15"/>
      <c r="DKD83" s="15"/>
      <c r="DKE83" s="15"/>
      <c r="DKF83" s="15"/>
      <c r="DKG83" s="15"/>
      <c r="DKH83" s="15"/>
      <c r="DKI83" s="15"/>
      <c r="DKJ83" s="15"/>
      <c r="DKK83" s="15"/>
      <c r="DKL83" s="15"/>
      <c r="DKM83" s="15"/>
      <c r="DKN83" s="15"/>
      <c r="DKO83" s="15"/>
      <c r="DKP83" s="15"/>
      <c r="DKQ83" s="15"/>
      <c r="DKR83" s="15"/>
      <c r="DKS83" s="15"/>
      <c r="DKT83" s="15"/>
      <c r="DKU83" s="15"/>
      <c r="DKV83" s="15"/>
      <c r="DKW83" s="15"/>
      <c r="DKX83" s="15"/>
      <c r="DKY83" s="15"/>
      <c r="DKZ83" s="15"/>
      <c r="DLA83" s="15"/>
      <c r="DLB83" s="15"/>
      <c r="DLC83" s="15"/>
      <c r="DLD83" s="15"/>
      <c r="DLE83" s="15"/>
      <c r="DLF83" s="15"/>
      <c r="DLG83" s="15"/>
      <c r="DLH83" s="15"/>
      <c r="DLI83" s="15"/>
      <c r="DLJ83" s="15"/>
      <c r="DLK83" s="15"/>
      <c r="DLL83" s="15"/>
      <c r="DLM83" s="15"/>
      <c r="DLN83" s="15"/>
      <c r="DLO83" s="15"/>
      <c r="DLP83" s="15"/>
      <c r="DLQ83" s="15"/>
      <c r="DLR83" s="15"/>
      <c r="DLS83" s="15"/>
      <c r="DLT83" s="15"/>
      <c r="DLU83" s="15"/>
      <c r="DLV83" s="15"/>
      <c r="DLW83" s="15"/>
      <c r="DLX83" s="15"/>
      <c r="DLY83" s="15"/>
      <c r="DLZ83" s="15"/>
      <c r="DMA83" s="15"/>
      <c r="DMB83" s="15"/>
      <c r="DMC83" s="15"/>
      <c r="DMD83" s="15"/>
      <c r="DME83" s="15"/>
      <c r="DMF83" s="15"/>
      <c r="DMG83" s="15"/>
      <c r="DMH83" s="15"/>
      <c r="DMI83" s="15"/>
      <c r="DMJ83" s="15"/>
      <c r="DMK83" s="15"/>
      <c r="DML83" s="15"/>
      <c r="DMM83" s="15"/>
      <c r="DMN83" s="15"/>
      <c r="DMO83" s="15"/>
      <c r="DMP83" s="15"/>
      <c r="DMQ83" s="15"/>
      <c r="DMR83" s="15"/>
      <c r="DMS83" s="15"/>
      <c r="DMT83" s="15"/>
      <c r="DMU83" s="15"/>
      <c r="DMV83" s="15"/>
      <c r="DMW83" s="15"/>
      <c r="DMX83" s="15"/>
      <c r="DMY83" s="15"/>
      <c r="DMZ83" s="15"/>
      <c r="DNA83" s="15"/>
      <c r="DNB83" s="15"/>
      <c r="DNC83" s="15"/>
      <c r="DND83" s="15"/>
      <c r="DNE83" s="15"/>
      <c r="DNF83" s="15"/>
      <c r="DNG83" s="15"/>
      <c r="DNH83" s="15"/>
      <c r="DNI83" s="15"/>
      <c r="DNJ83" s="15"/>
      <c r="DNK83" s="15"/>
      <c r="DNL83" s="15"/>
      <c r="DNM83" s="15"/>
      <c r="DNN83" s="15"/>
      <c r="DNO83" s="15"/>
      <c r="DNP83" s="15"/>
      <c r="DNQ83" s="15"/>
      <c r="DNR83" s="15"/>
      <c r="DNS83" s="15"/>
      <c r="DNT83" s="15"/>
      <c r="DNU83" s="15"/>
      <c r="DNV83" s="15"/>
      <c r="DNW83" s="15"/>
      <c r="DNX83" s="15"/>
      <c r="DNY83" s="15"/>
      <c r="DNZ83" s="15"/>
      <c r="DOA83" s="15"/>
      <c r="DOB83" s="15"/>
      <c r="DOC83" s="15"/>
      <c r="DOD83" s="15"/>
      <c r="DOE83" s="15"/>
      <c r="DOF83" s="15"/>
      <c r="DOG83" s="15"/>
      <c r="DOH83" s="15"/>
      <c r="DOI83" s="15"/>
      <c r="DOJ83" s="15"/>
      <c r="DOK83" s="15"/>
      <c r="DOL83" s="15"/>
      <c r="DOM83" s="15"/>
      <c r="DON83" s="15"/>
      <c r="DOO83" s="15"/>
      <c r="DOP83" s="15"/>
      <c r="DOQ83" s="15"/>
      <c r="DOR83" s="15"/>
      <c r="DOS83" s="15"/>
      <c r="DOT83" s="15"/>
      <c r="DOU83" s="15"/>
      <c r="DOV83" s="15"/>
      <c r="DOW83" s="15"/>
      <c r="DOX83" s="15"/>
      <c r="DOY83" s="15"/>
      <c r="DOZ83" s="15"/>
      <c r="DPA83" s="15"/>
      <c r="DPB83" s="15"/>
      <c r="DPC83" s="15"/>
      <c r="DPD83" s="15"/>
      <c r="DPE83" s="15"/>
      <c r="DPF83" s="15"/>
      <c r="DPG83" s="15"/>
      <c r="DPH83" s="15"/>
      <c r="DPI83" s="15"/>
      <c r="DPJ83" s="15"/>
      <c r="DPK83" s="15"/>
      <c r="DPL83" s="15"/>
      <c r="DPM83" s="15"/>
      <c r="DPN83" s="15"/>
      <c r="DPO83" s="15"/>
      <c r="DPP83" s="15"/>
      <c r="DPQ83" s="15"/>
      <c r="DPR83" s="15"/>
      <c r="DPS83" s="15"/>
      <c r="DPT83" s="15"/>
      <c r="DPU83" s="15"/>
      <c r="DPV83" s="15"/>
      <c r="DPW83" s="15"/>
      <c r="DPX83" s="15"/>
      <c r="DPY83" s="15"/>
      <c r="DPZ83" s="15"/>
      <c r="DQA83" s="15"/>
      <c r="DQB83" s="15"/>
      <c r="DQC83" s="15"/>
      <c r="DQD83" s="15"/>
      <c r="DQE83" s="15"/>
      <c r="DQF83" s="15"/>
      <c r="DQG83" s="15"/>
      <c r="DQH83" s="15"/>
      <c r="DQI83" s="15"/>
      <c r="DQJ83" s="15"/>
      <c r="DQK83" s="15"/>
      <c r="DQL83" s="15"/>
      <c r="DQM83" s="15"/>
      <c r="DQN83" s="15"/>
      <c r="DQO83" s="15"/>
      <c r="DQP83" s="15"/>
      <c r="DQQ83" s="15"/>
      <c r="DQR83" s="15"/>
      <c r="DQS83" s="15"/>
      <c r="DQT83" s="15"/>
      <c r="DQU83" s="15"/>
      <c r="DQV83" s="15"/>
      <c r="DQW83" s="15"/>
      <c r="DQX83" s="15"/>
      <c r="DQY83" s="15"/>
      <c r="DQZ83" s="15"/>
      <c r="DRA83" s="15"/>
      <c r="DRB83" s="15"/>
      <c r="DRC83" s="15"/>
      <c r="DRD83" s="15"/>
      <c r="DRE83" s="15"/>
      <c r="DRF83" s="15"/>
      <c r="DRG83" s="15"/>
      <c r="DRH83" s="15"/>
      <c r="DRI83" s="15"/>
      <c r="DRJ83" s="15"/>
      <c r="DRK83" s="15"/>
      <c r="DRL83" s="15"/>
      <c r="DRM83" s="15"/>
      <c r="DRN83" s="15"/>
      <c r="DRO83" s="15"/>
      <c r="DRP83" s="15"/>
      <c r="DRQ83" s="15"/>
      <c r="DRR83" s="15"/>
      <c r="DRS83" s="15"/>
      <c r="DRT83" s="15"/>
      <c r="DRU83" s="15"/>
      <c r="DRV83" s="15"/>
      <c r="DRW83" s="15"/>
      <c r="DRX83" s="15"/>
      <c r="DRY83" s="15"/>
      <c r="DRZ83" s="15"/>
      <c r="DSA83" s="15"/>
      <c r="DSB83" s="15"/>
      <c r="DSC83" s="15"/>
      <c r="DSD83" s="15"/>
      <c r="DSE83" s="15"/>
      <c r="DSF83" s="15"/>
      <c r="DSG83" s="15"/>
      <c r="DSH83" s="15"/>
      <c r="DSI83" s="15"/>
      <c r="DSJ83" s="15"/>
      <c r="DSK83" s="15"/>
      <c r="DSL83" s="15"/>
      <c r="DSM83" s="15"/>
      <c r="DSN83" s="15"/>
      <c r="DSO83" s="15"/>
      <c r="DSP83" s="15"/>
      <c r="DSQ83" s="15"/>
      <c r="DSR83" s="15"/>
      <c r="DSS83" s="15"/>
      <c r="DST83" s="15"/>
      <c r="DSU83" s="15"/>
      <c r="DSV83" s="15"/>
      <c r="DSW83" s="15"/>
      <c r="DSX83" s="15"/>
      <c r="DSY83" s="15"/>
      <c r="DSZ83" s="15"/>
      <c r="DTA83" s="15"/>
      <c r="DTB83" s="15"/>
      <c r="DTC83" s="15"/>
      <c r="DTD83" s="15"/>
      <c r="DTE83" s="15"/>
      <c r="DTF83" s="15"/>
      <c r="DTG83" s="15"/>
      <c r="DTH83" s="15"/>
      <c r="DTI83" s="15"/>
      <c r="DTJ83" s="15"/>
      <c r="DTK83" s="15"/>
      <c r="DTL83" s="15"/>
      <c r="DTM83" s="15"/>
      <c r="DTN83" s="15"/>
      <c r="DTO83" s="15"/>
      <c r="DTP83" s="15"/>
      <c r="DTQ83" s="15"/>
      <c r="DTR83" s="15"/>
      <c r="DTS83" s="15"/>
      <c r="DTT83" s="15"/>
      <c r="DTU83" s="15"/>
      <c r="DTV83" s="15"/>
      <c r="DTW83" s="15"/>
      <c r="DTX83" s="15"/>
      <c r="DTY83" s="15"/>
      <c r="DTZ83" s="15"/>
      <c r="DUA83" s="15"/>
      <c r="DUB83" s="15"/>
      <c r="DUC83" s="15"/>
      <c r="DUD83" s="15"/>
      <c r="DUE83" s="15"/>
      <c r="DUF83" s="15"/>
      <c r="DUG83" s="15"/>
      <c r="DUH83" s="15"/>
      <c r="DUI83" s="15"/>
      <c r="DUJ83" s="15"/>
      <c r="DUK83" s="15"/>
      <c r="DUL83" s="15"/>
      <c r="DUM83" s="15"/>
      <c r="DUN83" s="15"/>
      <c r="DUO83" s="15"/>
      <c r="DUP83" s="15"/>
      <c r="DUQ83" s="15"/>
      <c r="DUR83" s="15"/>
      <c r="DUS83" s="15"/>
      <c r="DUT83" s="15"/>
      <c r="DUU83" s="15"/>
      <c r="DUV83" s="15"/>
      <c r="DUW83" s="15"/>
      <c r="DUX83" s="15"/>
      <c r="DUY83" s="15"/>
      <c r="DUZ83" s="15"/>
      <c r="DVA83" s="15"/>
      <c r="DVB83" s="15"/>
      <c r="DVC83" s="15"/>
      <c r="DVD83" s="15"/>
      <c r="DVE83" s="15"/>
      <c r="DVF83" s="15"/>
      <c r="DVG83" s="15"/>
      <c r="DVH83" s="15"/>
      <c r="DVI83" s="15"/>
      <c r="DVJ83" s="15"/>
      <c r="DVK83" s="15"/>
      <c r="DVL83" s="15"/>
      <c r="DVM83" s="15"/>
      <c r="DVN83" s="15"/>
      <c r="DVO83" s="15"/>
      <c r="DVP83" s="15"/>
      <c r="DVQ83" s="15"/>
      <c r="DVR83" s="15"/>
      <c r="DVS83" s="15"/>
      <c r="DVT83" s="15"/>
      <c r="DVU83" s="15"/>
      <c r="DVV83" s="15"/>
      <c r="DVW83" s="15"/>
      <c r="DVX83" s="15"/>
      <c r="DVY83" s="15"/>
      <c r="DVZ83" s="15"/>
      <c r="DWA83" s="15"/>
      <c r="DWB83" s="15"/>
      <c r="DWC83" s="15"/>
      <c r="DWD83" s="15"/>
      <c r="DWE83" s="15"/>
      <c r="DWF83" s="15"/>
      <c r="DWG83" s="15"/>
      <c r="DWH83" s="15"/>
      <c r="DWI83" s="15"/>
      <c r="DWJ83" s="15"/>
      <c r="DWK83" s="15"/>
      <c r="DWL83" s="15"/>
      <c r="DWM83" s="15"/>
      <c r="DWN83" s="15"/>
      <c r="DWO83" s="15"/>
      <c r="DWP83" s="15"/>
      <c r="DWQ83" s="15"/>
      <c r="DWR83" s="15"/>
      <c r="DWS83" s="15"/>
      <c r="DWT83" s="15"/>
      <c r="DWU83" s="15"/>
      <c r="DWV83" s="15"/>
      <c r="DWW83" s="15"/>
      <c r="DWX83" s="15"/>
      <c r="DWY83" s="15"/>
      <c r="DWZ83" s="15"/>
      <c r="DXA83" s="15"/>
      <c r="DXB83" s="15"/>
      <c r="DXC83" s="15"/>
      <c r="DXD83" s="15"/>
      <c r="DXE83" s="15"/>
      <c r="DXF83" s="15"/>
      <c r="DXG83" s="15"/>
      <c r="DXH83" s="15"/>
      <c r="DXI83" s="15"/>
      <c r="DXJ83" s="15"/>
      <c r="DXK83" s="15"/>
      <c r="DXL83" s="15"/>
      <c r="DXM83" s="15"/>
      <c r="DXN83" s="15"/>
      <c r="DXO83" s="15"/>
      <c r="DXP83" s="15"/>
      <c r="DXQ83" s="15"/>
      <c r="DXR83" s="15"/>
      <c r="DXS83" s="15"/>
      <c r="DXT83" s="15"/>
      <c r="DXU83" s="15"/>
      <c r="DXV83" s="15"/>
      <c r="DXW83" s="15"/>
      <c r="DXX83" s="15"/>
      <c r="DXY83" s="15"/>
      <c r="DXZ83" s="15"/>
      <c r="DYA83" s="15"/>
      <c r="DYB83" s="15"/>
      <c r="DYC83" s="15"/>
      <c r="DYD83" s="15"/>
      <c r="DYE83" s="15"/>
      <c r="DYF83" s="15"/>
      <c r="DYG83" s="15"/>
      <c r="DYH83" s="15"/>
      <c r="DYI83" s="15"/>
      <c r="DYJ83" s="15"/>
      <c r="DYK83" s="15"/>
      <c r="DYL83" s="15"/>
      <c r="DYM83" s="15"/>
      <c r="DYN83" s="15"/>
      <c r="DYO83" s="15"/>
      <c r="DYP83" s="15"/>
      <c r="DYQ83" s="15"/>
      <c r="DYR83" s="15"/>
      <c r="DYS83" s="15"/>
      <c r="DYT83" s="15"/>
      <c r="DYU83" s="15"/>
      <c r="DYV83" s="15"/>
      <c r="DYW83" s="15"/>
      <c r="DYX83" s="15"/>
      <c r="DYY83" s="15"/>
      <c r="DYZ83" s="15"/>
      <c r="DZA83" s="15"/>
      <c r="DZB83" s="15"/>
      <c r="DZC83" s="15"/>
      <c r="DZD83" s="15"/>
      <c r="DZE83" s="15"/>
      <c r="DZF83" s="15"/>
      <c r="DZG83" s="15"/>
      <c r="DZH83" s="15"/>
      <c r="DZI83" s="15"/>
      <c r="DZJ83" s="15"/>
      <c r="DZK83" s="15"/>
      <c r="DZL83" s="15"/>
      <c r="DZM83" s="15"/>
      <c r="DZN83" s="15"/>
      <c r="DZO83" s="15"/>
      <c r="DZP83" s="15"/>
      <c r="DZQ83" s="15"/>
      <c r="DZR83" s="15"/>
      <c r="DZS83" s="15"/>
      <c r="DZT83" s="15"/>
      <c r="DZU83" s="15"/>
      <c r="DZV83" s="15"/>
      <c r="DZW83" s="15"/>
      <c r="DZX83" s="15"/>
      <c r="DZY83" s="15"/>
      <c r="DZZ83" s="15"/>
      <c r="EAA83" s="15"/>
      <c r="EAB83" s="15"/>
      <c r="EAC83" s="15"/>
      <c r="EAD83" s="15"/>
      <c r="EAE83" s="15"/>
      <c r="EAF83" s="15"/>
      <c r="EAG83" s="15"/>
      <c r="EAH83" s="15"/>
      <c r="EAI83" s="15"/>
      <c r="EAJ83" s="15"/>
      <c r="EAK83" s="15"/>
      <c r="EAL83" s="15"/>
      <c r="EAM83" s="15"/>
      <c r="EAN83" s="15"/>
      <c r="EAO83" s="15"/>
      <c r="EAP83" s="15"/>
      <c r="EAQ83" s="15"/>
      <c r="EAR83" s="15"/>
      <c r="EAS83" s="15"/>
      <c r="EAT83" s="15"/>
      <c r="EAU83" s="15"/>
      <c r="EAV83" s="15"/>
      <c r="EAW83" s="15"/>
      <c r="EAX83" s="15"/>
      <c r="EAY83" s="15"/>
      <c r="EAZ83" s="15"/>
      <c r="EBA83" s="15"/>
      <c r="EBB83" s="15"/>
      <c r="EBC83" s="15"/>
      <c r="EBD83" s="15"/>
      <c r="EBE83" s="15"/>
      <c r="EBF83" s="15"/>
      <c r="EBG83" s="15"/>
      <c r="EBH83" s="15"/>
      <c r="EBI83" s="15"/>
      <c r="EBJ83" s="15"/>
      <c r="EBK83" s="15"/>
      <c r="EBL83" s="15"/>
      <c r="EBM83" s="15"/>
      <c r="EBN83" s="15"/>
      <c r="EBO83" s="15"/>
      <c r="EBP83" s="15"/>
      <c r="EBQ83" s="15"/>
      <c r="EBR83" s="15"/>
      <c r="EBS83" s="15"/>
      <c r="EBT83" s="15"/>
      <c r="EBU83" s="15"/>
      <c r="EBV83" s="15"/>
      <c r="EBW83" s="15"/>
      <c r="EBX83" s="15"/>
      <c r="EBY83" s="15"/>
      <c r="EBZ83" s="15"/>
      <c r="ECA83" s="15"/>
      <c r="ECB83" s="15"/>
      <c r="ECC83" s="15"/>
      <c r="ECD83" s="15"/>
      <c r="ECE83" s="15"/>
      <c r="ECF83" s="15"/>
      <c r="ECG83" s="15"/>
      <c r="ECH83" s="15"/>
      <c r="ECI83" s="15"/>
      <c r="ECJ83" s="15"/>
      <c r="ECK83" s="15"/>
      <c r="ECL83" s="15"/>
      <c r="ECM83" s="15"/>
      <c r="ECN83" s="15"/>
      <c r="ECO83" s="15"/>
      <c r="ECP83" s="15"/>
      <c r="ECQ83" s="15"/>
      <c r="ECR83" s="15"/>
      <c r="ECS83" s="15"/>
      <c r="ECT83" s="15"/>
      <c r="ECU83" s="15"/>
      <c r="ECV83" s="15"/>
      <c r="ECW83" s="15"/>
      <c r="ECX83" s="15"/>
      <c r="ECY83" s="15"/>
      <c r="ECZ83" s="15"/>
      <c r="EDA83" s="15"/>
      <c r="EDB83" s="15"/>
      <c r="EDC83" s="15"/>
      <c r="EDD83" s="15"/>
      <c r="EDE83" s="15"/>
      <c r="EDF83" s="15"/>
      <c r="EDG83" s="15"/>
      <c r="EDH83" s="15"/>
      <c r="EDI83" s="15"/>
      <c r="EDJ83" s="15"/>
      <c r="EDK83" s="15"/>
      <c r="EDL83" s="15"/>
      <c r="EDM83" s="15"/>
      <c r="EDN83" s="15"/>
      <c r="EDO83" s="15"/>
      <c r="EDP83" s="15"/>
      <c r="EDQ83" s="15"/>
      <c r="EDR83" s="15"/>
      <c r="EDS83" s="15"/>
      <c r="EDT83" s="15"/>
      <c r="EDU83" s="15"/>
      <c r="EDV83" s="15"/>
      <c r="EDW83" s="15"/>
      <c r="EDX83" s="15"/>
      <c r="EDY83" s="15"/>
      <c r="EDZ83" s="15"/>
      <c r="EEA83" s="15"/>
      <c r="EEB83" s="15"/>
      <c r="EEC83" s="15"/>
      <c r="EED83" s="15"/>
      <c r="EEE83" s="15"/>
      <c r="EEF83" s="15"/>
      <c r="EEG83" s="15"/>
      <c r="EEH83" s="15"/>
      <c r="EEI83" s="15"/>
      <c r="EEJ83" s="15"/>
      <c r="EEK83" s="15"/>
      <c r="EEL83" s="15"/>
      <c r="EEM83" s="15"/>
      <c r="EEN83" s="15"/>
      <c r="EEO83" s="15"/>
      <c r="EEP83" s="15"/>
      <c r="EEQ83" s="15"/>
      <c r="EER83" s="15"/>
      <c r="EES83" s="15"/>
      <c r="EET83" s="15"/>
      <c r="EEU83" s="15"/>
      <c r="EEV83" s="15"/>
      <c r="EEW83" s="15"/>
      <c r="EEX83" s="15"/>
      <c r="EEY83" s="15"/>
      <c r="EEZ83" s="15"/>
      <c r="EFA83" s="15"/>
      <c r="EFB83" s="15"/>
      <c r="EFC83" s="15"/>
      <c r="EFD83" s="15"/>
      <c r="EFE83" s="15"/>
      <c r="EFF83" s="15"/>
      <c r="EFG83" s="15"/>
      <c r="EFH83" s="15"/>
      <c r="EFI83" s="15"/>
      <c r="EFJ83" s="15"/>
      <c r="EFK83" s="15"/>
      <c r="EFL83" s="15"/>
      <c r="EFM83" s="15"/>
      <c r="EFN83" s="15"/>
      <c r="EFO83" s="15"/>
      <c r="EFP83" s="15"/>
      <c r="EFQ83" s="15"/>
      <c r="EFR83" s="15"/>
      <c r="EFS83" s="15"/>
      <c r="EFT83" s="15"/>
      <c r="EFU83" s="15"/>
      <c r="EFV83" s="15"/>
      <c r="EFW83" s="15"/>
      <c r="EFX83" s="15"/>
      <c r="EFY83" s="15"/>
      <c r="EFZ83" s="15"/>
      <c r="EGA83" s="15"/>
      <c r="EGB83" s="15"/>
      <c r="EGC83" s="15"/>
      <c r="EGD83" s="15"/>
      <c r="EGE83" s="15"/>
      <c r="EGF83" s="15"/>
      <c r="EGG83" s="15"/>
      <c r="EGH83" s="15"/>
      <c r="EGI83" s="15"/>
      <c r="EGJ83" s="15"/>
      <c r="EGK83" s="15"/>
      <c r="EGL83" s="15"/>
      <c r="EGM83" s="15"/>
      <c r="EGN83" s="15"/>
      <c r="EGO83" s="15"/>
      <c r="EGP83" s="15"/>
      <c r="EGQ83" s="15"/>
      <c r="EGR83" s="15"/>
      <c r="EGS83" s="15"/>
      <c r="EGT83" s="15"/>
      <c r="EGU83" s="15"/>
      <c r="EGV83" s="15"/>
      <c r="EGW83" s="15"/>
      <c r="EGX83" s="15"/>
      <c r="EGY83" s="15"/>
      <c r="EGZ83" s="15"/>
      <c r="EHA83" s="15"/>
      <c r="EHB83" s="15"/>
      <c r="EHC83" s="15"/>
      <c r="EHD83" s="15"/>
      <c r="EHE83" s="15"/>
      <c r="EHF83" s="15"/>
      <c r="EHG83" s="15"/>
      <c r="EHH83" s="15"/>
      <c r="EHI83" s="15"/>
      <c r="EHJ83" s="15"/>
      <c r="EHK83" s="15"/>
      <c r="EHL83" s="15"/>
      <c r="EHM83" s="15"/>
      <c r="EHN83" s="15"/>
      <c r="EHO83" s="15"/>
      <c r="EHP83" s="15"/>
      <c r="EHQ83" s="15"/>
      <c r="EHR83" s="15"/>
      <c r="EHS83" s="15"/>
      <c r="EHT83" s="15"/>
      <c r="EHU83" s="15"/>
      <c r="EHV83" s="15"/>
      <c r="EHW83" s="15"/>
      <c r="EHX83" s="15"/>
      <c r="EHY83" s="15"/>
      <c r="EHZ83" s="15"/>
      <c r="EIA83" s="15"/>
      <c r="EIB83" s="15"/>
      <c r="EIC83" s="15"/>
      <c r="EID83" s="15"/>
      <c r="EIE83" s="15"/>
      <c r="EIF83" s="15"/>
      <c r="EIG83" s="15"/>
      <c r="EIH83" s="15"/>
      <c r="EII83" s="15"/>
      <c r="EIJ83" s="15"/>
      <c r="EIK83" s="15"/>
      <c r="EIL83" s="15"/>
      <c r="EIM83" s="15"/>
      <c r="EIN83" s="15"/>
      <c r="EIO83" s="15"/>
      <c r="EIP83" s="15"/>
      <c r="EIQ83" s="15"/>
      <c r="EIR83" s="15"/>
      <c r="EIS83" s="15"/>
      <c r="EIT83" s="15"/>
      <c r="EIU83" s="15"/>
      <c r="EIV83" s="15"/>
      <c r="EIW83" s="15"/>
      <c r="EIX83" s="15"/>
      <c r="EIY83" s="15"/>
      <c r="EIZ83" s="15"/>
      <c r="EJA83" s="15"/>
      <c r="EJB83" s="15"/>
      <c r="EJC83" s="15"/>
      <c r="EJD83" s="15"/>
      <c r="EJE83" s="15"/>
      <c r="EJF83" s="15"/>
      <c r="EJG83" s="15"/>
      <c r="EJH83" s="15"/>
      <c r="EJI83" s="15"/>
      <c r="EJJ83" s="15"/>
      <c r="EJK83" s="15"/>
      <c r="EJL83" s="15"/>
      <c r="EJM83" s="15"/>
      <c r="EJN83" s="15"/>
      <c r="EJO83" s="15"/>
      <c r="EJP83" s="15"/>
      <c r="EJQ83" s="15"/>
      <c r="EJR83" s="15"/>
      <c r="EJS83" s="15"/>
      <c r="EJT83" s="15"/>
      <c r="EJU83" s="15"/>
      <c r="EJV83" s="15"/>
      <c r="EJW83" s="15"/>
      <c r="EJX83" s="15"/>
      <c r="EJY83" s="15"/>
      <c r="EJZ83" s="15"/>
      <c r="EKA83" s="15"/>
      <c r="EKB83" s="15"/>
      <c r="EKC83" s="15"/>
      <c r="EKD83" s="15"/>
      <c r="EKE83" s="15"/>
      <c r="EKF83" s="15"/>
      <c r="EKG83" s="15"/>
      <c r="EKH83" s="15"/>
      <c r="EKI83" s="15"/>
      <c r="EKJ83" s="15"/>
      <c r="EKK83" s="15"/>
      <c r="EKL83" s="15"/>
      <c r="EKM83" s="15"/>
      <c r="EKN83" s="15"/>
      <c r="EKO83" s="15"/>
      <c r="EKP83" s="15"/>
      <c r="EKQ83" s="15"/>
      <c r="EKR83" s="15"/>
      <c r="EKS83" s="15"/>
      <c r="EKT83" s="15"/>
      <c r="EKU83" s="15"/>
      <c r="EKV83" s="15"/>
      <c r="EKW83" s="15"/>
      <c r="EKX83" s="15"/>
      <c r="EKY83" s="15"/>
      <c r="EKZ83" s="15"/>
      <c r="ELA83" s="15"/>
      <c r="ELB83" s="15"/>
      <c r="ELC83" s="15"/>
      <c r="ELD83" s="15"/>
      <c r="ELE83" s="15"/>
      <c r="ELF83" s="15"/>
      <c r="ELG83" s="15"/>
      <c r="ELH83" s="15"/>
      <c r="ELI83" s="15"/>
      <c r="ELJ83" s="15"/>
      <c r="ELK83" s="15"/>
      <c r="ELL83" s="15"/>
      <c r="ELM83" s="15"/>
      <c r="ELN83" s="15"/>
      <c r="ELO83" s="15"/>
      <c r="ELP83" s="15"/>
      <c r="ELQ83" s="15"/>
      <c r="ELR83" s="15"/>
      <c r="ELS83" s="15"/>
      <c r="ELT83" s="15"/>
      <c r="ELU83" s="15"/>
      <c r="ELV83" s="15"/>
      <c r="ELW83" s="15"/>
      <c r="ELX83" s="15"/>
      <c r="ELY83" s="15"/>
      <c r="ELZ83" s="15"/>
      <c r="EMA83" s="15"/>
      <c r="EMB83" s="15"/>
      <c r="EMC83" s="15"/>
      <c r="EMD83" s="15"/>
      <c r="EME83" s="15"/>
      <c r="EMF83" s="15"/>
      <c r="EMG83" s="15"/>
      <c r="EMH83" s="15"/>
      <c r="EMI83" s="15"/>
      <c r="EMJ83" s="15"/>
      <c r="EMK83" s="15"/>
      <c r="EML83" s="15"/>
      <c r="EMM83" s="15"/>
      <c r="EMN83" s="15"/>
      <c r="EMO83" s="15"/>
      <c r="EMP83" s="15"/>
      <c r="EMQ83" s="15"/>
      <c r="EMR83" s="15"/>
      <c r="EMS83" s="15"/>
      <c r="EMT83" s="15"/>
      <c r="EMU83" s="15"/>
      <c r="EMV83" s="15"/>
      <c r="EMW83" s="15"/>
      <c r="EMX83" s="15"/>
      <c r="EMY83" s="15"/>
      <c r="EMZ83" s="15"/>
      <c r="ENA83" s="15"/>
      <c r="ENB83" s="15"/>
      <c r="ENC83" s="15"/>
      <c r="END83" s="15"/>
      <c r="ENE83" s="15"/>
      <c r="ENF83" s="15"/>
      <c r="ENG83" s="15"/>
      <c r="ENH83" s="15"/>
      <c r="ENI83" s="15"/>
      <c r="ENJ83" s="15"/>
      <c r="ENK83" s="15"/>
      <c r="ENL83" s="15"/>
      <c r="ENM83" s="15"/>
      <c r="ENN83" s="15"/>
      <c r="ENO83" s="15"/>
      <c r="ENP83" s="15"/>
      <c r="ENQ83" s="15"/>
      <c r="ENR83" s="15"/>
      <c r="ENS83" s="15"/>
      <c r="ENT83" s="15"/>
      <c r="ENU83" s="15"/>
      <c r="ENV83" s="15"/>
      <c r="ENW83" s="15"/>
      <c r="ENX83" s="15"/>
      <c r="ENY83" s="15"/>
      <c r="ENZ83" s="15"/>
      <c r="EOA83" s="15"/>
      <c r="EOB83" s="15"/>
      <c r="EOC83" s="15"/>
      <c r="EOD83" s="15"/>
      <c r="EOE83" s="15"/>
      <c r="EOF83" s="15"/>
      <c r="EOG83" s="15"/>
      <c r="EOH83" s="15"/>
      <c r="EOI83" s="15"/>
      <c r="EOJ83" s="15"/>
      <c r="EOK83" s="15"/>
      <c r="EOL83" s="15"/>
      <c r="EOM83" s="15"/>
      <c r="EON83" s="15"/>
      <c r="EOO83" s="15"/>
      <c r="EOP83" s="15"/>
      <c r="EOQ83" s="15"/>
      <c r="EOR83" s="15"/>
      <c r="EOS83" s="15"/>
      <c r="EOT83" s="15"/>
      <c r="EOU83" s="15"/>
      <c r="EOV83" s="15"/>
      <c r="EOW83" s="15"/>
      <c r="EOX83" s="15"/>
      <c r="EOY83" s="15"/>
      <c r="EOZ83" s="15"/>
      <c r="EPA83" s="15"/>
      <c r="EPB83" s="15"/>
      <c r="EPC83" s="15"/>
      <c r="EPD83" s="15"/>
      <c r="EPE83" s="15"/>
      <c r="EPF83" s="15"/>
      <c r="EPG83" s="15"/>
      <c r="EPH83" s="15"/>
      <c r="EPI83" s="15"/>
      <c r="EPJ83" s="15"/>
      <c r="EPK83" s="15"/>
      <c r="EPL83" s="15"/>
      <c r="EPM83" s="15"/>
      <c r="EPN83" s="15"/>
      <c r="EPO83" s="15"/>
      <c r="EPP83" s="15"/>
      <c r="EPQ83" s="15"/>
      <c r="EPR83" s="15"/>
      <c r="EPS83" s="15"/>
      <c r="EPT83" s="15"/>
      <c r="EPU83" s="15"/>
      <c r="EPV83" s="15"/>
      <c r="EPW83" s="15"/>
      <c r="EPX83" s="15"/>
      <c r="EPY83" s="15"/>
      <c r="EPZ83" s="15"/>
      <c r="EQA83" s="15"/>
      <c r="EQB83" s="15"/>
      <c r="EQC83" s="15"/>
      <c r="EQD83" s="15"/>
      <c r="EQE83" s="15"/>
      <c r="EQF83" s="15"/>
      <c r="EQG83" s="15"/>
      <c r="EQH83" s="15"/>
      <c r="EQI83" s="15"/>
      <c r="EQJ83" s="15"/>
      <c r="EQK83" s="15"/>
      <c r="EQL83" s="15"/>
      <c r="EQM83" s="15"/>
      <c r="EQN83" s="15"/>
      <c r="EQO83" s="15"/>
      <c r="EQP83" s="15"/>
      <c r="EQQ83" s="15"/>
      <c r="EQR83" s="15"/>
      <c r="EQS83" s="15"/>
      <c r="EQT83" s="15"/>
      <c r="EQU83" s="15"/>
      <c r="EQV83" s="15"/>
      <c r="EQW83" s="15"/>
      <c r="EQX83" s="15"/>
      <c r="EQY83" s="15"/>
      <c r="EQZ83" s="15"/>
      <c r="ERA83" s="15"/>
      <c r="ERB83" s="15"/>
      <c r="ERC83" s="15"/>
      <c r="ERD83" s="15"/>
      <c r="ERE83" s="15"/>
      <c r="ERF83" s="15"/>
      <c r="ERG83" s="15"/>
      <c r="ERH83" s="15"/>
      <c r="ERI83" s="15"/>
      <c r="ERJ83" s="15"/>
      <c r="ERK83" s="15"/>
      <c r="ERL83" s="15"/>
      <c r="ERM83" s="15"/>
      <c r="ERN83" s="15"/>
      <c r="ERO83" s="15"/>
      <c r="ERP83" s="15"/>
      <c r="ERQ83" s="15"/>
      <c r="ERR83" s="15"/>
      <c r="ERS83" s="15"/>
      <c r="ERT83" s="15"/>
      <c r="ERU83" s="15"/>
      <c r="ERV83" s="15"/>
      <c r="ERW83" s="15"/>
      <c r="ERX83" s="15"/>
      <c r="ERY83" s="15"/>
      <c r="ERZ83" s="15"/>
      <c r="ESA83" s="15"/>
      <c r="ESB83" s="15"/>
      <c r="ESC83" s="15"/>
      <c r="ESD83" s="15"/>
      <c r="ESE83" s="15"/>
      <c r="ESF83" s="15"/>
      <c r="ESG83" s="15"/>
      <c r="ESH83" s="15"/>
      <c r="ESI83" s="15"/>
      <c r="ESJ83" s="15"/>
      <c r="ESK83" s="15"/>
      <c r="ESL83" s="15"/>
      <c r="ESM83" s="15"/>
      <c r="ESN83" s="15"/>
      <c r="ESO83" s="15"/>
      <c r="ESP83" s="15"/>
      <c r="ESQ83" s="15"/>
      <c r="ESR83" s="15"/>
      <c r="ESS83" s="15"/>
      <c r="EST83" s="15"/>
      <c r="ESU83" s="15"/>
      <c r="ESV83" s="15"/>
      <c r="ESW83" s="15"/>
      <c r="ESX83" s="15"/>
      <c r="ESY83" s="15"/>
      <c r="ESZ83" s="15"/>
      <c r="ETA83" s="15"/>
      <c r="ETB83" s="15"/>
      <c r="ETC83" s="15"/>
      <c r="ETD83" s="15"/>
      <c r="ETE83" s="15"/>
      <c r="ETF83" s="15"/>
      <c r="ETG83" s="15"/>
      <c r="ETH83" s="15"/>
      <c r="ETI83" s="15"/>
      <c r="ETJ83" s="15"/>
      <c r="ETK83" s="15"/>
      <c r="ETL83" s="15"/>
      <c r="ETM83" s="15"/>
      <c r="ETN83" s="15"/>
      <c r="ETO83" s="15"/>
      <c r="ETP83" s="15"/>
      <c r="ETQ83" s="15"/>
      <c r="ETR83" s="15"/>
      <c r="ETS83" s="15"/>
      <c r="ETT83" s="15"/>
      <c r="ETU83" s="15"/>
      <c r="ETV83" s="15"/>
      <c r="ETW83" s="15"/>
      <c r="ETX83" s="15"/>
      <c r="ETY83" s="15"/>
      <c r="ETZ83" s="15"/>
      <c r="EUA83" s="15"/>
      <c r="EUB83" s="15"/>
      <c r="EUC83" s="15"/>
      <c r="EUD83" s="15"/>
      <c r="EUE83" s="15"/>
      <c r="EUF83" s="15"/>
      <c r="EUG83" s="15"/>
      <c r="EUH83" s="15"/>
      <c r="EUI83" s="15"/>
      <c r="EUJ83" s="15"/>
      <c r="EUK83" s="15"/>
      <c r="EUL83" s="15"/>
      <c r="EUM83" s="15"/>
      <c r="EUN83" s="15"/>
      <c r="EUO83" s="15"/>
      <c r="EUP83" s="15"/>
      <c r="EUQ83" s="15"/>
      <c r="EUR83" s="15"/>
      <c r="EUS83" s="15"/>
      <c r="EUT83" s="15"/>
      <c r="EUU83" s="15"/>
      <c r="EUV83" s="15"/>
      <c r="EUW83" s="15"/>
      <c r="EUX83" s="15"/>
      <c r="EUY83" s="15"/>
      <c r="EUZ83" s="15"/>
      <c r="EVA83" s="15"/>
      <c r="EVB83" s="15"/>
      <c r="EVC83" s="15"/>
      <c r="EVD83" s="15"/>
      <c r="EVE83" s="15"/>
      <c r="EVF83" s="15"/>
      <c r="EVG83" s="15"/>
      <c r="EVH83" s="15"/>
      <c r="EVI83" s="15"/>
      <c r="EVJ83" s="15"/>
      <c r="EVK83" s="15"/>
      <c r="EVL83" s="15"/>
      <c r="EVM83" s="15"/>
      <c r="EVN83" s="15"/>
      <c r="EVO83" s="15"/>
      <c r="EVP83" s="15"/>
      <c r="EVQ83" s="15"/>
      <c r="EVR83" s="15"/>
      <c r="EVS83" s="15"/>
      <c r="EVT83" s="15"/>
      <c r="EVU83" s="15"/>
      <c r="EVV83" s="15"/>
      <c r="EVW83" s="15"/>
      <c r="EVX83" s="15"/>
      <c r="EVY83" s="15"/>
      <c r="EVZ83" s="15"/>
      <c r="EWA83" s="15"/>
      <c r="EWB83" s="15"/>
      <c r="EWC83" s="15"/>
      <c r="EWD83" s="15"/>
      <c r="EWE83" s="15"/>
      <c r="EWF83" s="15"/>
      <c r="EWG83" s="15"/>
      <c r="EWH83" s="15"/>
      <c r="EWI83" s="15"/>
      <c r="EWJ83" s="15"/>
      <c r="EWK83" s="15"/>
      <c r="EWL83" s="15"/>
      <c r="EWM83" s="15"/>
      <c r="EWN83" s="15"/>
      <c r="EWO83" s="15"/>
      <c r="EWP83" s="15"/>
      <c r="EWQ83" s="15"/>
      <c r="EWR83" s="15"/>
      <c r="EWS83" s="15"/>
      <c r="EWT83" s="15"/>
      <c r="EWU83" s="15"/>
      <c r="EWV83" s="15"/>
      <c r="EWW83" s="15"/>
      <c r="EWX83" s="15"/>
      <c r="EWY83" s="15"/>
      <c r="EWZ83" s="15"/>
      <c r="EXA83" s="15"/>
      <c r="EXB83" s="15"/>
      <c r="EXC83" s="15"/>
      <c r="EXD83" s="15"/>
      <c r="EXE83" s="15"/>
      <c r="EXF83" s="15"/>
      <c r="EXG83" s="15"/>
      <c r="EXH83" s="15"/>
      <c r="EXI83" s="15"/>
      <c r="EXJ83" s="15"/>
      <c r="EXK83" s="15"/>
      <c r="EXL83" s="15"/>
      <c r="EXM83" s="15"/>
      <c r="EXN83" s="15"/>
      <c r="EXO83" s="15"/>
      <c r="EXP83" s="15"/>
      <c r="EXQ83" s="15"/>
      <c r="EXR83" s="15"/>
      <c r="EXS83" s="15"/>
      <c r="EXT83" s="15"/>
      <c r="EXU83" s="15"/>
      <c r="EXV83" s="15"/>
      <c r="EXW83" s="15"/>
      <c r="EXX83" s="15"/>
      <c r="EXY83" s="15"/>
      <c r="EXZ83" s="15"/>
      <c r="EYA83" s="15"/>
      <c r="EYB83" s="15"/>
      <c r="EYC83" s="15"/>
      <c r="EYD83" s="15"/>
      <c r="EYE83" s="15"/>
      <c r="EYF83" s="15"/>
      <c r="EYG83" s="15"/>
      <c r="EYH83" s="15"/>
      <c r="EYI83" s="15"/>
      <c r="EYJ83" s="15"/>
      <c r="EYK83" s="15"/>
      <c r="EYL83" s="15"/>
      <c r="EYM83" s="15"/>
      <c r="EYN83" s="15"/>
      <c r="EYO83" s="15"/>
      <c r="EYP83" s="15"/>
      <c r="EYQ83" s="15"/>
      <c r="EYR83" s="15"/>
      <c r="EYS83" s="15"/>
      <c r="EYT83" s="15"/>
      <c r="EYU83" s="15"/>
      <c r="EYV83" s="15"/>
      <c r="EYW83" s="15"/>
      <c r="EYX83" s="15"/>
      <c r="EYY83" s="15"/>
      <c r="EYZ83" s="15"/>
      <c r="EZA83" s="15"/>
      <c r="EZB83" s="15"/>
      <c r="EZC83" s="15"/>
      <c r="EZD83" s="15"/>
      <c r="EZE83" s="15"/>
      <c r="EZF83" s="15"/>
      <c r="EZG83" s="15"/>
      <c r="EZH83" s="15"/>
      <c r="EZI83" s="15"/>
      <c r="EZJ83" s="15"/>
      <c r="EZK83" s="15"/>
      <c r="EZL83" s="15"/>
      <c r="EZM83" s="15"/>
      <c r="EZN83" s="15"/>
      <c r="EZO83" s="15"/>
      <c r="EZP83" s="15"/>
      <c r="EZQ83" s="15"/>
      <c r="EZR83" s="15"/>
      <c r="EZS83" s="15"/>
      <c r="EZT83" s="15"/>
      <c r="EZU83" s="15"/>
      <c r="EZV83" s="15"/>
      <c r="EZW83" s="15"/>
      <c r="EZX83" s="15"/>
      <c r="EZY83" s="15"/>
      <c r="EZZ83" s="15"/>
      <c r="FAA83" s="15"/>
      <c r="FAB83" s="15"/>
      <c r="FAC83" s="15"/>
      <c r="FAD83" s="15"/>
      <c r="FAE83" s="15"/>
      <c r="FAF83" s="15"/>
      <c r="FAG83" s="15"/>
      <c r="FAH83" s="15"/>
      <c r="FAI83" s="15"/>
      <c r="FAJ83" s="15"/>
      <c r="FAK83" s="15"/>
      <c r="FAL83" s="15"/>
      <c r="FAM83" s="15"/>
      <c r="FAN83" s="15"/>
      <c r="FAO83" s="15"/>
      <c r="FAP83" s="15"/>
      <c r="FAQ83" s="15"/>
      <c r="FAR83" s="15"/>
      <c r="FAS83" s="15"/>
      <c r="FAT83" s="15"/>
      <c r="FAU83" s="15"/>
      <c r="FAV83" s="15"/>
      <c r="FAW83" s="15"/>
      <c r="FAX83" s="15"/>
      <c r="FAY83" s="15"/>
      <c r="FAZ83" s="15"/>
      <c r="FBA83" s="15"/>
      <c r="FBB83" s="15"/>
      <c r="FBC83" s="15"/>
      <c r="FBD83" s="15"/>
      <c r="FBE83" s="15"/>
      <c r="FBF83" s="15"/>
      <c r="FBG83" s="15"/>
      <c r="FBH83" s="15"/>
      <c r="FBI83" s="15"/>
      <c r="FBJ83" s="15"/>
      <c r="FBK83" s="15"/>
      <c r="FBL83" s="15"/>
      <c r="FBM83" s="15"/>
      <c r="FBN83" s="15"/>
      <c r="FBO83" s="15"/>
      <c r="FBP83" s="15"/>
      <c r="FBQ83" s="15"/>
      <c r="FBR83" s="15"/>
      <c r="FBS83" s="15"/>
      <c r="FBT83" s="15"/>
      <c r="FBU83" s="15"/>
      <c r="FBV83" s="15"/>
      <c r="FBW83" s="15"/>
      <c r="FBX83" s="15"/>
      <c r="FBY83" s="15"/>
      <c r="FBZ83" s="15"/>
      <c r="FCA83" s="15"/>
      <c r="FCB83" s="15"/>
      <c r="FCC83" s="15"/>
      <c r="FCD83" s="15"/>
      <c r="FCE83" s="15"/>
      <c r="FCF83" s="15"/>
      <c r="FCG83" s="15"/>
      <c r="FCH83" s="15"/>
      <c r="FCI83" s="15"/>
      <c r="FCJ83" s="15"/>
      <c r="FCK83" s="15"/>
      <c r="FCL83" s="15"/>
      <c r="FCM83" s="15"/>
      <c r="FCN83" s="15"/>
      <c r="FCO83" s="15"/>
      <c r="FCP83" s="15"/>
      <c r="FCQ83" s="15"/>
      <c r="FCR83" s="15"/>
      <c r="FCS83" s="15"/>
      <c r="FCT83" s="15"/>
      <c r="FCU83" s="15"/>
      <c r="FCV83" s="15"/>
      <c r="FCW83" s="15"/>
      <c r="FCX83" s="15"/>
      <c r="FCY83" s="15"/>
      <c r="FCZ83" s="15"/>
      <c r="FDA83" s="15"/>
      <c r="FDB83" s="15"/>
      <c r="FDC83" s="15"/>
      <c r="FDD83" s="15"/>
      <c r="FDE83" s="15"/>
      <c r="FDF83" s="15"/>
      <c r="FDG83" s="15"/>
      <c r="FDH83" s="15"/>
      <c r="FDI83" s="15"/>
      <c r="FDJ83" s="15"/>
      <c r="FDK83" s="15"/>
      <c r="FDL83" s="15"/>
      <c r="FDM83" s="15"/>
      <c r="FDN83" s="15"/>
      <c r="FDO83" s="15"/>
      <c r="FDP83" s="15"/>
      <c r="FDQ83" s="15"/>
      <c r="FDR83" s="15"/>
      <c r="FDS83" s="15"/>
      <c r="FDT83" s="15"/>
      <c r="FDU83" s="15"/>
      <c r="FDV83" s="15"/>
      <c r="FDW83" s="15"/>
      <c r="FDX83" s="15"/>
      <c r="FDY83" s="15"/>
      <c r="FDZ83" s="15"/>
      <c r="FEA83" s="15"/>
      <c r="FEB83" s="15"/>
      <c r="FEC83" s="15"/>
      <c r="FED83" s="15"/>
      <c r="FEE83" s="15"/>
      <c r="FEF83" s="15"/>
      <c r="FEG83" s="15"/>
      <c r="FEH83" s="15"/>
      <c r="FEI83" s="15"/>
      <c r="FEJ83" s="15"/>
      <c r="FEK83" s="15"/>
      <c r="FEL83" s="15"/>
      <c r="FEM83" s="15"/>
      <c r="FEN83" s="15"/>
      <c r="FEO83" s="15"/>
      <c r="FEP83" s="15"/>
      <c r="FEQ83" s="15"/>
      <c r="FER83" s="15"/>
      <c r="FES83" s="15"/>
      <c r="FET83" s="15"/>
      <c r="FEU83" s="15"/>
      <c r="FEV83" s="15"/>
      <c r="FEW83" s="15"/>
      <c r="FEX83" s="15"/>
      <c r="FEY83" s="15"/>
      <c r="FEZ83" s="15"/>
      <c r="FFA83" s="15"/>
      <c r="FFB83" s="15"/>
      <c r="FFC83" s="15"/>
      <c r="FFD83" s="15"/>
      <c r="FFE83" s="15"/>
      <c r="FFF83" s="15"/>
      <c r="FFG83" s="15"/>
      <c r="FFH83" s="15"/>
      <c r="FFI83" s="15"/>
      <c r="FFJ83" s="15"/>
      <c r="FFK83" s="15"/>
      <c r="FFL83" s="15"/>
      <c r="FFM83" s="15"/>
      <c r="FFN83" s="15"/>
      <c r="FFO83" s="15"/>
      <c r="FFP83" s="15"/>
      <c r="FFQ83" s="15"/>
      <c r="FFR83" s="15"/>
      <c r="FFS83" s="15"/>
      <c r="FFT83" s="15"/>
      <c r="FFU83" s="15"/>
      <c r="FFV83" s="15"/>
      <c r="FFW83" s="15"/>
      <c r="FFX83" s="15"/>
      <c r="FFY83" s="15"/>
      <c r="FFZ83" s="15"/>
      <c r="FGA83" s="15"/>
      <c r="FGB83" s="15"/>
      <c r="FGC83" s="15"/>
      <c r="FGD83" s="15"/>
      <c r="FGE83" s="15"/>
      <c r="FGF83" s="15"/>
      <c r="FGG83" s="15"/>
      <c r="FGH83" s="15"/>
      <c r="FGI83" s="15"/>
      <c r="FGJ83" s="15"/>
      <c r="FGK83" s="15"/>
      <c r="FGL83" s="15"/>
      <c r="FGM83" s="15"/>
      <c r="FGN83" s="15"/>
      <c r="FGO83" s="15"/>
      <c r="FGP83" s="15"/>
      <c r="FGQ83" s="15"/>
      <c r="FGR83" s="15"/>
      <c r="FGS83" s="15"/>
      <c r="FGT83" s="15"/>
      <c r="FGU83" s="15"/>
      <c r="FGV83" s="15"/>
      <c r="FGW83" s="15"/>
      <c r="FGX83" s="15"/>
      <c r="FGY83" s="15"/>
      <c r="FGZ83" s="15"/>
      <c r="FHA83" s="15"/>
      <c r="FHB83" s="15"/>
      <c r="FHC83" s="15"/>
      <c r="FHD83" s="15"/>
      <c r="FHE83" s="15"/>
      <c r="FHF83" s="15"/>
      <c r="FHG83" s="15"/>
      <c r="FHH83" s="15"/>
      <c r="FHI83" s="15"/>
      <c r="FHJ83" s="15"/>
      <c r="FHK83" s="15"/>
      <c r="FHL83" s="15"/>
      <c r="FHM83" s="15"/>
      <c r="FHN83" s="15"/>
      <c r="FHO83" s="15"/>
      <c r="FHP83" s="15"/>
      <c r="FHQ83" s="15"/>
      <c r="FHR83" s="15"/>
      <c r="FHS83" s="15"/>
      <c r="FHT83" s="15"/>
      <c r="FHU83" s="15"/>
      <c r="FHV83" s="15"/>
      <c r="FHW83" s="15"/>
      <c r="FHX83" s="15"/>
      <c r="FHY83" s="15"/>
      <c r="FHZ83" s="15"/>
      <c r="FIA83" s="15"/>
      <c r="FIB83" s="15"/>
      <c r="FIC83" s="15"/>
      <c r="FID83" s="15"/>
      <c r="FIE83" s="15"/>
      <c r="FIF83" s="15"/>
      <c r="FIG83" s="15"/>
      <c r="FIH83" s="15"/>
      <c r="FII83" s="15"/>
      <c r="FIJ83" s="15"/>
      <c r="FIK83" s="15"/>
      <c r="FIL83" s="15"/>
      <c r="FIM83" s="15"/>
      <c r="FIN83" s="15"/>
      <c r="FIO83" s="15"/>
      <c r="FIP83" s="15"/>
      <c r="FIQ83" s="15"/>
      <c r="FIR83" s="15"/>
      <c r="FIS83" s="15"/>
      <c r="FIT83" s="15"/>
      <c r="FIU83" s="15"/>
      <c r="FIV83" s="15"/>
      <c r="FIW83" s="15"/>
      <c r="FIX83" s="15"/>
      <c r="FIY83" s="15"/>
      <c r="FIZ83" s="15"/>
      <c r="FJA83" s="15"/>
      <c r="FJB83" s="15"/>
      <c r="FJC83" s="15"/>
      <c r="FJD83" s="15"/>
      <c r="FJE83" s="15"/>
      <c r="FJF83" s="15"/>
      <c r="FJG83" s="15"/>
      <c r="FJH83" s="15"/>
      <c r="FJI83" s="15"/>
      <c r="FJJ83" s="15"/>
      <c r="FJK83" s="15"/>
      <c r="FJL83" s="15"/>
      <c r="FJM83" s="15"/>
      <c r="FJN83" s="15"/>
      <c r="FJO83" s="15"/>
      <c r="FJP83" s="15"/>
      <c r="FJQ83" s="15"/>
      <c r="FJR83" s="15"/>
      <c r="FJS83" s="15"/>
      <c r="FJT83" s="15"/>
      <c r="FJU83" s="15"/>
      <c r="FJV83" s="15"/>
      <c r="FJW83" s="15"/>
      <c r="FJX83" s="15"/>
      <c r="FJY83" s="15"/>
      <c r="FJZ83" s="15"/>
      <c r="FKA83" s="15"/>
      <c r="FKB83" s="15"/>
      <c r="FKC83" s="15"/>
      <c r="FKD83" s="15"/>
      <c r="FKE83" s="15"/>
      <c r="FKF83" s="15"/>
      <c r="FKG83" s="15"/>
      <c r="FKH83" s="15"/>
      <c r="FKI83" s="15"/>
      <c r="FKJ83" s="15"/>
      <c r="FKK83" s="15"/>
      <c r="FKL83" s="15"/>
      <c r="FKM83" s="15"/>
      <c r="FKN83" s="15"/>
      <c r="FKO83" s="15"/>
      <c r="FKP83" s="15"/>
      <c r="FKQ83" s="15"/>
      <c r="FKR83" s="15"/>
      <c r="FKS83" s="15"/>
      <c r="FKT83" s="15"/>
      <c r="FKU83" s="15"/>
      <c r="FKV83" s="15"/>
      <c r="FKW83" s="15"/>
      <c r="FKX83" s="15"/>
      <c r="FKY83" s="15"/>
      <c r="FKZ83" s="15"/>
      <c r="FLA83" s="15"/>
      <c r="FLB83" s="15"/>
      <c r="FLC83" s="15"/>
      <c r="FLD83" s="15"/>
      <c r="FLE83" s="15"/>
      <c r="FLF83" s="15"/>
      <c r="FLG83" s="15"/>
      <c r="FLH83" s="15"/>
      <c r="FLI83" s="15"/>
      <c r="FLJ83" s="15"/>
      <c r="FLK83" s="15"/>
      <c r="FLL83" s="15"/>
      <c r="FLM83" s="15"/>
      <c r="FLN83" s="15"/>
      <c r="FLO83" s="15"/>
      <c r="FLP83" s="15"/>
      <c r="FLQ83" s="15"/>
      <c r="FLR83" s="15"/>
      <c r="FLS83" s="15"/>
      <c r="FLT83" s="15"/>
      <c r="FLU83" s="15"/>
      <c r="FLV83" s="15"/>
      <c r="FLW83" s="15"/>
      <c r="FLX83" s="15"/>
      <c r="FLY83" s="15"/>
      <c r="FLZ83" s="15"/>
      <c r="FMA83" s="15"/>
      <c r="FMB83" s="15"/>
      <c r="FMC83" s="15"/>
      <c r="FMD83" s="15"/>
      <c r="FME83" s="15"/>
      <c r="FMF83" s="15"/>
      <c r="FMG83" s="15"/>
      <c r="FMH83" s="15"/>
      <c r="FMI83" s="15"/>
      <c r="FMJ83" s="15"/>
      <c r="FMK83" s="15"/>
      <c r="FML83" s="15"/>
      <c r="FMM83" s="15"/>
      <c r="FMN83" s="15"/>
      <c r="FMO83" s="15"/>
      <c r="FMP83" s="15"/>
      <c r="FMQ83" s="15"/>
      <c r="FMR83" s="15"/>
      <c r="FMS83" s="15"/>
      <c r="FMT83" s="15"/>
      <c r="FMU83" s="15"/>
      <c r="FMV83" s="15"/>
      <c r="FMW83" s="15"/>
      <c r="FMX83" s="15"/>
      <c r="FMY83" s="15"/>
      <c r="FMZ83" s="15"/>
      <c r="FNA83" s="15"/>
      <c r="FNB83" s="15"/>
      <c r="FNC83" s="15"/>
      <c r="FND83" s="15"/>
      <c r="FNE83" s="15"/>
      <c r="FNF83" s="15"/>
      <c r="FNG83" s="15"/>
      <c r="FNH83" s="15"/>
      <c r="FNI83" s="15"/>
      <c r="FNJ83" s="15"/>
      <c r="FNK83" s="15"/>
      <c r="FNL83" s="15"/>
      <c r="FNM83" s="15"/>
      <c r="FNN83" s="15"/>
      <c r="FNO83" s="15"/>
      <c r="FNP83" s="15"/>
      <c r="FNQ83" s="15"/>
      <c r="FNR83" s="15"/>
      <c r="FNS83" s="15"/>
      <c r="FNT83" s="15"/>
      <c r="FNU83" s="15"/>
      <c r="FNV83" s="15"/>
      <c r="FNW83" s="15"/>
      <c r="FNX83" s="15"/>
      <c r="FNY83" s="15"/>
      <c r="FNZ83" s="15"/>
      <c r="FOA83" s="15"/>
      <c r="FOB83" s="15"/>
      <c r="FOC83" s="15"/>
      <c r="FOD83" s="15"/>
      <c r="FOE83" s="15"/>
      <c r="FOF83" s="15"/>
      <c r="FOG83" s="15"/>
      <c r="FOH83" s="15"/>
      <c r="FOI83" s="15"/>
      <c r="FOJ83" s="15"/>
      <c r="FOK83" s="15"/>
      <c r="FOL83" s="15"/>
      <c r="FOM83" s="15"/>
      <c r="FON83" s="15"/>
      <c r="FOO83" s="15"/>
      <c r="FOP83" s="15"/>
      <c r="FOQ83" s="15"/>
      <c r="FOR83" s="15"/>
      <c r="FOS83" s="15"/>
      <c r="FOT83" s="15"/>
      <c r="FOU83" s="15"/>
      <c r="FOV83" s="15"/>
      <c r="FOW83" s="15"/>
      <c r="FOX83" s="15"/>
      <c r="FOY83" s="15"/>
      <c r="FOZ83" s="15"/>
      <c r="FPA83" s="15"/>
      <c r="FPB83" s="15"/>
      <c r="FPC83" s="15"/>
      <c r="FPD83" s="15"/>
      <c r="FPE83" s="15"/>
      <c r="FPF83" s="15"/>
      <c r="FPG83" s="15"/>
      <c r="FPH83" s="15"/>
      <c r="FPI83" s="15"/>
      <c r="FPJ83" s="15"/>
      <c r="FPK83" s="15"/>
      <c r="FPL83" s="15"/>
      <c r="FPM83" s="15"/>
      <c r="FPN83" s="15"/>
      <c r="FPO83" s="15"/>
      <c r="FPP83" s="15"/>
      <c r="FPQ83" s="15"/>
      <c r="FPR83" s="15"/>
      <c r="FPS83" s="15"/>
      <c r="FPT83" s="15"/>
      <c r="FPU83" s="15"/>
      <c r="FPV83" s="15"/>
      <c r="FPW83" s="15"/>
      <c r="FPX83" s="15"/>
      <c r="FPY83" s="15"/>
      <c r="FPZ83" s="15"/>
      <c r="FQA83" s="15"/>
      <c r="FQB83" s="15"/>
      <c r="FQC83" s="15"/>
      <c r="FQD83" s="15"/>
      <c r="FQE83" s="15"/>
      <c r="FQF83" s="15"/>
      <c r="FQG83" s="15"/>
      <c r="FQH83" s="15"/>
      <c r="FQI83" s="15"/>
      <c r="FQJ83" s="15"/>
      <c r="FQK83" s="15"/>
      <c r="FQL83" s="15"/>
      <c r="FQM83" s="15"/>
      <c r="FQN83" s="15"/>
      <c r="FQO83" s="15"/>
      <c r="FQP83" s="15"/>
      <c r="FQQ83" s="15"/>
      <c r="FQR83" s="15"/>
      <c r="FQS83" s="15"/>
      <c r="FQT83" s="15"/>
      <c r="FQU83" s="15"/>
      <c r="FQV83" s="15"/>
      <c r="FQW83" s="15"/>
      <c r="FQX83" s="15"/>
      <c r="FQY83" s="15"/>
      <c r="FQZ83" s="15"/>
      <c r="FRA83" s="15"/>
      <c r="FRB83" s="15"/>
      <c r="FRC83" s="15"/>
      <c r="FRD83" s="15"/>
      <c r="FRE83" s="15"/>
      <c r="FRF83" s="15"/>
      <c r="FRG83" s="15"/>
      <c r="FRH83" s="15"/>
      <c r="FRI83" s="15"/>
      <c r="FRJ83" s="15"/>
      <c r="FRK83" s="15"/>
      <c r="FRL83" s="15"/>
      <c r="FRM83" s="15"/>
      <c r="FRN83" s="15"/>
      <c r="FRO83" s="15"/>
      <c r="FRP83" s="15"/>
      <c r="FRQ83" s="15"/>
      <c r="FRR83" s="15"/>
      <c r="FRS83" s="15"/>
      <c r="FRT83" s="15"/>
      <c r="FRU83" s="15"/>
      <c r="FRV83" s="15"/>
      <c r="FRW83" s="15"/>
      <c r="FRX83" s="15"/>
      <c r="FRY83" s="15"/>
      <c r="FRZ83" s="15"/>
      <c r="FSA83" s="15"/>
      <c r="FSB83" s="15"/>
      <c r="FSC83" s="15"/>
      <c r="FSD83" s="15"/>
      <c r="FSE83" s="15"/>
      <c r="FSF83" s="15"/>
      <c r="FSG83" s="15"/>
      <c r="FSH83" s="15"/>
      <c r="FSI83" s="15"/>
      <c r="FSJ83" s="15"/>
      <c r="FSK83" s="15"/>
      <c r="FSL83" s="15"/>
      <c r="FSM83" s="15"/>
      <c r="FSN83" s="15"/>
      <c r="FSO83" s="15"/>
      <c r="FSP83" s="15"/>
      <c r="FSQ83" s="15"/>
      <c r="FSR83" s="15"/>
      <c r="FSS83" s="15"/>
      <c r="FST83" s="15"/>
      <c r="FSU83" s="15"/>
      <c r="FSV83" s="15"/>
      <c r="FSW83" s="15"/>
      <c r="FSX83" s="15"/>
      <c r="FSY83" s="15"/>
      <c r="FSZ83" s="15"/>
      <c r="FTA83" s="15"/>
      <c r="FTB83" s="15"/>
      <c r="FTC83" s="15"/>
      <c r="FTD83" s="15"/>
      <c r="FTE83" s="15"/>
      <c r="FTF83" s="15"/>
      <c r="FTG83" s="15"/>
      <c r="FTH83" s="15"/>
      <c r="FTI83" s="15"/>
      <c r="FTJ83" s="15"/>
      <c r="FTK83" s="15"/>
      <c r="FTL83" s="15"/>
      <c r="FTM83" s="15"/>
      <c r="FTN83" s="15"/>
      <c r="FTO83" s="15"/>
      <c r="FTP83" s="15"/>
      <c r="FTQ83" s="15"/>
      <c r="FTR83" s="15"/>
      <c r="FTS83" s="15"/>
      <c r="FTT83" s="15"/>
      <c r="FTU83" s="15"/>
      <c r="FTV83" s="15"/>
      <c r="FTW83" s="15"/>
      <c r="FTX83" s="15"/>
      <c r="FTY83" s="15"/>
      <c r="FTZ83" s="15"/>
      <c r="FUA83" s="15"/>
      <c r="FUB83" s="15"/>
      <c r="FUC83" s="15"/>
      <c r="FUD83" s="15"/>
      <c r="FUE83" s="15"/>
      <c r="FUF83" s="15"/>
      <c r="FUG83" s="15"/>
      <c r="FUH83" s="15"/>
      <c r="FUI83" s="15"/>
      <c r="FUJ83" s="15"/>
      <c r="FUK83" s="15"/>
      <c r="FUL83" s="15"/>
      <c r="FUM83" s="15"/>
      <c r="FUN83" s="15"/>
      <c r="FUO83" s="15"/>
      <c r="FUP83" s="15"/>
      <c r="FUQ83" s="15"/>
      <c r="FUR83" s="15"/>
      <c r="FUS83" s="15"/>
      <c r="FUT83" s="15"/>
      <c r="FUU83" s="15"/>
      <c r="FUV83" s="15"/>
      <c r="FUW83" s="15"/>
      <c r="FUX83" s="15"/>
      <c r="FUY83" s="15"/>
      <c r="FUZ83" s="15"/>
      <c r="FVA83" s="15"/>
      <c r="FVB83" s="15"/>
      <c r="FVC83" s="15"/>
      <c r="FVD83" s="15"/>
      <c r="FVE83" s="15"/>
      <c r="FVF83" s="15"/>
      <c r="FVG83" s="15"/>
      <c r="FVH83" s="15"/>
      <c r="FVI83" s="15"/>
      <c r="FVJ83" s="15"/>
      <c r="FVK83" s="15"/>
      <c r="FVL83" s="15"/>
      <c r="FVM83" s="15"/>
      <c r="FVN83" s="15"/>
      <c r="FVO83" s="15"/>
      <c r="FVP83" s="15"/>
      <c r="FVQ83" s="15"/>
      <c r="FVR83" s="15"/>
      <c r="FVS83" s="15"/>
      <c r="FVT83" s="15"/>
      <c r="FVU83" s="15"/>
      <c r="FVV83" s="15"/>
      <c r="FVW83" s="15"/>
      <c r="FVX83" s="15"/>
      <c r="FVY83" s="15"/>
      <c r="FVZ83" s="15"/>
      <c r="FWA83" s="15"/>
      <c r="FWB83" s="15"/>
      <c r="FWC83" s="15"/>
      <c r="FWD83" s="15"/>
      <c r="FWE83" s="15"/>
      <c r="FWF83" s="15"/>
      <c r="FWG83" s="15"/>
      <c r="FWH83" s="15"/>
      <c r="FWI83" s="15"/>
      <c r="FWJ83" s="15"/>
      <c r="FWK83" s="15"/>
      <c r="FWL83" s="15"/>
      <c r="FWM83" s="15"/>
      <c r="FWN83" s="15"/>
      <c r="FWO83" s="15"/>
      <c r="FWP83" s="15"/>
      <c r="FWQ83" s="15"/>
      <c r="FWR83" s="15"/>
      <c r="FWS83" s="15"/>
      <c r="FWT83" s="15"/>
      <c r="FWU83" s="15"/>
      <c r="FWV83" s="15"/>
      <c r="FWW83" s="15"/>
      <c r="FWX83" s="15"/>
      <c r="FWY83" s="15"/>
      <c r="FWZ83" s="15"/>
      <c r="FXA83" s="15"/>
      <c r="FXB83" s="15"/>
      <c r="FXC83" s="15"/>
      <c r="FXD83" s="15"/>
      <c r="FXE83" s="15"/>
      <c r="FXF83" s="15"/>
      <c r="FXG83" s="15"/>
      <c r="FXH83" s="15"/>
      <c r="FXI83" s="15"/>
      <c r="FXJ83" s="15"/>
      <c r="FXK83" s="15"/>
      <c r="FXL83" s="15"/>
      <c r="FXM83" s="15"/>
      <c r="FXN83" s="15"/>
      <c r="FXO83" s="15"/>
      <c r="FXP83" s="15"/>
      <c r="FXQ83" s="15"/>
      <c r="FXR83" s="15"/>
      <c r="FXS83" s="15"/>
      <c r="FXT83" s="15"/>
      <c r="FXU83" s="15"/>
      <c r="FXV83" s="15"/>
      <c r="FXW83" s="15"/>
      <c r="FXX83" s="15"/>
      <c r="FXY83" s="15"/>
      <c r="FXZ83" s="15"/>
      <c r="FYA83" s="15"/>
      <c r="FYB83" s="15"/>
      <c r="FYC83" s="15"/>
      <c r="FYD83" s="15"/>
      <c r="FYE83" s="15"/>
      <c r="FYF83" s="15"/>
      <c r="FYG83" s="15"/>
      <c r="FYH83" s="15"/>
      <c r="FYI83" s="15"/>
      <c r="FYJ83" s="15"/>
      <c r="FYK83" s="15"/>
      <c r="FYL83" s="15"/>
      <c r="FYM83" s="15"/>
      <c r="FYN83" s="15"/>
      <c r="FYO83" s="15"/>
      <c r="FYP83" s="15"/>
      <c r="FYQ83" s="15"/>
      <c r="FYR83" s="15"/>
      <c r="FYS83" s="15"/>
      <c r="FYT83" s="15"/>
      <c r="FYU83" s="15"/>
      <c r="FYV83" s="15"/>
      <c r="FYW83" s="15"/>
      <c r="FYX83" s="15"/>
      <c r="FYY83" s="15"/>
      <c r="FYZ83" s="15"/>
      <c r="FZA83" s="15"/>
      <c r="FZB83" s="15"/>
      <c r="FZC83" s="15"/>
      <c r="FZD83" s="15"/>
      <c r="FZE83" s="15"/>
      <c r="FZF83" s="15"/>
      <c r="FZG83" s="15"/>
      <c r="FZH83" s="15"/>
      <c r="FZI83" s="15"/>
      <c r="FZJ83" s="15"/>
      <c r="FZK83" s="15"/>
      <c r="FZL83" s="15"/>
      <c r="FZM83" s="15"/>
      <c r="FZN83" s="15"/>
      <c r="FZO83" s="15"/>
      <c r="FZP83" s="15"/>
      <c r="FZQ83" s="15"/>
      <c r="FZR83" s="15"/>
      <c r="FZS83" s="15"/>
      <c r="FZT83" s="15"/>
      <c r="FZU83" s="15"/>
      <c r="FZV83" s="15"/>
      <c r="FZW83" s="15"/>
      <c r="FZX83" s="15"/>
      <c r="FZY83" s="15"/>
      <c r="FZZ83" s="15"/>
      <c r="GAA83" s="15"/>
      <c r="GAB83" s="15"/>
      <c r="GAC83" s="15"/>
      <c r="GAD83" s="15"/>
      <c r="GAE83" s="15"/>
      <c r="GAF83" s="15"/>
      <c r="GAG83" s="15"/>
      <c r="GAH83" s="15"/>
      <c r="GAI83" s="15"/>
      <c r="GAJ83" s="15"/>
      <c r="GAK83" s="15"/>
      <c r="GAL83" s="15"/>
      <c r="GAM83" s="15"/>
      <c r="GAN83" s="15"/>
      <c r="GAO83" s="15"/>
      <c r="GAP83" s="15"/>
      <c r="GAQ83" s="15"/>
      <c r="GAR83" s="15"/>
      <c r="GAS83" s="15"/>
      <c r="GAT83" s="15"/>
      <c r="GAU83" s="15"/>
      <c r="GAV83" s="15"/>
      <c r="GAW83" s="15"/>
      <c r="GAX83" s="15"/>
      <c r="GAY83" s="15"/>
      <c r="GAZ83" s="15"/>
      <c r="GBA83" s="15"/>
      <c r="GBB83" s="15"/>
      <c r="GBC83" s="15"/>
      <c r="GBD83" s="15"/>
      <c r="GBE83" s="15"/>
      <c r="GBF83" s="15"/>
      <c r="GBG83" s="15"/>
      <c r="GBH83" s="15"/>
      <c r="GBI83" s="15"/>
      <c r="GBJ83" s="15"/>
      <c r="GBK83" s="15"/>
      <c r="GBL83" s="15"/>
      <c r="GBM83" s="15"/>
      <c r="GBN83" s="15"/>
      <c r="GBO83" s="15"/>
      <c r="GBP83" s="15"/>
      <c r="GBQ83" s="15"/>
      <c r="GBR83" s="15"/>
      <c r="GBS83" s="15"/>
      <c r="GBT83" s="15"/>
      <c r="GBU83" s="15"/>
      <c r="GBV83" s="15"/>
      <c r="GBW83" s="15"/>
      <c r="GBX83" s="15"/>
      <c r="GBY83" s="15"/>
      <c r="GBZ83" s="15"/>
      <c r="GCA83" s="15"/>
      <c r="GCB83" s="15"/>
      <c r="GCC83" s="15"/>
      <c r="GCD83" s="15"/>
      <c r="GCE83" s="15"/>
      <c r="GCF83" s="15"/>
      <c r="GCG83" s="15"/>
      <c r="GCH83" s="15"/>
      <c r="GCI83" s="15"/>
      <c r="GCJ83" s="15"/>
      <c r="GCK83" s="15"/>
      <c r="GCL83" s="15"/>
      <c r="GCM83" s="15"/>
      <c r="GCN83" s="15"/>
      <c r="GCO83" s="15"/>
      <c r="GCP83" s="15"/>
      <c r="GCQ83" s="15"/>
      <c r="GCR83" s="15"/>
      <c r="GCS83" s="15"/>
      <c r="GCT83" s="15"/>
      <c r="GCU83" s="15"/>
      <c r="GCV83" s="15"/>
      <c r="GCW83" s="15"/>
      <c r="GCX83" s="15"/>
      <c r="GCY83" s="15"/>
      <c r="GCZ83" s="15"/>
      <c r="GDA83" s="15"/>
      <c r="GDB83" s="15"/>
      <c r="GDC83" s="15"/>
      <c r="GDD83" s="15"/>
      <c r="GDE83" s="15"/>
      <c r="GDF83" s="15"/>
      <c r="GDG83" s="15"/>
      <c r="GDH83" s="15"/>
      <c r="GDI83" s="15"/>
      <c r="GDJ83" s="15"/>
      <c r="GDK83" s="15"/>
      <c r="GDL83" s="15"/>
      <c r="GDM83" s="15"/>
      <c r="GDN83" s="15"/>
      <c r="GDO83" s="15"/>
      <c r="GDP83" s="15"/>
      <c r="GDQ83" s="15"/>
      <c r="GDR83" s="15"/>
      <c r="GDS83" s="15"/>
      <c r="GDT83" s="15"/>
      <c r="GDU83" s="15"/>
      <c r="GDV83" s="15"/>
      <c r="GDW83" s="15"/>
      <c r="GDX83" s="15"/>
      <c r="GDY83" s="15"/>
      <c r="GDZ83" s="15"/>
      <c r="GEA83" s="15"/>
      <c r="GEB83" s="15"/>
      <c r="GEC83" s="15"/>
      <c r="GED83" s="15"/>
      <c r="GEE83" s="15"/>
      <c r="GEF83" s="15"/>
      <c r="GEG83" s="15"/>
      <c r="GEH83" s="15"/>
      <c r="GEI83" s="15"/>
      <c r="GEJ83" s="15"/>
      <c r="GEK83" s="15"/>
      <c r="GEL83" s="15"/>
      <c r="GEM83" s="15"/>
      <c r="GEN83" s="15"/>
      <c r="GEO83" s="15"/>
      <c r="GEP83" s="15"/>
      <c r="GEQ83" s="15"/>
      <c r="GER83" s="15"/>
      <c r="GES83" s="15"/>
      <c r="GET83" s="15"/>
      <c r="GEU83" s="15"/>
      <c r="GEV83" s="15"/>
      <c r="GEW83" s="15"/>
      <c r="GEX83" s="15"/>
      <c r="GEY83" s="15"/>
      <c r="GEZ83" s="15"/>
      <c r="GFA83" s="15"/>
      <c r="GFB83" s="15"/>
      <c r="GFC83" s="15"/>
      <c r="GFD83" s="15"/>
      <c r="GFE83" s="15"/>
      <c r="GFF83" s="15"/>
      <c r="GFG83" s="15"/>
      <c r="GFH83" s="15"/>
      <c r="GFI83" s="15"/>
      <c r="GFJ83" s="15"/>
      <c r="GFK83" s="15"/>
      <c r="GFL83" s="15"/>
      <c r="GFM83" s="15"/>
      <c r="GFN83" s="15"/>
      <c r="GFO83" s="15"/>
      <c r="GFP83" s="15"/>
      <c r="GFQ83" s="15"/>
      <c r="GFR83" s="15"/>
      <c r="GFS83" s="15"/>
      <c r="GFT83" s="15"/>
      <c r="GFU83" s="15"/>
      <c r="GFV83" s="15"/>
      <c r="GFW83" s="15"/>
      <c r="GFX83" s="15"/>
      <c r="GFY83" s="15"/>
      <c r="GFZ83" s="15"/>
      <c r="GGA83" s="15"/>
      <c r="GGB83" s="15"/>
      <c r="GGC83" s="15"/>
      <c r="GGD83" s="15"/>
      <c r="GGE83" s="15"/>
      <c r="GGF83" s="15"/>
      <c r="GGG83" s="15"/>
      <c r="GGH83" s="15"/>
      <c r="GGI83" s="15"/>
      <c r="GGJ83" s="15"/>
      <c r="GGK83" s="15"/>
      <c r="GGL83" s="15"/>
      <c r="GGM83" s="15"/>
      <c r="GGN83" s="15"/>
      <c r="GGO83" s="15"/>
      <c r="GGP83" s="15"/>
      <c r="GGQ83" s="15"/>
      <c r="GGR83" s="15"/>
      <c r="GGS83" s="15"/>
      <c r="GGT83" s="15"/>
      <c r="GGU83" s="15"/>
      <c r="GGV83" s="15"/>
      <c r="GGW83" s="15"/>
      <c r="GGX83" s="15"/>
      <c r="GGY83" s="15"/>
      <c r="GGZ83" s="15"/>
      <c r="GHA83" s="15"/>
      <c r="GHB83" s="15"/>
      <c r="GHC83" s="15"/>
      <c r="GHD83" s="15"/>
      <c r="GHE83" s="15"/>
      <c r="GHF83" s="15"/>
      <c r="GHG83" s="15"/>
      <c r="GHH83" s="15"/>
      <c r="GHI83" s="15"/>
      <c r="GHJ83" s="15"/>
      <c r="GHK83" s="15"/>
      <c r="GHL83" s="15"/>
      <c r="GHM83" s="15"/>
      <c r="GHN83" s="15"/>
      <c r="GHO83" s="15"/>
      <c r="GHP83" s="15"/>
      <c r="GHQ83" s="15"/>
      <c r="GHR83" s="15"/>
      <c r="GHS83" s="15"/>
      <c r="GHT83" s="15"/>
      <c r="GHU83" s="15"/>
      <c r="GHV83" s="15"/>
      <c r="GHW83" s="15"/>
      <c r="GHX83" s="15"/>
      <c r="GHY83" s="15"/>
      <c r="GHZ83" s="15"/>
      <c r="GIA83" s="15"/>
      <c r="GIB83" s="15"/>
      <c r="GIC83" s="15"/>
      <c r="GID83" s="15"/>
      <c r="GIE83" s="15"/>
      <c r="GIF83" s="15"/>
      <c r="GIG83" s="15"/>
      <c r="GIH83" s="15"/>
      <c r="GII83" s="15"/>
      <c r="GIJ83" s="15"/>
      <c r="GIK83" s="15"/>
      <c r="GIL83" s="15"/>
      <c r="GIM83" s="15"/>
      <c r="GIN83" s="15"/>
      <c r="GIO83" s="15"/>
      <c r="GIP83" s="15"/>
      <c r="GIQ83" s="15"/>
      <c r="GIR83" s="15"/>
      <c r="GIS83" s="15"/>
      <c r="GIT83" s="15"/>
      <c r="GIU83" s="15"/>
      <c r="GIV83" s="15"/>
      <c r="GIW83" s="15"/>
      <c r="GIX83" s="15"/>
      <c r="GIY83" s="15"/>
      <c r="GIZ83" s="15"/>
      <c r="GJA83" s="15"/>
      <c r="GJB83" s="15"/>
      <c r="GJC83" s="15"/>
      <c r="GJD83" s="15"/>
      <c r="GJE83" s="15"/>
      <c r="GJF83" s="15"/>
      <c r="GJG83" s="15"/>
      <c r="GJH83" s="15"/>
      <c r="GJI83" s="15"/>
      <c r="GJJ83" s="15"/>
      <c r="GJK83" s="15"/>
      <c r="GJL83" s="15"/>
      <c r="GJM83" s="15"/>
      <c r="GJN83" s="15"/>
      <c r="GJO83" s="15"/>
      <c r="GJP83" s="15"/>
      <c r="GJQ83" s="15"/>
      <c r="GJR83" s="15"/>
      <c r="GJS83" s="15"/>
      <c r="GJT83" s="15"/>
      <c r="GJU83" s="15"/>
      <c r="GJV83" s="15"/>
      <c r="GJW83" s="15"/>
      <c r="GJX83" s="15"/>
      <c r="GJY83" s="15"/>
      <c r="GJZ83" s="15"/>
      <c r="GKA83" s="15"/>
      <c r="GKB83" s="15"/>
      <c r="GKC83" s="15"/>
      <c r="GKD83" s="15"/>
      <c r="GKE83" s="15"/>
      <c r="GKF83" s="15"/>
      <c r="GKG83" s="15"/>
      <c r="GKH83" s="15"/>
      <c r="GKI83" s="15"/>
      <c r="GKJ83" s="15"/>
      <c r="GKK83" s="15"/>
      <c r="GKL83" s="15"/>
      <c r="GKM83" s="15"/>
      <c r="GKN83" s="15"/>
      <c r="GKO83" s="15"/>
      <c r="GKP83" s="15"/>
      <c r="GKQ83" s="15"/>
      <c r="GKR83" s="15"/>
      <c r="GKS83" s="15"/>
      <c r="GKT83" s="15"/>
      <c r="GKU83" s="15"/>
      <c r="GKV83" s="15"/>
      <c r="GKW83" s="15"/>
      <c r="GKX83" s="15"/>
      <c r="GKY83" s="15"/>
      <c r="GKZ83" s="15"/>
      <c r="GLA83" s="15"/>
      <c r="GLB83" s="15"/>
      <c r="GLC83" s="15"/>
      <c r="GLD83" s="15"/>
      <c r="GLE83" s="15"/>
      <c r="GLF83" s="15"/>
      <c r="GLG83" s="15"/>
      <c r="GLH83" s="15"/>
      <c r="GLI83" s="15"/>
      <c r="GLJ83" s="15"/>
      <c r="GLK83" s="15"/>
      <c r="GLL83" s="15"/>
      <c r="GLM83" s="15"/>
      <c r="GLN83" s="15"/>
      <c r="GLO83" s="15"/>
      <c r="GLP83" s="15"/>
      <c r="GLQ83" s="15"/>
      <c r="GLR83" s="15"/>
      <c r="GLS83" s="15"/>
      <c r="GLT83" s="15"/>
      <c r="GLU83" s="15"/>
      <c r="GLV83" s="15"/>
      <c r="GLW83" s="15"/>
      <c r="GLX83" s="15"/>
      <c r="GLY83" s="15"/>
      <c r="GLZ83" s="15"/>
      <c r="GMA83" s="15"/>
      <c r="GMB83" s="15"/>
      <c r="GMC83" s="15"/>
      <c r="GMD83" s="15"/>
      <c r="GME83" s="15"/>
      <c r="GMF83" s="15"/>
      <c r="GMG83" s="15"/>
      <c r="GMH83" s="15"/>
      <c r="GMI83" s="15"/>
      <c r="GMJ83" s="15"/>
      <c r="GMK83" s="15"/>
      <c r="GML83" s="15"/>
      <c r="GMM83" s="15"/>
      <c r="GMN83" s="15"/>
      <c r="GMO83" s="15"/>
      <c r="GMP83" s="15"/>
      <c r="GMQ83" s="15"/>
      <c r="GMR83" s="15"/>
      <c r="GMS83" s="15"/>
      <c r="GMT83" s="15"/>
      <c r="GMU83" s="15"/>
      <c r="GMV83" s="15"/>
      <c r="GMW83" s="15"/>
      <c r="GMX83" s="15"/>
      <c r="GMY83" s="15"/>
      <c r="GMZ83" s="15"/>
      <c r="GNA83" s="15"/>
      <c r="GNB83" s="15"/>
      <c r="GNC83" s="15"/>
      <c r="GND83" s="15"/>
      <c r="GNE83" s="15"/>
      <c r="GNF83" s="15"/>
      <c r="GNG83" s="15"/>
      <c r="GNH83" s="15"/>
      <c r="GNI83" s="15"/>
      <c r="GNJ83" s="15"/>
      <c r="GNK83" s="15"/>
      <c r="GNL83" s="15"/>
      <c r="GNM83" s="15"/>
      <c r="GNN83" s="15"/>
      <c r="GNO83" s="15"/>
      <c r="GNP83" s="15"/>
      <c r="GNQ83" s="15"/>
      <c r="GNR83" s="15"/>
      <c r="GNS83" s="15"/>
      <c r="GNT83" s="15"/>
      <c r="GNU83" s="15"/>
      <c r="GNV83" s="15"/>
      <c r="GNW83" s="15"/>
      <c r="GNX83" s="15"/>
      <c r="GNY83" s="15"/>
      <c r="GNZ83" s="15"/>
      <c r="GOA83" s="15"/>
      <c r="GOB83" s="15"/>
      <c r="GOC83" s="15"/>
      <c r="GOD83" s="15"/>
      <c r="GOE83" s="15"/>
      <c r="GOF83" s="15"/>
      <c r="GOG83" s="15"/>
      <c r="GOH83" s="15"/>
      <c r="GOI83" s="15"/>
      <c r="GOJ83" s="15"/>
      <c r="GOK83" s="15"/>
      <c r="GOL83" s="15"/>
      <c r="GOM83" s="15"/>
      <c r="GON83" s="15"/>
      <c r="GOO83" s="15"/>
      <c r="GOP83" s="15"/>
      <c r="GOQ83" s="15"/>
      <c r="GOR83" s="15"/>
      <c r="GOS83" s="15"/>
      <c r="GOT83" s="15"/>
      <c r="GOU83" s="15"/>
      <c r="GOV83" s="15"/>
      <c r="GOW83" s="15"/>
      <c r="GOX83" s="15"/>
      <c r="GOY83" s="15"/>
      <c r="GOZ83" s="15"/>
      <c r="GPA83" s="15"/>
      <c r="GPB83" s="15"/>
      <c r="GPC83" s="15"/>
      <c r="GPD83" s="15"/>
      <c r="GPE83" s="15"/>
      <c r="GPF83" s="15"/>
      <c r="GPG83" s="15"/>
      <c r="GPH83" s="15"/>
      <c r="GPI83" s="15"/>
      <c r="GPJ83" s="15"/>
      <c r="GPK83" s="15"/>
      <c r="GPL83" s="15"/>
      <c r="GPM83" s="15"/>
      <c r="GPN83" s="15"/>
      <c r="GPO83" s="15"/>
      <c r="GPP83" s="15"/>
      <c r="GPQ83" s="15"/>
      <c r="GPR83" s="15"/>
      <c r="GPS83" s="15"/>
      <c r="GPT83" s="15"/>
      <c r="GPU83" s="15"/>
      <c r="GPV83" s="15"/>
      <c r="GPW83" s="15"/>
      <c r="GPX83" s="15"/>
      <c r="GPY83" s="15"/>
      <c r="GPZ83" s="15"/>
      <c r="GQA83" s="15"/>
      <c r="GQB83" s="15"/>
      <c r="GQC83" s="15"/>
      <c r="GQD83" s="15"/>
      <c r="GQE83" s="15"/>
      <c r="GQF83" s="15"/>
      <c r="GQG83" s="15"/>
      <c r="GQH83" s="15"/>
      <c r="GQI83" s="15"/>
      <c r="GQJ83" s="15"/>
      <c r="GQK83" s="15"/>
      <c r="GQL83" s="15"/>
      <c r="GQM83" s="15"/>
      <c r="GQN83" s="15"/>
      <c r="GQO83" s="15"/>
      <c r="GQP83" s="15"/>
      <c r="GQQ83" s="15"/>
      <c r="GQR83" s="15"/>
      <c r="GQS83" s="15"/>
      <c r="GQT83" s="15"/>
      <c r="GQU83" s="15"/>
      <c r="GQV83" s="15"/>
      <c r="GQW83" s="15"/>
      <c r="GQX83" s="15"/>
      <c r="GQY83" s="15"/>
      <c r="GQZ83" s="15"/>
      <c r="GRA83" s="15"/>
      <c r="GRB83" s="15"/>
      <c r="GRC83" s="15"/>
      <c r="GRD83" s="15"/>
      <c r="GRE83" s="15"/>
      <c r="GRF83" s="15"/>
      <c r="GRG83" s="15"/>
      <c r="GRH83" s="15"/>
      <c r="GRI83" s="15"/>
      <c r="GRJ83" s="15"/>
      <c r="GRK83" s="15"/>
      <c r="GRL83" s="15"/>
      <c r="GRM83" s="15"/>
      <c r="GRN83" s="15"/>
      <c r="GRO83" s="15"/>
      <c r="GRP83" s="15"/>
      <c r="GRQ83" s="15"/>
      <c r="GRR83" s="15"/>
      <c r="GRS83" s="15"/>
      <c r="GRT83" s="15"/>
      <c r="GRU83" s="15"/>
      <c r="GRV83" s="15"/>
      <c r="GRW83" s="15"/>
      <c r="GRX83" s="15"/>
      <c r="GRY83" s="15"/>
      <c r="GRZ83" s="15"/>
      <c r="GSA83" s="15"/>
      <c r="GSB83" s="15"/>
      <c r="GSC83" s="15"/>
      <c r="GSD83" s="15"/>
      <c r="GSE83" s="15"/>
      <c r="GSF83" s="15"/>
      <c r="GSG83" s="15"/>
      <c r="GSH83" s="15"/>
      <c r="GSI83" s="15"/>
      <c r="GSJ83" s="15"/>
      <c r="GSK83" s="15"/>
      <c r="GSL83" s="15"/>
      <c r="GSM83" s="15"/>
      <c r="GSN83" s="15"/>
      <c r="GSO83" s="15"/>
      <c r="GSP83" s="15"/>
      <c r="GSQ83" s="15"/>
      <c r="GSR83" s="15"/>
      <c r="GSS83" s="15"/>
      <c r="GST83" s="15"/>
      <c r="GSU83" s="15"/>
      <c r="GSV83" s="15"/>
      <c r="GSW83" s="15"/>
      <c r="GSX83" s="15"/>
      <c r="GSY83" s="15"/>
      <c r="GSZ83" s="15"/>
      <c r="GTA83" s="15"/>
      <c r="GTB83" s="15"/>
      <c r="GTC83" s="15"/>
      <c r="GTD83" s="15"/>
      <c r="GTE83" s="15"/>
      <c r="GTF83" s="15"/>
      <c r="GTG83" s="15"/>
      <c r="GTH83" s="15"/>
      <c r="GTI83" s="15"/>
      <c r="GTJ83" s="15"/>
      <c r="GTK83" s="15"/>
      <c r="GTL83" s="15"/>
      <c r="GTM83" s="15"/>
      <c r="GTN83" s="15"/>
      <c r="GTO83" s="15"/>
      <c r="GTP83" s="15"/>
      <c r="GTQ83" s="15"/>
      <c r="GTR83" s="15"/>
      <c r="GTS83" s="15"/>
      <c r="GTT83" s="15"/>
      <c r="GTU83" s="15"/>
      <c r="GTV83" s="15"/>
      <c r="GTW83" s="15"/>
      <c r="GTX83" s="15"/>
      <c r="GTY83" s="15"/>
      <c r="GTZ83" s="15"/>
      <c r="GUA83" s="15"/>
      <c r="GUB83" s="15"/>
      <c r="GUC83" s="15"/>
      <c r="GUD83" s="15"/>
      <c r="GUE83" s="15"/>
      <c r="GUF83" s="15"/>
      <c r="GUG83" s="15"/>
      <c r="GUH83" s="15"/>
      <c r="GUI83" s="15"/>
      <c r="GUJ83" s="15"/>
      <c r="GUK83" s="15"/>
      <c r="GUL83" s="15"/>
      <c r="GUM83" s="15"/>
      <c r="GUN83" s="15"/>
      <c r="GUO83" s="15"/>
      <c r="GUP83" s="15"/>
      <c r="GUQ83" s="15"/>
      <c r="GUR83" s="15"/>
      <c r="GUS83" s="15"/>
      <c r="GUT83" s="15"/>
      <c r="GUU83" s="15"/>
      <c r="GUV83" s="15"/>
      <c r="GUW83" s="15"/>
      <c r="GUX83" s="15"/>
      <c r="GUY83" s="15"/>
      <c r="GUZ83" s="15"/>
      <c r="GVA83" s="15"/>
      <c r="GVB83" s="15"/>
      <c r="GVC83" s="15"/>
      <c r="GVD83" s="15"/>
      <c r="GVE83" s="15"/>
      <c r="GVF83" s="15"/>
      <c r="GVG83" s="15"/>
      <c r="GVH83" s="15"/>
      <c r="GVI83" s="15"/>
      <c r="GVJ83" s="15"/>
      <c r="GVK83" s="15"/>
      <c r="GVL83" s="15"/>
      <c r="GVM83" s="15"/>
      <c r="GVN83" s="15"/>
      <c r="GVO83" s="15"/>
      <c r="GVP83" s="15"/>
      <c r="GVQ83" s="15"/>
      <c r="GVR83" s="15"/>
      <c r="GVS83" s="15"/>
      <c r="GVT83" s="15"/>
      <c r="GVU83" s="15"/>
      <c r="GVV83" s="15"/>
      <c r="GVW83" s="15"/>
      <c r="GVX83" s="15"/>
      <c r="GVY83" s="15"/>
      <c r="GVZ83" s="15"/>
      <c r="GWA83" s="15"/>
      <c r="GWB83" s="15"/>
      <c r="GWC83" s="15"/>
      <c r="GWD83" s="15"/>
      <c r="GWE83" s="15"/>
      <c r="GWF83" s="15"/>
      <c r="GWG83" s="15"/>
      <c r="GWH83" s="15"/>
      <c r="GWI83" s="15"/>
      <c r="GWJ83" s="15"/>
      <c r="GWK83" s="15"/>
      <c r="GWL83" s="15"/>
      <c r="GWM83" s="15"/>
      <c r="GWN83" s="15"/>
      <c r="GWO83" s="15"/>
      <c r="GWP83" s="15"/>
      <c r="GWQ83" s="15"/>
      <c r="GWR83" s="15"/>
      <c r="GWS83" s="15"/>
      <c r="GWT83" s="15"/>
      <c r="GWU83" s="15"/>
      <c r="GWV83" s="15"/>
      <c r="GWW83" s="15"/>
      <c r="GWX83" s="15"/>
      <c r="GWY83" s="15"/>
      <c r="GWZ83" s="15"/>
      <c r="GXA83" s="15"/>
      <c r="GXB83" s="15"/>
      <c r="GXC83" s="15"/>
      <c r="GXD83" s="15"/>
      <c r="GXE83" s="15"/>
      <c r="GXF83" s="15"/>
      <c r="GXG83" s="15"/>
      <c r="GXH83" s="15"/>
      <c r="GXI83" s="15"/>
      <c r="GXJ83" s="15"/>
      <c r="GXK83" s="15"/>
      <c r="GXL83" s="15"/>
      <c r="GXM83" s="15"/>
      <c r="GXN83" s="15"/>
      <c r="GXO83" s="15"/>
      <c r="GXP83" s="15"/>
      <c r="GXQ83" s="15"/>
      <c r="GXR83" s="15"/>
      <c r="GXS83" s="15"/>
      <c r="GXT83" s="15"/>
      <c r="GXU83" s="15"/>
      <c r="GXV83" s="15"/>
      <c r="GXW83" s="15"/>
      <c r="GXX83" s="15"/>
      <c r="GXY83" s="15"/>
      <c r="GXZ83" s="15"/>
      <c r="GYA83" s="15"/>
      <c r="GYB83" s="15"/>
      <c r="GYC83" s="15"/>
      <c r="GYD83" s="15"/>
      <c r="GYE83" s="15"/>
      <c r="GYF83" s="15"/>
      <c r="GYG83" s="15"/>
      <c r="GYH83" s="15"/>
      <c r="GYI83" s="15"/>
      <c r="GYJ83" s="15"/>
      <c r="GYK83" s="15"/>
      <c r="GYL83" s="15"/>
      <c r="GYM83" s="15"/>
      <c r="GYN83" s="15"/>
      <c r="GYO83" s="15"/>
      <c r="GYP83" s="15"/>
      <c r="GYQ83" s="15"/>
      <c r="GYR83" s="15"/>
      <c r="GYS83" s="15"/>
      <c r="GYT83" s="15"/>
      <c r="GYU83" s="15"/>
      <c r="GYV83" s="15"/>
      <c r="GYW83" s="15"/>
      <c r="GYX83" s="15"/>
      <c r="GYY83" s="15"/>
      <c r="GYZ83" s="15"/>
      <c r="GZA83" s="15"/>
      <c r="GZB83" s="15"/>
      <c r="GZC83" s="15"/>
      <c r="GZD83" s="15"/>
      <c r="GZE83" s="15"/>
      <c r="GZF83" s="15"/>
      <c r="GZG83" s="15"/>
      <c r="GZH83" s="15"/>
      <c r="GZI83" s="15"/>
      <c r="GZJ83" s="15"/>
      <c r="GZK83" s="15"/>
      <c r="GZL83" s="15"/>
      <c r="GZM83" s="15"/>
      <c r="GZN83" s="15"/>
      <c r="GZO83" s="15"/>
      <c r="GZP83" s="15"/>
      <c r="GZQ83" s="15"/>
      <c r="GZR83" s="15"/>
      <c r="GZS83" s="15"/>
      <c r="GZT83" s="15"/>
      <c r="GZU83" s="15"/>
      <c r="GZV83" s="15"/>
      <c r="GZW83" s="15"/>
      <c r="GZX83" s="15"/>
      <c r="GZY83" s="15"/>
      <c r="GZZ83" s="15"/>
      <c r="HAA83" s="15"/>
      <c r="HAB83" s="15"/>
      <c r="HAC83" s="15"/>
      <c r="HAD83" s="15"/>
      <c r="HAE83" s="15"/>
      <c r="HAF83" s="15"/>
      <c r="HAG83" s="15"/>
      <c r="HAH83" s="15"/>
      <c r="HAI83" s="15"/>
      <c r="HAJ83" s="15"/>
      <c r="HAK83" s="15"/>
      <c r="HAL83" s="15"/>
      <c r="HAM83" s="15"/>
      <c r="HAN83" s="15"/>
      <c r="HAO83" s="15"/>
      <c r="HAP83" s="15"/>
      <c r="HAQ83" s="15"/>
      <c r="HAR83" s="15"/>
      <c r="HAS83" s="15"/>
      <c r="HAT83" s="15"/>
      <c r="HAU83" s="15"/>
      <c r="HAV83" s="15"/>
      <c r="HAW83" s="15"/>
      <c r="HAX83" s="15"/>
      <c r="HAY83" s="15"/>
      <c r="HAZ83" s="15"/>
      <c r="HBA83" s="15"/>
      <c r="HBB83" s="15"/>
      <c r="HBC83" s="15"/>
      <c r="HBD83" s="15"/>
      <c r="HBE83" s="15"/>
      <c r="HBF83" s="15"/>
      <c r="HBG83" s="15"/>
      <c r="HBH83" s="15"/>
      <c r="HBI83" s="15"/>
      <c r="HBJ83" s="15"/>
      <c r="HBK83" s="15"/>
      <c r="HBL83" s="15"/>
      <c r="HBM83" s="15"/>
      <c r="HBN83" s="15"/>
      <c r="HBO83" s="15"/>
      <c r="HBP83" s="15"/>
      <c r="HBQ83" s="15"/>
      <c r="HBR83" s="15"/>
      <c r="HBS83" s="15"/>
      <c r="HBT83" s="15"/>
      <c r="HBU83" s="15"/>
      <c r="HBV83" s="15"/>
      <c r="HBW83" s="15"/>
      <c r="HBX83" s="15"/>
      <c r="HBY83" s="15"/>
      <c r="HBZ83" s="15"/>
      <c r="HCA83" s="15"/>
      <c r="HCB83" s="15"/>
      <c r="HCC83" s="15"/>
      <c r="HCD83" s="15"/>
      <c r="HCE83" s="15"/>
      <c r="HCF83" s="15"/>
      <c r="HCG83" s="15"/>
      <c r="HCH83" s="15"/>
      <c r="HCI83" s="15"/>
      <c r="HCJ83" s="15"/>
      <c r="HCK83" s="15"/>
      <c r="HCL83" s="15"/>
      <c r="HCM83" s="15"/>
      <c r="HCN83" s="15"/>
      <c r="HCO83" s="15"/>
      <c r="HCP83" s="15"/>
      <c r="HCQ83" s="15"/>
      <c r="HCR83" s="15"/>
      <c r="HCS83" s="15"/>
      <c r="HCT83" s="15"/>
      <c r="HCU83" s="15"/>
      <c r="HCV83" s="15"/>
      <c r="HCW83" s="15"/>
      <c r="HCX83" s="15"/>
      <c r="HCY83" s="15"/>
      <c r="HCZ83" s="15"/>
      <c r="HDA83" s="15"/>
      <c r="HDB83" s="15"/>
      <c r="HDC83" s="15"/>
      <c r="HDD83" s="15"/>
      <c r="HDE83" s="15"/>
      <c r="HDF83" s="15"/>
      <c r="HDG83" s="15"/>
      <c r="HDH83" s="15"/>
      <c r="HDI83" s="15"/>
      <c r="HDJ83" s="15"/>
      <c r="HDK83" s="15"/>
      <c r="HDL83" s="15"/>
      <c r="HDM83" s="15"/>
      <c r="HDN83" s="15"/>
      <c r="HDO83" s="15"/>
      <c r="HDP83" s="15"/>
      <c r="HDQ83" s="15"/>
      <c r="HDR83" s="15"/>
      <c r="HDS83" s="15"/>
      <c r="HDT83" s="15"/>
      <c r="HDU83" s="15"/>
      <c r="HDV83" s="15"/>
      <c r="HDW83" s="15"/>
      <c r="HDX83" s="15"/>
      <c r="HDY83" s="15"/>
      <c r="HDZ83" s="15"/>
      <c r="HEA83" s="15"/>
      <c r="HEB83" s="15"/>
      <c r="HEC83" s="15"/>
      <c r="HED83" s="15"/>
      <c r="HEE83" s="15"/>
      <c r="HEF83" s="15"/>
      <c r="HEG83" s="15"/>
      <c r="HEH83" s="15"/>
      <c r="HEI83" s="15"/>
      <c r="HEJ83" s="15"/>
      <c r="HEK83" s="15"/>
      <c r="HEL83" s="15"/>
      <c r="HEM83" s="15"/>
      <c r="HEN83" s="15"/>
      <c r="HEO83" s="15"/>
      <c r="HEP83" s="15"/>
      <c r="HEQ83" s="15"/>
      <c r="HER83" s="15"/>
      <c r="HES83" s="15"/>
      <c r="HET83" s="15"/>
      <c r="HEU83" s="15"/>
      <c r="HEV83" s="15"/>
      <c r="HEW83" s="15"/>
      <c r="HEX83" s="15"/>
      <c r="HEY83" s="15"/>
      <c r="HEZ83" s="15"/>
      <c r="HFA83" s="15"/>
      <c r="HFB83" s="15"/>
      <c r="HFC83" s="15"/>
      <c r="HFD83" s="15"/>
      <c r="HFE83" s="15"/>
      <c r="HFF83" s="15"/>
      <c r="HFG83" s="15"/>
      <c r="HFH83" s="15"/>
      <c r="HFI83" s="15"/>
      <c r="HFJ83" s="15"/>
      <c r="HFK83" s="15"/>
      <c r="HFL83" s="15"/>
      <c r="HFM83" s="15"/>
      <c r="HFN83" s="15"/>
      <c r="HFO83" s="15"/>
      <c r="HFP83" s="15"/>
      <c r="HFQ83" s="15"/>
      <c r="HFR83" s="15"/>
      <c r="HFS83" s="15"/>
      <c r="HFT83" s="15"/>
      <c r="HFU83" s="15"/>
      <c r="HFV83" s="15"/>
      <c r="HFW83" s="15"/>
      <c r="HFX83" s="15"/>
      <c r="HFY83" s="15"/>
      <c r="HFZ83" s="15"/>
      <c r="HGA83" s="15"/>
      <c r="HGB83" s="15"/>
      <c r="HGC83" s="15"/>
      <c r="HGD83" s="15"/>
      <c r="HGE83" s="15"/>
      <c r="HGF83" s="15"/>
      <c r="HGG83" s="15"/>
      <c r="HGH83" s="15"/>
      <c r="HGI83" s="15"/>
      <c r="HGJ83" s="15"/>
      <c r="HGK83" s="15"/>
      <c r="HGL83" s="15"/>
      <c r="HGM83" s="15"/>
      <c r="HGN83" s="15"/>
      <c r="HGO83" s="15"/>
      <c r="HGP83" s="15"/>
      <c r="HGQ83" s="15"/>
      <c r="HGR83" s="15"/>
      <c r="HGS83" s="15"/>
      <c r="HGT83" s="15"/>
      <c r="HGU83" s="15"/>
      <c r="HGV83" s="15"/>
      <c r="HGW83" s="15"/>
      <c r="HGX83" s="15"/>
      <c r="HGY83" s="15"/>
      <c r="HGZ83" s="15"/>
      <c r="HHA83" s="15"/>
      <c r="HHB83" s="15"/>
      <c r="HHC83" s="15"/>
      <c r="HHD83" s="15"/>
      <c r="HHE83" s="15"/>
      <c r="HHF83" s="15"/>
      <c r="HHG83" s="15"/>
      <c r="HHH83" s="15"/>
      <c r="HHI83" s="15"/>
      <c r="HHJ83" s="15"/>
      <c r="HHK83" s="15"/>
      <c r="HHL83" s="15"/>
      <c r="HHM83" s="15"/>
      <c r="HHN83" s="15"/>
      <c r="HHO83" s="15"/>
      <c r="HHP83" s="15"/>
      <c r="HHQ83" s="15"/>
      <c r="HHR83" s="15"/>
      <c r="HHS83" s="15"/>
      <c r="HHT83" s="15"/>
      <c r="HHU83" s="15"/>
      <c r="HHV83" s="15"/>
      <c r="HHW83" s="15"/>
      <c r="HHX83" s="15"/>
      <c r="HHY83" s="15"/>
      <c r="HHZ83" s="15"/>
      <c r="HIA83" s="15"/>
      <c r="HIB83" s="15"/>
      <c r="HIC83" s="15"/>
      <c r="HID83" s="15"/>
      <c r="HIE83" s="15"/>
      <c r="HIF83" s="15"/>
      <c r="HIG83" s="15"/>
      <c r="HIH83" s="15"/>
      <c r="HII83" s="15"/>
      <c r="HIJ83" s="15"/>
      <c r="HIK83" s="15"/>
      <c r="HIL83" s="15"/>
      <c r="HIM83" s="15"/>
      <c r="HIN83" s="15"/>
      <c r="HIO83" s="15"/>
      <c r="HIP83" s="15"/>
      <c r="HIQ83" s="15"/>
      <c r="HIR83" s="15"/>
      <c r="HIS83" s="15"/>
      <c r="HIT83" s="15"/>
      <c r="HIU83" s="15"/>
      <c r="HIV83" s="15"/>
      <c r="HIW83" s="15"/>
      <c r="HIX83" s="15"/>
      <c r="HIY83" s="15"/>
      <c r="HIZ83" s="15"/>
      <c r="HJA83" s="15"/>
      <c r="HJB83" s="15"/>
      <c r="HJC83" s="15"/>
      <c r="HJD83" s="15"/>
      <c r="HJE83" s="15"/>
      <c r="HJF83" s="15"/>
      <c r="HJG83" s="15"/>
      <c r="HJH83" s="15"/>
      <c r="HJI83" s="15"/>
      <c r="HJJ83" s="15"/>
      <c r="HJK83" s="15"/>
      <c r="HJL83" s="15"/>
      <c r="HJM83" s="15"/>
      <c r="HJN83" s="15"/>
      <c r="HJO83" s="15"/>
      <c r="HJP83" s="15"/>
      <c r="HJQ83" s="15"/>
      <c r="HJR83" s="15"/>
      <c r="HJS83" s="15"/>
      <c r="HJT83" s="15"/>
      <c r="HJU83" s="15"/>
      <c r="HJV83" s="15"/>
      <c r="HJW83" s="15"/>
      <c r="HJX83" s="15"/>
      <c r="HJY83" s="15"/>
      <c r="HJZ83" s="15"/>
      <c r="HKA83" s="15"/>
      <c r="HKB83" s="15"/>
      <c r="HKC83" s="15"/>
      <c r="HKD83" s="15"/>
      <c r="HKE83" s="15"/>
      <c r="HKF83" s="15"/>
      <c r="HKG83" s="15"/>
      <c r="HKH83" s="15"/>
      <c r="HKI83" s="15"/>
      <c r="HKJ83" s="15"/>
      <c r="HKK83" s="15"/>
      <c r="HKL83" s="15"/>
      <c r="HKM83" s="15"/>
      <c r="HKN83" s="15"/>
      <c r="HKO83" s="15"/>
      <c r="HKP83" s="15"/>
      <c r="HKQ83" s="15"/>
      <c r="HKR83" s="15"/>
      <c r="HKS83" s="15"/>
      <c r="HKT83" s="15"/>
      <c r="HKU83" s="15"/>
      <c r="HKV83" s="15"/>
      <c r="HKW83" s="15"/>
      <c r="HKX83" s="15"/>
      <c r="HKY83" s="15"/>
      <c r="HKZ83" s="15"/>
      <c r="HLA83" s="15"/>
      <c r="HLB83" s="15"/>
      <c r="HLC83" s="15"/>
      <c r="HLD83" s="15"/>
      <c r="HLE83" s="15"/>
      <c r="HLF83" s="15"/>
      <c r="HLG83" s="15"/>
      <c r="HLH83" s="15"/>
      <c r="HLI83" s="15"/>
      <c r="HLJ83" s="15"/>
      <c r="HLK83" s="15"/>
      <c r="HLL83" s="15"/>
      <c r="HLM83" s="15"/>
      <c r="HLN83" s="15"/>
      <c r="HLO83" s="15"/>
      <c r="HLP83" s="15"/>
      <c r="HLQ83" s="15"/>
      <c r="HLR83" s="15"/>
      <c r="HLS83" s="15"/>
      <c r="HLT83" s="15"/>
      <c r="HLU83" s="15"/>
      <c r="HLV83" s="15"/>
      <c r="HLW83" s="15"/>
      <c r="HLX83" s="15"/>
      <c r="HLY83" s="15"/>
      <c r="HLZ83" s="15"/>
      <c r="HMA83" s="15"/>
      <c r="HMB83" s="15"/>
      <c r="HMC83" s="15"/>
      <c r="HMD83" s="15"/>
      <c r="HME83" s="15"/>
      <c r="HMF83" s="15"/>
      <c r="HMG83" s="15"/>
      <c r="HMH83" s="15"/>
      <c r="HMI83" s="15"/>
      <c r="HMJ83" s="15"/>
      <c r="HMK83" s="15"/>
      <c r="HML83" s="15"/>
      <c r="HMM83" s="15"/>
      <c r="HMN83" s="15"/>
      <c r="HMO83" s="15"/>
      <c r="HMP83" s="15"/>
      <c r="HMQ83" s="15"/>
      <c r="HMR83" s="15"/>
      <c r="HMS83" s="15"/>
      <c r="HMT83" s="15"/>
      <c r="HMU83" s="15"/>
      <c r="HMV83" s="15"/>
      <c r="HMW83" s="15"/>
      <c r="HMX83" s="15"/>
      <c r="HMY83" s="15"/>
      <c r="HMZ83" s="15"/>
      <c r="HNA83" s="15"/>
      <c r="HNB83" s="15"/>
      <c r="HNC83" s="15"/>
      <c r="HND83" s="15"/>
      <c r="HNE83" s="15"/>
      <c r="HNF83" s="15"/>
      <c r="HNG83" s="15"/>
      <c r="HNH83" s="15"/>
      <c r="HNI83" s="15"/>
      <c r="HNJ83" s="15"/>
      <c r="HNK83" s="15"/>
      <c r="HNL83" s="15"/>
      <c r="HNM83" s="15"/>
      <c r="HNN83" s="15"/>
      <c r="HNO83" s="15"/>
      <c r="HNP83" s="15"/>
      <c r="HNQ83" s="15"/>
      <c r="HNR83" s="15"/>
      <c r="HNS83" s="15"/>
      <c r="HNT83" s="15"/>
      <c r="HNU83" s="15"/>
      <c r="HNV83" s="15"/>
      <c r="HNW83" s="15"/>
      <c r="HNX83" s="15"/>
      <c r="HNY83" s="15"/>
      <c r="HNZ83" s="15"/>
      <c r="HOA83" s="15"/>
      <c r="HOB83" s="15"/>
      <c r="HOC83" s="15"/>
      <c r="HOD83" s="15"/>
      <c r="HOE83" s="15"/>
      <c r="HOF83" s="15"/>
      <c r="HOG83" s="15"/>
      <c r="HOH83" s="15"/>
      <c r="HOI83" s="15"/>
      <c r="HOJ83" s="15"/>
      <c r="HOK83" s="15"/>
      <c r="HOL83" s="15"/>
      <c r="HOM83" s="15"/>
      <c r="HON83" s="15"/>
      <c r="HOO83" s="15"/>
      <c r="HOP83" s="15"/>
      <c r="HOQ83" s="15"/>
      <c r="HOR83" s="15"/>
      <c r="HOS83" s="15"/>
      <c r="HOT83" s="15"/>
      <c r="HOU83" s="15"/>
      <c r="HOV83" s="15"/>
      <c r="HOW83" s="15"/>
      <c r="HOX83" s="15"/>
      <c r="HOY83" s="15"/>
      <c r="HOZ83" s="15"/>
      <c r="HPA83" s="15"/>
      <c r="HPB83" s="15"/>
      <c r="HPC83" s="15"/>
      <c r="HPD83" s="15"/>
      <c r="HPE83" s="15"/>
      <c r="HPF83" s="15"/>
      <c r="HPG83" s="15"/>
      <c r="HPH83" s="15"/>
      <c r="HPI83" s="15"/>
      <c r="HPJ83" s="15"/>
      <c r="HPK83" s="15"/>
      <c r="HPL83" s="15"/>
      <c r="HPM83" s="15"/>
      <c r="HPN83" s="15"/>
      <c r="HPO83" s="15"/>
      <c r="HPP83" s="15"/>
      <c r="HPQ83" s="15"/>
      <c r="HPR83" s="15"/>
      <c r="HPS83" s="15"/>
      <c r="HPT83" s="15"/>
      <c r="HPU83" s="15"/>
      <c r="HPV83" s="15"/>
      <c r="HPW83" s="15"/>
      <c r="HPX83" s="15"/>
      <c r="HPY83" s="15"/>
      <c r="HPZ83" s="15"/>
      <c r="HQA83" s="15"/>
      <c r="HQB83" s="15"/>
      <c r="HQC83" s="15"/>
      <c r="HQD83" s="15"/>
      <c r="HQE83" s="15"/>
      <c r="HQF83" s="15"/>
      <c r="HQG83" s="15"/>
      <c r="HQH83" s="15"/>
      <c r="HQI83" s="15"/>
      <c r="HQJ83" s="15"/>
      <c r="HQK83" s="15"/>
      <c r="HQL83" s="15"/>
      <c r="HQM83" s="15"/>
      <c r="HQN83" s="15"/>
      <c r="HQO83" s="15"/>
      <c r="HQP83" s="15"/>
      <c r="HQQ83" s="15"/>
      <c r="HQR83" s="15"/>
      <c r="HQS83" s="15"/>
      <c r="HQT83" s="15"/>
      <c r="HQU83" s="15"/>
      <c r="HQV83" s="15"/>
      <c r="HQW83" s="15"/>
      <c r="HQX83" s="15"/>
      <c r="HQY83" s="15"/>
      <c r="HQZ83" s="15"/>
      <c r="HRA83" s="15"/>
      <c r="HRB83" s="15"/>
      <c r="HRC83" s="15"/>
      <c r="HRD83" s="15"/>
      <c r="HRE83" s="15"/>
      <c r="HRF83" s="15"/>
      <c r="HRG83" s="15"/>
      <c r="HRH83" s="15"/>
      <c r="HRI83" s="15"/>
      <c r="HRJ83" s="15"/>
      <c r="HRK83" s="15"/>
      <c r="HRL83" s="15"/>
      <c r="HRM83" s="15"/>
      <c r="HRN83" s="15"/>
      <c r="HRO83" s="15"/>
      <c r="HRP83" s="15"/>
      <c r="HRQ83" s="15"/>
      <c r="HRR83" s="15"/>
      <c r="HRS83" s="15"/>
      <c r="HRT83" s="15"/>
      <c r="HRU83" s="15"/>
      <c r="HRV83" s="15"/>
      <c r="HRW83" s="15"/>
      <c r="HRX83" s="15"/>
      <c r="HRY83" s="15"/>
      <c r="HRZ83" s="15"/>
      <c r="HSA83" s="15"/>
      <c r="HSB83" s="15"/>
      <c r="HSC83" s="15"/>
      <c r="HSD83" s="15"/>
      <c r="HSE83" s="15"/>
      <c r="HSF83" s="15"/>
      <c r="HSG83" s="15"/>
      <c r="HSH83" s="15"/>
      <c r="HSI83" s="15"/>
      <c r="HSJ83" s="15"/>
      <c r="HSK83" s="15"/>
      <c r="HSL83" s="15"/>
      <c r="HSM83" s="15"/>
      <c r="HSN83" s="15"/>
      <c r="HSO83" s="15"/>
      <c r="HSP83" s="15"/>
      <c r="HSQ83" s="15"/>
      <c r="HSR83" s="15"/>
      <c r="HSS83" s="15"/>
      <c r="HST83" s="15"/>
      <c r="HSU83" s="15"/>
      <c r="HSV83" s="15"/>
      <c r="HSW83" s="15"/>
      <c r="HSX83" s="15"/>
      <c r="HSY83" s="15"/>
      <c r="HSZ83" s="15"/>
      <c r="HTA83" s="15"/>
      <c r="HTB83" s="15"/>
      <c r="HTC83" s="15"/>
      <c r="HTD83" s="15"/>
      <c r="HTE83" s="15"/>
      <c r="HTF83" s="15"/>
      <c r="HTG83" s="15"/>
      <c r="HTH83" s="15"/>
      <c r="HTI83" s="15"/>
      <c r="HTJ83" s="15"/>
      <c r="HTK83" s="15"/>
      <c r="HTL83" s="15"/>
      <c r="HTM83" s="15"/>
      <c r="HTN83" s="15"/>
      <c r="HTO83" s="15"/>
      <c r="HTP83" s="15"/>
      <c r="HTQ83" s="15"/>
      <c r="HTR83" s="15"/>
      <c r="HTS83" s="15"/>
      <c r="HTT83" s="15"/>
      <c r="HTU83" s="15"/>
      <c r="HTV83" s="15"/>
      <c r="HTW83" s="15"/>
      <c r="HTX83" s="15"/>
      <c r="HTY83" s="15"/>
      <c r="HTZ83" s="15"/>
      <c r="HUA83" s="15"/>
      <c r="HUB83" s="15"/>
      <c r="HUC83" s="15"/>
      <c r="HUD83" s="15"/>
      <c r="HUE83" s="15"/>
      <c r="HUF83" s="15"/>
      <c r="HUG83" s="15"/>
      <c r="HUH83" s="15"/>
      <c r="HUI83" s="15"/>
      <c r="HUJ83" s="15"/>
      <c r="HUK83" s="15"/>
      <c r="HUL83" s="15"/>
      <c r="HUM83" s="15"/>
      <c r="HUN83" s="15"/>
      <c r="HUO83" s="15"/>
      <c r="HUP83" s="15"/>
      <c r="HUQ83" s="15"/>
      <c r="HUR83" s="15"/>
      <c r="HUS83" s="15"/>
      <c r="HUT83" s="15"/>
      <c r="HUU83" s="15"/>
      <c r="HUV83" s="15"/>
      <c r="HUW83" s="15"/>
      <c r="HUX83" s="15"/>
      <c r="HUY83" s="15"/>
      <c r="HUZ83" s="15"/>
      <c r="HVA83" s="15"/>
      <c r="HVB83" s="15"/>
      <c r="HVC83" s="15"/>
      <c r="HVD83" s="15"/>
      <c r="HVE83" s="15"/>
      <c r="HVF83" s="15"/>
      <c r="HVG83" s="15"/>
      <c r="HVH83" s="15"/>
      <c r="HVI83" s="15"/>
      <c r="HVJ83" s="15"/>
      <c r="HVK83" s="15"/>
      <c r="HVL83" s="15"/>
      <c r="HVM83" s="15"/>
      <c r="HVN83" s="15"/>
      <c r="HVO83" s="15"/>
      <c r="HVP83" s="15"/>
      <c r="HVQ83" s="15"/>
      <c r="HVR83" s="15"/>
      <c r="HVS83" s="15"/>
      <c r="HVT83" s="15"/>
      <c r="HVU83" s="15"/>
      <c r="HVV83" s="15"/>
      <c r="HVW83" s="15"/>
      <c r="HVX83" s="15"/>
      <c r="HVY83" s="15"/>
      <c r="HVZ83" s="15"/>
      <c r="HWA83" s="15"/>
      <c r="HWB83" s="15"/>
      <c r="HWC83" s="15"/>
      <c r="HWD83" s="15"/>
      <c r="HWE83" s="15"/>
      <c r="HWF83" s="15"/>
      <c r="HWG83" s="15"/>
      <c r="HWH83" s="15"/>
      <c r="HWI83" s="15"/>
      <c r="HWJ83" s="15"/>
      <c r="HWK83" s="15"/>
      <c r="HWL83" s="15"/>
      <c r="HWM83" s="15"/>
      <c r="HWN83" s="15"/>
      <c r="HWO83" s="15"/>
      <c r="HWP83" s="15"/>
      <c r="HWQ83" s="15"/>
      <c r="HWR83" s="15"/>
      <c r="HWS83" s="15"/>
      <c r="HWT83" s="15"/>
      <c r="HWU83" s="15"/>
      <c r="HWV83" s="15"/>
      <c r="HWW83" s="15"/>
      <c r="HWX83" s="15"/>
      <c r="HWY83" s="15"/>
      <c r="HWZ83" s="15"/>
      <c r="HXA83" s="15"/>
      <c r="HXB83" s="15"/>
      <c r="HXC83" s="15"/>
      <c r="HXD83" s="15"/>
      <c r="HXE83" s="15"/>
      <c r="HXF83" s="15"/>
      <c r="HXG83" s="15"/>
      <c r="HXH83" s="15"/>
      <c r="HXI83" s="15"/>
      <c r="HXJ83" s="15"/>
      <c r="HXK83" s="15"/>
      <c r="HXL83" s="15"/>
      <c r="HXM83" s="15"/>
      <c r="HXN83" s="15"/>
      <c r="HXO83" s="15"/>
      <c r="HXP83" s="15"/>
      <c r="HXQ83" s="15"/>
      <c r="HXR83" s="15"/>
      <c r="HXS83" s="15"/>
      <c r="HXT83" s="15"/>
      <c r="HXU83" s="15"/>
      <c r="HXV83" s="15"/>
      <c r="HXW83" s="15"/>
      <c r="HXX83" s="15"/>
      <c r="HXY83" s="15"/>
      <c r="HXZ83" s="15"/>
      <c r="HYA83" s="15"/>
      <c r="HYB83" s="15"/>
      <c r="HYC83" s="15"/>
      <c r="HYD83" s="15"/>
      <c r="HYE83" s="15"/>
      <c r="HYF83" s="15"/>
      <c r="HYG83" s="15"/>
      <c r="HYH83" s="15"/>
      <c r="HYI83" s="15"/>
      <c r="HYJ83" s="15"/>
      <c r="HYK83" s="15"/>
      <c r="HYL83" s="15"/>
      <c r="HYM83" s="15"/>
      <c r="HYN83" s="15"/>
      <c r="HYO83" s="15"/>
      <c r="HYP83" s="15"/>
      <c r="HYQ83" s="15"/>
      <c r="HYR83" s="15"/>
      <c r="HYS83" s="15"/>
      <c r="HYT83" s="15"/>
      <c r="HYU83" s="15"/>
      <c r="HYV83" s="15"/>
      <c r="HYW83" s="15"/>
      <c r="HYX83" s="15"/>
      <c r="HYY83" s="15"/>
      <c r="HYZ83" s="15"/>
      <c r="HZA83" s="15"/>
      <c r="HZB83" s="15"/>
      <c r="HZC83" s="15"/>
      <c r="HZD83" s="15"/>
      <c r="HZE83" s="15"/>
      <c r="HZF83" s="15"/>
      <c r="HZG83" s="15"/>
      <c r="HZH83" s="15"/>
      <c r="HZI83" s="15"/>
      <c r="HZJ83" s="15"/>
      <c r="HZK83" s="15"/>
      <c r="HZL83" s="15"/>
      <c r="HZM83" s="15"/>
      <c r="HZN83" s="15"/>
      <c r="HZO83" s="15"/>
      <c r="HZP83" s="15"/>
      <c r="HZQ83" s="15"/>
      <c r="HZR83" s="15"/>
      <c r="HZS83" s="15"/>
      <c r="HZT83" s="15"/>
      <c r="HZU83" s="15"/>
      <c r="HZV83" s="15"/>
      <c r="HZW83" s="15"/>
      <c r="HZX83" s="15"/>
      <c r="HZY83" s="15"/>
      <c r="HZZ83" s="15"/>
      <c r="IAA83" s="15"/>
      <c r="IAB83" s="15"/>
      <c r="IAC83" s="15"/>
      <c r="IAD83" s="15"/>
      <c r="IAE83" s="15"/>
      <c r="IAF83" s="15"/>
      <c r="IAG83" s="15"/>
      <c r="IAH83" s="15"/>
      <c r="IAI83" s="15"/>
      <c r="IAJ83" s="15"/>
      <c r="IAK83" s="15"/>
      <c r="IAL83" s="15"/>
      <c r="IAM83" s="15"/>
      <c r="IAN83" s="15"/>
      <c r="IAO83" s="15"/>
      <c r="IAP83" s="15"/>
      <c r="IAQ83" s="15"/>
      <c r="IAR83" s="15"/>
      <c r="IAS83" s="15"/>
      <c r="IAT83" s="15"/>
      <c r="IAU83" s="15"/>
      <c r="IAV83" s="15"/>
      <c r="IAW83" s="15"/>
      <c r="IAX83" s="15"/>
      <c r="IAY83" s="15"/>
      <c r="IAZ83" s="15"/>
      <c r="IBA83" s="15"/>
      <c r="IBB83" s="15"/>
      <c r="IBC83" s="15"/>
      <c r="IBD83" s="15"/>
      <c r="IBE83" s="15"/>
      <c r="IBF83" s="15"/>
      <c r="IBG83" s="15"/>
      <c r="IBH83" s="15"/>
      <c r="IBI83" s="15"/>
      <c r="IBJ83" s="15"/>
      <c r="IBK83" s="15"/>
      <c r="IBL83" s="15"/>
      <c r="IBM83" s="15"/>
      <c r="IBN83" s="15"/>
      <c r="IBO83" s="15"/>
      <c r="IBP83" s="15"/>
      <c r="IBQ83" s="15"/>
      <c r="IBR83" s="15"/>
      <c r="IBS83" s="15"/>
      <c r="IBT83" s="15"/>
      <c r="IBU83" s="15"/>
      <c r="IBV83" s="15"/>
      <c r="IBW83" s="15"/>
      <c r="IBX83" s="15"/>
      <c r="IBY83" s="15"/>
      <c r="IBZ83" s="15"/>
      <c r="ICA83" s="15"/>
      <c r="ICB83" s="15"/>
      <c r="ICC83" s="15"/>
      <c r="ICD83" s="15"/>
      <c r="ICE83" s="15"/>
      <c r="ICF83" s="15"/>
      <c r="ICG83" s="15"/>
      <c r="ICH83" s="15"/>
      <c r="ICI83" s="15"/>
      <c r="ICJ83" s="15"/>
      <c r="ICK83" s="15"/>
      <c r="ICL83" s="15"/>
      <c r="ICM83" s="15"/>
      <c r="ICN83" s="15"/>
      <c r="ICO83" s="15"/>
      <c r="ICP83" s="15"/>
      <c r="ICQ83" s="15"/>
      <c r="ICR83" s="15"/>
      <c r="ICS83" s="15"/>
      <c r="ICT83" s="15"/>
      <c r="ICU83" s="15"/>
      <c r="ICV83" s="15"/>
      <c r="ICW83" s="15"/>
      <c r="ICX83" s="15"/>
      <c r="ICY83" s="15"/>
      <c r="ICZ83" s="15"/>
      <c r="IDA83" s="15"/>
      <c r="IDB83" s="15"/>
      <c r="IDC83" s="15"/>
      <c r="IDD83" s="15"/>
      <c r="IDE83" s="15"/>
      <c r="IDF83" s="15"/>
      <c r="IDG83" s="15"/>
      <c r="IDH83" s="15"/>
      <c r="IDI83" s="15"/>
      <c r="IDJ83" s="15"/>
      <c r="IDK83" s="15"/>
      <c r="IDL83" s="15"/>
      <c r="IDM83" s="15"/>
      <c r="IDN83" s="15"/>
      <c r="IDO83" s="15"/>
      <c r="IDP83" s="15"/>
      <c r="IDQ83" s="15"/>
      <c r="IDR83" s="15"/>
      <c r="IDS83" s="15"/>
      <c r="IDT83" s="15"/>
      <c r="IDU83" s="15"/>
      <c r="IDV83" s="15"/>
      <c r="IDW83" s="15"/>
      <c r="IDX83" s="15"/>
      <c r="IDY83" s="15"/>
      <c r="IDZ83" s="15"/>
      <c r="IEA83" s="15"/>
      <c r="IEB83" s="15"/>
      <c r="IEC83" s="15"/>
      <c r="IED83" s="15"/>
      <c r="IEE83" s="15"/>
      <c r="IEF83" s="15"/>
      <c r="IEG83" s="15"/>
      <c r="IEH83" s="15"/>
      <c r="IEI83" s="15"/>
      <c r="IEJ83" s="15"/>
      <c r="IEK83" s="15"/>
      <c r="IEL83" s="15"/>
      <c r="IEM83" s="15"/>
      <c r="IEN83" s="15"/>
      <c r="IEO83" s="15"/>
      <c r="IEP83" s="15"/>
      <c r="IEQ83" s="15"/>
      <c r="IER83" s="15"/>
      <c r="IES83" s="15"/>
      <c r="IET83" s="15"/>
      <c r="IEU83" s="15"/>
      <c r="IEV83" s="15"/>
      <c r="IEW83" s="15"/>
      <c r="IEX83" s="15"/>
      <c r="IEY83" s="15"/>
      <c r="IEZ83" s="15"/>
      <c r="IFA83" s="15"/>
      <c r="IFB83" s="15"/>
      <c r="IFC83" s="15"/>
      <c r="IFD83" s="15"/>
      <c r="IFE83" s="15"/>
      <c r="IFF83" s="15"/>
      <c r="IFG83" s="15"/>
      <c r="IFH83" s="15"/>
      <c r="IFI83" s="15"/>
      <c r="IFJ83" s="15"/>
      <c r="IFK83" s="15"/>
      <c r="IFL83" s="15"/>
      <c r="IFM83" s="15"/>
      <c r="IFN83" s="15"/>
      <c r="IFO83" s="15"/>
      <c r="IFP83" s="15"/>
      <c r="IFQ83" s="15"/>
      <c r="IFR83" s="15"/>
      <c r="IFS83" s="15"/>
      <c r="IFT83" s="15"/>
      <c r="IFU83" s="15"/>
      <c r="IFV83" s="15"/>
      <c r="IFW83" s="15"/>
      <c r="IFX83" s="15"/>
      <c r="IFY83" s="15"/>
      <c r="IFZ83" s="15"/>
      <c r="IGA83" s="15"/>
      <c r="IGB83" s="15"/>
      <c r="IGC83" s="15"/>
      <c r="IGD83" s="15"/>
      <c r="IGE83" s="15"/>
      <c r="IGF83" s="15"/>
      <c r="IGG83" s="15"/>
      <c r="IGH83" s="15"/>
      <c r="IGI83" s="15"/>
      <c r="IGJ83" s="15"/>
      <c r="IGK83" s="15"/>
      <c r="IGL83" s="15"/>
      <c r="IGM83" s="15"/>
      <c r="IGN83" s="15"/>
      <c r="IGO83" s="15"/>
      <c r="IGP83" s="15"/>
      <c r="IGQ83" s="15"/>
      <c r="IGR83" s="15"/>
      <c r="IGS83" s="15"/>
      <c r="IGT83" s="15"/>
      <c r="IGU83" s="15"/>
      <c r="IGV83" s="15"/>
      <c r="IGW83" s="15"/>
      <c r="IGX83" s="15"/>
      <c r="IGY83" s="15"/>
      <c r="IGZ83" s="15"/>
      <c r="IHA83" s="15"/>
      <c r="IHB83" s="15"/>
      <c r="IHC83" s="15"/>
      <c r="IHD83" s="15"/>
      <c r="IHE83" s="15"/>
      <c r="IHF83" s="15"/>
      <c r="IHG83" s="15"/>
      <c r="IHH83" s="15"/>
      <c r="IHI83" s="15"/>
      <c r="IHJ83" s="15"/>
      <c r="IHK83" s="15"/>
      <c r="IHL83" s="15"/>
      <c r="IHM83" s="15"/>
      <c r="IHN83" s="15"/>
      <c r="IHO83" s="15"/>
      <c r="IHP83" s="15"/>
      <c r="IHQ83" s="15"/>
      <c r="IHR83" s="15"/>
      <c r="IHS83" s="15"/>
      <c r="IHT83" s="15"/>
      <c r="IHU83" s="15"/>
      <c r="IHV83" s="15"/>
      <c r="IHW83" s="15"/>
      <c r="IHX83" s="15"/>
      <c r="IHY83" s="15"/>
      <c r="IHZ83" s="15"/>
      <c r="IIA83" s="15"/>
      <c r="IIB83" s="15"/>
      <c r="IIC83" s="15"/>
      <c r="IID83" s="15"/>
      <c r="IIE83" s="15"/>
      <c r="IIF83" s="15"/>
      <c r="IIG83" s="15"/>
      <c r="IIH83" s="15"/>
      <c r="III83" s="15"/>
      <c r="IIJ83" s="15"/>
      <c r="IIK83" s="15"/>
      <c r="IIL83" s="15"/>
      <c r="IIM83" s="15"/>
      <c r="IIN83" s="15"/>
      <c r="IIO83" s="15"/>
      <c r="IIP83" s="15"/>
      <c r="IIQ83" s="15"/>
      <c r="IIR83" s="15"/>
      <c r="IIS83" s="15"/>
      <c r="IIT83" s="15"/>
      <c r="IIU83" s="15"/>
      <c r="IIV83" s="15"/>
      <c r="IIW83" s="15"/>
      <c r="IIX83" s="15"/>
      <c r="IIY83" s="15"/>
      <c r="IIZ83" s="15"/>
      <c r="IJA83" s="15"/>
      <c r="IJB83" s="15"/>
      <c r="IJC83" s="15"/>
      <c r="IJD83" s="15"/>
      <c r="IJE83" s="15"/>
      <c r="IJF83" s="15"/>
      <c r="IJG83" s="15"/>
      <c r="IJH83" s="15"/>
      <c r="IJI83" s="15"/>
      <c r="IJJ83" s="15"/>
      <c r="IJK83" s="15"/>
      <c r="IJL83" s="15"/>
      <c r="IJM83" s="15"/>
      <c r="IJN83" s="15"/>
      <c r="IJO83" s="15"/>
      <c r="IJP83" s="15"/>
      <c r="IJQ83" s="15"/>
      <c r="IJR83" s="15"/>
      <c r="IJS83" s="15"/>
      <c r="IJT83" s="15"/>
      <c r="IJU83" s="15"/>
      <c r="IJV83" s="15"/>
      <c r="IJW83" s="15"/>
      <c r="IJX83" s="15"/>
      <c r="IJY83" s="15"/>
      <c r="IJZ83" s="15"/>
      <c r="IKA83" s="15"/>
      <c r="IKB83" s="15"/>
      <c r="IKC83" s="15"/>
      <c r="IKD83" s="15"/>
      <c r="IKE83" s="15"/>
      <c r="IKF83" s="15"/>
      <c r="IKG83" s="15"/>
      <c r="IKH83" s="15"/>
      <c r="IKI83" s="15"/>
      <c r="IKJ83" s="15"/>
      <c r="IKK83" s="15"/>
      <c r="IKL83" s="15"/>
      <c r="IKM83" s="15"/>
      <c r="IKN83" s="15"/>
      <c r="IKO83" s="15"/>
      <c r="IKP83" s="15"/>
      <c r="IKQ83" s="15"/>
      <c r="IKR83" s="15"/>
      <c r="IKS83" s="15"/>
      <c r="IKT83" s="15"/>
      <c r="IKU83" s="15"/>
      <c r="IKV83" s="15"/>
      <c r="IKW83" s="15"/>
      <c r="IKX83" s="15"/>
      <c r="IKY83" s="15"/>
      <c r="IKZ83" s="15"/>
      <c r="ILA83" s="15"/>
      <c r="ILB83" s="15"/>
      <c r="ILC83" s="15"/>
      <c r="ILD83" s="15"/>
      <c r="ILE83" s="15"/>
      <c r="ILF83" s="15"/>
      <c r="ILG83" s="15"/>
      <c r="ILH83" s="15"/>
      <c r="ILI83" s="15"/>
      <c r="ILJ83" s="15"/>
      <c r="ILK83" s="15"/>
      <c r="ILL83" s="15"/>
      <c r="ILM83" s="15"/>
      <c r="ILN83" s="15"/>
      <c r="ILO83" s="15"/>
      <c r="ILP83" s="15"/>
      <c r="ILQ83" s="15"/>
      <c r="ILR83" s="15"/>
      <c r="ILS83" s="15"/>
      <c r="ILT83" s="15"/>
      <c r="ILU83" s="15"/>
      <c r="ILV83" s="15"/>
      <c r="ILW83" s="15"/>
      <c r="ILX83" s="15"/>
      <c r="ILY83" s="15"/>
      <c r="ILZ83" s="15"/>
      <c r="IMA83" s="15"/>
      <c r="IMB83" s="15"/>
      <c r="IMC83" s="15"/>
      <c r="IMD83" s="15"/>
      <c r="IME83" s="15"/>
      <c r="IMF83" s="15"/>
      <c r="IMG83" s="15"/>
      <c r="IMH83" s="15"/>
      <c r="IMI83" s="15"/>
      <c r="IMJ83" s="15"/>
      <c r="IMK83" s="15"/>
      <c r="IML83" s="15"/>
      <c r="IMM83" s="15"/>
      <c r="IMN83" s="15"/>
      <c r="IMO83" s="15"/>
      <c r="IMP83" s="15"/>
      <c r="IMQ83" s="15"/>
      <c r="IMR83" s="15"/>
      <c r="IMS83" s="15"/>
      <c r="IMT83" s="15"/>
      <c r="IMU83" s="15"/>
      <c r="IMV83" s="15"/>
      <c r="IMW83" s="15"/>
      <c r="IMX83" s="15"/>
      <c r="IMY83" s="15"/>
      <c r="IMZ83" s="15"/>
      <c r="INA83" s="15"/>
      <c r="INB83" s="15"/>
      <c r="INC83" s="15"/>
      <c r="IND83" s="15"/>
      <c r="INE83" s="15"/>
      <c r="INF83" s="15"/>
      <c r="ING83" s="15"/>
      <c r="INH83" s="15"/>
      <c r="INI83" s="15"/>
      <c r="INJ83" s="15"/>
      <c r="INK83" s="15"/>
      <c r="INL83" s="15"/>
      <c r="INM83" s="15"/>
      <c r="INN83" s="15"/>
      <c r="INO83" s="15"/>
      <c r="INP83" s="15"/>
      <c r="INQ83" s="15"/>
      <c r="INR83" s="15"/>
      <c r="INS83" s="15"/>
      <c r="INT83" s="15"/>
      <c r="INU83" s="15"/>
      <c r="INV83" s="15"/>
      <c r="INW83" s="15"/>
      <c r="INX83" s="15"/>
      <c r="INY83" s="15"/>
      <c r="INZ83" s="15"/>
      <c r="IOA83" s="15"/>
      <c r="IOB83" s="15"/>
      <c r="IOC83" s="15"/>
      <c r="IOD83" s="15"/>
      <c r="IOE83" s="15"/>
      <c r="IOF83" s="15"/>
      <c r="IOG83" s="15"/>
      <c r="IOH83" s="15"/>
      <c r="IOI83" s="15"/>
      <c r="IOJ83" s="15"/>
      <c r="IOK83" s="15"/>
      <c r="IOL83" s="15"/>
      <c r="IOM83" s="15"/>
      <c r="ION83" s="15"/>
      <c r="IOO83" s="15"/>
      <c r="IOP83" s="15"/>
      <c r="IOQ83" s="15"/>
      <c r="IOR83" s="15"/>
      <c r="IOS83" s="15"/>
      <c r="IOT83" s="15"/>
      <c r="IOU83" s="15"/>
      <c r="IOV83" s="15"/>
      <c r="IOW83" s="15"/>
      <c r="IOX83" s="15"/>
      <c r="IOY83" s="15"/>
      <c r="IOZ83" s="15"/>
      <c r="IPA83" s="15"/>
      <c r="IPB83" s="15"/>
      <c r="IPC83" s="15"/>
      <c r="IPD83" s="15"/>
      <c r="IPE83" s="15"/>
      <c r="IPF83" s="15"/>
      <c r="IPG83" s="15"/>
      <c r="IPH83" s="15"/>
      <c r="IPI83" s="15"/>
      <c r="IPJ83" s="15"/>
      <c r="IPK83" s="15"/>
      <c r="IPL83" s="15"/>
      <c r="IPM83" s="15"/>
      <c r="IPN83" s="15"/>
      <c r="IPO83" s="15"/>
      <c r="IPP83" s="15"/>
      <c r="IPQ83" s="15"/>
      <c r="IPR83" s="15"/>
      <c r="IPS83" s="15"/>
      <c r="IPT83" s="15"/>
      <c r="IPU83" s="15"/>
      <c r="IPV83" s="15"/>
      <c r="IPW83" s="15"/>
      <c r="IPX83" s="15"/>
      <c r="IPY83" s="15"/>
      <c r="IPZ83" s="15"/>
      <c r="IQA83" s="15"/>
      <c r="IQB83" s="15"/>
      <c r="IQC83" s="15"/>
      <c r="IQD83" s="15"/>
      <c r="IQE83" s="15"/>
      <c r="IQF83" s="15"/>
      <c r="IQG83" s="15"/>
      <c r="IQH83" s="15"/>
      <c r="IQI83" s="15"/>
      <c r="IQJ83" s="15"/>
      <c r="IQK83" s="15"/>
      <c r="IQL83" s="15"/>
      <c r="IQM83" s="15"/>
      <c r="IQN83" s="15"/>
      <c r="IQO83" s="15"/>
      <c r="IQP83" s="15"/>
      <c r="IQQ83" s="15"/>
      <c r="IQR83" s="15"/>
      <c r="IQS83" s="15"/>
      <c r="IQT83" s="15"/>
      <c r="IQU83" s="15"/>
      <c r="IQV83" s="15"/>
      <c r="IQW83" s="15"/>
      <c r="IQX83" s="15"/>
      <c r="IQY83" s="15"/>
      <c r="IQZ83" s="15"/>
      <c r="IRA83" s="15"/>
      <c r="IRB83" s="15"/>
      <c r="IRC83" s="15"/>
      <c r="IRD83" s="15"/>
      <c r="IRE83" s="15"/>
      <c r="IRF83" s="15"/>
      <c r="IRG83" s="15"/>
      <c r="IRH83" s="15"/>
      <c r="IRI83" s="15"/>
      <c r="IRJ83" s="15"/>
      <c r="IRK83" s="15"/>
      <c r="IRL83" s="15"/>
      <c r="IRM83" s="15"/>
      <c r="IRN83" s="15"/>
      <c r="IRO83" s="15"/>
      <c r="IRP83" s="15"/>
      <c r="IRQ83" s="15"/>
      <c r="IRR83" s="15"/>
      <c r="IRS83" s="15"/>
      <c r="IRT83" s="15"/>
      <c r="IRU83" s="15"/>
      <c r="IRV83" s="15"/>
      <c r="IRW83" s="15"/>
      <c r="IRX83" s="15"/>
      <c r="IRY83" s="15"/>
      <c r="IRZ83" s="15"/>
      <c r="ISA83" s="15"/>
      <c r="ISB83" s="15"/>
      <c r="ISC83" s="15"/>
      <c r="ISD83" s="15"/>
      <c r="ISE83" s="15"/>
      <c r="ISF83" s="15"/>
      <c r="ISG83" s="15"/>
      <c r="ISH83" s="15"/>
      <c r="ISI83" s="15"/>
      <c r="ISJ83" s="15"/>
      <c r="ISK83" s="15"/>
      <c r="ISL83" s="15"/>
      <c r="ISM83" s="15"/>
      <c r="ISN83" s="15"/>
      <c r="ISO83" s="15"/>
      <c r="ISP83" s="15"/>
      <c r="ISQ83" s="15"/>
      <c r="ISR83" s="15"/>
      <c r="ISS83" s="15"/>
      <c r="IST83" s="15"/>
      <c r="ISU83" s="15"/>
      <c r="ISV83" s="15"/>
      <c r="ISW83" s="15"/>
      <c r="ISX83" s="15"/>
      <c r="ISY83" s="15"/>
      <c r="ISZ83" s="15"/>
      <c r="ITA83" s="15"/>
      <c r="ITB83" s="15"/>
      <c r="ITC83" s="15"/>
      <c r="ITD83" s="15"/>
      <c r="ITE83" s="15"/>
      <c r="ITF83" s="15"/>
      <c r="ITG83" s="15"/>
      <c r="ITH83" s="15"/>
      <c r="ITI83" s="15"/>
      <c r="ITJ83" s="15"/>
      <c r="ITK83" s="15"/>
      <c r="ITL83" s="15"/>
      <c r="ITM83" s="15"/>
      <c r="ITN83" s="15"/>
      <c r="ITO83" s="15"/>
      <c r="ITP83" s="15"/>
      <c r="ITQ83" s="15"/>
      <c r="ITR83" s="15"/>
      <c r="ITS83" s="15"/>
      <c r="ITT83" s="15"/>
      <c r="ITU83" s="15"/>
      <c r="ITV83" s="15"/>
      <c r="ITW83" s="15"/>
      <c r="ITX83" s="15"/>
      <c r="ITY83" s="15"/>
      <c r="ITZ83" s="15"/>
      <c r="IUA83" s="15"/>
      <c r="IUB83" s="15"/>
      <c r="IUC83" s="15"/>
      <c r="IUD83" s="15"/>
      <c r="IUE83" s="15"/>
      <c r="IUF83" s="15"/>
      <c r="IUG83" s="15"/>
      <c r="IUH83" s="15"/>
      <c r="IUI83" s="15"/>
      <c r="IUJ83" s="15"/>
      <c r="IUK83" s="15"/>
      <c r="IUL83" s="15"/>
      <c r="IUM83" s="15"/>
      <c r="IUN83" s="15"/>
      <c r="IUO83" s="15"/>
      <c r="IUP83" s="15"/>
      <c r="IUQ83" s="15"/>
      <c r="IUR83" s="15"/>
      <c r="IUS83" s="15"/>
      <c r="IUT83" s="15"/>
      <c r="IUU83" s="15"/>
      <c r="IUV83" s="15"/>
      <c r="IUW83" s="15"/>
      <c r="IUX83" s="15"/>
      <c r="IUY83" s="15"/>
      <c r="IUZ83" s="15"/>
      <c r="IVA83" s="15"/>
      <c r="IVB83" s="15"/>
      <c r="IVC83" s="15"/>
      <c r="IVD83" s="15"/>
      <c r="IVE83" s="15"/>
      <c r="IVF83" s="15"/>
      <c r="IVG83" s="15"/>
      <c r="IVH83" s="15"/>
      <c r="IVI83" s="15"/>
      <c r="IVJ83" s="15"/>
      <c r="IVK83" s="15"/>
      <c r="IVL83" s="15"/>
      <c r="IVM83" s="15"/>
      <c r="IVN83" s="15"/>
      <c r="IVO83" s="15"/>
      <c r="IVP83" s="15"/>
      <c r="IVQ83" s="15"/>
      <c r="IVR83" s="15"/>
      <c r="IVS83" s="15"/>
      <c r="IVT83" s="15"/>
      <c r="IVU83" s="15"/>
      <c r="IVV83" s="15"/>
      <c r="IVW83" s="15"/>
      <c r="IVX83" s="15"/>
      <c r="IVY83" s="15"/>
      <c r="IVZ83" s="15"/>
      <c r="IWA83" s="15"/>
      <c r="IWB83" s="15"/>
      <c r="IWC83" s="15"/>
      <c r="IWD83" s="15"/>
      <c r="IWE83" s="15"/>
      <c r="IWF83" s="15"/>
      <c r="IWG83" s="15"/>
      <c r="IWH83" s="15"/>
      <c r="IWI83" s="15"/>
      <c r="IWJ83" s="15"/>
      <c r="IWK83" s="15"/>
      <c r="IWL83" s="15"/>
      <c r="IWM83" s="15"/>
      <c r="IWN83" s="15"/>
      <c r="IWO83" s="15"/>
      <c r="IWP83" s="15"/>
      <c r="IWQ83" s="15"/>
      <c r="IWR83" s="15"/>
      <c r="IWS83" s="15"/>
      <c r="IWT83" s="15"/>
      <c r="IWU83" s="15"/>
      <c r="IWV83" s="15"/>
      <c r="IWW83" s="15"/>
      <c r="IWX83" s="15"/>
      <c r="IWY83" s="15"/>
      <c r="IWZ83" s="15"/>
      <c r="IXA83" s="15"/>
      <c r="IXB83" s="15"/>
      <c r="IXC83" s="15"/>
      <c r="IXD83" s="15"/>
      <c r="IXE83" s="15"/>
      <c r="IXF83" s="15"/>
      <c r="IXG83" s="15"/>
      <c r="IXH83" s="15"/>
      <c r="IXI83" s="15"/>
      <c r="IXJ83" s="15"/>
      <c r="IXK83" s="15"/>
      <c r="IXL83" s="15"/>
      <c r="IXM83" s="15"/>
      <c r="IXN83" s="15"/>
      <c r="IXO83" s="15"/>
      <c r="IXP83" s="15"/>
      <c r="IXQ83" s="15"/>
      <c r="IXR83" s="15"/>
      <c r="IXS83" s="15"/>
      <c r="IXT83" s="15"/>
      <c r="IXU83" s="15"/>
      <c r="IXV83" s="15"/>
      <c r="IXW83" s="15"/>
      <c r="IXX83" s="15"/>
      <c r="IXY83" s="15"/>
      <c r="IXZ83" s="15"/>
      <c r="IYA83" s="15"/>
      <c r="IYB83" s="15"/>
      <c r="IYC83" s="15"/>
      <c r="IYD83" s="15"/>
      <c r="IYE83" s="15"/>
      <c r="IYF83" s="15"/>
      <c r="IYG83" s="15"/>
      <c r="IYH83" s="15"/>
      <c r="IYI83" s="15"/>
      <c r="IYJ83" s="15"/>
      <c r="IYK83" s="15"/>
      <c r="IYL83" s="15"/>
      <c r="IYM83" s="15"/>
      <c r="IYN83" s="15"/>
      <c r="IYO83" s="15"/>
      <c r="IYP83" s="15"/>
      <c r="IYQ83" s="15"/>
      <c r="IYR83" s="15"/>
      <c r="IYS83" s="15"/>
      <c r="IYT83" s="15"/>
      <c r="IYU83" s="15"/>
      <c r="IYV83" s="15"/>
      <c r="IYW83" s="15"/>
      <c r="IYX83" s="15"/>
      <c r="IYY83" s="15"/>
      <c r="IYZ83" s="15"/>
      <c r="IZA83" s="15"/>
      <c r="IZB83" s="15"/>
      <c r="IZC83" s="15"/>
      <c r="IZD83" s="15"/>
      <c r="IZE83" s="15"/>
      <c r="IZF83" s="15"/>
      <c r="IZG83" s="15"/>
      <c r="IZH83" s="15"/>
      <c r="IZI83" s="15"/>
      <c r="IZJ83" s="15"/>
      <c r="IZK83" s="15"/>
      <c r="IZL83" s="15"/>
      <c r="IZM83" s="15"/>
      <c r="IZN83" s="15"/>
      <c r="IZO83" s="15"/>
      <c r="IZP83" s="15"/>
      <c r="IZQ83" s="15"/>
      <c r="IZR83" s="15"/>
      <c r="IZS83" s="15"/>
      <c r="IZT83" s="15"/>
      <c r="IZU83" s="15"/>
      <c r="IZV83" s="15"/>
      <c r="IZW83" s="15"/>
      <c r="IZX83" s="15"/>
      <c r="IZY83" s="15"/>
      <c r="IZZ83" s="15"/>
      <c r="JAA83" s="15"/>
      <c r="JAB83" s="15"/>
      <c r="JAC83" s="15"/>
      <c r="JAD83" s="15"/>
      <c r="JAE83" s="15"/>
      <c r="JAF83" s="15"/>
      <c r="JAG83" s="15"/>
      <c r="JAH83" s="15"/>
      <c r="JAI83" s="15"/>
      <c r="JAJ83" s="15"/>
      <c r="JAK83" s="15"/>
      <c r="JAL83" s="15"/>
      <c r="JAM83" s="15"/>
      <c r="JAN83" s="15"/>
      <c r="JAO83" s="15"/>
      <c r="JAP83" s="15"/>
      <c r="JAQ83" s="15"/>
      <c r="JAR83" s="15"/>
      <c r="JAS83" s="15"/>
      <c r="JAT83" s="15"/>
      <c r="JAU83" s="15"/>
      <c r="JAV83" s="15"/>
      <c r="JAW83" s="15"/>
      <c r="JAX83" s="15"/>
      <c r="JAY83" s="15"/>
      <c r="JAZ83" s="15"/>
      <c r="JBA83" s="15"/>
      <c r="JBB83" s="15"/>
      <c r="JBC83" s="15"/>
      <c r="JBD83" s="15"/>
      <c r="JBE83" s="15"/>
      <c r="JBF83" s="15"/>
      <c r="JBG83" s="15"/>
      <c r="JBH83" s="15"/>
      <c r="JBI83" s="15"/>
      <c r="JBJ83" s="15"/>
      <c r="JBK83" s="15"/>
      <c r="JBL83" s="15"/>
      <c r="JBM83" s="15"/>
      <c r="JBN83" s="15"/>
      <c r="JBO83" s="15"/>
      <c r="JBP83" s="15"/>
      <c r="JBQ83" s="15"/>
      <c r="JBR83" s="15"/>
      <c r="JBS83" s="15"/>
      <c r="JBT83" s="15"/>
      <c r="JBU83" s="15"/>
      <c r="JBV83" s="15"/>
      <c r="JBW83" s="15"/>
      <c r="JBX83" s="15"/>
      <c r="JBY83" s="15"/>
      <c r="JBZ83" s="15"/>
      <c r="JCA83" s="15"/>
      <c r="JCB83" s="15"/>
      <c r="JCC83" s="15"/>
      <c r="JCD83" s="15"/>
      <c r="JCE83" s="15"/>
      <c r="JCF83" s="15"/>
      <c r="JCG83" s="15"/>
      <c r="JCH83" s="15"/>
      <c r="JCI83" s="15"/>
      <c r="JCJ83" s="15"/>
      <c r="JCK83" s="15"/>
      <c r="JCL83" s="15"/>
      <c r="JCM83" s="15"/>
      <c r="JCN83" s="15"/>
      <c r="JCO83" s="15"/>
      <c r="JCP83" s="15"/>
      <c r="JCQ83" s="15"/>
      <c r="JCR83" s="15"/>
      <c r="JCS83" s="15"/>
      <c r="JCT83" s="15"/>
      <c r="JCU83" s="15"/>
      <c r="JCV83" s="15"/>
      <c r="JCW83" s="15"/>
      <c r="JCX83" s="15"/>
      <c r="JCY83" s="15"/>
      <c r="JCZ83" s="15"/>
      <c r="JDA83" s="15"/>
      <c r="JDB83" s="15"/>
      <c r="JDC83" s="15"/>
      <c r="JDD83" s="15"/>
      <c r="JDE83" s="15"/>
      <c r="JDF83" s="15"/>
      <c r="JDG83" s="15"/>
      <c r="JDH83" s="15"/>
      <c r="JDI83" s="15"/>
      <c r="JDJ83" s="15"/>
      <c r="JDK83" s="15"/>
      <c r="JDL83" s="15"/>
      <c r="JDM83" s="15"/>
      <c r="JDN83" s="15"/>
      <c r="JDO83" s="15"/>
      <c r="JDP83" s="15"/>
      <c r="JDQ83" s="15"/>
      <c r="JDR83" s="15"/>
      <c r="JDS83" s="15"/>
      <c r="JDT83" s="15"/>
      <c r="JDU83" s="15"/>
      <c r="JDV83" s="15"/>
      <c r="JDW83" s="15"/>
      <c r="JDX83" s="15"/>
      <c r="JDY83" s="15"/>
      <c r="JDZ83" s="15"/>
      <c r="JEA83" s="15"/>
      <c r="JEB83" s="15"/>
      <c r="JEC83" s="15"/>
      <c r="JED83" s="15"/>
      <c r="JEE83" s="15"/>
      <c r="JEF83" s="15"/>
      <c r="JEG83" s="15"/>
      <c r="JEH83" s="15"/>
      <c r="JEI83" s="15"/>
      <c r="JEJ83" s="15"/>
      <c r="JEK83" s="15"/>
      <c r="JEL83" s="15"/>
      <c r="JEM83" s="15"/>
      <c r="JEN83" s="15"/>
      <c r="JEO83" s="15"/>
      <c r="JEP83" s="15"/>
      <c r="JEQ83" s="15"/>
      <c r="JER83" s="15"/>
      <c r="JES83" s="15"/>
      <c r="JET83" s="15"/>
      <c r="JEU83" s="15"/>
      <c r="JEV83" s="15"/>
      <c r="JEW83" s="15"/>
      <c r="JEX83" s="15"/>
      <c r="JEY83" s="15"/>
      <c r="JEZ83" s="15"/>
      <c r="JFA83" s="15"/>
      <c r="JFB83" s="15"/>
      <c r="JFC83" s="15"/>
      <c r="JFD83" s="15"/>
      <c r="JFE83" s="15"/>
      <c r="JFF83" s="15"/>
      <c r="JFG83" s="15"/>
      <c r="JFH83" s="15"/>
      <c r="JFI83" s="15"/>
      <c r="JFJ83" s="15"/>
      <c r="JFK83" s="15"/>
      <c r="JFL83" s="15"/>
      <c r="JFM83" s="15"/>
      <c r="JFN83" s="15"/>
      <c r="JFO83" s="15"/>
      <c r="JFP83" s="15"/>
      <c r="JFQ83" s="15"/>
      <c r="JFR83" s="15"/>
      <c r="JFS83" s="15"/>
      <c r="JFT83" s="15"/>
      <c r="JFU83" s="15"/>
      <c r="JFV83" s="15"/>
      <c r="JFW83" s="15"/>
      <c r="JFX83" s="15"/>
      <c r="JFY83" s="15"/>
      <c r="JFZ83" s="15"/>
      <c r="JGA83" s="15"/>
      <c r="JGB83" s="15"/>
      <c r="JGC83" s="15"/>
      <c r="JGD83" s="15"/>
      <c r="JGE83" s="15"/>
      <c r="JGF83" s="15"/>
      <c r="JGG83" s="15"/>
      <c r="JGH83" s="15"/>
      <c r="JGI83" s="15"/>
      <c r="JGJ83" s="15"/>
      <c r="JGK83" s="15"/>
      <c r="JGL83" s="15"/>
      <c r="JGM83" s="15"/>
      <c r="JGN83" s="15"/>
      <c r="JGO83" s="15"/>
      <c r="JGP83" s="15"/>
      <c r="JGQ83" s="15"/>
      <c r="JGR83" s="15"/>
      <c r="JGS83" s="15"/>
      <c r="JGT83" s="15"/>
      <c r="JGU83" s="15"/>
      <c r="JGV83" s="15"/>
      <c r="JGW83" s="15"/>
      <c r="JGX83" s="15"/>
      <c r="JGY83" s="15"/>
      <c r="JGZ83" s="15"/>
      <c r="JHA83" s="15"/>
      <c r="JHB83" s="15"/>
      <c r="JHC83" s="15"/>
      <c r="JHD83" s="15"/>
      <c r="JHE83" s="15"/>
      <c r="JHF83" s="15"/>
      <c r="JHG83" s="15"/>
      <c r="JHH83" s="15"/>
      <c r="JHI83" s="15"/>
      <c r="JHJ83" s="15"/>
      <c r="JHK83" s="15"/>
      <c r="JHL83" s="15"/>
      <c r="JHM83" s="15"/>
      <c r="JHN83" s="15"/>
      <c r="JHO83" s="15"/>
      <c r="JHP83" s="15"/>
      <c r="JHQ83" s="15"/>
      <c r="JHR83" s="15"/>
      <c r="JHS83" s="15"/>
      <c r="JHT83" s="15"/>
      <c r="JHU83" s="15"/>
      <c r="JHV83" s="15"/>
      <c r="JHW83" s="15"/>
      <c r="JHX83" s="15"/>
      <c r="JHY83" s="15"/>
      <c r="JHZ83" s="15"/>
      <c r="JIA83" s="15"/>
      <c r="JIB83" s="15"/>
      <c r="JIC83" s="15"/>
      <c r="JID83" s="15"/>
      <c r="JIE83" s="15"/>
      <c r="JIF83" s="15"/>
      <c r="JIG83" s="15"/>
      <c r="JIH83" s="15"/>
      <c r="JII83" s="15"/>
      <c r="JIJ83" s="15"/>
      <c r="JIK83" s="15"/>
      <c r="JIL83" s="15"/>
      <c r="JIM83" s="15"/>
      <c r="JIN83" s="15"/>
      <c r="JIO83" s="15"/>
      <c r="JIP83" s="15"/>
      <c r="JIQ83" s="15"/>
      <c r="JIR83" s="15"/>
      <c r="JIS83" s="15"/>
      <c r="JIT83" s="15"/>
      <c r="JIU83" s="15"/>
      <c r="JIV83" s="15"/>
      <c r="JIW83" s="15"/>
      <c r="JIX83" s="15"/>
      <c r="JIY83" s="15"/>
      <c r="JIZ83" s="15"/>
      <c r="JJA83" s="15"/>
      <c r="JJB83" s="15"/>
      <c r="JJC83" s="15"/>
      <c r="JJD83" s="15"/>
      <c r="JJE83" s="15"/>
      <c r="JJF83" s="15"/>
      <c r="JJG83" s="15"/>
      <c r="JJH83" s="15"/>
      <c r="JJI83" s="15"/>
      <c r="JJJ83" s="15"/>
      <c r="JJK83" s="15"/>
      <c r="JJL83" s="15"/>
      <c r="JJM83" s="15"/>
      <c r="JJN83" s="15"/>
      <c r="JJO83" s="15"/>
      <c r="JJP83" s="15"/>
      <c r="JJQ83" s="15"/>
      <c r="JJR83" s="15"/>
      <c r="JJS83" s="15"/>
      <c r="JJT83" s="15"/>
      <c r="JJU83" s="15"/>
      <c r="JJV83" s="15"/>
      <c r="JJW83" s="15"/>
      <c r="JJX83" s="15"/>
      <c r="JJY83" s="15"/>
      <c r="JJZ83" s="15"/>
      <c r="JKA83" s="15"/>
      <c r="JKB83" s="15"/>
      <c r="JKC83" s="15"/>
      <c r="JKD83" s="15"/>
      <c r="JKE83" s="15"/>
      <c r="JKF83" s="15"/>
      <c r="JKG83" s="15"/>
      <c r="JKH83" s="15"/>
      <c r="JKI83" s="15"/>
      <c r="JKJ83" s="15"/>
      <c r="JKK83" s="15"/>
      <c r="JKL83" s="15"/>
      <c r="JKM83" s="15"/>
      <c r="JKN83" s="15"/>
      <c r="JKO83" s="15"/>
      <c r="JKP83" s="15"/>
      <c r="JKQ83" s="15"/>
      <c r="JKR83" s="15"/>
      <c r="JKS83" s="15"/>
      <c r="JKT83" s="15"/>
      <c r="JKU83" s="15"/>
      <c r="JKV83" s="15"/>
      <c r="JKW83" s="15"/>
      <c r="JKX83" s="15"/>
      <c r="JKY83" s="15"/>
      <c r="JKZ83" s="15"/>
      <c r="JLA83" s="15"/>
      <c r="JLB83" s="15"/>
      <c r="JLC83" s="15"/>
      <c r="JLD83" s="15"/>
      <c r="JLE83" s="15"/>
      <c r="JLF83" s="15"/>
      <c r="JLG83" s="15"/>
      <c r="JLH83" s="15"/>
      <c r="JLI83" s="15"/>
      <c r="JLJ83" s="15"/>
      <c r="JLK83" s="15"/>
      <c r="JLL83" s="15"/>
      <c r="JLM83" s="15"/>
      <c r="JLN83" s="15"/>
      <c r="JLO83" s="15"/>
      <c r="JLP83" s="15"/>
      <c r="JLQ83" s="15"/>
      <c r="JLR83" s="15"/>
      <c r="JLS83" s="15"/>
      <c r="JLT83" s="15"/>
      <c r="JLU83" s="15"/>
      <c r="JLV83" s="15"/>
      <c r="JLW83" s="15"/>
      <c r="JLX83" s="15"/>
      <c r="JLY83" s="15"/>
      <c r="JLZ83" s="15"/>
      <c r="JMA83" s="15"/>
      <c r="JMB83" s="15"/>
      <c r="JMC83" s="15"/>
      <c r="JMD83" s="15"/>
      <c r="JME83" s="15"/>
      <c r="JMF83" s="15"/>
      <c r="JMG83" s="15"/>
      <c r="JMH83" s="15"/>
      <c r="JMI83" s="15"/>
      <c r="JMJ83" s="15"/>
      <c r="JMK83" s="15"/>
      <c r="JML83" s="15"/>
      <c r="JMM83" s="15"/>
      <c r="JMN83" s="15"/>
      <c r="JMO83" s="15"/>
      <c r="JMP83" s="15"/>
      <c r="JMQ83" s="15"/>
      <c r="JMR83" s="15"/>
      <c r="JMS83" s="15"/>
      <c r="JMT83" s="15"/>
      <c r="JMU83" s="15"/>
      <c r="JMV83" s="15"/>
      <c r="JMW83" s="15"/>
      <c r="JMX83" s="15"/>
      <c r="JMY83" s="15"/>
      <c r="JMZ83" s="15"/>
      <c r="JNA83" s="15"/>
      <c r="JNB83" s="15"/>
      <c r="JNC83" s="15"/>
      <c r="JND83" s="15"/>
      <c r="JNE83" s="15"/>
      <c r="JNF83" s="15"/>
      <c r="JNG83" s="15"/>
      <c r="JNH83" s="15"/>
      <c r="JNI83" s="15"/>
      <c r="JNJ83" s="15"/>
      <c r="JNK83" s="15"/>
      <c r="JNL83" s="15"/>
      <c r="JNM83" s="15"/>
      <c r="JNN83" s="15"/>
      <c r="JNO83" s="15"/>
      <c r="JNP83" s="15"/>
      <c r="JNQ83" s="15"/>
      <c r="JNR83" s="15"/>
      <c r="JNS83" s="15"/>
      <c r="JNT83" s="15"/>
      <c r="JNU83" s="15"/>
      <c r="JNV83" s="15"/>
      <c r="JNW83" s="15"/>
      <c r="JNX83" s="15"/>
      <c r="JNY83" s="15"/>
      <c r="JNZ83" s="15"/>
      <c r="JOA83" s="15"/>
      <c r="JOB83" s="15"/>
      <c r="JOC83" s="15"/>
      <c r="JOD83" s="15"/>
      <c r="JOE83" s="15"/>
      <c r="JOF83" s="15"/>
      <c r="JOG83" s="15"/>
      <c r="JOH83" s="15"/>
      <c r="JOI83" s="15"/>
      <c r="JOJ83" s="15"/>
      <c r="JOK83" s="15"/>
      <c r="JOL83" s="15"/>
      <c r="JOM83" s="15"/>
      <c r="JON83" s="15"/>
      <c r="JOO83" s="15"/>
      <c r="JOP83" s="15"/>
      <c r="JOQ83" s="15"/>
      <c r="JOR83" s="15"/>
      <c r="JOS83" s="15"/>
      <c r="JOT83" s="15"/>
      <c r="JOU83" s="15"/>
      <c r="JOV83" s="15"/>
      <c r="JOW83" s="15"/>
      <c r="JOX83" s="15"/>
      <c r="JOY83" s="15"/>
      <c r="JOZ83" s="15"/>
      <c r="JPA83" s="15"/>
      <c r="JPB83" s="15"/>
      <c r="JPC83" s="15"/>
      <c r="JPD83" s="15"/>
      <c r="JPE83" s="15"/>
      <c r="JPF83" s="15"/>
      <c r="JPG83" s="15"/>
      <c r="JPH83" s="15"/>
      <c r="JPI83" s="15"/>
      <c r="JPJ83" s="15"/>
      <c r="JPK83" s="15"/>
      <c r="JPL83" s="15"/>
      <c r="JPM83" s="15"/>
      <c r="JPN83" s="15"/>
      <c r="JPO83" s="15"/>
      <c r="JPP83" s="15"/>
      <c r="JPQ83" s="15"/>
      <c r="JPR83" s="15"/>
      <c r="JPS83" s="15"/>
      <c r="JPT83" s="15"/>
      <c r="JPU83" s="15"/>
      <c r="JPV83" s="15"/>
      <c r="JPW83" s="15"/>
      <c r="JPX83" s="15"/>
      <c r="JPY83" s="15"/>
      <c r="JPZ83" s="15"/>
      <c r="JQA83" s="15"/>
      <c r="JQB83" s="15"/>
      <c r="JQC83" s="15"/>
      <c r="JQD83" s="15"/>
      <c r="JQE83" s="15"/>
      <c r="JQF83" s="15"/>
      <c r="JQG83" s="15"/>
      <c r="JQH83" s="15"/>
      <c r="JQI83" s="15"/>
      <c r="JQJ83" s="15"/>
      <c r="JQK83" s="15"/>
      <c r="JQL83" s="15"/>
      <c r="JQM83" s="15"/>
      <c r="JQN83" s="15"/>
      <c r="JQO83" s="15"/>
      <c r="JQP83" s="15"/>
      <c r="JQQ83" s="15"/>
      <c r="JQR83" s="15"/>
      <c r="JQS83" s="15"/>
      <c r="JQT83" s="15"/>
      <c r="JQU83" s="15"/>
      <c r="JQV83" s="15"/>
      <c r="JQW83" s="15"/>
      <c r="JQX83" s="15"/>
      <c r="JQY83" s="15"/>
      <c r="JQZ83" s="15"/>
      <c r="JRA83" s="15"/>
      <c r="JRB83" s="15"/>
      <c r="JRC83" s="15"/>
      <c r="JRD83" s="15"/>
      <c r="JRE83" s="15"/>
      <c r="JRF83" s="15"/>
      <c r="JRG83" s="15"/>
      <c r="JRH83" s="15"/>
      <c r="JRI83" s="15"/>
      <c r="JRJ83" s="15"/>
      <c r="JRK83" s="15"/>
      <c r="JRL83" s="15"/>
      <c r="JRM83" s="15"/>
      <c r="JRN83" s="15"/>
      <c r="JRO83" s="15"/>
      <c r="JRP83" s="15"/>
      <c r="JRQ83" s="15"/>
      <c r="JRR83" s="15"/>
      <c r="JRS83" s="15"/>
      <c r="JRT83" s="15"/>
      <c r="JRU83" s="15"/>
      <c r="JRV83" s="15"/>
      <c r="JRW83" s="15"/>
      <c r="JRX83" s="15"/>
      <c r="JRY83" s="15"/>
      <c r="JRZ83" s="15"/>
      <c r="JSA83" s="15"/>
      <c r="JSB83" s="15"/>
      <c r="JSC83" s="15"/>
      <c r="JSD83" s="15"/>
      <c r="JSE83" s="15"/>
      <c r="JSF83" s="15"/>
      <c r="JSG83" s="15"/>
      <c r="JSH83" s="15"/>
      <c r="JSI83" s="15"/>
      <c r="JSJ83" s="15"/>
      <c r="JSK83" s="15"/>
      <c r="JSL83" s="15"/>
      <c r="JSM83" s="15"/>
      <c r="JSN83" s="15"/>
      <c r="JSO83" s="15"/>
      <c r="JSP83" s="15"/>
      <c r="JSQ83" s="15"/>
      <c r="JSR83" s="15"/>
      <c r="JSS83" s="15"/>
      <c r="JST83" s="15"/>
      <c r="JSU83" s="15"/>
      <c r="JSV83" s="15"/>
      <c r="JSW83" s="15"/>
      <c r="JSX83" s="15"/>
      <c r="JSY83" s="15"/>
      <c r="JSZ83" s="15"/>
      <c r="JTA83" s="15"/>
      <c r="JTB83" s="15"/>
      <c r="JTC83" s="15"/>
      <c r="JTD83" s="15"/>
      <c r="JTE83" s="15"/>
      <c r="JTF83" s="15"/>
      <c r="JTG83" s="15"/>
      <c r="JTH83" s="15"/>
      <c r="JTI83" s="15"/>
      <c r="JTJ83" s="15"/>
      <c r="JTK83" s="15"/>
      <c r="JTL83" s="15"/>
      <c r="JTM83" s="15"/>
      <c r="JTN83" s="15"/>
      <c r="JTO83" s="15"/>
      <c r="JTP83" s="15"/>
      <c r="JTQ83" s="15"/>
      <c r="JTR83" s="15"/>
      <c r="JTS83" s="15"/>
      <c r="JTT83" s="15"/>
      <c r="JTU83" s="15"/>
      <c r="JTV83" s="15"/>
      <c r="JTW83" s="15"/>
      <c r="JTX83" s="15"/>
      <c r="JTY83" s="15"/>
      <c r="JTZ83" s="15"/>
      <c r="JUA83" s="15"/>
      <c r="JUB83" s="15"/>
      <c r="JUC83" s="15"/>
      <c r="JUD83" s="15"/>
      <c r="JUE83" s="15"/>
      <c r="JUF83" s="15"/>
      <c r="JUG83" s="15"/>
      <c r="JUH83" s="15"/>
      <c r="JUI83" s="15"/>
      <c r="JUJ83" s="15"/>
      <c r="JUK83" s="15"/>
      <c r="JUL83" s="15"/>
      <c r="JUM83" s="15"/>
      <c r="JUN83" s="15"/>
      <c r="JUO83" s="15"/>
      <c r="JUP83" s="15"/>
      <c r="JUQ83" s="15"/>
      <c r="JUR83" s="15"/>
      <c r="JUS83" s="15"/>
      <c r="JUT83" s="15"/>
      <c r="JUU83" s="15"/>
      <c r="JUV83" s="15"/>
      <c r="JUW83" s="15"/>
      <c r="JUX83" s="15"/>
      <c r="JUY83" s="15"/>
      <c r="JUZ83" s="15"/>
      <c r="JVA83" s="15"/>
      <c r="JVB83" s="15"/>
      <c r="JVC83" s="15"/>
      <c r="JVD83" s="15"/>
      <c r="JVE83" s="15"/>
      <c r="JVF83" s="15"/>
      <c r="JVG83" s="15"/>
      <c r="JVH83" s="15"/>
      <c r="JVI83" s="15"/>
      <c r="JVJ83" s="15"/>
      <c r="JVK83" s="15"/>
      <c r="JVL83" s="15"/>
      <c r="JVM83" s="15"/>
      <c r="JVN83" s="15"/>
      <c r="JVO83" s="15"/>
      <c r="JVP83" s="15"/>
      <c r="JVQ83" s="15"/>
      <c r="JVR83" s="15"/>
      <c r="JVS83" s="15"/>
      <c r="JVT83" s="15"/>
      <c r="JVU83" s="15"/>
      <c r="JVV83" s="15"/>
      <c r="JVW83" s="15"/>
      <c r="JVX83" s="15"/>
      <c r="JVY83" s="15"/>
      <c r="JVZ83" s="15"/>
      <c r="JWA83" s="15"/>
      <c r="JWB83" s="15"/>
      <c r="JWC83" s="15"/>
      <c r="JWD83" s="15"/>
      <c r="JWE83" s="15"/>
      <c r="JWF83" s="15"/>
      <c r="JWG83" s="15"/>
      <c r="JWH83" s="15"/>
      <c r="JWI83" s="15"/>
      <c r="JWJ83" s="15"/>
      <c r="JWK83" s="15"/>
      <c r="JWL83" s="15"/>
      <c r="JWM83" s="15"/>
      <c r="JWN83" s="15"/>
      <c r="JWO83" s="15"/>
      <c r="JWP83" s="15"/>
      <c r="JWQ83" s="15"/>
      <c r="JWR83" s="15"/>
      <c r="JWS83" s="15"/>
      <c r="JWT83" s="15"/>
      <c r="JWU83" s="15"/>
      <c r="JWV83" s="15"/>
      <c r="JWW83" s="15"/>
      <c r="JWX83" s="15"/>
      <c r="JWY83" s="15"/>
      <c r="JWZ83" s="15"/>
      <c r="JXA83" s="15"/>
      <c r="JXB83" s="15"/>
      <c r="JXC83" s="15"/>
      <c r="JXD83" s="15"/>
      <c r="JXE83" s="15"/>
      <c r="JXF83" s="15"/>
      <c r="JXG83" s="15"/>
      <c r="JXH83" s="15"/>
      <c r="JXI83" s="15"/>
      <c r="JXJ83" s="15"/>
      <c r="JXK83" s="15"/>
      <c r="JXL83" s="15"/>
      <c r="JXM83" s="15"/>
      <c r="JXN83" s="15"/>
      <c r="JXO83" s="15"/>
      <c r="JXP83" s="15"/>
      <c r="JXQ83" s="15"/>
      <c r="JXR83" s="15"/>
      <c r="JXS83" s="15"/>
      <c r="JXT83" s="15"/>
      <c r="JXU83" s="15"/>
      <c r="JXV83" s="15"/>
      <c r="JXW83" s="15"/>
      <c r="JXX83" s="15"/>
      <c r="JXY83" s="15"/>
      <c r="JXZ83" s="15"/>
      <c r="JYA83" s="15"/>
      <c r="JYB83" s="15"/>
      <c r="JYC83" s="15"/>
      <c r="JYD83" s="15"/>
      <c r="JYE83" s="15"/>
      <c r="JYF83" s="15"/>
      <c r="JYG83" s="15"/>
      <c r="JYH83" s="15"/>
      <c r="JYI83" s="15"/>
      <c r="JYJ83" s="15"/>
      <c r="JYK83" s="15"/>
      <c r="JYL83" s="15"/>
      <c r="JYM83" s="15"/>
      <c r="JYN83" s="15"/>
      <c r="JYO83" s="15"/>
      <c r="JYP83" s="15"/>
      <c r="JYQ83" s="15"/>
      <c r="JYR83" s="15"/>
      <c r="JYS83" s="15"/>
      <c r="JYT83" s="15"/>
      <c r="JYU83" s="15"/>
      <c r="JYV83" s="15"/>
      <c r="JYW83" s="15"/>
      <c r="JYX83" s="15"/>
      <c r="JYY83" s="15"/>
      <c r="JYZ83" s="15"/>
      <c r="JZA83" s="15"/>
      <c r="JZB83" s="15"/>
      <c r="JZC83" s="15"/>
      <c r="JZD83" s="15"/>
      <c r="JZE83" s="15"/>
      <c r="JZF83" s="15"/>
      <c r="JZG83" s="15"/>
      <c r="JZH83" s="15"/>
      <c r="JZI83" s="15"/>
      <c r="JZJ83" s="15"/>
      <c r="JZK83" s="15"/>
      <c r="JZL83" s="15"/>
      <c r="JZM83" s="15"/>
      <c r="JZN83" s="15"/>
      <c r="JZO83" s="15"/>
      <c r="JZP83" s="15"/>
      <c r="JZQ83" s="15"/>
      <c r="JZR83" s="15"/>
      <c r="JZS83" s="15"/>
      <c r="JZT83" s="15"/>
      <c r="JZU83" s="15"/>
      <c r="JZV83" s="15"/>
      <c r="JZW83" s="15"/>
      <c r="JZX83" s="15"/>
      <c r="JZY83" s="15"/>
      <c r="JZZ83" s="15"/>
      <c r="KAA83" s="15"/>
      <c r="KAB83" s="15"/>
      <c r="KAC83" s="15"/>
      <c r="KAD83" s="15"/>
      <c r="KAE83" s="15"/>
      <c r="KAF83" s="15"/>
      <c r="KAG83" s="15"/>
      <c r="KAH83" s="15"/>
      <c r="KAI83" s="15"/>
      <c r="KAJ83" s="15"/>
      <c r="KAK83" s="15"/>
      <c r="KAL83" s="15"/>
      <c r="KAM83" s="15"/>
      <c r="KAN83" s="15"/>
      <c r="KAO83" s="15"/>
      <c r="KAP83" s="15"/>
      <c r="KAQ83" s="15"/>
      <c r="KAR83" s="15"/>
      <c r="KAS83" s="15"/>
      <c r="KAT83" s="15"/>
      <c r="KAU83" s="15"/>
      <c r="KAV83" s="15"/>
      <c r="KAW83" s="15"/>
      <c r="KAX83" s="15"/>
      <c r="KAY83" s="15"/>
      <c r="KAZ83" s="15"/>
      <c r="KBA83" s="15"/>
      <c r="KBB83" s="15"/>
      <c r="KBC83" s="15"/>
      <c r="KBD83" s="15"/>
      <c r="KBE83" s="15"/>
      <c r="KBF83" s="15"/>
      <c r="KBG83" s="15"/>
      <c r="KBH83" s="15"/>
      <c r="KBI83" s="15"/>
      <c r="KBJ83" s="15"/>
      <c r="KBK83" s="15"/>
      <c r="KBL83" s="15"/>
      <c r="KBM83" s="15"/>
      <c r="KBN83" s="15"/>
      <c r="KBO83" s="15"/>
      <c r="KBP83" s="15"/>
      <c r="KBQ83" s="15"/>
      <c r="KBR83" s="15"/>
      <c r="KBS83" s="15"/>
      <c r="KBT83" s="15"/>
      <c r="KBU83" s="15"/>
      <c r="KBV83" s="15"/>
      <c r="KBW83" s="15"/>
      <c r="KBX83" s="15"/>
      <c r="KBY83" s="15"/>
      <c r="KBZ83" s="15"/>
      <c r="KCA83" s="15"/>
      <c r="KCB83" s="15"/>
      <c r="KCC83" s="15"/>
      <c r="KCD83" s="15"/>
      <c r="KCE83" s="15"/>
      <c r="KCF83" s="15"/>
      <c r="KCG83" s="15"/>
      <c r="KCH83" s="15"/>
      <c r="KCI83" s="15"/>
      <c r="KCJ83" s="15"/>
      <c r="KCK83" s="15"/>
      <c r="KCL83" s="15"/>
      <c r="KCM83" s="15"/>
      <c r="KCN83" s="15"/>
      <c r="KCO83" s="15"/>
      <c r="KCP83" s="15"/>
      <c r="KCQ83" s="15"/>
      <c r="KCR83" s="15"/>
      <c r="KCS83" s="15"/>
      <c r="KCT83" s="15"/>
      <c r="KCU83" s="15"/>
      <c r="KCV83" s="15"/>
      <c r="KCW83" s="15"/>
      <c r="KCX83" s="15"/>
      <c r="KCY83" s="15"/>
      <c r="KCZ83" s="15"/>
      <c r="KDA83" s="15"/>
      <c r="KDB83" s="15"/>
      <c r="KDC83" s="15"/>
      <c r="KDD83" s="15"/>
      <c r="KDE83" s="15"/>
      <c r="KDF83" s="15"/>
      <c r="KDG83" s="15"/>
      <c r="KDH83" s="15"/>
      <c r="KDI83" s="15"/>
      <c r="KDJ83" s="15"/>
      <c r="KDK83" s="15"/>
      <c r="KDL83" s="15"/>
      <c r="KDM83" s="15"/>
      <c r="KDN83" s="15"/>
      <c r="KDO83" s="15"/>
      <c r="KDP83" s="15"/>
      <c r="KDQ83" s="15"/>
      <c r="KDR83" s="15"/>
      <c r="KDS83" s="15"/>
      <c r="KDT83" s="15"/>
      <c r="KDU83" s="15"/>
      <c r="KDV83" s="15"/>
      <c r="KDW83" s="15"/>
      <c r="KDX83" s="15"/>
      <c r="KDY83" s="15"/>
      <c r="KDZ83" s="15"/>
      <c r="KEA83" s="15"/>
      <c r="KEB83" s="15"/>
      <c r="KEC83" s="15"/>
      <c r="KED83" s="15"/>
      <c r="KEE83" s="15"/>
      <c r="KEF83" s="15"/>
      <c r="KEG83" s="15"/>
      <c r="KEH83" s="15"/>
      <c r="KEI83" s="15"/>
      <c r="KEJ83" s="15"/>
      <c r="KEK83" s="15"/>
      <c r="KEL83" s="15"/>
      <c r="KEM83" s="15"/>
      <c r="KEN83" s="15"/>
      <c r="KEO83" s="15"/>
      <c r="KEP83" s="15"/>
      <c r="KEQ83" s="15"/>
      <c r="KER83" s="15"/>
      <c r="KES83" s="15"/>
      <c r="KET83" s="15"/>
      <c r="KEU83" s="15"/>
      <c r="KEV83" s="15"/>
      <c r="KEW83" s="15"/>
      <c r="KEX83" s="15"/>
      <c r="KEY83" s="15"/>
      <c r="KEZ83" s="15"/>
      <c r="KFA83" s="15"/>
      <c r="KFB83" s="15"/>
      <c r="KFC83" s="15"/>
      <c r="KFD83" s="15"/>
      <c r="KFE83" s="15"/>
      <c r="KFF83" s="15"/>
      <c r="KFG83" s="15"/>
      <c r="KFH83" s="15"/>
      <c r="KFI83" s="15"/>
      <c r="KFJ83" s="15"/>
      <c r="KFK83" s="15"/>
      <c r="KFL83" s="15"/>
      <c r="KFM83" s="15"/>
      <c r="KFN83" s="15"/>
      <c r="KFO83" s="15"/>
      <c r="KFP83" s="15"/>
      <c r="KFQ83" s="15"/>
      <c r="KFR83" s="15"/>
      <c r="KFS83" s="15"/>
      <c r="KFT83" s="15"/>
      <c r="KFU83" s="15"/>
      <c r="KFV83" s="15"/>
      <c r="KFW83" s="15"/>
      <c r="KFX83" s="15"/>
      <c r="KFY83" s="15"/>
      <c r="KFZ83" s="15"/>
      <c r="KGA83" s="15"/>
      <c r="KGB83" s="15"/>
      <c r="KGC83" s="15"/>
      <c r="KGD83" s="15"/>
      <c r="KGE83" s="15"/>
      <c r="KGF83" s="15"/>
      <c r="KGG83" s="15"/>
      <c r="KGH83" s="15"/>
      <c r="KGI83" s="15"/>
      <c r="KGJ83" s="15"/>
      <c r="KGK83" s="15"/>
      <c r="KGL83" s="15"/>
      <c r="KGM83" s="15"/>
      <c r="KGN83" s="15"/>
      <c r="KGO83" s="15"/>
      <c r="KGP83" s="15"/>
      <c r="KGQ83" s="15"/>
      <c r="KGR83" s="15"/>
      <c r="KGS83" s="15"/>
      <c r="KGT83" s="15"/>
      <c r="KGU83" s="15"/>
      <c r="KGV83" s="15"/>
      <c r="KGW83" s="15"/>
      <c r="KGX83" s="15"/>
      <c r="KGY83" s="15"/>
      <c r="KGZ83" s="15"/>
      <c r="KHA83" s="15"/>
      <c r="KHB83" s="15"/>
      <c r="KHC83" s="15"/>
      <c r="KHD83" s="15"/>
      <c r="KHE83" s="15"/>
      <c r="KHF83" s="15"/>
      <c r="KHG83" s="15"/>
      <c r="KHH83" s="15"/>
      <c r="KHI83" s="15"/>
      <c r="KHJ83" s="15"/>
      <c r="KHK83" s="15"/>
      <c r="KHL83" s="15"/>
      <c r="KHM83" s="15"/>
      <c r="KHN83" s="15"/>
      <c r="KHO83" s="15"/>
      <c r="KHP83" s="15"/>
      <c r="KHQ83" s="15"/>
      <c r="KHR83" s="15"/>
      <c r="KHS83" s="15"/>
      <c r="KHT83" s="15"/>
      <c r="KHU83" s="15"/>
      <c r="KHV83" s="15"/>
      <c r="KHW83" s="15"/>
      <c r="KHX83" s="15"/>
      <c r="KHY83" s="15"/>
      <c r="KHZ83" s="15"/>
      <c r="KIA83" s="15"/>
      <c r="KIB83" s="15"/>
      <c r="KIC83" s="15"/>
      <c r="KID83" s="15"/>
      <c r="KIE83" s="15"/>
      <c r="KIF83" s="15"/>
      <c r="KIG83" s="15"/>
      <c r="KIH83" s="15"/>
      <c r="KII83" s="15"/>
      <c r="KIJ83" s="15"/>
      <c r="KIK83" s="15"/>
      <c r="KIL83" s="15"/>
      <c r="KIM83" s="15"/>
      <c r="KIN83" s="15"/>
      <c r="KIO83" s="15"/>
      <c r="KIP83" s="15"/>
      <c r="KIQ83" s="15"/>
      <c r="KIR83" s="15"/>
      <c r="KIS83" s="15"/>
      <c r="KIT83" s="15"/>
      <c r="KIU83" s="15"/>
      <c r="KIV83" s="15"/>
      <c r="KIW83" s="15"/>
      <c r="KIX83" s="15"/>
      <c r="KIY83" s="15"/>
      <c r="KIZ83" s="15"/>
      <c r="KJA83" s="15"/>
      <c r="KJB83" s="15"/>
      <c r="KJC83" s="15"/>
      <c r="KJD83" s="15"/>
      <c r="KJE83" s="15"/>
      <c r="KJF83" s="15"/>
      <c r="KJG83" s="15"/>
      <c r="KJH83" s="15"/>
      <c r="KJI83" s="15"/>
      <c r="KJJ83" s="15"/>
      <c r="KJK83" s="15"/>
      <c r="KJL83" s="15"/>
      <c r="KJM83" s="15"/>
      <c r="KJN83" s="15"/>
      <c r="KJO83" s="15"/>
      <c r="KJP83" s="15"/>
      <c r="KJQ83" s="15"/>
      <c r="KJR83" s="15"/>
      <c r="KJS83" s="15"/>
      <c r="KJT83" s="15"/>
      <c r="KJU83" s="15"/>
      <c r="KJV83" s="15"/>
      <c r="KJW83" s="15"/>
      <c r="KJX83" s="15"/>
      <c r="KJY83" s="15"/>
      <c r="KJZ83" s="15"/>
      <c r="KKA83" s="15"/>
      <c r="KKB83" s="15"/>
      <c r="KKC83" s="15"/>
      <c r="KKD83" s="15"/>
      <c r="KKE83" s="15"/>
      <c r="KKF83" s="15"/>
      <c r="KKG83" s="15"/>
      <c r="KKH83" s="15"/>
      <c r="KKI83" s="15"/>
      <c r="KKJ83" s="15"/>
      <c r="KKK83" s="15"/>
      <c r="KKL83" s="15"/>
      <c r="KKM83" s="15"/>
      <c r="KKN83" s="15"/>
      <c r="KKO83" s="15"/>
      <c r="KKP83" s="15"/>
      <c r="KKQ83" s="15"/>
      <c r="KKR83" s="15"/>
      <c r="KKS83" s="15"/>
      <c r="KKT83" s="15"/>
      <c r="KKU83" s="15"/>
      <c r="KKV83" s="15"/>
      <c r="KKW83" s="15"/>
      <c r="KKX83" s="15"/>
      <c r="KKY83" s="15"/>
      <c r="KKZ83" s="15"/>
      <c r="KLA83" s="15"/>
      <c r="KLB83" s="15"/>
      <c r="KLC83" s="15"/>
      <c r="KLD83" s="15"/>
      <c r="KLE83" s="15"/>
      <c r="KLF83" s="15"/>
      <c r="KLG83" s="15"/>
      <c r="KLH83" s="15"/>
      <c r="KLI83" s="15"/>
      <c r="KLJ83" s="15"/>
      <c r="KLK83" s="15"/>
      <c r="KLL83" s="15"/>
      <c r="KLM83" s="15"/>
      <c r="KLN83" s="15"/>
      <c r="KLO83" s="15"/>
      <c r="KLP83" s="15"/>
      <c r="KLQ83" s="15"/>
      <c r="KLR83" s="15"/>
      <c r="KLS83" s="15"/>
      <c r="KLT83" s="15"/>
      <c r="KLU83" s="15"/>
      <c r="KLV83" s="15"/>
      <c r="KLW83" s="15"/>
      <c r="KLX83" s="15"/>
      <c r="KLY83" s="15"/>
      <c r="KLZ83" s="15"/>
      <c r="KMA83" s="15"/>
      <c r="KMB83" s="15"/>
      <c r="KMC83" s="15"/>
      <c r="KMD83" s="15"/>
      <c r="KME83" s="15"/>
      <c r="KMF83" s="15"/>
      <c r="KMG83" s="15"/>
      <c r="KMH83" s="15"/>
      <c r="KMI83" s="15"/>
      <c r="KMJ83" s="15"/>
      <c r="KMK83" s="15"/>
      <c r="KML83" s="15"/>
      <c r="KMM83" s="15"/>
      <c r="KMN83" s="15"/>
      <c r="KMO83" s="15"/>
      <c r="KMP83" s="15"/>
      <c r="KMQ83" s="15"/>
      <c r="KMR83" s="15"/>
      <c r="KMS83" s="15"/>
      <c r="KMT83" s="15"/>
      <c r="KMU83" s="15"/>
      <c r="KMV83" s="15"/>
      <c r="KMW83" s="15"/>
      <c r="KMX83" s="15"/>
      <c r="KMY83" s="15"/>
      <c r="KMZ83" s="15"/>
      <c r="KNA83" s="15"/>
      <c r="KNB83" s="15"/>
      <c r="KNC83" s="15"/>
      <c r="KND83" s="15"/>
      <c r="KNE83" s="15"/>
      <c r="KNF83" s="15"/>
      <c r="KNG83" s="15"/>
      <c r="KNH83" s="15"/>
      <c r="KNI83" s="15"/>
      <c r="KNJ83" s="15"/>
      <c r="KNK83" s="15"/>
      <c r="KNL83" s="15"/>
      <c r="KNM83" s="15"/>
      <c r="KNN83" s="15"/>
      <c r="KNO83" s="15"/>
      <c r="KNP83" s="15"/>
      <c r="KNQ83" s="15"/>
      <c r="KNR83" s="15"/>
      <c r="KNS83" s="15"/>
      <c r="KNT83" s="15"/>
      <c r="KNU83" s="15"/>
      <c r="KNV83" s="15"/>
      <c r="KNW83" s="15"/>
      <c r="KNX83" s="15"/>
      <c r="KNY83" s="15"/>
      <c r="KNZ83" s="15"/>
      <c r="KOA83" s="15"/>
      <c r="KOB83" s="15"/>
      <c r="KOC83" s="15"/>
      <c r="KOD83" s="15"/>
      <c r="KOE83" s="15"/>
      <c r="KOF83" s="15"/>
      <c r="KOG83" s="15"/>
      <c r="KOH83" s="15"/>
      <c r="KOI83" s="15"/>
      <c r="KOJ83" s="15"/>
      <c r="KOK83" s="15"/>
      <c r="KOL83" s="15"/>
      <c r="KOM83" s="15"/>
      <c r="KON83" s="15"/>
      <c r="KOO83" s="15"/>
      <c r="KOP83" s="15"/>
      <c r="KOQ83" s="15"/>
      <c r="KOR83" s="15"/>
      <c r="KOS83" s="15"/>
      <c r="KOT83" s="15"/>
      <c r="KOU83" s="15"/>
      <c r="KOV83" s="15"/>
      <c r="KOW83" s="15"/>
      <c r="KOX83" s="15"/>
      <c r="KOY83" s="15"/>
      <c r="KOZ83" s="15"/>
      <c r="KPA83" s="15"/>
      <c r="KPB83" s="15"/>
      <c r="KPC83" s="15"/>
      <c r="KPD83" s="15"/>
      <c r="KPE83" s="15"/>
      <c r="KPF83" s="15"/>
      <c r="KPG83" s="15"/>
      <c r="KPH83" s="15"/>
      <c r="KPI83" s="15"/>
      <c r="KPJ83" s="15"/>
      <c r="KPK83" s="15"/>
      <c r="KPL83" s="15"/>
      <c r="KPM83" s="15"/>
      <c r="KPN83" s="15"/>
      <c r="KPO83" s="15"/>
      <c r="KPP83" s="15"/>
      <c r="KPQ83" s="15"/>
      <c r="KPR83" s="15"/>
      <c r="KPS83" s="15"/>
      <c r="KPT83" s="15"/>
      <c r="KPU83" s="15"/>
      <c r="KPV83" s="15"/>
      <c r="KPW83" s="15"/>
      <c r="KPX83" s="15"/>
      <c r="KPY83" s="15"/>
      <c r="KPZ83" s="15"/>
      <c r="KQA83" s="15"/>
      <c r="KQB83" s="15"/>
      <c r="KQC83" s="15"/>
      <c r="KQD83" s="15"/>
      <c r="KQE83" s="15"/>
      <c r="KQF83" s="15"/>
      <c r="KQG83" s="15"/>
      <c r="KQH83" s="15"/>
      <c r="KQI83" s="15"/>
      <c r="KQJ83" s="15"/>
      <c r="KQK83" s="15"/>
      <c r="KQL83" s="15"/>
      <c r="KQM83" s="15"/>
      <c r="KQN83" s="15"/>
      <c r="KQO83" s="15"/>
      <c r="KQP83" s="15"/>
      <c r="KQQ83" s="15"/>
      <c r="KQR83" s="15"/>
      <c r="KQS83" s="15"/>
      <c r="KQT83" s="15"/>
      <c r="KQU83" s="15"/>
      <c r="KQV83" s="15"/>
      <c r="KQW83" s="15"/>
      <c r="KQX83" s="15"/>
      <c r="KQY83" s="15"/>
      <c r="KQZ83" s="15"/>
      <c r="KRA83" s="15"/>
      <c r="KRB83" s="15"/>
      <c r="KRC83" s="15"/>
      <c r="KRD83" s="15"/>
      <c r="KRE83" s="15"/>
      <c r="KRF83" s="15"/>
      <c r="KRG83" s="15"/>
      <c r="KRH83" s="15"/>
      <c r="KRI83" s="15"/>
      <c r="KRJ83" s="15"/>
      <c r="KRK83" s="15"/>
      <c r="KRL83" s="15"/>
      <c r="KRM83" s="15"/>
      <c r="KRN83" s="15"/>
      <c r="KRO83" s="15"/>
      <c r="KRP83" s="15"/>
      <c r="KRQ83" s="15"/>
      <c r="KRR83" s="15"/>
      <c r="KRS83" s="15"/>
      <c r="KRT83" s="15"/>
      <c r="KRU83" s="15"/>
      <c r="KRV83" s="15"/>
      <c r="KRW83" s="15"/>
      <c r="KRX83" s="15"/>
      <c r="KRY83" s="15"/>
      <c r="KRZ83" s="15"/>
      <c r="KSA83" s="15"/>
      <c r="KSB83" s="15"/>
      <c r="KSC83" s="15"/>
      <c r="KSD83" s="15"/>
      <c r="KSE83" s="15"/>
      <c r="KSF83" s="15"/>
      <c r="KSG83" s="15"/>
      <c r="KSH83" s="15"/>
      <c r="KSI83" s="15"/>
      <c r="KSJ83" s="15"/>
      <c r="KSK83" s="15"/>
      <c r="KSL83" s="15"/>
      <c r="KSM83" s="15"/>
      <c r="KSN83" s="15"/>
      <c r="KSO83" s="15"/>
      <c r="KSP83" s="15"/>
      <c r="KSQ83" s="15"/>
      <c r="KSR83" s="15"/>
      <c r="KSS83" s="15"/>
      <c r="KST83" s="15"/>
      <c r="KSU83" s="15"/>
      <c r="KSV83" s="15"/>
      <c r="KSW83" s="15"/>
      <c r="KSX83" s="15"/>
      <c r="KSY83" s="15"/>
      <c r="KSZ83" s="15"/>
      <c r="KTA83" s="15"/>
      <c r="KTB83" s="15"/>
      <c r="KTC83" s="15"/>
      <c r="KTD83" s="15"/>
      <c r="KTE83" s="15"/>
      <c r="KTF83" s="15"/>
      <c r="KTG83" s="15"/>
      <c r="KTH83" s="15"/>
      <c r="KTI83" s="15"/>
      <c r="KTJ83" s="15"/>
      <c r="KTK83" s="15"/>
      <c r="KTL83" s="15"/>
      <c r="KTM83" s="15"/>
      <c r="KTN83" s="15"/>
      <c r="KTO83" s="15"/>
      <c r="KTP83" s="15"/>
      <c r="KTQ83" s="15"/>
      <c r="KTR83" s="15"/>
      <c r="KTS83" s="15"/>
      <c r="KTT83" s="15"/>
      <c r="KTU83" s="15"/>
      <c r="KTV83" s="15"/>
      <c r="KTW83" s="15"/>
      <c r="KTX83" s="15"/>
      <c r="KTY83" s="15"/>
      <c r="KTZ83" s="15"/>
      <c r="KUA83" s="15"/>
      <c r="KUB83" s="15"/>
      <c r="KUC83" s="15"/>
      <c r="KUD83" s="15"/>
      <c r="KUE83" s="15"/>
      <c r="KUF83" s="15"/>
      <c r="KUG83" s="15"/>
      <c r="KUH83" s="15"/>
      <c r="KUI83" s="15"/>
      <c r="KUJ83" s="15"/>
      <c r="KUK83" s="15"/>
      <c r="KUL83" s="15"/>
      <c r="KUM83" s="15"/>
      <c r="KUN83" s="15"/>
      <c r="KUO83" s="15"/>
      <c r="KUP83" s="15"/>
      <c r="KUQ83" s="15"/>
      <c r="KUR83" s="15"/>
      <c r="KUS83" s="15"/>
      <c r="KUT83" s="15"/>
      <c r="KUU83" s="15"/>
      <c r="KUV83" s="15"/>
      <c r="KUW83" s="15"/>
      <c r="KUX83" s="15"/>
      <c r="KUY83" s="15"/>
      <c r="KUZ83" s="15"/>
      <c r="KVA83" s="15"/>
      <c r="KVB83" s="15"/>
      <c r="KVC83" s="15"/>
      <c r="KVD83" s="15"/>
      <c r="KVE83" s="15"/>
      <c r="KVF83" s="15"/>
      <c r="KVG83" s="15"/>
      <c r="KVH83" s="15"/>
      <c r="KVI83" s="15"/>
      <c r="KVJ83" s="15"/>
      <c r="KVK83" s="15"/>
      <c r="KVL83" s="15"/>
      <c r="KVM83" s="15"/>
      <c r="KVN83" s="15"/>
      <c r="KVO83" s="15"/>
      <c r="KVP83" s="15"/>
      <c r="KVQ83" s="15"/>
      <c r="KVR83" s="15"/>
      <c r="KVS83" s="15"/>
      <c r="KVT83" s="15"/>
      <c r="KVU83" s="15"/>
      <c r="KVV83" s="15"/>
      <c r="KVW83" s="15"/>
      <c r="KVX83" s="15"/>
      <c r="KVY83" s="15"/>
      <c r="KVZ83" s="15"/>
      <c r="KWA83" s="15"/>
      <c r="KWB83" s="15"/>
      <c r="KWC83" s="15"/>
      <c r="KWD83" s="15"/>
      <c r="KWE83" s="15"/>
      <c r="KWF83" s="15"/>
      <c r="KWG83" s="15"/>
      <c r="KWH83" s="15"/>
      <c r="KWI83" s="15"/>
      <c r="KWJ83" s="15"/>
      <c r="KWK83" s="15"/>
      <c r="KWL83" s="15"/>
      <c r="KWM83" s="15"/>
      <c r="KWN83" s="15"/>
      <c r="KWO83" s="15"/>
      <c r="KWP83" s="15"/>
      <c r="KWQ83" s="15"/>
      <c r="KWR83" s="15"/>
      <c r="KWS83" s="15"/>
      <c r="KWT83" s="15"/>
      <c r="KWU83" s="15"/>
      <c r="KWV83" s="15"/>
      <c r="KWW83" s="15"/>
      <c r="KWX83" s="15"/>
      <c r="KWY83" s="15"/>
      <c r="KWZ83" s="15"/>
      <c r="KXA83" s="15"/>
      <c r="KXB83" s="15"/>
      <c r="KXC83" s="15"/>
      <c r="KXD83" s="15"/>
      <c r="KXE83" s="15"/>
      <c r="KXF83" s="15"/>
      <c r="KXG83" s="15"/>
      <c r="KXH83" s="15"/>
      <c r="KXI83" s="15"/>
      <c r="KXJ83" s="15"/>
      <c r="KXK83" s="15"/>
      <c r="KXL83" s="15"/>
      <c r="KXM83" s="15"/>
      <c r="KXN83" s="15"/>
      <c r="KXO83" s="15"/>
      <c r="KXP83" s="15"/>
      <c r="KXQ83" s="15"/>
      <c r="KXR83" s="15"/>
      <c r="KXS83" s="15"/>
      <c r="KXT83" s="15"/>
      <c r="KXU83" s="15"/>
      <c r="KXV83" s="15"/>
      <c r="KXW83" s="15"/>
      <c r="KXX83" s="15"/>
      <c r="KXY83" s="15"/>
      <c r="KXZ83" s="15"/>
      <c r="KYA83" s="15"/>
      <c r="KYB83" s="15"/>
      <c r="KYC83" s="15"/>
      <c r="KYD83" s="15"/>
      <c r="KYE83" s="15"/>
      <c r="KYF83" s="15"/>
      <c r="KYG83" s="15"/>
      <c r="KYH83" s="15"/>
      <c r="KYI83" s="15"/>
      <c r="KYJ83" s="15"/>
      <c r="KYK83" s="15"/>
      <c r="KYL83" s="15"/>
      <c r="KYM83" s="15"/>
      <c r="KYN83" s="15"/>
      <c r="KYO83" s="15"/>
      <c r="KYP83" s="15"/>
      <c r="KYQ83" s="15"/>
      <c r="KYR83" s="15"/>
      <c r="KYS83" s="15"/>
      <c r="KYT83" s="15"/>
      <c r="KYU83" s="15"/>
      <c r="KYV83" s="15"/>
      <c r="KYW83" s="15"/>
      <c r="KYX83" s="15"/>
      <c r="KYY83" s="15"/>
      <c r="KYZ83" s="15"/>
      <c r="KZA83" s="15"/>
      <c r="KZB83" s="15"/>
      <c r="KZC83" s="15"/>
      <c r="KZD83" s="15"/>
      <c r="KZE83" s="15"/>
      <c r="KZF83" s="15"/>
      <c r="KZG83" s="15"/>
      <c r="KZH83" s="15"/>
      <c r="KZI83" s="15"/>
      <c r="KZJ83" s="15"/>
      <c r="KZK83" s="15"/>
      <c r="KZL83" s="15"/>
      <c r="KZM83" s="15"/>
      <c r="KZN83" s="15"/>
      <c r="KZO83" s="15"/>
      <c r="KZP83" s="15"/>
      <c r="KZQ83" s="15"/>
      <c r="KZR83" s="15"/>
      <c r="KZS83" s="15"/>
      <c r="KZT83" s="15"/>
      <c r="KZU83" s="15"/>
      <c r="KZV83" s="15"/>
      <c r="KZW83" s="15"/>
      <c r="KZX83" s="15"/>
      <c r="KZY83" s="15"/>
      <c r="KZZ83" s="15"/>
      <c r="LAA83" s="15"/>
      <c r="LAB83" s="15"/>
      <c r="LAC83" s="15"/>
      <c r="LAD83" s="15"/>
      <c r="LAE83" s="15"/>
      <c r="LAF83" s="15"/>
      <c r="LAG83" s="15"/>
      <c r="LAH83" s="15"/>
      <c r="LAI83" s="15"/>
      <c r="LAJ83" s="15"/>
      <c r="LAK83" s="15"/>
      <c r="LAL83" s="15"/>
      <c r="LAM83" s="15"/>
      <c r="LAN83" s="15"/>
      <c r="LAO83" s="15"/>
      <c r="LAP83" s="15"/>
      <c r="LAQ83" s="15"/>
      <c r="LAR83" s="15"/>
      <c r="LAS83" s="15"/>
      <c r="LAT83" s="15"/>
      <c r="LAU83" s="15"/>
      <c r="LAV83" s="15"/>
      <c r="LAW83" s="15"/>
      <c r="LAX83" s="15"/>
      <c r="LAY83" s="15"/>
      <c r="LAZ83" s="15"/>
      <c r="LBA83" s="15"/>
      <c r="LBB83" s="15"/>
      <c r="LBC83" s="15"/>
      <c r="LBD83" s="15"/>
      <c r="LBE83" s="15"/>
      <c r="LBF83" s="15"/>
      <c r="LBG83" s="15"/>
      <c r="LBH83" s="15"/>
      <c r="LBI83" s="15"/>
      <c r="LBJ83" s="15"/>
      <c r="LBK83" s="15"/>
      <c r="LBL83" s="15"/>
      <c r="LBM83" s="15"/>
      <c r="LBN83" s="15"/>
      <c r="LBO83" s="15"/>
      <c r="LBP83" s="15"/>
      <c r="LBQ83" s="15"/>
      <c r="LBR83" s="15"/>
      <c r="LBS83" s="15"/>
      <c r="LBT83" s="15"/>
      <c r="LBU83" s="15"/>
      <c r="LBV83" s="15"/>
      <c r="LBW83" s="15"/>
      <c r="LBX83" s="15"/>
      <c r="LBY83" s="15"/>
      <c r="LBZ83" s="15"/>
      <c r="LCA83" s="15"/>
      <c r="LCB83" s="15"/>
      <c r="LCC83" s="15"/>
      <c r="LCD83" s="15"/>
      <c r="LCE83" s="15"/>
      <c r="LCF83" s="15"/>
      <c r="LCG83" s="15"/>
      <c r="LCH83" s="15"/>
      <c r="LCI83" s="15"/>
      <c r="LCJ83" s="15"/>
      <c r="LCK83" s="15"/>
      <c r="LCL83" s="15"/>
      <c r="LCM83" s="15"/>
      <c r="LCN83" s="15"/>
      <c r="LCO83" s="15"/>
      <c r="LCP83" s="15"/>
      <c r="LCQ83" s="15"/>
      <c r="LCR83" s="15"/>
      <c r="LCS83" s="15"/>
      <c r="LCT83" s="15"/>
      <c r="LCU83" s="15"/>
      <c r="LCV83" s="15"/>
      <c r="LCW83" s="15"/>
      <c r="LCX83" s="15"/>
      <c r="LCY83" s="15"/>
      <c r="LCZ83" s="15"/>
      <c r="LDA83" s="15"/>
      <c r="LDB83" s="15"/>
      <c r="LDC83" s="15"/>
      <c r="LDD83" s="15"/>
      <c r="LDE83" s="15"/>
      <c r="LDF83" s="15"/>
      <c r="LDG83" s="15"/>
      <c r="LDH83" s="15"/>
      <c r="LDI83" s="15"/>
      <c r="LDJ83" s="15"/>
      <c r="LDK83" s="15"/>
      <c r="LDL83" s="15"/>
      <c r="LDM83" s="15"/>
      <c r="LDN83" s="15"/>
      <c r="LDO83" s="15"/>
      <c r="LDP83" s="15"/>
      <c r="LDQ83" s="15"/>
      <c r="LDR83" s="15"/>
      <c r="LDS83" s="15"/>
      <c r="LDT83" s="15"/>
      <c r="LDU83" s="15"/>
      <c r="LDV83" s="15"/>
      <c r="LDW83" s="15"/>
      <c r="LDX83" s="15"/>
      <c r="LDY83" s="15"/>
      <c r="LDZ83" s="15"/>
      <c r="LEA83" s="15"/>
      <c r="LEB83" s="15"/>
      <c r="LEC83" s="15"/>
      <c r="LED83" s="15"/>
      <c r="LEE83" s="15"/>
      <c r="LEF83" s="15"/>
      <c r="LEG83" s="15"/>
      <c r="LEH83" s="15"/>
      <c r="LEI83" s="15"/>
      <c r="LEJ83" s="15"/>
      <c r="LEK83" s="15"/>
      <c r="LEL83" s="15"/>
      <c r="LEM83" s="15"/>
      <c r="LEN83" s="15"/>
      <c r="LEO83" s="15"/>
      <c r="LEP83" s="15"/>
      <c r="LEQ83" s="15"/>
      <c r="LER83" s="15"/>
      <c r="LES83" s="15"/>
      <c r="LET83" s="15"/>
      <c r="LEU83" s="15"/>
      <c r="LEV83" s="15"/>
      <c r="LEW83" s="15"/>
      <c r="LEX83" s="15"/>
      <c r="LEY83" s="15"/>
      <c r="LEZ83" s="15"/>
      <c r="LFA83" s="15"/>
      <c r="LFB83" s="15"/>
      <c r="LFC83" s="15"/>
      <c r="LFD83" s="15"/>
      <c r="LFE83" s="15"/>
      <c r="LFF83" s="15"/>
      <c r="LFG83" s="15"/>
      <c r="LFH83" s="15"/>
      <c r="LFI83" s="15"/>
      <c r="LFJ83" s="15"/>
      <c r="LFK83" s="15"/>
      <c r="LFL83" s="15"/>
      <c r="LFM83" s="15"/>
      <c r="LFN83" s="15"/>
      <c r="LFO83" s="15"/>
      <c r="LFP83" s="15"/>
      <c r="LFQ83" s="15"/>
      <c r="LFR83" s="15"/>
      <c r="LFS83" s="15"/>
      <c r="LFT83" s="15"/>
      <c r="LFU83" s="15"/>
      <c r="LFV83" s="15"/>
      <c r="LFW83" s="15"/>
      <c r="LFX83" s="15"/>
      <c r="LFY83" s="15"/>
      <c r="LFZ83" s="15"/>
      <c r="LGA83" s="15"/>
      <c r="LGB83" s="15"/>
      <c r="LGC83" s="15"/>
      <c r="LGD83" s="15"/>
      <c r="LGE83" s="15"/>
      <c r="LGF83" s="15"/>
      <c r="LGG83" s="15"/>
      <c r="LGH83" s="15"/>
      <c r="LGI83" s="15"/>
      <c r="LGJ83" s="15"/>
      <c r="LGK83" s="15"/>
      <c r="LGL83" s="15"/>
      <c r="LGM83" s="15"/>
      <c r="LGN83" s="15"/>
      <c r="LGO83" s="15"/>
      <c r="LGP83" s="15"/>
      <c r="LGQ83" s="15"/>
      <c r="LGR83" s="15"/>
      <c r="LGS83" s="15"/>
      <c r="LGT83" s="15"/>
      <c r="LGU83" s="15"/>
      <c r="LGV83" s="15"/>
      <c r="LGW83" s="15"/>
      <c r="LGX83" s="15"/>
      <c r="LGY83" s="15"/>
      <c r="LGZ83" s="15"/>
      <c r="LHA83" s="15"/>
      <c r="LHB83" s="15"/>
      <c r="LHC83" s="15"/>
      <c r="LHD83" s="15"/>
      <c r="LHE83" s="15"/>
      <c r="LHF83" s="15"/>
      <c r="LHG83" s="15"/>
      <c r="LHH83" s="15"/>
      <c r="LHI83" s="15"/>
      <c r="LHJ83" s="15"/>
      <c r="LHK83" s="15"/>
      <c r="LHL83" s="15"/>
      <c r="LHM83" s="15"/>
      <c r="LHN83" s="15"/>
      <c r="LHO83" s="15"/>
      <c r="LHP83" s="15"/>
      <c r="LHQ83" s="15"/>
      <c r="LHR83" s="15"/>
      <c r="LHS83" s="15"/>
      <c r="LHT83" s="15"/>
      <c r="LHU83" s="15"/>
      <c r="LHV83" s="15"/>
      <c r="LHW83" s="15"/>
      <c r="LHX83" s="15"/>
      <c r="LHY83" s="15"/>
      <c r="LHZ83" s="15"/>
      <c r="LIA83" s="15"/>
      <c r="LIB83" s="15"/>
      <c r="LIC83" s="15"/>
      <c r="LID83" s="15"/>
      <c r="LIE83" s="15"/>
      <c r="LIF83" s="15"/>
      <c r="LIG83" s="15"/>
      <c r="LIH83" s="15"/>
      <c r="LII83" s="15"/>
      <c r="LIJ83" s="15"/>
      <c r="LIK83" s="15"/>
      <c r="LIL83" s="15"/>
      <c r="LIM83" s="15"/>
      <c r="LIN83" s="15"/>
      <c r="LIO83" s="15"/>
      <c r="LIP83" s="15"/>
      <c r="LIQ83" s="15"/>
      <c r="LIR83" s="15"/>
      <c r="LIS83" s="15"/>
      <c r="LIT83" s="15"/>
      <c r="LIU83" s="15"/>
      <c r="LIV83" s="15"/>
      <c r="LIW83" s="15"/>
      <c r="LIX83" s="15"/>
      <c r="LIY83" s="15"/>
      <c r="LIZ83" s="15"/>
      <c r="LJA83" s="15"/>
      <c r="LJB83" s="15"/>
      <c r="LJC83" s="15"/>
      <c r="LJD83" s="15"/>
      <c r="LJE83" s="15"/>
      <c r="LJF83" s="15"/>
      <c r="LJG83" s="15"/>
      <c r="LJH83" s="15"/>
      <c r="LJI83" s="15"/>
      <c r="LJJ83" s="15"/>
      <c r="LJK83" s="15"/>
      <c r="LJL83" s="15"/>
      <c r="LJM83" s="15"/>
      <c r="LJN83" s="15"/>
      <c r="LJO83" s="15"/>
      <c r="LJP83" s="15"/>
      <c r="LJQ83" s="15"/>
      <c r="LJR83" s="15"/>
      <c r="LJS83" s="15"/>
      <c r="LJT83" s="15"/>
      <c r="LJU83" s="15"/>
      <c r="LJV83" s="15"/>
      <c r="LJW83" s="15"/>
      <c r="LJX83" s="15"/>
      <c r="LJY83" s="15"/>
      <c r="LJZ83" s="15"/>
      <c r="LKA83" s="15"/>
      <c r="LKB83" s="15"/>
      <c r="LKC83" s="15"/>
      <c r="LKD83" s="15"/>
      <c r="LKE83" s="15"/>
      <c r="LKF83" s="15"/>
      <c r="LKG83" s="15"/>
      <c r="LKH83" s="15"/>
      <c r="LKI83" s="15"/>
      <c r="LKJ83" s="15"/>
      <c r="LKK83" s="15"/>
      <c r="LKL83" s="15"/>
      <c r="LKM83" s="15"/>
      <c r="LKN83" s="15"/>
      <c r="LKO83" s="15"/>
      <c r="LKP83" s="15"/>
      <c r="LKQ83" s="15"/>
      <c r="LKR83" s="15"/>
      <c r="LKS83" s="15"/>
      <c r="LKT83" s="15"/>
      <c r="LKU83" s="15"/>
      <c r="LKV83" s="15"/>
      <c r="LKW83" s="15"/>
      <c r="LKX83" s="15"/>
      <c r="LKY83" s="15"/>
      <c r="LKZ83" s="15"/>
      <c r="LLA83" s="15"/>
      <c r="LLB83" s="15"/>
      <c r="LLC83" s="15"/>
      <c r="LLD83" s="15"/>
      <c r="LLE83" s="15"/>
      <c r="LLF83" s="15"/>
      <c r="LLG83" s="15"/>
      <c r="LLH83" s="15"/>
      <c r="LLI83" s="15"/>
      <c r="LLJ83" s="15"/>
      <c r="LLK83" s="15"/>
      <c r="LLL83" s="15"/>
      <c r="LLM83" s="15"/>
      <c r="LLN83" s="15"/>
      <c r="LLO83" s="15"/>
      <c r="LLP83" s="15"/>
      <c r="LLQ83" s="15"/>
      <c r="LLR83" s="15"/>
      <c r="LLS83" s="15"/>
      <c r="LLT83" s="15"/>
      <c r="LLU83" s="15"/>
      <c r="LLV83" s="15"/>
      <c r="LLW83" s="15"/>
      <c r="LLX83" s="15"/>
      <c r="LLY83" s="15"/>
      <c r="LLZ83" s="15"/>
      <c r="LMA83" s="15"/>
      <c r="LMB83" s="15"/>
      <c r="LMC83" s="15"/>
      <c r="LMD83" s="15"/>
      <c r="LME83" s="15"/>
      <c r="LMF83" s="15"/>
      <c r="LMG83" s="15"/>
      <c r="LMH83" s="15"/>
      <c r="LMI83" s="15"/>
      <c r="LMJ83" s="15"/>
      <c r="LMK83" s="15"/>
      <c r="LML83" s="15"/>
      <c r="LMM83" s="15"/>
      <c r="LMN83" s="15"/>
      <c r="LMO83" s="15"/>
      <c r="LMP83" s="15"/>
      <c r="LMQ83" s="15"/>
      <c r="LMR83" s="15"/>
      <c r="LMS83" s="15"/>
      <c r="LMT83" s="15"/>
      <c r="LMU83" s="15"/>
      <c r="LMV83" s="15"/>
      <c r="LMW83" s="15"/>
      <c r="LMX83" s="15"/>
      <c r="LMY83" s="15"/>
      <c r="LMZ83" s="15"/>
      <c r="LNA83" s="15"/>
      <c r="LNB83" s="15"/>
      <c r="LNC83" s="15"/>
      <c r="LND83" s="15"/>
      <c r="LNE83" s="15"/>
      <c r="LNF83" s="15"/>
      <c r="LNG83" s="15"/>
      <c r="LNH83" s="15"/>
      <c r="LNI83" s="15"/>
      <c r="LNJ83" s="15"/>
      <c r="LNK83" s="15"/>
      <c r="LNL83" s="15"/>
      <c r="LNM83" s="15"/>
      <c r="LNN83" s="15"/>
      <c r="LNO83" s="15"/>
      <c r="LNP83" s="15"/>
      <c r="LNQ83" s="15"/>
      <c r="LNR83" s="15"/>
      <c r="LNS83" s="15"/>
      <c r="LNT83" s="15"/>
      <c r="LNU83" s="15"/>
      <c r="LNV83" s="15"/>
      <c r="LNW83" s="15"/>
      <c r="LNX83" s="15"/>
      <c r="LNY83" s="15"/>
      <c r="LNZ83" s="15"/>
      <c r="LOA83" s="15"/>
      <c r="LOB83" s="15"/>
      <c r="LOC83" s="15"/>
      <c r="LOD83" s="15"/>
      <c r="LOE83" s="15"/>
      <c r="LOF83" s="15"/>
      <c r="LOG83" s="15"/>
      <c r="LOH83" s="15"/>
      <c r="LOI83" s="15"/>
      <c r="LOJ83" s="15"/>
      <c r="LOK83" s="15"/>
      <c r="LOL83" s="15"/>
      <c r="LOM83" s="15"/>
      <c r="LON83" s="15"/>
      <c r="LOO83" s="15"/>
      <c r="LOP83" s="15"/>
      <c r="LOQ83" s="15"/>
      <c r="LOR83" s="15"/>
      <c r="LOS83" s="15"/>
      <c r="LOT83" s="15"/>
      <c r="LOU83" s="15"/>
      <c r="LOV83" s="15"/>
      <c r="LOW83" s="15"/>
      <c r="LOX83" s="15"/>
      <c r="LOY83" s="15"/>
      <c r="LOZ83" s="15"/>
      <c r="LPA83" s="15"/>
      <c r="LPB83" s="15"/>
      <c r="LPC83" s="15"/>
      <c r="LPD83" s="15"/>
      <c r="LPE83" s="15"/>
      <c r="LPF83" s="15"/>
      <c r="LPG83" s="15"/>
      <c r="LPH83" s="15"/>
      <c r="LPI83" s="15"/>
      <c r="LPJ83" s="15"/>
      <c r="LPK83" s="15"/>
      <c r="LPL83" s="15"/>
      <c r="LPM83" s="15"/>
      <c r="LPN83" s="15"/>
      <c r="LPO83" s="15"/>
      <c r="LPP83" s="15"/>
      <c r="LPQ83" s="15"/>
      <c r="LPR83" s="15"/>
      <c r="LPS83" s="15"/>
      <c r="LPT83" s="15"/>
      <c r="LPU83" s="15"/>
      <c r="LPV83" s="15"/>
      <c r="LPW83" s="15"/>
      <c r="LPX83" s="15"/>
      <c r="LPY83" s="15"/>
      <c r="LPZ83" s="15"/>
      <c r="LQA83" s="15"/>
      <c r="LQB83" s="15"/>
      <c r="LQC83" s="15"/>
      <c r="LQD83" s="15"/>
      <c r="LQE83" s="15"/>
      <c r="LQF83" s="15"/>
      <c r="LQG83" s="15"/>
      <c r="LQH83" s="15"/>
      <c r="LQI83" s="15"/>
      <c r="LQJ83" s="15"/>
      <c r="LQK83" s="15"/>
      <c r="LQL83" s="15"/>
      <c r="LQM83" s="15"/>
      <c r="LQN83" s="15"/>
      <c r="LQO83" s="15"/>
      <c r="LQP83" s="15"/>
      <c r="LQQ83" s="15"/>
      <c r="LQR83" s="15"/>
      <c r="LQS83" s="15"/>
      <c r="LQT83" s="15"/>
      <c r="LQU83" s="15"/>
      <c r="LQV83" s="15"/>
      <c r="LQW83" s="15"/>
      <c r="LQX83" s="15"/>
      <c r="LQY83" s="15"/>
      <c r="LQZ83" s="15"/>
      <c r="LRA83" s="15"/>
      <c r="LRB83" s="15"/>
      <c r="LRC83" s="15"/>
      <c r="LRD83" s="15"/>
      <c r="LRE83" s="15"/>
      <c r="LRF83" s="15"/>
      <c r="LRG83" s="15"/>
      <c r="LRH83" s="15"/>
      <c r="LRI83" s="15"/>
      <c r="LRJ83" s="15"/>
      <c r="LRK83" s="15"/>
      <c r="LRL83" s="15"/>
      <c r="LRM83" s="15"/>
      <c r="LRN83" s="15"/>
      <c r="LRO83" s="15"/>
      <c r="LRP83" s="15"/>
      <c r="LRQ83" s="15"/>
      <c r="LRR83" s="15"/>
      <c r="LRS83" s="15"/>
      <c r="LRT83" s="15"/>
      <c r="LRU83" s="15"/>
      <c r="LRV83" s="15"/>
      <c r="LRW83" s="15"/>
      <c r="LRX83" s="15"/>
      <c r="LRY83" s="15"/>
      <c r="LRZ83" s="15"/>
      <c r="LSA83" s="15"/>
      <c r="LSB83" s="15"/>
      <c r="LSC83" s="15"/>
      <c r="LSD83" s="15"/>
      <c r="LSE83" s="15"/>
      <c r="LSF83" s="15"/>
      <c r="LSG83" s="15"/>
      <c r="LSH83" s="15"/>
      <c r="LSI83" s="15"/>
      <c r="LSJ83" s="15"/>
      <c r="LSK83" s="15"/>
      <c r="LSL83" s="15"/>
      <c r="LSM83" s="15"/>
      <c r="LSN83" s="15"/>
      <c r="LSO83" s="15"/>
      <c r="LSP83" s="15"/>
      <c r="LSQ83" s="15"/>
      <c r="LSR83" s="15"/>
      <c r="LSS83" s="15"/>
      <c r="LST83" s="15"/>
      <c r="LSU83" s="15"/>
      <c r="LSV83" s="15"/>
      <c r="LSW83" s="15"/>
      <c r="LSX83" s="15"/>
      <c r="LSY83" s="15"/>
      <c r="LSZ83" s="15"/>
      <c r="LTA83" s="15"/>
      <c r="LTB83" s="15"/>
      <c r="LTC83" s="15"/>
      <c r="LTD83" s="15"/>
      <c r="LTE83" s="15"/>
      <c r="LTF83" s="15"/>
      <c r="LTG83" s="15"/>
      <c r="LTH83" s="15"/>
      <c r="LTI83" s="15"/>
      <c r="LTJ83" s="15"/>
      <c r="LTK83" s="15"/>
      <c r="LTL83" s="15"/>
      <c r="LTM83" s="15"/>
      <c r="LTN83" s="15"/>
      <c r="LTO83" s="15"/>
      <c r="LTP83" s="15"/>
      <c r="LTQ83" s="15"/>
      <c r="LTR83" s="15"/>
      <c r="LTS83" s="15"/>
      <c r="LTT83" s="15"/>
      <c r="LTU83" s="15"/>
      <c r="LTV83" s="15"/>
      <c r="LTW83" s="15"/>
      <c r="LTX83" s="15"/>
      <c r="LTY83" s="15"/>
      <c r="LTZ83" s="15"/>
      <c r="LUA83" s="15"/>
      <c r="LUB83" s="15"/>
      <c r="LUC83" s="15"/>
      <c r="LUD83" s="15"/>
      <c r="LUE83" s="15"/>
      <c r="LUF83" s="15"/>
      <c r="LUG83" s="15"/>
      <c r="LUH83" s="15"/>
      <c r="LUI83" s="15"/>
      <c r="LUJ83" s="15"/>
      <c r="LUK83" s="15"/>
      <c r="LUL83" s="15"/>
      <c r="LUM83" s="15"/>
      <c r="LUN83" s="15"/>
      <c r="LUO83" s="15"/>
      <c r="LUP83" s="15"/>
      <c r="LUQ83" s="15"/>
      <c r="LUR83" s="15"/>
      <c r="LUS83" s="15"/>
      <c r="LUT83" s="15"/>
      <c r="LUU83" s="15"/>
      <c r="LUV83" s="15"/>
      <c r="LUW83" s="15"/>
      <c r="LUX83" s="15"/>
      <c r="LUY83" s="15"/>
      <c r="LUZ83" s="15"/>
      <c r="LVA83" s="15"/>
      <c r="LVB83" s="15"/>
      <c r="LVC83" s="15"/>
      <c r="LVD83" s="15"/>
      <c r="LVE83" s="15"/>
      <c r="LVF83" s="15"/>
      <c r="LVG83" s="15"/>
      <c r="LVH83" s="15"/>
      <c r="LVI83" s="15"/>
      <c r="LVJ83" s="15"/>
      <c r="LVK83" s="15"/>
      <c r="LVL83" s="15"/>
      <c r="LVM83" s="15"/>
      <c r="LVN83" s="15"/>
      <c r="LVO83" s="15"/>
      <c r="LVP83" s="15"/>
      <c r="LVQ83" s="15"/>
      <c r="LVR83" s="15"/>
      <c r="LVS83" s="15"/>
      <c r="LVT83" s="15"/>
      <c r="LVU83" s="15"/>
      <c r="LVV83" s="15"/>
      <c r="LVW83" s="15"/>
      <c r="LVX83" s="15"/>
      <c r="LVY83" s="15"/>
      <c r="LVZ83" s="15"/>
      <c r="LWA83" s="15"/>
      <c r="LWB83" s="15"/>
      <c r="LWC83" s="15"/>
      <c r="LWD83" s="15"/>
      <c r="LWE83" s="15"/>
      <c r="LWF83" s="15"/>
      <c r="LWG83" s="15"/>
      <c r="LWH83" s="15"/>
      <c r="LWI83" s="15"/>
      <c r="LWJ83" s="15"/>
      <c r="LWK83" s="15"/>
      <c r="LWL83" s="15"/>
      <c r="LWM83" s="15"/>
      <c r="LWN83" s="15"/>
      <c r="LWO83" s="15"/>
      <c r="LWP83" s="15"/>
      <c r="LWQ83" s="15"/>
      <c r="LWR83" s="15"/>
      <c r="LWS83" s="15"/>
      <c r="LWT83" s="15"/>
      <c r="LWU83" s="15"/>
      <c r="LWV83" s="15"/>
      <c r="LWW83" s="15"/>
      <c r="LWX83" s="15"/>
      <c r="LWY83" s="15"/>
      <c r="LWZ83" s="15"/>
      <c r="LXA83" s="15"/>
      <c r="LXB83" s="15"/>
      <c r="LXC83" s="15"/>
      <c r="LXD83" s="15"/>
      <c r="LXE83" s="15"/>
      <c r="LXF83" s="15"/>
      <c r="LXG83" s="15"/>
      <c r="LXH83" s="15"/>
      <c r="LXI83" s="15"/>
      <c r="LXJ83" s="15"/>
      <c r="LXK83" s="15"/>
      <c r="LXL83" s="15"/>
      <c r="LXM83" s="15"/>
      <c r="LXN83" s="15"/>
      <c r="LXO83" s="15"/>
      <c r="LXP83" s="15"/>
      <c r="LXQ83" s="15"/>
      <c r="LXR83" s="15"/>
      <c r="LXS83" s="15"/>
      <c r="LXT83" s="15"/>
      <c r="LXU83" s="15"/>
      <c r="LXV83" s="15"/>
      <c r="LXW83" s="15"/>
      <c r="LXX83" s="15"/>
      <c r="LXY83" s="15"/>
      <c r="LXZ83" s="15"/>
      <c r="LYA83" s="15"/>
      <c r="LYB83" s="15"/>
      <c r="LYC83" s="15"/>
      <c r="LYD83" s="15"/>
      <c r="LYE83" s="15"/>
      <c r="LYF83" s="15"/>
      <c r="LYG83" s="15"/>
      <c r="LYH83" s="15"/>
      <c r="LYI83" s="15"/>
      <c r="LYJ83" s="15"/>
      <c r="LYK83" s="15"/>
      <c r="LYL83" s="15"/>
      <c r="LYM83" s="15"/>
      <c r="LYN83" s="15"/>
      <c r="LYO83" s="15"/>
      <c r="LYP83" s="15"/>
      <c r="LYQ83" s="15"/>
      <c r="LYR83" s="15"/>
      <c r="LYS83" s="15"/>
      <c r="LYT83" s="15"/>
      <c r="LYU83" s="15"/>
      <c r="LYV83" s="15"/>
      <c r="LYW83" s="15"/>
      <c r="LYX83" s="15"/>
      <c r="LYY83" s="15"/>
      <c r="LYZ83" s="15"/>
      <c r="LZA83" s="15"/>
      <c r="LZB83" s="15"/>
      <c r="LZC83" s="15"/>
      <c r="LZD83" s="15"/>
      <c r="LZE83" s="15"/>
      <c r="LZF83" s="15"/>
      <c r="LZG83" s="15"/>
      <c r="LZH83" s="15"/>
      <c r="LZI83" s="15"/>
      <c r="LZJ83" s="15"/>
      <c r="LZK83" s="15"/>
      <c r="LZL83" s="15"/>
      <c r="LZM83" s="15"/>
      <c r="LZN83" s="15"/>
      <c r="LZO83" s="15"/>
      <c r="LZP83" s="15"/>
      <c r="LZQ83" s="15"/>
      <c r="LZR83" s="15"/>
      <c r="LZS83" s="15"/>
      <c r="LZT83" s="15"/>
      <c r="LZU83" s="15"/>
      <c r="LZV83" s="15"/>
      <c r="LZW83" s="15"/>
      <c r="LZX83" s="15"/>
      <c r="LZY83" s="15"/>
      <c r="LZZ83" s="15"/>
      <c r="MAA83" s="15"/>
      <c r="MAB83" s="15"/>
      <c r="MAC83" s="15"/>
      <c r="MAD83" s="15"/>
      <c r="MAE83" s="15"/>
      <c r="MAF83" s="15"/>
      <c r="MAG83" s="15"/>
      <c r="MAH83" s="15"/>
      <c r="MAI83" s="15"/>
      <c r="MAJ83" s="15"/>
      <c r="MAK83" s="15"/>
      <c r="MAL83" s="15"/>
      <c r="MAM83" s="15"/>
      <c r="MAN83" s="15"/>
      <c r="MAO83" s="15"/>
      <c r="MAP83" s="15"/>
      <c r="MAQ83" s="15"/>
      <c r="MAR83" s="15"/>
      <c r="MAS83" s="15"/>
      <c r="MAT83" s="15"/>
      <c r="MAU83" s="15"/>
      <c r="MAV83" s="15"/>
      <c r="MAW83" s="15"/>
      <c r="MAX83" s="15"/>
      <c r="MAY83" s="15"/>
      <c r="MAZ83" s="15"/>
      <c r="MBA83" s="15"/>
      <c r="MBB83" s="15"/>
      <c r="MBC83" s="15"/>
      <c r="MBD83" s="15"/>
      <c r="MBE83" s="15"/>
      <c r="MBF83" s="15"/>
      <c r="MBG83" s="15"/>
      <c r="MBH83" s="15"/>
      <c r="MBI83" s="15"/>
      <c r="MBJ83" s="15"/>
      <c r="MBK83" s="15"/>
      <c r="MBL83" s="15"/>
      <c r="MBM83" s="15"/>
      <c r="MBN83" s="15"/>
      <c r="MBO83" s="15"/>
      <c r="MBP83" s="15"/>
      <c r="MBQ83" s="15"/>
      <c r="MBR83" s="15"/>
      <c r="MBS83" s="15"/>
      <c r="MBT83" s="15"/>
      <c r="MBU83" s="15"/>
      <c r="MBV83" s="15"/>
      <c r="MBW83" s="15"/>
      <c r="MBX83" s="15"/>
      <c r="MBY83" s="15"/>
      <c r="MBZ83" s="15"/>
      <c r="MCA83" s="15"/>
      <c r="MCB83" s="15"/>
      <c r="MCC83" s="15"/>
      <c r="MCD83" s="15"/>
      <c r="MCE83" s="15"/>
      <c r="MCF83" s="15"/>
      <c r="MCG83" s="15"/>
      <c r="MCH83" s="15"/>
      <c r="MCI83" s="15"/>
      <c r="MCJ83" s="15"/>
      <c r="MCK83" s="15"/>
      <c r="MCL83" s="15"/>
      <c r="MCM83" s="15"/>
      <c r="MCN83" s="15"/>
      <c r="MCO83" s="15"/>
      <c r="MCP83" s="15"/>
      <c r="MCQ83" s="15"/>
      <c r="MCR83" s="15"/>
      <c r="MCS83" s="15"/>
      <c r="MCT83" s="15"/>
      <c r="MCU83" s="15"/>
      <c r="MCV83" s="15"/>
      <c r="MCW83" s="15"/>
      <c r="MCX83" s="15"/>
      <c r="MCY83" s="15"/>
      <c r="MCZ83" s="15"/>
      <c r="MDA83" s="15"/>
      <c r="MDB83" s="15"/>
      <c r="MDC83" s="15"/>
      <c r="MDD83" s="15"/>
      <c r="MDE83" s="15"/>
      <c r="MDF83" s="15"/>
      <c r="MDG83" s="15"/>
      <c r="MDH83" s="15"/>
      <c r="MDI83" s="15"/>
      <c r="MDJ83" s="15"/>
      <c r="MDK83" s="15"/>
      <c r="MDL83" s="15"/>
      <c r="MDM83" s="15"/>
      <c r="MDN83" s="15"/>
      <c r="MDO83" s="15"/>
      <c r="MDP83" s="15"/>
      <c r="MDQ83" s="15"/>
      <c r="MDR83" s="15"/>
      <c r="MDS83" s="15"/>
      <c r="MDT83" s="15"/>
      <c r="MDU83" s="15"/>
      <c r="MDV83" s="15"/>
      <c r="MDW83" s="15"/>
      <c r="MDX83" s="15"/>
      <c r="MDY83" s="15"/>
      <c r="MDZ83" s="15"/>
      <c r="MEA83" s="15"/>
      <c r="MEB83" s="15"/>
      <c r="MEC83" s="15"/>
      <c r="MED83" s="15"/>
      <c r="MEE83" s="15"/>
      <c r="MEF83" s="15"/>
      <c r="MEG83" s="15"/>
      <c r="MEH83" s="15"/>
      <c r="MEI83" s="15"/>
      <c r="MEJ83" s="15"/>
      <c r="MEK83" s="15"/>
      <c r="MEL83" s="15"/>
      <c r="MEM83" s="15"/>
      <c r="MEN83" s="15"/>
      <c r="MEO83" s="15"/>
      <c r="MEP83" s="15"/>
      <c r="MEQ83" s="15"/>
      <c r="MER83" s="15"/>
      <c r="MES83" s="15"/>
      <c r="MET83" s="15"/>
      <c r="MEU83" s="15"/>
      <c r="MEV83" s="15"/>
      <c r="MEW83" s="15"/>
      <c r="MEX83" s="15"/>
      <c r="MEY83" s="15"/>
      <c r="MEZ83" s="15"/>
      <c r="MFA83" s="15"/>
      <c r="MFB83" s="15"/>
      <c r="MFC83" s="15"/>
      <c r="MFD83" s="15"/>
      <c r="MFE83" s="15"/>
      <c r="MFF83" s="15"/>
      <c r="MFG83" s="15"/>
      <c r="MFH83" s="15"/>
      <c r="MFI83" s="15"/>
      <c r="MFJ83" s="15"/>
      <c r="MFK83" s="15"/>
      <c r="MFL83" s="15"/>
      <c r="MFM83" s="15"/>
      <c r="MFN83" s="15"/>
      <c r="MFO83" s="15"/>
      <c r="MFP83" s="15"/>
      <c r="MFQ83" s="15"/>
      <c r="MFR83" s="15"/>
      <c r="MFS83" s="15"/>
      <c r="MFT83" s="15"/>
      <c r="MFU83" s="15"/>
      <c r="MFV83" s="15"/>
      <c r="MFW83" s="15"/>
      <c r="MFX83" s="15"/>
      <c r="MFY83" s="15"/>
      <c r="MFZ83" s="15"/>
      <c r="MGA83" s="15"/>
      <c r="MGB83" s="15"/>
      <c r="MGC83" s="15"/>
      <c r="MGD83" s="15"/>
      <c r="MGE83" s="15"/>
      <c r="MGF83" s="15"/>
      <c r="MGG83" s="15"/>
      <c r="MGH83" s="15"/>
      <c r="MGI83" s="15"/>
      <c r="MGJ83" s="15"/>
      <c r="MGK83" s="15"/>
      <c r="MGL83" s="15"/>
      <c r="MGM83" s="15"/>
      <c r="MGN83" s="15"/>
      <c r="MGO83" s="15"/>
      <c r="MGP83" s="15"/>
      <c r="MGQ83" s="15"/>
      <c r="MGR83" s="15"/>
      <c r="MGS83" s="15"/>
      <c r="MGT83" s="15"/>
      <c r="MGU83" s="15"/>
      <c r="MGV83" s="15"/>
      <c r="MGW83" s="15"/>
      <c r="MGX83" s="15"/>
      <c r="MGY83" s="15"/>
      <c r="MGZ83" s="15"/>
      <c r="MHA83" s="15"/>
      <c r="MHB83" s="15"/>
      <c r="MHC83" s="15"/>
      <c r="MHD83" s="15"/>
      <c r="MHE83" s="15"/>
      <c r="MHF83" s="15"/>
      <c r="MHG83" s="15"/>
      <c r="MHH83" s="15"/>
      <c r="MHI83" s="15"/>
      <c r="MHJ83" s="15"/>
      <c r="MHK83" s="15"/>
      <c r="MHL83" s="15"/>
      <c r="MHM83" s="15"/>
      <c r="MHN83" s="15"/>
      <c r="MHO83" s="15"/>
      <c r="MHP83" s="15"/>
      <c r="MHQ83" s="15"/>
      <c r="MHR83" s="15"/>
      <c r="MHS83" s="15"/>
      <c r="MHT83" s="15"/>
      <c r="MHU83" s="15"/>
      <c r="MHV83" s="15"/>
      <c r="MHW83" s="15"/>
      <c r="MHX83" s="15"/>
      <c r="MHY83" s="15"/>
      <c r="MHZ83" s="15"/>
      <c r="MIA83" s="15"/>
      <c r="MIB83" s="15"/>
      <c r="MIC83" s="15"/>
      <c r="MID83" s="15"/>
      <c r="MIE83" s="15"/>
      <c r="MIF83" s="15"/>
      <c r="MIG83" s="15"/>
      <c r="MIH83" s="15"/>
      <c r="MII83" s="15"/>
      <c r="MIJ83" s="15"/>
      <c r="MIK83" s="15"/>
      <c r="MIL83" s="15"/>
      <c r="MIM83" s="15"/>
      <c r="MIN83" s="15"/>
      <c r="MIO83" s="15"/>
      <c r="MIP83" s="15"/>
      <c r="MIQ83" s="15"/>
      <c r="MIR83" s="15"/>
      <c r="MIS83" s="15"/>
      <c r="MIT83" s="15"/>
      <c r="MIU83" s="15"/>
      <c r="MIV83" s="15"/>
      <c r="MIW83" s="15"/>
      <c r="MIX83" s="15"/>
      <c r="MIY83" s="15"/>
      <c r="MIZ83" s="15"/>
      <c r="MJA83" s="15"/>
      <c r="MJB83" s="15"/>
      <c r="MJC83" s="15"/>
      <c r="MJD83" s="15"/>
      <c r="MJE83" s="15"/>
      <c r="MJF83" s="15"/>
      <c r="MJG83" s="15"/>
      <c r="MJH83" s="15"/>
      <c r="MJI83" s="15"/>
      <c r="MJJ83" s="15"/>
      <c r="MJK83" s="15"/>
      <c r="MJL83" s="15"/>
      <c r="MJM83" s="15"/>
      <c r="MJN83" s="15"/>
      <c r="MJO83" s="15"/>
      <c r="MJP83" s="15"/>
      <c r="MJQ83" s="15"/>
      <c r="MJR83" s="15"/>
      <c r="MJS83" s="15"/>
      <c r="MJT83" s="15"/>
      <c r="MJU83" s="15"/>
      <c r="MJV83" s="15"/>
      <c r="MJW83" s="15"/>
      <c r="MJX83" s="15"/>
      <c r="MJY83" s="15"/>
      <c r="MJZ83" s="15"/>
      <c r="MKA83" s="15"/>
      <c r="MKB83" s="15"/>
      <c r="MKC83" s="15"/>
      <c r="MKD83" s="15"/>
      <c r="MKE83" s="15"/>
      <c r="MKF83" s="15"/>
      <c r="MKG83" s="15"/>
      <c r="MKH83" s="15"/>
      <c r="MKI83" s="15"/>
      <c r="MKJ83" s="15"/>
      <c r="MKK83" s="15"/>
      <c r="MKL83" s="15"/>
      <c r="MKM83" s="15"/>
      <c r="MKN83" s="15"/>
      <c r="MKO83" s="15"/>
      <c r="MKP83" s="15"/>
      <c r="MKQ83" s="15"/>
      <c r="MKR83" s="15"/>
      <c r="MKS83" s="15"/>
      <c r="MKT83" s="15"/>
      <c r="MKU83" s="15"/>
      <c r="MKV83" s="15"/>
      <c r="MKW83" s="15"/>
      <c r="MKX83" s="15"/>
      <c r="MKY83" s="15"/>
      <c r="MKZ83" s="15"/>
      <c r="MLA83" s="15"/>
      <c r="MLB83" s="15"/>
      <c r="MLC83" s="15"/>
      <c r="MLD83" s="15"/>
      <c r="MLE83" s="15"/>
      <c r="MLF83" s="15"/>
      <c r="MLG83" s="15"/>
      <c r="MLH83" s="15"/>
      <c r="MLI83" s="15"/>
      <c r="MLJ83" s="15"/>
      <c r="MLK83" s="15"/>
      <c r="MLL83" s="15"/>
      <c r="MLM83" s="15"/>
      <c r="MLN83" s="15"/>
      <c r="MLO83" s="15"/>
      <c r="MLP83" s="15"/>
      <c r="MLQ83" s="15"/>
      <c r="MLR83" s="15"/>
      <c r="MLS83" s="15"/>
      <c r="MLT83" s="15"/>
      <c r="MLU83" s="15"/>
      <c r="MLV83" s="15"/>
      <c r="MLW83" s="15"/>
      <c r="MLX83" s="15"/>
      <c r="MLY83" s="15"/>
      <c r="MLZ83" s="15"/>
      <c r="MMA83" s="15"/>
      <c r="MMB83" s="15"/>
      <c r="MMC83" s="15"/>
      <c r="MMD83" s="15"/>
      <c r="MME83" s="15"/>
      <c r="MMF83" s="15"/>
      <c r="MMG83" s="15"/>
      <c r="MMH83" s="15"/>
      <c r="MMI83" s="15"/>
      <c r="MMJ83" s="15"/>
      <c r="MMK83" s="15"/>
      <c r="MML83" s="15"/>
      <c r="MMM83" s="15"/>
      <c r="MMN83" s="15"/>
      <c r="MMO83" s="15"/>
      <c r="MMP83" s="15"/>
      <c r="MMQ83" s="15"/>
      <c r="MMR83" s="15"/>
      <c r="MMS83" s="15"/>
      <c r="MMT83" s="15"/>
      <c r="MMU83" s="15"/>
      <c r="MMV83" s="15"/>
      <c r="MMW83" s="15"/>
      <c r="MMX83" s="15"/>
      <c r="MMY83" s="15"/>
      <c r="MMZ83" s="15"/>
      <c r="MNA83" s="15"/>
      <c r="MNB83" s="15"/>
      <c r="MNC83" s="15"/>
      <c r="MND83" s="15"/>
      <c r="MNE83" s="15"/>
      <c r="MNF83" s="15"/>
      <c r="MNG83" s="15"/>
      <c r="MNH83" s="15"/>
      <c r="MNI83" s="15"/>
      <c r="MNJ83" s="15"/>
      <c r="MNK83" s="15"/>
      <c r="MNL83" s="15"/>
      <c r="MNM83" s="15"/>
      <c r="MNN83" s="15"/>
      <c r="MNO83" s="15"/>
      <c r="MNP83" s="15"/>
      <c r="MNQ83" s="15"/>
      <c r="MNR83" s="15"/>
      <c r="MNS83" s="15"/>
      <c r="MNT83" s="15"/>
      <c r="MNU83" s="15"/>
      <c r="MNV83" s="15"/>
      <c r="MNW83" s="15"/>
      <c r="MNX83" s="15"/>
      <c r="MNY83" s="15"/>
      <c r="MNZ83" s="15"/>
      <c r="MOA83" s="15"/>
      <c r="MOB83" s="15"/>
      <c r="MOC83" s="15"/>
      <c r="MOD83" s="15"/>
      <c r="MOE83" s="15"/>
      <c r="MOF83" s="15"/>
      <c r="MOG83" s="15"/>
      <c r="MOH83" s="15"/>
      <c r="MOI83" s="15"/>
      <c r="MOJ83" s="15"/>
      <c r="MOK83" s="15"/>
      <c r="MOL83" s="15"/>
      <c r="MOM83" s="15"/>
      <c r="MON83" s="15"/>
      <c r="MOO83" s="15"/>
      <c r="MOP83" s="15"/>
      <c r="MOQ83" s="15"/>
      <c r="MOR83" s="15"/>
      <c r="MOS83" s="15"/>
      <c r="MOT83" s="15"/>
      <c r="MOU83" s="15"/>
      <c r="MOV83" s="15"/>
      <c r="MOW83" s="15"/>
      <c r="MOX83" s="15"/>
      <c r="MOY83" s="15"/>
      <c r="MOZ83" s="15"/>
      <c r="MPA83" s="15"/>
      <c r="MPB83" s="15"/>
      <c r="MPC83" s="15"/>
      <c r="MPD83" s="15"/>
      <c r="MPE83" s="15"/>
      <c r="MPF83" s="15"/>
      <c r="MPG83" s="15"/>
      <c r="MPH83" s="15"/>
      <c r="MPI83" s="15"/>
      <c r="MPJ83" s="15"/>
      <c r="MPK83" s="15"/>
      <c r="MPL83" s="15"/>
      <c r="MPM83" s="15"/>
      <c r="MPN83" s="15"/>
      <c r="MPO83" s="15"/>
      <c r="MPP83" s="15"/>
      <c r="MPQ83" s="15"/>
      <c r="MPR83" s="15"/>
      <c r="MPS83" s="15"/>
      <c r="MPT83" s="15"/>
      <c r="MPU83" s="15"/>
      <c r="MPV83" s="15"/>
      <c r="MPW83" s="15"/>
      <c r="MPX83" s="15"/>
      <c r="MPY83" s="15"/>
      <c r="MPZ83" s="15"/>
      <c r="MQA83" s="15"/>
      <c r="MQB83" s="15"/>
      <c r="MQC83" s="15"/>
      <c r="MQD83" s="15"/>
      <c r="MQE83" s="15"/>
      <c r="MQF83" s="15"/>
      <c r="MQG83" s="15"/>
      <c r="MQH83" s="15"/>
      <c r="MQI83" s="15"/>
      <c r="MQJ83" s="15"/>
      <c r="MQK83" s="15"/>
      <c r="MQL83" s="15"/>
      <c r="MQM83" s="15"/>
      <c r="MQN83" s="15"/>
      <c r="MQO83" s="15"/>
      <c r="MQP83" s="15"/>
      <c r="MQQ83" s="15"/>
      <c r="MQR83" s="15"/>
      <c r="MQS83" s="15"/>
      <c r="MQT83" s="15"/>
      <c r="MQU83" s="15"/>
      <c r="MQV83" s="15"/>
      <c r="MQW83" s="15"/>
      <c r="MQX83" s="15"/>
      <c r="MQY83" s="15"/>
      <c r="MQZ83" s="15"/>
      <c r="MRA83" s="15"/>
      <c r="MRB83" s="15"/>
      <c r="MRC83" s="15"/>
      <c r="MRD83" s="15"/>
      <c r="MRE83" s="15"/>
      <c r="MRF83" s="15"/>
      <c r="MRG83" s="15"/>
      <c r="MRH83" s="15"/>
      <c r="MRI83" s="15"/>
      <c r="MRJ83" s="15"/>
      <c r="MRK83" s="15"/>
      <c r="MRL83" s="15"/>
      <c r="MRM83" s="15"/>
      <c r="MRN83" s="15"/>
      <c r="MRO83" s="15"/>
      <c r="MRP83" s="15"/>
      <c r="MRQ83" s="15"/>
      <c r="MRR83" s="15"/>
      <c r="MRS83" s="15"/>
      <c r="MRT83" s="15"/>
      <c r="MRU83" s="15"/>
      <c r="MRV83" s="15"/>
      <c r="MRW83" s="15"/>
      <c r="MRX83" s="15"/>
      <c r="MRY83" s="15"/>
      <c r="MRZ83" s="15"/>
      <c r="MSA83" s="15"/>
      <c r="MSB83" s="15"/>
      <c r="MSC83" s="15"/>
      <c r="MSD83" s="15"/>
      <c r="MSE83" s="15"/>
      <c r="MSF83" s="15"/>
      <c r="MSG83" s="15"/>
      <c r="MSH83" s="15"/>
      <c r="MSI83" s="15"/>
      <c r="MSJ83" s="15"/>
      <c r="MSK83" s="15"/>
      <c r="MSL83" s="15"/>
      <c r="MSM83" s="15"/>
      <c r="MSN83" s="15"/>
      <c r="MSO83" s="15"/>
      <c r="MSP83" s="15"/>
      <c r="MSQ83" s="15"/>
      <c r="MSR83" s="15"/>
      <c r="MSS83" s="15"/>
      <c r="MST83" s="15"/>
      <c r="MSU83" s="15"/>
      <c r="MSV83" s="15"/>
      <c r="MSW83" s="15"/>
      <c r="MSX83" s="15"/>
      <c r="MSY83" s="15"/>
      <c r="MSZ83" s="15"/>
      <c r="MTA83" s="15"/>
      <c r="MTB83" s="15"/>
      <c r="MTC83" s="15"/>
      <c r="MTD83" s="15"/>
      <c r="MTE83" s="15"/>
      <c r="MTF83" s="15"/>
      <c r="MTG83" s="15"/>
      <c r="MTH83" s="15"/>
      <c r="MTI83" s="15"/>
      <c r="MTJ83" s="15"/>
      <c r="MTK83" s="15"/>
      <c r="MTL83" s="15"/>
      <c r="MTM83" s="15"/>
      <c r="MTN83" s="15"/>
      <c r="MTO83" s="15"/>
      <c r="MTP83" s="15"/>
      <c r="MTQ83" s="15"/>
      <c r="MTR83" s="15"/>
      <c r="MTS83" s="15"/>
      <c r="MTT83" s="15"/>
      <c r="MTU83" s="15"/>
      <c r="MTV83" s="15"/>
      <c r="MTW83" s="15"/>
      <c r="MTX83" s="15"/>
      <c r="MTY83" s="15"/>
      <c r="MTZ83" s="15"/>
      <c r="MUA83" s="15"/>
      <c r="MUB83" s="15"/>
      <c r="MUC83" s="15"/>
      <c r="MUD83" s="15"/>
      <c r="MUE83" s="15"/>
      <c r="MUF83" s="15"/>
      <c r="MUG83" s="15"/>
      <c r="MUH83" s="15"/>
      <c r="MUI83" s="15"/>
      <c r="MUJ83" s="15"/>
      <c r="MUK83" s="15"/>
      <c r="MUL83" s="15"/>
      <c r="MUM83" s="15"/>
      <c r="MUN83" s="15"/>
      <c r="MUO83" s="15"/>
      <c r="MUP83" s="15"/>
      <c r="MUQ83" s="15"/>
      <c r="MUR83" s="15"/>
      <c r="MUS83" s="15"/>
      <c r="MUT83" s="15"/>
      <c r="MUU83" s="15"/>
      <c r="MUV83" s="15"/>
      <c r="MUW83" s="15"/>
      <c r="MUX83" s="15"/>
      <c r="MUY83" s="15"/>
      <c r="MUZ83" s="15"/>
      <c r="MVA83" s="15"/>
      <c r="MVB83" s="15"/>
      <c r="MVC83" s="15"/>
      <c r="MVD83" s="15"/>
      <c r="MVE83" s="15"/>
      <c r="MVF83" s="15"/>
      <c r="MVG83" s="15"/>
      <c r="MVH83" s="15"/>
      <c r="MVI83" s="15"/>
      <c r="MVJ83" s="15"/>
      <c r="MVK83" s="15"/>
      <c r="MVL83" s="15"/>
      <c r="MVM83" s="15"/>
      <c r="MVN83" s="15"/>
      <c r="MVO83" s="15"/>
      <c r="MVP83" s="15"/>
      <c r="MVQ83" s="15"/>
      <c r="MVR83" s="15"/>
      <c r="MVS83" s="15"/>
      <c r="MVT83" s="15"/>
      <c r="MVU83" s="15"/>
      <c r="MVV83" s="15"/>
      <c r="MVW83" s="15"/>
      <c r="MVX83" s="15"/>
      <c r="MVY83" s="15"/>
      <c r="MVZ83" s="15"/>
      <c r="MWA83" s="15"/>
      <c r="MWB83" s="15"/>
      <c r="MWC83" s="15"/>
      <c r="MWD83" s="15"/>
      <c r="MWE83" s="15"/>
      <c r="MWF83" s="15"/>
      <c r="MWG83" s="15"/>
      <c r="MWH83" s="15"/>
      <c r="MWI83" s="15"/>
      <c r="MWJ83" s="15"/>
      <c r="MWK83" s="15"/>
      <c r="MWL83" s="15"/>
      <c r="MWM83" s="15"/>
      <c r="MWN83" s="15"/>
      <c r="MWO83" s="15"/>
      <c r="MWP83" s="15"/>
      <c r="MWQ83" s="15"/>
      <c r="MWR83" s="15"/>
      <c r="MWS83" s="15"/>
      <c r="MWT83" s="15"/>
      <c r="MWU83" s="15"/>
      <c r="MWV83" s="15"/>
      <c r="MWW83" s="15"/>
      <c r="MWX83" s="15"/>
      <c r="MWY83" s="15"/>
      <c r="MWZ83" s="15"/>
      <c r="MXA83" s="15"/>
      <c r="MXB83" s="15"/>
      <c r="MXC83" s="15"/>
      <c r="MXD83" s="15"/>
      <c r="MXE83" s="15"/>
      <c r="MXF83" s="15"/>
      <c r="MXG83" s="15"/>
      <c r="MXH83" s="15"/>
      <c r="MXI83" s="15"/>
      <c r="MXJ83" s="15"/>
      <c r="MXK83" s="15"/>
      <c r="MXL83" s="15"/>
      <c r="MXM83" s="15"/>
      <c r="MXN83" s="15"/>
      <c r="MXO83" s="15"/>
      <c r="MXP83" s="15"/>
      <c r="MXQ83" s="15"/>
      <c r="MXR83" s="15"/>
      <c r="MXS83" s="15"/>
      <c r="MXT83" s="15"/>
      <c r="MXU83" s="15"/>
      <c r="MXV83" s="15"/>
      <c r="MXW83" s="15"/>
      <c r="MXX83" s="15"/>
      <c r="MXY83" s="15"/>
      <c r="MXZ83" s="15"/>
      <c r="MYA83" s="15"/>
      <c r="MYB83" s="15"/>
      <c r="MYC83" s="15"/>
      <c r="MYD83" s="15"/>
      <c r="MYE83" s="15"/>
      <c r="MYF83" s="15"/>
      <c r="MYG83" s="15"/>
      <c r="MYH83" s="15"/>
      <c r="MYI83" s="15"/>
      <c r="MYJ83" s="15"/>
      <c r="MYK83" s="15"/>
      <c r="MYL83" s="15"/>
      <c r="MYM83" s="15"/>
      <c r="MYN83" s="15"/>
      <c r="MYO83" s="15"/>
      <c r="MYP83" s="15"/>
      <c r="MYQ83" s="15"/>
      <c r="MYR83" s="15"/>
      <c r="MYS83" s="15"/>
      <c r="MYT83" s="15"/>
      <c r="MYU83" s="15"/>
      <c r="MYV83" s="15"/>
      <c r="MYW83" s="15"/>
      <c r="MYX83" s="15"/>
      <c r="MYY83" s="15"/>
      <c r="MYZ83" s="15"/>
      <c r="MZA83" s="15"/>
      <c r="MZB83" s="15"/>
      <c r="MZC83" s="15"/>
      <c r="MZD83" s="15"/>
      <c r="MZE83" s="15"/>
      <c r="MZF83" s="15"/>
      <c r="MZG83" s="15"/>
      <c r="MZH83" s="15"/>
      <c r="MZI83" s="15"/>
      <c r="MZJ83" s="15"/>
      <c r="MZK83" s="15"/>
      <c r="MZL83" s="15"/>
      <c r="MZM83" s="15"/>
      <c r="MZN83" s="15"/>
      <c r="MZO83" s="15"/>
      <c r="MZP83" s="15"/>
      <c r="MZQ83" s="15"/>
      <c r="MZR83" s="15"/>
      <c r="MZS83" s="15"/>
      <c r="MZT83" s="15"/>
      <c r="MZU83" s="15"/>
      <c r="MZV83" s="15"/>
      <c r="MZW83" s="15"/>
      <c r="MZX83" s="15"/>
      <c r="MZY83" s="15"/>
      <c r="MZZ83" s="15"/>
      <c r="NAA83" s="15"/>
      <c r="NAB83" s="15"/>
      <c r="NAC83" s="15"/>
      <c r="NAD83" s="15"/>
      <c r="NAE83" s="15"/>
      <c r="NAF83" s="15"/>
      <c r="NAG83" s="15"/>
      <c r="NAH83" s="15"/>
      <c r="NAI83" s="15"/>
      <c r="NAJ83" s="15"/>
      <c r="NAK83" s="15"/>
      <c r="NAL83" s="15"/>
      <c r="NAM83" s="15"/>
      <c r="NAN83" s="15"/>
      <c r="NAO83" s="15"/>
      <c r="NAP83" s="15"/>
      <c r="NAQ83" s="15"/>
      <c r="NAR83" s="15"/>
      <c r="NAS83" s="15"/>
      <c r="NAT83" s="15"/>
      <c r="NAU83" s="15"/>
      <c r="NAV83" s="15"/>
      <c r="NAW83" s="15"/>
      <c r="NAX83" s="15"/>
      <c r="NAY83" s="15"/>
      <c r="NAZ83" s="15"/>
      <c r="NBA83" s="15"/>
      <c r="NBB83" s="15"/>
      <c r="NBC83" s="15"/>
      <c r="NBD83" s="15"/>
      <c r="NBE83" s="15"/>
      <c r="NBF83" s="15"/>
      <c r="NBG83" s="15"/>
      <c r="NBH83" s="15"/>
      <c r="NBI83" s="15"/>
      <c r="NBJ83" s="15"/>
      <c r="NBK83" s="15"/>
      <c r="NBL83" s="15"/>
      <c r="NBM83" s="15"/>
      <c r="NBN83" s="15"/>
      <c r="NBO83" s="15"/>
      <c r="NBP83" s="15"/>
      <c r="NBQ83" s="15"/>
      <c r="NBR83" s="15"/>
      <c r="NBS83" s="15"/>
      <c r="NBT83" s="15"/>
      <c r="NBU83" s="15"/>
      <c r="NBV83" s="15"/>
      <c r="NBW83" s="15"/>
      <c r="NBX83" s="15"/>
      <c r="NBY83" s="15"/>
      <c r="NBZ83" s="15"/>
      <c r="NCA83" s="15"/>
      <c r="NCB83" s="15"/>
      <c r="NCC83" s="15"/>
      <c r="NCD83" s="15"/>
      <c r="NCE83" s="15"/>
      <c r="NCF83" s="15"/>
      <c r="NCG83" s="15"/>
      <c r="NCH83" s="15"/>
      <c r="NCI83" s="15"/>
      <c r="NCJ83" s="15"/>
      <c r="NCK83" s="15"/>
      <c r="NCL83" s="15"/>
      <c r="NCM83" s="15"/>
      <c r="NCN83" s="15"/>
      <c r="NCO83" s="15"/>
      <c r="NCP83" s="15"/>
      <c r="NCQ83" s="15"/>
      <c r="NCR83" s="15"/>
      <c r="NCS83" s="15"/>
      <c r="NCT83" s="15"/>
      <c r="NCU83" s="15"/>
      <c r="NCV83" s="15"/>
      <c r="NCW83" s="15"/>
      <c r="NCX83" s="15"/>
      <c r="NCY83" s="15"/>
      <c r="NCZ83" s="15"/>
      <c r="NDA83" s="15"/>
      <c r="NDB83" s="15"/>
      <c r="NDC83" s="15"/>
      <c r="NDD83" s="15"/>
      <c r="NDE83" s="15"/>
      <c r="NDF83" s="15"/>
      <c r="NDG83" s="15"/>
      <c r="NDH83" s="15"/>
      <c r="NDI83" s="15"/>
      <c r="NDJ83" s="15"/>
      <c r="NDK83" s="15"/>
      <c r="NDL83" s="15"/>
      <c r="NDM83" s="15"/>
      <c r="NDN83" s="15"/>
      <c r="NDO83" s="15"/>
      <c r="NDP83" s="15"/>
      <c r="NDQ83" s="15"/>
      <c r="NDR83" s="15"/>
      <c r="NDS83" s="15"/>
      <c r="NDT83" s="15"/>
      <c r="NDU83" s="15"/>
      <c r="NDV83" s="15"/>
      <c r="NDW83" s="15"/>
      <c r="NDX83" s="15"/>
      <c r="NDY83" s="15"/>
      <c r="NDZ83" s="15"/>
      <c r="NEA83" s="15"/>
      <c r="NEB83" s="15"/>
      <c r="NEC83" s="15"/>
      <c r="NED83" s="15"/>
      <c r="NEE83" s="15"/>
      <c r="NEF83" s="15"/>
      <c r="NEG83" s="15"/>
      <c r="NEH83" s="15"/>
      <c r="NEI83" s="15"/>
      <c r="NEJ83" s="15"/>
      <c r="NEK83" s="15"/>
      <c r="NEL83" s="15"/>
      <c r="NEM83" s="15"/>
      <c r="NEN83" s="15"/>
      <c r="NEO83" s="15"/>
      <c r="NEP83" s="15"/>
      <c r="NEQ83" s="15"/>
      <c r="NER83" s="15"/>
      <c r="NES83" s="15"/>
      <c r="NET83" s="15"/>
      <c r="NEU83" s="15"/>
      <c r="NEV83" s="15"/>
      <c r="NEW83" s="15"/>
      <c r="NEX83" s="15"/>
      <c r="NEY83" s="15"/>
      <c r="NEZ83" s="15"/>
      <c r="NFA83" s="15"/>
      <c r="NFB83" s="15"/>
      <c r="NFC83" s="15"/>
      <c r="NFD83" s="15"/>
      <c r="NFE83" s="15"/>
      <c r="NFF83" s="15"/>
      <c r="NFG83" s="15"/>
      <c r="NFH83" s="15"/>
      <c r="NFI83" s="15"/>
      <c r="NFJ83" s="15"/>
      <c r="NFK83" s="15"/>
      <c r="NFL83" s="15"/>
      <c r="NFM83" s="15"/>
      <c r="NFN83" s="15"/>
      <c r="NFO83" s="15"/>
      <c r="NFP83" s="15"/>
      <c r="NFQ83" s="15"/>
      <c r="NFR83" s="15"/>
      <c r="NFS83" s="15"/>
      <c r="NFT83" s="15"/>
      <c r="NFU83" s="15"/>
      <c r="NFV83" s="15"/>
      <c r="NFW83" s="15"/>
      <c r="NFX83" s="15"/>
      <c r="NFY83" s="15"/>
      <c r="NFZ83" s="15"/>
      <c r="NGA83" s="15"/>
      <c r="NGB83" s="15"/>
      <c r="NGC83" s="15"/>
      <c r="NGD83" s="15"/>
      <c r="NGE83" s="15"/>
      <c r="NGF83" s="15"/>
      <c r="NGG83" s="15"/>
      <c r="NGH83" s="15"/>
      <c r="NGI83" s="15"/>
      <c r="NGJ83" s="15"/>
      <c r="NGK83" s="15"/>
      <c r="NGL83" s="15"/>
      <c r="NGM83" s="15"/>
      <c r="NGN83" s="15"/>
      <c r="NGO83" s="15"/>
      <c r="NGP83" s="15"/>
      <c r="NGQ83" s="15"/>
      <c r="NGR83" s="15"/>
      <c r="NGS83" s="15"/>
      <c r="NGT83" s="15"/>
      <c r="NGU83" s="15"/>
      <c r="NGV83" s="15"/>
      <c r="NGW83" s="15"/>
      <c r="NGX83" s="15"/>
      <c r="NGY83" s="15"/>
      <c r="NGZ83" s="15"/>
      <c r="NHA83" s="15"/>
      <c r="NHB83" s="15"/>
      <c r="NHC83" s="15"/>
      <c r="NHD83" s="15"/>
      <c r="NHE83" s="15"/>
      <c r="NHF83" s="15"/>
      <c r="NHG83" s="15"/>
      <c r="NHH83" s="15"/>
      <c r="NHI83" s="15"/>
      <c r="NHJ83" s="15"/>
      <c r="NHK83" s="15"/>
      <c r="NHL83" s="15"/>
      <c r="NHM83" s="15"/>
      <c r="NHN83" s="15"/>
      <c r="NHO83" s="15"/>
      <c r="NHP83" s="15"/>
      <c r="NHQ83" s="15"/>
      <c r="NHR83" s="15"/>
      <c r="NHS83" s="15"/>
      <c r="NHT83" s="15"/>
      <c r="NHU83" s="15"/>
      <c r="NHV83" s="15"/>
      <c r="NHW83" s="15"/>
      <c r="NHX83" s="15"/>
      <c r="NHY83" s="15"/>
      <c r="NHZ83" s="15"/>
      <c r="NIA83" s="15"/>
      <c r="NIB83" s="15"/>
      <c r="NIC83" s="15"/>
      <c r="NID83" s="15"/>
      <c r="NIE83" s="15"/>
      <c r="NIF83" s="15"/>
      <c r="NIG83" s="15"/>
      <c r="NIH83" s="15"/>
      <c r="NII83" s="15"/>
      <c r="NIJ83" s="15"/>
      <c r="NIK83" s="15"/>
      <c r="NIL83" s="15"/>
      <c r="NIM83" s="15"/>
      <c r="NIN83" s="15"/>
      <c r="NIO83" s="15"/>
      <c r="NIP83" s="15"/>
      <c r="NIQ83" s="15"/>
      <c r="NIR83" s="15"/>
      <c r="NIS83" s="15"/>
      <c r="NIT83" s="15"/>
      <c r="NIU83" s="15"/>
      <c r="NIV83" s="15"/>
      <c r="NIW83" s="15"/>
      <c r="NIX83" s="15"/>
      <c r="NIY83" s="15"/>
      <c r="NIZ83" s="15"/>
      <c r="NJA83" s="15"/>
      <c r="NJB83" s="15"/>
      <c r="NJC83" s="15"/>
      <c r="NJD83" s="15"/>
      <c r="NJE83" s="15"/>
      <c r="NJF83" s="15"/>
      <c r="NJG83" s="15"/>
      <c r="NJH83" s="15"/>
      <c r="NJI83" s="15"/>
      <c r="NJJ83" s="15"/>
      <c r="NJK83" s="15"/>
      <c r="NJL83" s="15"/>
      <c r="NJM83" s="15"/>
      <c r="NJN83" s="15"/>
      <c r="NJO83" s="15"/>
      <c r="NJP83" s="15"/>
      <c r="NJQ83" s="15"/>
      <c r="NJR83" s="15"/>
      <c r="NJS83" s="15"/>
      <c r="NJT83" s="15"/>
      <c r="NJU83" s="15"/>
      <c r="NJV83" s="15"/>
      <c r="NJW83" s="15"/>
      <c r="NJX83" s="15"/>
      <c r="NJY83" s="15"/>
      <c r="NJZ83" s="15"/>
      <c r="NKA83" s="15"/>
      <c r="NKB83" s="15"/>
      <c r="NKC83" s="15"/>
      <c r="NKD83" s="15"/>
      <c r="NKE83" s="15"/>
      <c r="NKF83" s="15"/>
      <c r="NKG83" s="15"/>
      <c r="NKH83" s="15"/>
      <c r="NKI83" s="15"/>
      <c r="NKJ83" s="15"/>
      <c r="NKK83" s="15"/>
      <c r="NKL83" s="15"/>
      <c r="NKM83" s="15"/>
      <c r="NKN83" s="15"/>
      <c r="NKO83" s="15"/>
      <c r="NKP83" s="15"/>
      <c r="NKQ83" s="15"/>
      <c r="NKR83" s="15"/>
      <c r="NKS83" s="15"/>
      <c r="NKT83" s="15"/>
      <c r="NKU83" s="15"/>
      <c r="NKV83" s="15"/>
      <c r="NKW83" s="15"/>
      <c r="NKX83" s="15"/>
      <c r="NKY83" s="15"/>
      <c r="NKZ83" s="15"/>
      <c r="NLA83" s="15"/>
      <c r="NLB83" s="15"/>
      <c r="NLC83" s="15"/>
      <c r="NLD83" s="15"/>
      <c r="NLE83" s="15"/>
      <c r="NLF83" s="15"/>
      <c r="NLG83" s="15"/>
      <c r="NLH83" s="15"/>
      <c r="NLI83" s="15"/>
      <c r="NLJ83" s="15"/>
      <c r="NLK83" s="15"/>
      <c r="NLL83" s="15"/>
      <c r="NLM83" s="15"/>
      <c r="NLN83" s="15"/>
      <c r="NLO83" s="15"/>
      <c r="NLP83" s="15"/>
      <c r="NLQ83" s="15"/>
      <c r="NLR83" s="15"/>
      <c r="NLS83" s="15"/>
      <c r="NLT83" s="15"/>
      <c r="NLU83" s="15"/>
      <c r="NLV83" s="15"/>
      <c r="NLW83" s="15"/>
      <c r="NLX83" s="15"/>
      <c r="NLY83" s="15"/>
      <c r="NLZ83" s="15"/>
      <c r="NMA83" s="15"/>
      <c r="NMB83" s="15"/>
      <c r="NMC83" s="15"/>
      <c r="NMD83" s="15"/>
      <c r="NME83" s="15"/>
      <c r="NMF83" s="15"/>
      <c r="NMG83" s="15"/>
      <c r="NMH83" s="15"/>
      <c r="NMI83" s="15"/>
      <c r="NMJ83" s="15"/>
      <c r="NMK83" s="15"/>
      <c r="NML83" s="15"/>
      <c r="NMM83" s="15"/>
      <c r="NMN83" s="15"/>
      <c r="NMO83" s="15"/>
      <c r="NMP83" s="15"/>
      <c r="NMQ83" s="15"/>
      <c r="NMR83" s="15"/>
      <c r="NMS83" s="15"/>
      <c r="NMT83" s="15"/>
      <c r="NMU83" s="15"/>
      <c r="NMV83" s="15"/>
      <c r="NMW83" s="15"/>
      <c r="NMX83" s="15"/>
      <c r="NMY83" s="15"/>
      <c r="NMZ83" s="15"/>
      <c r="NNA83" s="15"/>
      <c r="NNB83" s="15"/>
      <c r="NNC83" s="15"/>
      <c r="NND83" s="15"/>
      <c r="NNE83" s="15"/>
      <c r="NNF83" s="15"/>
      <c r="NNG83" s="15"/>
      <c r="NNH83" s="15"/>
      <c r="NNI83" s="15"/>
      <c r="NNJ83" s="15"/>
      <c r="NNK83" s="15"/>
      <c r="NNL83" s="15"/>
      <c r="NNM83" s="15"/>
      <c r="NNN83" s="15"/>
      <c r="NNO83" s="15"/>
      <c r="NNP83" s="15"/>
      <c r="NNQ83" s="15"/>
      <c r="NNR83" s="15"/>
      <c r="NNS83" s="15"/>
      <c r="NNT83" s="15"/>
      <c r="NNU83" s="15"/>
      <c r="NNV83" s="15"/>
      <c r="NNW83" s="15"/>
      <c r="NNX83" s="15"/>
      <c r="NNY83" s="15"/>
      <c r="NNZ83" s="15"/>
      <c r="NOA83" s="15"/>
      <c r="NOB83" s="15"/>
      <c r="NOC83" s="15"/>
      <c r="NOD83" s="15"/>
      <c r="NOE83" s="15"/>
      <c r="NOF83" s="15"/>
      <c r="NOG83" s="15"/>
      <c r="NOH83" s="15"/>
      <c r="NOI83" s="15"/>
      <c r="NOJ83" s="15"/>
      <c r="NOK83" s="15"/>
      <c r="NOL83" s="15"/>
      <c r="NOM83" s="15"/>
      <c r="NON83" s="15"/>
      <c r="NOO83" s="15"/>
      <c r="NOP83" s="15"/>
      <c r="NOQ83" s="15"/>
      <c r="NOR83" s="15"/>
      <c r="NOS83" s="15"/>
      <c r="NOT83" s="15"/>
      <c r="NOU83" s="15"/>
      <c r="NOV83" s="15"/>
      <c r="NOW83" s="15"/>
      <c r="NOX83" s="15"/>
      <c r="NOY83" s="15"/>
      <c r="NOZ83" s="15"/>
      <c r="NPA83" s="15"/>
      <c r="NPB83" s="15"/>
      <c r="NPC83" s="15"/>
      <c r="NPD83" s="15"/>
      <c r="NPE83" s="15"/>
      <c r="NPF83" s="15"/>
      <c r="NPG83" s="15"/>
      <c r="NPH83" s="15"/>
      <c r="NPI83" s="15"/>
      <c r="NPJ83" s="15"/>
      <c r="NPK83" s="15"/>
      <c r="NPL83" s="15"/>
      <c r="NPM83" s="15"/>
      <c r="NPN83" s="15"/>
      <c r="NPO83" s="15"/>
      <c r="NPP83" s="15"/>
      <c r="NPQ83" s="15"/>
      <c r="NPR83" s="15"/>
      <c r="NPS83" s="15"/>
      <c r="NPT83" s="15"/>
      <c r="NPU83" s="15"/>
      <c r="NPV83" s="15"/>
      <c r="NPW83" s="15"/>
      <c r="NPX83" s="15"/>
      <c r="NPY83" s="15"/>
      <c r="NPZ83" s="15"/>
      <c r="NQA83" s="15"/>
      <c r="NQB83" s="15"/>
      <c r="NQC83" s="15"/>
      <c r="NQD83" s="15"/>
      <c r="NQE83" s="15"/>
      <c r="NQF83" s="15"/>
      <c r="NQG83" s="15"/>
      <c r="NQH83" s="15"/>
      <c r="NQI83" s="15"/>
      <c r="NQJ83" s="15"/>
      <c r="NQK83" s="15"/>
      <c r="NQL83" s="15"/>
      <c r="NQM83" s="15"/>
      <c r="NQN83" s="15"/>
      <c r="NQO83" s="15"/>
      <c r="NQP83" s="15"/>
      <c r="NQQ83" s="15"/>
      <c r="NQR83" s="15"/>
      <c r="NQS83" s="15"/>
      <c r="NQT83" s="15"/>
      <c r="NQU83" s="15"/>
      <c r="NQV83" s="15"/>
      <c r="NQW83" s="15"/>
      <c r="NQX83" s="15"/>
      <c r="NQY83" s="15"/>
      <c r="NQZ83" s="15"/>
      <c r="NRA83" s="15"/>
      <c r="NRB83" s="15"/>
      <c r="NRC83" s="15"/>
      <c r="NRD83" s="15"/>
      <c r="NRE83" s="15"/>
      <c r="NRF83" s="15"/>
      <c r="NRG83" s="15"/>
      <c r="NRH83" s="15"/>
      <c r="NRI83" s="15"/>
      <c r="NRJ83" s="15"/>
      <c r="NRK83" s="15"/>
      <c r="NRL83" s="15"/>
      <c r="NRM83" s="15"/>
      <c r="NRN83" s="15"/>
      <c r="NRO83" s="15"/>
      <c r="NRP83" s="15"/>
      <c r="NRQ83" s="15"/>
      <c r="NRR83" s="15"/>
      <c r="NRS83" s="15"/>
      <c r="NRT83" s="15"/>
      <c r="NRU83" s="15"/>
      <c r="NRV83" s="15"/>
      <c r="NRW83" s="15"/>
      <c r="NRX83" s="15"/>
      <c r="NRY83" s="15"/>
      <c r="NRZ83" s="15"/>
      <c r="NSA83" s="15"/>
      <c r="NSB83" s="15"/>
      <c r="NSC83" s="15"/>
      <c r="NSD83" s="15"/>
      <c r="NSE83" s="15"/>
      <c r="NSF83" s="15"/>
      <c r="NSG83" s="15"/>
      <c r="NSH83" s="15"/>
      <c r="NSI83" s="15"/>
      <c r="NSJ83" s="15"/>
      <c r="NSK83" s="15"/>
      <c r="NSL83" s="15"/>
      <c r="NSM83" s="15"/>
      <c r="NSN83" s="15"/>
      <c r="NSO83" s="15"/>
      <c r="NSP83" s="15"/>
      <c r="NSQ83" s="15"/>
      <c r="NSR83" s="15"/>
      <c r="NSS83" s="15"/>
      <c r="NST83" s="15"/>
      <c r="NSU83" s="15"/>
      <c r="NSV83" s="15"/>
      <c r="NSW83" s="15"/>
      <c r="NSX83" s="15"/>
      <c r="NSY83" s="15"/>
      <c r="NSZ83" s="15"/>
      <c r="NTA83" s="15"/>
      <c r="NTB83" s="15"/>
      <c r="NTC83" s="15"/>
      <c r="NTD83" s="15"/>
      <c r="NTE83" s="15"/>
      <c r="NTF83" s="15"/>
      <c r="NTG83" s="15"/>
      <c r="NTH83" s="15"/>
      <c r="NTI83" s="15"/>
      <c r="NTJ83" s="15"/>
      <c r="NTK83" s="15"/>
      <c r="NTL83" s="15"/>
      <c r="NTM83" s="15"/>
      <c r="NTN83" s="15"/>
      <c r="NTO83" s="15"/>
      <c r="NTP83" s="15"/>
      <c r="NTQ83" s="15"/>
      <c r="NTR83" s="15"/>
      <c r="NTS83" s="15"/>
      <c r="NTT83" s="15"/>
      <c r="NTU83" s="15"/>
      <c r="NTV83" s="15"/>
      <c r="NTW83" s="15"/>
      <c r="NTX83" s="15"/>
      <c r="NTY83" s="15"/>
      <c r="NTZ83" s="15"/>
      <c r="NUA83" s="15"/>
      <c r="NUB83" s="15"/>
      <c r="NUC83" s="15"/>
      <c r="NUD83" s="15"/>
      <c r="NUE83" s="15"/>
      <c r="NUF83" s="15"/>
      <c r="NUG83" s="15"/>
      <c r="NUH83" s="15"/>
      <c r="NUI83" s="15"/>
      <c r="NUJ83" s="15"/>
      <c r="NUK83" s="15"/>
      <c r="NUL83" s="15"/>
      <c r="NUM83" s="15"/>
      <c r="NUN83" s="15"/>
      <c r="NUO83" s="15"/>
      <c r="NUP83" s="15"/>
      <c r="NUQ83" s="15"/>
      <c r="NUR83" s="15"/>
      <c r="NUS83" s="15"/>
      <c r="NUT83" s="15"/>
      <c r="NUU83" s="15"/>
      <c r="NUV83" s="15"/>
      <c r="NUW83" s="15"/>
      <c r="NUX83" s="15"/>
      <c r="NUY83" s="15"/>
      <c r="NUZ83" s="15"/>
      <c r="NVA83" s="15"/>
      <c r="NVB83" s="15"/>
      <c r="NVC83" s="15"/>
      <c r="NVD83" s="15"/>
      <c r="NVE83" s="15"/>
      <c r="NVF83" s="15"/>
      <c r="NVG83" s="15"/>
      <c r="NVH83" s="15"/>
      <c r="NVI83" s="15"/>
      <c r="NVJ83" s="15"/>
      <c r="NVK83" s="15"/>
      <c r="NVL83" s="15"/>
      <c r="NVM83" s="15"/>
      <c r="NVN83" s="15"/>
      <c r="NVO83" s="15"/>
      <c r="NVP83" s="15"/>
      <c r="NVQ83" s="15"/>
      <c r="NVR83" s="15"/>
      <c r="NVS83" s="15"/>
      <c r="NVT83" s="15"/>
      <c r="NVU83" s="15"/>
      <c r="NVV83" s="15"/>
      <c r="NVW83" s="15"/>
      <c r="NVX83" s="15"/>
      <c r="NVY83" s="15"/>
      <c r="NVZ83" s="15"/>
      <c r="NWA83" s="15"/>
      <c r="NWB83" s="15"/>
      <c r="NWC83" s="15"/>
      <c r="NWD83" s="15"/>
      <c r="NWE83" s="15"/>
      <c r="NWF83" s="15"/>
      <c r="NWG83" s="15"/>
      <c r="NWH83" s="15"/>
      <c r="NWI83" s="15"/>
      <c r="NWJ83" s="15"/>
      <c r="NWK83" s="15"/>
      <c r="NWL83" s="15"/>
      <c r="NWM83" s="15"/>
      <c r="NWN83" s="15"/>
      <c r="NWO83" s="15"/>
      <c r="NWP83" s="15"/>
      <c r="NWQ83" s="15"/>
      <c r="NWR83" s="15"/>
      <c r="NWS83" s="15"/>
      <c r="NWT83" s="15"/>
      <c r="NWU83" s="15"/>
      <c r="NWV83" s="15"/>
      <c r="NWW83" s="15"/>
      <c r="NWX83" s="15"/>
      <c r="NWY83" s="15"/>
      <c r="NWZ83" s="15"/>
      <c r="NXA83" s="15"/>
      <c r="NXB83" s="15"/>
      <c r="NXC83" s="15"/>
      <c r="NXD83" s="15"/>
      <c r="NXE83" s="15"/>
      <c r="NXF83" s="15"/>
      <c r="NXG83" s="15"/>
      <c r="NXH83" s="15"/>
      <c r="NXI83" s="15"/>
      <c r="NXJ83" s="15"/>
      <c r="NXK83" s="15"/>
      <c r="NXL83" s="15"/>
      <c r="NXM83" s="15"/>
      <c r="NXN83" s="15"/>
      <c r="NXO83" s="15"/>
      <c r="NXP83" s="15"/>
      <c r="NXQ83" s="15"/>
      <c r="NXR83" s="15"/>
      <c r="NXS83" s="15"/>
      <c r="NXT83" s="15"/>
      <c r="NXU83" s="15"/>
      <c r="NXV83" s="15"/>
      <c r="NXW83" s="15"/>
      <c r="NXX83" s="15"/>
      <c r="NXY83" s="15"/>
      <c r="NXZ83" s="15"/>
      <c r="NYA83" s="15"/>
      <c r="NYB83" s="15"/>
      <c r="NYC83" s="15"/>
      <c r="NYD83" s="15"/>
      <c r="NYE83" s="15"/>
      <c r="NYF83" s="15"/>
      <c r="NYG83" s="15"/>
      <c r="NYH83" s="15"/>
      <c r="NYI83" s="15"/>
      <c r="NYJ83" s="15"/>
      <c r="NYK83" s="15"/>
      <c r="NYL83" s="15"/>
      <c r="NYM83" s="15"/>
      <c r="NYN83" s="15"/>
      <c r="NYO83" s="15"/>
      <c r="NYP83" s="15"/>
      <c r="NYQ83" s="15"/>
      <c r="NYR83" s="15"/>
      <c r="NYS83" s="15"/>
      <c r="NYT83" s="15"/>
      <c r="NYU83" s="15"/>
      <c r="NYV83" s="15"/>
      <c r="NYW83" s="15"/>
      <c r="NYX83" s="15"/>
      <c r="NYY83" s="15"/>
      <c r="NYZ83" s="15"/>
      <c r="NZA83" s="15"/>
      <c r="NZB83" s="15"/>
      <c r="NZC83" s="15"/>
      <c r="NZD83" s="15"/>
      <c r="NZE83" s="15"/>
      <c r="NZF83" s="15"/>
      <c r="NZG83" s="15"/>
      <c r="NZH83" s="15"/>
      <c r="NZI83" s="15"/>
      <c r="NZJ83" s="15"/>
      <c r="NZK83" s="15"/>
      <c r="NZL83" s="15"/>
      <c r="NZM83" s="15"/>
      <c r="NZN83" s="15"/>
      <c r="NZO83" s="15"/>
      <c r="NZP83" s="15"/>
      <c r="NZQ83" s="15"/>
      <c r="NZR83" s="15"/>
      <c r="NZS83" s="15"/>
      <c r="NZT83" s="15"/>
      <c r="NZU83" s="15"/>
      <c r="NZV83" s="15"/>
      <c r="NZW83" s="15"/>
      <c r="NZX83" s="15"/>
      <c r="NZY83" s="15"/>
      <c r="NZZ83" s="15"/>
      <c r="OAA83" s="15"/>
      <c r="OAB83" s="15"/>
      <c r="OAC83" s="15"/>
      <c r="OAD83" s="15"/>
      <c r="OAE83" s="15"/>
      <c r="OAF83" s="15"/>
      <c r="OAG83" s="15"/>
      <c r="OAH83" s="15"/>
      <c r="OAI83" s="15"/>
      <c r="OAJ83" s="15"/>
      <c r="OAK83" s="15"/>
      <c r="OAL83" s="15"/>
      <c r="OAM83" s="15"/>
      <c r="OAN83" s="15"/>
      <c r="OAO83" s="15"/>
      <c r="OAP83" s="15"/>
      <c r="OAQ83" s="15"/>
      <c r="OAR83" s="15"/>
      <c r="OAS83" s="15"/>
      <c r="OAT83" s="15"/>
      <c r="OAU83" s="15"/>
      <c r="OAV83" s="15"/>
      <c r="OAW83" s="15"/>
      <c r="OAX83" s="15"/>
      <c r="OAY83" s="15"/>
      <c r="OAZ83" s="15"/>
      <c r="OBA83" s="15"/>
      <c r="OBB83" s="15"/>
      <c r="OBC83" s="15"/>
      <c r="OBD83" s="15"/>
      <c r="OBE83" s="15"/>
      <c r="OBF83" s="15"/>
      <c r="OBG83" s="15"/>
      <c r="OBH83" s="15"/>
      <c r="OBI83" s="15"/>
      <c r="OBJ83" s="15"/>
      <c r="OBK83" s="15"/>
      <c r="OBL83" s="15"/>
      <c r="OBM83" s="15"/>
      <c r="OBN83" s="15"/>
      <c r="OBO83" s="15"/>
      <c r="OBP83" s="15"/>
      <c r="OBQ83" s="15"/>
      <c r="OBR83" s="15"/>
      <c r="OBS83" s="15"/>
      <c r="OBT83" s="15"/>
      <c r="OBU83" s="15"/>
      <c r="OBV83" s="15"/>
      <c r="OBW83" s="15"/>
      <c r="OBX83" s="15"/>
      <c r="OBY83" s="15"/>
      <c r="OBZ83" s="15"/>
      <c r="OCA83" s="15"/>
      <c r="OCB83" s="15"/>
      <c r="OCC83" s="15"/>
      <c r="OCD83" s="15"/>
      <c r="OCE83" s="15"/>
      <c r="OCF83" s="15"/>
      <c r="OCG83" s="15"/>
      <c r="OCH83" s="15"/>
      <c r="OCI83" s="15"/>
      <c r="OCJ83" s="15"/>
      <c r="OCK83" s="15"/>
      <c r="OCL83" s="15"/>
      <c r="OCM83" s="15"/>
      <c r="OCN83" s="15"/>
      <c r="OCO83" s="15"/>
      <c r="OCP83" s="15"/>
      <c r="OCQ83" s="15"/>
      <c r="OCR83" s="15"/>
      <c r="OCS83" s="15"/>
      <c r="OCT83" s="15"/>
      <c r="OCU83" s="15"/>
      <c r="OCV83" s="15"/>
      <c r="OCW83" s="15"/>
      <c r="OCX83" s="15"/>
      <c r="OCY83" s="15"/>
      <c r="OCZ83" s="15"/>
      <c r="ODA83" s="15"/>
      <c r="ODB83" s="15"/>
      <c r="ODC83" s="15"/>
      <c r="ODD83" s="15"/>
      <c r="ODE83" s="15"/>
      <c r="ODF83" s="15"/>
      <c r="ODG83" s="15"/>
      <c r="ODH83" s="15"/>
      <c r="ODI83" s="15"/>
      <c r="ODJ83" s="15"/>
      <c r="ODK83" s="15"/>
      <c r="ODL83" s="15"/>
      <c r="ODM83" s="15"/>
      <c r="ODN83" s="15"/>
      <c r="ODO83" s="15"/>
      <c r="ODP83" s="15"/>
      <c r="ODQ83" s="15"/>
      <c r="ODR83" s="15"/>
      <c r="ODS83" s="15"/>
      <c r="ODT83" s="15"/>
      <c r="ODU83" s="15"/>
      <c r="ODV83" s="15"/>
      <c r="ODW83" s="15"/>
      <c r="ODX83" s="15"/>
      <c r="ODY83" s="15"/>
      <c r="ODZ83" s="15"/>
      <c r="OEA83" s="15"/>
      <c r="OEB83" s="15"/>
      <c r="OEC83" s="15"/>
      <c r="OED83" s="15"/>
      <c r="OEE83" s="15"/>
      <c r="OEF83" s="15"/>
      <c r="OEG83" s="15"/>
      <c r="OEH83" s="15"/>
      <c r="OEI83" s="15"/>
      <c r="OEJ83" s="15"/>
      <c r="OEK83" s="15"/>
      <c r="OEL83" s="15"/>
      <c r="OEM83" s="15"/>
      <c r="OEN83" s="15"/>
      <c r="OEO83" s="15"/>
      <c r="OEP83" s="15"/>
      <c r="OEQ83" s="15"/>
      <c r="OER83" s="15"/>
      <c r="OES83" s="15"/>
      <c r="OET83" s="15"/>
      <c r="OEU83" s="15"/>
      <c r="OEV83" s="15"/>
      <c r="OEW83" s="15"/>
      <c r="OEX83" s="15"/>
      <c r="OEY83" s="15"/>
      <c r="OEZ83" s="15"/>
      <c r="OFA83" s="15"/>
      <c r="OFB83" s="15"/>
      <c r="OFC83" s="15"/>
      <c r="OFD83" s="15"/>
      <c r="OFE83" s="15"/>
      <c r="OFF83" s="15"/>
      <c r="OFG83" s="15"/>
      <c r="OFH83" s="15"/>
      <c r="OFI83" s="15"/>
      <c r="OFJ83" s="15"/>
      <c r="OFK83" s="15"/>
      <c r="OFL83" s="15"/>
      <c r="OFM83" s="15"/>
      <c r="OFN83" s="15"/>
      <c r="OFO83" s="15"/>
      <c r="OFP83" s="15"/>
      <c r="OFQ83" s="15"/>
      <c r="OFR83" s="15"/>
      <c r="OFS83" s="15"/>
      <c r="OFT83" s="15"/>
      <c r="OFU83" s="15"/>
      <c r="OFV83" s="15"/>
      <c r="OFW83" s="15"/>
      <c r="OFX83" s="15"/>
      <c r="OFY83" s="15"/>
      <c r="OFZ83" s="15"/>
      <c r="OGA83" s="15"/>
      <c r="OGB83" s="15"/>
      <c r="OGC83" s="15"/>
      <c r="OGD83" s="15"/>
      <c r="OGE83" s="15"/>
      <c r="OGF83" s="15"/>
      <c r="OGG83" s="15"/>
      <c r="OGH83" s="15"/>
      <c r="OGI83" s="15"/>
      <c r="OGJ83" s="15"/>
      <c r="OGK83" s="15"/>
      <c r="OGL83" s="15"/>
      <c r="OGM83" s="15"/>
      <c r="OGN83" s="15"/>
      <c r="OGO83" s="15"/>
      <c r="OGP83" s="15"/>
      <c r="OGQ83" s="15"/>
      <c r="OGR83" s="15"/>
      <c r="OGS83" s="15"/>
      <c r="OGT83" s="15"/>
      <c r="OGU83" s="15"/>
      <c r="OGV83" s="15"/>
      <c r="OGW83" s="15"/>
      <c r="OGX83" s="15"/>
      <c r="OGY83" s="15"/>
      <c r="OGZ83" s="15"/>
      <c r="OHA83" s="15"/>
      <c r="OHB83" s="15"/>
      <c r="OHC83" s="15"/>
      <c r="OHD83" s="15"/>
      <c r="OHE83" s="15"/>
      <c r="OHF83" s="15"/>
      <c r="OHG83" s="15"/>
      <c r="OHH83" s="15"/>
      <c r="OHI83" s="15"/>
      <c r="OHJ83" s="15"/>
      <c r="OHK83" s="15"/>
      <c r="OHL83" s="15"/>
      <c r="OHM83" s="15"/>
      <c r="OHN83" s="15"/>
      <c r="OHO83" s="15"/>
      <c r="OHP83" s="15"/>
      <c r="OHQ83" s="15"/>
      <c r="OHR83" s="15"/>
      <c r="OHS83" s="15"/>
      <c r="OHT83" s="15"/>
      <c r="OHU83" s="15"/>
      <c r="OHV83" s="15"/>
      <c r="OHW83" s="15"/>
      <c r="OHX83" s="15"/>
      <c r="OHY83" s="15"/>
      <c r="OHZ83" s="15"/>
      <c r="OIA83" s="15"/>
      <c r="OIB83" s="15"/>
      <c r="OIC83" s="15"/>
      <c r="OID83" s="15"/>
      <c r="OIE83" s="15"/>
      <c r="OIF83" s="15"/>
      <c r="OIG83" s="15"/>
      <c r="OIH83" s="15"/>
      <c r="OII83" s="15"/>
      <c r="OIJ83" s="15"/>
      <c r="OIK83" s="15"/>
      <c r="OIL83" s="15"/>
      <c r="OIM83" s="15"/>
      <c r="OIN83" s="15"/>
      <c r="OIO83" s="15"/>
      <c r="OIP83" s="15"/>
      <c r="OIQ83" s="15"/>
      <c r="OIR83" s="15"/>
      <c r="OIS83" s="15"/>
      <c r="OIT83" s="15"/>
      <c r="OIU83" s="15"/>
      <c r="OIV83" s="15"/>
      <c r="OIW83" s="15"/>
      <c r="OIX83" s="15"/>
      <c r="OIY83" s="15"/>
      <c r="OIZ83" s="15"/>
      <c r="OJA83" s="15"/>
      <c r="OJB83" s="15"/>
      <c r="OJC83" s="15"/>
      <c r="OJD83" s="15"/>
      <c r="OJE83" s="15"/>
      <c r="OJF83" s="15"/>
      <c r="OJG83" s="15"/>
      <c r="OJH83" s="15"/>
      <c r="OJI83" s="15"/>
      <c r="OJJ83" s="15"/>
      <c r="OJK83" s="15"/>
      <c r="OJL83" s="15"/>
      <c r="OJM83" s="15"/>
      <c r="OJN83" s="15"/>
      <c r="OJO83" s="15"/>
      <c r="OJP83" s="15"/>
      <c r="OJQ83" s="15"/>
      <c r="OJR83" s="15"/>
      <c r="OJS83" s="15"/>
      <c r="OJT83" s="15"/>
      <c r="OJU83" s="15"/>
      <c r="OJV83" s="15"/>
      <c r="OJW83" s="15"/>
      <c r="OJX83" s="15"/>
      <c r="OJY83" s="15"/>
      <c r="OJZ83" s="15"/>
      <c r="OKA83" s="15"/>
      <c r="OKB83" s="15"/>
      <c r="OKC83" s="15"/>
      <c r="OKD83" s="15"/>
      <c r="OKE83" s="15"/>
      <c r="OKF83" s="15"/>
      <c r="OKG83" s="15"/>
      <c r="OKH83" s="15"/>
      <c r="OKI83" s="15"/>
      <c r="OKJ83" s="15"/>
      <c r="OKK83" s="15"/>
      <c r="OKL83" s="15"/>
      <c r="OKM83" s="15"/>
      <c r="OKN83" s="15"/>
      <c r="OKO83" s="15"/>
      <c r="OKP83" s="15"/>
      <c r="OKQ83" s="15"/>
      <c r="OKR83" s="15"/>
      <c r="OKS83" s="15"/>
      <c r="OKT83" s="15"/>
      <c r="OKU83" s="15"/>
      <c r="OKV83" s="15"/>
      <c r="OKW83" s="15"/>
      <c r="OKX83" s="15"/>
      <c r="OKY83" s="15"/>
      <c r="OKZ83" s="15"/>
      <c r="OLA83" s="15"/>
      <c r="OLB83" s="15"/>
      <c r="OLC83" s="15"/>
      <c r="OLD83" s="15"/>
      <c r="OLE83" s="15"/>
      <c r="OLF83" s="15"/>
      <c r="OLG83" s="15"/>
      <c r="OLH83" s="15"/>
      <c r="OLI83" s="15"/>
      <c r="OLJ83" s="15"/>
      <c r="OLK83" s="15"/>
      <c r="OLL83" s="15"/>
      <c r="OLM83" s="15"/>
      <c r="OLN83" s="15"/>
      <c r="OLO83" s="15"/>
      <c r="OLP83" s="15"/>
      <c r="OLQ83" s="15"/>
      <c r="OLR83" s="15"/>
      <c r="OLS83" s="15"/>
      <c r="OLT83" s="15"/>
      <c r="OLU83" s="15"/>
      <c r="OLV83" s="15"/>
      <c r="OLW83" s="15"/>
      <c r="OLX83" s="15"/>
      <c r="OLY83" s="15"/>
      <c r="OLZ83" s="15"/>
      <c r="OMA83" s="15"/>
      <c r="OMB83" s="15"/>
      <c r="OMC83" s="15"/>
      <c r="OMD83" s="15"/>
      <c r="OME83" s="15"/>
      <c r="OMF83" s="15"/>
      <c r="OMG83" s="15"/>
      <c r="OMH83" s="15"/>
      <c r="OMI83" s="15"/>
      <c r="OMJ83" s="15"/>
      <c r="OMK83" s="15"/>
      <c r="OML83" s="15"/>
      <c r="OMM83" s="15"/>
      <c r="OMN83" s="15"/>
      <c r="OMO83" s="15"/>
      <c r="OMP83" s="15"/>
      <c r="OMQ83" s="15"/>
      <c r="OMR83" s="15"/>
      <c r="OMS83" s="15"/>
      <c r="OMT83" s="15"/>
      <c r="OMU83" s="15"/>
      <c r="OMV83" s="15"/>
      <c r="OMW83" s="15"/>
      <c r="OMX83" s="15"/>
      <c r="OMY83" s="15"/>
      <c r="OMZ83" s="15"/>
      <c r="ONA83" s="15"/>
      <c r="ONB83" s="15"/>
      <c r="ONC83" s="15"/>
      <c r="OND83" s="15"/>
      <c r="ONE83" s="15"/>
      <c r="ONF83" s="15"/>
      <c r="ONG83" s="15"/>
      <c r="ONH83" s="15"/>
      <c r="ONI83" s="15"/>
      <c r="ONJ83" s="15"/>
      <c r="ONK83" s="15"/>
      <c r="ONL83" s="15"/>
      <c r="ONM83" s="15"/>
      <c r="ONN83" s="15"/>
      <c r="ONO83" s="15"/>
      <c r="ONP83" s="15"/>
      <c r="ONQ83" s="15"/>
      <c r="ONR83" s="15"/>
      <c r="ONS83" s="15"/>
      <c r="ONT83" s="15"/>
      <c r="ONU83" s="15"/>
      <c r="ONV83" s="15"/>
      <c r="ONW83" s="15"/>
      <c r="ONX83" s="15"/>
      <c r="ONY83" s="15"/>
      <c r="ONZ83" s="15"/>
      <c r="OOA83" s="15"/>
      <c r="OOB83" s="15"/>
      <c r="OOC83" s="15"/>
      <c r="OOD83" s="15"/>
      <c r="OOE83" s="15"/>
      <c r="OOF83" s="15"/>
      <c r="OOG83" s="15"/>
      <c r="OOH83" s="15"/>
      <c r="OOI83" s="15"/>
      <c r="OOJ83" s="15"/>
      <c r="OOK83" s="15"/>
      <c r="OOL83" s="15"/>
      <c r="OOM83" s="15"/>
      <c r="OON83" s="15"/>
      <c r="OOO83" s="15"/>
      <c r="OOP83" s="15"/>
      <c r="OOQ83" s="15"/>
      <c r="OOR83" s="15"/>
      <c r="OOS83" s="15"/>
      <c r="OOT83" s="15"/>
      <c r="OOU83" s="15"/>
      <c r="OOV83" s="15"/>
      <c r="OOW83" s="15"/>
      <c r="OOX83" s="15"/>
      <c r="OOY83" s="15"/>
      <c r="OOZ83" s="15"/>
      <c r="OPA83" s="15"/>
      <c r="OPB83" s="15"/>
      <c r="OPC83" s="15"/>
      <c r="OPD83" s="15"/>
      <c r="OPE83" s="15"/>
      <c r="OPF83" s="15"/>
      <c r="OPG83" s="15"/>
      <c r="OPH83" s="15"/>
      <c r="OPI83" s="15"/>
      <c r="OPJ83" s="15"/>
      <c r="OPK83" s="15"/>
      <c r="OPL83" s="15"/>
      <c r="OPM83" s="15"/>
      <c r="OPN83" s="15"/>
      <c r="OPO83" s="15"/>
      <c r="OPP83" s="15"/>
      <c r="OPQ83" s="15"/>
      <c r="OPR83" s="15"/>
      <c r="OPS83" s="15"/>
      <c r="OPT83" s="15"/>
      <c r="OPU83" s="15"/>
      <c r="OPV83" s="15"/>
      <c r="OPW83" s="15"/>
      <c r="OPX83" s="15"/>
      <c r="OPY83" s="15"/>
      <c r="OPZ83" s="15"/>
      <c r="OQA83" s="15"/>
      <c r="OQB83" s="15"/>
      <c r="OQC83" s="15"/>
      <c r="OQD83" s="15"/>
      <c r="OQE83" s="15"/>
      <c r="OQF83" s="15"/>
      <c r="OQG83" s="15"/>
      <c r="OQH83" s="15"/>
      <c r="OQI83" s="15"/>
      <c r="OQJ83" s="15"/>
      <c r="OQK83" s="15"/>
      <c r="OQL83" s="15"/>
      <c r="OQM83" s="15"/>
      <c r="OQN83" s="15"/>
      <c r="OQO83" s="15"/>
      <c r="OQP83" s="15"/>
      <c r="OQQ83" s="15"/>
      <c r="OQR83" s="15"/>
      <c r="OQS83" s="15"/>
      <c r="OQT83" s="15"/>
      <c r="OQU83" s="15"/>
      <c r="OQV83" s="15"/>
      <c r="OQW83" s="15"/>
      <c r="OQX83" s="15"/>
      <c r="OQY83" s="15"/>
      <c r="OQZ83" s="15"/>
      <c r="ORA83" s="15"/>
      <c r="ORB83" s="15"/>
      <c r="ORC83" s="15"/>
      <c r="ORD83" s="15"/>
      <c r="ORE83" s="15"/>
      <c r="ORF83" s="15"/>
      <c r="ORG83" s="15"/>
      <c r="ORH83" s="15"/>
      <c r="ORI83" s="15"/>
      <c r="ORJ83" s="15"/>
      <c r="ORK83" s="15"/>
      <c r="ORL83" s="15"/>
      <c r="ORM83" s="15"/>
      <c r="ORN83" s="15"/>
      <c r="ORO83" s="15"/>
      <c r="ORP83" s="15"/>
      <c r="ORQ83" s="15"/>
      <c r="ORR83" s="15"/>
      <c r="ORS83" s="15"/>
      <c r="ORT83" s="15"/>
      <c r="ORU83" s="15"/>
      <c r="ORV83" s="15"/>
      <c r="ORW83" s="15"/>
      <c r="ORX83" s="15"/>
      <c r="ORY83" s="15"/>
      <c r="ORZ83" s="15"/>
      <c r="OSA83" s="15"/>
      <c r="OSB83" s="15"/>
      <c r="OSC83" s="15"/>
      <c r="OSD83" s="15"/>
      <c r="OSE83" s="15"/>
      <c r="OSF83" s="15"/>
      <c r="OSG83" s="15"/>
      <c r="OSH83" s="15"/>
      <c r="OSI83" s="15"/>
      <c r="OSJ83" s="15"/>
      <c r="OSK83" s="15"/>
      <c r="OSL83" s="15"/>
      <c r="OSM83" s="15"/>
      <c r="OSN83" s="15"/>
      <c r="OSO83" s="15"/>
      <c r="OSP83" s="15"/>
      <c r="OSQ83" s="15"/>
      <c r="OSR83" s="15"/>
      <c r="OSS83" s="15"/>
      <c r="OST83" s="15"/>
      <c r="OSU83" s="15"/>
      <c r="OSV83" s="15"/>
      <c r="OSW83" s="15"/>
      <c r="OSX83" s="15"/>
      <c r="OSY83" s="15"/>
      <c r="OSZ83" s="15"/>
      <c r="OTA83" s="15"/>
      <c r="OTB83" s="15"/>
      <c r="OTC83" s="15"/>
      <c r="OTD83" s="15"/>
      <c r="OTE83" s="15"/>
      <c r="OTF83" s="15"/>
      <c r="OTG83" s="15"/>
      <c r="OTH83" s="15"/>
      <c r="OTI83" s="15"/>
      <c r="OTJ83" s="15"/>
      <c r="OTK83" s="15"/>
      <c r="OTL83" s="15"/>
      <c r="OTM83" s="15"/>
      <c r="OTN83" s="15"/>
      <c r="OTO83" s="15"/>
      <c r="OTP83" s="15"/>
      <c r="OTQ83" s="15"/>
      <c r="OTR83" s="15"/>
      <c r="OTS83" s="15"/>
      <c r="OTT83" s="15"/>
      <c r="OTU83" s="15"/>
      <c r="OTV83" s="15"/>
      <c r="OTW83" s="15"/>
      <c r="OTX83" s="15"/>
      <c r="OTY83" s="15"/>
      <c r="OTZ83" s="15"/>
      <c r="OUA83" s="15"/>
      <c r="OUB83" s="15"/>
      <c r="OUC83" s="15"/>
      <c r="OUD83" s="15"/>
      <c r="OUE83" s="15"/>
      <c r="OUF83" s="15"/>
      <c r="OUG83" s="15"/>
      <c r="OUH83" s="15"/>
      <c r="OUI83" s="15"/>
      <c r="OUJ83" s="15"/>
      <c r="OUK83" s="15"/>
      <c r="OUL83" s="15"/>
      <c r="OUM83" s="15"/>
      <c r="OUN83" s="15"/>
      <c r="OUO83" s="15"/>
      <c r="OUP83" s="15"/>
      <c r="OUQ83" s="15"/>
      <c r="OUR83" s="15"/>
      <c r="OUS83" s="15"/>
      <c r="OUT83" s="15"/>
      <c r="OUU83" s="15"/>
      <c r="OUV83" s="15"/>
      <c r="OUW83" s="15"/>
      <c r="OUX83" s="15"/>
      <c r="OUY83" s="15"/>
      <c r="OUZ83" s="15"/>
      <c r="OVA83" s="15"/>
      <c r="OVB83" s="15"/>
      <c r="OVC83" s="15"/>
      <c r="OVD83" s="15"/>
      <c r="OVE83" s="15"/>
      <c r="OVF83" s="15"/>
      <c r="OVG83" s="15"/>
      <c r="OVH83" s="15"/>
      <c r="OVI83" s="15"/>
      <c r="OVJ83" s="15"/>
      <c r="OVK83" s="15"/>
      <c r="OVL83" s="15"/>
      <c r="OVM83" s="15"/>
      <c r="OVN83" s="15"/>
      <c r="OVO83" s="15"/>
      <c r="OVP83" s="15"/>
      <c r="OVQ83" s="15"/>
      <c r="OVR83" s="15"/>
      <c r="OVS83" s="15"/>
      <c r="OVT83" s="15"/>
      <c r="OVU83" s="15"/>
      <c r="OVV83" s="15"/>
      <c r="OVW83" s="15"/>
      <c r="OVX83" s="15"/>
      <c r="OVY83" s="15"/>
      <c r="OVZ83" s="15"/>
      <c r="OWA83" s="15"/>
      <c r="OWB83" s="15"/>
      <c r="OWC83" s="15"/>
      <c r="OWD83" s="15"/>
      <c r="OWE83" s="15"/>
      <c r="OWF83" s="15"/>
      <c r="OWG83" s="15"/>
      <c r="OWH83" s="15"/>
      <c r="OWI83" s="15"/>
      <c r="OWJ83" s="15"/>
      <c r="OWK83" s="15"/>
      <c r="OWL83" s="15"/>
      <c r="OWM83" s="15"/>
      <c r="OWN83" s="15"/>
      <c r="OWO83" s="15"/>
      <c r="OWP83" s="15"/>
      <c r="OWQ83" s="15"/>
      <c r="OWR83" s="15"/>
      <c r="OWS83" s="15"/>
      <c r="OWT83" s="15"/>
      <c r="OWU83" s="15"/>
      <c r="OWV83" s="15"/>
      <c r="OWW83" s="15"/>
      <c r="OWX83" s="15"/>
      <c r="OWY83" s="15"/>
      <c r="OWZ83" s="15"/>
      <c r="OXA83" s="15"/>
      <c r="OXB83" s="15"/>
      <c r="OXC83" s="15"/>
      <c r="OXD83" s="15"/>
      <c r="OXE83" s="15"/>
      <c r="OXF83" s="15"/>
      <c r="OXG83" s="15"/>
      <c r="OXH83" s="15"/>
      <c r="OXI83" s="15"/>
      <c r="OXJ83" s="15"/>
      <c r="OXK83" s="15"/>
      <c r="OXL83" s="15"/>
      <c r="OXM83" s="15"/>
      <c r="OXN83" s="15"/>
      <c r="OXO83" s="15"/>
      <c r="OXP83" s="15"/>
      <c r="OXQ83" s="15"/>
      <c r="OXR83" s="15"/>
      <c r="OXS83" s="15"/>
      <c r="OXT83" s="15"/>
      <c r="OXU83" s="15"/>
      <c r="OXV83" s="15"/>
      <c r="OXW83" s="15"/>
      <c r="OXX83" s="15"/>
      <c r="OXY83" s="15"/>
      <c r="OXZ83" s="15"/>
      <c r="OYA83" s="15"/>
      <c r="OYB83" s="15"/>
      <c r="OYC83" s="15"/>
      <c r="OYD83" s="15"/>
      <c r="OYE83" s="15"/>
      <c r="OYF83" s="15"/>
      <c r="OYG83" s="15"/>
      <c r="OYH83" s="15"/>
      <c r="OYI83" s="15"/>
      <c r="OYJ83" s="15"/>
      <c r="OYK83" s="15"/>
      <c r="OYL83" s="15"/>
      <c r="OYM83" s="15"/>
      <c r="OYN83" s="15"/>
      <c r="OYO83" s="15"/>
      <c r="OYP83" s="15"/>
      <c r="OYQ83" s="15"/>
      <c r="OYR83" s="15"/>
      <c r="OYS83" s="15"/>
      <c r="OYT83" s="15"/>
      <c r="OYU83" s="15"/>
      <c r="OYV83" s="15"/>
      <c r="OYW83" s="15"/>
      <c r="OYX83" s="15"/>
      <c r="OYY83" s="15"/>
      <c r="OYZ83" s="15"/>
      <c r="OZA83" s="15"/>
      <c r="OZB83" s="15"/>
      <c r="OZC83" s="15"/>
      <c r="OZD83" s="15"/>
      <c r="OZE83" s="15"/>
      <c r="OZF83" s="15"/>
      <c r="OZG83" s="15"/>
      <c r="OZH83" s="15"/>
      <c r="OZI83" s="15"/>
      <c r="OZJ83" s="15"/>
      <c r="OZK83" s="15"/>
      <c r="OZL83" s="15"/>
      <c r="OZM83" s="15"/>
      <c r="OZN83" s="15"/>
      <c r="OZO83" s="15"/>
      <c r="OZP83" s="15"/>
      <c r="OZQ83" s="15"/>
      <c r="OZR83" s="15"/>
      <c r="OZS83" s="15"/>
      <c r="OZT83" s="15"/>
      <c r="OZU83" s="15"/>
      <c r="OZV83" s="15"/>
      <c r="OZW83" s="15"/>
      <c r="OZX83" s="15"/>
      <c r="OZY83" s="15"/>
      <c r="OZZ83" s="15"/>
      <c r="PAA83" s="15"/>
      <c r="PAB83" s="15"/>
      <c r="PAC83" s="15"/>
      <c r="PAD83" s="15"/>
      <c r="PAE83" s="15"/>
      <c r="PAF83" s="15"/>
      <c r="PAG83" s="15"/>
      <c r="PAH83" s="15"/>
      <c r="PAI83" s="15"/>
      <c r="PAJ83" s="15"/>
      <c r="PAK83" s="15"/>
      <c r="PAL83" s="15"/>
      <c r="PAM83" s="15"/>
      <c r="PAN83" s="15"/>
      <c r="PAO83" s="15"/>
      <c r="PAP83" s="15"/>
      <c r="PAQ83" s="15"/>
      <c r="PAR83" s="15"/>
      <c r="PAS83" s="15"/>
      <c r="PAT83" s="15"/>
      <c r="PAU83" s="15"/>
      <c r="PAV83" s="15"/>
      <c r="PAW83" s="15"/>
      <c r="PAX83" s="15"/>
      <c r="PAY83" s="15"/>
      <c r="PAZ83" s="15"/>
      <c r="PBA83" s="15"/>
      <c r="PBB83" s="15"/>
      <c r="PBC83" s="15"/>
      <c r="PBD83" s="15"/>
      <c r="PBE83" s="15"/>
      <c r="PBF83" s="15"/>
      <c r="PBG83" s="15"/>
      <c r="PBH83" s="15"/>
      <c r="PBI83" s="15"/>
      <c r="PBJ83" s="15"/>
      <c r="PBK83" s="15"/>
      <c r="PBL83" s="15"/>
      <c r="PBM83" s="15"/>
      <c r="PBN83" s="15"/>
      <c r="PBO83" s="15"/>
      <c r="PBP83" s="15"/>
      <c r="PBQ83" s="15"/>
      <c r="PBR83" s="15"/>
      <c r="PBS83" s="15"/>
      <c r="PBT83" s="15"/>
      <c r="PBU83" s="15"/>
      <c r="PBV83" s="15"/>
      <c r="PBW83" s="15"/>
      <c r="PBX83" s="15"/>
      <c r="PBY83" s="15"/>
      <c r="PBZ83" s="15"/>
      <c r="PCA83" s="15"/>
      <c r="PCB83" s="15"/>
      <c r="PCC83" s="15"/>
      <c r="PCD83" s="15"/>
      <c r="PCE83" s="15"/>
      <c r="PCF83" s="15"/>
      <c r="PCG83" s="15"/>
      <c r="PCH83" s="15"/>
      <c r="PCI83" s="15"/>
      <c r="PCJ83" s="15"/>
      <c r="PCK83" s="15"/>
      <c r="PCL83" s="15"/>
      <c r="PCM83" s="15"/>
      <c r="PCN83" s="15"/>
      <c r="PCO83" s="15"/>
      <c r="PCP83" s="15"/>
      <c r="PCQ83" s="15"/>
      <c r="PCR83" s="15"/>
      <c r="PCS83" s="15"/>
      <c r="PCT83" s="15"/>
      <c r="PCU83" s="15"/>
      <c r="PCV83" s="15"/>
      <c r="PCW83" s="15"/>
      <c r="PCX83" s="15"/>
      <c r="PCY83" s="15"/>
      <c r="PCZ83" s="15"/>
      <c r="PDA83" s="15"/>
      <c r="PDB83" s="15"/>
      <c r="PDC83" s="15"/>
      <c r="PDD83" s="15"/>
      <c r="PDE83" s="15"/>
      <c r="PDF83" s="15"/>
      <c r="PDG83" s="15"/>
      <c r="PDH83" s="15"/>
      <c r="PDI83" s="15"/>
      <c r="PDJ83" s="15"/>
      <c r="PDK83" s="15"/>
      <c r="PDL83" s="15"/>
      <c r="PDM83" s="15"/>
      <c r="PDN83" s="15"/>
      <c r="PDO83" s="15"/>
      <c r="PDP83" s="15"/>
      <c r="PDQ83" s="15"/>
      <c r="PDR83" s="15"/>
      <c r="PDS83" s="15"/>
      <c r="PDT83" s="15"/>
      <c r="PDU83" s="15"/>
      <c r="PDV83" s="15"/>
      <c r="PDW83" s="15"/>
      <c r="PDX83" s="15"/>
      <c r="PDY83" s="15"/>
      <c r="PDZ83" s="15"/>
      <c r="PEA83" s="15"/>
      <c r="PEB83" s="15"/>
      <c r="PEC83" s="15"/>
      <c r="PED83" s="15"/>
      <c r="PEE83" s="15"/>
      <c r="PEF83" s="15"/>
      <c r="PEG83" s="15"/>
      <c r="PEH83" s="15"/>
      <c r="PEI83" s="15"/>
      <c r="PEJ83" s="15"/>
      <c r="PEK83" s="15"/>
      <c r="PEL83" s="15"/>
      <c r="PEM83" s="15"/>
      <c r="PEN83" s="15"/>
      <c r="PEO83" s="15"/>
      <c r="PEP83" s="15"/>
      <c r="PEQ83" s="15"/>
      <c r="PER83" s="15"/>
      <c r="PES83" s="15"/>
      <c r="PET83" s="15"/>
      <c r="PEU83" s="15"/>
      <c r="PEV83" s="15"/>
      <c r="PEW83" s="15"/>
      <c r="PEX83" s="15"/>
      <c r="PEY83" s="15"/>
      <c r="PEZ83" s="15"/>
      <c r="PFA83" s="15"/>
      <c r="PFB83" s="15"/>
      <c r="PFC83" s="15"/>
      <c r="PFD83" s="15"/>
      <c r="PFE83" s="15"/>
      <c r="PFF83" s="15"/>
      <c r="PFG83" s="15"/>
      <c r="PFH83" s="15"/>
      <c r="PFI83" s="15"/>
      <c r="PFJ83" s="15"/>
      <c r="PFK83" s="15"/>
      <c r="PFL83" s="15"/>
      <c r="PFM83" s="15"/>
      <c r="PFN83" s="15"/>
      <c r="PFO83" s="15"/>
      <c r="PFP83" s="15"/>
      <c r="PFQ83" s="15"/>
      <c r="PFR83" s="15"/>
      <c r="PFS83" s="15"/>
      <c r="PFT83" s="15"/>
      <c r="PFU83" s="15"/>
      <c r="PFV83" s="15"/>
      <c r="PFW83" s="15"/>
      <c r="PFX83" s="15"/>
      <c r="PFY83" s="15"/>
      <c r="PFZ83" s="15"/>
      <c r="PGA83" s="15"/>
      <c r="PGB83" s="15"/>
      <c r="PGC83" s="15"/>
      <c r="PGD83" s="15"/>
      <c r="PGE83" s="15"/>
      <c r="PGF83" s="15"/>
      <c r="PGG83" s="15"/>
      <c r="PGH83" s="15"/>
      <c r="PGI83" s="15"/>
      <c r="PGJ83" s="15"/>
      <c r="PGK83" s="15"/>
      <c r="PGL83" s="15"/>
      <c r="PGM83" s="15"/>
      <c r="PGN83" s="15"/>
      <c r="PGO83" s="15"/>
      <c r="PGP83" s="15"/>
      <c r="PGQ83" s="15"/>
      <c r="PGR83" s="15"/>
      <c r="PGS83" s="15"/>
      <c r="PGT83" s="15"/>
      <c r="PGU83" s="15"/>
      <c r="PGV83" s="15"/>
      <c r="PGW83" s="15"/>
      <c r="PGX83" s="15"/>
      <c r="PGY83" s="15"/>
      <c r="PGZ83" s="15"/>
      <c r="PHA83" s="15"/>
      <c r="PHB83" s="15"/>
      <c r="PHC83" s="15"/>
      <c r="PHD83" s="15"/>
      <c r="PHE83" s="15"/>
      <c r="PHF83" s="15"/>
      <c r="PHG83" s="15"/>
      <c r="PHH83" s="15"/>
      <c r="PHI83" s="15"/>
      <c r="PHJ83" s="15"/>
      <c r="PHK83" s="15"/>
      <c r="PHL83" s="15"/>
      <c r="PHM83" s="15"/>
      <c r="PHN83" s="15"/>
      <c r="PHO83" s="15"/>
      <c r="PHP83" s="15"/>
      <c r="PHQ83" s="15"/>
      <c r="PHR83" s="15"/>
      <c r="PHS83" s="15"/>
      <c r="PHT83" s="15"/>
      <c r="PHU83" s="15"/>
      <c r="PHV83" s="15"/>
      <c r="PHW83" s="15"/>
      <c r="PHX83" s="15"/>
      <c r="PHY83" s="15"/>
      <c r="PHZ83" s="15"/>
      <c r="PIA83" s="15"/>
      <c r="PIB83" s="15"/>
      <c r="PIC83" s="15"/>
      <c r="PID83" s="15"/>
      <c r="PIE83" s="15"/>
      <c r="PIF83" s="15"/>
      <c r="PIG83" s="15"/>
      <c r="PIH83" s="15"/>
      <c r="PII83" s="15"/>
      <c r="PIJ83" s="15"/>
      <c r="PIK83" s="15"/>
      <c r="PIL83" s="15"/>
      <c r="PIM83" s="15"/>
      <c r="PIN83" s="15"/>
      <c r="PIO83" s="15"/>
      <c r="PIP83" s="15"/>
      <c r="PIQ83" s="15"/>
      <c r="PIR83" s="15"/>
      <c r="PIS83" s="15"/>
      <c r="PIT83" s="15"/>
      <c r="PIU83" s="15"/>
      <c r="PIV83" s="15"/>
      <c r="PIW83" s="15"/>
      <c r="PIX83" s="15"/>
      <c r="PIY83" s="15"/>
      <c r="PIZ83" s="15"/>
      <c r="PJA83" s="15"/>
      <c r="PJB83" s="15"/>
      <c r="PJC83" s="15"/>
      <c r="PJD83" s="15"/>
      <c r="PJE83" s="15"/>
      <c r="PJF83" s="15"/>
      <c r="PJG83" s="15"/>
      <c r="PJH83" s="15"/>
      <c r="PJI83" s="15"/>
      <c r="PJJ83" s="15"/>
      <c r="PJK83" s="15"/>
      <c r="PJL83" s="15"/>
      <c r="PJM83" s="15"/>
      <c r="PJN83" s="15"/>
      <c r="PJO83" s="15"/>
      <c r="PJP83" s="15"/>
      <c r="PJQ83" s="15"/>
      <c r="PJR83" s="15"/>
      <c r="PJS83" s="15"/>
      <c r="PJT83" s="15"/>
      <c r="PJU83" s="15"/>
      <c r="PJV83" s="15"/>
      <c r="PJW83" s="15"/>
      <c r="PJX83" s="15"/>
      <c r="PJY83" s="15"/>
      <c r="PJZ83" s="15"/>
      <c r="PKA83" s="15"/>
      <c r="PKB83" s="15"/>
      <c r="PKC83" s="15"/>
      <c r="PKD83" s="15"/>
      <c r="PKE83" s="15"/>
      <c r="PKF83" s="15"/>
      <c r="PKG83" s="15"/>
      <c r="PKH83" s="15"/>
      <c r="PKI83" s="15"/>
      <c r="PKJ83" s="15"/>
      <c r="PKK83" s="15"/>
      <c r="PKL83" s="15"/>
      <c r="PKM83" s="15"/>
      <c r="PKN83" s="15"/>
      <c r="PKO83" s="15"/>
      <c r="PKP83" s="15"/>
      <c r="PKQ83" s="15"/>
      <c r="PKR83" s="15"/>
      <c r="PKS83" s="15"/>
      <c r="PKT83" s="15"/>
      <c r="PKU83" s="15"/>
      <c r="PKV83" s="15"/>
      <c r="PKW83" s="15"/>
      <c r="PKX83" s="15"/>
      <c r="PKY83" s="15"/>
      <c r="PKZ83" s="15"/>
      <c r="PLA83" s="15"/>
      <c r="PLB83" s="15"/>
      <c r="PLC83" s="15"/>
      <c r="PLD83" s="15"/>
      <c r="PLE83" s="15"/>
      <c r="PLF83" s="15"/>
      <c r="PLG83" s="15"/>
      <c r="PLH83" s="15"/>
      <c r="PLI83" s="15"/>
      <c r="PLJ83" s="15"/>
      <c r="PLK83" s="15"/>
      <c r="PLL83" s="15"/>
      <c r="PLM83" s="15"/>
      <c r="PLN83" s="15"/>
      <c r="PLO83" s="15"/>
      <c r="PLP83" s="15"/>
      <c r="PLQ83" s="15"/>
      <c r="PLR83" s="15"/>
      <c r="PLS83" s="15"/>
      <c r="PLT83" s="15"/>
      <c r="PLU83" s="15"/>
      <c r="PLV83" s="15"/>
      <c r="PLW83" s="15"/>
      <c r="PLX83" s="15"/>
      <c r="PLY83" s="15"/>
      <c r="PLZ83" s="15"/>
      <c r="PMA83" s="15"/>
      <c r="PMB83" s="15"/>
      <c r="PMC83" s="15"/>
      <c r="PMD83" s="15"/>
      <c r="PME83" s="15"/>
      <c r="PMF83" s="15"/>
      <c r="PMG83" s="15"/>
      <c r="PMH83" s="15"/>
      <c r="PMI83" s="15"/>
      <c r="PMJ83" s="15"/>
      <c r="PMK83" s="15"/>
      <c r="PML83" s="15"/>
      <c r="PMM83" s="15"/>
      <c r="PMN83" s="15"/>
      <c r="PMO83" s="15"/>
      <c r="PMP83" s="15"/>
      <c r="PMQ83" s="15"/>
      <c r="PMR83" s="15"/>
      <c r="PMS83" s="15"/>
      <c r="PMT83" s="15"/>
      <c r="PMU83" s="15"/>
      <c r="PMV83" s="15"/>
      <c r="PMW83" s="15"/>
      <c r="PMX83" s="15"/>
      <c r="PMY83" s="15"/>
      <c r="PMZ83" s="15"/>
      <c r="PNA83" s="15"/>
      <c r="PNB83" s="15"/>
      <c r="PNC83" s="15"/>
      <c r="PND83" s="15"/>
      <c r="PNE83" s="15"/>
      <c r="PNF83" s="15"/>
      <c r="PNG83" s="15"/>
      <c r="PNH83" s="15"/>
      <c r="PNI83" s="15"/>
      <c r="PNJ83" s="15"/>
      <c r="PNK83" s="15"/>
      <c r="PNL83" s="15"/>
      <c r="PNM83" s="15"/>
      <c r="PNN83" s="15"/>
      <c r="PNO83" s="15"/>
      <c r="PNP83" s="15"/>
      <c r="PNQ83" s="15"/>
      <c r="PNR83" s="15"/>
      <c r="PNS83" s="15"/>
      <c r="PNT83" s="15"/>
      <c r="PNU83" s="15"/>
      <c r="PNV83" s="15"/>
      <c r="PNW83" s="15"/>
      <c r="PNX83" s="15"/>
      <c r="PNY83" s="15"/>
      <c r="PNZ83" s="15"/>
      <c r="POA83" s="15"/>
      <c r="POB83" s="15"/>
      <c r="POC83" s="15"/>
      <c r="POD83" s="15"/>
      <c r="POE83" s="15"/>
      <c r="POF83" s="15"/>
      <c r="POG83" s="15"/>
      <c r="POH83" s="15"/>
      <c r="POI83" s="15"/>
      <c r="POJ83" s="15"/>
      <c r="POK83" s="15"/>
      <c r="POL83" s="15"/>
      <c r="POM83" s="15"/>
      <c r="PON83" s="15"/>
      <c r="POO83" s="15"/>
      <c r="POP83" s="15"/>
      <c r="POQ83" s="15"/>
      <c r="POR83" s="15"/>
      <c r="POS83" s="15"/>
      <c r="POT83" s="15"/>
      <c r="POU83" s="15"/>
      <c r="POV83" s="15"/>
      <c r="POW83" s="15"/>
      <c r="POX83" s="15"/>
      <c r="POY83" s="15"/>
      <c r="POZ83" s="15"/>
      <c r="PPA83" s="15"/>
      <c r="PPB83" s="15"/>
      <c r="PPC83" s="15"/>
      <c r="PPD83" s="15"/>
      <c r="PPE83" s="15"/>
      <c r="PPF83" s="15"/>
      <c r="PPG83" s="15"/>
      <c r="PPH83" s="15"/>
      <c r="PPI83" s="15"/>
      <c r="PPJ83" s="15"/>
      <c r="PPK83" s="15"/>
      <c r="PPL83" s="15"/>
      <c r="PPM83" s="15"/>
      <c r="PPN83" s="15"/>
      <c r="PPO83" s="15"/>
      <c r="PPP83" s="15"/>
      <c r="PPQ83" s="15"/>
      <c r="PPR83" s="15"/>
      <c r="PPS83" s="15"/>
      <c r="PPT83" s="15"/>
      <c r="PPU83" s="15"/>
      <c r="PPV83" s="15"/>
      <c r="PPW83" s="15"/>
      <c r="PPX83" s="15"/>
      <c r="PPY83" s="15"/>
      <c r="PPZ83" s="15"/>
      <c r="PQA83" s="15"/>
      <c r="PQB83" s="15"/>
      <c r="PQC83" s="15"/>
      <c r="PQD83" s="15"/>
      <c r="PQE83" s="15"/>
      <c r="PQF83" s="15"/>
      <c r="PQG83" s="15"/>
      <c r="PQH83" s="15"/>
      <c r="PQI83" s="15"/>
      <c r="PQJ83" s="15"/>
      <c r="PQK83" s="15"/>
      <c r="PQL83" s="15"/>
      <c r="PQM83" s="15"/>
      <c r="PQN83" s="15"/>
      <c r="PQO83" s="15"/>
      <c r="PQP83" s="15"/>
      <c r="PQQ83" s="15"/>
      <c r="PQR83" s="15"/>
      <c r="PQS83" s="15"/>
      <c r="PQT83" s="15"/>
      <c r="PQU83" s="15"/>
      <c r="PQV83" s="15"/>
      <c r="PQW83" s="15"/>
      <c r="PQX83" s="15"/>
      <c r="PQY83" s="15"/>
      <c r="PQZ83" s="15"/>
      <c r="PRA83" s="15"/>
      <c r="PRB83" s="15"/>
      <c r="PRC83" s="15"/>
      <c r="PRD83" s="15"/>
      <c r="PRE83" s="15"/>
      <c r="PRF83" s="15"/>
      <c r="PRG83" s="15"/>
      <c r="PRH83" s="15"/>
      <c r="PRI83" s="15"/>
      <c r="PRJ83" s="15"/>
      <c r="PRK83" s="15"/>
      <c r="PRL83" s="15"/>
      <c r="PRM83" s="15"/>
      <c r="PRN83" s="15"/>
      <c r="PRO83" s="15"/>
      <c r="PRP83" s="15"/>
      <c r="PRQ83" s="15"/>
      <c r="PRR83" s="15"/>
      <c r="PRS83" s="15"/>
      <c r="PRT83" s="15"/>
      <c r="PRU83" s="15"/>
      <c r="PRV83" s="15"/>
      <c r="PRW83" s="15"/>
      <c r="PRX83" s="15"/>
      <c r="PRY83" s="15"/>
      <c r="PRZ83" s="15"/>
      <c r="PSA83" s="15"/>
      <c r="PSB83" s="15"/>
      <c r="PSC83" s="15"/>
      <c r="PSD83" s="15"/>
      <c r="PSE83" s="15"/>
      <c r="PSF83" s="15"/>
      <c r="PSG83" s="15"/>
      <c r="PSH83" s="15"/>
      <c r="PSI83" s="15"/>
      <c r="PSJ83" s="15"/>
      <c r="PSK83" s="15"/>
      <c r="PSL83" s="15"/>
      <c r="PSM83" s="15"/>
      <c r="PSN83" s="15"/>
      <c r="PSO83" s="15"/>
      <c r="PSP83" s="15"/>
      <c r="PSQ83" s="15"/>
      <c r="PSR83" s="15"/>
      <c r="PSS83" s="15"/>
      <c r="PST83" s="15"/>
      <c r="PSU83" s="15"/>
      <c r="PSV83" s="15"/>
      <c r="PSW83" s="15"/>
      <c r="PSX83" s="15"/>
      <c r="PSY83" s="15"/>
      <c r="PSZ83" s="15"/>
      <c r="PTA83" s="15"/>
      <c r="PTB83" s="15"/>
      <c r="PTC83" s="15"/>
      <c r="PTD83" s="15"/>
      <c r="PTE83" s="15"/>
      <c r="PTF83" s="15"/>
      <c r="PTG83" s="15"/>
      <c r="PTH83" s="15"/>
      <c r="PTI83" s="15"/>
      <c r="PTJ83" s="15"/>
      <c r="PTK83" s="15"/>
      <c r="PTL83" s="15"/>
      <c r="PTM83" s="15"/>
      <c r="PTN83" s="15"/>
      <c r="PTO83" s="15"/>
      <c r="PTP83" s="15"/>
      <c r="PTQ83" s="15"/>
      <c r="PTR83" s="15"/>
      <c r="PTS83" s="15"/>
      <c r="PTT83" s="15"/>
      <c r="PTU83" s="15"/>
      <c r="PTV83" s="15"/>
      <c r="PTW83" s="15"/>
      <c r="PTX83" s="15"/>
      <c r="PTY83" s="15"/>
      <c r="PTZ83" s="15"/>
      <c r="PUA83" s="15"/>
      <c r="PUB83" s="15"/>
      <c r="PUC83" s="15"/>
      <c r="PUD83" s="15"/>
      <c r="PUE83" s="15"/>
      <c r="PUF83" s="15"/>
      <c r="PUG83" s="15"/>
      <c r="PUH83" s="15"/>
      <c r="PUI83" s="15"/>
      <c r="PUJ83" s="15"/>
      <c r="PUK83" s="15"/>
      <c r="PUL83" s="15"/>
      <c r="PUM83" s="15"/>
      <c r="PUN83" s="15"/>
      <c r="PUO83" s="15"/>
      <c r="PUP83" s="15"/>
      <c r="PUQ83" s="15"/>
      <c r="PUR83" s="15"/>
      <c r="PUS83" s="15"/>
      <c r="PUT83" s="15"/>
      <c r="PUU83" s="15"/>
      <c r="PUV83" s="15"/>
      <c r="PUW83" s="15"/>
      <c r="PUX83" s="15"/>
      <c r="PUY83" s="15"/>
      <c r="PUZ83" s="15"/>
      <c r="PVA83" s="15"/>
      <c r="PVB83" s="15"/>
      <c r="PVC83" s="15"/>
      <c r="PVD83" s="15"/>
      <c r="PVE83" s="15"/>
      <c r="PVF83" s="15"/>
      <c r="PVG83" s="15"/>
      <c r="PVH83" s="15"/>
      <c r="PVI83" s="15"/>
      <c r="PVJ83" s="15"/>
      <c r="PVK83" s="15"/>
      <c r="PVL83" s="15"/>
      <c r="PVM83" s="15"/>
      <c r="PVN83" s="15"/>
      <c r="PVO83" s="15"/>
      <c r="PVP83" s="15"/>
      <c r="PVQ83" s="15"/>
      <c r="PVR83" s="15"/>
      <c r="PVS83" s="15"/>
      <c r="PVT83" s="15"/>
      <c r="PVU83" s="15"/>
      <c r="PVV83" s="15"/>
      <c r="PVW83" s="15"/>
      <c r="PVX83" s="15"/>
      <c r="PVY83" s="15"/>
      <c r="PVZ83" s="15"/>
      <c r="PWA83" s="15"/>
      <c r="PWB83" s="15"/>
      <c r="PWC83" s="15"/>
      <c r="PWD83" s="15"/>
      <c r="PWE83" s="15"/>
      <c r="PWF83" s="15"/>
      <c r="PWG83" s="15"/>
      <c r="PWH83" s="15"/>
      <c r="PWI83" s="15"/>
      <c r="PWJ83" s="15"/>
      <c r="PWK83" s="15"/>
      <c r="PWL83" s="15"/>
      <c r="PWM83" s="15"/>
      <c r="PWN83" s="15"/>
      <c r="PWO83" s="15"/>
      <c r="PWP83" s="15"/>
      <c r="PWQ83" s="15"/>
      <c r="PWR83" s="15"/>
      <c r="PWS83" s="15"/>
      <c r="PWT83" s="15"/>
      <c r="PWU83" s="15"/>
      <c r="PWV83" s="15"/>
      <c r="PWW83" s="15"/>
      <c r="PWX83" s="15"/>
      <c r="PWY83" s="15"/>
      <c r="PWZ83" s="15"/>
      <c r="PXA83" s="15"/>
      <c r="PXB83" s="15"/>
      <c r="PXC83" s="15"/>
      <c r="PXD83" s="15"/>
      <c r="PXE83" s="15"/>
      <c r="PXF83" s="15"/>
      <c r="PXG83" s="15"/>
      <c r="PXH83" s="15"/>
      <c r="PXI83" s="15"/>
      <c r="PXJ83" s="15"/>
      <c r="PXK83" s="15"/>
      <c r="PXL83" s="15"/>
      <c r="PXM83" s="15"/>
      <c r="PXN83" s="15"/>
      <c r="PXO83" s="15"/>
      <c r="PXP83" s="15"/>
      <c r="PXQ83" s="15"/>
      <c r="PXR83" s="15"/>
      <c r="PXS83" s="15"/>
      <c r="PXT83" s="15"/>
      <c r="PXU83" s="15"/>
      <c r="PXV83" s="15"/>
      <c r="PXW83" s="15"/>
      <c r="PXX83" s="15"/>
      <c r="PXY83" s="15"/>
      <c r="PXZ83" s="15"/>
      <c r="PYA83" s="15"/>
      <c r="PYB83" s="15"/>
      <c r="PYC83" s="15"/>
      <c r="PYD83" s="15"/>
      <c r="PYE83" s="15"/>
      <c r="PYF83" s="15"/>
      <c r="PYG83" s="15"/>
      <c r="PYH83" s="15"/>
      <c r="PYI83" s="15"/>
      <c r="PYJ83" s="15"/>
      <c r="PYK83" s="15"/>
      <c r="PYL83" s="15"/>
      <c r="PYM83" s="15"/>
      <c r="PYN83" s="15"/>
      <c r="PYO83" s="15"/>
      <c r="PYP83" s="15"/>
      <c r="PYQ83" s="15"/>
      <c r="PYR83" s="15"/>
      <c r="PYS83" s="15"/>
      <c r="PYT83" s="15"/>
      <c r="PYU83" s="15"/>
      <c r="PYV83" s="15"/>
      <c r="PYW83" s="15"/>
      <c r="PYX83" s="15"/>
      <c r="PYY83" s="15"/>
      <c r="PYZ83" s="15"/>
      <c r="PZA83" s="15"/>
      <c r="PZB83" s="15"/>
      <c r="PZC83" s="15"/>
      <c r="PZD83" s="15"/>
      <c r="PZE83" s="15"/>
      <c r="PZF83" s="15"/>
      <c r="PZG83" s="15"/>
      <c r="PZH83" s="15"/>
      <c r="PZI83" s="15"/>
      <c r="PZJ83" s="15"/>
      <c r="PZK83" s="15"/>
      <c r="PZL83" s="15"/>
      <c r="PZM83" s="15"/>
      <c r="PZN83" s="15"/>
      <c r="PZO83" s="15"/>
      <c r="PZP83" s="15"/>
      <c r="PZQ83" s="15"/>
      <c r="PZR83" s="15"/>
      <c r="PZS83" s="15"/>
      <c r="PZT83" s="15"/>
      <c r="PZU83" s="15"/>
      <c r="PZV83" s="15"/>
      <c r="PZW83" s="15"/>
      <c r="PZX83" s="15"/>
      <c r="PZY83" s="15"/>
      <c r="PZZ83" s="15"/>
      <c r="QAA83" s="15"/>
      <c r="QAB83" s="15"/>
      <c r="QAC83" s="15"/>
      <c r="QAD83" s="15"/>
      <c r="QAE83" s="15"/>
      <c r="QAF83" s="15"/>
      <c r="QAG83" s="15"/>
      <c r="QAH83" s="15"/>
      <c r="QAI83" s="15"/>
      <c r="QAJ83" s="15"/>
      <c r="QAK83" s="15"/>
      <c r="QAL83" s="15"/>
      <c r="QAM83" s="15"/>
      <c r="QAN83" s="15"/>
      <c r="QAO83" s="15"/>
      <c r="QAP83" s="15"/>
      <c r="QAQ83" s="15"/>
      <c r="QAR83" s="15"/>
      <c r="QAS83" s="15"/>
      <c r="QAT83" s="15"/>
      <c r="QAU83" s="15"/>
      <c r="QAV83" s="15"/>
      <c r="QAW83" s="15"/>
      <c r="QAX83" s="15"/>
      <c r="QAY83" s="15"/>
      <c r="QAZ83" s="15"/>
      <c r="QBA83" s="15"/>
      <c r="QBB83" s="15"/>
      <c r="QBC83" s="15"/>
      <c r="QBD83" s="15"/>
      <c r="QBE83" s="15"/>
      <c r="QBF83" s="15"/>
      <c r="QBG83" s="15"/>
      <c r="QBH83" s="15"/>
      <c r="QBI83" s="15"/>
      <c r="QBJ83" s="15"/>
      <c r="QBK83" s="15"/>
      <c r="QBL83" s="15"/>
      <c r="QBM83" s="15"/>
      <c r="QBN83" s="15"/>
      <c r="QBO83" s="15"/>
      <c r="QBP83" s="15"/>
      <c r="QBQ83" s="15"/>
      <c r="QBR83" s="15"/>
      <c r="QBS83" s="15"/>
      <c r="QBT83" s="15"/>
      <c r="QBU83" s="15"/>
      <c r="QBV83" s="15"/>
      <c r="QBW83" s="15"/>
      <c r="QBX83" s="15"/>
      <c r="QBY83" s="15"/>
      <c r="QBZ83" s="15"/>
      <c r="QCA83" s="15"/>
      <c r="QCB83" s="15"/>
      <c r="QCC83" s="15"/>
      <c r="QCD83" s="15"/>
      <c r="QCE83" s="15"/>
      <c r="QCF83" s="15"/>
      <c r="QCG83" s="15"/>
      <c r="QCH83" s="15"/>
      <c r="QCI83" s="15"/>
      <c r="QCJ83" s="15"/>
      <c r="QCK83" s="15"/>
      <c r="QCL83" s="15"/>
      <c r="QCM83" s="15"/>
      <c r="QCN83" s="15"/>
      <c r="QCO83" s="15"/>
      <c r="QCP83" s="15"/>
      <c r="QCQ83" s="15"/>
      <c r="QCR83" s="15"/>
      <c r="QCS83" s="15"/>
      <c r="QCT83" s="15"/>
      <c r="QCU83" s="15"/>
      <c r="QCV83" s="15"/>
      <c r="QCW83" s="15"/>
      <c r="QCX83" s="15"/>
      <c r="QCY83" s="15"/>
      <c r="QCZ83" s="15"/>
      <c r="QDA83" s="15"/>
      <c r="QDB83" s="15"/>
      <c r="QDC83" s="15"/>
      <c r="QDD83" s="15"/>
      <c r="QDE83" s="15"/>
      <c r="QDF83" s="15"/>
      <c r="QDG83" s="15"/>
      <c r="QDH83" s="15"/>
      <c r="QDI83" s="15"/>
      <c r="QDJ83" s="15"/>
      <c r="QDK83" s="15"/>
      <c r="QDL83" s="15"/>
      <c r="QDM83" s="15"/>
      <c r="QDN83" s="15"/>
      <c r="QDO83" s="15"/>
      <c r="QDP83" s="15"/>
      <c r="QDQ83" s="15"/>
      <c r="QDR83" s="15"/>
      <c r="QDS83" s="15"/>
      <c r="QDT83" s="15"/>
      <c r="QDU83" s="15"/>
      <c r="QDV83" s="15"/>
      <c r="QDW83" s="15"/>
      <c r="QDX83" s="15"/>
      <c r="QDY83" s="15"/>
      <c r="QDZ83" s="15"/>
      <c r="QEA83" s="15"/>
      <c r="QEB83" s="15"/>
      <c r="QEC83" s="15"/>
      <c r="QED83" s="15"/>
      <c r="QEE83" s="15"/>
      <c r="QEF83" s="15"/>
      <c r="QEG83" s="15"/>
      <c r="QEH83" s="15"/>
      <c r="QEI83" s="15"/>
      <c r="QEJ83" s="15"/>
      <c r="QEK83" s="15"/>
      <c r="QEL83" s="15"/>
      <c r="QEM83" s="15"/>
      <c r="QEN83" s="15"/>
      <c r="QEO83" s="15"/>
      <c r="QEP83" s="15"/>
      <c r="QEQ83" s="15"/>
      <c r="QER83" s="15"/>
      <c r="QES83" s="15"/>
      <c r="QET83" s="15"/>
      <c r="QEU83" s="15"/>
      <c r="QEV83" s="15"/>
      <c r="QEW83" s="15"/>
      <c r="QEX83" s="15"/>
      <c r="QEY83" s="15"/>
      <c r="QEZ83" s="15"/>
      <c r="QFA83" s="15"/>
      <c r="QFB83" s="15"/>
      <c r="QFC83" s="15"/>
      <c r="QFD83" s="15"/>
      <c r="QFE83" s="15"/>
      <c r="QFF83" s="15"/>
      <c r="QFG83" s="15"/>
      <c r="QFH83" s="15"/>
      <c r="QFI83" s="15"/>
      <c r="QFJ83" s="15"/>
      <c r="QFK83" s="15"/>
      <c r="QFL83" s="15"/>
      <c r="QFM83" s="15"/>
      <c r="QFN83" s="15"/>
      <c r="QFO83" s="15"/>
      <c r="QFP83" s="15"/>
      <c r="QFQ83" s="15"/>
      <c r="QFR83" s="15"/>
      <c r="QFS83" s="15"/>
      <c r="QFT83" s="15"/>
      <c r="QFU83" s="15"/>
      <c r="QFV83" s="15"/>
      <c r="QFW83" s="15"/>
      <c r="QFX83" s="15"/>
      <c r="QFY83" s="15"/>
      <c r="QFZ83" s="15"/>
      <c r="QGA83" s="15"/>
      <c r="QGB83" s="15"/>
      <c r="QGC83" s="15"/>
      <c r="QGD83" s="15"/>
      <c r="QGE83" s="15"/>
      <c r="QGF83" s="15"/>
      <c r="QGG83" s="15"/>
      <c r="QGH83" s="15"/>
      <c r="QGI83" s="15"/>
      <c r="QGJ83" s="15"/>
      <c r="QGK83" s="15"/>
      <c r="QGL83" s="15"/>
      <c r="QGM83" s="15"/>
      <c r="QGN83" s="15"/>
      <c r="QGO83" s="15"/>
      <c r="QGP83" s="15"/>
      <c r="QGQ83" s="15"/>
      <c r="QGR83" s="15"/>
      <c r="QGS83" s="15"/>
      <c r="QGT83" s="15"/>
      <c r="QGU83" s="15"/>
      <c r="QGV83" s="15"/>
      <c r="QGW83" s="15"/>
      <c r="QGX83" s="15"/>
      <c r="QGY83" s="15"/>
      <c r="QGZ83" s="15"/>
      <c r="QHA83" s="15"/>
      <c r="QHB83" s="15"/>
      <c r="QHC83" s="15"/>
      <c r="QHD83" s="15"/>
      <c r="QHE83" s="15"/>
      <c r="QHF83" s="15"/>
      <c r="QHG83" s="15"/>
      <c r="QHH83" s="15"/>
      <c r="QHI83" s="15"/>
      <c r="QHJ83" s="15"/>
      <c r="QHK83" s="15"/>
      <c r="QHL83" s="15"/>
      <c r="QHM83" s="15"/>
      <c r="QHN83" s="15"/>
      <c r="QHO83" s="15"/>
      <c r="QHP83" s="15"/>
      <c r="QHQ83" s="15"/>
      <c r="QHR83" s="15"/>
      <c r="QHS83" s="15"/>
      <c r="QHT83" s="15"/>
      <c r="QHU83" s="15"/>
      <c r="QHV83" s="15"/>
      <c r="QHW83" s="15"/>
      <c r="QHX83" s="15"/>
      <c r="QHY83" s="15"/>
      <c r="QHZ83" s="15"/>
      <c r="QIA83" s="15"/>
      <c r="QIB83" s="15"/>
      <c r="QIC83" s="15"/>
      <c r="QID83" s="15"/>
      <c r="QIE83" s="15"/>
      <c r="QIF83" s="15"/>
      <c r="QIG83" s="15"/>
      <c r="QIH83" s="15"/>
      <c r="QII83" s="15"/>
      <c r="QIJ83" s="15"/>
      <c r="QIK83" s="15"/>
      <c r="QIL83" s="15"/>
      <c r="QIM83" s="15"/>
      <c r="QIN83" s="15"/>
      <c r="QIO83" s="15"/>
      <c r="QIP83" s="15"/>
      <c r="QIQ83" s="15"/>
      <c r="QIR83" s="15"/>
      <c r="QIS83" s="15"/>
      <c r="QIT83" s="15"/>
      <c r="QIU83" s="15"/>
      <c r="QIV83" s="15"/>
      <c r="QIW83" s="15"/>
      <c r="QIX83" s="15"/>
      <c r="QIY83" s="15"/>
      <c r="QIZ83" s="15"/>
      <c r="QJA83" s="15"/>
      <c r="QJB83" s="15"/>
      <c r="QJC83" s="15"/>
      <c r="QJD83" s="15"/>
      <c r="QJE83" s="15"/>
      <c r="QJF83" s="15"/>
      <c r="QJG83" s="15"/>
      <c r="QJH83" s="15"/>
      <c r="QJI83" s="15"/>
      <c r="QJJ83" s="15"/>
      <c r="QJK83" s="15"/>
      <c r="QJL83" s="15"/>
      <c r="QJM83" s="15"/>
      <c r="QJN83" s="15"/>
      <c r="QJO83" s="15"/>
      <c r="QJP83" s="15"/>
      <c r="QJQ83" s="15"/>
      <c r="QJR83" s="15"/>
      <c r="QJS83" s="15"/>
      <c r="QJT83" s="15"/>
      <c r="QJU83" s="15"/>
      <c r="QJV83" s="15"/>
      <c r="QJW83" s="15"/>
      <c r="QJX83" s="15"/>
      <c r="QJY83" s="15"/>
      <c r="QJZ83" s="15"/>
      <c r="QKA83" s="15"/>
      <c r="QKB83" s="15"/>
      <c r="QKC83" s="15"/>
      <c r="QKD83" s="15"/>
      <c r="QKE83" s="15"/>
      <c r="QKF83" s="15"/>
      <c r="QKG83" s="15"/>
      <c r="QKH83" s="15"/>
      <c r="QKI83" s="15"/>
      <c r="QKJ83" s="15"/>
      <c r="QKK83" s="15"/>
      <c r="QKL83" s="15"/>
      <c r="QKM83" s="15"/>
      <c r="QKN83" s="15"/>
      <c r="QKO83" s="15"/>
      <c r="QKP83" s="15"/>
      <c r="QKQ83" s="15"/>
      <c r="QKR83" s="15"/>
      <c r="QKS83" s="15"/>
      <c r="QKT83" s="15"/>
      <c r="QKU83" s="15"/>
      <c r="QKV83" s="15"/>
      <c r="QKW83" s="15"/>
      <c r="QKX83" s="15"/>
      <c r="QKY83" s="15"/>
      <c r="QKZ83" s="15"/>
      <c r="QLA83" s="15"/>
      <c r="QLB83" s="15"/>
      <c r="QLC83" s="15"/>
      <c r="QLD83" s="15"/>
      <c r="QLE83" s="15"/>
      <c r="QLF83" s="15"/>
      <c r="QLG83" s="15"/>
      <c r="QLH83" s="15"/>
      <c r="QLI83" s="15"/>
      <c r="QLJ83" s="15"/>
      <c r="QLK83" s="15"/>
      <c r="QLL83" s="15"/>
      <c r="QLM83" s="15"/>
      <c r="QLN83" s="15"/>
      <c r="QLO83" s="15"/>
      <c r="QLP83" s="15"/>
      <c r="QLQ83" s="15"/>
      <c r="QLR83" s="15"/>
      <c r="QLS83" s="15"/>
      <c r="QLT83" s="15"/>
      <c r="QLU83" s="15"/>
      <c r="QLV83" s="15"/>
      <c r="QLW83" s="15"/>
      <c r="QLX83" s="15"/>
      <c r="QLY83" s="15"/>
      <c r="QLZ83" s="15"/>
      <c r="QMA83" s="15"/>
      <c r="QMB83" s="15"/>
      <c r="QMC83" s="15"/>
      <c r="QMD83" s="15"/>
      <c r="QME83" s="15"/>
      <c r="QMF83" s="15"/>
      <c r="QMG83" s="15"/>
      <c r="QMH83" s="15"/>
      <c r="QMI83" s="15"/>
      <c r="QMJ83" s="15"/>
      <c r="QMK83" s="15"/>
      <c r="QML83" s="15"/>
      <c r="QMM83" s="15"/>
      <c r="QMN83" s="15"/>
      <c r="QMO83" s="15"/>
      <c r="QMP83" s="15"/>
      <c r="QMQ83" s="15"/>
      <c r="QMR83" s="15"/>
      <c r="QMS83" s="15"/>
      <c r="QMT83" s="15"/>
      <c r="QMU83" s="15"/>
      <c r="QMV83" s="15"/>
      <c r="QMW83" s="15"/>
      <c r="QMX83" s="15"/>
      <c r="QMY83" s="15"/>
      <c r="QMZ83" s="15"/>
      <c r="QNA83" s="15"/>
      <c r="QNB83" s="15"/>
      <c r="QNC83" s="15"/>
      <c r="QND83" s="15"/>
      <c r="QNE83" s="15"/>
      <c r="QNF83" s="15"/>
      <c r="QNG83" s="15"/>
      <c r="QNH83" s="15"/>
      <c r="QNI83" s="15"/>
      <c r="QNJ83" s="15"/>
      <c r="QNK83" s="15"/>
      <c r="QNL83" s="15"/>
      <c r="QNM83" s="15"/>
      <c r="QNN83" s="15"/>
      <c r="QNO83" s="15"/>
      <c r="QNP83" s="15"/>
      <c r="QNQ83" s="15"/>
      <c r="QNR83" s="15"/>
      <c r="QNS83" s="15"/>
      <c r="QNT83" s="15"/>
      <c r="QNU83" s="15"/>
      <c r="QNV83" s="15"/>
      <c r="QNW83" s="15"/>
      <c r="QNX83" s="15"/>
      <c r="QNY83" s="15"/>
      <c r="QNZ83" s="15"/>
      <c r="QOA83" s="15"/>
      <c r="QOB83" s="15"/>
      <c r="QOC83" s="15"/>
      <c r="QOD83" s="15"/>
      <c r="QOE83" s="15"/>
      <c r="QOF83" s="15"/>
      <c r="QOG83" s="15"/>
      <c r="QOH83" s="15"/>
      <c r="QOI83" s="15"/>
      <c r="QOJ83" s="15"/>
      <c r="QOK83" s="15"/>
      <c r="QOL83" s="15"/>
      <c r="QOM83" s="15"/>
      <c r="QON83" s="15"/>
      <c r="QOO83" s="15"/>
      <c r="QOP83" s="15"/>
      <c r="QOQ83" s="15"/>
      <c r="QOR83" s="15"/>
      <c r="QOS83" s="15"/>
      <c r="QOT83" s="15"/>
      <c r="QOU83" s="15"/>
      <c r="QOV83" s="15"/>
      <c r="QOW83" s="15"/>
      <c r="QOX83" s="15"/>
      <c r="QOY83" s="15"/>
      <c r="QOZ83" s="15"/>
      <c r="QPA83" s="15"/>
      <c r="QPB83" s="15"/>
      <c r="QPC83" s="15"/>
      <c r="QPD83" s="15"/>
      <c r="QPE83" s="15"/>
      <c r="QPF83" s="15"/>
      <c r="QPG83" s="15"/>
      <c r="QPH83" s="15"/>
      <c r="QPI83" s="15"/>
      <c r="QPJ83" s="15"/>
      <c r="QPK83" s="15"/>
      <c r="QPL83" s="15"/>
      <c r="QPM83" s="15"/>
      <c r="QPN83" s="15"/>
      <c r="QPO83" s="15"/>
      <c r="QPP83" s="15"/>
      <c r="QPQ83" s="15"/>
      <c r="QPR83" s="15"/>
      <c r="QPS83" s="15"/>
      <c r="QPT83" s="15"/>
      <c r="QPU83" s="15"/>
      <c r="QPV83" s="15"/>
      <c r="QPW83" s="15"/>
      <c r="QPX83" s="15"/>
      <c r="QPY83" s="15"/>
      <c r="QPZ83" s="15"/>
      <c r="QQA83" s="15"/>
      <c r="QQB83" s="15"/>
      <c r="QQC83" s="15"/>
      <c r="QQD83" s="15"/>
      <c r="QQE83" s="15"/>
      <c r="QQF83" s="15"/>
      <c r="QQG83" s="15"/>
      <c r="QQH83" s="15"/>
      <c r="QQI83" s="15"/>
      <c r="QQJ83" s="15"/>
      <c r="QQK83" s="15"/>
      <c r="QQL83" s="15"/>
      <c r="QQM83" s="15"/>
      <c r="QQN83" s="15"/>
      <c r="QQO83" s="15"/>
      <c r="QQP83" s="15"/>
      <c r="QQQ83" s="15"/>
      <c r="QQR83" s="15"/>
      <c r="QQS83" s="15"/>
      <c r="QQT83" s="15"/>
      <c r="QQU83" s="15"/>
      <c r="QQV83" s="15"/>
      <c r="QQW83" s="15"/>
      <c r="QQX83" s="15"/>
      <c r="QQY83" s="15"/>
      <c r="QQZ83" s="15"/>
      <c r="QRA83" s="15"/>
      <c r="QRB83" s="15"/>
      <c r="QRC83" s="15"/>
      <c r="QRD83" s="15"/>
      <c r="QRE83" s="15"/>
      <c r="QRF83" s="15"/>
      <c r="QRG83" s="15"/>
      <c r="QRH83" s="15"/>
      <c r="QRI83" s="15"/>
      <c r="QRJ83" s="15"/>
      <c r="QRK83" s="15"/>
      <c r="QRL83" s="15"/>
      <c r="QRM83" s="15"/>
      <c r="QRN83" s="15"/>
      <c r="QRO83" s="15"/>
      <c r="QRP83" s="15"/>
      <c r="QRQ83" s="15"/>
      <c r="QRR83" s="15"/>
      <c r="QRS83" s="15"/>
      <c r="QRT83" s="15"/>
      <c r="QRU83" s="15"/>
      <c r="QRV83" s="15"/>
      <c r="QRW83" s="15"/>
      <c r="QRX83" s="15"/>
      <c r="QRY83" s="15"/>
      <c r="QRZ83" s="15"/>
      <c r="QSA83" s="15"/>
      <c r="QSB83" s="15"/>
      <c r="QSC83" s="15"/>
      <c r="QSD83" s="15"/>
      <c r="QSE83" s="15"/>
      <c r="QSF83" s="15"/>
      <c r="QSG83" s="15"/>
      <c r="QSH83" s="15"/>
      <c r="QSI83" s="15"/>
      <c r="QSJ83" s="15"/>
      <c r="QSK83" s="15"/>
      <c r="QSL83" s="15"/>
      <c r="QSM83" s="15"/>
      <c r="QSN83" s="15"/>
      <c r="QSO83" s="15"/>
      <c r="QSP83" s="15"/>
      <c r="QSQ83" s="15"/>
      <c r="QSR83" s="15"/>
      <c r="QSS83" s="15"/>
      <c r="QST83" s="15"/>
      <c r="QSU83" s="15"/>
      <c r="QSV83" s="15"/>
      <c r="QSW83" s="15"/>
      <c r="QSX83" s="15"/>
      <c r="QSY83" s="15"/>
      <c r="QSZ83" s="15"/>
      <c r="QTA83" s="15"/>
      <c r="QTB83" s="15"/>
      <c r="QTC83" s="15"/>
      <c r="QTD83" s="15"/>
      <c r="QTE83" s="15"/>
      <c r="QTF83" s="15"/>
      <c r="QTG83" s="15"/>
      <c r="QTH83" s="15"/>
      <c r="QTI83" s="15"/>
      <c r="QTJ83" s="15"/>
      <c r="QTK83" s="15"/>
      <c r="QTL83" s="15"/>
      <c r="QTM83" s="15"/>
      <c r="QTN83" s="15"/>
      <c r="QTO83" s="15"/>
      <c r="QTP83" s="15"/>
      <c r="QTQ83" s="15"/>
      <c r="QTR83" s="15"/>
      <c r="QTS83" s="15"/>
      <c r="QTT83" s="15"/>
      <c r="QTU83" s="15"/>
      <c r="QTV83" s="15"/>
      <c r="QTW83" s="15"/>
      <c r="QTX83" s="15"/>
      <c r="QTY83" s="15"/>
      <c r="QTZ83" s="15"/>
      <c r="QUA83" s="15"/>
      <c r="QUB83" s="15"/>
      <c r="QUC83" s="15"/>
      <c r="QUD83" s="15"/>
      <c r="QUE83" s="15"/>
      <c r="QUF83" s="15"/>
      <c r="QUG83" s="15"/>
      <c r="QUH83" s="15"/>
      <c r="QUI83" s="15"/>
      <c r="QUJ83" s="15"/>
      <c r="QUK83" s="15"/>
      <c r="QUL83" s="15"/>
      <c r="QUM83" s="15"/>
      <c r="QUN83" s="15"/>
      <c r="QUO83" s="15"/>
      <c r="QUP83" s="15"/>
      <c r="QUQ83" s="15"/>
      <c r="QUR83" s="15"/>
      <c r="QUS83" s="15"/>
      <c r="QUT83" s="15"/>
      <c r="QUU83" s="15"/>
      <c r="QUV83" s="15"/>
      <c r="QUW83" s="15"/>
      <c r="QUX83" s="15"/>
      <c r="QUY83" s="15"/>
      <c r="QUZ83" s="15"/>
      <c r="QVA83" s="15"/>
      <c r="QVB83" s="15"/>
      <c r="QVC83" s="15"/>
      <c r="QVD83" s="15"/>
      <c r="QVE83" s="15"/>
      <c r="QVF83" s="15"/>
      <c r="QVG83" s="15"/>
      <c r="QVH83" s="15"/>
      <c r="QVI83" s="15"/>
      <c r="QVJ83" s="15"/>
      <c r="QVK83" s="15"/>
      <c r="QVL83" s="15"/>
      <c r="QVM83" s="15"/>
      <c r="QVN83" s="15"/>
      <c r="QVO83" s="15"/>
      <c r="QVP83" s="15"/>
      <c r="QVQ83" s="15"/>
      <c r="QVR83" s="15"/>
      <c r="QVS83" s="15"/>
      <c r="QVT83" s="15"/>
      <c r="QVU83" s="15"/>
      <c r="QVV83" s="15"/>
      <c r="QVW83" s="15"/>
      <c r="QVX83" s="15"/>
      <c r="QVY83" s="15"/>
      <c r="QVZ83" s="15"/>
      <c r="QWA83" s="15"/>
      <c r="QWB83" s="15"/>
      <c r="QWC83" s="15"/>
      <c r="QWD83" s="15"/>
      <c r="QWE83" s="15"/>
      <c r="QWF83" s="15"/>
      <c r="QWG83" s="15"/>
      <c r="QWH83" s="15"/>
      <c r="QWI83" s="15"/>
      <c r="QWJ83" s="15"/>
      <c r="QWK83" s="15"/>
      <c r="QWL83" s="15"/>
      <c r="QWM83" s="15"/>
      <c r="QWN83" s="15"/>
      <c r="QWO83" s="15"/>
      <c r="QWP83" s="15"/>
      <c r="QWQ83" s="15"/>
      <c r="QWR83" s="15"/>
      <c r="QWS83" s="15"/>
      <c r="QWT83" s="15"/>
      <c r="QWU83" s="15"/>
      <c r="QWV83" s="15"/>
      <c r="QWW83" s="15"/>
      <c r="QWX83" s="15"/>
      <c r="QWY83" s="15"/>
      <c r="QWZ83" s="15"/>
      <c r="QXA83" s="15"/>
      <c r="QXB83" s="15"/>
      <c r="QXC83" s="15"/>
      <c r="QXD83" s="15"/>
      <c r="QXE83" s="15"/>
      <c r="QXF83" s="15"/>
      <c r="QXG83" s="15"/>
      <c r="QXH83" s="15"/>
      <c r="QXI83" s="15"/>
      <c r="QXJ83" s="15"/>
      <c r="QXK83" s="15"/>
      <c r="QXL83" s="15"/>
      <c r="QXM83" s="15"/>
      <c r="QXN83" s="15"/>
      <c r="QXO83" s="15"/>
      <c r="QXP83" s="15"/>
      <c r="QXQ83" s="15"/>
      <c r="QXR83" s="15"/>
      <c r="QXS83" s="15"/>
      <c r="QXT83" s="15"/>
      <c r="QXU83" s="15"/>
      <c r="QXV83" s="15"/>
      <c r="QXW83" s="15"/>
      <c r="QXX83" s="15"/>
      <c r="QXY83" s="15"/>
      <c r="QXZ83" s="15"/>
      <c r="QYA83" s="15"/>
      <c r="QYB83" s="15"/>
      <c r="QYC83" s="15"/>
      <c r="QYD83" s="15"/>
      <c r="QYE83" s="15"/>
      <c r="QYF83" s="15"/>
      <c r="QYG83" s="15"/>
      <c r="QYH83" s="15"/>
      <c r="QYI83" s="15"/>
      <c r="QYJ83" s="15"/>
      <c r="QYK83" s="15"/>
      <c r="QYL83" s="15"/>
      <c r="QYM83" s="15"/>
      <c r="QYN83" s="15"/>
      <c r="QYO83" s="15"/>
      <c r="QYP83" s="15"/>
      <c r="QYQ83" s="15"/>
      <c r="QYR83" s="15"/>
      <c r="QYS83" s="15"/>
      <c r="QYT83" s="15"/>
      <c r="QYU83" s="15"/>
      <c r="QYV83" s="15"/>
      <c r="QYW83" s="15"/>
      <c r="QYX83" s="15"/>
      <c r="QYY83" s="15"/>
      <c r="QYZ83" s="15"/>
      <c r="QZA83" s="15"/>
      <c r="QZB83" s="15"/>
      <c r="QZC83" s="15"/>
      <c r="QZD83" s="15"/>
      <c r="QZE83" s="15"/>
      <c r="QZF83" s="15"/>
      <c r="QZG83" s="15"/>
      <c r="QZH83" s="15"/>
      <c r="QZI83" s="15"/>
      <c r="QZJ83" s="15"/>
      <c r="QZK83" s="15"/>
      <c r="QZL83" s="15"/>
      <c r="QZM83" s="15"/>
      <c r="QZN83" s="15"/>
      <c r="QZO83" s="15"/>
      <c r="QZP83" s="15"/>
      <c r="QZQ83" s="15"/>
      <c r="QZR83" s="15"/>
      <c r="QZS83" s="15"/>
      <c r="QZT83" s="15"/>
      <c r="QZU83" s="15"/>
      <c r="QZV83" s="15"/>
      <c r="QZW83" s="15"/>
      <c r="QZX83" s="15"/>
      <c r="QZY83" s="15"/>
      <c r="QZZ83" s="15"/>
      <c r="RAA83" s="15"/>
      <c r="RAB83" s="15"/>
      <c r="RAC83" s="15"/>
      <c r="RAD83" s="15"/>
      <c r="RAE83" s="15"/>
      <c r="RAF83" s="15"/>
      <c r="RAG83" s="15"/>
      <c r="RAH83" s="15"/>
      <c r="RAI83" s="15"/>
      <c r="RAJ83" s="15"/>
      <c r="RAK83" s="15"/>
      <c r="RAL83" s="15"/>
      <c r="RAM83" s="15"/>
      <c r="RAN83" s="15"/>
      <c r="RAO83" s="15"/>
      <c r="RAP83" s="15"/>
      <c r="RAQ83" s="15"/>
      <c r="RAR83" s="15"/>
      <c r="RAS83" s="15"/>
      <c r="RAT83" s="15"/>
      <c r="RAU83" s="15"/>
      <c r="RAV83" s="15"/>
      <c r="RAW83" s="15"/>
      <c r="RAX83" s="15"/>
      <c r="RAY83" s="15"/>
      <c r="RAZ83" s="15"/>
      <c r="RBA83" s="15"/>
      <c r="RBB83" s="15"/>
      <c r="RBC83" s="15"/>
      <c r="RBD83" s="15"/>
      <c r="RBE83" s="15"/>
      <c r="RBF83" s="15"/>
      <c r="RBG83" s="15"/>
      <c r="RBH83" s="15"/>
      <c r="RBI83" s="15"/>
      <c r="RBJ83" s="15"/>
      <c r="RBK83" s="15"/>
      <c r="RBL83" s="15"/>
      <c r="RBM83" s="15"/>
      <c r="RBN83" s="15"/>
      <c r="RBO83" s="15"/>
      <c r="RBP83" s="15"/>
      <c r="RBQ83" s="15"/>
      <c r="RBR83" s="15"/>
      <c r="RBS83" s="15"/>
      <c r="RBT83" s="15"/>
      <c r="RBU83" s="15"/>
      <c r="RBV83" s="15"/>
      <c r="RBW83" s="15"/>
      <c r="RBX83" s="15"/>
      <c r="RBY83" s="15"/>
      <c r="RBZ83" s="15"/>
      <c r="RCA83" s="15"/>
      <c r="RCB83" s="15"/>
      <c r="RCC83" s="15"/>
      <c r="RCD83" s="15"/>
      <c r="RCE83" s="15"/>
      <c r="RCF83" s="15"/>
      <c r="RCG83" s="15"/>
      <c r="RCH83" s="15"/>
      <c r="RCI83" s="15"/>
      <c r="RCJ83" s="15"/>
      <c r="RCK83" s="15"/>
      <c r="RCL83" s="15"/>
      <c r="RCM83" s="15"/>
      <c r="RCN83" s="15"/>
      <c r="RCO83" s="15"/>
      <c r="RCP83" s="15"/>
      <c r="RCQ83" s="15"/>
      <c r="RCR83" s="15"/>
      <c r="RCS83" s="15"/>
      <c r="RCT83" s="15"/>
      <c r="RCU83" s="15"/>
      <c r="RCV83" s="15"/>
      <c r="RCW83" s="15"/>
      <c r="RCX83" s="15"/>
      <c r="RCY83" s="15"/>
      <c r="RCZ83" s="15"/>
      <c r="RDA83" s="15"/>
      <c r="RDB83" s="15"/>
      <c r="RDC83" s="15"/>
      <c r="RDD83" s="15"/>
      <c r="RDE83" s="15"/>
      <c r="RDF83" s="15"/>
      <c r="RDG83" s="15"/>
      <c r="RDH83" s="15"/>
      <c r="RDI83" s="15"/>
      <c r="RDJ83" s="15"/>
      <c r="RDK83" s="15"/>
      <c r="RDL83" s="15"/>
      <c r="RDM83" s="15"/>
      <c r="RDN83" s="15"/>
      <c r="RDO83" s="15"/>
      <c r="RDP83" s="15"/>
      <c r="RDQ83" s="15"/>
      <c r="RDR83" s="15"/>
      <c r="RDS83" s="15"/>
      <c r="RDT83" s="15"/>
      <c r="RDU83" s="15"/>
      <c r="RDV83" s="15"/>
      <c r="RDW83" s="15"/>
      <c r="RDX83" s="15"/>
      <c r="RDY83" s="15"/>
      <c r="RDZ83" s="15"/>
      <c r="REA83" s="15"/>
      <c r="REB83" s="15"/>
      <c r="REC83" s="15"/>
      <c r="RED83" s="15"/>
      <c r="REE83" s="15"/>
      <c r="REF83" s="15"/>
      <c r="REG83" s="15"/>
      <c r="REH83" s="15"/>
      <c r="REI83" s="15"/>
      <c r="REJ83" s="15"/>
      <c r="REK83" s="15"/>
      <c r="REL83" s="15"/>
      <c r="REM83" s="15"/>
      <c r="REN83" s="15"/>
      <c r="REO83" s="15"/>
      <c r="REP83" s="15"/>
      <c r="REQ83" s="15"/>
      <c r="RER83" s="15"/>
      <c r="RES83" s="15"/>
      <c r="RET83" s="15"/>
      <c r="REU83" s="15"/>
      <c r="REV83" s="15"/>
      <c r="REW83" s="15"/>
      <c r="REX83" s="15"/>
      <c r="REY83" s="15"/>
      <c r="REZ83" s="15"/>
      <c r="RFA83" s="15"/>
      <c r="RFB83" s="15"/>
      <c r="RFC83" s="15"/>
      <c r="RFD83" s="15"/>
      <c r="RFE83" s="15"/>
      <c r="RFF83" s="15"/>
      <c r="RFG83" s="15"/>
      <c r="RFH83" s="15"/>
      <c r="RFI83" s="15"/>
      <c r="RFJ83" s="15"/>
      <c r="RFK83" s="15"/>
      <c r="RFL83" s="15"/>
      <c r="RFM83" s="15"/>
      <c r="RFN83" s="15"/>
      <c r="RFO83" s="15"/>
      <c r="RFP83" s="15"/>
      <c r="RFQ83" s="15"/>
      <c r="RFR83" s="15"/>
      <c r="RFS83" s="15"/>
      <c r="RFT83" s="15"/>
      <c r="RFU83" s="15"/>
      <c r="RFV83" s="15"/>
      <c r="RFW83" s="15"/>
      <c r="RFX83" s="15"/>
      <c r="RFY83" s="15"/>
      <c r="RFZ83" s="15"/>
      <c r="RGA83" s="15"/>
      <c r="RGB83" s="15"/>
      <c r="RGC83" s="15"/>
      <c r="RGD83" s="15"/>
      <c r="RGE83" s="15"/>
      <c r="RGF83" s="15"/>
      <c r="RGG83" s="15"/>
      <c r="RGH83" s="15"/>
      <c r="RGI83" s="15"/>
      <c r="RGJ83" s="15"/>
      <c r="RGK83" s="15"/>
      <c r="RGL83" s="15"/>
      <c r="RGM83" s="15"/>
      <c r="RGN83" s="15"/>
      <c r="RGO83" s="15"/>
      <c r="RGP83" s="15"/>
      <c r="RGQ83" s="15"/>
      <c r="RGR83" s="15"/>
      <c r="RGS83" s="15"/>
      <c r="RGT83" s="15"/>
      <c r="RGU83" s="15"/>
      <c r="RGV83" s="15"/>
      <c r="RGW83" s="15"/>
      <c r="RGX83" s="15"/>
      <c r="RGY83" s="15"/>
      <c r="RGZ83" s="15"/>
      <c r="RHA83" s="15"/>
      <c r="RHB83" s="15"/>
      <c r="RHC83" s="15"/>
      <c r="RHD83" s="15"/>
      <c r="RHE83" s="15"/>
      <c r="RHF83" s="15"/>
      <c r="RHG83" s="15"/>
      <c r="RHH83" s="15"/>
      <c r="RHI83" s="15"/>
      <c r="RHJ83" s="15"/>
      <c r="RHK83" s="15"/>
      <c r="RHL83" s="15"/>
      <c r="RHM83" s="15"/>
      <c r="RHN83" s="15"/>
      <c r="RHO83" s="15"/>
      <c r="RHP83" s="15"/>
      <c r="RHQ83" s="15"/>
      <c r="RHR83" s="15"/>
      <c r="RHS83" s="15"/>
      <c r="RHT83" s="15"/>
      <c r="RHU83" s="15"/>
      <c r="RHV83" s="15"/>
      <c r="RHW83" s="15"/>
      <c r="RHX83" s="15"/>
      <c r="RHY83" s="15"/>
      <c r="RHZ83" s="15"/>
      <c r="RIA83" s="15"/>
      <c r="RIB83" s="15"/>
      <c r="RIC83" s="15"/>
      <c r="RID83" s="15"/>
      <c r="RIE83" s="15"/>
      <c r="RIF83" s="15"/>
      <c r="RIG83" s="15"/>
      <c r="RIH83" s="15"/>
      <c r="RII83" s="15"/>
      <c r="RIJ83" s="15"/>
      <c r="RIK83" s="15"/>
      <c r="RIL83" s="15"/>
      <c r="RIM83" s="15"/>
      <c r="RIN83" s="15"/>
      <c r="RIO83" s="15"/>
      <c r="RIP83" s="15"/>
      <c r="RIQ83" s="15"/>
      <c r="RIR83" s="15"/>
      <c r="RIS83" s="15"/>
      <c r="RIT83" s="15"/>
      <c r="RIU83" s="15"/>
      <c r="RIV83" s="15"/>
      <c r="RIW83" s="15"/>
      <c r="RIX83" s="15"/>
      <c r="RIY83" s="15"/>
      <c r="RIZ83" s="15"/>
      <c r="RJA83" s="15"/>
      <c r="RJB83" s="15"/>
      <c r="RJC83" s="15"/>
      <c r="RJD83" s="15"/>
      <c r="RJE83" s="15"/>
      <c r="RJF83" s="15"/>
      <c r="RJG83" s="15"/>
      <c r="RJH83" s="15"/>
      <c r="RJI83" s="15"/>
      <c r="RJJ83" s="15"/>
      <c r="RJK83" s="15"/>
      <c r="RJL83" s="15"/>
      <c r="RJM83" s="15"/>
      <c r="RJN83" s="15"/>
      <c r="RJO83" s="15"/>
      <c r="RJP83" s="15"/>
      <c r="RJQ83" s="15"/>
      <c r="RJR83" s="15"/>
      <c r="RJS83" s="15"/>
      <c r="RJT83" s="15"/>
      <c r="RJU83" s="15"/>
      <c r="RJV83" s="15"/>
      <c r="RJW83" s="15"/>
      <c r="RJX83" s="15"/>
      <c r="RJY83" s="15"/>
      <c r="RJZ83" s="15"/>
      <c r="RKA83" s="15"/>
      <c r="RKB83" s="15"/>
      <c r="RKC83" s="15"/>
      <c r="RKD83" s="15"/>
      <c r="RKE83" s="15"/>
      <c r="RKF83" s="15"/>
      <c r="RKG83" s="15"/>
      <c r="RKH83" s="15"/>
      <c r="RKI83" s="15"/>
      <c r="RKJ83" s="15"/>
      <c r="RKK83" s="15"/>
      <c r="RKL83" s="15"/>
      <c r="RKM83" s="15"/>
      <c r="RKN83" s="15"/>
      <c r="RKO83" s="15"/>
      <c r="RKP83" s="15"/>
      <c r="RKQ83" s="15"/>
      <c r="RKR83" s="15"/>
      <c r="RKS83" s="15"/>
      <c r="RKT83" s="15"/>
      <c r="RKU83" s="15"/>
      <c r="RKV83" s="15"/>
      <c r="RKW83" s="15"/>
      <c r="RKX83" s="15"/>
      <c r="RKY83" s="15"/>
      <c r="RKZ83" s="15"/>
      <c r="RLA83" s="15"/>
      <c r="RLB83" s="15"/>
      <c r="RLC83" s="15"/>
      <c r="RLD83" s="15"/>
      <c r="RLE83" s="15"/>
      <c r="RLF83" s="15"/>
      <c r="RLG83" s="15"/>
      <c r="RLH83" s="15"/>
      <c r="RLI83" s="15"/>
      <c r="RLJ83" s="15"/>
      <c r="RLK83" s="15"/>
      <c r="RLL83" s="15"/>
      <c r="RLM83" s="15"/>
      <c r="RLN83" s="15"/>
      <c r="RLO83" s="15"/>
      <c r="RLP83" s="15"/>
      <c r="RLQ83" s="15"/>
      <c r="RLR83" s="15"/>
      <c r="RLS83" s="15"/>
      <c r="RLT83" s="15"/>
      <c r="RLU83" s="15"/>
      <c r="RLV83" s="15"/>
      <c r="RLW83" s="15"/>
      <c r="RLX83" s="15"/>
      <c r="RLY83" s="15"/>
      <c r="RLZ83" s="15"/>
      <c r="RMA83" s="15"/>
      <c r="RMB83" s="15"/>
      <c r="RMC83" s="15"/>
      <c r="RMD83" s="15"/>
      <c r="RME83" s="15"/>
      <c r="RMF83" s="15"/>
      <c r="RMG83" s="15"/>
      <c r="RMH83" s="15"/>
      <c r="RMI83" s="15"/>
      <c r="RMJ83" s="15"/>
      <c r="RMK83" s="15"/>
      <c r="RML83" s="15"/>
      <c r="RMM83" s="15"/>
      <c r="RMN83" s="15"/>
      <c r="RMO83" s="15"/>
      <c r="RMP83" s="15"/>
      <c r="RMQ83" s="15"/>
      <c r="RMR83" s="15"/>
      <c r="RMS83" s="15"/>
      <c r="RMT83" s="15"/>
      <c r="RMU83" s="15"/>
      <c r="RMV83" s="15"/>
      <c r="RMW83" s="15"/>
      <c r="RMX83" s="15"/>
      <c r="RMY83" s="15"/>
      <c r="RMZ83" s="15"/>
      <c r="RNA83" s="15"/>
      <c r="RNB83" s="15"/>
      <c r="RNC83" s="15"/>
      <c r="RND83" s="15"/>
      <c r="RNE83" s="15"/>
      <c r="RNF83" s="15"/>
      <c r="RNG83" s="15"/>
      <c r="RNH83" s="15"/>
      <c r="RNI83" s="15"/>
      <c r="RNJ83" s="15"/>
      <c r="RNK83" s="15"/>
      <c r="RNL83" s="15"/>
      <c r="RNM83" s="15"/>
      <c r="RNN83" s="15"/>
      <c r="RNO83" s="15"/>
      <c r="RNP83" s="15"/>
      <c r="RNQ83" s="15"/>
      <c r="RNR83" s="15"/>
      <c r="RNS83" s="15"/>
      <c r="RNT83" s="15"/>
      <c r="RNU83" s="15"/>
      <c r="RNV83" s="15"/>
      <c r="RNW83" s="15"/>
      <c r="RNX83" s="15"/>
      <c r="RNY83" s="15"/>
      <c r="RNZ83" s="15"/>
      <c r="ROA83" s="15"/>
      <c r="ROB83" s="15"/>
      <c r="ROC83" s="15"/>
      <c r="ROD83" s="15"/>
      <c r="ROE83" s="15"/>
      <c r="ROF83" s="15"/>
      <c r="ROG83" s="15"/>
      <c r="ROH83" s="15"/>
      <c r="ROI83" s="15"/>
      <c r="ROJ83" s="15"/>
      <c r="ROK83" s="15"/>
      <c r="ROL83" s="15"/>
      <c r="ROM83" s="15"/>
      <c r="RON83" s="15"/>
      <c r="ROO83" s="15"/>
      <c r="ROP83" s="15"/>
      <c r="ROQ83" s="15"/>
      <c r="ROR83" s="15"/>
      <c r="ROS83" s="15"/>
      <c r="ROT83" s="15"/>
      <c r="ROU83" s="15"/>
      <c r="ROV83" s="15"/>
      <c r="ROW83" s="15"/>
      <c r="ROX83" s="15"/>
      <c r="ROY83" s="15"/>
      <c r="ROZ83" s="15"/>
      <c r="RPA83" s="15"/>
      <c r="RPB83" s="15"/>
      <c r="RPC83" s="15"/>
      <c r="RPD83" s="15"/>
      <c r="RPE83" s="15"/>
      <c r="RPF83" s="15"/>
      <c r="RPG83" s="15"/>
      <c r="RPH83" s="15"/>
      <c r="RPI83" s="15"/>
      <c r="RPJ83" s="15"/>
      <c r="RPK83" s="15"/>
      <c r="RPL83" s="15"/>
      <c r="RPM83" s="15"/>
      <c r="RPN83" s="15"/>
      <c r="RPO83" s="15"/>
      <c r="RPP83" s="15"/>
      <c r="RPQ83" s="15"/>
      <c r="RPR83" s="15"/>
      <c r="RPS83" s="15"/>
      <c r="RPT83" s="15"/>
      <c r="RPU83" s="15"/>
      <c r="RPV83" s="15"/>
      <c r="RPW83" s="15"/>
      <c r="RPX83" s="15"/>
      <c r="RPY83" s="15"/>
      <c r="RPZ83" s="15"/>
      <c r="RQA83" s="15"/>
      <c r="RQB83" s="15"/>
      <c r="RQC83" s="15"/>
      <c r="RQD83" s="15"/>
      <c r="RQE83" s="15"/>
      <c r="RQF83" s="15"/>
      <c r="RQG83" s="15"/>
      <c r="RQH83" s="15"/>
      <c r="RQI83" s="15"/>
      <c r="RQJ83" s="15"/>
      <c r="RQK83" s="15"/>
      <c r="RQL83" s="15"/>
      <c r="RQM83" s="15"/>
      <c r="RQN83" s="15"/>
      <c r="RQO83" s="15"/>
      <c r="RQP83" s="15"/>
      <c r="RQQ83" s="15"/>
      <c r="RQR83" s="15"/>
      <c r="RQS83" s="15"/>
      <c r="RQT83" s="15"/>
      <c r="RQU83" s="15"/>
      <c r="RQV83" s="15"/>
      <c r="RQW83" s="15"/>
      <c r="RQX83" s="15"/>
      <c r="RQY83" s="15"/>
      <c r="RQZ83" s="15"/>
      <c r="RRA83" s="15"/>
      <c r="RRB83" s="15"/>
      <c r="RRC83" s="15"/>
      <c r="RRD83" s="15"/>
      <c r="RRE83" s="15"/>
      <c r="RRF83" s="15"/>
      <c r="RRG83" s="15"/>
      <c r="RRH83" s="15"/>
      <c r="RRI83" s="15"/>
      <c r="RRJ83" s="15"/>
      <c r="RRK83" s="15"/>
      <c r="RRL83" s="15"/>
      <c r="RRM83" s="15"/>
      <c r="RRN83" s="15"/>
      <c r="RRO83" s="15"/>
      <c r="RRP83" s="15"/>
      <c r="RRQ83" s="15"/>
      <c r="RRR83" s="15"/>
      <c r="RRS83" s="15"/>
      <c r="RRT83" s="15"/>
      <c r="RRU83" s="15"/>
      <c r="RRV83" s="15"/>
      <c r="RRW83" s="15"/>
      <c r="RRX83" s="15"/>
      <c r="RRY83" s="15"/>
      <c r="RRZ83" s="15"/>
      <c r="RSA83" s="15"/>
      <c r="RSB83" s="15"/>
      <c r="RSC83" s="15"/>
      <c r="RSD83" s="15"/>
      <c r="RSE83" s="15"/>
      <c r="RSF83" s="15"/>
      <c r="RSG83" s="15"/>
      <c r="RSH83" s="15"/>
      <c r="RSI83" s="15"/>
      <c r="RSJ83" s="15"/>
      <c r="RSK83" s="15"/>
      <c r="RSL83" s="15"/>
      <c r="RSM83" s="15"/>
      <c r="RSN83" s="15"/>
      <c r="RSO83" s="15"/>
      <c r="RSP83" s="15"/>
      <c r="RSQ83" s="15"/>
      <c r="RSR83" s="15"/>
      <c r="RSS83" s="15"/>
      <c r="RST83" s="15"/>
      <c r="RSU83" s="15"/>
      <c r="RSV83" s="15"/>
      <c r="RSW83" s="15"/>
      <c r="RSX83" s="15"/>
      <c r="RSY83" s="15"/>
      <c r="RSZ83" s="15"/>
      <c r="RTA83" s="15"/>
      <c r="RTB83" s="15"/>
      <c r="RTC83" s="15"/>
      <c r="RTD83" s="15"/>
      <c r="RTE83" s="15"/>
      <c r="RTF83" s="15"/>
      <c r="RTG83" s="15"/>
      <c r="RTH83" s="15"/>
      <c r="RTI83" s="15"/>
      <c r="RTJ83" s="15"/>
      <c r="RTK83" s="15"/>
      <c r="RTL83" s="15"/>
      <c r="RTM83" s="15"/>
      <c r="RTN83" s="15"/>
      <c r="RTO83" s="15"/>
      <c r="RTP83" s="15"/>
      <c r="RTQ83" s="15"/>
      <c r="RTR83" s="15"/>
      <c r="RTS83" s="15"/>
      <c r="RTT83" s="15"/>
      <c r="RTU83" s="15"/>
      <c r="RTV83" s="15"/>
      <c r="RTW83" s="15"/>
      <c r="RTX83" s="15"/>
      <c r="RTY83" s="15"/>
      <c r="RTZ83" s="15"/>
      <c r="RUA83" s="15"/>
      <c r="RUB83" s="15"/>
      <c r="RUC83" s="15"/>
      <c r="RUD83" s="15"/>
      <c r="RUE83" s="15"/>
      <c r="RUF83" s="15"/>
      <c r="RUG83" s="15"/>
      <c r="RUH83" s="15"/>
      <c r="RUI83" s="15"/>
      <c r="RUJ83" s="15"/>
      <c r="RUK83" s="15"/>
      <c r="RUL83" s="15"/>
      <c r="RUM83" s="15"/>
      <c r="RUN83" s="15"/>
      <c r="RUO83" s="15"/>
      <c r="RUP83" s="15"/>
      <c r="RUQ83" s="15"/>
      <c r="RUR83" s="15"/>
      <c r="RUS83" s="15"/>
      <c r="RUT83" s="15"/>
      <c r="RUU83" s="15"/>
      <c r="RUV83" s="15"/>
      <c r="RUW83" s="15"/>
      <c r="RUX83" s="15"/>
      <c r="RUY83" s="15"/>
      <c r="RUZ83" s="15"/>
      <c r="RVA83" s="15"/>
      <c r="RVB83" s="15"/>
      <c r="RVC83" s="15"/>
      <c r="RVD83" s="15"/>
      <c r="RVE83" s="15"/>
      <c r="RVF83" s="15"/>
      <c r="RVG83" s="15"/>
      <c r="RVH83" s="15"/>
      <c r="RVI83" s="15"/>
      <c r="RVJ83" s="15"/>
      <c r="RVK83" s="15"/>
      <c r="RVL83" s="15"/>
      <c r="RVM83" s="15"/>
      <c r="RVN83" s="15"/>
      <c r="RVO83" s="15"/>
      <c r="RVP83" s="15"/>
      <c r="RVQ83" s="15"/>
      <c r="RVR83" s="15"/>
      <c r="RVS83" s="15"/>
      <c r="RVT83" s="15"/>
      <c r="RVU83" s="15"/>
      <c r="RVV83" s="15"/>
      <c r="RVW83" s="15"/>
      <c r="RVX83" s="15"/>
      <c r="RVY83" s="15"/>
      <c r="RVZ83" s="15"/>
      <c r="RWA83" s="15"/>
      <c r="RWB83" s="15"/>
      <c r="RWC83" s="15"/>
      <c r="RWD83" s="15"/>
      <c r="RWE83" s="15"/>
      <c r="RWF83" s="15"/>
      <c r="RWG83" s="15"/>
      <c r="RWH83" s="15"/>
      <c r="RWI83" s="15"/>
      <c r="RWJ83" s="15"/>
      <c r="RWK83" s="15"/>
      <c r="RWL83" s="15"/>
      <c r="RWM83" s="15"/>
      <c r="RWN83" s="15"/>
      <c r="RWO83" s="15"/>
      <c r="RWP83" s="15"/>
      <c r="RWQ83" s="15"/>
      <c r="RWR83" s="15"/>
      <c r="RWS83" s="15"/>
      <c r="RWT83" s="15"/>
      <c r="RWU83" s="15"/>
      <c r="RWV83" s="15"/>
      <c r="RWW83" s="15"/>
      <c r="RWX83" s="15"/>
      <c r="RWY83" s="15"/>
      <c r="RWZ83" s="15"/>
      <c r="RXA83" s="15"/>
      <c r="RXB83" s="15"/>
      <c r="RXC83" s="15"/>
      <c r="RXD83" s="15"/>
      <c r="RXE83" s="15"/>
      <c r="RXF83" s="15"/>
      <c r="RXG83" s="15"/>
      <c r="RXH83" s="15"/>
      <c r="RXI83" s="15"/>
      <c r="RXJ83" s="15"/>
      <c r="RXK83" s="15"/>
      <c r="RXL83" s="15"/>
      <c r="RXM83" s="15"/>
      <c r="RXN83" s="15"/>
      <c r="RXO83" s="15"/>
      <c r="RXP83" s="15"/>
      <c r="RXQ83" s="15"/>
      <c r="RXR83" s="15"/>
      <c r="RXS83" s="15"/>
      <c r="RXT83" s="15"/>
      <c r="RXU83" s="15"/>
      <c r="RXV83" s="15"/>
      <c r="RXW83" s="15"/>
      <c r="RXX83" s="15"/>
      <c r="RXY83" s="15"/>
      <c r="RXZ83" s="15"/>
      <c r="RYA83" s="15"/>
      <c r="RYB83" s="15"/>
      <c r="RYC83" s="15"/>
      <c r="RYD83" s="15"/>
      <c r="RYE83" s="15"/>
      <c r="RYF83" s="15"/>
      <c r="RYG83" s="15"/>
      <c r="RYH83" s="15"/>
      <c r="RYI83" s="15"/>
      <c r="RYJ83" s="15"/>
      <c r="RYK83" s="15"/>
      <c r="RYL83" s="15"/>
      <c r="RYM83" s="15"/>
      <c r="RYN83" s="15"/>
      <c r="RYO83" s="15"/>
      <c r="RYP83" s="15"/>
      <c r="RYQ83" s="15"/>
      <c r="RYR83" s="15"/>
      <c r="RYS83" s="15"/>
      <c r="RYT83" s="15"/>
      <c r="RYU83" s="15"/>
      <c r="RYV83" s="15"/>
      <c r="RYW83" s="15"/>
      <c r="RYX83" s="15"/>
      <c r="RYY83" s="15"/>
      <c r="RYZ83" s="15"/>
      <c r="RZA83" s="15"/>
      <c r="RZB83" s="15"/>
      <c r="RZC83" s="15"/>
      <c r="RZD83" s="15"/>
      <c r="RZE83" s="15"/>
      <c r="RZF83" s="15"/>
      <c r="RZG83" s="15"/>
      <c r="RZH83" s="15"/>
      <c r="RZI83" s="15"/>
      <c r="RZJ83" s="15"/>
      <c r="RZK83" s="15"/>
      <c r="RZL83" s="15"/>
      <c r="RZM83" s="15"/>
      <c r="RZN83" s="15"/>
      <c r="RZO83" s="15"/>
      <c r="RZP83" s="15"/>
      <c r="RZQ83" s="15"/>
      <c r="RZR83" s="15"/>
      <c r="RZS83" s="15"/>
      <c r="RZT83" s="15"/>
      <c r="RZU83" s="15"/>
      <c r="RZV83" s="15"/>
      <c r="RZW83" s="15"/>
      <c r="RZX83" s="15"/>
      <c r="RZY83" s="15"/>
      <c r="RZZ83" s="15"/>
      <c r="SAA83" s="15"/>
      <c r="SAB83" s="15"/>
      <c r="SAC83" s="15"/>
      <c r="SAD83" s="15"/>
      <c r="SAE83" s="15"/>
      <c r="SAF83" s="15"/>
      <c r="SAG83" s="15"/>
      <c r="SAH83" s="15"/>
      <c r="SAI83" s="15"/>
      <c r="SAJ83" s="15"/>
      <c r="SAK83" s="15"/>
      <c r="SAL83" s="15"/>
      <c r="SAM83" s="15"/>
      <c r="SAN83" s="15"/>
      <c r="SAO83" s="15"/>
      <c r="SAP83" s="15"/>
      <c r="SAQ83" s="15"/>
      <c r="SAR83" s="15"/>
      <c r="SAS83" s="15"/>
      <c r="SAT83" s="15"/>
      <c r="SAU83" s="15"/>
      <c r="SAV83" s="15"/>
      <c r="SAW83" s="15"/>
      <c r="SAX83" s="15"/>
      <c r="SAY83" s="15"/>
      <c r="SAZ83" s="15"/>
      <c r="SBA83" s="15"/>
      <c r="SBB83" s="15"/>
      <c r="SBC83" s="15"/>
      <c r="SBD83" s="15"/>
      <c r="SBE83" s="15"/>
      <c r="SBF83" s="15"/>
      <c r="SBG83" s="15"/>
      <c r="SBH83" s="15"/>
      <c r="SBI83" s="15"/>
      <c r="SBJ83" s="15"/>
      <c r="SBK83" s="15"/>
      <c r="SBL83" s="15"/>
      <c r="SBM83" s="15"/>
      <c r="SBN83" s="15"/>
      <c r="SBO83" s="15"/>
      <c r="SBP83" s="15"/>
      <c r="SBQ83" s="15"/>
      <c r="SBR83" s="15"/>
      <c r="SBS83" s="15"/>
      <c r="SBT83" s="15"/>
      <c r="SBU83" s="15"/>
      <c r="SBV83" s="15"/>
      <c r="SBW83" s="15"/>
      <c r="SBX83" s="15"/>
      <c r="SBY83" s="15"/>
      <c r="SBZ83" s="15"/>
      <c r="SCA83" s="15"/>
      <c r="SCB83" s="15"/>
      <c r="SCC83" s="15"/>
      <c r="SCD83" s="15"/>
      <c r="SCE83" s="15"/>
      <c r="SCF83" s="15"/>
      <c r="SCG83" s="15"/>
      <c r="SCH83" s="15"/>
      <c r="SCI83" s="15"/>
      <c r="SCJ83" s="15"/>
      <c r="SCK83" s="15"/>
      <c r="SCL83" s="15"/>
      <c r="SCM83" s="15"/>
      <c r="SCN83" s="15"/>
      <c r="SCO83" s="15"/>
      <c r="SCP83" s="15"/>
      <c r="SCQ83" s="15"/>
      <c r="SCR83" s="15"/>
      <c r="SCS83" s="15"/>
      <c r="SCT83" s="15"/>
      <c r="SCU83" s="15"/>
      <c r="SCV83" s="15"/>
      <c r="SCW83" s="15"/>
      <c r="SCX83" s="15"/>
      <c r="SCY83" s="15"/>
      <c r="SCZ83" s="15"/>
      <c r="SDA83" s="15"/>
      <c r="SDB83" s="15"/>
      <c r="SDC83" s="15"/>
      <c r="SDD83" s="15"/>
      <c r="SDE83" s="15"/>
      <c r="SDF83" s="15"/>
      <c r="SDG83" s="15"/>
      <c r="SDH83" s="15"/>
      <c r="SDI83" s="15"/>
      <c r="SDJ83" s="15"/>
      <c r="SDK83" s="15"/>
      <c r="SDL83" s="15"/>
      <c r="SDM83" s="15"/>
      <c r="SDN83" s="15"/>
      <c r="SDO83" s="15"/>
      <c r="SDP83" s="15"/>
      <c r="SDQ83" s="15"/>
      <c r="SDR83" s="15"/>
      <c r="SDS83" s="15"/>
      <c r="SDT83" s="15"/>
      <c r="SDU83" s="15"/>
      <c r="SDV83" s="15"/>
      <c r="SDW83" s="15"/>
      <c r="SDX83" s="15"/>
      <c r="SDY83" s="15"/>
      <c r="SDZ83" s="15"/>
      <c r="SEA83" s="15"/>
      <c r="SEB83" s="15"/>
      <c r="SEC83" s="15"/>
      <c r="SED83" s="15"/>
      <c r="SEE83" s="15"/>
      <c r="SEF83" s="15"/>
      <c r="SEG83" s="15"/>
      <c r="SEH83" s="15"/>
      <c r="SEI83" s="15"/>
      <c r="SEJ83" s="15"/>
      <c r="SEK83" s="15"/>
      <c r="SEL83" s="15"/>
      <c r="SEM83" s="15"/>
      <c r="SEN83" s="15"/>
      <c r="SEO83" s="15"/>
      <c r="SEP83" s="15"/>
      <c r="SEQ83" s="15"/>
      <c r="SER83" s="15"/>
      <c r="SES83" s="15"/>
      <c r="SET83" s="15"/>
      <c r="SEU83" s="15"/>
      <c r="SEV83" s="15"/>
      <c r="SEW83" s="15"/>
      <c r="SEX83" s="15"/>
      <c r="SEY83" s="15"/>
      <c r="SEZ83" s="15"/>
      <c r="SFA83" s="15"/>
      <c r="SFB83" s="15"/>
      <c r="SFC83" s="15"/>
      <c r="SFD83" s="15"/>
      <c r="SFE83" s="15"/>
      <c r="SFF83" s="15"/>
      <c r="SFG83" s="15"/>
      <c r="SFH83" s="15"/>
      <c r="SFI83" s="15"/>
      <c r="SFJ83" s="15"/>
      <c r="SFK83" s="15"/>
      <c r="SFL83" s="15"/>
      <c r="SFM83" s="15"/>
      <c r="SFN83" s="15"/>
      <c r="SFO83" s="15"/>
      <c r="SFP83" s="15"/>
      <c r="SFQ83" s="15"/>
      <c r="SFR83" s="15"/>
      <c r="SFS83" s="15"/>
      <c r="SFT83" s="15"/>
      <c r="SFU83" s="15"/>
      <c r="SFV83" s="15"/>
      <c r="SFW83" s="15"/>
      <c r="SFX83" s="15"/>
      <c r="SFY83" s="15"/>
      <c r="SFZ83" s="15"/>
      <c r="SGA83" s="15"/>
      <c r="SGB83" s="15"/>
      <c r="SGC83" s="15"/>
      <c r="SGD83" s="15"/>
      <c r="SGE83" s="15"/>
      <c r="SGF83" s="15"/>
      <c r="SGG83" s="15"/>
      <c r="SGH83" s="15"/>
      <c r="SGI83" s="15"/>
      <c r="SGJ83" s="15"/>
      <c r="SGK83" s="15"/>
      <c r="SGL83" s="15"/>
      <c r="SGM83" s="15"/>
      <c r="SGN83" s="15"/>
      <c r="SGO83" s="15"/>
      <c r="SGP83" s="15"/>
      <c r="SGQ83" s="15"/>
      <c r="SGR83" s="15"/>
      <c r="SGS83" s="15"/>
      <c r="SGT83" s="15"/>
      <c r="SGU83" s="15"/>
      <c r="SGV83" s="15"/>
      <c r="SGW83" s="15"/>
      <c r="SGX83" s="15"/>
      <c r="SGY83" s="15"/>
      <c r="SGZ83" s="15"/>
      <c r="SHA83" s="15"/>
      <c r="SHB83" s="15"/>
      <c r="SHC83" s="15"/>
      <c r="SHD83" s="15"/>
      <c r="SHE83" s="15"/>
      <c r="SHF83" s="15"/>
      <c r="SHG83" s="15"/>
      <c r="SHH83" s="15"/>
      <c r="SHI83" s="15"/>
      <c r="SHJ83" s="15"/>
      <c r="SHK83" s="15"/>
      <c r="SHL83" s="15"/>
      <c r="SHM83" s="15"/>
      <c r="SHN83" s="15"/>
      <c r="SHO83" s="15"/>
      <c r="SHP83" s="15"/>
      <c r="SHQ83" s="15"/>
      <c r="SHR83" s="15"/>
      <c r="SHS83" s="15"/>
      <c r="SHT83" s="15"/>
      <c r="SHU83" s="15"/>
      <c r="SHV83" s="15"/>
      <c r="SHW83" s="15"/>
      <c r="SHX83" s="15"/>
      <c r="SHY83" s="15"/>
      <c r="SHZ83" s="15"/>
      <c r="SIA83" s="15"/>
      <c r="SIB83" s="15"/>
      <c r="SIC83" s="15"/>
      <c r="SID83" s="15"/>
      <c r="SIE83" s="15"/>
      <c r="SIF83" s="15"/>
      <c r="SIG83" s="15"/>
      <c r="SIH83" s="15"/>
      <c r="SII83" s="15"/>
      <c r="SIJ83" s="15"/>
      <c r="SIK83" s="15"/>
      <c r="SIL83" s="15"/>
      <c r="SIM83" s="15"/>
      <c r="SIN83" s="15"/>
      <c r="SIO83" s="15"/>
      <c r="SIP83" s="15"/>
      <c r="SIQ83" s="15"/>
      <c r="SIR83" s="15"/>
      <c r="SIS83" s="15"/>
      <c r="SIT83" s="15"/>
      <c r="SIU83" s="15"/>
      <c r="SIV83" s="15"/>
      <c r="SIW83" s="15"/>
      <c r="SIX83" s="15"/>
      <c r="SIY83" s="15"/>
      <c r="SIZ83" s="15"/>
      <c r="SJA83" s="15"/>
      <c r="SJB83" s="15"/>
      <c r="SJC83" s="15"/>
      <c r="SJD83" s="15"/>
      <c r="SJE83" s="15"/>
      <c r="SJF83" s="15"/>
      <c r="SJG83" s="15"/>
      <c r="SJH83" s="15"/>
      <c r="SJI83" s="15"/>
      <c r="SJJ83" s="15"/>
      <c r="SJK83" s="15"/>
      <c r="SJL83" s="15"/>
      <c r="SJM83" s="15"/>
      <c r="SJN83" s="15"/>
      <c r="SJO83" s="15"/>
      <c r="SJP83" s="15"/>
      <c r="SJQ83" s="15"/>
      <c r="SJR83" s="15"/>
      <c r="SJS83" s="15"/>
      <c r="SJT83" s="15"/>
      <c r="SJU83" s="15"/>
      <c r="SJV83" s="15"/>
      <c r="SJW83" s="15"/>
      <c r="SJX83" s="15"/>
      <c r="SJY83" s="15"/>
      <c r="SJZ83" s="15"/>
      <c r="SKA83" s="15"/>
      <c r="SKB83" s="15"/>
      <c r="SKC83" s="15"/>
      <c r="SKD83" s="15"/>
      <c r="SKE83" s="15"/>
      <c r="SKF83" s="15"/>
      <c r="SKG83" s="15"/>
      <c r="SKH83" s="15"/>
      <c r="SKI83" s="15"/>
      <c r="SKJ83" s="15"/>
      <c r="SKK83" s="15"/>
      <c r="SKL83" s="15"/>
      <c r="SKM83" s="15"/>
      <c r="SKN83" s="15"/>
      <c r="SKO83" s="15"/>
      <c r="SKP83" s="15"/>
      <c r="SKQ83" s="15"/>
      <c r="SKR83" s="15"/>
      <c r="SKS83" s="15"/>
      <c r="SKT83" s="15"/>
      <c r="SKU83" s="15"/>
      <c r="SKV83" s="15"/>
      <c r="SKW83" s="15"/>
      <c r="SKX83" s="15"/>
      <c r="SKY83" s="15"/>
      <c r="SKZ83" s="15"/>
      <c r="SLA83" s="15"/>
      <c r="SLB83" s="15"/>
      <c r="SLC83" s="15"/>
      <c r="SLD83" s="15"/>
      <c r="SLE83" s="15"/>
      <c r="SLF83" s="15"/>
      <c r="SLG83" s="15"/>
      <c r="SLH83" s="15"/>
      <c r="SLI83" s="15"/>
      <c r="SLJ83" s="15"/>
      <c r="SLK83" s="15"/>
      <c r="SLL83" s="15"/>
      <c r="SLM83" s="15"/>
      <c r="SLN83" s="15"/>
      <c r="SLO83" s="15"/>
      <c r="SLP83" s="15"/>
      <c r="SLQ83" s="15"/>
      <c r="SLR83" s="15"/>
      <c r="SLS83" s="15"/>
      <c r="SLT83" s="15"/>
      <c r="SLU83" s="15"/>
      <c r="SLV83" s="15"/>
      <c r="SLW83" s="15"/>
      <c r="SLX83" s="15"/>
      <c r="SLY83" s="15"/>
      <c r="SLZ83" s="15"/>
      <c r="SMA83" s="15"/>
      <c r="SMB83" s="15"/>
      <c r="SMC83" s="15"/>
      <c r="SMD83" s="15"/>
      <c r="SME83" s="15"/>
      <c r="SMF83" s="15"/>
      <c r="SMG83" s="15"/>
      <c r="SMH83" s="15"/>
      <c r="SMI83" s="15"/>
      <c r="SMJ83" s="15"/>
      <c r="SMK83" s="15"/>
      <c r="SML83" s="15"/>
      <c r="SMM83" s="15"/>
      <c r="SMN83" s="15"/>
      <c r="SMO83" s="15"/>
      <c r="SMP83" s="15"/>
      <c r="SMQ83" s="15"/>
      <c r="SMR83" s="15"/>
      <c r="SMS83" s="15"/>
      <c r="SMT83" s="15"/>
      <c r="SMU83" s="15"/>
      <c r="SMV83" s="15"/>
      <c r="SMW83" s="15"/>
      <c r="SMX83" s="15"/>
      <c r="SMY83" s="15"/>
      <c r="SMZ83" s="15"/>
      <c r="SNA83" s="15"/>
      <c r="SNB83" s="15"/>
      <c r="SNC83" s="15"/>
      <c r="SND83" s="15"/>
      <c r="SNE83" s="15"/>
      <c r="SNF83" s="15"/>
      <c r="SNG83" s="15"/>
      <c r="SNH83" s="15"/>
      <c r="SNI83" s="15"/>
      <c r="SNJ83" s="15"/>
      <c r="SNK83" s="15"/>
      <c r="SNL83" s="15"/>
      <c r="SNM83" s="15"/>
      <c r="SNN83" s="15"/>
      <c r="SNO83" s="15"/>
      <c r="SNP83" s="15"/>
      <c r="SNQ83" s="15"/>
      <c r="SNR83" s="15"/>
      <c r="SNS83" s="15"/>
      <c r="SNT83" s="15"/>
      <c r="SNU83" s="15"/>
      <c r="SNV83" s="15"/>
      <c r="SNW83" s="15"/>
      <c r="SNX83" s="15"/>
      <c r="SNY83" s="15"/>
      <c r="SNZ83" s="15"/>
      <c r="SOA83" s="15"/>
      <c r="SOB83" s="15"/>
      <c r="SOC83" s="15"/>
      <c r="SOD83" s="15"/>
      <c r="SOE83" s="15"/>
      <c r="SOF83" s="15"/>
      <c r="SOG83" s="15"/>
      <c r="SOH83" s="15"/>
      <c r="SOI83" s="15"/>
      <c r="SOJ83" s="15"/>
      <c r="SOK83" s="15"/>
      <c r="SOL83" s="15"/>
      <c r="SOM83" s="15"/>
      <c r="SON83" s="15"/>
      <c r="SOO83" s="15"/>
      <c r="SOP83" s="15"/>
      <c r="SOQ83" s="15"/>
      <c r="SOR83" s="15"/>
      <c r="SOS83" s="15"/>
      <c r="SOT83" s="15"/>
      <c r="SOU83" s="15"/>
      <c r="SOV83" s="15"/>
      <c r="SOW83" s="15"/>
      <c r="SOX83" s="15"/>
      <c r="SOY83" s="15"/>
      <c r="SOZ83" s="15"/>
      <c r="SPA83" s="15"/>
      <c r="SPB83" s="15"/>
      <c r="SPC83" s="15"/>
      <c r="SPD83" s="15"/>
      <c r="SPE83" s="15"/>
      <c r="SPF83" s="15"/>
      <c r="SPG83" s="15"/>
      <c r="SPH83" s="15"/>
      <c r="SPI83" s="15"/>
      <c r="SPJ83" s="15"/>
      <c r="SPK83" s="15"/>
      <c r="SPL83" s="15"/>
      <c r="SPM83" s="15"/>
      <c r="SPN83" s="15"/>
      <c r="SPO83" s="15"/>
      <c r="SPP83" s="15"/>
      <c r="SPQ83" s="15"/>
      <c r="SPR83" s="15"/>
      <c r="SPS83" s="15"/>
      <c r="SPT83" s="15"/>
      <c r="SPU83" s="15"/>
      <c r="SPV83" s="15"/>
      <c r="SPW83" s="15"/>
      <c r="SPX83" s="15"/>
      <c r="SPY83" s="15"/>
      <c r="SPZ83" s="15"/>
      <c r="SQA83" s="15"/>
      <c r="SQB83" s="15"/>
      <c r="SQC83" s="15"/>
      <c r="SQD83" s="15"/>
      <c r="SQE83" s="15"/>
      <c r="SQF83" s="15"/>
      <c r="SQG83" s="15"/>
      <c r="SQH83" s="15"/>
      <c r="SQI83" s="15"/>
      <c r="SQJ83" s="15"/>
      <c r="SQK83" s="15"/>
      <c r="SQL83" s="15"/>
      <c r="SQM83" s="15"/>
      <c r="SQN83" s="15"/>
      <c r="SQO83" s="15"/>
      <c r="SQP83" s="15"/>
      <c r="SQQ83" s="15"/>
      <c r="SQR83" s="15"/>
      <c r="SQS83" s="15"/>
      <c r="SQT83" s="15"/>
      <c r="SQU83" s="15"/>
      <c r="SQV83" s="15"/>
      <c r="SQW83" s="15"/>
      <c r="SQX83" s="15"/>
      <c r="SQY83" s="15"/>
      <c r="SQZ83" s="15"/>
      <c r="SRA83" s="15"/>
      <c r="SRB83" s="15"/>
      <c r="SRC83" s="15"/>
      <c r="SRD83" s="15"/>
      <c r="SRE83" s="15"/>
      <c r="SRF83" s="15"/>
      <c r="SRG83" s="15"/>
      <c r="SRH83" s="15"/>
      <c r="SRI83" s="15"/>
      <c r="SRJ83" s="15"/>
      <c r="SRK83" s="15"/>
      <c r="SRL83" s="15"/>
      <c r="SRM83" s="15"/>
      <c r="SRN83" s="15"/>
      <c r="SRO83" s="15"/>
      <c r="SRP83" s="15"/>
      <c r="SRQ83" s="15"/>
      <c r="SRR83" s="15"/>
      <c r="SRS83" s="15"/>
      <c r="SRT83" s="15"/>
      <c r="SRU83" s="15"/>
      <c r="SRV83" s="15"/>
      <c r="SRW83" s="15"/>
      <c r="SRX83" s="15"/>
      <c r="SRY83" s="15"/>
      <c r="SRZ83" s="15"/>
      <c r="SSA83" s="15"/>
      <c r="SSB83" s="15"/>
      <c r="SSC83" s="15"/>
      <c r="SSD83" s="15"/>
      <c r="SSE83" s="15"/>
      <c r="SSF83" s="15"/>
      <c r="SSG83" s="15"/>
      <c r="SSH83" s="15"/>
      <c r="SSI83" s="15"/>
      <c r="SSJ83" s="15"/>
      <c r="SSK83" s="15"/>
      <c r="SSL83" s="15"/>
      <c r="SSM83" s="15"/>
      <c r="SSN83" s="15"/>
      <c r="SSO83" s="15"/>
      <c r="SSP83" s="15"/>
      <c r="SSQ83" s="15"/>
      <c r="SSR83" s="15"/>
      <c r="SSS83" s="15"/>
      <c r="SST83" s="15"/>
      <c r="SSU83" s="15"/>
      <c r="SSV83" s="15"/>
      <c r="SSW83" s="15"/>
      <c r="SSX83" s="15"/>
      <c r="SSY83" s="15"/>
      <c r="SSZ83" s="15"/>
      <c r="STA83" s="15"/>
      <c r="STB83" s="15"/>
      <c r="STC83" s="15"/>
      <c r="STD83" s="15"/>
      <c r="STE83" s="15"/>
      <c r="STF83" s="15"/>
      <c r="STG83" s="15"/>
      <c r="STH83" s="15"/>
      <c r="STI83" s="15"/>
      <c r="STJ83" s="15"/>
      <c r="STK83" s="15"/>
      <c r="STL83" s="15"/>
      <c r="STM83" s="15"/>
      <c r="STN83" s="15"/>
      <c r="STO83" s="15"/>
      <c r="STP83" s="15"/>
      <c r="STQ83" s="15"/>
      <c r="STR83" s="15"/>
      <c r="STS83" s="15"/>
      <c r="STT83" s="15"/>
      <c r="STU83" s="15"/>
      <c r="STV83" s="15"/>
      <c r="STW83" s="15"/>
      <c r="STX83" s="15"/>
      <c r="STY83" s="15"/>
      <c r="STZ83" s="15"/>
      <c r="SUA83" s="15"/>
      <c r="SUB83" s="15"/>
      <c r="SUC83" s="15"/>
      <c r="SUD83" s="15"/>
      <c r="SUE83" s="15"/>
      <c r="SUF83" s="15"/>
      <c r="SUG83" s="15"/>
      <c r="SUH83" s="15"/>
      <c r="SUI83" s="15"/>
      <c r="SUJ83" s="15"/>
      <c r="SUK83" s="15"/>
      <c r="SUL83" s="15"/>
      <c r="SUM83" s="15"/>
      <c r="SUN83" s="15"/>
      <c r="SUO83" s="15"/>
      <c r="SUP83" s="15"/>
      <c r="SUQ83" s="15"/>
      <c r="SUR83" s="15"/>
      <c r="SUS83" s="15"/>
      <c r="SUT83" s="15"/>
      <c r="SUU83" s="15"/>
      <c r="SUV83" s="15"/>
      <c r="SUW83" s="15"/>
      <c r="SUX83" s="15"/>
      <c r="SUY83" s="15"/>
      <c r="SUZ83" s="15"/>
      <c r="SVA83" s="15"/>
      <c r="SVB83" s="15"/>
      <c r="SVC83" s="15"/>
      <c r="SVD83" s="15"/>
      <c r="SVE83" s="15"/>
      <c r="SVF83" s="15"/>
      <c r="SVG83" s="15"/>
      <c r="SVH83" s="15"/>
      <c r="SVI83" s="15"/>
      <c r="SVJ83" s="15"/>
      <c r="SVK83" s="15"/>
      <c r="SVL83" s="15"/>
      <c r="SVM83" s="15"/>
      <c r="SVN83" s="15"/>
      <c r="SVO83" s="15"/>
      <c r="SVP83" s="15"/>
      <c r="SVQ83" s="15"/>
      <c r="SVR83" s="15"/>
      <c r="SVS83" s="15"/>
      <c r="SVT83" s="15"/>
      <c r="SVU83" s="15"/>
      <c r="SVV83" s="15"/>
      <c r="SVW83" s="15"/>
      <c r="SVX83" s="15"/>
      <c r="SVY83" s="15"/>
      <c r="SVZ83" s="15"/>
      <c r="SWA83" s="15"/>
      <c r="SWB83" s="15"/>
      <c r="SWC83" s="15"/>
      <c r="SWD83" s="15"/>
      <c r="SWE83" s="15"/>
      <c r="SWF83" s="15"/>
      <c r="SWG83" s="15"/>
      <c r="SWH83" s="15"/>
      <c r="SWI83" s="15"/>
      <c r="SWJ83" s="15"/>
      <c r="SWK83" s="15"/>
      <c r="SWL83" s="15"/>
      <c r="SWM83" s="15"/>
      <c r="SWN83" s="15"/>
      <c r="SWO83" s="15"/>
      <c r="SWP83" s="15"/>
      <c r="SWQ83" s="15"/>
      <c r="SWR83" s="15"/>
      <c r="SWS83" s="15"/>
      <c r="SWT83" s="15"/>
      <c r="SWU83" s="15"/>
      <c r="SWV83" s="15"/>
      <c r="SWW83" s="15"/>
      <c r="SWX83" s="15"/>
      <c r="SWY83" s="15"/>
      <c r="SWZ83" s="15"/>
      <c r="SXA83" s="15"/>
      <c r="SXB83" s="15"/>
      <c r="SXC83" s="15"/>
      <c r="SXD83" s="15"/>
      <c r="SXE83" s="15"/>
      <c r="SXF83" s="15"/>
      <c r="SXG83" s="15"/>
      <c r="SXH83" s="15"/>
      <c r="SXI83" s="15"/>
      <c r="SXJ83" s="15"/>
      <c r="SXK83" s="15"/>
      <c r="SXL83" s="15"/>
      <c r="SXM83" s="15"/>
      <c r="SXN83" s="15"/>
      <c r="SXO83" s="15"/>
      <c r="SXP83" s="15"/>
      <c r="SXQ83" s="15"/>
      <c r="SXR83" s="15"/>
      <c r="SXS83" s="15"/>
      <c r="SXT83" s="15"/>
      <c r="SXU83" s="15"/>
      <c r="SXV83" s="15"/>
      <c r="SXW83" s="15"/>
      <c r="SXX83" s="15"/>
      <c r="SXY83" s="15"/>
      <c r="SXZ83" s="15"/>
      <c r="SYA83" s="15"/>
      <c r="SYB83" s="15"/>
      <c r="SYC83" s="15"/>
      <c r="SYD83" s="15"/>
      <c r="SYE83" s="15"/>
      <c r="SYF83" s="15"/>
      <c r="SYG83" s="15"/>
      <c r="SYH83" s="15"/>
      <c r="SYI83" s="15"/>
      <c r="SYJ83" s="15"/>
      <c r="SYK83" s="15"/>
      <c r="SYL83" s="15"/>
      <c r="SYM83" s="15"/>
      <c r="SYN83" s="15"/>
      <c r="SYO83" s="15"/>
      <c r="SYP83" s="15"/>
      <c r="SYQ83" s="15"/>
      <c r="SYR83" s="15"/>
      <c r="SYS83" s="15"/>
      <c r="SYT83" s="15"/>
      <c r="SYU83" s="15"/>
      <c r="SYV83" s="15"/>
      <c r="SYW83" s="15"/>
      <c r="SYX83" s="15"/>
      <c r="SYY83" s="15"/>
      <c r="SYZ83" s="15"/>
      <c r="SZA83" s="15"/>
      <c r="SZB83" s="15"/>
      <c r="SZC83" s="15"/>
      <c r="SZD83" s="15"/>
      <c r="SZE83" s="15"/>
      <c r="SZF83" s="15"/>
      <c r="SZG83" s="15"/>
      <c r="SZH83" s="15"/>
      <c r="SZI83" s="15"/>
      <c r="SZJ83" s="15"/>
      <c r="SZK83" s="15"/>
      <c r="SZL83" s="15"/>
      <c r="SZM83" s="15"/>
      <c r="SZN83" s="15"/>
      <c r="SZO83" s="15"/>
      <c r="SZP83" s="15"/>
      <c r="SZQ83" s="15"/>
      <c r="SZR83" s="15"/>
      <c r="SZS83" s="15"/>
      <c r="SZT83" s="15"/>
      <c r="SZU83" s="15"/>
      <c r="SZV83" s="15"/>
      <c r="SZW83" s="15"/>
      <c r="SZX83" s="15"/>
      <c r="SZY83" s="15"/>
      <c r="SZZ83" s="15"/>
      <c r="TAA83" s="15"/>
      <c r="TAB83" s="15"/>
      <c r="TAC83" s="15"/>
      <c r="TAD83" s="15"/>
      <c r="TAE83" s="15"/>
      <c r="TAF83" s="15"/>
      <c r="TAG83" s="15"/>
      <c r="TAH83" s="15"/>
      <c r="TAI83" s="15"/>
      <c r="TAJ83" s="15"/>
      <c r="TAK83" s="15"/>
      <c r="TAL83" s="15"/>
      <c r="TAM83" s="15"/>
      <c r="TAN83" s="15"/>
      <c r="TAO83" s="15"/>
      <c r="TAP83" s="15"/>
      <c r="TAQ83" s="15"/>
      <c r="TAR83" s="15"/>
      <c r="TAS83" s="15"/>
      <c r="TAT83" s="15"/>
      <c r="TAU83" s="15"/>
      <c r="TAV83" s="15"/>
      <c r="TAW83" s="15"/>
      <c r="TAX83" s="15"/>
      <c r="TAY83" s="15"/>
      <c r="TAZ83" s="15"/>
      <c r="TBA83" s="15"/>
      <c r="TBB83" s="15"/>
      <c r="TBC83" s="15"/>
      <c r="TBD83" s="15"/>
      <c r="TBE83" s="15"/>
      <c r="TBF83" s="15"/>
      <c r="TBG83" s="15"/>
      <c r="TBH83" s="15"/>
      <c r="TBI83" s="15"/>
      <c r="TBJ83" s="15"/>
      <c r="TBK83" s="15"/>
      <c r="TBL83" s="15"/>
      <c r="TBM83" s="15"/>
      <c r="TBN83" s="15"/>
      <c r="TBO83" s="15"/>
      <c r="TBP83" s="15"/>
      <c r="TBQ83" s="15"/>
      <c r="TBR83" s="15"/>
      <c r="TBS83" s="15"/>
      <c r="TBT83" s="15"/>
      <c r="TBU83" s="15"/>
      <c r="TBV83" s="15"/>
      <c r="TBW83" s="15"/>
      <c r="TBX83" s="15"/>
      <c r="TBY83" s="15"/>
      <c r="TBZ83" s="15"/>
      <c r="TCA83" s="15"/>
      <c r="TCB83" s="15"/>
      <c r="TCC83" s="15"/>
      <c r="TCD83" s="15"/>
      <c r="TCE83" s="15"/>
      <c r="TCF83" s="15"/>
      <c r="TCG83" s="15"/>
      <c r="TCH83" s="15"/>
      <c r="TCI83" s="15"/>
      <c r="TCJ83" s="15"/>
      <c r="TCK83" s="15"/>
      <c r="TCL83" s="15"/>
      <c r="TCM83" s="15"/>
      <c r="TCN83" s="15"/>
      <c r="TCO83" s="15"/>
      <c r="TCP83" s="15"/>
      <c r="TCQ83" s="15"/>
      <c r="TCR83" s="15"/>
      <c r="TCS83" s="15"/>
      <c r="TCT83" s="15"/>
      <c r="TCU83" s="15"/>
      <c r="TCV83" s="15"/>
      <c r="TCW83" s="15"/>
      <c r="TCX83" s="15"/>
      <c r="TCY83" s="15"/>
      <c r="TCZ83" s="15"/>
      <c r="TDA83" s="15"/>
      <c r="TDB83" s="15"/>
      <c r="TDC83" s="15"/>
      <c r="TDD83" s="15"/>
      <c r="TDE83" s="15"/>
      <c r="TDF83" s="15"/>
      <c r="TDG83" s="15"/>
      <c r="TDH83" s="15"/>
      <c r="TDI83" s="15"/>
      <c r="TDJ83" s="15"/>
      <c r="TDK83" s="15"/>
      <c r="TDL83" s="15"/>
      <c r="TDM83" s="15"/>
      <c r="TDN83" s="15"/>
      <c r="TDO83" s="15"/>
      <c r="TDP83" s="15"/>
      <c r="TDQ83" s="15"/>
      <c r="TDR83" s="15"/>
      <c r="TDS83" s="15"/>
      <c r="TDT83" s="15"/>
      <c r="TDU83" s="15"/>
      <c r="TDV83" s="15"/>
      <c r="TDW83" s="15"/>
      <c r="TDX83" s="15"/>
      <c r="TDY83" s="15"/>
      <c r="TDZ83" s="15"/>
      <c r="TEA83" s="15"/>
      <c r="TEB83" s="15"/>
      <c r="TEC83" s="15"/>
      <c r="TED83" s="15"/>
      <c r="TEE83" s="15"/>
      <c r="TEF83" s="15"/>
      <c r="TEG83" s="15"/>
      <c r="TEH83" s="15"/>
      <c r="TEI83" s="15"/>
      <c r="TEJ83" s="15"/>
      <c r="TEK83" s="15"/>
      <c r="TEL83" s="15"/>
      <c r="TEM83" s="15"/>
      <c r="TEN83" s="15"/>
      <c r="TEO83" s="15"/>
      <c r="TEP83" s="15"/>
      <c r="TEQ83" s="15"/>
      <c r="TER83" s="15"/>
      <c r="TES83" s="15"/>
      <c r="TET83" s="15"/>
      <c r="TEU83" s="15"/>
      <c r="TEV83" s="15"/>
      <c r="TEW83" s="15"/>
      <c r="TEX83" s="15"/>
      <c r="TEY83" s="15"/>
      <c r="TEZ83" s="15"/>
      <c r="TFA83" s="15"/>
      <c r="TFB83" s="15"/>
      <c r="TFC83" s="15"/>
      <c r="TFD83" s="15"/>
      <c r="TFE83" s="15"/>
      <c r="TFF83" s="15"/>
      <c r="TFG83" s="15"/>
      <c r="TFH83" s="15"/>
      <c r="TFI83" s="15"/>
      <c r="TFJ83" s="15"/>
      <c r="TFK83" s="15"/>
      <c r="TFL83" s="15"/>
      <c r="TFM83" s="15"/>
      <c r="TFN83" s="15"/>
      <c r="TFO83" s="15"/>
      <c r="TFP83" s="15"/>
      <c r="TFQ83" s="15"/>
      <c r="TFR83" s="15"/>
      <c r="TFS83" s="15"/>
      <c r="TFT83" s="15"/>
      <c r="TFU83" s="15"/>
      <c r="TFV83" s="15"/>
      <c r="TFW83" s="15"/>
      <c r="TFX83" s="15"/>
      <c r="TFY83" s="15"/>
      <c r="TFZ83" s="15"/>
      <c r="TGA83" s="15"/>
      <c r="TGB83" s="15"/>
      <c r="TGC83" s="15"/>
      <c r="TGD83" s="15"/>
      <c r="TGE83" s="15"/>
      <c r="TGF83" s="15"/>
      <c r="TGG83" s="15"/>
      <c r="TGH83" s="15"/>
      <c r="TGI83" s="15"/>
      <c r="TGJ83" s="15"/>
      <c r="TGK83" s="15"/>
      <c r="TGL83" s="15"/>
      <c r="TGM83" s="15"/>
      <c r="TGN83" s="15"/>
      <c r="TGO83" s="15"/>
      <c r="TGP83" s="15"/>
      <c r="TGQ83" s="15"/>
      <c r="TGR83" s="15"/>
      <c r="TGS83" s="15"/>
      <c r="TGT83" s="15"/>
      <c r="TGU83" s="15"/>
      <c r="TGV83" s="15"/>
      <c r="TGW83" s="15"/>
      <c r="TGX83" s="15"/>
      <c r="TGY83" s="15"/>
      <c r="TGZ83" s="15"/>
      <c r="THA83" s="15"/>
      <c r="THB83" s="15"/>
      <c r="THC83" s="15"/>
      <c r="THD83" s="15"/>
      <c r="THE83" s="15"/>
      <c r="THF83" s="15"/>
      <c r="THG83" s="15"/>
      <c r="THH83" s="15"/>
      <c r="THI83" s="15"/>
      <c r="THJ83" s="15"/>
      <c r="THK83" s="15"/>
      <c r="THL83" s="15"/>
      <c r="THM83" s="15"/>
      <c r="THN83" s="15"/>
      <c r="THO83" s="15"/>
      <c r="THP83" s="15"/>
      <c r="THQ83" s="15"/>
      <c r="THR83" s="15"/>
      <c r="THS83" s="15"/>
      <c r="THT83" s="15"/>
      <c r="THU83" s="15"/>
      <c r="THV83" s="15"/>
      <c r="THW83" s="15"/>
      <c r="THX83" s="15"/>
      <c r="THY83" s="15"/>
      <c r="THZ83" s="15"/>
      <c r="TIA83" s="15"/>
      <c r="TIB83" s="15"/>
      <c r="TIC83" s="15"/>
      <c r="TID83" s="15"/>
      <c r="TIE83" s="15"/>
      <c r="TIF83" s="15"/>
      <c r="TIG83" s="15"/>
      <c r="TIH83" s="15"/>
      <c r="TII83" s="15"/>
      <c r="TIJ83" s="15"/>
      <c r="TIK83" s="15"/>
      <c r="TIL83" s="15"/>
      <c r="TIM83" s="15"/>
      <c r="TIN83" s="15"/>
      <c r="TIO83" s="15"/>
      <c r="TIP83" s="15"/>
      <c r="TIQ83" s="15"/>
      <c r="TIR83" s="15"/>
      <c r="TIS83" s="15"/>
      <c r="TIT83" s="15"/>
      <c r="TIU83" s="15"/>
      <c r="TIV83" s="15"/>
      <c r="TIW83" s="15"/>
      <c r="TIX83" s="15"/>
      <c r="TIY83" s="15"/>
      <c r="TIZ83" s="15"/>
      <c r="TJA83" s="15"/>
      <c r="TJB83" s="15"/>
      <c r="TJC83" s="15"/>
      <c r="TJD83" s="15"/>
      <c r="TJE83" s="15"/>
      <c r="TJF83" s="15"/>
      <c r="TJG83" s="15"/>
      <c r="TJH83" s="15"/>
      <c r="TJI83" s="15"/>
      <c r="TJJ83" s="15"/>
      <c r="TJK83" s="15"/>
      <c r="TJL83" s="15"/>
      <c r="TJM83" s="15"/>
      <c r="TJN83" s="15"/>
      <c r="TJO83" s="15"/>
      <c r="TJP83" s="15"/>
      <c r="TJQ83" s="15"/>
      <c r="TJR83" s="15"/>
      <c r="TJS83" s="15"/>
      <c r="TJT83" s="15"/>
      <c r="TJU83" s="15"/>
      <c r="TJV83" s="15"/>
      <c r="TJW83" s="15"/>
      <c r="TJX83" s="15"/>
      <c r="TJY83" s="15"/>
      <c r="TJZ83" s="15"/>
      <c r="TKA83" s="15"/>
      <c r="TKB83" s="15"/>
      <c r="TKC83" s="15"/>
      <c r="TKD83" s="15"/>
      <c r="TKE83" s="15"/>
      <c r="TKF83" s="15"/>
      <c r="TKG83" s="15"/>
      <c r="TKH83" s="15"/>
      <c r="TKI83" s="15"/>
      <c r="TKJ83" s="15"/>
      <c r="TKK83" s="15"/>
      <c r="TKL83" s="15"/>
      <c r="TKM83" s="15"/>
      <c r="TKN83" s="15"/>
      <c r="TKO83" s="15"/>
      <c r="TKP83" s="15"/>
      <c r="TKQ83" s="15"/>
      <c r="TKR83" s="15"/>
      <c r="TKS83" s="15"/>
      <c r="TKT83" s="15"/>
      <c r="TKU83" s="15"/>
      <c r="TKV83" s="15"/>
      <c r="TKW83" s="15"/>
      <c r="TKX83" s="15"/>
      <c r="TKY83" s="15"/>
      <c r="TKZ83" s="15"/>
      <c r="TLA83" s="15"/>
      <c r="TLB83" s="15"/>
      <c r="TLC83" s="15"/>
      <c r="TLD83" s="15"/>
      <c r="TLE83" s="15"/>
      <c r="TLF83" s="15"/>
      <c r="TLG83" s="15"/>
      <c r="TLH83" s="15"/>
      <c r="TLI83" s="15"/>
      <c r="TLJ83" s="15"/>
      <c r="TLK83" s="15"/>
      <c r="TLL83" s="15"/>
      <c r="TLM83" s="15"/>
      <c r="TLN83" s="15"/>
      <c r="TLO83" s="15"/>
      <c r="TLP83" s="15"/>
      <c r="TLQ83" s="15"/>
      <c r="TLR83" s="15"/>
      <c r="TLS83" s="15"/>
      <c r="TLT83" s="15"/>
      <c r="TLU83" s="15"/>
      <c r="TLV83" s="15"/>
      <c r="TLW83" s="15"/>
      <c r="TLX83" s="15"/>
      <c r="TLY83" s="15"/>
      <c r="TLZ83" s="15"/>
      <c r="TMA83" s="15"/>
      <c r="TMB83" s="15"/>
      <c r="TMC83" s="15"/>
      <c r="TMD83" s="15"/>
      <c r="TME83" s="15"/>
      <c r="TMF83" s="15"/>
      <c r="TMG83" s="15"/>
      <c r="TMH83" s="15"/>
      <c r="TMI83" s="15"/>
      <c r="TMJ83" s="15"/>
      <c r="TMK83" s="15"/>
      <c r="TML83" s="15"/>
      <c r="TMM83" s="15"/>
      <c r="TMN83" s="15"/>
      <c r="TMO83" s="15"/>
      <c r="TMP83" s="15"/>
      <c r="TMQ83" s="15"/>
      <c r="TMR83" s="15"/>
      <c r="TMS83" s="15"/>
      <c r="TMT83" s="15"/>
      <c r="TMU83" s="15"/>
      <c r="TMV83" s="15"/>
      <c r="TMW83" s="15"/>
      <c r="TMX83" s="15"/>
      <c r="TMY83" s="15"/>
      <c r="TMZ83" s="15"/>
      <c r="TNA83" s="15"/>
      <c r="TNB83" s="15"/>
      <c r="TNC83" s="15"/>
      <c r="TND83" s="15"/>
      <c r="TNE83" s="15"/>
      <c r="TNF83" s="15"/>
      <c r="TNG83" s="15"/>
      <c r="TNH83" s="15"/>
      <c r="TNI83" s="15"/>
      <c r="TNJ83" s="15"/>
      <c r="TNK83" s="15"/>
      <c r="TNL83" s="15"/>
      <c r="TNM83" s="15"/>
      <c r="TNN83" s="15"/>
      <c r="TNO83" s="15"/>
      <c r="TNP83" s="15"/>
      <c r="TNQ83" s="15"/>
      <c r="TNR83" s="15"/>
      <c r="TNS83" s="15"/>
      <c r="TNT83" s="15"/>
      <c r="TNU83" s="15"/>
      <c r="TNV83" s="15"/>
      <c r="TNW83" s="15"/>
      <c r="TNX83" s="15"/>
      <c r="TNY83" s="15"/>
      <c r="TNZ83" s="15"/>
      <c r="TOA83" s="15"/>
      <c r="TOB83" s="15"/>
      <c r="TOC83" s="15"/>
      <c r="TOD83" s="15"/>
      <c r="TOE83" s="15"/>
      <c r="TOF83" s="15"/>
      <c r="TOG83" s="15"/>
      <c r="TOH83" s="15"/>
      <c r="TOI83" s="15"/>
      <c r="TOJ83" s="15"/>
      <c r="TOK83" s="15"/>
      <c r="TOL83" s="15"/>
      <c r="TOM83" s="15"/>
      <c r="TON83" s="15"/>
      <c r="TOO83" s="15"/>
      <c r="TOP83" s="15"/>
      <c r="TOQ83" s="15"/>
      <c r="TOR83" s="15"/>
      <c r="TOS83" s="15"/>
      <c r="TOT83" s="15"/>
      <c r="TOU83" s="15"/>
      <c r="TOV83" s="15"/>
      <c r="TOW83" s="15"/>
      <c r="TOX83" s="15"/>
      <c r="TOY83" s="15"/>
      <c r="TOZ83" s="15"/>
      <c r="TPA83" s="15"/>
      <c r="TPB83" s="15"/>
      <c r="TPC83" s="15"/>
      <c r="TPD83" s="15"/>
      <c r="TPE83" s="15"/>
      <c r="TPF83" s="15"/>
      <c r="TPG83" s="15"/>
      <c r="TPH83" s="15"/>
      <c r="TPI83" s="15"/>
      <c r="TPJ83" s="15"/>
      <c r="TPK83" s="15"/>
      <c r="TPL83" s="15"/>
      <c r="TPM83" s="15"/>
      <c r="TPN83" s="15"/>
      <c r="TPO83" s="15"/>
      <c r="TPP83" s="15"/>
      <c r="TPQ83" s="15"/>
      <c r="TPR83" s="15"/>
      <c r="TPS83" s="15"/>
      <c r="TPT83" s="15"/>
      <c r="TPU83" s="15"/>
      <c r="TPV83" s="15"/>
      <c r="TPW83" s="15"/>
      <c r="TPX83" s="15"/>
      <c r="TPY83" s="15"/>
      <c r="TPZ83" s="15"/>
      <c r="TQA83" s="15"/>
      <c r="TQB83" s="15"/>
      <c r="TQC83" s="15"/>
      <c r="TQD83" s="15"/>
      <c r="TQE83" s="15"/>
      <c r="TQF83" s="15"/>
      <c r="TQG83" s="15"/>
      <c r="TQH83" s="15"/>
      <c r="TQI83" s="15"/>
      <c r="TQJ83" s="15"/>
      <c r="TQK83" s="15"/>
      <c r="TQL83" s="15"/>
      <c r="TQM83" s="15"/>
      <c r="TQN83" s="15"/>
      <c r="TQO83" s="15"/>
      <c r="TQP83" s="15"/>
      <c r="TQQ83" s="15"/>
      <c r="TQR83" s="15"/>
      <c r="TQS83" s="15"/>
      <c r="TQT83" s="15"/>
      <c r="TQU83" s="15"/>
      <c r="TQV83" s="15"/>
      <c r="TQW83" s="15"/>
      <c r="TQX83" s="15"/>
      <c r="TQY83" s="15"/>
      <c r="TQZ83" s="15"/>
      <c r="TRA83" s="15"/>
      <c r="TRB83" s="15"/>
      <c r="TRC83" s="15"/>
      <c r="TRD83" s="15"/>
      <c r="TRE83" s="15"/>
      <c r="TRF83" s="15"/>
      <c r="TRG83" s="15"/>
      <c r="TRH83" s="15"/>
      <c r="TRI83" s="15"/>
      <c r="TRJ83" s="15"/>
      <c r="TRK83" s="15"/>
      <c r="TRL83" s="15"/>
      <c r="TRM83" s="15"/>
      <c r="TRN83" s="15"/>
      <c r="TRO83" s="15"/>
      <c r="TRP83" s="15"/>
      <c r="TRQ83" s="15"/>
      <c r="TRR83" s="15"/>
      <c r="TRS83" s="15"/>
      <c r="TRT83" s="15"/>
      <c r="TRU83" s="15"/>
      <c r="TRV83" s="15"/>
      <c r="TRW83" s="15"/>
      <c r="TRX83" s="15"/>
      <c r="TRY83" s="15"/>
      <c r="TRZ83" s="15"/>
      <c r="TSA83" s="15"/>
      <c r="TSB83" s="15"/>
      <c r="TSC83" s="15"/>
      <c r="TSD83" s="15"/>
      <c r="TSE83" s="15"/>
      <c r="TSF83" s="15"/>
      <c r="TSG83" s="15"/>
      <c r="TSH83" s="15"/>
      <c r="TSI83" s="15"/>
      <c r="TSJ83" s="15"/>
      <c r="TSK83" s="15"/>
      <c r="TSL83" s="15"/>
      <c r="TSM83" s="15"/>
      <c r="TSN83" s="15"/>
      <c r="TSO83" s="15"/>
      <c r="TSP83" s="15"/>
      <c r="TSQ83" s="15"/>
      <c r="TSR83" s="15"/>
      <c r="TSS83" s="15"/>
      <c r="TST83" s="15"/>
      <c r="TSU83" s="15"/>
      <c r="TSV83" s="15"/>
      <c r="TSW83" s="15"/>
      <c r="TSX83" s="15"/>
      <c r="TSY83" s="15"/>
      <c r="TSZ83" s="15"/>
      <c r="TTA83" s="15"/>
      <c r="TTB83" s="15"/>
      <c r="TTC83" s="15"/>
      <c r="TTD83" s="15"/>
      <c r="TTE83" s="15"/>
      <c r="TTF83" s="15"/>
      <c r="TTG83" s="15"/>
      <c r="TTH83" s="15"/>
      <c r="TTI83" s="15"/>
      <c r="TTJ83" s="15"/>
      <c r="TTK83" s="15"/>
      <c r="TTL83" s="15"/>
      <c r="TTM83" s="15"/>
      <c r="TTN83" s="15"/>
      <c r="TTO83" s="15"/>
      <c r="TTP83" s="15"/>
      <c r="TTQ83" s="15"/>
      <c r="TTR83" s="15"/>
      <c r="TTS83" s="15"/>
      <c r="TTT83" s="15"/>
      <c r="TTU83" s="15"/>
      <c r="TTV83" s="15"/>
      <c r="TTW83" s="15"/>
      <c r="TTX83" s="15"/>
      <c r="TTY83" s="15"/>
      <c r="TTZ83" s="15"/>
      <c r="TUA83" s="15"/>
      <c r="TUB83" s="15"/>
      <c r="TUC83" s="15"/>
      <c r="TUD83" s="15"/>
      <c r="TUE83" s="15"/>
      <c r="TUF83" s="15"/>
      <c r="TUG83" s="15"/>
      <c r="TUH83" s="15"/>
      <c r="TUI83" s="15"/>
      <c r="TUJ83" s="15"/>
      <c r="TUK83" s="15"/>
      <c r="TUL83" s="15"/>
      <c r="TUM83" s="15"/>
      <c r="TUN83" s="15"/>
      <c r="TUO83" s="15"/>
      <c r="TUP83" s="15"/>
      <c r="TUQ83" s="15"/>
      <c r="TUR83" s="15"/>
      <c r="TUS83" s="15"/>
      <c r="TUT83" s="15"/>
      <c r="TUU83" s="15"/>
      <c r="TUV83" s="15"/>
      <c r="TUW83" s="15"/>
      <c r="TUX83" s="15"/>
      <c r="TUY83" s="15"/>
      <c r="TUZ83" s="15"/>
      <c r="TVA83" s="15"/>
      <c r="TVB83" s="15"/>
      <c r="TVC83" s="15"/>
      <c r="TVD83" s="15"/>
      <c r="TVE83" s="15"/>
      <c r="TVF83" s="15"/>
      <c r="TVG83" s="15"/>
      <c r="TVH83" s="15"/>
      <c r="TVI83" s="15"/>
      <c r="TVJ83" s="15"/>
      <c r="TVK83" s="15"/>
      <c r="TVL83" s="15"/>
      <c r="TVM83" s="15"/>
      <c r="TVN83" s="15"/>
      <c r="TVO83" s="15"/>
      <c r="TVP83" s="15"/>
      <c r="TVQ83" s="15"/>
      <c r="TVR83" s="15"/>
      <c r="TVS83" s="15"/>
      <c r="TVT83" s="15"/>
      <c r="TVU83" s="15"/>
      <c r="TVV83" s="15"/>
      <c r="TVW83" s="15"/>
      <c r="TVX83" s="15"/>
      <c r="TVY83" s="15"/>
      <c r="TVZ83" s="15"/>
      <c r="TWA83" s="15"/>
      <c r="TWB83" s="15"/>
      <c r="TWC83" s="15"/>
      <c r="TWD83" s="15"/>
      <c r="TWE83" s="15"/>
      <c r="TWF83" s="15"/>
      <c r="TWG83" s="15"/>
      <c r="TWH83" s="15"/>
      <c r="TWI83" s="15"/>
      <c r="TWJ83" s="15"/>
      <c r="TWK83" s="15"/>
      <c r="TWL83" s="15"/>
      <c r="TWM83" s="15"/>
      <c r="TWN83" s="15"/>
      <c r="TWO83" s="15"/>
      <c r="TWP83" s="15"/>
      <c r="TWQ83" s="15"/>
      <c r="TWR83" s="15"/>
      <c r="TWS83" s="15"/>
      <c r="TWT83" s="15"/>
      <c r="TWU83" s="15"/>
      <c r="TWV83" s="15"/>
      <c r="TWW83" s="15"/>
      <c r="TWX83" s="15"/>
      <c r="TWY83" s="15"/>
      <c r="TWZ83" s="15"/>
      <c r="TXA83" s="15"/>
      <c r="TXB83" s="15"/>
      <c r="TXC83" s="15"/>
      <c r="TXD83" s="15"/>
      <c r="TXE83" s="15"/>
      <c r="TXF83" s="15"/>
      <c r="TXG83" s="15"/>
      <c r="TXH83" s="15"/>
      <c r="TXI83" s="15"/>
      <c r="TXJ83" s="15"/>
      <c r="TXK83" s="15"/>
      <c r="TXL83" s="15"/>
      <c r="TXM83" s="15"/>
      <c r="TXN83" s="15"/>
      <c r="TXO83" s="15"/>
      <c r="TXP83" s="15"/>
      <c r="TXQ83" s="15"/>
      <c r="TXR83" s="15"/>
      <c r="TXS83" s="15"/>
      <c r="TXT83" s="15"/>
      <c r="TXU83" s="15"/>
      <c r="TXV83" s="15"/>
      <c r="TXW83" s="15"/>
      <c r="TXX83" s="15"/>
      <c r="TXY83" s="15"/>
      <c r="TXZ83" s="15"/>
      <c r="TYA83" s="15"/>
      <c r="TYB83" s="15"/>
      <c r="TYC83" s="15"/>
      <c r="TYD83" s="15"/>
      <c r="TYE83" s="15"/>
      <c r="TYF83" s="15"/>
      <c r="TYG83" s="15"/>
      <c r="TYH83" s="15"/>
      <c r="TYI83" s="15"/>
      <c r="TYJ83" s="15"/>
      <c r="TYK83" s="15"/>
      <c r="TYL83" s="15"/>
      <c r="TYM83" s="15"/>
      <c r="TYN83" s="15"/>
      <c r="TYO83" s="15"/>
      <c r="TYP83" s="15"/>
      <c r="TYQ83" s="15"/>
      <c r="TYR83" s="15"/>
      <c r="TYS83" s="15"/>
      <c r="TYT83" s="15"/>
      <c r="TYU83" s="15"/>
      <c r="TYV83" s="15"/>
      <c r="TYW83" s="15"/>
      <c r="TYX83" s="15"/>
      <c r="TYY83" s="15"/>
      <c r="TYZ83" s="15"/>
      <c r="TZA83" s="15"/>
      <c r="TZB83" s="15"/>
      <c r="TZC83" s="15"/>
      <c r="TZD83" s="15"/>
      <c r="TZE83" s="15"/>
      <c r="TZF83" s="15"/>
      <c r="TZG83" s="15"/>
      <c r="TZH83" s="15"/>
      <c r="TZI83" s="15"/>
      <c r="TZJ83" s="15"/>
      <c r="TZK83" s="15"/>
      <c r="TZL83" s="15"/>
      <c r="TZM83" s="15"/>
      <c r="TZN83" s="15"/>
      <c r="TZO83" s="15"/>
      <c r="TZP83" s="15"/>
      <c r="TZQ83" s="15"/>
      <c r="TZR83" s="15"/>
      <c r="TZS83" s="15"/>
      <c r="TZT83" s="15"/>
      <c r="TZU83" s="15"/>
      <c r="TZV83" s="15"/>
      <c r="TZW83" s="15"/>
      <c r="TZX83" s="15"/>
      <c r="TZY83" s="15"/>
      <c r="TZZ83" s="15"/>
      <c r="UAA83" s="15"/>
      <c r="UAB83" s="15"/>
      <c r="UAC83" s="15"/>
      <c r="UAD83" s="15"/>
      <c r="UAE83" s="15"/>
      <c r="UAF83" s="15"/>
      <c r="UAG83" s="15"/>
      <c r="UAH83" s="15"/>
      <c r="UAI83" s="15"/>
      <c r="UAJ83" s="15"/>
      <c r="UAK83" s="15"/>
      <c r="UAL83" s="15"/>
      <c r="UAM83" s="15"/>
      <c r="UAN83" s="15"/>
      <c r="UAO83" s="15"/>
      <c r="UAP83" s="15"/>
      <c r="UAQ83" s="15"/>
      <c r="UAR83" s="15"/>
      <c r="UAS83" s="15"/>
      <c r="UAT83" s="15"/>
      <c r="UAU83" s="15"/>
      <c r="UAV83" s="15"/>
      <c r="UAW83" s="15"/>
      <c r="UAX83" s="15"/>
      <c r="UAY83" s="15"/>
      <c r="UAZ83" s="15"/>
      <c r="UBA83" s="15"/>
      <c r="UBB83" s="15"/>
      <c r="UBC83" s="15"/>
      <c r="UBD83" s="15"/>
      <c r="UBE83" s="15"/>
      <c r="UBF83" s="15"/>
      <c r="UBG83" s="15"/>
      <c r="UBH83" s="15"/>
      <c r="UBI83" s="15"/>
      <c r="UBJ83" s="15"/>
      <c r="UBK83" s="15"/>
      <c r="UBL83" s="15"/>
      <c r="UBM83" s="15"/>
      <c r="UBN83" s="15"/>
      <c r="UBO83" s="15"/>
      <c r="UBP83" s="15"/>
      <c r="UBQ83" s="15"/>
      <c r="UBR83" s="15"/>
      <c r="UBS83" s="15"/>
      <c r="UBT83" s="15"/>
      <c r="UBU83" s="15"/>
      <c r="UBV83" s="15"/>
      <c r="UBW83" s="15"/>
      <c r="UBX83" s="15"/>
      <c r="UBY83" s="15"/>
      <c r="UBZ83" s="15"/>
      <c r="UCA83" s="15"/>
      <c r="UCB83" s="15"/>
      <c r="UCC83" s="15"/>
      <c r="UCD83" s="15"/>
      <c r="UCE83" s="15"/>
      <c r="UCF83" s="15"/>
      <c r="UCG83" s="15"/>
      <c r="UCH83" s="15"/>
      <c r="UCI83" s="15"/>
      <c r="UCJ83" s="15"/>
      <c r="UCK83" s="15"/>
      <c r="UCL83" s="15"/>
      <c r="UCM83" s="15"/>
      <c r="UCN83" s="15"/>
      <c r="UCO83" s="15"/>
      <c r="UCP83" s="15"/>
      <c r="UCQ83" s="15"/>
      <c r="UCR83" s="15"/>
      <c r="UCS83" s="15"/>
      <c r="UCT83" s="15"/>
      <c r="UCU83" s="15"/>
      <c r="UCV83" s="15"/>
      <c r="UCW83" s="15"/>
      <c r="UCX83" s="15"/>
      <c r="UCY83" s="15"/>
      <c r="UCZ83" s="15"/>
      <c r="UDA83" s="15"/>
      <c r="UDB83" s="15"/>
      <c r="UDC83" s="15"/>
      <c r="UDD83" s="15"/>
      <c r="UDE83" s="15"/>
      <c r="UDF83" s="15"/>
      <c r="UDG83" s="15"/>
      <c r="UDH83" s="15"/>
      <c r="UDI83" s="15"/>
      <c r="UDJ83" s="15"/>
      <c r="UDK83" s="15"/>
      <c r="UDL83" s="15"/>
      <c r="UDM83" s="15"/>
      <c r="UDN83" s="15"/>
      <c r="UDO83" s="15"/>
      <c r="UDP83" s="15"/>
      <c r="UDQ83" s="15"/>
      <c r="UDR83" s="15"/>
      <c r="UDS83" s="15"/>
      <c r="UDT83" s="15"/>
      <c r="UDU83" s="15"/>
      <c r="UDV83" s="15"/>
      <c r="UDW83" s="15"/>
      <c r="UDX83" s="15"/>
      <c r="UDY83" s="15"/>
      <c r="UDZ83" s="15"/>
      <c r="UEA83" s="15"/>
      <c r="UEB83" s="15"/>
      <c r="UEC83" s="15"/>
      <c r="UED83" s="15"/>
      <c r="UEE83" s="15"/>
      <c r="UEF83" s="15"/>
      <c r="UEG83" s="15"/>
      <c r="UEH83" s="15"/>
      <c r="UEI83" s="15"/>
      <c r="UEJ83" s="15"/>
      <c r="UEK83" s="15"/>
      <c r="UEL83" s="15"/>
      <c r="UEM83" s="15"/>
      <c r="UEN83" s="15"/>
      <c r="UEO83" s="15"/>
      <c r="UEP83" s="15"/>
      <c r="UEQ83" s="15"/>
      <c r="UER83" s="15"/>
      <c r="UES83" s="15"/>
      <c r="UET83" s="15"/>
      <c r="UEU83" s="15"/>
      <c r="UEV83" s="15"/>
      <c r="UEW83" s="15"/>
      <c r="UEX83" s="15"/>
      <c r="UEY83" s="15"/>
      <c r="UEZ83" s="15"/>
      <c r="UFA83" s="15"/>
      <c r="UFB83" s="15"/>
      <c r="UFC83" s="15"/>
      <c r="UFD83" s="15"/>
      <c r="UFE83" s="15"/>
      <c r="UFF83" s="15"/>
      <c r="UFG83" s="15"/>
      <c r="UFH83" s="15"/>
      <c r="UFI83" s="15"/>
      <c r="UFJ83" s="15"/>
      <c r="UFK83" s="15"/>
      <c r="UFL83" s="15"/>
      <c r="UFM83" s="15"/>
      <c r="UFN83" s="15"/>
      <c r="UFO83" s="15"/>
      <c r="UFP83" s="15"/>
      <c r="UFQ83" s="15"/>
      <c r="UFR83" s="15"/>
      <c r="UFS83" s="15"/>
      <c r="UFT83" s="15"/>
      <c r="UFU83" s="15"/>
      <c r="UFV83" s="15"/>
      <c r="UFW83" s="15"/>
      <c r="UFX83" s="15"/>
      <c r="UFY83" s="15"/>
      <c r="UFZ83" s="15"/>
      <c r="UGA83" s="15"/>
      <c r="UGB83" s="15"/>
      <c r="UGC83" s="15"/>
      <c r="UGD83" s="15"/>
      <c r="UGE83" s="15"/>
      <c r="UGF83" s="15"/>
      <c r="UGG83" s="15"/>
      <c r="UGH83" s="15"/>
      <c r="UGI83" s="15"/>
      <c r="UGJ83" s="15"/>
      <c r="UGK83" s="15"/>
      <c r="UGL83" s="15"/>
      <c r="UGM83" s="15"/>
      <c r="UGN83" s="15"/>
      <c r="UGO83" s="15"/>
      <c r="UGP83" s="15"/>
      <c r="UGQ83" s="15"/>
      <c r="UGR83" s="15"/>
      <c r="UGS83" s="15"/>
      <c r="UGT83" s="15"/>
      <c r="UGU83" s="15"/>
      <c r="UGV83" s="15"/>
      <c r="UGW83" s="15"/>
      <c r="UGX83" s="15"/>
      <c r="UGY83" s="15"/>
      <c r="UGZ83" s="15"/>
      <c r="UHA83" s="15"/>
      <c r="UHB83" s="15"/>
      <c r="UHC83" s="15"/>
      <c r="UHD83" s="15"/>
      <c r="UHE83" s="15"/>
      <c r="UHF83" s="15"/>
      <c r="UHG83" s="15"/>
      <c r="UHH83" s="15"/>
      <c r="UHI83" s="15"/>
      <c r="UHJ83" s="15"/>
      <c r="UHK83" s="15"/>
      <c r="UHL83" s="15"/>
      <c r="UHM83" s="15"/>
      <c r="UHN83" s="15"/>
      <c r="UHO83" s="15"/>
      <c r="UHP83" s="15"/>
      <c r="UHQ83" s="15"/>
      <c r="UHR83" s="15"/>
      <c r="UHS83" s="15"/>
      <c r="UHT83" s="15"/>
      <c r="UHU83" s="15"/>
      <c r="UHV83" s="15"/>
      <c r="UHW83" s="15"/>
      <c r="UHX83" s="15"/>
      <c r="UHY83" s="15"/>
      <c r="UHZ83" s="15"/>
      <c r="UIA83" s="15"/>
      <c r="UIB83" s="15"/>
      <c r="UIC83" s="15"/>
      <c r="UID83" s="15"/>
      <c r="UIE83" s="15"/>
      <c r="UIF83" s="15"/>
      <c r="UIG83" s="15"/>
      <c r="UIH83" s="15"/>
      <c r="UII83" s="15"/>
      <c r="UIJ83" s="15"/>
      <c r="UIK83" s="15"/>
      <c r="UIL83" s="15"/>
      <c r="UIM83" s="15"/>
      <c r="UIN83" s="15"/>
      <c r="UIO83" s="15"/>
      <c r="UIP83" s="15"/>
      <c r="UIQ83" s="15"/>
      <c r="UIR83" s="15"/>
      <c r="UIS83" s="15"/>
      <c r="UIT83" s="15"/>
      <c r="UIU83" s="15"/>
      <c r="UIV83" s="15"/>
      <c r="UIW83" s="15"/>
      <c r="UIX83" s="15"/>
      <c r="UIY83" s="15"/>
      <c r="UIZ83" s="15"/>
      <c r="UJA83" s="15"/>
      <c r="UJB83" s="15"/>
      <c r="UJC83" s="15"/>
      <c r="UJD83" s="15"/>
      <c r="UJE83" s="15"/>
      <c r="UJF83" s="15"/>
      <c r="UJG83" s="15"/>
      <c r="UJH83" s="15"/>
      <c r="UJI83" s="15"/>
      <c r="UJJ83" s="15"/>
      <c r="UJK83" s="15"/>
      <c r="UJL83" s="15"/>
      <c r="UJM83" s="15"/>
      <c r="UJN83" s="15"/>
      <c r="UJO83" s="15"/>
      <c r="UJP83" s="15"/>
      <c r="UJQ83" s="15"/>
      <c r="UJR83" s="15"/>
      <c r="UJS83" s="15"/>
      <c r="UJT83" s="15"/>
      <c r="UJU83" s="15"/>
      <c r="UJV83" s="15"/>
      <c r="UJW83" s="15"/>
      <c r="UJX83" s="15"/>
      <c r="UJY83" s="15"/>
      <c r="UJZ83" s="15"/>
      <c r="UKA83" s="15"/>
      <c r="UKB83" s="15"/>
      <c r="UKC83" s="15"/>
      <c r="UKD83" s="15"/>
      <c r="UKE83" s="15"/>
      <c r="UKF83" s="15"/>
      <c r="UKG83" s="15"/>
      <c r="UKH83" s="15"/>
      <c r="UKI83" s="15"/>
      <c r="UKJ83" s="15"/>
      <c r="UKK83" s="15"/>
      <c r="UKL83" s="15"/>
      <c r="UKM83" s="15"/>
      <c r="UKN83" s="15"/>
      <c r="UKO83" s="15"/>
      <c r="UKP83" s="15"/>
      <c r="UKQ83" s="15"/>
      <c r="UKR83" s="15"/>
      <c r="UKS83" s="15"/>
      <c r="UKT83" s="15"/>
      <c r="UKU83" s="15"/>
      <c r="UKV83" s="15"/>
      <c r="UKW83" s="15"/>
      <c r="UKX83" s="15"/>
      <c r="UKY83" s="15"/>
      <c r="UKZ83" s="15"/>
      <c r="ULA83" s="15"/>
      <c r="ULB83" s="15"/>
      <c r="ULC83" s="15"/>
      <c r="ULD83" s="15"/>
      <c r="ULE83" s="15"/>
      <c r="ULF83" s="15"/>
      <c r="ULG83" s="15"/>
      <c r="ULH83" s="15"/>
      <c r="ULI83" s="15"/>
      <c r="ULJ83" s="15"/>
      <c r="ULK83" s="15"/>
      <c r="ULL83" s="15"/>
      <c r="ULM83" s="15"/>
      <c r="ULN83" s="15"/>
      <c r="ULO83" s="15"/>
      <c r="ULP83" s="15"/>
      <c r="ULQ83" s="15"/>
      <c r="ULR83" s="15"/>
      <c r="ULS83" s="15"/>
      <c r="ULT83" s="15"/>
      <c r="ULU83" s="15"/>
      <c r="ULV83" s="15"/>
      <c r="ULW83" s="15"/>
      <c r="ULX83" s="15"/>
      <c r="ULY83" s="15"/>
      <c r="ULZ83" s="15"/>
      <c r="UMA83" s="15"/>
      <c r="UMB83" s="15"/>
      <c r="UMC83" s="15"/>
      <c r="UMD83" s="15"/>
      <c r="UME83" s="15"/>
      <c r="UMF83" s="15"/>
      <c r="UMG83" s="15"/>
      <c r="UMH83" s="15"/>
      <c r="UMI83" s="15"/>
      <c r="UMJ83" s="15"/>
      <c r="UMK83" s="15"/>
      <c r="UML83" s="15"/>
      <c r="UMM83" s="15"/>
      <c r="UMN83" s="15"/>
      <c r="UMO83" s="15"/>
      <c r="UMP83" s="15"/>
      <c r="UMQ83" s="15"/>
      <c r="UMR83" s="15"/>
      <c r="UMS83" s="15"/>
      <c r="UMT83" s="15"/>
      <c r="UMU83" s="15"/>
      <c r="UMV83" s="15"/>
      <c r="UMW83" s="15"/>
      <c r="UMX83" s="15"/>
      <c r="UMY83" s="15"/>
      <c r="UMZ83" s="15"/>
      <c r="UNA83" s="15"/>
      <c r="UNB83" s="15"/>
      <c r="UNC83" s="15"/>
      <c r="UND83" s="15"/>
      <c r="UNE83" s="15"/>
      <c r="UNF83" s="15"/>
      <c r="UNG83" s="15"/>
      <c r="UNH83" s="15"/>
      <c r="UNI83" s="15"/>
      <c r="UNJ83" s="15"/>
      <c r="UNK83" s="15"/>
      <c r="UNL83" s="15"/>
      <c r="UNM83" s="15"/>
      <c r="UNN83" s="15"/>
      <c r="UNO83" s="15"/>
      <c r="UNP83" s="15"/>
      <c r="UNQ83" s="15"/>
      <c r="UNR83" s="15"/>
      <c r="UNS83" s="15"/>
      <c r="UNT83" s="15"/>
      <c r="UNU83" s="15"/>
      <c r="UNV83" s="15"/>
      <c r="UNW83" s="15"/>
      <c r="UNX83" s="15"/>
      <c r="UNY83" s="15"/>
      <c r="UNZ83" s="15"/>
      <c r="UOA83" s="15"/>
      <c r="UOB83" s="15"/>
      <c r="UOC83" s="15"/>
      <c r="UOD83" s="15"/>
      <c r="UOE83" s="15"/>
      <c r="UOF83" s="15"/>
      <c r="UOG83" s="15"/>
      <c r="UOH83" s="15"/>
      <c r="UOI83" s="15"/>
      <c r="UOJ83" s="15"/>
      <c r="UOK83" s="15"/>
      <c r="UOL83" s="15"/>
      <c r="UOM83" s="15"/>
      <c r="UON83" s="15"/>
      <c r="UOO83" s="15"/>
      <c r="UOP83" s="15"/>
      <c r="UOQ83" s="15"/>
      <c r="UOR83" s="15"/>
      <c r="UOS83" s="15"/>
      <c r="UOT83" s="15"/>
      <c r="UOU83" s="15"/>
      <c r="UOV83" s="15"/>
      <c r="UOW83" s="15"/>
      <c r="UOX83" s="15"/>
      <c r="UOY83" s="15"/>
      <c r="UOZ83" s="15"/>
      <c r="UPA83" s="15"/>
      <c r="UPB83" s="15"/>
      <c r="UPC83" s="15"/>
      <c r="UPD83" s="15"/>
      <c r="UPE83" s="15"/>
      <c r="UPF83" s="15"/>
      <c r="UPG83" s="15"/>
      <c r="UPH83" s="15"/>
      <c r="UPI83" s="15"/>
      <c r="UPJ83" s="15"/>
      <c r="UPK83" s="15"/>
      <c r="UPL83" s="15"/>
      <c r="UPM83" s="15"/>
      <c r="UPN83" s="15"/>
      <c r="UPO83" s="15"/>
      <c r="UPP83" s="15"/>
      <c r="UPQ83" s="15"/>
      <c r="UPR83" s="15"/>
      <c r="UPS83" s="15"/>
      <c r="UPT83" s="15"/>
      <c r="UPU83" s="15"/>
      <c r="UPV83" s="15"/>
      <c r="UPW83" s="15"/>
      <c r="UPX83" s="15"/>
      <c r="UPY83" s="15"/>
      <c r="UPZ83" s="15"/>
      <c r="UQA83" s="15"/>
      <c r="UQB83" s="15"/>
      <c r="UQC83" s="15"/>
      <c r="UQD83" s="15"/>
      <c r="UQE83" s="15"/>
      <c r="UQF83" s="15"/>
      <c r="UQG83" s="15"/>
      <c r="UQH83" s="15"/>
      <c r="UQI83" s="15"/>
      <c r="UQJ83" s="15"/>
      <c r="UQK83" s="15"/>
      <c r="UQL83" s="15"/>
      <c r="UQM83" s="15"/>
      <c r="UQN83" s="15"/>
      <c r="UQO83" s="15"/>
      <c r="UQP83" s="15"/>
      <c r="UQQ83" s="15"/>
      <c r="UQR83" s="15"/>
      <c r="UQS83" s="15"/>
      <c r="UQT83" s="15"/>
      <c r="UQU83" s="15"/>
      <c r="UQV83" s="15"/>
      <c r="UQW83" s="15"/>
      <c r="UQX83" s="15"/>
      <c r="UQY83" s="15"/>
      <c r="UQZ83" s="15"/>
      <c r="URA83" s="15"/>
      <c r="URB83" s="15"/>
      <c r="URC83" s="15"/>
      <c r="URD83" s="15"/>
      <c r="URE83" s="15"/>
      <c r="URF83" s="15"/>
      <c r="URG83" s="15"/>
      <c r="URH83" s="15"/>
      <c r="URI83" s="15"/>
      <c r="URJ83" s="15"/>
      <c r="URK83" s="15"/>
      <c r="URL83" s="15"/>
      <c r="URM83" s="15"/>
      <c r="URN83" s="15"/>
      <c r="URO83" s="15"/>
      <c r="URP83" s="15"/>
      <c r="URQ83" s="15"/>
      <c r="URR83" s="15"/>
      <c r="URS83" s="15"/>
      <c r="URT83" s="15"/>
      <c r="URU83" s="15"/>
      <c r="URV83" s="15"/>
      <c r="URW83" s="15"/>
      <c r="URX83" s="15"/>
      <c r="URY83" s="15"/>
      <c r="URZ83" s="15"/>
      <c r="USA83" s="15"/>
      <c r="USB83" s="15"/>
      <c r="USC83" s="15"/>
      <c r="USD83" s="15"/>
      <c r="USE83" s="15"/>
      <c r="USF83" s="15"/>
      <c r="USG83" s="15"/>
      <c r="USH83" s="15"/>
      <c r="USI83" s="15"/>
      <c r="USJ83" s="15"/>
      <c r="USK83" s="15"/>
      <c r="USL83" s="15"/>
      <c r="USM83" s="15"/>
      <c r="USN83" s="15"/>
      <c r="USO83" s="15"/>
      <c r="USP83" s="15"/>
      <c r="USQ83" s="15"/>
      <c r="USR83" s="15"/>
      <c r="USS83" s="15"/>
      <c r="UST83" s="15"/>
      <c r="USU83" s="15"/>
      <c r="USV83" s="15"/>
      <c r="USW83" s="15"/>
      <c r="USX83" s="15"/>
      <c r="USY83" s="15"/>
      <c r="USZ83" s="15"/>
      <c r="UTA83" s="15"/>
      <c r="UTB83" s="15"/>
      <c r="UTC83" s="15"/>
      <c r="UTD83" s="15"/>
      <c r="UTE83" s="15"/>
      <c r="UTF83" s="15"/>
      <c r="UTG83" s="15"/>
      <c r="UTH83" s="15"/>
      <c r="UTI83" s="15"/>
      <c r="UTJ83" s="15"/>
      <c r="UTK83" s="15"/>
      <c r="UTL83" s="15"/>
      <c r="UTM83" s="15"/>
      <c r="UTN83" s="15"/>
      <c r="UTO83" s="15"/>
      <c r="UTP83" s="15"/>
      <c r="UTQ83" s="15"/>
      <c r="UTR83" s="15"/>
      <c r="UTS83" s="15"/>
      <c r="UTT83" s="15"/>
      <c r="UTU83" s="15"/>
      <c r="UTV83" s="15"/>
      <c r="UTW83" s="15"/>
      <c r="UTX83" s="15"/>
      <c r="UTY83" s="15"/>
      <c r="UTZ83" s="15"/>
      <c r="UUA83" s="15"/>
      <c r="UUB83" s="15"/>
      <c r="UUC83" s="15"/>
      <c r="UUD83" s="15"/>
      <c r="UUE83" s="15"/>
      <c r="UUF83" s="15"/>
      <c r="UUG83" s="15"/>
      <c r="UUH83" s="15"/>
      <c r="UUI83" s="15"/>
      <c r="UUJ83" s="15"/>
      <c r="UUK83" s="15"/>
      <c r="UUL83" s="15"/>
      <c r="UUM83" s="15"/>
      <c r="UUN83" s="15"/>
      <c r="UUO83" s="15"/>
      <c r="UUP83" s="15"/>
      <c r="UUQ83" s="15"/>
      <c r="UUR83" s="15"/>
      <c r="UUS83" s="15"/>
      <c r="UUT83" s="15"/>
      <c r="UUU83" s="15"/>
      <c r="UUV83" s="15"/>
      <c r="UUW83" s="15"/>
      <c r="UUX83" s="15"/>
      <c r="UUY83" s="15"/>
      <c r="UUZ83" s="15"/>
      <c r="UVA83" s="15"/>
      <c r="UVB83" s="15"/>
      <c r="UVC83" s="15"/>
      <c r="UVD83" s="15"/>
      <c r="UVE83" s="15"/>
      <c r="UVF83" s="15"/>
      <c r="UVG83" s="15"/>
      <c r="UVH83" s="15"/>
      <c r="UVI83" s="15"/>
      <c r="UVJ83" s="15"/>
      <c r="UVK83" s="15"/>
      <c r="UVL83" s="15"/>
      <c r="UVM83" s="15"/>
      <c r="UVN83" s="15"/>
      <c r="UVO83" s="15"/>
      <c r="UVP83" s="15"/>
      <c r="UVQ83" s="15"/>
      <c r="UVR83" s="15"/>
      <c r="UVS83" s="15"/>
      <c r="UVT83" s="15"/>
      <c r="UVU83" s="15"/>
      <c r="UVV83" s="15"/>
      <c r="UVW83" s="15"/>
      <c r="UVX83" s="15"/>
      <c r="UVY83" s="15"/>
      <c r="UVZ83" s="15"/>
      <c r="UWA83" s="15"/>
      <c r="UWB83" s="15"/>
      <c r="UWC83" s="15"/>
      <c r="UWD83" s="15"/>
      <c r="UWE83" s="15"/>
      <c r="UWF83" s="15"/>
      <c r="UWG83" s="15"/>
      <c r="UWH83" s="15"/>
      <c r="UWI83" s="15"/>
      <c r="UWJ83" s="15"/>
      <c r="UWK83" s="15"/>
      <c r="UWL83" s="15"/>
      <c r="UWM83" s="15"/>
      <c r="UWN83" s="15"/>
      <c r="UWO83" s="15"/>
      <c r="UWP83" s="15"/>
      <c r="UWQ83" s="15"/>
      <c r="UWR83" s="15"/>
      <c r="UWS83" s="15"/>
      <c r="UWT83" s="15"/>
      <c r="UWU83" s="15"/>
      <c r="UWV83" s="15"/>
      <c r="UWW83" s="15"/>
      <c r="UWX83" s="15"/>
      <c r="UWY83" s="15"/>
      <c r="UWZ83" s="15"/>
      <c r="UXA83" s="15"/>
      <c r="UXB83" s="15"/>
      <c r="UXC83" s="15"/>
      <c r="UXD83" s="15"/>
      <c r="UXE83" s="15"/>
      <c r="UXF83" s="15"/>
      <c r="UXG83" s="15"/>
      <c r="UXH83" s="15"/>
      <c r="UXI83" s="15"/>
      <c r="UXJ83" s="15"/>
      <c r="UXK83" s="15"/>
      <c r="UXL83" s="15"/>
      <c r="UXM83" s="15"/>
      <c r="UXN83" s="15"/>
      <c r="UXO83" s="15"/>
      <c r="UXP83" s="15"/>
      <c r="UXQ83" s="15"/>
      <c r="UXR83" s="15"/>
      <c r="UXS83" s="15"/>
      <c r="UXT83" s="15"/>
      <c r="UXU83" s="15"/>
      <c r="UXV83" s="15"/>
      <c r="UXW83" s="15"/>
      <c r="UXX83" s="15"/>
      <c r="UXY83" s="15"/>
      <c r="UXZ83" s="15"/>
      <c r="UYA83" s="15"/>
      <c r="UYB83" s="15"/>
      <c r="UYC83" s="15"/>
      <c r="UYD83" s="15"/>
      <c r="UYE83" s="15"/>
      <c r="UYF83" s="15"/>
      <c r="UYG83" s="15"/>
      <c r="UYH83" s="15"/>
      <c r="UYI83" s="15"/>
      <c r="UYJ83" s="15"/>
      <c r="UYK83" s="15"/>
      <c r="UYL83" s="15"/>
      <c r="UYM83" s="15"/>
      <c r="UYN83" s="15"/>
      <c r="UYO83" s="15"/>
      <c r="UYP83" s="15"/>
      <c r="UYQ83" s="15"/>
      <c r="UYR83" s="15"/>
      <c r="UYS83" s="15"/>
      <c r="UYT83" s="15"/>
      <c r="UYU83" s="15"/>
      <c r="UYV83" s="15"/>
      <c r="UYW83" s="15"/>
      <c r="UYX83" s="15"/>
      <c r="UYY83" s="15"/>
      <c r="UYZ83" s="15"/>
      <c r="UZA83" s="15"/>
      <c r="UZB83" s="15"/>
      <c r="UZC83" s="15"/>
      <c r="UZD83" s="15"/>
      <c r="UZE83" s="15"/>
      <c r="UZF83" s="15"/>
      <c r="UZG83" s="15"/>
      <c r="UZH83" s="15"/>
      <c r="UZI83" s="15"/>
      <c r="UZJ83" s="15"/>
      <c r="UZK83" s="15"/>
      <c r="UZL83" s="15"/>
      <c r="UZM83" s="15"/>
      <c r="UZN83" s="15"/>
      <c r="UZO83" s="15"/>
      <c r="UZP83" s="15"/>
      <c r="UZQ83" s="15"/>
      <c r="UZR83" s="15"/>
      <c r="UZS83" s="15"/>
      <c r="UZT83" s="15"/>
      <c r="UZU83" s="15"/>
      <c r="UZV83" s="15"/>
      <c r="UZW83" s="15"/>
      <c r="UZX83" s="15"/>
      <c r="UZY83" s="15"/>
      <c r="UZZ83" s="15"/>
      <c r="VAA83" s="15"/>
      <c r="VAB83" s="15"/>
      <c r="VAC83" s="15"/>
      <c r="VAD83" s="15"/>
      <c r="VAE83" s="15"/>
      <c r="VAF83" s="15"/>
      <c r="VAG83" s="15"/>
      <c r="VAH83" s="15"/>
      <c r="VAI83" s="15"/>
      <c r="VAJ83" s="15"/>
      <c r="VAK83" s="15"/>
      <c r="VAL83" s="15"/>
      <c r="VAM83" s="15"/>
      <c r="VAN83" s="15"/>
      <c r="VAO83" s="15"/>
      <c r="VAP83" s="15"/>
      <c r="VAQ83" s="15"/>
      <c r="VAR83" s="15"/>
      <c r="VAS83" s="15"/>
      <c r="VAT83" s="15"/>
      <c r="VAU83" s="15"/>
      <c r="VAV83" s="15"/>
      <c r="VAW83" s="15"/>
      <c r="VAX83" s="15"/>
      <c r="VAY83" s="15"/>
      <c r="VAZ83" s="15"/>
      <c r="VBA83" s="15"/>
      <c r="VBB83" s="15"/>
      <c r="VBC83" s="15"/>
      <c r="VBD83" s="15"/>
      <c r="VBE83" s="15"/>
      <c r="VBF83" s="15"/>
      <c r="VBG83" s="15"/>
      <c r="VBH83" s="15"/>
      <c r="VBI83" s="15"/>
      <c r="VBJ83" s="15"/>
      <c r="VBK83" s="15"/>
      <c r="VBL83" s="15"/>
      <c r="VBM83" s="15"/>
      <c r="VBN83" s="15"/>
      <c r="VBO83" s="15"/>
      <c r="VBP83" s="15"/>
      <c r="VBQ83" s="15"/>
      <c r="VBR83" s="15"/>
      <c r="VBS83" s="15"/>
      <c r="VBT83" s="15"/>
      <c r="VBU83" s="15"/>
      <c r="VBV83" s="15"/>
      <c r="VBW83" s="15"/>
      <c r="VBX83" s="15"/>
      <c r="VBY83" s="15"/>
      <c r="VBZ83" s="15"/>
      <c r="VCA83" s="15"/>
      <c r="VCB83" s="15"/>
      <c r="VCC83" s="15"/>
      <c r="VCD83" s="15"/>
      <c r="VCE83" s="15"/>
      <c r="VCF83" s="15"/>
      <c r="VCG83" s="15"/>
      <c r="VCH83" s="15"/>
      <c r="VCI83" s="15"/>
      <c r="VCJ83" s="15"/>
      <c r="VCK83" s="15"/>
      <c r="VCL83" s="15"/>
      <c r="VCM83" s="15"/>
      <c r="VCN83" s="15"/>
      <c r="VCO83" s="15"/>
      <c r="VCP83" s="15"/>
      <c r="VCQ83" s="15"/>
      <c r="VCR83" s="15"/>
      <c r="VCS83" s="15"/>
      <c r="VCT83" s="15"/>
      <c r="VCU83" s="15"/>
      <c r="VCV83" s="15"/>
      <c r="VCW83" s="15"/>
      <c r="VCX83" s="15"/>
      <c r="VCY83" s="15"/>
      <c r="VCZ83" s="15"/>
      <c r="VDA83" s="15"/>
      <c r="VDB83" s="15"/>
      <c r="VDC83" s="15"/>
      <c r="VDD83" s="15"/>
      <c r="VDE83" s="15"/>
      <c r="VDF83" s="15"/>
      <c r="VDG83" s="15"/>
      <c r="VDH83" s="15"/>
      <c r="VDI83" s="15"/>
      <c r="VDJ83" s="15"/>
      <c r="VDK83" s="15"/>
      <c r="VDL83" s="15"/>
      <c r="VDM83" s="15"/>
      <c r="VDN83" s="15"/>
      <c r="VDO83" s="15"/>
      <c r="VDP83" s="15"/>
      <c r="VDQ83" s="15"/>
      <c r="VDR83" s="15"/>
      <c r="VDS83" s="15"/>
      <c r="VDT83" s="15"/>
      <c r="VDU83" s="15"/>
      <c r="VDV83" s="15"/>
      <c r="VDW83" s="15"/>
      <c r="VDX83" s="15"/>
      <c r="VDY83" s="15"/>
      <c r="VDZ83" s="15"/>
      <c r="VEA83" s="15"/>
      <c r="VEB83" s="15"/>
      <c r="VEC83" s="15"/>
      <c r="VED83" s="15"/>
      <c r="VEE83" s="15"/>
      <c r="VEF83" s="15"/>
      <c r="VEG83" s="15"/>
      <c r="VEH83" s="15"/>
      <c r="VEI83" s="15"/>
      <c r="VEJ83" s="15"/>
      <c r="VEK83" s="15"/>
      <c r="VEL83" s="15"/>
      <c r="VEM83" s="15"/>
      <c r="VEN83" s="15"/>
      <c r="VEO83" s="15"/>
      <c r="VEP83" s="15"/>
      <c r="VEQ83" s="15"/>
      <c r="VER83" s="15"/>
      <c r="VES83" s="15"/>
      <c r="VET83" s="15"/>
      <c r="VEU83" s="15"/>
      <c r="VEV83" s="15"/>
      <c r="VEW83" s="15"/>
      <c r="VEX83" s="15"/>
      <c r="VEY83" s="15"/>
      <c r="VEZ83" s="15"/>
      <c r="VFA83" s="15"/>
      <c r="VFB83" s="15"/>
      <c r="VFC83" s="15"/>
      <c r="VFD83" s="15"/>
      <c r="VFE83" s="15"/>
      <c r="VFF83" s="15"/>
      <c r="VFG83" s="15"/>
      <c r="VFH83" s="15"/>
      <c r="VFI83" s="15"/>
      <c r="VFJ83" s="15"/>
      <c r="VFK83" s="15"/>
      <c r="VFL83" s="15"/>
      <c r="VFM83" s="15"/>
      <c r="VFN83" s="15"/>
      <c r="VFO83" s="15"/>
      <c r="VFP83" s="15"/>
      <c r="VFQ83" s="15"/>
      <c r="VFR83" s="15"/>
      <c r="VFS83" s="15"/>
      <c r="VFT83" s="15"/>
      <c r="VFU83" s="15"/>
      <c r="VFV83" s="15"/>
      <c r="VFW83" s="15"/>
      <c r="VFX83" s="15"/>
      <c r="VFY83" s="15"/>
      <c r="VFZ83" s="15"/>
      <c r="VGA83" s="15"/>
      <c r="VGB83" s="15"/>
      <c r="VGC83" s="15"/>
      <c r="VGD83" s="15"/>
      <c r="VGE83" s="15"/>
      <c r="VGF83" s="15"/>
      <c r="VGG83" s="15"/>
      <c r="VGH83" s="15"/>
      <c r="VGI83" s="15"/>
      <c r="VGJ83" s="15"/>
      <c r="VGK83" s="15"/>
      <c r="VGL83" s="15"/>
      <c r="VGM83" s="15"/>
      <c r="VGN83" s="15"/>
      <c r="VGO83" s="15"/>
      <c r="VGP83" s="15"/>
      <c r="VGQ83" s="15"/>
      <c r="VGR83" s="15"/>
      <c r="VGS83" s="15"/>
      <c r="VGT83" s="15"/>
      <c r="VGU83" s="15"/>
      <c r="VGV83" s="15"/>
      <c r="VGW83" s="15"/>
      <c r="VGX83" s="15"/>
      <c r="VGY83" s="15"/>
      <c r="VGZ83" s="15"/>
      <c r="VHA83" s="15"/>
      <c r="VHB83" s="15"/>
      <c r="VHC83" s="15"/>
      <c r="VHD83" s="15"/>
      <c r="VHE83" s="15"/>
      <c r="VHF83" s="15"/>
      <c r="VHG83" s="15"/>
      <c r="VHH83" s="15"/>
      <c r="VHI83" s="15"/>
      <c r="VHJ83" s="15"/>
      <c r="VHK83" s="15"/>
      <c r="VHL83" s="15"/>
      <c r="VHM83" s="15"/>
      <c r="VHN83" s="15"/>
      <c r="VHO83" s="15"/>
      <c r="VHP83" s="15"/>
      <c r="VHQ83" s="15"/>
      <c r="VHR83" s="15"/>
      <c r="VHS83" s="15"/>
      <c r="VHT83" s="15"/>
      <c r="VHU83" s="15"/>
      <c r="VHV83" s="15"/>
      <c r="VHW83" s="15"/>
      <c r="VHX83" s="15"/>
      <c r="VHY83" s="15"/>
      <c r="VHZ83" s="15"/>
      <c r="VIA83" s="15"/>
      <c r="VIB83" s="15"/>
      <c r="VIC83" s="15"/>
      <c r="VID83" s="15"/>
      <c r="VIE83" s="15"/>
      <c r="VIF83" s="15"/>
      <c r="VIG83" s="15"/>
      <c r="VIH83" s="15"/>
      <c r="VII83" s="15"/>
      <c r="VIJ83" s="15"/>
      <c r="VIK83" s="15"/>
      <c r="VIL83" s="15"/>
      <c r="VIM83" s="15"/>
      <c r="VIN83" s="15"/>
      <c r="VIO83" s="15"/>
      <c r="VIP83" s="15"/>
      <c r="VIQ83" s="15"/>
      <c r="VIR83" s="15"/>
      <c r="VIS83" s="15"/>
      <c r="VIT83" s="15"/>
      <c r="VIU83" s="15"/>
      <c r="VIV83" s="15"/>
      <c r="VIW83" s="15"/>
      <c r="VIX83" s="15"/>
      <c r="VIY83" s="15"/>
      <c r="VIZ83" s="15"/>
      <c r="VJA83" s="15"/>
      <c r="VJB83" s="15"/>
      <c r="VJC83" s="15"/>
      <c r="VJD83" s="15"/>
      <c r="VJE83" s="15"/>
      <c r="VJF83" s="15"/>
      <c r="VJG83" s="15"/>
      <c r="VJH83" s="15"/>
      <c r="VJI83" s="15"/>
      <c r="VJJ83" s="15"/>
      <c r="VJK83" s="15"/>
      <c r="VJL83" s="15"/>
      <c r="VJM83" s="15"/>
      <c r="VJN83" s="15"/>
      <c r="VJO83" s="15"/>
      <c r="VJP83" s="15"/>
      <c r="VJQ83" s="15"/>
      <c r="VJR83" s="15"/>
      <c r="VJS83" s="15"/>
      <c r="VJT83" s="15"/>
      <c r="VJU83" s="15"/>
      <c r="VJV83" s="15"/>
      <c r="VJW83" s="15"/>
      <c r="VJX83" s="15"/>
      <c r="VJY83" s="15"/>
      <c r="VJZ83" s="15"/>
      <c r="VKA83" s="15"/>
      <c r="VKB83" s="15"/>
      <c r="VKC83" s="15"/>
      <c r="VKD83" s="15"/>
      <c r="VKE83" s="15"/>
      <c r="VKF83" s="15"/>
      <c r="VKG83" s="15"/>
      <c r="VKH83" s="15"/>
      <c r="VKI83" s="15"/>
      <c r="VKJ83" s="15"/>
      <c r="VKK83" s="15"/>
      <c r="VKL83" s="15"/>
      <c r="VKM83" s="15"/>
      <c r="VKN83" s="15"/>
      <c r="VKO83" s="15"/>
      <c r="VKP83" s="15"/>
      <c r="VKQ83" s="15"/>
      <c r="VKR83" s="15"/>
      <c r="VKS83" s="15"/>
      <c r="VKT83" s="15"/>
      <c r="VKU83" s="15"/>
      <c r="VKV83" s="15"/>
      <c r="VKW83" s="15"/>
      <c r="VKX83" s="15"/>
      <c r="VKY83" s="15"/>
      <c r="VKZ83" s="15"/>
      <c r="VLA83" s="15"/>
      <c r="VLB83" s="15"/>
      <c r="VLC83" s="15"/>
      <c r="VLD83" s="15"/>
      <c r="VLE83" s="15"/>
      <c r="VLF83" s="15"/>
      <c r="VLG83" s="15"/>
      <c r="VLH83" s="15"/>
      <c r="VLI83" s="15"/>
      <c r="VLJ83" s="15"/>
      <c r="VLK83" s="15"/>
      <c r="VLL83" s="15"/>
      <c r="VLM83" s="15"/>
      <c r="VLN83" s="15"/>
      <c r="VLO83" s="15"/>
      <c r="VLP83" s="15"/>
      <c r="VLQ83" s="15"/>
      <c r="VLR83" s="15"/>
      <c r="VLS83" s="15"/>
      <c r="VLT83" s="15"/>
      <c r="VLU83" s="15"/>
      <c r="VLV83" s="15"/>
      <c r="VLW83" s="15"/>
      <c r="VLX83" s="15"/>
      <c r="VLY83" s="15"/>
      <c r="VLZ83" s="15"/>
      <c r="VMA83" s="15"/>
      <c r="VMB83" s="15"/>
      <c r="VMC83" s="15"/>
      <c r="VMD83" s="15"/>
      <c r="VME83" s="15"/>
      <c r="VMF83" s="15"/>
      <c r="VMG83" s="15"/>
      <c r="VMH83" s="15"/>
      <c r="VMI83" s="15"/>
      <c r="VMJ83" s="15"/>
      <c r="VMK83" s="15"/>
      <c r="VML83" s="15"/>
      <c r="VMM83" s="15"/>
      <c r="VMN83" s="15"/>
      <c r="VMO83" s="15"/>
      <c r="VMP83" s="15"/>
      <c r="VMQ83" s="15"/>
      <c r="VMR83" s="15"/>
      <c r="VMS83" s="15"/>
      <c r="VMT83" s="15"/>
      <c r="VMU83" s="15"/>
      <c r="VMV83" s="15"/>
      <c r="VMW83" s="15"/>
      <c r="VMX83" s="15"/>
      <c r="VMY83" s="15"/>
      <c r="VMZ83" s="15"/>
      <c r="VNA83" s="15"/>
      <c r="VNB83" s="15"/>
      <c r="VNC83" s="15"/>
      <c r="VND83" s="15"/>
      <c r="VNE83" s="15"/>
      <c r="VNF83" s="15"/>
      <c r="VNG83" s="15"/>
      <c r="VNH83" s="15"/>
      <c r="VNI83" s="15"/>
      <c r="VNJ83" s="15"/>
      <c r="VNK83" s="15"/>
      <c r="VNL83" s="15"/>
      <c r="VNM83" s="15"/>
      <c r="VNN83" s="15"/>
      <c r="VNO83" s="15"/>
      <c r="VNP83" s="15"/>
      <c r="VNQ83" s="15"/>
      <c r="VNR83" s="15"/>
      <c r="VNS83" s="15"/>
      <c r="VNT83" s="15"/>
      <c r="VNU83" s="15"/>
      <c r="VNV83" s="15"/>
      <c r="VNW83" s="15"/>
      <c r="VNX83" s="15"/>
      <c r="VNY83" s="15"/>
      <c r="VNZ83" s="15"/>
      <c r="VOA83" s="15"/>
      <c r="VOB83" s="15"/>
      <c r="VOC83" s="15"/>
      <c r="VOD83" s="15"/>
      <c r="VOE83" s="15"/>
      <c r="VOF83" s="15"/>
      <c r="VOG83" s="15"/>
      <c r="VOH83" s="15"/>
      <c r="VOI83" s="15"/>
      <c r="VOJ83" s="15"/>
      <c r="VOK83" s="15"/>
      <c r="VOL83" s="15"/>
      <c r="VOM83" s="15"/>
      <c r="VON83" s="15"/>
      <c r="VOO83" s="15"/>
      <c r="VOP83" s="15"/>
      <c r="VOQ83" s="15"/>
      <c r="VOR83" s="15"/>
      <c r="VOS83" s="15"/>
      <c r="VOT83" s="15"/>
      <c r="VOU83" s="15"/>
      <c r="VOV83" s="15"/>
      <c r="VOW83" s="15"/>
      <c r="VOX83" s="15"/>
      <c r="VOY83" s="15"/>
      <c r="VOZ83" s="15"/>
      <c r="VPA83" s="15"/>
      <c r="VPB83" s="15"/>
      <c r="VPC83" s="15"/>
      <c r="VPD83" s="15"/>
      <c r="VPE83" s="15"/>
      <c r="VPF83" s="15"/>
      <c r="VPG83" s="15"/>
      <c r="VPH83" s="15"/>
      <c r="VPI83" s="15"/>
      <c r="VPJ83" s="15"/>
      <c r="VPK83" s="15"/>
      <c r="VPL83" s="15"/>
      <c r="VPM83" s="15"/>
      <c r="VPN83" s="15"/>
      <c r="VPO83" s="15"/>
      <c r="VPP83" s="15"/>
      <c r="VPQ83" s="15"/>
      <c r="VPR83" s="15"/>
      <c r="VPS83" s="15"/>
      <c r="VPT83" s="15"/>
      <c r="VPU83" s="15"/>
      <c r="VPV83" s="15"/>
      <c r="VPW83" s="15"/>
      <c r="VPX83" s="15"/>
      <c r="VPY83" s="15"/>
      <c r="VPZ83" s="15"/>
      <c r="VQA83" s="15"/>
      <c r="VQB83" s="15"/>
      <c r="VQC83" s="15"/>
      <c r="VQD83" s="15"/>
      <c r="VQE83" s="15"/>
      <c r="VQF83" s="15"/>
      <c r="VQG83" s="15"/>
      <c r="VQH83" s="15"/>
      <c r="VQI83" s="15"/>
      <c r="VQJ83" s="15"/>
      <c r="VQK83" s="15"/>
      <c r="VQL83" s="15"/>
      <c r="VQM83" s="15"/>
      <c r="VQN83" s="15"/>
      <c r="VQO83" s="15"/>
      <c r="VQP83" s="15"/>
      <c r="VQQ83" s="15"/>
      <c r="VQR83" s="15"/>
      <c r="VQS83" s="15"/>
      <c r="VQT83" s="15"/>
      <c r="VQU83" s="15"/>
      <c r="VQV83" s="15"/>
      <c r="VQW83" s="15"/>
      <c r="VQX83" s="15"/>
      <c r="VQY83" s="15"/>
      <c r="VQZ83" s="15"/>
      <c r="VRA83" s="15"/>
      <c r="VRB83" s="15"/>
      <c r="VRC83" s="15"/>
      <c r="VRD83" s="15"/>
      <c r="VRE83" s="15"/>
      <c r="VRF83" s="15"/>
      <c r="VRG83" s="15"/>
      <c r="VRH83" s="15"/>
      <c r="VRI83" s="15"/>
      <c r="VRJ83" s="15"/>
      <c r="VRK83" s="15"/>
      <c r="VRL83" s="15"/>
      <c r="VRM83" s="15"/>
      <c r="VRN83" s="15"/>
      <c r="VRO83" s="15"/>
      <c r="VRP83" s="15"/>
      <c r="VRQ83" s="15"/>
      <c r="VRR83" s="15"/>
      <c r="VRS83" s="15"/>
      <c r="VRT83" s="15"/>
      <c r="VRU83" s="15"/>
      <c r="VRV83" s="15"/>
      <c r="VRW83" s="15"/>
      <c r="VRX83" s="15"/>
      <c r="VRY83" s="15"/>
      <c r="VRZ83" s="15"/>
      <c r="VSA83" s="15"/>
      <c r="VSB83" s="15"/>
      <c r="VSC83" s="15"/>
      <c r="VSD83" s="15"/>
      <c r="VSE83" s="15"/>
      <c r="VSF83" s="15"/>
      <c r="VSG83" s="15"/>
      <c r="VSH83" s="15"/>
      <c r="VSI83" s="15"/>
      <c r="VSJ83" s="15"/>
      <c r="VSK83" s="15"/>
      <c r="VSL83" s="15"/>
      <c r="VSM83" s="15"/>
      <c r="VSN83" s="15"/>
      <c r="VSO83" s="15"/>
      <c r="VSP83" s="15"/>
      <c r="VSQ83" s="15"/>
      <c r="VSR83" s="15"/>
      <c r="VSS83" s="15"/>
      <c r="VST83" s="15"/>
      <c r="VSU83" s="15"/>
      <c r="VSV83" s="15"/>
      <c r="VSW83" s="15"/>
      <c r="VSX83" s="15"/>
      <c r="VSY83" s="15"/>
      <c r="VSZ83" s="15"/>
      <c r="VTA83" s="15"/>
      <c r="VTB83" s="15"/>
      <c r="VTC83" s="15"/>
      <c r="VTD83" s="15"/>
      <c r="VTE83" s="15"/>
      <c r="VTF83" s="15"/>
      <c r="VTG83" s="15"/>
      <c r="VTH83" s="15"/>
      <c r="VTI83" s="15"/>
      <c r="VTJ83" s="15"/>
      <c r="VTK83" s="15"/>
      <c r="VTL83" s="15"/>
      <c r="VTM83" s="15"/>
      <c r="VTN83" s="15"/>
      <c r="VTO83" s="15"/>
      <c r="VTP83" s="15"/>
      <c r="VTQ83" s="15"/>
      <c r="VTR83" s="15"/>
      <c r="VTS83" s="15"/>
      <c r="VTT83" s="15"/>
      <c r="VTU83" s="15"/>
      <c r="VTV83" s="15"/>
      <c r="VTW83" s="15"/>
      <c r="VTX83" s="15"/>
      <c r="VTY83" s="15"/>
      <c r="VTZ83" s="15"/>
      <c r="VUA83" s="15"/>
      <c r="VUB83" s="15"/>
      <c r="VUC83" s="15"/>
      <c r="VUD83" s="15"/>
      <c r="VUE83" s="15"/>
      <c r="VUF83" s="15"/>
      <c r="VUG83" s="15"/>
      <c r="VUH83" s="15"/>
      <c r="VUI83" s="15"/>
      <c r="VUJ83" s="15"/>
      <c r="VUK83" s="15"/>
      <c r="VUL83" s="15"/>
      <c r="VUM83" s="15"/>
      <c r="VUN83" s="15"/>
      <c r="VUO83" s="15"/>
      <c r="VUP83" s="15"/>
      <c r="VUQ83" s="15"/>
      <c r="VUR83" s="15"/>
      <c r="VUS83" s="15"/>
      <c r="VUT83" s="15"/>
      <c r="VUU83" s="15"/>
      <c r="VUV83" s="15"/>
      <c r="VUW83" s="15"/>
      <c r="VUX83" s="15"/>
      <c r="VUY83" s="15"/>
      <c r="VUZ83" s="15"/>
      <c r="VVA83" s="15"/>
      <c r="VVB83" s="15"/>
      <c r="VVC83" s="15"/>
      <c r="VVD83" s="15"/>
      <c r="VVE83" s="15"/>
      <c r="VVF83" s="15"/>
      <c r="VVG83" s="15"/>
      <c r="VVH83" s="15"/>
      <c r="VVI83" s="15"/>
      <c r="VVJ83" s="15"/>
      <c r="VVK83" s="15"/>
      <c r="VVL83" s="15"/>
      <c r="VVM83" s="15"/>
      <c r="VVN83" s="15"/>
      <c r="VVO83" s="15"/>
      <c r="VVP83" s="15"/>
      <c r="VVQ83" s="15"/>
      <c r="VVR83" s="15"/>
      <c r="VVS83" s="15"/>
      <c r="VVT83" s="15"/>
      <c r="VVU83" s="15"/>
      <c r="VVV83" s="15"/>
      <c r="VVW83" s="15"/>
      <c r="VVX83" s="15"/>
      <c r="VVY83" s="15"/>
      <c r="VVZ83" s="15"/>
      <c r="VWA83" s="15"/>
      <c r="VWB83" s="15"/>
      <c r="VWC83" s="15"/>
      <c r="VWD83" s="15"/>
      <c r="VWE83" s="15"/>
      <c r="VWF83" s="15"/>
      <c r="VWG83" s="15"/>
      <c r="VWH83" s="15"/>
      <c r="VWI83" s="15"/>
      <c r="VWJ83" s="15"/>
      <c r="VWK83" s="15"/>
      <c r="VWL83" s="15"/>
      <c r="VWM83" s="15"/>
      <c r="VWN83" s="15"/>
      <c r="VWO83" s="15"/>
      <c r="VWP83" s="15"/>
      <c r="VWQ83" s="15"/>
      <c r="VWR83" s="15"/>
      <c r="VWS83" s="15"/>
      <c r="VWT83" s="15"/>
      <c r="VWU83" s="15"/>
      <c r="VWV83" s="15"/>
      <c r="VWW83" s="15"/>
      <c r="VWX83" s="15"/>
      <c r="VWY83" s="15"/>
      <c r="VWZ83" s="15"/>
      <c r="VXA83" s="15"/>
      <c r="VXB83" s="15"/>
      <c r="VXC83" s="15"/>
      <c r="VXD83" s="15"/>
      <c r="VXE83" s="15"/>
      <c r="VXF83" s="15"/>
      <c r="VXG83" s="15"/>
      <c r="VXH83" s="15"/>
      <c r="VXI83" s="15"/>
      <c r="VXJ83" s="15"/>
      <c r="VXK83" s="15"/>
      <c r="VXL83" s="15"/>
      <c r="VXM83" s="15"/>
      <c r="VXN83" s="15"/>
      <c r="VXO83" s="15"/>
      <c r="VXP83" s="15"/>
      <c r="VXQ83" s="15"/>
      <c r="VXR83" s="15"/>
      <c r="VXS83" s="15"/>
      <c r="VXT83" s="15"/>
      <c r="VXU83" s="15"/>
      <c r="VXV83" s="15"/>
      <c r="VXW83" s="15"/>
      <c r="VXX83" s="15"/>
      <c r="VXY83" s="15"/>
      <c r="VXZ83" s="15"/>
      <c r="VYA83" s="15"/>
      <c r="VYB83" s="15"/>
      <c r="VYC83" s="15"/>
      <c r="VYD83" s="15"/>
      <c r="VYE83" s="15"/>
      <c r="VYF83" s="15"/>
      <c r="VYG83" s="15"/>
      <c r="VYH83" s="15"/>
      <c r="VYI83" s="15"/>
      <c r="VYJ83" s="15"/>
      <c r="VYK83" s="15"/>
      <c r="VYL83" s="15"/>
      <c r="VYM83" s="15"/>
      <c r="VYN83" s="15"/>
      <c r="VYO83" s="15"/>
      <c r="VYP83" s="15"/>
      <c r="VYQ83" s="15"/>
      <c r="VYR83" s="15"/>
      <c r="VYS83" s="15"/>
      <c r="VYT83" s="15"/>
      <c r="VYU83" s="15"/>
      <c r="VYV83" s="15"/>
      <c r="VYW83" s="15"/>
      <c r="VYX83" s="15"/>
      <c r="VYY83" s="15"/>
      <c r="VYZ83" s="15"/>
      <c r="VZA83" s="15"/>
      <c r="VZB83" s="15"/>
      <c r="VZC83" s="15"/>
      <c r="VZD83" s="15"/>
      <c r="VZE83" s="15"/>
      <c r="VZF83" s="15"/>
      <c r="VZG83" s="15"/>
      <c r="VZH83" s="15"/>
      <c r="VZI83" s="15"/>
      <c r="VZJ83" s="15"/>
      <c r="VZK83" s="15"/>
      <c r="VZL83" s="15"/>
      <c r="VZM83" s="15"/>
      <c r="VZN83" s="15"/>
      <c r="VZO83" s="15"/>
      <c r="VZP83" s="15"/>
      <c r="VZQ83" s="15"/>
      <c r="VZR83" s="15"/>
      <c r="VZS83" s="15"/>
      <c r="VZT83" s="15"/>
      <c r="VZU83" s="15"/>
      <c r="VZV83" s="15"/>
      <c r="VZW83" s="15"/>
      <c r="VZX83" s="15"/>
      <c r="VZY83" s="15"/>
      <c r="VZZ83" s="15"/>
      <c r="WAA83" s="15"/>
      <c r="WAB83" s="15"/>
      <c r="WAC83" s="15"/>
      <c r="WAD83" s="15"/>
      <c r="WAE83" s="15"/>
      <c r="WAF83" s="15"/>
      <c r="WAG83" s="15"/>
      <c r="WAH83" s="15"/>
      <c r="WAI83" s="15"/>
      <c r="WAJ83" s="15"/>
      <c r="WAK83" s="15"/>
      <c r="WAL83" s="15"/>
      <c r="WAM83" s="15"/>
      <c r="WAN83" s="15"/>
      <c r="WAO83" s="15"/>
      <c r="WAP83" s="15"/>
      <c r="WAQ83" s="15"/>
      <c r="WAR83" s="15"/>
      <c r="WAS83" s="15"/>
      <c r="WAT83" s="15"/>
      <c r="WAU83" s="15"/>
      <c r="WAV83" s="15"/>
      <c r="WAW83" s="15"/>
      <c r="WAX83" s="15"/>
      <c r="WAY83" s="15"/>
      <c r="WAZ83" s="15"/>
      <c r="WBA83" s="15"/>
      <c r="WBB83" s="15"/>
      <c r="WBC83" s="15"/>
      <c r="WBD83" s="15"/>
      <c r="WBE83" s="15"/>
      <c r="WBF83" s="15"/>
      <c r="WBG83" s="15"/>
      <c r="WBH83" s="15"/>
      <c r="WBI83" s="15"/>
      <c r="WBJ83" s="15"/>
      <c r="WBK83" s="15"/>
      <c r="WBL83" s="15"/>
      <c r="WBM83" s="15"/>
      <c r="WBN83" s="15"/>
      <c r="WBO83" s="15"/>
      <c r="WBP83" s="15"/>
      <c r="WBQ83" s="15"/>
      <c r="WBR83" s="15"/>
      <c r="WBS83" s="15"/>
      <c r="WBT83" s="15"/>
      <c r="WBU83" s="15"/>
      <c r="WBV83" s="15"/>
      <c r="WBW83" s="15"/>
      <c r="WBX83" s="15"/>
      <c r="WBY83" s="15"/>
      <c r="WBZ83" s="15"/>
      <c r="WCA83" s="15"/>
      <c r="WCB83" s="15"/>
      <c r="WCC83" s="15"/>
      <c r="WCD83" s="15"/>
      <c r="WCE83" s="15"/>
      <c r="WCF83" s="15"/>
      <c r="WCG83" s="15"/>
      <c r="WCH83" s="15"/>
      <c r="WCI83" s="15"/>
      <c r="WCJ83" s="15"/>
      <c r="WCK83" s="15"/>
      <c r="WCL83" s="15"/>
      <c r="WCM83" s="15"/>
      <c r="WCN83" s="15"/>
      <c r="WCO83" s="15"/>
      <c r="WCP83" s="15"/>
      <c r="WCQ83" s="15"/>
      <c r="WCR83" s="15"/>
      <c r="WCS83" s="15"/>
      <c r="WCT83" s="15"/>
      <c r="WCU83" s="15"/>
      <c r="WCV83" s="15"/>
      <c r="WCW83" s="15"/>
      <c r="WCX83" s="15"/>
      <c r="WCY83" s="15"/>
      <c r="WCZ83" s="15"/>
      <c r="WDA83" s="15"/>
      <c r="WDB83" s="15"/>
      <c r="WDC83" s="15"/>
      <c r="WDD83" s="15"/>
      <c r="WDE83" s="15"/>
      <c r="WDF83" s="15"/>
      <c r="WDG83" s="15"/>
      <c r="WDH83" s="15"/>
      <c r="WDI83" s="15"/>
      <c r="WDJ83" s="15"/>
      <c r="WDK83" s="15"/>
      <c r="WDL83" s="15"/>
      <c r="WDM83" s="15"/>
      <c r="WDN83" s="15"/>
      <c r="WDO83" s="15"/>
      <c r="WDP83" s="15"/>
      <c r="WDQ83" s="15"/>
      <c r="WDR83" s="15"/>
      <c r="WDS83" s="15"/>
      <c r="WDT83" s="15"/>
      <c r="WDU83" s="15"/>
      <c r="WDV83" s="15"/>
      <c r="WDW83" s="15"/>
      <c r="WDX83" s="15"/>
      <c r="WDY83" s="15"/>
      <c r="WDZ83" s="15"/>
      <c r="WEA83" s="15"/>
      <c r="WEB83" s="15"/>
      <c r="WEC83" s="15"/>
      <c r="WED83" s="15"/>
      <c r="WEE83" s="15"/>
      <c r="WEF83" s="15"/>
      <c r="WEG83" s="15"/>
      <c r="WEH83" s="15"/>
      <c r="WEI83" s="15"/>
      <c r="WEJ83" s="15"/>
      <c r="WEK83" s="15"/>
      <c r="WEL83" s="15"/>
      <c r="WEM83" s="15"/>
      <c r="WEN83" s="15"/>
      <c r="WEO83" s="15"/>
      <c r="WEP83" s="15"/>
      <c r="WEQ83" s="15"/>
      <c r="WER83" s="15"/>
      <c r="WES83" s="15"/>
      <c r="WET83" s="15"/>
      <c r="WEU83" s="15"/>
      <c r="WEV83" s="15"/>
      <c r="WEW83" s="15"/>
      <c r="WEX83" s="15"/>
      <c r="WEY83" s="15"/>
      <c r="WEZ83" s="15"/>
      <c r="WFA83" s="15"/>
      <c r="WFB83" s="15"/>
      <c r="WFC83" s="15"/>
      <c r="WFD83" s="15"/>
      <c r="WFE83" s="15"/>
      <c r="WFF83" s="15"/>
      <c r="WFG83" s="15"/>
      <c r="WFH83" s="15"/>
      <c r="WFI83" s="15"/>
      <c r="WFJ83" s="15"/>
      <c r="WFK83" s="15"/>
      <c r="WFL83" s="15"/>
      <c r="WFM83" s="15"/>
      <c r="WFN83" s="15"/>
      <c r="WFO83" s="15"/>
      <c r="WFP83" s="15"/>
      <c r="WFQ83" s="15"/>
      <c r="WFR83" s="15"/>
      <c r="WFS83" s="15"/>
      <c r="WFT83" s="15"/>
      <c r="WFU83" s="15"/>
      <c r="WFV83" s="15"/>
      <c r="WFW83" s="15"/>
      <c r="WFX83" s="15"/>
      <c r="WFY83" s="15"/>
      <c r="WFZ83" s="15"/>
      <c r="WGA83" s="15"/>
      <c r="WGB83" s="15"/>
      <c r="WGC83" s="15"/>
      <c r="WGD83" s="15"/>
      <c r="WGE83" s="15"/>
      <c r="WGF83" s="15"/>
      <c r="WGG83" s="15"/>
      <c r="WGH83" s="15"/>
      <c r="WGI83" s="15"/>
      <c r="WGJ83" s="15"/>
      <c r="WGK83" s="15"/>
      <c r="WGL83" s="15"/>
      <c r="WGM83" s="15"/>
      <c r="WGN83" s="15"/>
      <c r="WGO83" s="15"/>
      <c r="WGP83" s="15"/>
      <c r="WGQ83" s="15"/>
      <c r="WGR83" s="15"/>
      <c r="WGS83" s="15"/>
      <c r="WGT83" s="15"/>
      <c r="WGU83" s="15"/>
      <c r="WGV83" s="15"/>
      <c r="WGW83" s="15"/>
      <c r="WGX83" s="15"/>
      <c r="WGY83" s="15"/>
      <c r="WGZ83" s="15"/>
      <c r="WHA83" s="15"/>
      <c r="WHB83" s="15"/>
      <c r="WHC83" s="15"/>
      <c r="WHD83" s="15"/>
      <c r="WHE83" s="15"/>
      <c r="WHF83" s="15"/>
      <c r="WHG83" s="15"/>
      <c r="WHH83" s="15"/>
      <c r="WHI83" s="15"/>
      <c r="WHJ83" s="15"/>
      <c r="WHK83" s="15"/>
      <c r="WHL83" s="15"/>
      <c r="WHM83" s="15"/>
      <c r="WHN83" s="15"/>
      <c r="WHO83" s="15"/>
      <c r="WHP83" s="15"/>
      <c r="WHQ83" s="15"/>
      <c r="WHR83" s="15"/>
      <c r="WHS83" s="15"/>
      <c r="WHT83" s="15"/>
      <c r="WHU83" s="15"/>
      <c r="WHV83" s="15"/>
      <c r="WHW83" s="15"/>
      <c r="WHX83" s="15"/>
      <c r="WHY83" s="15"/>
      <c r="WHZ83" s="15"/>
      <c r="WIA83" s="15"/>
      <c r="WIB83" s="15"/>
      <c r="WIC83" s="15"/>
      <c r="WID83" s="15"/>
      <c r="WIE83" s="15"/>
      <c r="WIF83" s="15"/>
      <c r="WIG83" s="15"/>
      <c r="WIH83" s="15"/>
      <c r="WII83" s="15"/>
      <c r="WIJ83" s="15"/>
      <c r="WIK83" s="15"/>
      <c r="WIL83" s="15"/>
      <c r="WIM83" s="15"/>
      <c r="WIN83" s="15"/>
      <c r="WIO83" s="15"/>
      <c r="WIP83" s="15"/>
      <c r="WIQ83" s="15"/>
      <c r="WIR83" s="15"/>
      <c r="WIS83" s="15"/>
      <c r="WIT83" s="15"/>
      <c r="WIU83" s="15"/>
      <c r="WIV83" s="15"/>
      <c r="WIW83" s="15"/>
      <c r="WIX83" s="15"/>
      <c r="WIY83" s="15"/>
      <c r="WIZ83" s="15"/>
      <c r="WJA83" s="15"/>
      <c r="WJB83" s="15"/>
      <c r="WJC83" s="15"/>
      <c r="WJD83" s="15"/>
      <c r="WJE83" s="15"/>
      <c r="WJF83" s="15"/>
      <c r="WJG83" s="15"/>
      <c r="WJH83" s="15"/>
      <c r="WJI83" s="15"/>
      <c r="WJJ83" s="15"/>
      <c r="WJK83" s="15"/>
      <c r="WJL83" s="15"/>
      <c r="WJM83" s="15"/>
      <c r="WJN83" s="15"/>
      <c r="WJO83" s="15"/>
      <c r="WJP83" s="15"/>
      <c r="WJQ83" s="15"/>
      <c r="WJR83" s="15"/>
      <c r="WJS83" s="15"/>
      <c r="WJT83" s="15"/>
      <c r="WJU83" s="15"/>
      <c r="WJV83" s="15"/>
      <c r="WJW83" s="15"/>
      <c r="WJX83" s="15"/>
      <c r="WJY83" s="15"/>
      <c r="WJZ83" s="15"/>
      <c r="WKA83" s="15"/>
      <c r="WKB83" s="15"/>
      <c r="WKC83" s="15"/>
      <c r="WKD83" s="15"/>
      <c r="WKE83" s="15"/>
      <c r="WKF83" s="15"/>
      <c r="WKG83" s="15"/>
      <c r="WKH83" s="15"/>
      <c r="WKI83" s="15"/>
      <c r="WKJ83" s="15"/>
      <c r="WKK83" s="15"/>
      <c r="WKL83" s="15"/>
      <c r="WKM83" s="15"/>
      <c r="WKN83" s="15"/>
      <c r="WKO83" s="15"/>
      <c r="WKP83" s="15"/>
      <c r="WKQ83" s="15"/>
      <c r="WKR83" s="15"/>
      <c r="WKS83" s="15"/>
      <c r="WKT83" s="15"/>
      <c r="WKU83" s="15"/>
      <c r="WKV83" s="15"/>
      <c r="WKW83" s="15"/>
      <c r="WKX83" s="15"/>
      <c r="WKY83" s="15"/>
      <c r="WKZ83" s="15"/>
      <c r="WLA83" s="15"/>
      <c r="WLB83" s="15"/>
      <c r="WLC83" s="15"/>
      <c r="WLD83" s="15"/>
      <c r="WLE83" s="15"/>
      <c r="WLF83" s="15"/>
      <c r="WLG83" s="15"/>
      <c r="WLH83" s="15"/>
      <c r="WLI83" s="15"/>
      <c r="WLJ83" s="15"/>
      <c r="WLK83" s="15"/>
      <c r="WLL83" s="15"/>
      <c r="WLM83" s="15"/>
      <c r="WLN83" s="15"/>
      <c r="WLO83" s="15"/>
      <c r="WLP83" s="15"/>
      <c r="WLQ83" s="15"/>
      <c r="WLR83" s="15"/>
      <c r="WLS83" s="15"/>
      <c r="WLT83" s="15"/>
      <c r="WLU83" s="15"/>
      <c r="WLV83" s="15"/>
      <c r="WLW83" s="15"/>
      <c r="WLX83" s="15"/>
      <c r="WLY83" s="15"/>
      <c r="WLZ83" s="15"/>
      <c r="WMA83" s="15"/>
      <c r="WMB83" s="15"/>
      <c r="WMC83" s="15"/>
      <c r="WMD83" s="15"/>
      <c r="WME83" s="15"/>
      <c r="WMF83" s="15"/>
      <c r="WMG83" s="15"/>
      <c r="WMH83" s="15"/>
      <c r="WMI83" s="15"/>
      <c r="WMJ83" s="15"/>
      <c r="WMK83" s="15"/>
      <c r="WML83" s="15"/>
      <c r="WMM83" s="15"/>
      <c r="WMN83" s="15"/>
      <c r="WMO83" s="15"/>
      <c r="WMP83" s="15"/>
      <c r="WMQ83" s="15"/>
      <c r="WMR83" s="15"/>
      <c r="WMS83" s="15"/>
      <c r="WMT83" s="15"/>
      <c r="WMU83" s="15"/>
      <c r="WMV83" s="15"/>
      <c r="WMW83" s="15"/>
      <c r="WMX83" s="15"/>
      <c r="WMY83" s="15"/>
      <c r="WMZ83" s="15"/>
      <c r="WNA83" s="15"/>
      <c r="WNB83" s="15"/>
      <c r="WNC83" s="15"/>
      <c r="WND83" s="15"/>
      <c r="WNE83" s="15"/>
      <c r="WNF83" s="15"/>
      <c r="WNG83" s="15"/>
      <c r="WNH83" s="15"/>
      <c r="WNI83" s="15"/>
      <c r="WNJ83" s="15"/>
      <c r="WNK83" s="15"/>
      <c r="WNL83" s="15"/>
      <c r="WNM83" s="15"/>
      <c r="WNN83" s="15"/>
      <c r="WNO83" s="15"/>
      <c r="WNP83" s="15"/>
      <c r="WNQ83" s="15"/>
      <c r="WNR83" s="15"/>
      <c r="WNS83" s="15"/>
      <c r="WNT83" s="15"/>
      <c r="WNU83" s="15"/>
      <c r="WNV83" s="15"/>
      <c r="WNW83" s="15"/>
      <c r="WNX83" s="15"/>
      <c r="WNY83" s="15"/>
      <c r="WNZ83" s="15"/>
      <c r="WOA83" s="15"/>
      <c r="WOB83" s="15"/>
      <c r="WOC83" s="15"/>
      <c r="WOD83" s="15"/>
      <c r="WOE83" s="15"/>
      <c r="WOF83" s="15"/>
      <c r="WOG83" s="15"/>
      <c r="WOH83" s="15"/>
      <c r="WOI83" s="15"/>
      <c r="WOJ83" s="15"/>
      <c r="WOK83" s="15"/>
      <c r="WOL83" s="15"/>
      <c r="WOM83" s="15"/>
      <c r="WON83" s="15"/>
      <c r="WOO83" s="15"/>
      <c r="WOP83" s="15"/>
      <c r="WOQ83" s="15"/>
      <c r="WOR83" s="15"/>
      <c r="WOS83" s="15"/>
      <c r="WOT83" s="15"/>
      <c r="WOU83" s="15"/>
      <c r="WOV83" s="15"/>
      <c r="WOW83" s="15"/>
      <c r="WOX83" s="15"/>
      <c r="WOY83" s="15"/>
      <c r="WOZ83" s="15"/>
      <c r="WPA83" s="15"/>
      <c r="WPB83" s="15"/>
      <c r="WPC83" s="15"/>
      <c r="WPD83" s="15"/>
      <c r="WPE83" s="15"/>
      <c r="WPF83" s="15"/>
      <c r="WPG83" s="15"/>
      <c r="WPH83" s="15"/>
      <c r="WPI83" s="15"/>
      <c r="WPJ83" s="15"/>
      <c r="WPK83" s="15"/>
      <c r="WPL83" s="15"/>
      <c r="WPM83" s="15"/>
      <c r="WPN83" s="15"/>
      <c r="WPO83" s="15"/>
      <c r="WPP83" s="15"/>
      <c r="WPQ83" s="15"/>
      <c r="WPR83" s="15"/>
      <c r="WPS83" s="15"/>
      <c r="WPT83" s="15"/>
      <c r="WPU83" s="15"/>
      <c r="WPV83" s="15"/>
      <c r="WPW83" s="15"/>
      <c r="WPX83" s="15"/>
      <c r="WPY83" s="15"/>
      <c r="WPZ83" s="15"/>
      <c r="WQA83" s="15"/>
      <c r="WQB83" s="15"/>
      <c r="WQC83" s="15"/>
      <c r="WQD83" s="15"/>
      <c r="WQE83" s="15"/>
      <c r="WQF83" s="15"/>
      <c r="WQG83" s="15"/>
      <c r="WQH83" s="15"/>
      <c r="WQI83" s="15"/>
      <c r="WQJ83" s="15"/>
      <c r="WQK83" s="15"/>
      <c r="WQL83" s="15"/>
      <c r="WQM83" s="15"/>
      <c r="WQN83" s="15"/>
      <c r="WQO83" s="15"/>
      <c r="WQP83" s="15"/>
      <c r="WQQ83" s="15"/>
      <c r="WQR83" s="15"/>
      <c r="WQS83" s="15"/>
      <c r="WQT83" s="15"/>
      <c r="WQU83" s="15"/>
      <c r="WQV83" s="15"/>
      <c r="WQW83" s="15"/>
      <c r="WQX83" s="15"/>
      <c r="WQY83" s="15"/>
      <c r="WQZ83" s="15"/>
      <c r="WRA83" s="15"/>
      <c r="WRB83" s="15"/>
      <c r="WRC83" s="15"/>
      <c r="WRD83" s="15"/>
      <c r="WRE83" s="15"/>
      <c r="WRF83" s="15"/>
      <c r="WRG83" s="15"/>
      <c r="WRH83" s="15"/>
      <c r="WRI83" s="15"/>
      <c r="WRJ83" s="15"/>
      <c r="WRK83" s="15"/>
      <c r="WRL83" s="15"/>
      <c r="WRM83" s="15"/>
      <c r="WRN83" s="15"/>
      <c r="WRO83" s="15"/>
      <c r="WRP83" s="15"/>
      <c r="WRQ83" s="15"/>
      <c r="WRR83" s="15"/>
      <c r="WRS83" s="15"/>
      <c r="WRT83" s="15"/>
      <c r="WRU83" s="15"/>
      <c r="WRV83" s="15"/>
      <c r="WRW83" s="15"/>
      <c r="WRX83" s="15"/>
      <c r="WRY83" s="15"/>
      <c r="WRZ83" s="15"/>
      <c r="WSA83" s="15"/>
      <c r="WSB83" s="15"/>
      <c r="WSC83" s="15"/>
      <c r="WSD83" s="15"/>
      <c r="WSE83" s="15"/>
      <c r="WSF83" s="15"/>
      <c r="WSG83" s="15"/>
      <c r="WSH83" s="15"/>
      <c r="WSI83" s="15"/>
      <c r="WSJ83" s="15"/>
      <c r="WSK83" s="15"/>
      <c r="WSL83" s="15"/>
      <c r="WSM83" s="15"/>
      <c r="WSN83" s="15"/>
      <c r="WSO83" s="15"/>
      <c r="WSP83" s="15"/>
      <c r="WSQ83" s="15"/>
      <c r="WSR83" s="15"/>
      <c r="WSS83" s="15"/>
      <c r="WST83" s="15"/>
      <c r="WSU83" s="15"/>
      <c r="WSV83" s="15"/>
      <c r="WSW83" s="15"/>
      <c r="WSX83" s="15"/>
      <c r="WSY83" s="15"/>
      <c r="WSZ83" s="15"/>
      <c r="WTA83" s="15"/>
      <c r="WTB83" s="15"/>
      <c r="WTC83" s="15"/>
      <c r="WTD83" s="15"/>
      <c r="WTE83" s="15"/>
      <c r="WTF83" s="15"/>
      <c r="WTG83" s="15"/>
      <c r="WTH83" s="15"/>
      <c r="WTI83" s="15"/>
      <c r="WTJ83" s="15"/>
      <c r="WTK83" s="15"/>
      <c r="WTL83" s="15"/>
      <c r="WTM83" s="15"/>
      <c r="WTN83" s="15"/>
      <c r="WTO83" s="15"/>
      <c r="WTP83" s="15"/>
      <c r="WTQ83" s="15"/>
      <c r="WTR83" s="15"/>
      <c r="WTS83" s="15"/>
      <c r="WTT83" s="15"/>
      <c r="WTU83" s="15"/>
      <c r="WTV83" s="15"/>
      <c r="WTW83" s="15"/>
      <c r="WTX83" s="15"/>
      <c r="WTY83" s="15"/>
      <c r="WTZ83" s="15"/>
      <c r="WUA83" s="15"/>
      <c r="WUB83" s="15"/>
      <c r="WUC83" s="15"/>
      <c r="WUD83" s="15"/>
      <c r="WUE83" s="15"/>
      <c r="WUF83" s="15"/>
      <c r="WUG83" s="15"/>
      <c r="WUH83" s="15"/>
      <c r="WUI83" s="15"/>
      <c r="WUJ83" s="15"/>
      <c r="WUK83" s="15"/>
      <c r="WUL83" s="15"/>
      <c r="WUM83" s="15"/>
      <c r="WUN83" s="15"/>
      <c r="WUO83" s="15"/>
      <c r="WUP83" s="15"/>
      <c r="WUQ83" s="15"/>
      <c r="WUR83" s="15"/>
      <c r="WUS83" s="15"/>
      <c r="WUT83" s="15"/>
      <c r="WUU83" s="15"/>
      <c r="WUV83" s="15"/>
      <c r="WUW83" s="15"/>
      <c r="WUX83" s="15"/>
      <c r="WUY83" s="15"/>
      <c r="WUZ83" s="15"/>
      <c r="WVA83" s="15"/>
      <c r="WVB83" s="15"/>
      <c r="WVC83" s="15"/>
      <c r="WVD83" s="15"/>
      <c r="WVE83" s="15"/>
      <c r="WVF83" s="15"/>
      <c r="WVG83" s="15"/>
      <c r="WVH83" s="15"/>
      <c r="WVI83" s="15"/>
      <c r="WVJ83" s="15"/>
      <c r="WVK83" s="15"/>
      <c r="WVL83" s="15"/>
      <c r="WVM83" s="15"/>
      <c r="WVN83" s="15"/>
      <c r="WVO83" s="15"/>
      <c r="WVP83" s="15"/>
      <c r="WVQ83" s="15"/>
      <c r="WVR83" s="15"/>
      <c r="WVS83" s="15"/>
      <c r="WVT83" s="15"/>
      <c r="WVU83" s="15"/>
      <c r="WVV83" s="15"/>
      <c r="WVW83" s="15"/>
      <c r="WVX83" s="15"/>
      <c r="WVY83" s="15"/>
      <c r="WVZ83" s="15"/>
      <c r="WWA83" s="15"/>
      <c r="WWB83" s="15"/>
      <c r="WWC83" s="15"/>
      <c r="WWD83" s="15"/>
      <c r="WWE83" s="15"/>
      <c r="WWF83" s="15"/>
      <c r="WWG83" s="15"/>
      <c r="WWH83" s="15"/>
      <c r="WWI83" s="15"/>
      <c r="WWJ83" s="15"/>
      <c r="WWK83" s="15"/>
      <c r="WWL83" s="15"/>
      <c r="WWM83" s="15"/>
      <c r="WWN83" s="15"/>
      <c r="WWO83" s="15"/>
      <c r="WWP83" s="15"/>
      <c r="WWQ83" s="15"/>
      <c r="WWR83" s="15"/>
      <c r="WWS83" s="15"/>
      <c r="WWT83" s="15"/>
      <c r="WWU83" s="15"/>
      <c r="WWV83" s="15"/>
      <c r="WWW83" s="15"/>
      <c r="WWX83" s="15"/>
      <c r="WWY83" s="15"/>
      <c r="WWZ83" s="15"/>
      <c r="WXA83" s="15"/>
      <c r="WXB83" s="15"/>
      <c r="WXC83" s="15"/>
      <c r="WXD83" s="15"/>
      <c r="WXE83" s="15"/>
      <c r="WXF83" s="15"/>
      <c r="WXG83" s="15"/>
      <c r="WXH83" s="15"/>
      <c r="WXI83" s="15"/>
      <c r="WXJ83" s="15"/>
      <c r="WXK83" s="15"/>
      <c r="WXL83" s="15"/>
      <c r="WXM83" s="15"/>
      <c r="WXN83" s="15"/>
      <c r="WXO83" s="15"/>
      <c r="WXP83" s="15"/>
      <c r="WXQ83" s="15"/>
      <c r="WXR83" s="15"/>
      <c r="WXS83" s="15"/>
      <c r="WXT83" s="15"/>
      <c r="WXU83" s="15"/>
      <c r="WXV83" s="15"/>
      <c r="WXW83" s="15"/>
      <c r="WXX83" s="15"/>
      <c r="WXY83" s="15"/>
      <c r="WXZ83" s="15"/>
      <c r="WYA83" s="15"/>
      <c r="WYB83" s="15"/>
      <c r="WYC83" s="15"/>
      <c r="WYD83" s="15"/>
      <c r="WYE83" s="15"/>
      <c r="WYF83" s="15"/>
      <c r="WYG83" s="15"/>
      <c r="WYH83" s="15"/>
      <c r="WYI83" s="15"/>
      <c r="WYJ83" s="15"/>
      <c r="WYK83" s="15"/>
      <c r="WYL83" s="15"/>
      <c r="WYM83" s="15"/>
      <c r="WYN83" s="15"/>
      <c r="WYO83" s="15"/>
      <c r="WYP83" s="15"/>
      <c r="WYQ83" s="15"/>
      <c r="WYR83" s="15"/>
      <c r="WYS83" s="15"/>
      <c r="WYT83" s="15"/>
      <c r="WYU83" s="15"/>
      <c r="WYV83" s="15"/>
      <c r="WYW83" s="15"/>
      <c r="WYX83" s="15"/>
      <c r="WYY83" s="15"/>
      <c r="WYZ83" s="15"/>
      <c r="WZA83" s="15"/>
      <c r="WZB83" s="15"/>
      <c r="WZC83" s="15"/>
      <c r="WZD83" s="15"/>
      <c r="WZE83" s="15"/>
      <c r="WZF83" s="15"/>
      <c r="WZG83" s="15"/>
      <c r="WZH83" s="15"/>
      <c r="WZI83" s="15"/>
      <c r="WZJ83" s="15"/>
      <c r="WZK83" s="15"/>
      <c r="WZL83" s="15"/>
      <c r="WZM83" s="15"/>
      <c r="WZN83" s="15"/>
      <c r="WZO83" s="15"/>
      <c r="WZP83" s="15"/>
      <c r="WZQ83" s="15"/>
      <c r="WZR83" s="15"/>
      <c r="WZS83" s="15"/>
      <c r="WZT83" s="15"/>
      <c r="WZU83" s="15"/>
      <c r="WZV83" s="15"/>
      <c r="WZW83" s="15"/>
      <c r="WZX83" s="15"/>
      <c r="WZY83" s="15"/>
      <c r="WZZ83" s="15"/>
      <c r="XAA83" s="15"/>
      <c r="XAB83" s="15"/>
      <c r="XAC83" s="15"/>
      <c r="XAD83" s="15"/>
      <c r="XAE83" s="15"/>
      <c r="XAF83" s="15"/>
      <c r="XAG83" s="15"/>
      <c r="XAH83" s="15"/>
      <c r="XAI83" s="15"/>
      <c r="XAJ83" s="15"/>
      <c r="XAK83" s="15"/>
      <c r="XAL83" s="15"/>
      <c r="XAM83" s="15"/>
      <c r="XAN83" s="15"/>
      <c r="XAO83" s="15"/>
      <c r="XAP83" s="15"/>
      <c r="XAQ83" s="15"/>
      <c r="XAR83" s="15"/>
      <c r="XAS83" s="15"/>
      <c r="XAT83" s="15"/>
      <c r="XAU83" s="15"/>
      <c r="XAV83" s="15"/>
      <c r="XAW83" s="15"/>
      <c r="XAX83" s="15"/>
      <c r="XAY83" s="15"/>
      <c r="XAZ83" s="15"/>
      <c r="XBA83" s="15"/>
      <c r="XBB83" s="15"/>
      <c r="XBC83" s="15"/>
      <c r="XBD83" s="15"/>
      <c r="XBE83" s="15"/>
      <c r="XBF83" s="15"/>
      <c r="XBG83" s="15"/>
      <c r="XBH83" s="15"/>
      <c r="XBI83" s="15"/>
      <c r="XBJ83" s="15"/>
      <c r="XBK83" s="15"/>
      <c r="XBL83" s="15"/>
      <c r="XBM83" s="15"/>
      <c r="XBN83" s="15"/>
      <c r="XBO83" s="15"/>
      <c r="XBP83" s="15"/>
      <c r="XBQ83" s="15"/>
      <c r="XBR83" s="15"/>
      <c r="XBS83" s="15"/>
      <c r="XBT83" s="15"/>
      <c r="XBU83" s="15"/>
      <c r="XBV83" s="15"/>
      <c r="XBW83" s="15"/>
      <c r="XBX83" s="15"/>
      <c r="XBY83" s="15"/>
      <c r="XBZ83" s="15"/>
      <c r="XCA83" s="15"/>
      <c r="XCB83" s="15"/>
      <c r="XCC83" s="15"/>
      <c r="XCD83" s="15"/>
      <c r="XCE83" s="15"/>
      <c r="XCF83" s="15"/>
      <c r="XCG83" s="15"/>
      <c r="XCH83" s="15"/>
      <c r="XCI83" s="15"/>
      <c r="XCJ83" s="15"/>
      <c r="XCK83" s="15"/>
      <c r="XCL83" s="15"/>
      <c r="XCM83" s="15"/>
      <c r="XCN83" s="15"/>
      <c r="XCO83" s="15"/>
      <c r="XCP83" s="15"/>
      <c r="XCQ83" s="15"/>
      <c r="XCR83" s="15"/>
      <c r="XCS83" s="15"/>
      <c r="XCT83" s="15"/>
      <c r="XCU83" s="15"/>
      <c r="XCV83" s="15"/>
      <c r="XCW83" s="15"/>
      <c r="XCX83" s="15"/>
      <c r="XCY83" s="15"/>
      <c r="XCZ83" s="15"/>
      <c r="XDA83" s="15"/>
      <c r="XDB83" s="15"/>
      <c r="XDC83" s="15"/>
      <c r="XDD83" s="15"/>
      <c r="XDE83" s="15"/>
      <c r="XDF83" s="15"/>
      <c r="XDG83" s="15"/>
      <c r="XDH83" s="15"/>
      <c r="XDI83" s="15"/>
      <c r="XDJ83" s="15"/>
      <c r="XDK83" s="15"/>
      <c r="XDL83" s="15"/>
      <c r="XDM83" s="15"/>
      <c r="XDN83" s="15"/>
      <c r="XDO83" s="15"/>
      <c r="XDP83" s="15"/>
      <c r="XDQ83" s="15"/>
      <c r="XDR83" s="15"/>
      <c r="XDS83" s="15"/>
      <c r="XDT83" s="15"/>
      <c r="XDU83" s="15"/>
      <c r="XDV83" s="15"/>
      <c r="XDW83" s="15"/>
      <c r="XDX83" s="15"/>
      <c r="XDY83" s="15"/>
      <c r="XDZ83" s="15"/>
      <c r="XEA83" s="15"/>
      <c r="XEB83" s="15"/>
      <c r="XEC83" s="15"/>
      <c r="XED83" s="15"/>
      <c r="XEE83" s="15"/>
      <c r="XEF83" s="15"/>
      <c r="XEG83" s="15"/>
      <c r="XEH83" s="15"/>
      <c r="XEI83" s="15"/>
      <c r="XEJ83" s="15"/>
      <c r="XEK83" s="15"/>
      <c r="XEL83" s="15"/>
      <c r="XEM83" s="15"/>
      <c r="XEN83" s="15"/>
      <c r="XEO83" s="15"/>
      <c r="XEP83" s="15"/>
      <c r="XEQ83" s="15"/>
      <c r="XER83" s="15"/>
      <c r="XES83" s="15"/>
      <c r="XET83" s="15"/>
      <c r="XEU83" s="15"/>
      <c r="XEV83" s="15"/>
      <c r="XEW83" s="15"/>
      <c r="XEX83" s="15"/>
      <c r="XEY83" s="15"/>
      <c r="XEZ83" s="15"/>
      <c r="XFA83" s="15"/>
      <c r="XFB83" s="15"/>
      <c r="XFC83" s="15"/>
      <c r="XFD83" s="15"/>
    </row>
    <row r="84" spans="1:16384" s="89" customFormat="1" ht="15" customHeight="1" x14ac:dyDescent="0.25">
      <c r="A84" s="331"/>
      <c r="B84" s="57" t="s">
        <v>468</v>
      </c>
      <c r="C84" s="61"/>
      <c r="D84" s="62"/>
      <c r="E84" s="86">
        <f>Setembro!$E$400</f>
        <v>0</v>
      </c>
      <c r="F84" s="86">
        <f>Setembro!$F$400</f>
        <v>0</v>
      </c>
      <c r="G84" s="86">
        <f>Setembro!$G$400</f>
        <v>0</v>
      </c>
      <c r="H84" s="86">
        <f>Setembro!$H$400</f>
        <v>0</v>
      </c>
      <c r="I84" s="86">
        <f>Setembro!$I$400</f>
        <v>0</v>
      </c>
      <c r="J84" s="86">
        <f>Setembro!$J$400</f>
        <v>0</v>
      </c>
      <c r="K84" s="86">
        <f>Setembro!$K$400</f>
        <v>0</v>
      </c>
      <c r="L84" s="83">
        <f>Setembro!$L$400</f>
        <v>0</v>
      </c>
      <c r="M84" s="88">
        <f>Setembro!$M$400</f>
        <v>0</v>
      </c>
      <c r="N84" s="88">
        <f>Setembro!$N$400</f>
        <v>0</v>
      </c>
      <c r="O84" s="85">
        <f>Setembro!$O$400</f>
        <v>0</v>
      </c>
      <c r="P84" s="82">
        <f>Setembro!$P$400</f>
        <v>0</v>
      </c>
      <c r="Q84" s="82">
        <f>Setembro!$Q$400</f>
        <v>0</v>
      </c>
      <c r="R84" s="82">
        <f>Setembro!$R$400</f>
        <v>0</v>
      </c>
      <c r="S84" s="82">
        <f>Setembro!$S$400</f>
        <v>0</v>
      </c>
      <c r="T84" s="82">
        <f>Setembro!$T$400</f>
        <v>0</v>
      </c>
      <c r="U84" s="82">
        <f>Setembro!$U$400</f>
        <v>0</v>
      </c>
      <c r="V84" s="82">
        <f>Setembro!$V$400</f>
        <v>0</v>
      </c>
      <c r="W84" s="83">
        <f>Setembro!$W$400</f>
        <v>0</v>
      </c>
      <c r="X84" s="88">
        <f>Setembro!$X$400</f>
        <v>0</v>
      </c>
      <c r="Y84" s="88">
        <f>Setembro!$Y$400</f>
        <v>0</v>
      </c>
      <c r="Z84" s="87">
        <f>Setembro!$Z$400</f>
        <v>0</v>
      </c>
      <c r="AA84" s="22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  <c r="DR84" s="15"/>
      <c r="DS84" s="15"/>
      <c r="DT84" s="15"/>
      <c r="DU84" s="15"/>
      <c r="DV84" s="15"/>
      <c r="DW84" s="15"/>
      <c r="DX84" s="15"/>
      <c r="DY84" s="15"/>
      <c r="DZ84" s="15"/>
      <c r="EA84" s="15"/>
      <c r="EB84" s="15"/>
      <c r="EC84" s="15"/>
      <c r="ED84" s="15"/>
      <c r="EE84" s="15"/>
      <c r="EF84" s="15"/>
      <c r="EG84" s="15"/>
      <c r="EH84" s="15"/>
      <c r="EI84" s="15"/>
      <c r="EJ84" s="15"/>
      <c r="EK84" s="15"/>
      <c r="EL84" s="15"/>
      <c r="EM84" s="15"/>
      <c r="EN84" s="15"/>
      <c r="EO84" s="15"/>
      <c r="EP84" s="15"/>
      <c r="EQ84" s="15"/>
      <c r="ER84" s="15"/>
      <c r="ES84" s="15"/>
      <c r="ET84" s="15"/>
      <c r="EU84" s="15"/>
      <c r="EV84" s="15"/>
      <c r="EW84" s="15"/>
      <c r="EX84" s="15"/>
      <c r="EY84" s="15"/>
      <c r="EZ84" s="15"/>
      <c r="FA84" s="15"/>
      <c r="FB84" s="15"/>
      <c r="FC84" s="15"/>
      <c r="FD84" s="15"/>
      <c r="FE84" s="15"/>
      <c r="FF84" s="15"/>
      <c r="FG84" s="15"/>
      <c r="FH84" s="15"/>
      <c r="FI84" s="15"/>
      <c r="FJ84" s="15"/>
      <c r="FK84" s="15"/>
      <c r="FL84" s="15"/>
      <c r="FM84" s="15"/>
      <c r="FN84" s="15"/>
      <c r="FO84" s="15"/>
      <c r="FP84" s="15"/>
      <c r="FQ84" s="15"/>
      <c r="FR84" s="15"/>
      <c r="FS84" s="15"/>
      <c r="FT84" s="15"/>
      <c r="FU84" s="15"/>
      <c r="FV84" s="15"/>
      <c r="FW84" s="15"/>
      <c r="FX84" s="15"/>
      <c r="FY84" s="15"/>
      <c r="FZ84" s="15"/>
      <c r="GA84" s="15"/>
      <c r="GB84" s="15"/>
      <c r="GC84" s="15"/>
      <c r="GD84" s="15"/>
      <c r="GE84" s="15"/>
      <c r="GF84" s="15"/>
      <c r="GG84" s="15"/>
      <c r="GH84" s="15"/>
      <c r="GI84" s="15"/>
      <c r="GJ84" s="15"/>
      <c r="GK84" s="15"/>
      <c r="GL84" s="15"/>
      <c r="GM84" s="15"/>
      <c r="GN84" s="15"/>
      <c r="GO84" s="15"/>
      <c r="GP84" s="15"/>
      <c r="GQ84" s="15"/>
      <c r="GR84" s="15"/>
      <c r="GS84" s="15"/>
      <c r="GT84" s="15"/>
      <c r="GU84" s="15"/>
      <c r="GV84" s="15"/>
      <c r="GW84" s="15"/>
      <c r="GX84" s="15"/>
      <c r="GY84" s="15"/>
      <c r="GZ84" s="15"/>
      <c r="HA84" s="15"/>
      <c r="HB84" s="15"/>
      <c r="HC84" s="15"/>
      <c r="HD84" s="15"/>
      <c r="HE84" s="15"/>
      <c r="HF84" s="15"/>
      <c r="HG84" s="15"/>
      <c r="HH84" s="15"/>
      <c r="HI84" s="15"/>
      <c r="HJ84" s="15"/>
      <c r="HK84" s="15"/>
      <c r="HL84" s="15"/>
      <c r="HM84" s="15"/>
      <c r="HN84" s="15"/>
      <c r="HO84" s="15"/>
      <c r="HP84" s="15"/>
      <c r="HQ84" s="15"/>
      <c r="HR84" s="15"/>
      <c r="HS84" s="15"/>
      <c r="HT84" s="15"/>
      <c r="HU84" s="15"/>
      <c r="HV84" s="15"/>
      <c r="HW84" s="15"/>
      <c r="HX84" s="15"/>
      <c r="HY84" s="15"/>
      <c r="HZ84" s="15"/>
      <c r="IA84" s="15"/>
      <c r="IB84" s="15"/>
      <c r="IC84" s="15"/>
      <c r="ID84" s="15"/>
      <c r="IE84" s="15"/>
      <c r="IF84" s="15"/>
      <c r="IG84" s="15"/>
      <c r="IH84" s="15"/>
      <c r="II84" s="15"/>
      <c r="IJ84" s="15"/>
      <c r="IK84" s="15"/>
      <c r="IL84" s="15"/>
      <c r="IM84" s="15"/>
      <c r="IN84" s="15"/>
      <c r="IO84" s="15"/>
      <c r="IP84" s="15"/>
      <c r="IQ84" s="15"/>
      <c r="IR84" s="15"/>
      <c r="IS84" s="15"/>
      <c r="IT84" s="15"/>
      <c r="IU84" s="15"/>
      <c r="IV84" s="15"/>
      <c r="IW84" s="15"/>
      <c r="IX84" s="15"/>
      <c r="IY84" s="15"/>
      <c r="IZ84" s="15"/>
      <c r="JA84" s="15"/>
      <c r="JB84" s="15"/>
      <c r="JC84" s="15"/>
      <c r="JD84" s="15"/>
      <c r="JE84" s="15"/>
      <c r="JF84" s="15"/>
      <c r="JG84" s="15"/>
      <c r="JH84" s="15"/>
      <c r="JI84" s="15"/>
      <c r="JJ84" s="15"/>
      <c r="JK84" s="15"/>
      <c r="JL84" s="15"/>
      <c r="JM84" s="15"/>
      <c r="JN84" s="15"/>
      <c r="JO84" s="15"/>
      <c r="JP84" s="15"/>
      <c r="JQ84" s="15"/>
      <c r="JR84" s="15"/>
      <c r="JS84" s="15"/>
      <c r="JT84" s="15"/>
      <c r="JU84" s="15"/>
      <c r="JV84" s="15"/>
      <c r="JW84" s="15"/>
      <c r="JX84" s="15"/>
      <c r="JY84" s="15"/>
      <c r="JZ84" s="15"/>
      <c r="KA84" s="15"/>
      <c r="KB84" s="15"/>
      <c r="KC84" s="15"/>
      <c r="KD84" s="15"/>
      <c r="KE84" s="15"/>
      <c r="KF84" s="15"/>
      <c r="KG84" s="15"/>
      <c r="KH84" s="15"/>
      <c r="KI84" s="15"/>
      <c r="KJ84" s="15"/>
      <c r="KK84" s="15"/>
      <c r="KL84" s="15"/>
      <c r="KM84" s="15"/>
      <c r="KN84" s="15"/>
      <c r="KO84" s="15"/>
      <c r="KP84" s="15"/>
      <c r="KQ84" s="15"/>
      <c r="KR84" s="15"/>
      <c r="KS84" s="15"/>
      <c r="KT84" s="15"/>
      <c r="KU84" s="15"/>
      <c r="KV84" s="15"/>
      <c r="KW84" s="15"/>
      <c r="KX84" s="15"/>
      <c r="KY84" s="15"/>
      <c r="KZ84" s="15"/>
      <c r="LA84" s="15"/>
      <c r="LB84" s="15"/>
      <c r="LC84" s="15"/>
      <c r="LD84" s="15"/>
      <c r="LE84" s="15"/>
      <c r="LF84" s="15"/>
      <c r="LG84" s="15"/>
      <c r="LH84" s="15"/>
      <c r="LI84" s="15"/>
      <c r="LJ84" s="15"/>
      <c r="LK84" s="15"/>
      <c r="LL84" s="15"/>
      <c r="LM84" s="15"/>
      <c r="LN84" s="15"/>
      <c r="LO84" s="15"/>
      <c r="LP84" s="15"/>
      <c r="LQ84" s="15"/>
      <c r="LR84" s="15"/>
      <c r="LS84" s="15"/>
      <c r="LT84" s="15"/>
      <c r="LU84" s="15"/>
      <c r="LV84" s="15"/>
      <c r="LW84" s="15"/>
      <c r="LX84" s="15"/>
      <c r="LY84" s="15"/>
      <c r="LZ84" s="15"/>
      <c r="MA84" s="15"/>
      <c r="MB84" s="15"/>
      <c r="MC84" s="15"/>
      <c r="MD84" s="15"/>
      <c r="ME84" s="15"/>
      <c r="MF84" s="15"/>
      <c r="MG84" s="15"/>
      <c r="MH84" s="15"/>
      <c r="MI84" s="15"/>
      <c r="MJ84" s="15"/>
      <c r="MK84" s="15"/>
      <c r="ML84" s="15"/>
      <c r="MM84" s="15"/>
      <c r="MN84" s="15"/>
      <c r="MO84" s="15"/>
      <c r="MP84" s="15"/>
      <c r="MQ84" s="15"/>
      <c r="MR84" s="15"/>
      <c r="MS84" s="15"/>
      <c r="MT84" s="15"/>
      <c r="MU84" s="15"/>
      <c r="MV84" s="15"/>
      <c r="MW84" s="15"/>
      <c r="MX84" s="15"/>
      <c r="MY84" s="15"/>
      <c r="MZ84" s="15"/>
      <c r="NA84" s="15"/>
      <c r="NB84" s="15"/>
      <c r="NC84" s="15"/>
      <c r="ND84" s="15"/>
      <c r="NE84" s="15"/>
      <c r="NF84" s="15"/>
      <c r="NG84" s="15"/>
      <c r="NH84" s="15"/>
      <c r="NI84" s="15"/>
      <c r="NJ84" s="15"/>
      <c r="NK84" s="15"/>
      <c r="NL84" s="15"/>
      <c r="NM84" s="15"/>
      <c r="NN84" s="15"/>
      <c r="NO84" s="15"/>
      <c r="NP84" s="15"/>
      <c r="NQ84" s="15"/>
      <c r="NR84" s="15"/>
      <c r="NS84" s="15"/>
      <c r="NT84" s="15"/>
      <c r="NU84" s="15"/>
      <c r="NV84" s="15"/>
      <c r="NW84" s="15"/>
      <c r="NX84" s="15"/>
      <c r="NY84" s="15"/>
      <c r="NZ84" s="15"/>
      <c r="OA84" s="15"/>
      <c r="OB84" s="15"/>
      <c r="OC84" s="15"/>
      <c r="OD84" s="15"/>
      <c r="OE84" s="15"/>
      <c r="OF84" s="15"/>
      <c r="OG84" s="15"/>
      <c r="OH84" s="15"/>
      <c r="OI84" s="15"/>
      <c r="OJ84" s="15"/>
      <c r="OK84" s="15"/>
      <c r="OL84" s="15"/>
      <c r="OM84" s="15"/>
      <c r="ON84" s="15"/>
      <c r="OO84" s="15"/>
      <c r="OP84" s="15"/>
      <c r="OQ84" s="15"/>
      <c r="OR84" s="15"/>
      <c r="OS84" s="15"/>
      <c r="OT84" s="15"/>
      <c r="OU84" s="15"/>
      <c r="OV84" s="15"/>
      <c r="OW84" s="15"/>
      <c r="OX84" s="15"/>
      <c r="OY84" s="15"/>
      <c r="OZ84" s="15"/>
      <c r="PA84" s="15"/>
      <c r="PB84" s="15"/>
      <c r="PC84" s="15"/>
      <c r="PD84" s="15"/>
      <c r="PE84" s="15"/>
      <c r="PF84" s="15"/>
      <c r="PG84" s="15"/>
      <c r="PH84" s="15"/>
      <c r="PI84" s="15"/>
      <c r="PJ84" s="15"/>
      <c r="PK84" s="15"/>
      <c r="PL84" s="15"/>
      <c r="PM84" s="15"/>
      <c r="PN84" s="15"/>
      <c r="PO84" s="15"/>
      <c r="PP84" s="15"/>
      <c r="PQ84" s="15"/>
      <c r="PR84" s="15"/>
      <c r="PS84" s="15"/>
      <c r="PT84" s="15"/>
      <c r="PU84" s="15"/>
      <c r="PV84" s="15"/>
      <c r="PW84" s="15"/>
      <c r="PX84" s="15"/>
      <c r="PY84" s="15"/>
      <c r="PZ84" s="15"/>
      <c r="QA84" s="15"/>
      <c r="QB84" s="15"/>
      <c r="QC84" s="15"/>
      <c r="QD84" s="15"/>
      <c r="QE84" s="15"/>
      <c r="QF84" s="15"/>
      <c r="QG84" s="15"/>
      <c r="QH84" s="15"/>
      <c r="QI84" s="15"/>
      <c r="QJ84" s="15"/>
      <c r="QK84" s="15"/>
      <c r="QL84" s="15"/>
      <c r="QM84" s="15"/>
      <c r="QN84" s="15"/>
      <c r="QO84" s="15"/>
      <c r="QP84" s="15"/>
      <c r="QQ84" s="15"/>
      <c r="QR84" s="15"/>
      <c r="QS84" s="15"/>
      <c r="QT84" s="15"/>
      <c r="QU84" s="15"/>
      <c r="QV84" s="15"/>
      <c r="QW84" s="15"/>
      <c r="QX84" s="15"/>
      <c r="QY84" s="15"/>
      <c r="QZ84" s="15"/>
      <c r="RA84" s="15"/>
      <c r="RB84" s="15"/>
      <c r="RC84" s="15"/>
      <c r="RD84" s="15"/>
      <c r="RE84" s="15"/>
      <c r="RF84" s="15"/>
      <c r="RG84" s="15"/>
      <c r="RH84" s="15"/>
      <c r="RI84" s="15"/>
      <c r="RJ84" s="15"/>
      <c r="RK84" s="15"/>
      <c r="RL84" s="15"/>
      <c r="RM84" s="15"/>
      <c r="RN84" s="15"/>
      <c r="RO84" s="15"/>
      <c r="RP84" s="15"/>
      <c r="RQ84" s="15"/>
      <c r="RR84" s="15"/>
      <c r="RS84" s="15"/>
      <c r="RT84" s="15"/>
      <c r="RU84" s="15"/>
      <c r="RV84" s="15"/>
      <c r="RW84" s="15"/>
      <c r="RX84" s="15"/>
      <c r="RY84" s="15"/>
      <c r="RZ84" s="15"/>
      <c r="SA84" s="15"/>
      <c r="SB84" s="15"/>
      <c r="SC84" s="15"/>
      <c r="SD84" s="15"/>
      <c r="SE84" s="15"/>
      <c r="SF84" s="15"/>
      <c r="SG84" s="15"/>
      <c r="SH84" s="15"/>
      <c r="SI84" s="15"/>
      <c r="SJ84" s="15"/>
      <c r="SK84" s="15"/>
      <c r="SL84" s="15"/>
      <c r="SM84" s="15"/>
      <c r="SN84" s="15"/>
      <c r="SO84" s="15"/>
      <c r="SP84" s="15"/>
      <c r="SQ84" s="15"/>
      <c r="SR84" s="15"/>
      <c r="SS84" s="15"/>
      <c r="ST84" s="15"/>
      <c r="SU84" s="15"/>
      <c r="SV84" s="15"/>
      <c r="SW84" s="15"/>
      <c r="SX84" s="15"/>
      <c r="SY84" s="15"/>
      <c r="SZ84" s="15"/>
      <c r="TA84" s="15"/>
      <c r="TB84" s="15"/>
      <c r="TC84" s="15"/>
      <c r="TD84" s="15"/>
      <c r="TE84" s="15"/>
      <c r="TF84" s="15"/>
      <c r="TG84" s="15"/>
      <c r="TH84" s="15"/>
      <c r="TI84" s="15"/>
      <c r="TJ84" s="15"/>
      <c r="TK84" s="15"/>
      <c r="TL84" s="15"/>
      <c r="TM84" s="15"/>
      <c r="TN84" s="15"/>
      <c r="TO84" s="15"/>
      <c r="TP84" s="15"/>
      <c r="TQ84" s="15"/>
      <c r="TR84" s="15"/>
      <c r="TS84" s="15"/>
      <c r="TT84" s="15"/>
      <c r="TU84" s="15"/>
      <c r="TV84" s="15"/>
      <c r="TW84" s="15"/>
      <c r="TX84" s="15"/>
      <c r="TY84" s="15"/>
      <c r="TZ84" s="15"/>
      <c r="UA84" s="15"/>
      <c r="UB84" s="15"/>
      <c r="UC84" s="15"/>
      <c r="UD84" s="15"/>
      <c r="UE84" s="15"/>
      <c r="UF84" s="15"/>
      <c r="UG84" s="15"/>
      <c r="UH84" s="15"/>
      <c r="UI84" s="15"/>
      <c r="UJ84" s="15"/>
      <c r="UK84" s="15"/>
      <c r="UL84" s="15"/>
      <c r="UM84" s="15"/>
      <c r="UN84" s="15"/>
      <c r="UO84" s="15"/>
      <c r="UP84" s="15"/>
      <c r="UQ84" s="15"/>
      <c r="UR84" s="15"/>
      <c r="US84" s="15"/>
      <c r="UT84" s="15"/>
      <c r="UU84" s="15"/>
      <c r="UV84" s="15"/>
      <c r="UW84" s="15"/>
      <c r="UX84" s="15"/>
      <c r="UY84" s="15"/>
      <c r="UZ84" s="15"/>
      <c r="VA84" s="15"/>
      <c r="VB84" s="15"/>
      <c r="VC84" s="15"/>
      <c r="VD84" s="15"/>
      <c r="VE84" s="15"/>
      <c r="VF84" s="15"/>
      <c r="VG84" s="15"/>
      <c r="VH84" s="15"/>
      <c r="VI84" s="15"/>
      <c r="VJ84" s="15"/>
      <c r="VK84" s="15"/>
      <c r="VL84" s="15"/>
      <c r="VM84" s="15"/>
      <c r="VN84" s="15"/>
      <c r="VO84" s="15"/>
      <c r="VP84" s="15"/>
      <c r="VQ84" s="15"/>
      <c r="VR84" s="15"/>
      <c r="VS84" s="15"/>
      <c r="VT84" s="15"/>
      <c r="VU84" s="15"/>
      <c r="VV84" s="15"/>
      <c r="VW84" s="15"/>
      <c r="VX84" s="15"/>
      <c r="VY84" s="15"/>
      <c r="VZ84" s="15"/>
      <c r="WA84" s="15"/>
      <c r="WB84" s="15"/>
      <c r="WC84" s="15"/>
      <c r="WD84" s="15"/>
      <c r="WE84" s="15"/>
      <c r="WF84" s="15"/>
      <c r="WG84" s="15"/>
      <c r="WH84" s="15"/>
      <c r="WI84" s="15"/>
      <c r="WJ84" s="15"/>
      <c r="WK84" s="15"/>
      <c r="WL84" s="15"/>
      <c r="WM84" s="15"/>
      <c r="WN84" s="15"/>
      <c r="WO84" s="15"/>
      <c r="WP84" s="15"/>
      <c r="WQ84" s="15"/>
      <c r="WR84" s="15"/>
      <c r="WS84" s="15"/>
      <c r="WT84" s="15"/>
      <c r="WU84" s="15"/>
      <c r="WV84" s="15"/>
      <c r="WW84" s="15"/>
      <c r="WX84" s="15"/>
      <c r="WY84" s="15"/>
      <c r="WZ84" s="15"/>
      <c r="XA84" s="15"/>
      <c r="XB84" s="15"/>
      <c r="XC84" s="15"/>
      <c r="XD84" s="15"/>
      <c r="XE84" s="15"/>
      <c r="XF84" s="15"/>
      <c r="XG84" s="15"/>
      <c r="XH84" s="15"/>
      <c r="XI84" s="15"/>
      <c r="XJ84" s="15"/>
      <c r="XK84" s="15"/>
      <c r="XL84" s="15"/>
      <c r="XM84" s="15"/>
      <c r="XN84" s="15"/>
      <c r="XO84" s="15"/>
      <c r="XP84" s="15"/>
      <c r="XQ84" s="15"/>
      <c r="XR84" s="15"/>
      <c r="XS84" s="15"/>
      <c r="XT84" s="15"/>
      <c r="XU84" s="15"/>
      <c r="XV84" s="15"/>
      <c r="XW84" s="15"/>
      <c r="XX84" s="15"/>
      <c r="XY84" s="15"/>
      <c r="XZ84" s="15"/>
      <c r="YA84" s="15"/>
      <c r="YB84" s="15"/>
      <c r="YC84" s="15"/>
      <c r="YD84" s="15"/>
      <c r="YE84" s="15"/>
      <c r="YF84" s="15"/>
      <c r="YG84" s="15"/>
      <c r="YH84" s="15"/>
      <c r="YI84" s="15"/>
      <c r="YJ84" s="15"/>
      <c r="YK84" s="15"/>
      <c r="YL84" s="15"/>
      <c r="YM84" s="15"/>
      <c r="YN84" s="15"/>
      <c r="YO84" s="15"/>
      <c r="YP84" s="15"/>
      <c r="YQ84" s="15"/>
      <c r="YR84" s="15"/>
      <c r="YS84" s="15"/>
      <c r="YT84" s="15"/>
      <c r="YU84" s="15"/>
      <c r="YV84" s="15"/>
      <c r="YW84" s="15"/>
      <c r="YX84" s="15"/>
      <c r="YY84" s="15"/>
      <c r="YZ84" s="15"/>
      <c r="ZA84" s="15"/>
      <c r="ZB84" s="15"/>
      <c r="ZC84" s="15"/>
      <c r="ZD84" s="15"/>
      <c r="ZE84" s="15"/>
      <c r="ZF84" s="15"/>
      <c r="ZG84" s="15"/>
      <c r="ZH84" s="15"/>
      <c r="ZI84" s="15"/>
      <c r="ZJ84" s="15"/>
      <c r="ZK84" s="15"/>
      <c r="ZL84" s="15"/>
      <c r="ZM84" s="15"/>
      <c r="ZN84" s="15"/>
      <c r="ZO84" s="15"/>
      <c r="ZP84" s="15"/>
      <c r="ZQ84" s="15"/>
      <c r="ZR84" s="15"/>
      <c r="ZS84" s="15"/>
      <c r="ZT84" s="15"/>
      <c r="ZU84" s="15"/>
      <c r="ZV84" s="15"/>
      <c r="ZW84" s="15"/>
      <c r="ZX84" s="15"/>
      <c r="ZY84" s="15"/>
      <c r="ZZ84" s="15"/>
      <c r="AAA84" s="15"/>
      <c r="AAB84" s="15"/>
      <c r="AAC84" s="15"/>
      <c r="AAD84" s="15"/>
      <c r="AAE84" s="15"/>
      <c r="AAF84" s="15"/>
      <c r="AAG84" s="15"/>
      <c r="AAH84" s="15"/>
      <c r="AAI84" s="15"/>
      <c r="AAJ84" s="15"/>
      <c r="AAK84" s="15"/>
      <c r="AAL84" s="15"/>
      <c r="AAM84" s="15"/>
      <c r="AAN84" s="15"/>
      <c r="AAO84" s="15"/>
      <c r="AAP84" s="15"/>
      <c r="AAQ84" s="15"/>
      <c r="AAR84" s="15"/>
      <c r="AAS84" s="15"/>
      <c r="AAT84" s="15"/>
      <c r="AAU84" s="15"/>
      <c r="AAV84" s="15"/>
      <c r="AAW84" s="15"/>
      <c r="AAX84" s="15"/>
      <c r="AAY84" s="15"/>
      <c r="AAZ84" s="15"/>
      <c r="ABA84" s="15"/>
      <c r="ABB84" s="15"/>
      <c r="ABC84" s="15"/>
      <c r="ABD84" s="15"/>
      <c r="ABE84" s="15"/>
      <c r="ABF84" s="15"/>
      <c r="ABG84" s="15"/>
      <c r="ABH84" s="15"/>
      <c r="ABI84" s="15"/>
      <c r="ABJ84" s="15"/>
      <c r="ABK84" s="15"/>
      <c r="ABL84" s="15"/>
      <c r="ABM84" s="15"/>
      <c r="ABN84" s="15"/>
      <c r="ABO84" s="15"/>
      <c r="ABP84" s="15"/>
      <c r="ABQ84" s="15"/>
      <c r="ABR84" s="15"/>
      <c r="ABS84" s="15"/>
      <c r="ABT84" s="15"/>
      <c r="ABU84" s="15"/>
      <c r="ABV84" s="15"/>
      <c r="ABW84" s="15"/>
      <c r="ABX84" s="15"/>
      <c r="ABY84" s="15"/>
      <c r="ABZ84" s="15"/>
      <c r="ACA84" s="15"/>
      <c r="ACB84" s="15"/>
      <c r="ACC84" s="15"/>
      <c r="ACD84" s="15"/>
      <c r="ACE84" s="15"/>
      <c r="ACF84" s="15"/>
      <c r="ACG84" s="15"/>
      <c r="ACH84" s="15"/>
      <c r="ACI84" s="15"/>
      <c r="ACJ84" s="15"/>
      <c r="ACK84" s="15"/>
      <c r="ACL84" s="15"/>
      <c r="ACM84" s="15"/>
      <c r="ACN84" s="15"/>
      <c r="ACO84" s="15"/>
      <c r="ACP84" s="15"/>
      <c r="ACQ84" s="15"/>
      <c r="ACR84" s="15"/>
      <c r="ACS84" s="15"/>
      <c r="ACT84" s="15"/>
      <c r="ACU84" s="15"/>
      <c r="ACV84" s="15"/>
      <c r="ACW84" s="15"/>
      <c r="ACX84" s="15"/>
      <c r="ACY84" s="15"/>
      <c r="ACZ84" s="15"/>
      <c r="ADA84" s="15"/>
      <c r="ADB84" s="15"/>
      <c r="ADC84" s="15"/>
      <c r="ADD84" s="15"/>
      <c r="ADE84" s="15"/>
      <c r="ADF84" s="15"/>
      <c r="ADG84" s="15"/>
      <c r="ADH84" s="15"/>
      <c r="ADI84" s="15"/>
      <c r="ADJ84" s="15"/>
      <c r="ADK84" s="15"/>
      <c r="ADL84" s="15"/>
      <c r="ADM84" s="15"/>
      <c r="ADN84" s="15"/>
      <c r="ADO84" s="15"/>
      <c r="ADP84" s="15"/>
      <c r="ADQ84" s="15"/>
      <c r="ADR84" s="15"/>
      <c r="ADS84" s="15"/>
      <c r="ADT84" s="15"/>
      <c r="ADU84" s="15"/>
      <c r="ADV84" s="15"/>
      <c r="ADW84" s="15"/>
      <c r="ADX84" s="15"/>
      <c r="ADY84" s="15"/>
      <c r="ADZ84" s="15"/>
      <c r="AEA84" s="15"/>
      <c r="AEB84" s="15"/>
      <c r="AEC84" s="15"/>
      <c r="AED84" s="15"/>
      <c r="AEE84" s="15"/>
      <c r="AEF84" s="15"/>
      <c r="AEG84" s="15"/>
      <c r="AEH84" s="15"/>
      <c r="AEI84" s="15"/>
      <c r="AEJ84" s="15"/>
      <c r="AEK84" s="15"/>
      <c r="AEL84" s="15"/>
      <c r="AEM84" s="15"/>
      <c r="AEN84" s="15"/>
      <c r="AEO84" s="15"/>
      <c r="AEP84" s="15"/>
      <c r="AEQ84" s="15"/>
      <c r="AER84" s="15"/>
      <c r="AES84" s="15"/>
      <c r="AET84" s="15"/>
      <c r="AEU84" s="15"/>
      <c r="AEV84" s="15"/>
      <c r="AEW84" s="15"/>
      <c r="AEX84" s="15"/>
      <c r="AEY84" s="15"/>
      <c r="AEZ84" s="15"/>
      <c r="AFA84" s="15"/>
      <c r="AFB84" s="15"/>
      <c r="AFC84" s="15"/>
      <c r="AFD84" s="15"/>
      <c r="AFE84" s="15"/>
      <c r="AFF84" s="15"/>
      <c r="AFG84" s="15"/>
      <c r="AFH84" s="15"/>
      <c r="AFI84" s="15"/>
      <c r="AFJ84" s="15"/>
      <c r="AFK84" s="15"/>
      <c r="AFL84" s="15"/>
      <c r="AFM84" s="15"/>
      <c r="AFN84" s="15"/>
      <c r="AFO84" s="15"/>
      <c r="AFP84" s="15"/>
      <c r="AFQ84" s="15"/>
      <c r="AFR84" s="15"/>
      <c r="AFS84" s="15"/>
      <c r="AFT84" s="15"/>
      <c r="AFU84" s="15"/>
      <c r="AFV84" s="15"/>
      <c r="AFW84" s="15"/>
      <c r="AFX84" s="15"/>
      <c r="AFY84" s="15"/>
      <c r="AFZ84" s="15"/>
      <c r="AGA84" s="15"/>
      <c r="AGB84" s="15"/>
      <c r="AGC84" s="15"/>
      <c r="AGD84" s="15"/>
      <c r="AGE84" s="15"/>
      <c r="AGF84" s="15"/>
      <c r="AGG84" s="15"/>
      <c r="AGH84" s="15"/>
      <c r="AGI84" s="15"/>
      <c r="AGJ84" s="15"/>
      <c r="AGK84" s="15"/>
      <c r="AGL84" s="15"/>
      <c r="AGM84" s="15"/>
      <c r="AGN84" s="15"/>
      <c r="AGO84" s="15"/>
      <c r="AGP84" s="15"/>
      <c r="AGQ84" s="15"/>
      <c r="AGR84" s="15"/>
      <c r="AGS84" s="15"/>
      <c r="AGT84" s="15"/>
      <c r="AGU84" s="15"/>
      <c r="AGV84" s="15"/>
      <c r="AGW84" s="15"/>
      <c r="AGX84" s="15"/>
      <c r="AGY84" s="15"/>
      <c r="AGZ84" s="15"/>
      <c r="AHA84" s="15"/>
      <c r="AHB84" s="15"/>
      <c r="AHC84" s="15"/>
      <c r="AHD84" s="15"/>
      <c r="AHE84" s="15"/>
      <c r="AHF84" s="15"/>
      <c r="AHG84" s="15"/>
      <c r="AHH84" s="15"/>
      <c r="AHI84" s="15"/>
      <c r="AHJ84" s="15"/>
      <c r="AHK84" s="15"/>
      <c r="AHL84" s="15"/>
      <c r="AHM84" s="15"/>
      <c r="AHN84" s="15"/>
      <c r="AHO84" s="15"/>
      <c r="AHP84" s="15"/>
      <c r="AHQ84" s="15"/>
      <c r="AHR84" s="15"/>
      <c r="AHS84" s="15"/>
      <c r="AHT84" s="15"/>
      <c r="AHU84" s="15"/>
      <c r="AHV84" s="15"/>
      <c r="AHW84" s="15"/>
      <c r="AHX84" s="15"/>
      <c r="AHY84" s="15"/>
      <c r="AHZ84" s="15"/>
      <c r="AIA84" s="15"/>
      <c r="AIB84" s="15"/>
      <c r="AIC84" s="15"/>
      <c r="AID84" s="15"/>
      <c r="AIE84" s="15"/>
      <c r="AIF84" s="15"/>
      <c r="AIG84" s="15"/>
      <c r="AIH84" s="15"/>
      <c r="AII84" s="15"/>
      <c r="AIJ84" s="15"/>
      <c r="AIK84" s="15"/>
      <c r="AIL84" s="15"/>
      <c r="AIM84" s="15"/>
      <c r="AIN84" s="15"/>
      <c r="AIO84" s="15"/>
      <c r="AIP84" s="15"/>
      <c r="AIQ84" s="15"/>
      <c r="AIR84" s="15"/>
      <c r="AIS84" s="15"/>
      <c r="AIT84" s="15"/>
      <c r="AIU84" s="15"/>
      <c r="AIV84" s="15"/>
      <c r="AIW84" s="15"/>
      <c r="AIX84" s="15"/>
      <c r="AIY84" s="15"/>
      <c r="AIZ84" s="15"/>
      <c r="AJA84" s="15"/>
      <c r="AJB84" s="15"/>
      <c r="AJC84" s="15"/>
      <c r="AJD84" s="15"/>
      <c r="AJE84" s="15"/>
      <c r="AJF84" s="15"/>
      <c r="AJG84" s="15"/>
      <c r="AJH84" s="15"/>
      <c r="AJI84" s="15"/>
      <c r="AJJ84" s="15"/>
      <c r="AJK84" s="15"/>
      <c r="AJL84" s="15"/>
      <c r="AJM84" s="15"/>
      <c r="AJN84" s="15"/>
      <c r="AJO84" s="15"/>
      <c r="AJP84" s="15"/>
      <c r="AJQ84" s="15"/>
      <c r="AJR84" s="15"/>
      <c r="AJS84" s="15"/>
      <c r="AJT84" s="15"/>
      <c r="AJU84" s="15"/>
      <c r="AJV84" s="15"/>
      <c r="AJW84" s="15"/>
      <c r="AJX84" s="15"/>
      <c r="AJY84" s="15"/>
      <c r="AJZ84" s="15"/>
      <c r="AKA84" s="15"/>
      <c r="AKB84" s="15"/>
      <c r="AKC84" s="15"/>
      <c r="AKD84" s="15"/>
      <c r="AKE84" s="15"/>
      <c r="AKF84" s="15"/>
      <c r="AKG84" s="15"/>
      <c r="AKH84" s="15"/>
      <c r="AKI84" s="15"/>
      <c r="AKJ84" s="15"/>
      <c r="AKK84" s="15"/>
      <c r="AKL84" s="15"/>
      <c r="AKM84" s="15"/>
      <c r="AKN84" s="15"/>
      <c r="AKO84" s="15"/>
      <c r="AKP84" s="15"/>
      <c r="AKQ84" s="15"/>
      <c r="AKR84" s="15"/>
      <c r="AKS84" s="15"/>
      <c r="AKT84" s="15"/>
      <c r="AKU84" s="15"/>
      <c r="AKV84" s="15"/>
      <c r="AKW84" s="15"/>
      <c r="AKX84" s="15"/>
      <c r="AKY84" s="15"/>
      <c r="AKZ84" s="15"/>
      <c r="ALA84" s="15"/>
      <c r="ALB84" s="15"/>
      <c r="ALC84" s="15"/>
      <c r="ALD84" s="15"/>
      <c r="ALE84" s="15"/>
      <c r="ALF84" s="15"/>
      <c r="ALG84" s="15"/>
      <c r="ALH84" s="15"/>
      <c r="ALI84" s="15"/>
      <c r="ALJ84" s="15"/>
      <c r="ALK84" s="15"/>
      <c r="ALL84" s="15"/>
      <c r="ALM84" s="15"/>
      <c r="ALN84" s="15"/>
      <c r="ALO84" s="15"/>
      <c r="ALP84" s="15"/>
      <c r="ALQ84" s="15"/>
      <c r="ALR84" s="15"/>
      <c r="ALS84" s="15"/>
      <c r="ALT84" s="15"/>
      <c r="ALU84" s="15"/>
      <c r="ALV84" s="15"/>
      <c r="ALW84" s="15"/>
      <c r="ALX84" s="15"/>
      <c r="ALY84" s="15"/>
      <c r="ALZ84" s="15"/>
      <c r="AMA84" s="15"/>
      <c r="AMB84" s="15"/>
      <c r="AMC84" s="15"/>
      <c r="AMD84" s="15"/>
      <c r="AME84" s="15"/>
      <c r="AMF84" s="15"/>
      <c r="AMG84" s="15"/>
      <c r="AMH84" s="15"/>
      <c r="AMI84" s="15"/>
      <c r="AMJ84" s="15"/>
      <c r="AMK84" s="15"/>
      <c r="AML84" s="15"/>
      <c r="AMM84" s="15"/>
      <c r="AMN84" s="15"/>
      <c r="AMO84" s="15"/>
      <c r="AMP84" s="15"/>
      <c r="AMQ84" s="15"/>
      <c r="AMR84" s="15"/>
      <c r="AMS84" s="15"/>
      <c r="AMT84" s="15"/>
      <c r="AMU84" s="15"/>
      <c r="AMV84" s="15"/>
      <c r="AMW84" s="15"/>
      <c r="AMX84" s="15"/>
      <c r="AMY84" s="15"/>
      <c r="AMZ84" s="15"/>
      <c r="ANA84" s="15"/>
      <c r="ANB84" s="15"/>
      <c r="ANC84" s="15"/>
      <c r="AND84" s="15"/>
      <c r="ANE84" s="15"/>
      <c r="ANF84" s="15"/>
      <c r="ANG84" s="15"/>
      <c r="ANH84" s="15"/>
      <c r="ANI84" s="15"/>
      <c r="ANJ84" s="15"/>
      <c r="ANK84" s="15"/>
      <c r="ANL84" s="15"/>
      <c r="ANM84" s="15"/>
      <c r="ANN84" s="15"/>
      <c r="ANO84" s="15"/>
      <c r="ANP84" s="15"/>
      <c r="ANQ84" s="15"/>
      <c r="ANR84" s="15"/>
      <c r="ANS84" s="15"/>
      <c r="ANT84" s="15"/>
      <c r="ANU84" s="15"/>
      <c r="ANV84" s="15"/>
      <c r="ANW84" s="15"/>
      <c r="ANX84" s="15"/>
      <c r="ANY84" s="15"/>
      <c r="ANZ84" s="15"/>
      <c r="AOA84" s="15"/>
      <c r="AOB84" s="15"/>
      <c r="AOC84" s="15"/>
      <c r="AOD84" s="15"/>
      <c r="AOE84" s="15"/>
      <c r="AOF84" s="15"/>
      <c r="AOG84" s="15"/>
      <c r="AOH84" s="15"/>
      <c r="AOI84" s="15"/>
      <c r="AOJ84" s="15"/>
      <c r="AOK84" s="15"/>
      <c r="AOL84" s="15"/>
      <c r="AOM84" s="15"/>
      <c r="AON84" s="15"/>
      <c r="AOO84" s="15"/>
      <c r="AOP84" s="15"/>
      <c r="AOQ84" s="15"/>
      <c r="AOR84" s="15"/>
      <c r="AOS84" s="15"/>
      <c r="AOT84" s="15"/>
      <c r="AOU84" s="15"/>
      <c r="AOV84" s="15"/>
      <c r="AOW84" s="15"/>
      <c r="AOX84" s="15"/>
      <c r="AOY84" s="15"/>
      <c r="AOZ84" s="15"/>
      <c r="APA84" s="15"/>
      <c r="APB84" s="15"/>
      <c r="APC84" s="15"/>
      <c r="APD84" s="15"/>
      <c r="APE84" s="15"/>
      <c r="APF84" s="15"/>
      <c r="APG84" s="15"/>
      <c r="APH84" s="15"/>
      <c r="API84" s="15"/>
      <c r="APJ84" s="15"/>
      <c r="APK84" s="15"/>
      <c r="APL84" s="15"/>
      <c r="APM84" s="15"/>
      <c r="APN84" s="15"/>
      <c r="APO84" s="15"/>
      <c r="APP84" s="15"/>
      <c r="APQ84" s="15"/>
      <c r="APR84" s="15"/>
      <c r="APS84" s="15"/>
      <c r="APT84" s="15"/>
      <c r="APU84" s="15"/>
      <c r="APV84" s="15"/>
      <c r="APW84" s="15"/>
      <c r="APX84" s="15"/>
      <c r="APY84" s="15"/>
      <c r="APZ84" s="15"/>
      <c r="AQA84" s="15"/>
      <c r="AQB84" s="15"/>
      <c r="AQC84" s="15"/>
      <c r="AQD84" s="15"/>
      <c r="AQE84" s="15"/>
      <c r="AQF84" s="15"/>
      <c r="AQG84" s="15"/>
      <c r="AQH84" s="15"/>
      <c r="AQI84" s="15"/>
      <c r="AQJ84" s="15"/>
      <c r="AQK84" s="15"/>
      <c r="AQL84" s="15"/>
      <c r="AQM84" s="15"/>
      <c r="AQN84" s="15"/>
      <c r="AQO84" s="15"/>
      <c r="AQP84" s="15"/>
      <c r="AQQ84" s="15"/>
      <c r="AQR84" s="15"/>
      <c r="AQS84" s="15"/>
      <c r="AQT84" s="15"/>
      <c r="AQU84" s="15"/>
      <c r="AQV84" s="15"/>
      <c r="AQW84" s="15"/>
      <c r="AQX84" s="15"/>
      <c r="AQY84" s="15"/>
      <c r="AQZ84" s="15"/>
      <c r="ARA84" s="15"/>
      <c r="ARB84" s="15"/>
      <c r="ARC84" s="15"/>
      <c r="ARD84" s="15"/>
      <c r="ARE84" s="15"/>
      <c r="ARF84" s="15"/>
      <c r="ARG84" s="15"/>
      <c r="ARH84" s="15"/>
      <c r="ARI84" s="15"/>
      <c r="ARJ84" s="15"/>
      <c r="ARK84" s="15"/>
      <c r="ARL84" s="15"/>
      <c r="ARM84" s="15"/>
      <c r="ARN84" s="15"/>
      <c r="ARO84" s="15"/>
      <c r="ARP84" s="15"/>
      <c r="ARQ84" s="15"/>
      <c r="ARR84" s="15"/>
      <c r="ARS84" s="15"/>
      <c r="ART84" s="15"/>
      <c r="ARU84" s="15"/>
      <c r="ARV84" s="15"/>
      <c r="ARW84" s="15"/>
      <c r="ARX84" s="15"/>
      <c r="ARY84" s="15"/>
      <c r="ARZ84" s="15"/>
      <c r="ASA84" s="15"/>
      <c r="ASB84" s="15"/>
      <c r="ASC84" s="15"/>
      <c r="ASD84" s="15"/>
      <c r="ASE84" s="15"/>
      <c r="ASF84" s="15"/>
      <c r="ASG84" s="15"/>
      <c r="ASH84" s="15"/>
      <c r="ASI84" s="15"/>
      <c r="ASJ84" s="15"/>
      <c r="ASK84" s="15"/>
      <c r="ASL84" s="15"/>
      <c r="ASM84" s="15"/>
      <c r="ASN84" s="15"/>
      <c r="ASO84" s="15"/>
      <c r="ASP84" s="15"/>
      <c r="ASQ84" s="15"/>
      <c r="ASR84" s="15"/>
      <c r="ASS84" s="15"/>
      <c r="AST84" s="15"/>
      <c r="ASU84" s="15"/>
      <c r="ASV84" s="15"/>
      <c r="ASW84" s="15"/>
      <c r="ASX84" s="15"/>
      <c r="ASY84" s="15"/>
      <c r="ASZ84" s="15"/>
      <c r="ATA84" s="15"/>
      <c r="ATB84" s="15"/>
      <c r="ATC84" s="15"/>
      <c r="ATD84" s="15"/>
      <c r="ATE84" s="15"/>
      <c r="ATF84" s="15"/>
      <c r="ATG84" s="15"/>
      <c r="ATH84" s="15"/>
      <c r="ATI84" s="15"/>
      <c r="ATJ84" s="15"/>
      <c r="ATK84" s="15"/>
      <c r="ATL84" s="15"/>
      <c r="ATM84" s="15"/>
      <c r="ATN84" s="15"/>
      <c r="ATO84" s="15"/>
      <c r="ATP84" s="15"/>
      <c r="ATQ84" s="15"/>
      <c r="ATR84" s="15"/>
      <c r="ATS84" s="15"/>
      <c r="ATT84" s="15"/>
      <c r="ATU84" s="15"/>
      <c r="ATV84" s="15"/>
      <c r="ATW84" s="15"/>
      <c r="ATX84" s="15"/>
      <c r="ATY84" s="15"/>
      <c r="ATZ84" s="15"/>
      <c r="AUA84" s="15"/>
      <c r="AUB84" s="15"/>
      <c r="AUC84" s="15"/>
      <c r="AUD84" s="15"/>
      <c r="AUE84" s="15"/>
      <c r="AUF84" s="15"/>
      <c r="AUG84" s="15"/>
      <c r="AUH84" s="15"/>
      <c r="AUI84" s="15"/>
      <c r="AUJ84" s="15"/>
      <c r="AUK84" s="15"/>
      <c r="AUL84" s="15"/>
      <c r="AUM84" s="15"/>
      <c r="AUN84" s="15"/>
      <c r="AUO84" s="15"/>
      <c r="AUP84" s="15"/>
      <c r="AUQ84" s="15"/>
      <c r="AUR84" s="15"/>
      <c r="AUS84" s="15"/>
      <c r="AUT84" s="15"/>
      <c r="AUU84" s="15"/>
      <c r="AUV84" s="15"/>
      <c r="AUW84" s="15"/>
      <c r="AUX84" s="15"/>
      <c r="AUY84" s="15"/>
      <c r="AUZ84" s="15"/>
      <c r="AVA84" s="15"/>
      <c r="AVB84" s="15"/>
      <c r="AVC84" s="15"/>
      <c r="AVD84" s="15"/>
      <c r="AVE84" s="15"/>
      <c r="AVF84" s="15"/>
      <c r="AVG84" s="15"/>
      <c r="AVH84" s="15"/>
      <c r="AVI84" s="15"/>
      <c r="AVJ84" s="15"/>
      <c r="AVK84" s="15"/>
      <c r="AVL84" s="15"/>
      <c r="AVM84" s="15"/>
      <c r="AVN84" s="15"/>
      <c r="AVO84" s="15"/>
      <c r="AVP84" s="15"/>
      <c r="AVQ84" s="15"/>
      <c r="AVR84" s="15"/>
      <c r="AVS84" s="15"/>
      <c r="AVT84" s="15"/>
      <c r="AVU84" s="15"/>
      <c r="AVV84" s="15"/>
      <c r="AVW84" s="15"/>
      <c r="AVX84" s="15"/>
      <c r="AVY84" s="15"/>
      <c r="AVZ84" s="15"/>
      <c r="AWA84" s="15"/>
      <c r="AWB84" s="15"/>
      <c r="AWC84" s="15"/>
      <c r="AWD84" s="15"/>
      <c r="AWE84" s="15"/>
      <c r="AWF84" s="15"/>
      <c r="AWG84" s="15"/>
      <c r="AWH84" s="15"/>
      <c r="AWI84" s="15"/>
      <c r="AWJ84" s="15"/>
      <c r="AWK84" s="15"/>
      <c r="AWL84" s="15"/>
      <c r="AWM84" s="15"/>
      <c r="AWN84" s="15"/>
      <c r="AWO84" s="15"/>
      <c r="AWP84" s="15"/>
      <c r="AWQ84" s="15"/>
      <c r="AWR84" s="15"/>
      <c r="AWS84" s="15"/>
      <c r="AWT84" s="15"/>
      <c r="AWU84" s="15"/>
      <c r="AWV84" s="15"/>
      <c r="AWW84" s="15"/>
      <c r="AWX84" s="15"/>
      <c r="AWY84" s="15"/>
      <c r="AWZ84" s="15"/>
      <c r="AXA84" s="15"/>
      <c r="AXB84" s="15"/>
      <c r="AXC84" s="15"/>
      <c r="AXD84" s="15"/>
      <c r="AXE84" s="15"/>
      <c r="AXF84" s="15"/>
      <c r="AXG84" s="15"/>
      <c r="AXH84" s="15"/>
      <c r="AXI84" s="15"/>
      <c r="AXJ84" s="15"/>
      <c r="AXK84" s="15"/>
      <c r="AXL84" s="15"/>
      <c r="AXM84" s="15"/>
      <c r="AXN84" s="15"/>
      <c r="AXO84" s="15"/>
      <c r="AXP84" s="15"/>
      <c r="AXQ84" s="15"/>
      <c r="AXR84" s="15"/>
      <c r="AXS84" s="15"/>
      <c r="AXT84" s="15"/>
      <c r="AXU84" s="15"/>
      <c r="AXV84" s="15"/>
      <c r="AXW84" s="15"/>
      <c r="AXX84" s="15"/>
      <c r="AXY84" s="15"/>
      <c r="AXZ84" s="15"/>
      <c r="AYA84" s="15"/>
      <c r="AYB84" s="15"/>
      <c r="AYC84" s="15"/>
      <c r="AYD84" s="15"/>
      <c r="AYE84" s="15"/>
      <c r="AYF84" s="15"/>
      <c r="AYG84" s="15"/>
      <c r="AYH84" s="15"/>
      <c r="AYI84" s="15"/>
      <c r="AYJ84" s="15"/>
      <c r="AYK84" s="15"/>
      <c r="AYL84" s="15"/>
      <c r="AYM84" s="15"/>
      <c r="AYN84" s="15"/>
      <c r="AYO84" s="15"/>
      <c r="AYP84" s="15"/>
      <c r="AYQ84" s="15"/>
      <c r="AYR84" s="15"/>
      <c r="AYS84" s="15"/>
      <c r="AYT84" s="15"/>
      <c r="AYU84" s="15"/>
      <c r="AYV84" s="15"/>
      <c r="AYW84" s="15"/>
      <c r="AYX84" s="15"/>
      <c r="AYY84" s="15"/>
      <c r="AYZ84" s="15"/>
      <c r="AZA84" s="15"/>
      <c r="AZB84" s="15"/>
      <c r="AZC84" s="15"/>
      <c r="AZD84" s="15"/>
      <c r="AZE84" s="15"/>
      <c r="AZF84" s="15"/>
      <c r="AZG84" s="15"/>
      <c r="AZH84" s="15"/>
      <c r="AZI84" s="15"/>
      <c r="AZJ84" s="15"/>
      <c r="AZK84" s="15"/>
      <c r="AZL84" s="15"/>
      <c r="AZM84" s="15"/>
      <c r="AZN84" s="15"/>
      <c r="AZO84" s="15"/>
      <c r="AZP84" s="15"/>
      <c r="AZQ84" s="15"/>
      <c r="AZR84" s="15"/>
      <c r="AZS84" s="15"/>
      <c r="AZT84" s="15"/>
      <c r="AZU84" s="15"/>
      <c r="AZV84" s="15"/>
      <c r="AZW84" s="15"/>
      <c r="AZX84" s="15"/>
      <c r="AZY84" s="15"/>
      <c r="AZZ84" s="15"/>
      <c r="BAA84" s="15"/>
      <c r="BAB84" s="15"/>
      <c r="BAC84" s="15"/>
      <c r="BAD84" s="15"/>
      <c r="BAE84" s="15"/>
      <c r="BAF84" s="15"/>
      <c r="BAG84" s="15"/>
      <c r="BAH84" s="15"/>
      <c r="BAI84" s="15"/>
      <c r="BAJ84" s="15"/>
      <c r="BAK84" s="15"/>
      <c r="BAL84" s="15"/>
      <c r="BAM84" s="15"/>
      <c r="BAN84" s="15"/>
      <c r="BAO84" s="15"/>
      <c r="BAP84" s="15"/>
      <c r="BAQ84" s="15"/>
      <c r="BAR84" s="15"/>
      <c r="BAS84" s="15"/>
      <c r="BAT84" s="15"/>
      <c r="BAU84" s="15"/>
      <c r="BAV84" s="15"/>
      <c r="BAW84" s="15"/>
      <c r="BAX84" s="15"/>
      <c r="BAY84" s="15"/>
      <c r="BAZ84" s="15"/>
      <c r="BBA84" s="15"/>
      <c r="BBB84" s="15"/>
      <c r="BBC84" s="15"/>
      <c r="BBD84" s="15"/>
      <c r="BBE84" s="15"/>
      <c r="BBF84" s="15"/>
      <c r="BBG84" s="15"/>
      <c r="BBH84" s="15"/>
      <c r="BBI84" s="15"/>
      <c r="BBJ84" s="15"/>
      <c r="BBK84" s="15"/>
      <c r="BBL84" s="15"/>
      <c r="BBM84" s="15"/>
      <c r="BBN84" s="15"/>
      <c r="BBO84" s="15"/>
      <c r="BBP84" s="15"/>
      <c r="BBQ84" s="15"/>
      <c r="BBR84" s="15"/>
      <c r="BBS84" s="15"/>
      <c r="BBT84" s="15"/>
      <c r="BBU84" s="15"/>
      <c r="BBV84" s="15"/>
      <c r="BBW84" s="15"/>
      <c r="BBX84" s="15"/>
      <c r="BBY84" s="15"/>
      <c r="BBZ84" s="15"/>
      <c r="BCA84" s="15"/>
      <c r="BCB84" s="15"/>
      <c r="BCC84" s="15"/>
      <c r="BCD84" s="15"/>
      <c r="BCE84" s="15"/>
      <c r="BCF84" s="15"/>
      <c r="BCG84" s="15"/>
      <c r="BCH84" s="15"/>
      <c r="BCI84" s="15"/>
      <c r="BCJ84" s="15"/>
      <c r="BCK84" s="15"/>
      <c r="BCL84" s="15"/>
      <c r="BCM84" s="15"/>
      <c r="BCN84" s="15"/>
      <c r="BCO84" s="15"/>
      <c r="BCP84" s="15"/>
      <c r="BCQ84" s="15"/>
      <c r="BCR84" s="15"/>
      <c r="BCS84" s="15"/>
      <c r="BCT84" s="15"/>
      <c r="BCU84" s="15"/>
      <c r="BCV84" s="15"/>
      <c r="BCW84" s="15"/>
      <c r="BCX84" s="15"/>
      <c r="BCY84" s="15"/>
      <c r="BCZ84" s="15"/>
      <c r="BDA84" s="15"/>
      <c r="BDB84" s="15"/>
      <c r="BDC84" s="15"/>
      <c r="BDD84" s="15"/>
      <c r="BDE84" s="15"/>
      <c r="BDF84" s="15"/>
      <c r="BDG84" s="15"/>
      <c r="BDH84" s="15"/>
      <c r="BDI84" s="15"/>
      <c r="BDJ84" s="15"/>
      <c r="BDK84" s="15"/>
      <c r="BDL84" s="15"/>
      <c r="BDM84" s="15"/>
      <c r="BDN84" s="15"/>
      <c r="BDO84" s="15"/>
      <c r="BDP84" s="15"/>
      <c r="BDQ84" s="15"/>
      <c r="BDR84" s="15"/>
      <c r="BDS84" s="15"/>
      <c r="BDT84" s="15"/>
      <c r="BDU84" s="15"/>
      <c r="BDV84" s="15"/>
      <c r="BDW84" s="15"/>
      <c r="BDX84" s="15"/>
      <c r="BDY84" s="15"/>
      <c r="BDZ84" s="15"/>
      <c r="BEA84" s="15"/>
      <c r="BEB84" s="15"/>
      <c r="BEC84" s="15"/>
      <c r="BED84" s="15"/>
      <c r="BEE84" s="15"/>
      <c r="BEF84" s="15"/>
      <c r="BEG84" s="15"/>
      <c r="BEH84" s="15"/>
      <c r="BEI84" s="15"/>
      <c r="BEJ84" s="15"/>
      <c r="BEK84" s="15"/>
      <c r="BEL84" s="15"/>
      <c r="BEM84" s="15"/>
      <c r="BEN84" s="15"/>
      <c r="BEO84" s="15"/>
      <c r="BEP84" s="15"/>
      <c r="BEQ84" s="15"/>
      <c r="BER84" s="15"/>
      <c r="BES84" s="15"/>
      <c r="BET84" s="15"/>
      <c r="BEU84" s="15"/>
      <c r="BEV84" s="15"/>
      <c r="BEW84" s="15"/>
      <c r="BEX84" s="15"/>
      <c r="BEY84" s="15"/>
      <c r="BEZ84" s="15"/>
      <c r="BFA84" s="15"/>
      <c r="BFB84" s="15"/>
      <c r="BFC84" s="15"/>
      <c r="BFD84" s="15"/>
      <c r="BFE84" s="15"/>
      <c r="BFF84" s="15"/>
      <c r="BFG84" s="15"/>
      <c r="BFH84" s="15"/>
      <c r="BFI84" s="15"/>
      <c r="BFJ84" s="15"/>
      <c r="BFK84" s="15"/>
      <c r="BFL84" s="15"/>
      <c r="BFM84" s="15"/>
      <c r="BFN84" s="15"/>
      <c r="BFO84" s="15"/>
      <c r="BFP84" s="15"/>
      <c r="BFQ84" s="15"/>
      <c r="BFR84" s="15"/>
      <c r="BFS84" s="15"/>
      <c r="BFT84" s="15"/>
      <c r="BFU84" s="15"/>
      <c r="BFV84" s="15"/>
      <c r="BFW84" s="15"/>
      <c r="BFX84" s="15"/>
      <c r="BFY84" s="15"/>
      <c r="BFZ84" s="15"/>
      <c r="BGA84" s="15"/>
      <c r="BGB84" s="15"/>
      <c r="BGC84" s="15"/>
      <c r="BGD84" s="15"/>
      <c r="BGE84" s="15"/>
      <c r="BGF84" s="15"/>
      <c r="BGG84" s="15"/>
      <c r="BGH84" s="15"/>
      <c r="BGI84" s="15"/>
      <c r="BGJ84" s="15"/>
      <c r="BGK84" s="15"/>
      <c r="BGL84" s="15"/>
      <c r="BGM84" s="15"/>
      <c r="BGN84" s="15"/>
      <c r="BGO84" s="15"/>
      <c r="BGP84" s="15"/>
      <c r="BGQ84" s="15"/>
      <c r="BGR84" s="15"/>
      <c r="BGS84" s="15"/>
      <c r="BGT84" s="15"/>
      <c r="BGU84" s="15"/>
      <c r="BGV84" s="15"/>
      <c r="BGW84" s="15"/>
      <c r="BGX84" s="15"/>
      <c r="BGY84" s="15"/>
      <c r="BGZ84" s="15"/>
      <c r="BHA84" s="15"/>
      <c r="BHB84" s="15"/>
      <c r="BHC84" s="15"/>
      <c r="BHD84" s="15"/>
      <c r="BHE84" s="15"/>
      <c r="BHF84" s="15"/>
      <c r="BHG84" s="15"/>
      <c r="BHH84" s="15"/>
      <c r="BHI84" s="15"/>
      <c r="BHJ84" s="15"/>
      <c r="BHK84" s="15"/>
      <c r="BHL84" s="15"/>
      <c r="BHM84" s="15"/>
      <c r="BHN84" s="15"/>
      <c r="BHO84" s="15"/>
      <c r="BHP84" s="15"/>
      <c r="BHQ84" s="15"/>
      <c r="BHR84" s="15"/>
      <c r="BHS84" s="15"/>
      <c r="BHT84" s="15"/>
      <c r="BHU84" s="15"/>
      <c r="BHV84" s="15"/>
      <c r="BHW84" s="15"/>
      <c r="BHX84" s="15"/>
      <c r="BHY84" s="15"/>
      <c r="BHZ84" s="15"/>
      <c r="BIA84" s="15"/>
      <c r="BIB84" s="15"/>
      <c r="BIC84" s="15"/>
      <c r="BID84" s="15"/>
      <c r="BIE84" s="15"/>
      <c r="BIF84" s="15"/>
      <c r="BIG84" s="15"/>
      <c r="BIH84" s="15"/>
      <c r="BII84" s="15"/>
      <c r="BIJ84" s="15"/>
      <c r="BIK84" s="15"/>
      <c r="BIL84" s="15"/>
      <c r="BIM84" s="15"/>
      <c r="BIN84" s="15"/>
      <c r="BIO84" s="15"/>
      <c r="BIP84" s="15"/>
      <c r="BIQ84" s="15"/>
      <c r="BIR84" s="15"/>
      <c r="BIS84" s="15"/>
      <c r="BIT84" s="15"/>
      <c r="BIU84" s="15"/>
      <c r="BIV84" s="15"/>
      <c r="BIW84" s="15"/>
      <c r="BIX84" s="15"/>
      <c r="BIY84" s="15"/>
      <c r="BIZ84" s="15"/>
      <c r="BJA84" s="15"/>
      <c r="BJB84" s="15"/>
      <c r="BJC84" s="15"/>
      <c r="BJD84" s="15"/>
      <c r="BJE84" s="15"/>
      <c r="BJF84" s="15"/>
      <c r="BJG84" s="15"/>
      <c r="BJH84" s="15"/>
      <c r="BJI84" s="15"/>
      <c r="BJJ84" s="15"/>
      <c r="BJK84" s="15"/>
      <c r="BJL84" s="15"/>
      <c r="BJM84" s="15"/>
      <c r="BJN84" s="15"/>
      <c r="BJO84" s="15"/>
      <c r="BJP84" s="15"/>
      <c r="BJQ84" s="15"/>
      <c r="BJR84" s="15"/>
      <c r="BJS84" s="15"/>
      <c r="BJT84" s="15"/>
      <c r="BJU84" s="15"/>
      <c r="BJV84" s="15"/>
      <c r="BJW84" s="15"/>
      <c r="BJX84" s="15"/>
      <c r="BJY84" s="15"/>
      <c r="BJZ84" s="15"/>
      <c r="BKA84" s="15"/>
      <c r="BKB84" s="15"/>
      <c r="BKC84" s="15"/>
      <c r="BKD84" s="15"/>
      <c r="BKE84" s="15"/>
      <c r="BKF84" s="15"/>
      <c r="BKG84" s="15"/>
      <c r="BKH84" s="15"/>
      <c r="BKI84" s="15"/>
      <c r="BKJ84" s="15"/>
      <c r="BKK84" s="15"/>
      <c r="BKL84" s="15"/>
      <c r="BKM84" s="15"/>
      <c r="BKN84" s="15"/>
      <c r="BKO84" s="15"/>
      <c r="BKP84" s="15"/>
      <c r="BKQ84" s="15"/>
      <c r="BKR84" s="15"/>
      <c r="BKS84" s="15"/>
      <c r="BKT84" s="15"/>
      <c r="BKU84" s="15"/>
      <c r="BKV84" s="15"/>
      <c r="BKW84" s="15"/>
      <c r="BKX84" s="15"/>
      <c r="BKY84" s="15"/>
      <c r="BKZ84" s="15"/>
      <c r="BLA84" s="15"/>
      <c r="BLB84" s="15"/>
      <c r="BLC84" s="15"/>
      <c r="BLD84" s="15"/>
      <c r="BLE84" s="15"/>
      <c r="BLF84" s="15"/>
      <c r="BLG84" s="15"/>
      <c r="BLH84" s="15"/>
      <c r="BLI84" s="15"/>
      <c r="BLJ84" s="15"/>
      <c r="BLK84" s="15"/>
      <c r="BLL84" s="15"/>
      <c r="BLM84" s="15"/>
      <c r="BLN84" s="15"/>
      <c r="BLO84" s="15"/>
      <c r="BLP84" s="15"/>
      <c r="BLQ84" s="15"/>
      <c r="BLR84" s="15"/>
      <c r="BLS84" s="15"/>
      <c r="BLT84" s="15"/>
      <c r="BLU84" s="15"/>
      <c r="BLV84" s="15"/>
      <c r="BLW84" s="15"/>
      <c r="BLX84" s="15"/>
      <c r="BLY84" s="15"/>
      <c r="BLZ84" s="15"/>
      <c r="BMA84" s="15"/>
      <c r="BMB84" s="15"/>
      <c r="BMC84" s="15"/>
      <c r="BMD84" s="15"/>
      <c r="BME84" s="15"/>
      <c r="BMF84" s="15"/>
      <c r="BMG84" s="15"/>
      <c r="BMH84" s="15"/>
      <c r="BMI84" s="15"/>
      <c r="BMJ84" s="15"/>
      <c r="BMK84" s="15"/>
      <c r="BML84" s="15"/>
      <c r="BMM84" s="15"/>
      <c r="BMN84" s="15"/>
      <c r="BMO84" s="15"/>
      <c r="BMP84" s="15"/>
      <c r="BMQ84" s="15"/>
      <c r="BMR84" s="15"/>
      <c r="BMS84" s="15"/>
      <c r="BMT84" s="15"/>
      <c r="BMU84" s="15"/>
      <c r="BMV84" s="15"/>
      <c r="BMW84" s="15"/>
      <c r="BMX84" s="15"/>
      <c r="BMY84" s="15"/>
      <c r="BMZ84" s="15"/>
      <c r="BNA84" s="15"/>
      <c r="BNB84" s="15"/>
      <c r="BNC84" s="15"/>
      <c r="BND84" s="15"/>
      <c r="BNE84" s="15"/>
      <c r="BNF84" s="15"/>
      <c r="BNG84" s="15"/>
      <c r="BNH84" s="15"/>
      <c r="BNI84" s="15"/>
      <c r="BNJ84" s="15"/>
      <c r="BNK84" s="15"/>
      <c r="BNL84" s="15"/>
      <c r="BNM84" s="15"/>
      <c r="BNN84" s="15"/>
      <c r="BNO84" s="15"/>
      <c r="BNP84" s="15"/>
      <c r="BNQ84" s="15"/>
      <c r="BNR84" s="15"/>
      <c r="BNS84" s="15"/>
      <c r="BNT84" s="15"/>
      <c r="BNU84" s="15"/>
      <c r="BNV84" s="15"/>
      <c r="BNW84" s="15"/>
      <c r="BNX84" s="15"/>
      <c r="BNY84" s="15"/>
      <c r="BNZ84" s="15"/>
      <c r="BOA84" s="15"/>
      <c r="BOB84" s="15"/>
      <c r="BOC84" s="15"/>
      <c r="BOD84" s="15"/>
      <c r="BOE84" s="15"/>
      <c r="BOF84" s="15"/>
      <c r="BOG84" s="15"/>
      <c r="BOH84" s="15"/>
      <c r="BOI84" s="15"/>
      <c r="BOJ84" s="15"/>
      <c r="BOK84" s="15"/>
      <c r="BOL84" s="15"/>
      <c r="BOM84" s="15"/>
      <c r="BON84" s="15"/>
      <c r="BOO84" s="15"/>
      <c r="BOP84" s="15"/>
      <c r="BOQ84" s="15"/>
      <c r="BOR84" s="15"/>
      <c r="BOS84" s="15"/>
      <c r="BOT84" s="15"/>
      <c r="BOU84" s="15"/>
      <c r="BOV84" s="15"/>
      <c r="BOW84" s="15"/>
      <c r="BOX84" s="15"/>
      <c r="BOY84" s="15"/>
      <c r="BOZ84" s="15"/>
      <c r="BPA84" s="15"/>
      <c r="BPB84" s="15"/>
      <c r="BPC84" s="15"/>
      <c r="BPD84" s="15"/>
      <c r="BPE84" s="15"/>
      <c r="BPF84" s="15"/>
      <c r="BPG84" s="15"/>
      <c r="BPH84" s="15"/>
      <c r="BPI84" s="15"/>
      <c r="BPJ84" s="15"/>
      <c r="BPK84" s="15"/>
      <c r="BPL84" s="15"/>
      <c r="BPM84" s="15"/>
      <c r="BPN84" s="15"/>
      <c r="BPO84" s="15"/>
      <c r="BPP84" s="15"/>
      <c r="BPQ84" s="15"/>
      <c r="BPR84" s="15"/>
      <c r="BPS84" s="15"/>
      <c r="BPT84" s="15"/>
      <c r="BPU84" s="15"/>
      <c r="BPV84" s="15"/>
      <c r="BPW84" s="15"/>
      <c r="BPX84" s="15"/>
      <c r="BPY84" s="15"/>
      <c r="BPZ84" s="15"/>
      <c r="BQA84" s="15"/>
      <c r="BQB84" s="15"/>
      <c r="BQC84" s="15"/>
      <c r="BQD84" s="15"/>
      <c r="BQE84" s="15"/>
      <c r="BQF84" s="15"/>
      <c r="BQG84" s="15"/>
      <c r="BQH84" s="15"/>
      <c r="BQI84" s="15"/>
      <c r="BQJ84" s="15"/>
      <c r="BQK84" s="15"/>
      <c r="BQL84" s="15"/>
      <c r="BQM84" s="15"/>
      <c r="BQN84" s="15"/>
      <c r="BQO84" s="15"/>
      <c r="BQP84" s="15"/>
      <c r="BQQ84" s="15"/>
      <c r="BQR84" s="15"/>
      <c r="BQS84" s="15"/>
      <c r="BQT84" s="15"/>
      <c r="BQU84" s="15"/>
      <c r="BQV84" s="15"/>
      <c r="BQW84" s="15"/>
      <c r="BQX84" s="15"/>
      <c r="BQY84" s="15"/>
      <c r="BQZ84" s="15"/>
      <c r="BRA84" s="15"/>
      <c r="BRB84" s="15"/>
      <c r="BRC84" s="15"/>
      <c r="BRD84" s="15"/>
      <c r="BRE84" s="15"/>
      <c r="BRF84" s="15"/>
      <c r="BRG84" s="15"/>
      <c r="BRH84" s="15"/>
      <c r="BRI84" s="15"/>
      <c r="BRJ84" s="15"/>
      <c r="BRK84" s="15"/>
      <c r="BRL84" s="15"/>
      <c r="BRM84" s="15"/>
      <c r="BRN84" s="15"/>
      <c r="BRO84" s="15"/>
      <c r="BRP84" s="15"/>
      <c r="BRQ84" s="15"/>
      <c r="BRR84" s="15"/>
      <c r="BRS84" s="15"/>
      <c r="BRT84" s="15"/>
      <c r="BRU84" s="15"/>
      <c r="BRV84" s="15"/>
      <c r="BRW84" s="15"/>
      <c r="BRX84" s="15"/>
      <c r="BRY84" s="15"/>
      <c r="BRZ84" s="15"/>
      <c r="BSA84" s="15"/>
      <c r="BSB84" s="15"/>
      <c r="BSC84" s="15"/>
      <c r="BSD84" s="15"/>
      <c r="BSE84" s="15"/>
      <c r="BSF84" s="15"/>
      <c r="BSG84" s="15"/>
      <c r="BSH84" s="15"/>
      <c r="BSI84" s="15"/>
      <c r="BSJ84" s="15"/>
      <c r="BSK84" s="15"/>
      <c r="BSL84" s="15"/>
      <c r="BSM84" s="15"/>
      <c r="BSN84" s="15"/>
      <c r="BSO84" s="15"/>
      <c r="BSP84" s="15"/>
      <c r="BSQ84" s="15"/>
      <c r="BSR84" s="15"/>
      <c r="BSS84" s="15"/>
      <c r="BST84" s="15"/>
      <c r="BSU84" s="15"/>
      <c r="BSV84" s="15"/>
      <c r="BSW84" s="15"/>
      <c r="BSX84" s="15"/>
      <c r="BSY84" s="15"/>
      <c r="BSZ84" s="15"/>
      <c r="BTA84" s="15"/>
      <c r="BTB84" s="15"/>
      <c r="BTC84" s="15"/>
      <c r="BTD84" s="15"/>
      <c r="BTE84" s="15"/>
      <c r="BTF84" s="15"/>
      <c r="BTG84" s="15"/>
      <c r="BTH84" s="15"/>
      <c r="BTI84" s="15"/>
      <c r="BTJ84" s="15"/>
      <c r="BTK84" s="15"/>
      <c r="BTL84" s="15"/>
      <c r="BTM84" s="15"/>
      <c r="BTN84" s="15"/>
      <c r="BTO84" s="15"/>
      <c r="BTP84" s="15"/>
      <c r="BTQ84" s="15"/>
      <c r="BTR84" s="15"/>
      <c r="BTS84" s="15"/>
      <c r="BTT84" s="15"/>
      <c r="BTU84" s="15"/>
      <c r="BTV84" s="15"/>
      <c r="BTW84" s="15"/>
      <c r="BTX84" s="15"/>
      <c r="BTY84" s="15"/>
      <c r="BTZ84" s="15"/>
      <c r="BUA84" s="15"/>
      <c r="BUB84" s="15"/>
      <c r="BUC84" s="15"/>
      <c r="BUD84" s="15"/>
      <c r="BUE84" s="15"/>
      <c r="BUF84" s="15"/>
      <c r="BUG84" s="15"/>
      <c r="BUH84" s="15"/>
      <c r="BUI84" s="15"/>
      <c r="BUJ84" s="15"/>
      <c r="BUK84" s="15"/>
      <c r="BUL84" s="15"/>
      <c r="BUM84" s="15"/>
      <c r="BUN84" s="15"/>
      <c r="BUO84" s="15"/>
      <c r="BUP84" s="15"/>
      <c r="BUQ84" s="15"/>
      <c r="BUR84" s="15"/>
      <c r="BUS84" s="15"/>
      <c r="BUT84" s="15"/>
      <c r="BUU84" s="15"/>
      <c r="BUV84" s="15"/>
      <c r="BUW84" s="15"/>
      <c r="BUX84" s="15"/>
      <c r="BUY84" s="15"/>
      <c r="BUZ84" s="15"/>
      <c r="BVA84" s="15"/>
      <c r="BVB84" s="15"/>
      <c r="BVC84" s="15"/>
      <c r="BVD84" s="15"/>
      <c r="BVE84" s="15"/>
      <c r="BVF84" s="15"/>
      <c r="BVG84" s="15"/>
      <c r="BVH84" s="15"/>
      <c r="BVI84" s="15"/>
      <c r="BVJ84" s="15"/>
      <c r="BVK84" s="15"/>
      <c r="BVL84" s="15"/>
      <c r="BVM84" s="15"/>
      <c r="BVN84" s="15"/>
      <c r="BVO84" s="15"/>
      <c r="BVP84" s="15"/>
      <c r="BVQ84" s="15"/>
      <c r="BVR84" s="15"/>
      <c r="BVS84" s="15"/>
      <c r="BVT84" s="15"/>
      <c r="BVU84" s="15"/>
      <c r="BVV84" s="15"/>
      <c r="BVW84" s="15"/>
      <c r="BVX84" s="15"/>
      <c r="BVY84" s="15"/>
      <c r="BVZ84" s="15"/>
      <c r="BWA84" s="15"/>
      <c r="BWB84" s="15"/>
      <c r="BWC84" s="15"/>
      <c r="BWD84" s="15"/>
      <c r="BWE84" s="15"/>
      <c r="BWF84" s="15"/>
      <c r="BWG84" s="15"/>
      <c r="BWH84" s="15"/>
      <c r="BWI84" s="15"/>
      <c r="BWJ84" s="15"/>
      <c r="BWK84" s="15"/>
      <c r="BWL84" s="15"/>
      <c r="BWM84" s="15"/>
      <c r="BWN84" s="15"/>
      <c r="BWO84" s="15"/>
      <c r="BWP84" s="15"/>
      <c r="BWQ84" s="15"/>
      <c r="BWR84" s="15"/>
      <c r="BWS84" s="15"/>
      <c r="BWT84" s="15"/>
      <c r="BWU84" s="15"/>
      <c r="BWV84" s="15"/>
      <c r="BWW84" s="15"/>
      <c r="BWX84" s="15"/>
      <c r="BWY84" s="15"/>
      <c r="BWZ84" s="15"/>
      <c r="BXA84" s="15"/>
      <c r="BXB84" s="15"/>
      <c r="BXC84" s="15"/>
      <c r="BXD84" s="15"/>
      <c r="BXE84" s="15"/>
      <c r="BXF84" s="15"/>
      <c r="BXG84" s="15"/>
      <c r="BXH84" s="15"/>
      <c r="BXI84" s="15"/>
      <c r="BXJ84" s="15"/>
      <c r="BXK84" s="15"/>
      <c r="BXL84" s="15"/>
      <c r="BXM84" s="15"/>
      <c r="BXN84" s="15"/>
      <c r="BXO84" s="15"/>
      <c r="BXP84" s="15"/>
      <c r="BXQ84" s="15"/>
      <c r="BXR84" s="15"/>
      <c r="BXS84" s="15"/>
      <c r="BXT84" s="15"/>
      <c r="BXU84" s="15"/>
      <c r="BXV84" s="15"/>
      <c r="BXW84" s="15"/>
      <c r="BXX84" s="15"/>
      <c r="BXY84" s="15"/>
      <c r="BXZ84" s="15"/>
      <c r="BYA84" s="15"/>
      <c r="BYB84" s="15"/>
      <c r="BYC84" s="15"/>
      <c r="BYD84" s="15"/>
      <c r="BYE84" s="15"/>
      <c r="BYF84" s="15"/>
      <c r="BYG84" s="15"/>
      <c r="BYH84" s="15"/>
      <c r="BYI84" s="15"/>
      <c r="BYJ84" s="15"/>
      <c r="BYK84" s="15"/>
      <c r="BYL84" s="15"/>
      <c r="BYM84" s="15"/>
      <c r="BYN84" s="15"/>
      <c r="BYO84" s="15"/>
      <c r="BYP84" s="15"/>
      <c r="BYQ84" s="15"/>
      <c r="BYR84" s="15"/>
      <c r="BYS84" s="15"/>
      <c r="BYT84" s="15"/>
      <c r="BYU84" s="15"/>
      <c r="BYV84" s="15"/>
      <c r="BYW84" s="15"/>
      <c r="BYX84" s="15"/>
      <c r="BYY84" s="15"/>
      <c r="BYZ84" s="15"/>
      <c r="BZA84" s="15"/>
      <c r="BZB84" s="15"/>
      <c r="BZC84" s="15"/>
      <c r="BZD84" s="15"/>
      <c r="BZE84" s="15"/>
      <c r="BZF84" s="15"/>
      <c r="BZG84" s="15"/>
      <c r="BZH84" s="15"/>
      <c r="BZI84" s="15"/>
      <c r="BZJ84" s="15"/>
      <c r="BZK84" s="15"/>
      <c r="BZL84" s="15"/>
      <c r="BZM84" s="15"/>
      <c r="BZN84" s="15"/>
      <c r="BZO84" s="15"/>
      <c r="BZP84" s="15"/>
      <c r="BZQ84" s="15"/>
      <c r="BZR84" s="15"/>
      <c r="BZS84" s="15"/>
      <c r="BZT84" s="15"/>
      <c r="BZU84" s="15"/>
      <c r="BZV84" s="15"/>
      <c r="BZW84" s="15"/>
      <c r="BZX84" s="15"/>
      <c r="BZY84" s="15"/>
      <c r="BZZ84" s="15"/>
      <c r="CAA84" s="15"/>
      <c r="CAB84" s="15"/>
      <c r="CAC84" s="15"/>
      <c r="CAD84" s="15"/>
      <c r="CAE84" s="15"/>
      <c r="CAF84" s="15"/>
      <c r="CAG84" s="15"/>
      <c r="CAH84" s="15"/>
      <c r="CAI84" s="15"/>
      <c r="CAJ84" s="15"/>
      <c r="CAK84" s="15"/>
      <c r="CAL84" s="15"/>
      <c r="CAM84" s="15"/>
      <c r="CAN84" s="15"/>
      <c r="CAO84" s="15"/>
      <c r="CAP84" s="15"/>
      <c r="CAQ84" s="15"/>
      <c r="CAR84" s="15"/>
      <c r="CAS84" s="15"/>
      <c r="CAT84" s="15"/>
      <c r="CAU84" s="15"/>
      <c r="CAV84" s="15"/>
      <c r="CAW84" s="15"/>
      <c r="CAX84" s="15"/>
      <c r="CAY84" s="15"/>
      <c r="CAZ84" s="15"/>
      <c r="CBA84" s="15"/>
      <c r="CBB84" s="15"/>
      <c r="CBC84" s="15"/>
      <c r="CBD84" s="15"/>
      <c r="CBE84" s="15"/>
      <c r="CBF84" s="15"/>
      <c r="CBG84" s="15"/>
      <c r="CBH84" s="15"/>
      <c r="CBI84" s="15"/>
      <c r="CBJ84" s="15"/>
      <c r="CBK84" s="15"/>
      <c r="CBL84" s="15"/>
      <c r="CBM84" s="15"/>
      <c r="CBN84" s="15"/>
      <c r="CBO84" s="15"/>
      <c r="CBP84" s="15"/>
      <c r="CBQ84" s="15"/>
      <c r="CBR84" s="15"/>
      <c r="CBS84" s="15"/>
      <c r="CBT84" s="15"/>
      <c r="CBU84" s="15"/>
      <c r="CBV84" s="15"/>
      <c r="CBW84" s="15"/>
      <c r="CBX84" s="15"/>
      <c r="CBY84" s="15"/>
      <c r="CBZ84" s="15"/>
      <c r="CCA84" s="15"/>
      <c r="CCB84" s="15"/>
      <c r="CCC84" s="15"/>
      <c r="CCD84" s="15"/>
      <c r="CCE84" s="15"/>
      <c r="CCF84" s="15"/>
      <c r="CCG84" s="15"/>
      <c r="CCH84" s="15"/>
      <c r="CCI84" s="15"/>
      <c r="CCJ84" s="15"/>
      <c r="CCK84" s="15"/>
      <c r="CCL84" s="15"/>
      <c r="CCM84" s="15"/>
      <c r="CCN84" s="15"/>
      <c r="CCO84" s="15"/>
      <c r="CCP84" s="15"/>
      <c r="CCQ84" s="15"/>
      <c r="CCR84" s="15"/>
      <c r="CCS84" s="15"/>
      <c r="CCT84" s="15"/>
      <c r="CCU84" s="15"/>
      <c r="CCV84" s="15"/>
      <c r="CCW84" s="15"/>
      <c r="CCX84" s="15"/>
      <c r="CCY84" s="15"/>
      <c r="CCZ84" s="15"/>
      <c r="CDA84" s="15"/>
      <c r="CDB84" s="15"/>
      <c r="CDC84" s="15"/>
      <c r="CDD84" s="15"/>
      <c r="CDE84" s="15"/>
      <c r="CDF84" s="15"/>
      <c r="CDG84" s="15"/>
      <c r="CDH84" s="15"/>
      <c r="CDI84" s="15"/>
      <c r="CDJ84" s="15"/>
      <c r="CDK84" s="15"/>
      <c r="CDL84" s="15"/>
      <c r="CDM84" s="15"/>
      <c r="CDN84" s="15"/>
      <c r="CDO84" s="15"/>
      <c r="CDP84" s="15"/>
      <c r="CDQ84" s="15"/>
      <c r="CDR84" s="15"/>
      <c r="CDS84" s="15"/>
      <c r="CDT84" s="15"/>
      <c r="CDU84" s="15"/>
      <c r="CDV84" s="15"/>
      <c r="CDW84" s="15"/>
      <c r="CDX84" s="15"/>
      <c r="CDY84" s="15"/>
      <c r="CDZ84" s="15"/>
      <c r="CEA84" s="15"/>
      <c r="CEB84" s="15"/>
      <c r="CEC84" s="15"/>
      <c r="CED84" s="15"/>
      <c r="CEE84" s="15"/>
      <c r="CEF84" s="15"/>
      <c r="CEG84" s="15"/>
      <c r="CEH84" s="15"/>
      <c r="CEI84" s="15"/>
      <c r="CEJ84" s="15"/>
      <c r="CEK84" s="15"/>
      <c r="CEL84" s="15"/>
      <c r="CEM84" s="15"/>
      <c r="CEN84" s="15"/>
      <c r="CEO84" s="15"/>
      <c r="CEP84" s="15"/>
      <c r="CEQ84" s="15"/>
      <c r="CER84" s="15"/>
      <c r="CES84" s="15"/>
      <c r="CET84" s="15"/>
      <c r="CEU84" s="15"/>
      <c r="CEV84" s="15"/>
      <c r="CEW84" s="15"/>
      <c r="CEX84" s="15"/>
      <c r="CEY84" s="15"/>
      <c r="CEZ84" s="15"/>
      <c r="CFA84" s="15"/>
      <c r="CFB84" s="15"/>
      <c r="CFC84" s="15"/>
      <c r="CFD84" s="15"/>
      <c r="CFE84" s="15"/>
      <c r="CFF84" s="15"/>
      <c r="CFG84" s="15"/>
      <c r="CFH84" s="15"/>
      <c r="CFI84" s="15"/>
      <c r="CFJ84" s="15"/>
      <c r="CFK84" s="15"/>
      <c r="CFL84" s="15"/>
      <c r="CFM84" s="15"/>
      <c r="CFN84" s="15"/>
      <c r="CFO84" s="15"/>
      <c r="CFP84" s="15"/>
      <c r="CFQ84" s="15"/>
      <c r="CFR84" s="15"/>
      <c r="CFS84" s="15"/>
      <c r="CFT84" s="15"/>
      <c r="CFU84" s="15"/>
      <c r="CFV84" s="15"/>
      <c r="CFW84" s="15"/>
      <c r="CFX84" s="15"/>
      <c r="CFY84" s="15"/>
      <c r="CFZ84" s="15"/>
      <c r="CGA84" s="15"/>
      <c r="CGB84" s="15"/>
      <c r="CGC84" s="15"/>
      <c r="CGD84" s="15"/>
      <c r="CGE84" s="15"/>
      <c r="CGF84" s="15"/>
      <c r="CGG84" s="15"/>
      <c r="CGH84" s="15"/>
      <c r="CGI84" s="15"/>
      <c r="CGJ84" s="15"/>
      <c r="CGK84" s="15"/>
      <c r="CGL84" s="15"/>
      <c r="CGM84" s="15"/>
      <c r="CGN84" s="15"/>
      <c r="CGO84" s="15"/>
      <c r="CGP84" s="15"/>
      <c r="CGQ84" s="15"/>
      <c r="CGR84" s="15"/>
      <c r="CGS84" s="15"/>
      <c r="CGT84" s="15"/>
      <c r="CGU84" s="15"/>
      <c r="CGV84" s="15"/>
      <c r="CGW84" s="15"/>
      <c r="CGX84" s="15"/>
      <c r="CGY84" s="15"/>
      <c r="CGZ84" s="15"/>
      <c r="CHA84" s="15"/>
      <c r="CHB84" s="15"/>
      <c r="CHC84" s="15"/>
      <c r="CHD84" s="15"/>
      <c r="CHE84" s="15"/>
      <c r="CHF84" s="15"/>
      <c r="CHG84" s="15"/>
      <c r="CHH84" s="15"/>
      <c r="CHI84" s="15"/>
      <c r="CHJ84" s="15"/>
      <c r="CHK84" s="15"/>
      <c r="CHL84" s="15"/>
      <c r="CHM84" s="15"/>
      <c r="CHN84" s="15"/>
      <c r="CHO84" s="15"/>
      <c r="CHP84" s="15"/>
      <c r="CHQ84" s="15"/>
      <c r="CHR84" s="15"/>
      <c r="CHS84" s="15"/>
      <c r="CHT84" s="15"/>
      <c r="CHU84" s="15"/>
      <c r="CHV84" s="15"/>
      <c r="CHW84" s="15"/>
      <c r="CHX84" s="15"/>
      <c r="CHY84" s="15"/>
      <c r="CHZ84" s="15"/>
      <c r="CIA84" s="15"/>
      <c r="CIB84" s="15"/>
      <c r="CIC84" s="15"/>
      <c r="CID84" s="15"/>
      <c r="CIE84" s="15"/>
      <c r="CIF84" s="15"/>
      <c r="CIG84" s="15"/>
      <c r="CIH84" s="15"/>
      <c r="CII84" s="15"/>
      <c r="CIJ84" s="15"/>
      <c r="CIK84" s="15"/>
      <c r="CIL84" s="15"/>
      <c r="CIM84" s="15"/>
      <c r="CIN84" s="15"/>
      <c r="CIO84" s="15"/>
      <c r="CIP84" s="15"/>
      <c r="CIQ84" s="15"/>
      <c r="CIR84" s="15"/>
      <c r="CIS84" s="15"/>
      <c r="CIT84" s="15"/>
      <c r="CIU84" s="15"/>
      <c r="CIV84" s="15"/>
      <c r="CIW84" s="15"/>
      <c r="CIX84" s="15"/>
      <c r="CIY84" s="15"/>
      <c r="CIZ84" s="15"/>
      <c r="CJA84" s="15"/>
      <c r="CJB84" s="15"/>
      <c r="CJC84" s="15"/>
      <c r="CJD84" s="15"/>
      <c r="CJE84" s="15"/>
      <c r="CJF84" s="15"/>
      <c r="CJG84" s="15"/>
      <c r="CJH84" s="15"/>
      <c r="CJI84" s="15"/>
      <c r="CJJ84" s="15"/>
      <c r="CJK84" s="15"/>
      <c r="CJL84" s="15"/>
      <c r="CJM84" s="15"/>
      <c r="CJN84" s="15"/>
      <c r="CJO84" s="15"/>
      <c r="CJP84" s="15"/>
      <c r="CJQ84" s="15"/>
      <c r="CJR84" s="15"/>
      <c r="CJS84" s="15"/>
      <c r="CJT84" s="15"/>
      <c r="CJU84" s="15"/>
      <c r="CJV84" s="15"/>
      <c r="CJW84" s="15"/>
      <c r="CJX84" s="15"/>
      <c r="CJY84" s="15"/>
      <c r="CJZ84" s="15"/>
      <c r="CKA84" s="15"/>
      <c r="CKB84" s="15"/>
      <c r="CKC84" s="15"/>
      <c r="CKD84" s="15"/>
      <c r="CKE84" s="15"/>
      <c r="CKF84" s="15"/>
      <c r="CKG84" s="15"/>
      <c r="CKH84" s="15"/>
      <c r="CKI84" s="15"/>
      <c r="CKJ84" s="15"/>
      <c r="CKK84" s="15"/>
      <c r="CKL84" s="15"/>
      <c r="CKM84" s="15"/>
      <c r="CKN84" s="15"/>
      <c r="CKO84" s="15"/>
      <c r="CKP84" s="15"/>
      <c r="CKQ84" s="15"/>
      <c r="CKR84" s="15"/>
      <c r="CKS84" s="15"/>
      <c r="CKT84" s="15"/>
      <c r="CKU84" s="15"/>
      <c r="CKV84" s="15"/>
      <c r="CKW84" s="15"/>
      <c r="CKX84" s="15"/>
      <c r="CKY84" s="15"/>
      <c r="CKZ84" s="15"/>
      <c r="CLA84" s="15"/>
      <c r="CLB84" s="15"/>
      <c r="CLC84" s="15"/>
      <c r="CLD84" s="15"/>
      <c r="CLE84" s="15"/>
      <c r="CLF84" s="15"/>
      <c r="CLG84" s="15"/>
      <c r="CLH84" s="15"/>
      <c r="CLI84" s="15"/>
      <c r="CLJ84" s="15"/>
      <c r="CLK84" s="15"/>
      <c r="CLL84" s="15"/>
      <c r="CLM84" s="15"/>
      <c r="CLN84" s="15"/>
      <c r="CLO84" s="15"/>
      <c r="CLP84" s="15"/>
      <c r="CLQ84" s="15"/>
      <c r="CLR84" s="15"/>
      <c r="CLS84" s="15"/>
      <c r="CLT84" s="15"/>
      <c r="CLU84" s="15"/>
      <c r="CLV84" s="15"/>
      <c r="CLW84" s="15"/>
      <c r="CLX84" s="15"/>
      <c r="CLY84" s="15"/>
      <c r="CLZ84" s="15"/>
      <c r="CMA84" s="15"/>
      <c r="CMB84" s="15"/>
      <c r="CMC84" s="15"/>
      <c r="CMD84" s="15"/>
      <c r="CME84" s="15"/>
      <c r="CMF84" s="15"/>
      <c r="CMG84" s="15"/>
      <c r="CMH84" s="15"/>
      <c r="CMI84" s="15"/>
      <c r="CMJ84" s="15"/>
      <c r="CMK84" s="15"/>
      <c r="CML84" s="15"/>
      <c r="CMM84" s="15"/>
      <c r="CMN84" s="15"/>
      <c r="CMO84" s="15"/>
      <c r="CMP84" s="15"/>
      <c r="CMQ84" s="15"/>
      <c r="CMR84" s="15"/>
      <c r="CMS84" s="15"/>
      <c r="CMT84" s="15"/>
      <c r="CMU84" s="15"/>
      <c r="CMV84" s="15"/>
      <c r="CMW84" s="15"/>
      <c r="CMX84" s="15"/>
      <c r="CMY84" s="15"/>
      <c r="CMZ84" s="15"/>
      <c r="CNA84" s="15"/>
      <c r="CNB84" s="15"/>
      <c r="CNC84" s="15"/>
      <c r="CND84" s="15"/>
      <c r="CNE84" s="15"/>
      <c r="CNF84" s="15"/>
      <c r="CNG84" s="15"/>
      <c r="CNH84" s="15"/>
      <c r="CNI84" s="15"/>
      <c r="CNJ84" s="15"/>
      <c r="CNK84" s="15"/>
      <c r="CNL84" s="15"/>
      <c r="CNM84" s="15"/>
      <c r="CNN84" s="15"/>
      <c r="CNO84" s="15"/>
      <c r="CNP84" s="15"/>
      <c r="CNQ84" s="15"/>
      <c r="CNR84" s="15"/>
      <c r="CNS84" s="15"/>
      <c r="CNT84" s="15"/>
      <c r="CNU84" s="15"/>
      <c r="CNV84" s="15"/>
      <c r="CNW84" s="15"/>
      <c r="CNX84" s="15"/>
      <c r="CNY84" s="15"/>
      <c r="CNZ84" s="15"/>
      <c r="COA84" s="15"/>
      <c r="COB84" s="15"/>
      <c r="COC84" s="15"/>
      <c r="COD84" s="15"/>
      <c r="COE84" s="15"/>
      <c r="COF84" s="15"/>
      <c r="COG84" s="15"/>
      <c r="COH84" s="15"/>
      <c r="COI84" s="15"/>
      <c r="COJ84" s="15"/>
      <c r="COK84" s="15"/>
      <c r="COL84" s="15"/>
      <c r="COM84" s="15"/>
      <c r="CON84" s="15"/>
      <c r="COO84" s="15"/>
      <c r="COP84" s="15"/>
      <c r="COQ84" s="15"/>
      <c r="COR84" s="15"/>
      <c r="COS84" s="15"/>
      <c r="COT84" s="15"/>
      <c r="COU84" s="15"/>
      <c r="COV84" s="15"/>
      <c r="COW84" s="15"/>
      <c r="COX84" s="15"/>
      <c r="COY84" s="15"/>
      <c r="COZ84" s="15"/>
      <c r="CPA84" s="15"/>
      <c r="CPB84" s="15"/>
      <c r="CPC84" s="15"/>
      <c r="CPD84" s="15"/>
      <c r="CPE84" s="15"/>
      <c r="CPF84" s="15"/>
      <c r="CPG84" s="15"/>
      <c r="CPH84" s="15"/>
      <c r="CPI84" s="15"/>
      <c r="CPJ84" s="15"/>
      <c r="CPK84" s="15"/>
      <c r="CPL84" s="15"/>
      <c r="CPM84" s="15"/>
      <c r="CPN84" s="15"/>
      <c r="CPO84" s="15"/>
      <c r="CPP84" s="15"/>
      <c r="CPQ84" s="15"/>
      <c r="CPR84" s="15"/>
      <c r="CPS84" s="15"/>
      <c r="CPT84" s="15"/>
      <c r="CPU84" s="15"/>
      <c r="CPV84" s="15"/>
      <c r="CPW84" s="15"/>
      <c r="CPX84" s="15"/>
      <c r="CPY84" s="15"/>
      <c r="CPZ84" s="15"/>
      <c r="CQA84" s="15"/>
      <c r="CQB84" s="15"/>
      <c r="CQC84" s="15"/>
      <c r="CQD84" s="15"/>
      <c r="CQE84" s="15"/>
      <c r="CQF84" s="15"/>
      <c r="CQG84" s="15"/>
      <c r="CQH84" s="15"/>
      <c r="CQI84" s="15"/>
      <c r="CQJ84" s="15"/>
      <c r="CQK84" s="15"/>
      <c r="CQL84" s="15"/>
      <c r="CQM84" s="15"/>
      <c r="CQN84" s="15"/>
      <c r="CQO84" s="15"/>
      <c r="CQP84" s="15"/>
      <c r="CQQ84" s="15"/>
      <c r="CQR84" s="15"/>
      <c r="CQS84" s="15"/>
      <c r="CQT84" s="15"/>
      <c r="CQU84" s="15"/>
      <c r="CQV84" s="15"/>
      <c r="CQW84" s="15"/>
      <c r="CQX84" s="15"/>
      <c r="CQY84" s="15"/>
      <c r="CQZ84" s="15"/>
      <c r="CRA84" s="15"/>
      <c r="CRB84" s="15"/>
      <c r="CRC84" s="15"/>
      <c r="CRD84" s="15"/>
      <c r="CRE84" s="15"/>
      <c r="CRF84" s="15"/>
      <c r="CRG84" s="15"/>
      <c r="CRH84" s="15"/>
      <c r="CRI84" s="15"/>
      <c r="CRJ84" s="15"/>
      <c r="CRK84" s="15"/>
      <c r="CRL84" s="15"/>
      <c r="CRM84" s="15"/>
      <c r="CRN84" s="15"/>
      <c r="CRO84" s="15"/>
      <c r="CRP84" s="15"/>
      <c r="CRQ84" s="15"/>
      <c r="CRR84" s="15"/>
      <c r="CRS84" s="15"/>
      <c r="CRT84" s="15"/>
      <c r="CRU84" s="15"/>
      <c r="CRV84" s="15"/>
      <c r="CRW84" s="15"/>
      <c r="CRX84" s="15"/>
      <c r="CRY84" s="15"/>
      <c r="CRZ84" s="15"/>
      <c r="CSA84" s="15"/>
      <c r="CSB84" s="15"/>
      <c r="CSC84" s="15"/>
      <c r="CSD84" s="15"/>
      <c r="CSE84" s="15"/>
      <c r="CSF84" s="15"/>
      <c r="CSG84" s="15"/>
      <c r="CSH84" s="15"/>
      <c r="CSI84" s="15"/>
      <c r="CSJ84" s="15"/>
      <c r="CSK84" s="15"/>
      <c r="CSL84" s="15"/>
      <c r="CSM84" s="15"/>
      <c r="CSN84" s="15"/>
      <c r="CSO84" s="15"/>
      <c r="CSP84" s="15"/>
      <c r="CSQ84" s="15"/>
      <c r="CSR84" s="15"/>
      <c r="CSS84" s="15"/>
      <c r="CST84" s="15"/>
      <c r="CSU84" s="15"/>
      <c r="CSV84" s="15"/>
      <c r="CSW84" s="15"/>
      <c r="CSX84" s="15"/>
      <c r="CSY84" s="15"/>
      <c r="CSZ84" s="15"/>
      <c r="CTA84" s="15"/>
      <c r="CTB84" s="15"/>
      <c r="CTC84" s="15"/>
      <c r="CTD84" s="15"/>
      <c r="CTE84" s="15"/>
      <c r="CTF84" s="15"/>
      <c r="CTG84" s="15"/>
      <c r="CTH84" s="15"/>
      <c r="CTI84" s="15"/>
      <c r="CTJ84" s="15"/>
      <c r="CTK84" s="15"/>
      <c r="CTL84" s="15"/>
      <c r="CTM84" s="15"/>
      <c r="CTN84" s="15"/>
      <c r="CTO84" s="15"/>
      <c r="CTP84" s="15"/>
      <c r="CTQ84" s="15"/>
      <c r="CTR84" s="15"/>
      <c r="CTS84" s="15"/>
      <c r="CTT84" s="15"/>
      <c r="CTU84" s="15"/>
      <c r="CTV84" s="15"/>
      <c r="CTW84" s="15"/>
      <c r="CTX84" s="15"/>
      <c r="CTY84" s="15"/>
      <c r="CTZ84" s="15"/>
      <c r="CUA84" s="15"/>
      <c r="CUB84" s="15"/>
      <c r="CUC84" s="15"/>
      <c r="CUD84" s="15"/>
      <c r="CUE84" s="15"/>
      <c r="CUF84" s="15"/>
      <c r="CUG84" s="15"/>
      <c r="CUH84" s="15"/>
      <c r="CUI84" s="15"/>
      <c r="CUJ84" s="15"/>
      <c r="CUK84" s="15"/>
      <c r="CUL84" s="15"/>
      <c r="CUM84" s="15"/>
      <c r="CUN84" s="15"/>
      <c r="CUO84" s="15"/>
      <c r="CUP84" s="15"/>
      <c r="CUQ84" s="15"/>
      <c r="CUR84" s="15"/>
      <c r="CUS84" s="15"/>
      <c r="CUT84" s="15"/>
      <c r="CUU84" s="15"/>
      <c r="CUV84" s="15"/>
      <c r="CUW84" s="15"/>
      <c r="CUX84" s="15"/>
      <c r="CUY84" s="15"/>
      <c r="CUZ84" s="15"/>
      <c r="CVA84" s="15"/>
      <c r="CVB84" s="15"/>
      <c r="CVC84" s="15"/>
      <c r="CVD84" s="15"/>
      <c r="CVE84" s="15"/>
      <c r="CVF84" s="15"/>
      <c r="CVG84" s="15"/>
      <c r="CVH84" s="15"/>
      <c r="CVI84" s="15"/>
      <c r="CVJ84" s="15"/>
      <c r="CVK84" s="15"/>
      <c r="CVL84" s="15"/>
      <c r="CVM84" s="15"/>
      <c r="CVN84" s="15"/>
      <c r="CVO84" s="15"/>
      <c r="CVP84" s="15"/>
      <c r="CVQ84" s="15"/>
      <c r="CVR84" s="15"/>
      <c r="CVS84" s="15"/>
      <c r="CVT84" s="15"/>
      <c r="CVU84" s="15"/>
      <c r="CVV84" s="15"/>
      <c r="CVW84" s="15"/>
      <c r="CVX84" s="15"/>
      <c r="CVY84" s="15"/>
      <c r="CVZ84" s="15"/>
      <c r="CWA84" s="15"/>
      <c r="CWB84" s="15"/>
      <c r="CWC84" s="15"/>
      <c r="CWD84" s="15"/>
      <c r="CWE84" s="15"/>
      <c r="CWF84" s="15"/>
      <c r="CWG84" s="15"/>
      <c r="CWH84" s="15"/>
      <c r="CWI84" s="15"/>
      <c r="CWJ84" s="15"/>
      <c r="CWK84" s="15"/>
      <c r="CWL84" s="15"/>
      <c r="CWM84" s="15"/>
      <c r="CWN84" s="15"/>
      <c r="CWO84" s="15"/>
      <c r="CWP84" s="15"/>
      <c r="CWQ84" s="15"/>
      <c r="CWR84" s="15"/>
      <c r="CWS84" s="15"/>
      <c r="CWT84" s="15"/>
      <c r="CWU84" s="15"/>
      <c r="CWV84" s="15"/>
      <c r="CWW84" s="15"/>
      <c r="CWX84" s="15"/>
      <c r="CWY84" s="15"/>
      <c r="CWZ84" s="15"/>
      <c r="CXA84" s="15"/>
      <c r="CXB84" s="15"/>
      <c r="CXC84" s="15"/>
      <c r="CXD84" s="15"/>
      <c r="CXE84" s="15"/>
      <c r="CXF84" s="15"/>
      <c r="CXG84" s="15"/>
      <c r="CXH84" s="15"/>
      <c r="CXI84" s="15"/>
      <c r="CXJ84" s="15"/>
      <c r="CXK84" s="15"/>
      <c r="CXL84" s="15"/>
      <c r="CXM84" s="15"/>
      <c r="CXN84" s="15"/>
      <c r="CXO84" s="15"/>
      <c r="CXP84" s="15"/>
      <c r="CXQ84" s="15"/>
      <c r="CXR84" s="15"/>
      <c r="CXS84" s="15"/>
      <c r="CXT84" s="15"/>
      <c r="CXU84" s="15"/>
      <c r="CXV84" s="15"/>
      <c r="CXW84" s="15"/>
      <c r="CXX84" s="15"/>
      <c r="CXY84" s="15"/>
      <c r="CXZ84" s="15"/>
      <c r="CYA84" s="15"/>
      <c r="CYB84" s="15"/>
      <c r="CYC84" s="15"/>
      <c r="CYD84" s="15"/>
      <c r="CYE84" s="15"/>
      <c r="CYF84" s="15"/>
      <c r="CYG84" s="15"/>
      <c r="CYH84" s="15"/>
      <c r="CYI84" s="15"/>
      <c r="CYJ84" s="15"/>
      <c r="CYK84" s="15"/>
      <c r="CYL84" s="15"/>
      <c r="CYM84" s="15"/>
      <c r="CYN84" s="15"/>
      <c r="CYO84" s="15"/>
      <c r="CYP84" s="15"/>
      <c r="CYQ84" s="15"/>
      <c r="CYR84" s="15"/>
      <c r="CYS84" s="15"/>
      <c r="CYT84" s="15"/>
      <c r="CYU84" s="15"/>
      <c r="CYV84" s="15"/>
      <c r="CYW84" s="15"/>
      <c r="CYX84" s="15"/>
      <c r="CYY84" s="15"/>
      <c r="CYZ84" s="15"/>
      <c r="CZA84" s="15"/>
      <c r="CZB84" s="15"/>
      <c r="CZC84" s="15"/>
      <c r="CZD84" s="15"/>
      <c r="CZE84" s="15"/>
      <c r="CZF84" s="15"/>
      <c r="CZG84" s="15"/>
      <c r="CZH84" s="15"/>
      <c r="CZI84" s="15"/>
      <c r="CZJ84" s="15"/>
      <c r="CZK84" s="15"/>
      <c r="CZL84" s="15"/>
      <c r="CZM84" s="15"/>
      <c r="CZN84" s="15"/>
      <c r="CZO84" s="15"/>
      <c r="CZP84" s="15"/>
      <c r="CZQ84" s="15"/>
      <c r="CZR84" s="15"/>
      <c r="CZS84" s="15"/>
      <c r="CZT84" s="15"/>
      <c r="CZU84" s="15"/>
      <c r="CZV84" s="15"/>
      <c r="CZW84" s="15"/>
      <c r="CZX84" s="15"/>
      <c r="CZY84" s="15"/>
      <c r="CZZ84" s="15"/>
      <c r="DAA84" s="15"/>
      <c r="DAB84" s="15"/>
      <c r="DAC84" s="15"/>
      <c r="DAD84" s="15"/>
      <c r="DAE84" s="15"/>
      <c r="DAF84" s="15"/>
      <c r="DAG84" s="15"/>
      <c r="DAH84" s="15"/>
      <c r="DAI84" s="15"/>
      <c r="DAJ84" s="15"/>
      <c r="DAK84" s="15"/>
      <c r="DAL84" s="15"/>
      <c r="DAM84" s="15"/>
      <c r="DAN84" s="15"/>
      <c r="DAO84" s="15"/>
      <c r="DAP84" s="15"/>
      <c r="DAQ84" s="15"/>
      <c r="DAR84" s="15"/>
      <c r="DAS84" s="15"/>
      <c r="DAT84" s="15"/>
      <c r="DAU84" s="15"/>
      <c r="DAV84" s="15"/>
      <c r="DAW84" s="15"/>
      <c r="DAX84" s="15"/>
      <c r="DAY84" s="15"/>
      <c r="DAZ84" s="15"/>
      <c r="DBA84" s="15"/>
      <c r="DBB84" s="15"/>
      <c r="DBC84" s="15"/>
      <c r="DBD84" s="15"/>
      <c r="DBE84" s="15"/>
      <c r="DBF84" s="15"/>
      <c r="DBG84" s="15"/>
      <c r="DBH84" s="15"/>
      <c r="DBI84" s="15"/>
      <c r="DBJ84" s="15"/>
      <c r="DBK84" s="15"/>
      <c r="DBL84" s="15"/>
      <c r="DBM84" s="15"/>
      <c r="DBN84" s="15"/>
      <c r="DBO84" s="15"/>
      <c r="DBP84" s="15"/>
      <c r="DBQ84" s="15"/>
      <c r="DBR84" s="15"/>
      <c r="DBS84" s="15"/>
      <c r="DBT84" s="15"/>
      <c r="DBU84" s="15"/>
      <c r="DBV84" s="15"/>
      <c r="DBW84" s="15"/>
      <c r="DBX84" s="15"/>
      <c r="DBY84" s="15"/>
      <c r="DBZ84" s="15"/>
      <c r="DCA84" s="15"/>
      <c r="DCB84" s="15"/>
      <c r="DCC84" s="15"/>
      <c r="DCD84" s="15"/>
      <c r="DCE84" s="15"/>
      <c r="DCF84" s="15"/>
      <c r="DCG84" s="15"/>
      <c r="DCH84" s="15"/>
      <c r="DCI84" s="15"/>
      <c r="DCJ84" s="15"/>
      <c r="DCK84" s="15"/>
      <c r="DCL84" s="15"/>
      <c r="DCM84" s="15"/>
      <c r="DCN84" s="15"/>
      <c r="DCO84" s="15"/>
      <c r="DCP84" s="15"/>
      <c r="DCQ84" s="15"/>
      <c r="DCR84" s="15"/>
      <c r="DCS84" s="15"/>
      <c r="DCT84" s="15"/>
      <c r="DCU84" s="15"/>
      <c r="DCV84" s="15"/>
      <c r="DCW84" s="15"/>
      <c r="DCX84" s="15"/>
      <c r="DCY84" s="15"/>
      <c r="DCZ84" s="15"/>
      <c r="DDA84" s="15"/>
      <c r="DDB84" s="15"/>
      <c r="DDC84" s="15"/>
      <c r="DDD84" s="15"/>
      <c r="DDE84" s="15"/>
      <c r="DDF84" s="15"/>
      <c r="DDG84" s="15"/>
      <c r="DDH84" s="15"/>
      <c r="DDI84" s="15"/>
      <c r="DDJ84" s="15"/>
      <c r="DDK84" s="15"/>
      <c r="DDL84" s="15"/>
      <c r="DDM84" s="15"/>
      <c r="DDN84" s="15"/>
      <c r="DDO84" s="15"/>
      <c r="DDP84" s="15"/>
      <c r="DDQ84" s="15"/>
      <c r="DDR84" s="15"/>
      <c r="DDS84" s="15"/>
      <c r="DDT84" s="15"/>
      <c r="DDU84" s="15"/>
      <c r="DDV84" s="15"/>
      <c r="DDW84" s="15"/>
      <c r="DDX84" s="15"/>
      <c r="DDY84" s="15"/>
      <c r="DDZ84" s="15"/>
      <c r="DEA84" s="15"/>
      <c r="DEB84" s="15"/>
      <c r="DEC84" s="15"/>
      <c r="DED84" s="15"/>
      <c r="DEE84" s="15"/>
      <c r="DEF84" s="15"/>
      <c r="DEG84" s="15"/>
      <c r="DEH84" s="15"/>
      <c r="DEI84" s="15"/>
      <c r="DEJ84" s="15"/>
      <c r="DEK84" s="15"/>
      <c r="DEL84" s="15"/>
      <c r="DEM84" s="15"/>
      <c r="DEN84" s="15"/>
      <c r="DEO84" s="15"/>
      <c r="DEP84" s="15"/>
      <c r="DEQ84" s="15"/>
      <c r="DER84" s="15"/>
      <c r="DES84" s="15"/>
      <c r="DET84" s="15"/>
      <c r="DEU84" s="15"/>
      <c r="DEV84" s="15"/>
      <c r="DEW84" s="15"/>
      <c r="DEX84" s="15"/>
      <c r="DEY84" s="15"/>
      <c r="DEZ84" s="15"/>
      <c r="DFA84" s="15"/>
      <c r="DFB84" s="15"/>
      <c r="DFC84" s="15"/>
      <c r="DFD84" s="15"/>
      <c r="DFE84" s="15"/>
      <c r="DFF84" s="15"/>
      <c r="DFG84" s="15"/>
      <c r="DFH84" s="15"/>
      <c r="DFI84" s="15"/>
      <c r="DFJ84" s="15"/>
      <c r="DFK84" s="15"/>
      <c r="DFL84" s="15"/>
      <c r="DFM84" s="15"/>
      <c r="DFN84" s="15"/>
      <c r="DFO84" s="15"/>
      <c r="DFP84" s="15"/>
      <c r="DFQ84" s="15"/>
      <c r="DFR84" s="15"/>
      <c r="DFS84" s="15"/>
      <c r="DFT84" s="15"/>
      <c r="DFU84" s="15"/>
      <c r="DFV84" s="15"/>
      <c r="DFW84" s="15"/>
      <c r="DFX84" s="15"/>
      <c r="DFY84" s="15"/>
      <c r="DFZ84" s="15"/>
      <c r="DGA84" s="15"/>
      <c r="DGB84" s="15"/>
      <c r="DGC84" s="15"/>
      <c r="DGD84" s="15"/>
      <c r="DGE84" s="15"/>
      <c r="DGF84" s="15"/>
      <c r="DGG84" s="15"/>
      <c r="DGH84" s="15"/>
      <c r="DGI84" s="15"/>
      <c r="DGJ84" s="15"/>
      <c r="DGK84" s="15"/>
      <c r="DGL84" s="15"/>
      <c r="DGM84" s="15"/>
      <c r="DGN84" s="15"/>
      <c r="DGO84" s="15"/>
      <c r="DGP84" s="15"/>
      <c r="DGQ84" s="15"/>
      <c r="DGR84" s="15"/>
      <c r="DGS84" s="15"/>
      <c r="DGT84" s="15"/>
      <c r="DGU84" s="15"/>
      <c r="DGV84" s="15"/>
      <c r="DGW84" s="15"/>
      <c r="DGX84" s="15"/>
      <c r="DGY84" s="15"/>
      <c r="DGZ84" s="15"/>
      <c r="DHA84" s="15"/>
      <c r="DHB84" s="15"/>
      <c r="DHC84" s="15"/>
      <c r="DHD84" s="15"/>
      <c r="DHE84" s="15"/>
      <c r="DHF84" s="15"/>
      <c r="DHG84" s="15"/>
      <c r="DHH84" s="15"/>
      <c r="DHI84" s="15"/>
      <c r="DHJ84" s="15"/>
      <c r="DHK84" s="15"/>
      <c r="DHL84" s="15"/>
      <c r="DHM84" s="15"/>
      <c r="DHN84" s="15"/>
      <c r="DHO84" s="15"/>
      <c r="DHP84" s="15"/>
      <c r="DHQ84" s="15"/>
      <c r="DHR84" s="15"/>
      <c r="DHS84" s="15"/>
      <c r="DHT84" s="15"/>
      <c r="DHU84" s="15"/>
      <c r="DHV84" s="15"/>
      <c r="DHW84" s="15"/>
      <c r="DHX84" s="15"/>
      <c r="DHY84" s="15"/>
      <c r="DHZ84" s="15"/>
      <c r="DIA84" s="15"/>
      <c r="DIB84" s="15"/>
      <c r="DIC84" s="15"/>
      <c r="DID84" s="15"/>
      <c r="DIE84" s="15"/>
      <c r="DIF84" s="15"/>
      <c r="DIG84" s="15"/>
      <c r="DIH84" s="15"/>
      <c r="DII84" s="15"/>
      <c r="DIJ84" s="15"/>
      <c r="DIK84" s="15"/>
      <c r="DIL84" s="15"/>
      <c r="DIM84" s="15"/>
      <c r="DIN84" s="15"/>
      <c r="DIO84" s="15"/>
      <c r="DIP84" s="15"/>
      <c r="DIQ84" s="15"/>
      <c r="DIR84" s="15"/>
      <c r="DIS84" s="15"/>
      <c r="DIT84" s="15"/>
      <c r="DIU84" s="15"/>
      <c r="DIV84" s="15"/>
      <c r="DIW84" s="15"/>
      <c r="DIX84" s="15"/>
      <c r="DIY84" s="15"/>
      <c r="DIZ84" s="15"/>
      <c r="DJA84" s="15"/>
      <c r="DJB84" s="15"/>
      <c r="DJC84" s="15"/>
      <c r="DJD84" s="15"/>
      <c r="DJE84" s="15"/>
      <c r="DJF84" s="15"/>
      <c r="DJG84" s="15"/>
      <c r="DJH84" s="15"/>
      <c r="DJI84" s="15"/>
      <c r="DJJ84" s="15"/>
      <c r="DJK84" s="15"/>
      <c r="DJL84" s="15"/>
      <c r="DJM84" s="15"/>
      <c r="DJN84" s="15"/>
      <c r="DJO84" s="15"/>
      <c r="DJP84" s="15"/>
      <c r="DJQ84" s="15"/>
      <c r="DJR84" s="15"/>
      <c r="DJS84" s="15"/>
      <c r="DJT84" s="15"/>
      <c r="DJU84" s="15"/>
      <c r="DJV84" s="15"/>
      <c r="DJW84" s="15"/>
      <c r="DJX84" s="15"/>
      <c r="DJY84" s="15"/>
      <c r="DJZ84" s="15"/>
      <c r="DKA84" s="15"/>
      <c r="DKB84" s="15"/>
      <c r="DKC84" s="15"/>
      <c r="DKD84" s="15"/>
      <c r="DKE84" s="15"/>
      <c r="DKF84" s="15"/>
      <c r="DKG84" s="15"/>
      <c r="DKH84" s="15"/>
      <c r="DKI84" s="15"/>
      <c r="DKJ84" s="15"/>
      <c r="DKK84" s="15"/>
      <c r="DKL84" s="15"/>
      <c r="DKM84" s="15"/>
      <c r="DKN84" s="15"/>
      <c r="DKO84" s="15"/>
      <c r="DKP84" s="15"/>
      <c r="DKQ84" s="15"/>
      <c r="DKR84" s="15"/>
      <c r="DKS84" s="15"/>
      <c r="DKT84" s="15"/>
      <c r="DKU84" s="15"/>
      <c r="DKV84" s="15"/>
      <c r="DKW84" s="15"/>
      <c r="DKX84" s="15"/>
      <c r="DKY84" s="15"/>
      <c r="DKZ84" s="15"/>
      <c r="DLA84" s="15"/>
      <c r="DLB84" s="15"/>
      <c r="DLC84" s="15"/>
      <c r="DLD84" s="15"/>
      <c r="DLE84" s="15"/>
      <c r="DLF84" s="15"/>
      <c r="DLG84" s="15"/>
      <c r="DLH84" s="15"/>
      <c r="DLI84" s="15"/>
      <c r="DLJ84" s="15"/>
      <c r="DLK84" s="15"/>
      <c r="DLL84" s="15"/>
      <c r="DLM84" s="15"/>
      <c r="DLN84" s="15"/>
      <c r="DLO84" s="15"/>
      <c r="DLP84" s="15"/>
      <c r="DLQ84" s="15"/>
      <c r="DLR84" s="15"/>
      <c r="DLS84" s="15"/>
      <c r="DLT84" s="15"/>
      <c r="DLU84" s="15"/>
      <c r="DLV84" s="15"/>
      <c r="DLW84" s="15"/>
      <c r="DLX84" s="15"/>
      <c r="DLY84" s="15"/>
      <c r="DLZ84" s="15"/>
      <c r="DMA84" s="15"/>
      <c r="DMB84" s="15"/>
      <c r="DMC84" s="15"/>
      <c r="DMD84" s="15"/>
      <c r="DME84" s="15"/>
      <c r="DMF84" s="15"/>
      <c r="DMG84" s="15"/>
      <c r="DMH84" s="15"/>
      <c r="DMI84" s="15"/>
      <c r="DMJ84" s="15"/>
      <c r="DMK84" s="15"/>
      <c r="DML84" s="15"/>
      <c r="DMM84" s="15"/>
      <c r="DMN84" s="15"/>
      <c r="DMO84" s="15"/>
      <c r="DMP84" s="15"/>
      <c r="DMQ84" s="15"/>
      <c r="DMR84" s="15"/>
      <c r="DMS84" s="15"/>
      <c r="DMT84" s="15"/>
      <c r="DMU84" s="15"/>
      <c r="DMV84" s="15"/>
      <c r="DMW84" s="15"/>
      <c r="DMX84" s="15"/>
      <c r="DMY84" s="15"/>
      <c r="DMZ84" s="15"/>
      <c r="DNA84" s="15"/>
      <c r="DNB84" s="15"/>
      <c r="DNC84" s="15"/>
      <c r="DND84" s="15"/>
      <c r="DNE84" s="15"/>
      <c r="DNF84" s="15"/>
      <c r="DNG84" s="15"/>
      <c r="DNH84" s="15"/>
      <c r="DNI84" s="15"/>
      <c r="DNJ84" s="15"/>
      <c r="DNK84" s="15"/>
      <c r="DNL84" s="15"/>
      <c r="DNM84" s="15"/>
      <c r="DNN84" s="15"/>
      <c r="DNO84" s="15"/>
      <c r="DNP84" s="15"/>
      <c r="DNQ84" s="15"/>
      <c r="DNR84" s="15"/>
      <c r="DNS84" s="15"/>
      <c r="DNT84" s="15"/>
      <c r="DNU84" s="15"/>
      <c r="DNV84" s="15"/>
      <c r="DNW84" s="15"/>
      <c r="DNX84" s="15"/>
      <c r="DNY84" s="15"/>
      <c r="DNZ84" s="15"/>
      <c r="DOA84" s="15"/>
      <c r="DOB84" s="15"/>
      <c r="DOC84" s="15"/>
      <c r="DOD84" s="15"/>
      <c r="DOE84" s="15"/>
      <c r="DOF84" s="15"/>
      <c r="DOG84" s="15"/>
      <c r="DOH84" s="15"/>
      <c r="DOI84" s="15"/>
      <c r="DOJ84" s="15"/>
      <c r="DOK84" s="15"/>
      <c r="DOL84" s="15"/>
      <c r="DOM84" s="15"/>
      <c r="DON84" s="15"/>
      <c r="DOO84" s="15"/>
      <c r="DOP84" s="15"/>
      <c r="DOQ84" s="15"/>
      <c r="DOR84" s="15"/>
      <c r="DOS84" s="15"/>
      <c r="DOT84" s="15"/>
      <c r="DOU84" s="15"/>
      <c r="DOV84" s="15"/>
      <c r="DOW84" s="15"/>
      <c r="DOX84" s="15"/>
      <c r="DOY84" s="15"/>
      <c r="DOZ84" s="15"/>
      <c r="DPA84" s="15"/>
      <c r="DPB84" s="15"/>
      <c r="DPC84" s="15"/>
      <c r="DPD84" s="15"/>
      <c r="DPE84" s="15"/>
      <c r="DPF84" s="15"/>
      <c r="DPG84" s="15"/>
      <c r="DPH84" s="15"/>
      <c r="DPI84" s="15"/>
      <c r="DPJ84" s="15"/>
      <c r="DPK84" s="15"/>
      <c r="DPL84" s="15"/>
      <c r="DPM84" s="15"/>
      <c r="DPN84" s="15"/>
      <c r="DPO84" s="15"/>
      <c r="DPP84" s="15"/>
      <c r="DPQ84" s="15"/>
      <c r="DPR84" s="15"/>
      <c r="DPS84" s="15"/>
      <c r="DPT84" s="15"/>
      <c r="DPU84" s="15"/>
      <c r="DPV84" s="15"/>
      <c r="DPW84" s="15"/>
      <c r="DPX84" s="15"/>
      <c r="DPY84" s="15"/>
      <c r="DPZ84" s="15"/>
      <c r="DQA84" s="15"/>
      <c r="DQB84" s="15"/>
      <c r="DQC84" s="15"/>
      <c r="DQD84" s="15"/>
      <c r="DQE84" s="15"/>
      <c r="DQF84" s="15"/>
      <c r="DQG84" s="15"/>
      <c r="DQH84" s="15"/>
      <c r="DQI84" s="15"/>
      <c r="DQJ84" s="15"/>
      <c r="DQK84" s="15"/>
      <c r="DQL84" s="15"/>
      <c r="DQM84" s="15"/>
      <c r="DQN84" s="15"/>
      <c r="DQO84" s="15"/>
      <c r="DQP84" s="15"/>
      <c r="DQQ84" s="15"/>
      <c r="DQR84" s="15"/>
      <c r="DQS84" s="15"/>
      <c r="DQT84" s="15"/>
      <c r="DQU84" s="15"/>
      <c r="DQV84" s="15"/>
      <c r="DQW84" s="15"/>
      <c r="DQX84" s="15"/>
      <c r="DQY84" s="15"/>
      <c r="DQZ84" s="15"/>
      <c r="DRA84" s="15"/>
      <c r="DRB84" s="15"/>
      <c r="DRC84" s="15"/>
      <c r="DRD84" s="15"/>
      <c r="DRE84" s="15"/>
      <c r="DRF84" s="15"/>
      <c r="DRG84" s="15"/>
      <c r="DRH84" s="15"/>
      <c r="DRI84" s="15"/>
      <c r="DRJ84" s="15"/>
      <c r="DRK84" s="15"/>
      <c r="DRL84" s="15"/>
      <c r="DRM84" s="15"/>
      <c r="DRN84" s="15"/>
      <c r="DRO84" s="15"/>
      <c r="DRP84" s="15"/>
      <c r="DRQ84" s="15"/>
      <c r="DRR84" s="15"/>
      <c r="DRS84" s="15"/>
      <c r="DRT84" s="15"/>
      <c r="DRU84" s="15"/>
      <c r="DRV84" s="15"/>
      <c r="DRW84" s="15"/>
      <c r="DRX84" s="15"/>
      <c r="DRY84" s="15"/>
      <c r="DRZ84" s="15"/>
      <c r="DSA84" s="15"/>
      <c r="DSB84" s="15"/>
      <c r="DSC84" s="15"/>
      <c r="DSD84" s="15"/>
      <c r="DSE84" s="15"/>
      <c r="DSF84" s="15"/>
      <c r="DSG84" s="15"/>
      <c r="DSH84" s="15"/>
      <c r="DSI84" s="15"/>
      <c r="DSJ84" s="15"/>
      <c r="DSK84" s="15"/>
      <c r="DSL84" s="15"/>
      <c r="DSM84" s="15"/>
      <c r="DSN84" s="15"/>
      <c r="DSO84" s="15"/>
      <c r="DSP84" s="15"/>
      <c r="DSQ84" s="15"/>
      <c r="DSR84" s="15"/>
      <c r="DSS84" s="15"/>
      <c r="DST84" s="15"/>
      <c r="DSU84" s="15"/>
      <c r="DSV84" s="15"/>
      <c r="DSW84" s="15"/>
      <c r="DSX84" s="15"/>
      <c r="DSY84" s="15"/>
      <c r="DSZ84" s="15"/>
      <c r="DTA84" s="15"/>
      <c r="DTB84" s="15"/>
      <c r="DTC84" s="15"/>
      <c r="DTD84" s="15"/>
      <c r="DTE84" s="15"/>
      <c r="DTF84" s="15"/>
      <c r="DTG84" s="15"/>
      <c r="DTH84" s="15"/>
      <c r="DTI84" s="15"/>
      <c r="DTJ84" s="15"/>
      <c r="DTK84" s="15"/>
      <c r="DTL84" s="15"/>
      <c r="DTM84" s="15"/>
      <c r="DTN84" s="15"/>
      <c r="DTO84" s="15"/>
      <c r="DTP84" s="15"/>
      <c r="DTQ84" s="15"/>
      <c r="DTR84" s="15"/>
      <c r="DTS84" s="15"/>
      <c r="DTT84" s="15"/>
      <c r="DTU84" s="15"/>
      <c r="DTV84" s="15"/>
      <c r="DTW84" s="15"/>
      <c r="DTX84" s="15"/>
      <c r="DTY84" s="15"/>
      <c r="DTZ84" s="15"/>
      <c r="DUA84" s="15"/>
      <c r="DUB84" s="15"/>
      <c r="DUC84" s="15"/>
      <c r="DUD84" s="15"/>
      <c r="DUE84" s="15"/>
      <c r="DUF84" s="15"/>
      <c r="DUG84" s="15"/>
      <c r="DUH84" s="15"/>
      <c r="DUI84" s="15"/>
      <c r="DUJ84" s="15"/>
      <c r="DUK84" s="15"/>
      <c r="DUL84" s="15"/>
      <c r="DUM84" s="15"/>
      <c r="DUN84" s="15"/>
      <c r="DUO84" s="15"/>
      <c r="DUP84" s="15"/>
      <c r="DUQ84" s="15"/>
      <c r="DUR84" s="15"/>
      <c r="DUS84" s="15"/>
      <c r="DUT84" s="15"/>
      <c r="DUU84" s="15"/>
      <c r="DUV84" s="15"/>
      <c r="DUW84" s="15"/>
      <c r="DUX84" s="15"/>
      <c r="DUY84" s="15"/>
      <c r="DUZ84" s="15"/>
      <c r="DVA84" s="15"/>
      <c r="DVB84" s="15"/>
      <c r="DVC84" s="15"/>
      <c r="DVD84" s="15"/>
      <c r="DVE84" s="15"/>
      <c r="DVF84" s="15"/>
      <c r="DVG84" s="15"/>
      <c r="DVH84" s="15"/>
      <c r="DVI84" s="15"/>
      <c r="DVJ84" s="15"/>
      <c r="DVK84" s="15"/>
      <c r="DVL84" s="15"/>
      <c r="DVM84" s="15"/>
      <c r="DVN84" s="15"/>
      <c r="DVO84" s="15"/>
      <c r="DVP84" s="15"/>
      <c r="DVQ84" s="15"/>
      <c r="DVR84" s="15"/>
      <c r="DVS84" s="15"/>
      <c r="DVT84" s="15"/>
      <c r="DVU84" s="15"/>
      <c r="DVV84" s="15"/>
      <c r="DVW84" s="15"/>
      <c r="DVX84" s="15"/>
      <c r="DVY84" s="15"/>
      <c r="DVZ84" s="15"/>
      <c r="DWA84" s="15"/>
      <c r="DWB84" s="15"/>
      <c r="DWC84" s="15"/>
      <c r="DWD84" s="15"/>
      <c r="DWE84" s="15"/>
      <c r="DWF84" s="15"/>
      <c r="DWG84" s="15"/>
      <c r="DWH84" s="15"/>
      <c r="DWI84" s="15"/>
      <c r="DWJ84" s="15"/>
      <c r="DWK84" s="15"/>
      <c r="DWL84" s="15"/>
      <c r="DWM84" s="15"/>
      <c r="DWN84" s="15"/>
      <c r="DWO84" s="15"/>
      <c r="DWP84" s="15"/>
      <c r="DWQ84" s="15"/>
      <c r="DWR84" s="15"/>
      <c r="DWS84" s="15"/>
      <c r="DWT84" s="15"/>
      <c r="DWU84" s="15"/>
      <c r="DWV84" s="15"/>
      <c r="DWW84" s="15"/>
      <c r="DWX84" s="15"/>
      <c r="DWY84" s="15"/>
      <c r="DWZ84" s="15"/>
      <c r="DXA84" s="15"/>
      <c r="DXB84" s="15"/>
      <c r="DXC84" s="15"/>
      <c r="DXD84" s="15"/>
      <c r="DXE84" s="15"/>
      <c r="DXF84" s="15"/>
      <c r="DXG84" s="15"/>
      <c r="DXH84" s="15"/>
      <c r="DXI84" s="15"/>
      <c r="DXJ84" s="15"/>
      <c r="DXK84" s="15"/>
      <c r="DXL84" s="15"/>
      <c r="DXM84" s="15"/>
      <c r="DXN84" s="15"/>
      <c r="DXO84" s="15"/>
      <c r="DXP84" s="15"/>
      <c r="DXQ84" s="15"/>
      <c r="DXR84" s="15"/>
      <c r="DXS84" s="15"/>
      <c r="DXT84" s="15"/>
      <c r="DXU84" s="15"/>
      <c r="DXV84" s="15"/>
      <c r="DXW84" s="15"/>
      <c r="DXX84" s="15"/>
      <c r="DXY84" s="15"/>
      <c r="DXZ84" s="15"/>
      <c r="DYA84" s="15"/>
      <c r="DYB84" s="15"/>
      <c r="DYC84" s="15"/>
      <c r="DYD84" s="15"/>
      <c r="DYE84" s="15"/>
      <c r="DYF84" s="15"/>
      <c r="DYG84" s="15"/>
      <c r="DYH84" s="15"/>
      <c r="DYI84" s="15"/>
      <c r="DYJ84" s="15"/>
      <c r="DYK84" s="15"/>
      <c r="DYL84" s="15"/>
      <c r="DYM84" s="15"/>
      <c r="DYN84" s="15"/>
      <c r="DYO84" s="15"/>
      <c r="DYP84" s="15"/>
      <c r="DYQ84" s="15"/>
      <c r="DYR84" s="15"/>
      <c r="DYS84" s="15"/>
      <c r="DYT84" s="15"/>
      <c r="DYU84" s="15"/>
      <c r="DYV84" s="15"/>
      <c r="DYW84" s="15"/>
      <c r="DYX84" s="15"/>
      <c r="DYY84" s="15"/>
      <c r="DYZ84" s="15"/>
      <c r="DZA84" s="15"/>
      <c r="DZB84" s="15"/>
      <c r="DZC84" s="15"/>
      <c r="DZD84" s="15"/>
      <c r="DZE84" s="15"/>
      <c r="DZF84" s="15"/>
      <c r="DZG84" s="15"/>
      <c r="DZH84" s="15"/>
      <c r="DZI84" s="15"/>
      <c r="DZJ84" s="15"/>
      <c r="DZK84" s="15"/>
      <c r="DZL84" s="15"/>
      <c r="DZM84" s="15"/>
      <c r="DZN84" s="15"/>
      <c r="DZO84" s="15"/>
      <c r="DZP84" s="15"/>
      <c r="DZQ84" s="15"/>
      <c r="DZR84" s="15"/>
      <c r="DZS84" s="15"/>
      <c r="DZT84" s="15"/>
      <c r="DZU84" s="15"/>
      <c r="DZV84" s="15"/>
      <c r="DZW84" s="15"/>
      <c r="DZX84" s="15"/>
      <c r="DZY84" s="15"/>
      <c r="DZZ84" s="15"/>
      <c r="EAA84" s="15"/>
      <c r="EAB84" s="15"/>
      <c r="EAC84" s="15"/>
      <c r="EAD84" s="15"/>
      <c r="EAE84" s="15"/>
      <c r="EAF84" s="15"/>
      <c r="EAG84" s="15"/>
      <c r="EAH84" s="15"/>
      <c r="EAI84" s="15"/>
      <c r="EAJ84" s="15"/>
      <c r="EAK84" s="15"/>
      <c r="EAL84" s="15"/>
      <c r="EAM84" s="15"/>
      <c r="EAN84" s="15"/>
      <c r="EAO84" s="15"/>
      <c r="EAP84" s="15"/>
      <c r="EAQ84" s="15"/>
      <c r="EAR84" s="15"/>
      <c r="EAS84" s="15"/>
      <c r="EAT84" s="15"/>
      <c r="EAU84" s="15"/>
      <c r="EAV84" s="15"/>
      <c r="EAW84" s="15"/>
      <c r="EAX84" s="15"/>
      <c r="EAY84" s="15"/>
      <c r="EAZ84" s="15"/>
      <c r="EBA84" s="15"/>
      <c r="EBB84" s="15"/>
      <c r="EBC84" s="15"/>
      <c r="EBD84" s="15"/>
      <c r="EBE84" s="15"/>
      <c r="EBF84" s="15"/>
      <c r="EBG84" s="15"/>
      <c r="EBH84" s="15"/>
      <c r="EBI84" s="15"/>
      <c r="EBJ84" s="15"/>
      <c r="EBK84" s="15"/>
      <c r="EBL84" s="15"/>
      <c r="EBM84" s="15"/>
      <c r="EBN84" s="15"/>
      <c r="EBO84" s="15"/>
      <c r="EBP84" s="15"/>
      <c r="EBQ84" s="15"/>
      <c r="EBR84" s="15"/>
      <c r="EBS84" s="15"/>
      <c r="EBT84" s="15"/>
      <c r="EBU84" s="15"/>
      <c r="EBV84" s="15"/>
      <c r="EBW84" s="15"/>
      <c r="EBX84" s="15"/>
      <c r="EBY84" s="15"/>
      <c r="EBZ84" s="15"/>
      <c r="ECA84" s="15"/>
      <c r="ECB84" s="15"/>
      <c r="ECC84" s="15"/>
      <c r="ECD84" s="15"/>
      <c r="ECE84" s="15"/>
      <c r="ECF84" s="15"/>
      <c r="ECG84" s="15"/>
      <c r="ECH84" s="15"/>
      <c r="ECI84" s="15"/>
      <c r="ECJ84" s="15"/>
      <c r="ECK84" s="15"/>
      <c r="ECL84" s="15"/>
      <c r="ECM84" s="15"/>
      <c r="ECN84" s="15"/>
      <c r="ECO84" s="15"/>
      <c r="ECP84" s="15"/>
      <c r="ECQ84" s="15"/>
      <c r="ECR84" s="15"/>
      <c r="ECS84" s="15"/>
      <c r="ECT84" s="15"/>
      <c r="ECU84" s="15"/>
      <c r="ECV84" s="15"/>
      <c r="ECW84" s="15"/>
      <c r="ECX84" s="15"/>
      <c r="ECY84" s="15"/>
      <c r="ECZ84" s="15"/>
      <c r="EDA84" s="15"/>
      <c r="EDB84" s="15"/>
      <c r="EDC84" s="15"/>
      <c r="EDD84" s="15"/>
      <c r="EDE84" s="15"/>
      <c r="EDF84" s="15"/>
      <c r="EDG84" s="15"/>
      <c r="EDH84" s="15"/>
      <c r="EDI84" s="15"/>
      <c r="EDJ84" s="15"/>
      <c r="EDK84" s="15"/>
      <c r="EDL84" s="15"/>
      <c r="EDM84" s="15"/>
      <c r="EDN84" s="15"/>
      <c r="EDO84" s="15"/>
      <c r="EDP84" s="15"/>
      <c r="EDQ84" s="15"/>
      <c r="EDR84" s="15"/>
      <c r="EDS84" s="15"/>
      <c r="EDT84" s="15"/>
      <c r="EDU84" s="15"/>
      <c r="EDV84" s="15"/>
      <c r="EDW84" s="15"/>
      <c r="EDX84" s="15"/>
      <c r="EDY84" s="15"/>
      <c r="EDZ84" s="15"/>
      <c r="EEA84" s="15"/>
      <c r="EEB84" s="15"/>
      <c r="EEC84" s="15"/>
      <c r="EED84" s="15"/>
      <c r="EEE84" s="15"/>
      <c r="EEF84" s="15"/>
      <c r="EEG84" s="15"/>
      <c r="EEH84" s="15"/>
      <c r="EEI84" s="15"/>
      <c r="EEJ84" s="15"/>
      <c r="EEK84" s="15"/>
      <c r="EEL84" s="15"/>
      <c r="EEM84" s="15"/>
      <c r="EEN84" s="15"/>
      <c r="EEO84" s="15"/>
      <c r="EEP84" s="15"/>
      <c r="EEQ84" s="15"/>
      <c r="EER84" s="15"/>
      <c r="EES84" s="15"/>
      <c r="EET84" s="15"/>
      <c r="EEU84" s="15"/>
      <c r="EEV84" s="15"/>
      <c r="EEW84" s="15"/>
      <c r="EEX84" s="15"/>
      <c r="EEY84" s="15"/>
      <c r="EEZ84" s="15"/>
      <c r="EFA84" s="15"/>
      <c r="EFB84" s="15"/>
      <c r="EFC84" s="15"/>
      <c r="EFD84" s="15"/>
      <c r="EFE84" s="15"/>
      <c r="EFF84" s="15"/>
      <c r="EFG84" s="15"/>
      <c r="EFH84" s="15"/>
      <c r="EFI84" s="15"/>
      <c r="EFJ84" s="15"/>
      <c r="EFK84" s="15"/>
      <c r="EFL84" s="15"/>
      <c r="EFM84" s="15"/>
      <c r="EFN84" s="15"/>
      <c r="EFO84" s="15"/>
      <c r="EFP84" s="15"/>
      <c r="EFQ84" s="15"/>
      <c r="EFR84" s="15"/>
      <c r="EFS84" s="15"/>
      <c r="EFT84" s="15"/>
      <c r="EFU84" s="15"/>
      <c r="EFV84" s="15"/>
      <c r="EFW84" s="15"/>
      <c r="EFX84" s="15"/>
      <c r="EFY84" s="15"/>
      <c r="EFZ84" s="15"/>
      <c r="EGA84" s="15"/>
      <c r="EGB84" s="15"/>
      <c r="EGC84" s="15"/>
      <c r="EGD84" s="15"/>
      <c r="EGE84" s="15"/>
      <c r="EGF84" s="15"/>
      <c r="EGG84" s="15"/>
      <c r="EGH84" s="15"/>
      <c r="EGI84" s="15"/>
      <c r="EGJ84" s="15"/>
      <c r="EGK84" s="15"/>
      <c r="EGL84" s="15"/>
      <c r="EGM84" s="15"/>
      <c r="EGN84" s="15"/>
      <c r="EGO84" s="15"/>
      <c r="EGP84" s="15"/>
      <c r="EGQ84" s="15"/>
      <c r="EGR84" s="15"/>
      <c r="EGS84" s="15"/>
      <c r="EGT84" s="15"/>
      <c r="EGU84" s="15"/>
      <c r="EGV84" s="15"/>
      <c r="EGW84" s="15"/>
      <c r="EGX84" s="15"/>
      <c r="EGY84" s="15"/>
      <c r="EGZ84" s="15"/>
      <c r="EHA84" s="15"/>
      <c r="EHB84" s="15"/>
      <c r="EHC84" s="15"/>
      <c r="EHD84" s="15"/>
      <c r="EHE84" s="15"/>
      <c r="EHF84" s="15"/>
      <c r="EHG84" s="15"/>
      <c r="EHH84" s="15"/>
      <c r="EHI84" s="15"/>
      <c r="EHJ84" s="15"/>
      <c r="EHK84" s="15"/>
      <c r="EHL84" s="15"/>
      <c r="EHM84" s="15"/>
      <c r="EHN84" s="15"/>
      <c r="EHO84" s="15"/>
      <c r="EHP84" s="15"/>
      <c r="EHQ84" s="15"/>
      <c r="EHR84" s="15"/>
      <c r="EHS84" s="15"/>
      <c r="EHT84" s="15"/>
      <c r="EHU84" s="15"/>
      <c r="EHV84" s="15"/>
      <c r="EHW84" s="15"/>
      <c r="EHX84" s="15"/>
      <c r="EHY84" s="15"/>
      <c r="EHZ84" s="15"/>
      <c r="EIA84" s="15"/>
      <c r="EIB84" s="15"/>
      <c r="EIC84" s="15"/>
      <c r="EID84" s="15"/>
      <c r="EIE84" s="15"/>
      <c r="EIF84" s="15"/>
      <c r="EIG84" s="15"/>
      <c r="EIH84" s="15"/>
      <c r="EII84" s="15"/>
      <c r="EIJ84" s="15"/>
      <c r="EIK84" s="15"/>
      <c r="EIL84" s="15"/>
      <c r="EIM84" s="15"/>
      <c r="EIN84" s="15"/>
      <c r="EIO84" s="15"/>
      <c r="EIP84" s="15"/>
      <c r="EIQ84" s="15"/>
      <c r="EIR84" s="15"/>
      <c r="EIS84" s="15"/>
      <c r="EIT84" s="15"/>
      <c r="EIU84" s="15"/>
      <c r="EIV84" s="15"/>
      <c r="EIW84" s="15"/>
      <c r="EIX84" s="15"/>
      <c r="EIY84" s="15"/>
      <c r="EIZ84" s="15"/>
      <c r="EJA84" s="15"/>
      <c r="EJB84" s="15"/>
      <c r="EJC84" s="15"/>
      <c r="EJD84" s="15"/>
      <c r="EJE84" s="15"/>
      <c r="EJF84" s="15"/>
      <c r="EJG84" s="15"/>
      <c r="EJH84" s="15"/>
      <c r="EJI84" s="15"/>
      <c r="EJJ84" s="15"/>
      <c r="EJK84" s="15"/>
      <c r="EJL84" s="15"/>
      <c r="EJM84" s="15"/>
      <c r="EJN84" s="15"/>
      <c r="EJO84" s="15"/>
      <c r="EJP84" s="15"/>
      <c r="EJQ84" s="15"/>
      <c r="EJR84" s="15"/>
      <c r="EJS84" s="15"/>
      <c r="EJT84" s="15"/>
      <c r="EJU84" s="15"/>
      <c r="EJV84" s="15"/>
      <c r="EJW84" s="15"/>
      <c r="EJX84" s="15"/>
      <c r="EJY84" s="15"/>
      <c r="EJZ84" s="15"/>
      <c r="EKA84" s="15"/>
      <c r="EKB84" s="15"/>
      <c r="EKC84" s="15"/>
      <c r="EKD84" s="15"/>
      <c r="EKE84" s="15"/>
      <c r="EKF84" s="15"/>
      <c r="EKG84" s="15"/>
      <c r="EKH84" s="15"/>
      <c r="EKI84" s="15"/>
      <c r="EKJ84" s="15"/>
      <c r="EKK84" s="15"/>
      <c r="EKL84" s="15"/>
      <c r="EKM84" s="15"/>
      <c r="EKN84" s="15"/>
      <c r="EKO84" s="15"/>
      <c r="EKP84" s="15"/>
      <c r="EKQ84" s="15"/>
      <c r="EKR84" s="15"/>
      <c r="EKS84" s="15"/>
      <c r="EKT84" s="15"/>
      <c r="EKU84" s="15"/>
      <c r="EKV84" s="15"/>
      <c r="EKW84" s="15"/>
      <c r="EKX84" s="15"/>
      <c r="EKY84" s="15"/>
      <c r="EKZ84" s="15"/>
      <c r="ELA84" s="15"/>
      <c r="ELB84" s="15"/>
      <c r="ELC84" s="15"/>
      <c r="ELD84" s="15"/>
      <c r="ELE84" s="15"/>
      <c r="ELF84" s="15"/>
      <c r="ELG84" s="15"/>
      <c r="ELH84" s="15"/>
      <c r="ELI84" s="15"/>
      <c r="ELJ84" s="15"/>
      <c r="ELK84" s="15"/>
      <c r="ELL84" s="15"/>
      <c r="ELM84" s="15"/>
      <c r="ELN84" s="15"/>
      <c r="ELO84" s="15"/>
      <c r="ELP84" s="15"/>
      <c r="ELQ84" s="15"/>
      <c r="ELR84" s="15"/>
      <c r="ELS84" s="15"/>
      <c r="ELT84" s="15"/>
      <c r="ELU84" s="15"/>
      <c r="ELV84" s="15"/>
      <c r="ELW84" s="15"/>
      <c r="ELX84" s="15"/>
      <c r="ELY84" s="15"/>
      <c r="ELZ84" s="15"/>
      <c r="EMA84" s="15"/>
      <c r="EMB84" s="15"/>
      <c r="EMC84" s="15"/>
      <c r="EMD84" s="15"/>
      <c r="EME84" s="15"/>
      <c r="EMF84" s="15"/>
      <c r="EMG84" s="15"/>
      <c r="EMH84" s="15"/>
      <c r="EMI84" s="15"/>
      <c r="EMJ84" s="15"/>
      <c r="EMK84" s="15"/>
      <c r="EML84" s="15"/>
      <c r="EMM84" s="15"/>
      <c r="EMN84" s="15"/>
      <c r="EMO84" s="15"/>
      <c r="EMP84" s="15"/>
      <c r="EMQ84" s="15"/>
      <c r="EMR84" s="15"/>
      <c r="EMS84" s="15"/>
      <c r="EMT84" s="15"/>
      <c r="EMU84" s="15"/>
      <c r="EMV84" s="15"/>
      <c r="EMW84" s="15"/>
      <c r="EMX84" s="15"/>
      <c r="EMY84" s="15"/>
      <c r="EMZ84" s="15"/>
      <c r="ENA84" s="15"/>
      <c r="ENB84" s="15"/>
      <c r="ENC84" s="15"/>
      <c r="END84" s="15"/>
      <c r="ENE84" s="15"/>
      <c r="ENF84" s="15"/>
      <c r="ENG84" s="15"/>
      <c r="ENH84" s="15"/>
      <c r="ENI84" s="15"/>
      <c r="ENJ84" s="15"/>
      <c r="ENK84" s="15"/>
      <c r="ENL84" s="15"/>
      <c r="ENM84" s="15"/>
      <c r="ENN84" s="15"/>
      <c r="ENO84" s="15"/>
      <c r="ENP84" s="15"/>
      <c r="ENQ84" s="15"/>
      <c r="ENR84" s="15"/>
      <c r="ENS84" s="15"/>
      <c r="ENT84" s="15"/>
      <c r="ENU84" s="15"/>
      <c r="ENV84" s="15"/>
      <c r="ENW84" s="15"/>
      <c r="ENX84" s="15"/>
      <c r="ENY84" s="15"/>
      <c r="ENZ84" s="15"/>
      <c r="EOA84" s="15"/>
      <c r="EOB84" s="15"/>
      <c r="EOC84" s="15"/>
      <c r="EOD84" s="15"/>
      <c r="EOE84" s="15"/>
      <c r="EOF84" s="15"/>
      <c r="EOG84" s="15"/>
      <c r="EOH84" s="15"/>
      <c r="EOI84" s="15"/>
      <c r="EOJ84" s="15"/>
      <c r="EOK84" s="15"/>
      <c r="EOL84" s="15"/>
      <c r="EOM84" s="15"/>
      <c r="EON84" s="15"/>
      <c r="EOO84" s="15"/>
      <c r="EOP84" s="15"/>
      <c r="EOQ84" s="15"/>
      <c r="EOR84" s="15"/>
      <c r="EOS84" s="15"/>
      <c r="EOT84" s="15"/>
      <c r="EOU84" s="15"/>
      <c r="EOV84" s="15"/>
      <c r="EOW84" s="15"/>
      <c r="EOX84" s="15"/>
      <c r="EOY84" s="15"/>
      <c r="EOZ84" s="15"/>
      <c r="EPA84" s="15"/>
      <c r="EPB84" s="15"/>
      <c r="EPC84" s="15"/>
      <c r="EPD84" s="15"/>
      <c r="EPE84" s="15"/>
      <c r="EPF84" s="15"/>
      <c r="EPG84" s="15"/>
      <c r="EPH84" s="15"/>
      <c r="EPI84" s="15"/>
      <c r="EPJ84" s="15"/>
      <c r="EPK84" s="15"/>
      <c r="EPL84" s="15"/>
      <c r="EPM84" s="15"/>
      <c r="EPN84" s="15"/>
      <c r="EPO84" s="15"/>
      <c r="EPP84" s="15"/>
      <c r="EPQ84" s="15"/>
      <c r="EPR84" s="15"/>
      <c r="EPS84" s="15"/>
      <c r="EPT84" s="15"/>
      <c r="EPU84" s="15"/>
      <c r="EPV84" s="15"/>
      <c r="EPW84" s="15"/>
      <c r="EPX84" s="15"/>
      <c r="EPY84" s="15"/>
      <c r="EPZ84" s="15"/>
      <c r="EQA84" s="15"/>
      <c r="EQB84" s="15"/>
      <c r="EQC84" s="15"/>
      <c r="EQD84" s="15"/>
      <c r="EQE84" s="15"/>
      <c r="EQF84" s="15"/>
      <c r="EQG84" s="15"/>
      <c r="EQH84" s="15"/>
      <c r="EQI84" s="15"/>
      <c r="EQJ84" s="15"/>
      <c r="EQK84" s="15"/>
      <c r="EQL84" s="15"/>
      <c r="EQM84" s="15"/>
      <c r="EQN84" s="15"/>
      <c r="EQO84" s="15"/>
      <c r="EQP84" s="15"/>
      <c r="EQQ84" s="15"/>
      <c r="EQR84" s="15"/>
      <c r="EQS84" s="15"/>
      <c r="EQT84" s="15"/>
      <c r="EQU84" s="15"/>
      <c r="EQV84" s="15"/>
      <c r="EQW84" s="15"/>
      <c r="EQX84" s="15"/>
      <c r="EQY84" s="15"/>
      <c r="EQZ84" s="15"/>
      <c r="ERA84" s="15"/>
      <c r="ERB84" s="15"/>
      <c r="ERC84" s="15"/>
      <c r="ERD84" s="15"/>
      <c r="ERE84" s="15"/>
      <c r="ERF84" s="15"/>
      <c r="ERG84" s="15"/>
      <c r="ERH84" s="15"/>
      <c r="ERI84" s="15"/>
      <c r="ERJ84" s="15"/>
      <c r="ERK84" s="15"/>
      <c r="ERL84" s="15"/>
      <c r="ERM84" s="15"/>
      <c r="ERN84" s="15"/>
      <c r="ERO84" s="15"/>
      <c r="ERP84" s="15"/>
      <c r="ERQ84" s="15"/>
      <c r="ERR84" s="15"/>
      <c r="ERS84" s="15"/>
      <c r="ERT84" s="15"/>
      <c r="ERU84" s="15"/>
      <c r="ERV84" s="15"/>
      <c r="ERW84" s="15"/>
      <c r="ERX84" s="15"/>
      <c r="ERY84" s="15"/>
      <c r="ERZ84" s="15"/>
      <c r="ESA84" s="15"/>
      <c r="ESB84" s="15"/>
      <c r="ESC84" s="15"/>
      <c r="ESD84" s="15"/>
      <c r="ESE84" s="15"/>
      <c r="ESF84" s="15"/>
      <c r="ESG84" s="15"/>
      <c r="ESH84" s="15"/>
      <c r="ESI84" s="15"/>
      <c r="ESJ84" s="15"/>
      <c r="ESK84" s="15"/>
      <c r="ESL84" s="15"/>
      <c r="ESM84" s="15"/>
      <c r="ESN84" s="15"/>
      <c r="ESO84" s="15"/>
      <c r="ESP84" s="15"/>
      <c r="ESQ84" s="15"/>
      <c r="ESR84" s="15"/>
      <c r="ESS84" s="15"/>
      <c r="EST84" s="15"/>
      <c r="ESU84" s="15"/>
      <c r="ESV84" s="15"/>
      <c r="ESW84" s="15"/>
      <c r="ESX84" s="15"/>
      <c r="ESY84" s="15"/>
      <c r="ESZ84" s="15"/>
      <c r="ETA84" s="15"/>
      <c r="ETB84" s="15"/>
      <c r="ETC84" s="15"/>
      <c r="ETD84" s="15"/>
      <c r="ETE84" s="15"/>
      <c r="ETF84" s="15"/>
      <c r="ETG84" s="15"/>
      <c r="ETH84" s="15"/>
      <c r="ETI84" s="15"/>
      <c r="ETJ84" s="15"/>
      <c r="ETK84" s="15"/>
      <c r="ETL84" s="15"/>
      <c r="ETM84" s="15"/>
      <c r="ETN84" s="15"/>
      <c r="ETO84" s="15"/>
      <c r="ETP84" s="15"/>
      <c r="ETQ84" s="15"/>
      <c r="ETR84" s="15"/>
      <c r="ETS84" s="15"/>
      <c r="ETT84" s="15"/>
      <c r="ETU84" s="15"/>
      <c r="ETV84" s="15"/>
      <c r="ETW84" s="15"/>
      <c r="ETX84" s="15"/>
      <c r="ETY84" s="15"/>
      <c r="ETZ84" s="15"/>
      <c r="EUA84" s="15"/>
      <c r="EUB84" s="15"/>
      <c r="EUC84" s="15"/>
      <c r="EUD84" s="15"/>
      <c r="EUE84" s="15"/>
      <c r="EUF84" s="15"/>
      <c r="EUG84" s="15"/>
      <c r="EUH84" s="15"/>
      <c r="EUI84" s="15"/>
      <c r="EUJ84" s="15"/>
      <c r="EUK84" s="15"/>
      <c r="EUL84" s="15"/>
      <c r="EUM84" s="15"/>
      <c r="EUN84" s="15"/>
      <c r="EUO84" s="15"/>
      <c r="EUP84" s="15"/>
      <c r="EUQ84" s="15"/>
      <c r="EUR84" s="15"/>
      <c r="EUS84" s="15"/>
      <c r="EUT84" s="15"/>
      <c r="EUU84" s="15"/>
      <c r="EUV84" s="15"/>
      <c r="EUW84" s="15"/>
      <c r="EUX84" s="15"/>
      <c r="EUY84" s="15"/>
      <c r="EUZ84" s="15"/>
      <c r="EVA84" s="15"/>
      <c r="EVB84" s="15"/>
      <c r="EVC84" s="15"/>
      <c r="EVD84" s="15"/>
      <c r="EVE84" s="15"/>
      <c r="EVF84" s="15"/>
      <c r="EVG84" s="15"/>
      <c r="EVH84" s="15"/>
      <c r="EVI84" s="15"/>
      <c r="EVJ84" s="15"/>
      <c r="EVK84" s="15"/>
      <c r="EVL84" s="15"/>
      <c r="EVM84" s="15"/>
      <c r="EVN84" s="15"/>
      <c r="EVO84" s="15"/>
      <c r="EVP84" s="15"/>
      <c r="EVQ84" s="15"/>
      <c r="EVR84" s="15"/>
      <c r="EVS84" s="15"/>
      <c r="EVT84" s="15"/>
      <c r="EVU84" s="15"/>
      <c r="EVV84" s="15"/>
      <c r="EVW84" s="15"/>
      <c r="EVX84" s="15"/>
      <c r="EVY84" s="15"/>
      <c r="EVZ84" s="15"/>
      <c r="EWA84" s="15"/>
      <c r="EWB84" s="15"/>
      <c r="EWC84" s="15"/>
      <c r="EWD84" s="15"/>
      <c r="EWE84" s="15"/>
      <c r="EWF84" s="15"/>
      <c r="EWG84" s="15"/>
      <c r="EWH84" s="15"/>
      <c r="EWI84" s="15"/>
      <c r="EWJ84" s="15"/>
      <c r="EWK84" s="15"/>
      <c r="EWL84" s="15"/>
      <c r="EWM84" s="15"/>
      <c r="EWN84" s="15"/>
      <c r="EWO84" s="15"/>
      <c r="EWP84" s="15"/>
      <c r="EWQ84" s="15"/>
      <c r="EWR84" s="15"/>
      <c r="EWS84" s="15"/>
      <c r="EWT84" s="15"/>
      <c r="EWU84" s="15"/>
      <c r="EWV84" s="15"/>
      <c r="EWW84" s="15"/>
      <c r="EWX84" s="15"/>
      <c r="EWY84" s="15"/>
      <c r="EWZ84" s="15"/>
      <c r="EXA84" s="15"/>
      <c r="EXB84" s="15"/>
      <c r="EXC84" s="15"/>
      <c r="EXD84" s="15"/>
      <c r="EXE84" s="15"/>
      <c r="EXF84" s="15"/>
      <c r="EXG84" s="15"/>
      <c r="EXH84" s="15"/>
      <c r="EXI84" s="15"/>
      <c r="EXJ84" s="15"/>
      <c r="EXK84" s="15"/>
      <c r="EXL84" s="15"/>
      <c r="EXM84" s="15"/>
      <c r="EXN84" s="15"/>
      <c r="EXO84" s="15"/>
      <c r="EXP84" s="15"/>
      <c r="EXQ84" s="15"/>
      <c r="EXR84" s="15"/>
      <c r="EXS84" s="15"/>
      <c r="EXT84" s="15"/>
      <c r="EXU84" s="15"/>
      <c r="EXV84" s="15"/>
      <c r="EXW84" s="15"/>
      <c r="EXX84" s="15"/>
      <c r="EXY84" s="15"/>
      <c r="EXZ84" s="15"/>
      <c r="EYA84" s="15"/>
      <c r="EYB84" s="15"/>
      <c r="EYC84" s="15"/>
      <c r="EYD84" s="15"/>
      <c r="EYE84" s="15"/>
      <c r="EYF84" s="15"/>
      <c r="EYG84" s="15"/>
      <c r="EYH84" s="15"/>
      <c r="EYI84" s="15"/>
      <c r="EYJ84" s="15"/>
      <c r="EYK84" s="15"/>
      <c r="EYL84" s="15"/>
      <c r="EYM84" s="15"/>
      <c r="EYN84" s="15"/>
      <c r="EYO84" s="15"/>
      <c r="EYP84" s="15"/>
      <c r="EYQ84" s="15"/>
      <c r="EYR84" s="15"/>
      <c r="EYS84" s="15"/>
      <c r="EYT84" s="15"/>
      <c r="EYU84" s="15"/>
      <c r="EYV84" s="15"/>
      <c r="EYW84" s="15"/>
      <c r="EYX84" s="15"/>
      <c r="EYY84" s="15"/>
      <c r="EYZ84" s="15"/>
      <c r="EZA84" s="15"/>
      <c r="EZB84" s="15"/>
      <c r="EZC84" s="15"/>
      <c r="EZD84" s="15"/>
      <c r="EZE84" s="15"/>
      <c r="EZF84" s="15"/>
      <c r="EZG84" s="15"/>
      <c r="EZH84" s="15"/>
      <c r="EZI84" s="15"/>
      <c r="EZJ84" s="15"/>
      <c r="EZK84" s="15"/>
      <c r="EZL84" s="15"/>
      <c r="EZM84" s="15"/>
      <c r="EZN84" s="15"/>
      <c r="EZO84" s="15"/>
      <c r="EZP84" s="15"/>
      <c r="EZQ84" s="15"/>
      <c r="EZR84" s="15"/>
      <c r="EZS84" s="15"/>
      <c r="EZT84" s="15"/>
      <c r="EZU84" s="15"/>
      <c r="EZV84" s="15"/>
      <c r="EZW84" s="15"/>
      <c r="EZX84" s="15"/>
      <c r="EZY84" s="15"/>
      <c r="EZZ84" s="15"/>
      <c r="FAA84" s="15"/>
      <c r="FAB84" s="15"/>
      <c r="FAC84" s="15"/>
      <c r="FAD84" s="15"/>
      <c r="FAE84" s="15"/>
      <c r="FAF84" s="15"/>
      <c r="FAG84" s="15"/>
      <c r="FAH84" s="15"/>
      <c r="FAI84" s="15"/>
      <c r="FAJ84" s="15"/>
      <c r="FAK84" s="15"/>
      <c r="FAL84" s="15"/>
      <c r="FAM84" s="15"/>
      <c r="FAN84" s="15"/>
      <c r="FAO84" s="15"/>
      <c r="FAP84" s="15"/>
      <c r="FAQ84" s="15"/>
      <c r="FAR84" s="15"/>
      <c r="FAS84" s="15"/>
      <c r="FAT84" s="15"/>
      <c r="FAU84" s="15"/>
      <c r="FAV84" s="15"/>
      <c r="FAW84" s="15"/>
      <c r="FAX84" s="15"/>
      <c r="FAY84" s="15"/>
      <c r="FAZ84" s="15"/>
      <c r="FBA84" s="15"/>
      <c r="FBB84" s="15"/>
      <c r="FBC84" s="15"/>
      <c r="FBD84" s="15"/>
      <c r="FBE84" s="15"/>
      <c r="FBF84" s="15"/>
      <c r="FBG84" s="15"/>
      <c r="FBH84" s="15"/>
      <c r="FBI84" s="15"/>
      <c r="FBJ84" s="15"/>
      <c r="FBK84" s="15"/>
      <c r="FBL84" s="15"/>
      <c r="FBM84" s="15"/>
      <c r="FBN84" s="15"/>
      <c r="FBO84" s="15"/>
      <c r="FBP84" s="15"/>
      <c r="FBQ84" s="15"/>
      <c r="FBR84" s="15"/>
      <c r="FBS84" s="15"/>
      <c r="FBT84" s="15"/>
      <c r="FBU84" s="15"/>
      <c r="FBV84" s="15"/>
      <c r="FBW84" s="15"/>
      <c r="FBX84" s="15"/>
      <c r="FBY84" s="15"/>
      <c r="FBZ84" s="15"/>
      <c r="FCA84" s="15"/>
      <c r="FCB84" s="15"/>
      <c r="FCC84" s="15"/>
      <c r="FCD84" s="15"/>
      <c r="FCE84" s="15"/>
      <c r="FCF84" s="15"/>
      <c r="FCG84" s="15"/>
      <c r="FCH84" s="15"/>
      <c r="FCI84" s="15"/>
      <c r="FCJ84" s="15"/>
      <c r="FCK84" s="15"/>
      <c r="FCL84" s="15"/>
      <c r="FCM84" s="15"/>
      <c r="FCN84" s="15"/>
      <c r="FCO84" s="15"/>
      <c r="FCP84" s="15"/>
      <c r="FCQ84" s="15"/>
      <c r="FCR84" s="15"/>
      <c r="FCS84" s="15"/>
      <c r="FCT84" s="15"/>
      <c r="FCU84" s="15"/>
      <c r="FCV84" s="15"/>
      <c r="FCW84" s="15"/>
      <c r="FCX84" s="15"/>
      <c r="FCY84" s="15"/>
      <c r="FCZ84" s="15"/>
      <c r="FDA84" s="15"/>
      <c r="FDB84" s="15"/>
      <c r="FDC84" s="15"/>
      <c r="FDD84" s="15"/>
      <c r="FDE84" s="15"/>
      <c r="FDF84" s="15"/>
      <c r="FDG84" s="15"/>
      <c r="FDH84" s="15"/>
      <c r="FDI84" s="15"/>
      <c r="FDJ84" s="15"/>
      <c r="FDK84" s="15"/>
      <c r="FDL84" s="15"/>
      <c r="FDM84" s="15"/>
      <c r="FDN84" s="15"/>
      <c r="FDO84" s="15"/>
      <c r="FDP84" s="15"/>
      <c r="FDQ84" s="15"/>
      <c r="FDR84" s="15"/>
      <c r="FDS84" s="15"/>
      <c r="FDT84" s="15"/>
      <c r="FDU84" s="15"/>
      <c r="FDV84" s="15"/>
      <c r="FDW84" s="15"/>
      <c r="FDX84" s="15"/>
      <c r="FDY84" s="15"/>
      <c r="FDZ84" s="15"/>
      <c r="FEA84" s="15"/>
      <c r="FEB84" s="15"/>
      <c r="FEC84" s="15"/>
      <c r="FED84" s="15"/>
      <c r="FEE84" s="15"/>
      <c r="FEF84" s="15"/>
      <c r="FEG84" s="15"/>
      <c r="FEH84" s="15"/>
      <c r="FEI84" s="15"/>
      <c r="FEJ84" s="15"/>
      <c r="FEK84" s="15"/>
      <c r="FEL84" s="15"/>
      <c r="FEM84" s="15"/>
      <c r="FEN84" s="15"/>
      <c r="FEO84" s="15"/>
      <c r="FEP84" s="15"/>
      <c r="FEQ84" s="15"/>
      <c r="FER84" s="15"/>
      <c r="FES84" s="15"/>
      <c r="FET84" s="15"/>
      <c r="FEU84" s="15"/>
      <c r="FEV84" s="15"/>
      <c r="FEW84" s="15"/>
      <c r="FEX84" s="15"/>
      <c r="FEY84" s="15"/>
      <c r="FEZ84" s="15"/>
      <c r="FFA84" s="15"/>
      <c r="FFB84" s="15"/>
      <c r="FFC84" s="15"/>
      <c r="FFD84" s="15"/>
      <c r="FFE84" s="15"/>
      <c r="FFF84" s="15"/>
      <c r="FFG84" s="15"/>
      <c r="FFH84" s="15"/>
      <c r="FFI84" s="15"/>
      <c r="FFJ84" s="15"/>
      <c r="FFK84" s="15"/>
      <c r="FFL84" s="15"/>
      <c r="FFM84" s="15"/>
      <c r="FFN84" s="15"/>
      <c r="FFO84" s="15"/>
      <c r="FFP84" s="15"/>
      <c r="FFQ84" s="15"/>
      <c r="FFR84" s="15"/>
      <c r="FFS84" s="15"/>
      <c r="FFT84" s="15"/>
      <c r="FFU84" s="15"/>
      <c r="FFV84" s="15"/>
      <c r="FFW84" s="15"/>
      <c r="FFX84" s="15"/>
      <c r="FFY84" s="15"/>
      <c r="FFZ84" s="15"/>
      <c r="FGA84" s="15"/>
      <c r="FGB84" s="15"/>
      <c r="FGC84" s="15"/>
      <c r="FGD84" s="15"/>
      <c r="FGE84" s="15"/>
      <c r="FGF84" s="15"/>
      <c r="FGG84" s="15"/>
      <c r="FGH84" s="15"/>
      <c r="FGI84" s="15"/>
      <c r="FGJ84" s="15"/>
      <c r="FGK84" s="15"/>
      <c r="FGL84" s="15"/>
      <c r="FGM84" s="15"/>
      <c r="FGN84" s="15"/>
      <c r="FGO84" s="15"/>
      <c r="FGP84" s="15"/>
      <c r="FGQ84" s="15"/>
      <c r="FGR84" s="15"/>
      <c r="FGS84" s="15"/>
      <c r="FGT84" s="15"/>
      <c r="FGU84" s="15"/>
      <c r="FGV84" s="15"/>
      <c r="FGW84" s="15"/>
      <c r="FGX84" s="15"/>
      <c r="FGY84" s="15"/>
      <c r="FGZ84" s="15"/>
      <c r="FHA84" s="15"/>
      <c r="FHB84" s="15"/>
      <c r="FHC84" s="15"/>
      <c r="FHD84" s="15"/>
      <c r="FHE84" s="15"/>
      <c r="FHF84" s="15"/>
      <c r="FHG84" s="15"/>
      <c r="FHH84" s="15"/>
      <c r="FHI84" s="15"/>
      <c r="FHJ84" s="15"/>
      <c r="FHK84" s="15"/>
      <c r="FHL84" s="15"/>
      <c r="FHM84" s="15"/>
      <c r="FHN84" s="15"/>
      <c r="FHO84" s="15"/>
      <c r="FHP84" s="15"/>
      <c r="FHQ84" s="15"/>
      <c r="FHR84" s="15"/>
      <c r="FHS84" s="15"/>
      <c r="FHT84" s="15"/>
      <c r="FHU84" s="15"/>
      <c r="FHV84" s="15"/>
      <c r="FHW84" s="15"/>
      <c r="FHX84" s="15"/>
      <c r="FHY84" s="15"/>
      <c r="FHZ84" s="15"/>
      <c r="FIA84" s="15"/>
      <c r="FIB84" s="15"/>
      <c r="FIC84" s="15"/>
      <c r="FID84" s="15"/>
      <c r="FIE84" s="15"/>
      <c r="FIF84" s="15"/>
      <c r="FIG84" s="15"/>
      <c r="FIH84" s="15"/>
      <c r="FII84" s="15"/>
      <c r="FIJ84" s="15"/>
      <c r="FIK84" s="15"/>
      <c r="FIL84" s="15"/>
      <c r="FIM84" s="15"/>
      <c r="FIN84" s="15"/>
      <c r="FIO84" s="15"/>
      <c r="FIP84" s="15"/>
      <c r="FIQ84" s="15"/>
      <c r="FIR84" s="15"/>
      <c r="FIS84" s="15"/>
      <c r="FIT84" s="15"/>
      <c r="FIU84" s="15"/>
      <c r="FIV84" s="15"/>
      <c r="FIW84" s="15"/>
      <c r="FIX84" s="15"/>
      <c r="FIY84" s="15"/>
      <c r="FIZ84" s="15"/>
      <c r="FJA84" s="15"/>
      <c r="FJB84" s="15"/>
      <c r="FJC84" s="15"/>
      <c r="FJD84" s="15"/>
      <c r="FJE84" s="15"/>
      <c r="FJF84" s="15"/>
      <c r="FJG84" s="15"/>
      <c r="FJH84" s="15"/>
      <c r="FJI84" s="15"/>
      <c r="FJJ84" s="15"/>
      <c r="FJK84" s="15"/>
      <c r="FJL84" s="15"/>
      <c r="FJM84" s="15"/>
      <c r="FJN84" s="15"/>
      <c r="FJO84" s="15"/>
      <c r="FJP84" s="15"/>
      <c r="FJQ84" s="15"/>
      <c r="FJR84" s="15"/>
      <c r="FJS84" s="15"/>
      <c r="FJT84" s="15"/>
      <c r="FJU84" s="15"/>
      <c r="FJV84" s="15"/>
      <c r="FJW84" s="15"/>
      <c r="FJX84" s="15"/>
      <c r="FJY84" s="15"/>
      <c r="FJZ84" s="15"/>
      <c r="FKA84" s="15"/>
      <c r="FKB84" s="15"/>
      <c r="FKC84" s="15"/>
      <c r="FKD84" s="15"/>
      <c r="FKE84" s="15"/>
      <c r="FKF84" s="15"/>
      <c r="FKG84" s="15"/>
      <c r="FKH84" s="15"/>
      <c r="FKI84" s="15"/>
      <c r="FKJ84" s="15"/>
      <c r="FKK84" s="15"/>
      <c r="FKL84" s="15"/>
      <c r="FKM84" s="15"/>
      <c r="FKN84" s="15"/>
      <c r="FKO84" s="15"/>
      <c r="FKP84" s="15"/>
      <c r="FKQ84" s="15"/>
      <c r="FKR84" s="15"/>
      <c r="FKS84" s="15"/>
      <c r="FKT84" s="15"/>
      <c r="FKU84" s="15"/>
      <c r="FKV84" s="15"/>
      <c r="FKW84" s="15"/>
      <c r="FKX84" s="15"/>
      <c r="FKY84" s="15"/>
      <c r="FKZ84" s="15"/>
      <c r="FLA84" s="15"/>
      <c r="FLB84" s="15"/>
      <c r="FLC84" s="15"/>
      <c r="FLD84" s="15"/>
      <c r="FLE84" s="15"/>
      <c r="FLF84" s="15"/>
      <c r="FLG84" s="15"/>
      <c r="FLH84" s="15"/>
      <c r="FLI84" s="15"/>
      <c r="FLJ84" s="15"/>
      <c r="FLK84" s="15"/>
      <c r="FLL84" s="15"/>
      <c r="FLM84" s="15"/>
      <c r="FLN84" s="15"/>
      <c r="FLO84" s="15"/>
      <c r="FLP84" s="15"/>
      <c r="FLQ84" s="15"/>
      <c r="FLR84" s="15"/>
      <c r="FLS84" s="15"/>
      <c r="FLT84" s="15"/>
      <c r="FLU84" s="15"/>
      <c r="FLV84" s="15"/>
      <c r="FLW84" s="15"/>
      <c r="FLX84" s="15"/>
      <c r="FLY84" s="15"/>
      <c r="FLZ84" s="15"/>
      <c r="FMA84" s="15"/>
      <c r="FMB84" s="15"/>
      <c r="FMC84" s="15"/>
      <c r="FMD84" s="15"/>
      <c r="FME84" s="15"/>
      <c r="FMF84" s="15"/>
      <c r="FMG84" s="15"/>
      <c r="FMH84" s="15"/>
      <c r="FMI84" s="15"/>
      <c r="FMJ84" s="15"/>
      <c r="FMK84" s="15"/>
      <c r="FML84" s="15"/>
      <c r="FMM84" s="15"/>
      <c r="FMN84" s="15"/>
      <c r="FMO84" s="15"/>
      <c r="FMP84" s="15"/>
      <c r="FMQ84" s="15"/>
      <c r="FMR84" s="15"/>
      <c r="FMS84" s="15"/>
      <c r="FMT84" s="15"/>
      <c r="FMU84" s="15"/>
      <c r="FMV84" s="15"/>
      <c r="FMW84" s="15"/>
      <c r="FMX84" s="15"/>
      <c r="FMY84" s="15"/>
      <c r="FMZ84" s="15"/>
      <c r="FNA84" s="15"/>
      <c r="FNB84" s="15"/>
      <c r="FNC84" s="15"/>
      <c r="FND84" s="15"/>
      <c r="FNE84" s="15"/>
      <c r="FNF84" s="15"/>
      <c r="FNG84" s="15"/>
      <c r="FNH84" s="15"/>
      <c r="FNI84" s="15"/>
      <c r="FNJ84" s="15"/>
      <c r="FNK84" s="15"/>
      <c r="FNL84" s="15"/>
      <c r="FNM84" s="15"/>
      <c r="FNN84" s="15"/>
      <c r="FNO84" s="15"/>
      <c r="FNP84" s="15"/>
      <c r="FNQ84" s="15"/>
      <c r="FNR84" s="15"/>
      <c r="FNS84" s="15"/>
      <c r="FNT84" s="15"/>
      <c r="FNU84" s="15"/>
      <c r="FNV84" s="15"/>
      <c r="FNW84" s="15"/>
      <c r="FNX84" s="15"/>
      <c r="FNY84" s="15"/>
      <c r="FNZ84" s="15"/>
      <c r="FOA84" s="15"/>
      <c r="FOB84" s="15"/>
      <c r="FOC84" s="15"/>
      <c r="FOD84" s="15"/>
      <c r="FOE84" s="15"/>
      <c r="FOF84" s="15"/>
      <c r="FOG84" s="15"/>
      <c r="FOH84" s="15"/>
      <c r="FOI84" s="15"/>
      <c r="FOJ84" s="15"/>
      <c r="FOK84" s="15"/>
      <c r="FOL84" s="15"/>
      <c r="FOM84" s="15"/>
      <c r="FON84" s="15"/>
      <c r="FOO84" s="15"/>
      <c r="FOP84" s="15"/>
      <c r="FOQ84" s="15"/>
      <c r="FOR84" s="15"/>
      <c r="FOS84" s="15"/>
      <c r="FOT84" s="15"/>
      <c r="FOU84" s="15"/>
      <c r="FOV84" s="15"/>
      <c r="FOW84" s="15"/>
      <c r="FOX84" s="15"/>
      <c r="FOY84" s="15"/>
      <c r="FOZ84" s="15"/>
      <c r="FPA84" s="15"/>
      <c r="FPB84" s="15"/>
      <c r="FPC84" s="15"/>
      <c r="FPD84" s="15"/>
      <c r="FPE84" s="15"/>
      <c r="FPF84" s="15"/>
      <c r="FPG84" s="15"/>
      <c r="FPH84" s="15"/>
      <c r="FPI84" s="15"/>
      <c r="FPJ84" s="15"/>
      <c r="FPK84" s="15"/>
      <c r="FPL84" s="15"/>
      <c r="FPM84" s="15"/>
      <c r="FPN84" s="15"/>
      <c r="FPO84" s="15"/>
      <c r="FPP84" s="15"/>
      <c r="FPQ84" s="15"/>
      <c r="FPR84" s="15"/>
      <c r="FPS84" s="15"/>
      <c r="FPT84" s="15"/>
      <c r="FPU84" s="15"/>
      <c r="FPV84" s="15"/>
      <c r="FPW84" s="15"/>
      <c r="FPX84" s="15"/>
      <c r="FPY84" s="15"/>
      <c r="FPZ84" s="15"/>
      <c r="FQA84" s="15"/>
      <c r="FQB84" s="15"/>
      <c r="FQC84" s="15"/>
      <c r="FQD84" s="15"/>
      <c r="FQE84" s="15"/>
      <c r="FQF84" s="15"/>
      <c r="FQG84" s="15"/>
      <c r="FQH84" s="15"/>
      <c r="FQI84" s="15"/>
      <c r="FQJ84" s="15"/>
      <c r="FQK84" s="15"/>
      <c r="FQL84" s="15"/>
      <c r="FQM84" s="15"/>
      <c r="FQN84" s="15"/>
      <c r="FQO84" s="15"/>
      <c r="FQP84" s="15"/>
      <c r="FQQ84" s="15"/>
      <c r="FQR84" s="15"/>
      <c r="FQS84" s="15"/>
      <c r="FQT84" s="15"/>
      <c r="FQU84" s="15"/>
      <c r="FQV84" s="15"/>
      <c r="FQW84" s="15"/>
      <c r="FQX84" s="15"/>
      <c r="FQY84" s="15"/>
      <c r="FQZ84" s="15"/>
      <c r="FRA84" s="15"/>
      <c r="FRB84" s="15"/>
      <c r="FRC84" s="15"/>
      <c r="FRD84" s="15"/>
      <c r="FRE84" s="15"/>
      <c r="FRF84" s="15"/>
      <c r="FRG84" s="15"/>
      <c r="FRH84" s="15"/>
      <c r="FRI84" s="15"/>
      <c r="FRJ84" s="15"/>
      <c r="FRK84" s="15"/>
      <c r="FRL84" s="15"/>
      <c r="FRM84" s="15"/>
      <c r="FRN84" s="15"/>
      <c r="FRO84" s="15"/>
      <c r="FRP84" s="15"/>
      <c r="FRQ84" s="15"/>
      <c r="FRR84" s="15"/>
      <c r="FRS84" s="15"/>
      <c r="FRT84" s="15"/>
      <c r="FRU84" s="15"/>
      <c r="FRV84" s="15"/>
      <c r="FRW84" s="15"/>
      <c r="FRX84" s="15"/>
      <c r="FRY84" s="15"/>
      <c r="FRZ84" s="15"/>
      <c r="FSA84" s="15"/>
      <c r="FSB84" s="15"/>
      <c r="FSC84" s="15"/>
      <c r="FSD84" s="15"/>
      <c r="FSE84" s="15"/>
      <c r="FSF84" s="15"/>
      <c r="FSG84" s="15"/>
      <c r="FSH84" s="15"/>
      <c r="FSI84" s="15"/>
      <c r="FSJ84" s="15"/>
      <c r="FSK84" s="15"/>
      <c r="FSL84" s="15"/>
      <c r="FSM84" s="15"/>
      <c r="FSN84" s="15"/>
      <c r="FSO84" s="15"/>
      <c r="FSP84" s="15"/>
      <c r="FSQ84" s="15"/>
      <c r="FSR84" s="15"/>
      <c r="FSS84" s="15"/>
      <c r="FST84" s="15"/>
      <c r="FSU84" s="15"/>
      <c r="FSV84" s="15"/>
      <c r="FSW84" s="15"/>
      <c r="FSX84" s="15"/>
      <c r="FSY84" s="15"/>
      <c r="FSZ84" s="15"/>
      <c r="FTA84" s="15"/>
      <c r="FTB84" s="15"/>
      <c r="FTC84" s="15"/>
      <c r="FTD84" s="15"/>
      <c r="FTE84" s="15"/>
      <c r="FTF84" s="15"/>
      <c r="FTG84" s="15"/>
      <c r="FTH84" s="15"/>
      <c r="FTI84" s="15"/>
      <c r="FTJ84" s="15"/>
      <c r="FTK84" s="15"/>
      <c r="FTL84" s="15"/>
      <c r="FTM84" s="15"/>
      <c r="FTN84" s="15"/>
      <c r="FTO84" s="15"/>
      <c r="FTP84" s="15"/>
      <c r="FTQ84" s="15"/>
      <c r="FTR84" s="15"/>
      <c r="FTS84" s="15"/>
      <c r="FTT84" s="15"/>
      <c r="FTU84" s="15"/>
      <c r="FTV84" s="15"/>
      <c r="FTW84" s="15"/>
      <c r="FTX84" s="15"/>
      <c r="FTY84" s="15"/>
      <c r="FTZ84" s="15"/>
      <c r="FUA84" s="15"/>
      <c r="FUB84" s="15"/>
      <c r="FUC84" s="15"/>
      <c r="FUD84" s="15"/>
      <c r="FUE84" s="15"/>
      <c r="FUF84" s="15"/>
      <c r="FUG84" s="15"/>
      <c r="FUH84" s="15"/>
      <c r="FUI84" s="15"/>
      <c r="FUJ84" s="15"/>
      <c r="FUK84" s="15"/>
      <c r="FUL84" s="15"/>
      <c r="FUM84" s="15"/>
      <c r="FUN84" s="15"/>
      <c r="FUO84" s="15"/>
      <c r="FUP84" s="15"/>
      <c r="FUQ84" s="15"/>
      <c r="FUR84" s="15"/>
      <c r="FUS84" s="15"/>
      <c r="FUT84" s="15"/>
      <c r="FUU84" s="15"/>
      <c r="FUV84" s="15"/>
      <c r="FUW84" s="15"/>
      <c r="FUX84" s="15"/>
      <c r="FUY84" s="15"/>
      <c r="FUZ84" s="15"/>
      <c r="FVA84" s="15"/>
      <c r="FVB84" s="15"/>
      <c r="FVC84" s="15"/>
      <c r="FVD84" s="15"/>
      <c r="FVE84" s="15"/>
      <c r="FVF84" s="15"/>
      <c r="FVG84" s="15"/>
      <c r="FVH84" s="15"/>
      <c r="FVI84" s="15"/>
      <c r="FVJ84" s="15"/>
      <c r="FVK84" s="15"/>
      <c r="FVL84" s="15"/>
      <c r="FVM84" s="15"/>
      <c r="FVN84" s="15"/>
      <c r="FVO84" s="15"/>
      <c r="FVP84" s="15"/>
      <c r="FVQ84" s="15"/>
      <c r="FVR84" s="15"/>
      <c r="FVS84" s="15"/>
      <c r="FVT84" s="15"/>
      <c r="FVU84" s="15"/>
      <c r="FVV84" s="15"/>
      <c r="FVW84" s="15"/>
      <c r="FVX84" s="15"/>
      <c r="FVY84" s="15"/>
      <c r="FVZ84" s="15"/>
      <c r="FWA84" s="15"/>
      <c r="FWB84" s="15"/>
      <c r="FWC84" s="15"/>
      <c r="FWD84" s="15"/>
      <c r="FWE84" s="15"/>
      <c r="FWF84" s="15"/>
      <c r="FWG84" s="15"/>
      <c r="FWH84" s="15"/>
      <c r="FWI84" s="15"/>
      <c r="FWJ84" s="15"/>
      <c r="FWK84" s="15"/>
      <c r="FWL84" s="15"/>
      <c r="FWM84" s="15"/>
      <c r="FWN84" s="15"/>
      <c r="FWO84" s="15"/>
      <c r="FWP84" s="15"/>
      <c r="FWQ84" s="15"/>
      <c r="FWR84" s="15"/>
      <c r="FWS84" s="15"/>
      <c r="FWT84" s="15"/>
      <c r="FWU84" s="15"/>
      <c r="FWV84" s="15"/>
      <c r="FWW84" s="15"/>
      <c r="FWX84" s="15"/>
      <c r="FWY84" s="15"/>
      <c r="FWZ84" s="15"/>
      <c r="FXA84" s="15"/>
      <c r="FXB84" s="15"/>
      <c r="FXC84" s="15"/>
      <c r="FXD84" s="15"/>
      <c r="FXE84" s="15"/>
      <c r="FXF84" s="15"/>
      <c r="FXG84" s="15"/>
      <c r="FXH84" s="15"/>
      <c r="FXI84" s="15"/>
      <c r="FXJ84" s="15"/>
      <c r="FXK84" s="15"/>
      <c r="FXL84" s="15"/>
      <c r="FXM84" s="15"/>
      <c r="FXN84" s="15"/>
      <c r="FXO84" s="15"/>
      <c r="FXP84" s="15"/>
      <c r="FXQ84" s="15"/>
      <c r="FXR84" s="15"/>
      <c r="FXS84" s="15"/>
      <c r="FXT84" s="15"/>
      <c r="FXU84" s="15"/>
      <c r="FXV84" s="15"/>
      <c r="FXW84" s="15"/>
      <c r="FXX84" s="15"/>
      <c r="FXY84" s="15"/>
      <c r="FXZ84" s="15"/>
      <c r="FYA84" s="15"/>
      <c r="FYB84" s="15"/>
      <c r="FYC84" s="15"/>
      <c r="FYD84" s="15"/>
      <c r="FYE84" s="15"/>
      <c r="FYF84" s="15"/>
      <c r="FYG84" s="15"/>
      <c r="FYH84" s="15"/>
      <c r="FYI84" s="15"/>
      <c r="FYJ84" s="15"/>
      <c r="FYK84" s="15"/>
      <c r="FYL84" s="15"/>
      <c r="FYM84" s="15"/>
      <c r="FYN84" s="15"/>
      <c r="FYO84" s="15"/>
      <c r="FYP84" s="15"/>
      <c r="FYQ84" s="15"/>
      <c r="FYR84" s="15"/>
      <c r="FYS84" s="15"/>
      <c r="FYT84" s="15"/>
      <c r="FYU84" s="15"/>
      <c r="FYV84" s="15"/>
      <c r="FYW84" s="15"/>
      <c r="FYX84" s="15"/>
      <c r="FYY84" s="15"/>
      <c r="FYZ84" s="15"/>
      <c r="FZA84" s="15"/>
      <c r="FZB84" s="15"/>
      <c r="FZC84" s="15"/>
      <c r="FZD84" s="15"/>
      <c r="FZE84" s="15"/>
      <c r="FZF84" s="15"/>
      <c r="FZG84" s="15"/>
      <c r="FZH84" s="15"/>
      <c r="FZI84" s="15"/>
      <c r="FZJ84" s="15"/>
      <c r="FZK84" s="15"/>
      <c r="FZL84" s="15"/>
      <c r="FZM84" s="15"/>
      <c r="FZN84" s="15"/>
      <c r="FZO84" s="15"/>
      <c r="FZP84" s="15"/>
      <c r="FZQ84" s="15"/>
      <c r="FZR84" s="15"/>
      <c r="FZS84" s="15"/>
      <c r="FZT84" s="15"/>
      <c r="FZU84" s="15"/>
      <c r="FZV84" s="15"/>
      <c r="FZW84" s="15"/>
      <c r="FZX84" s="15"/>
      <c r="FZY84" s="15"/>
      <c r="FZZ84" s="15"/>
      <c r="GAA84" s="15"/>
      <c r="GAB84" s="15"/>
      <c r="GAC84" s="15"/>
      <c r="GAD84" s="15"/>
      <c r="GAE84" s="15"/>
      <c r="GAF84" s="15"/>
      <c r="GAG84" s="15"/>
      <c r="GAH84" s="15"/>
      <c r="GAI84" s="15"/>
      <c r="GAJ84" s="15"/>
      <c r="GAK84" s="15"/>
      <c r="GAL84" s="15"/>
      <c r="GAM84" s="15"/>
      <c r="GAN84" s="15"/>
      <c r="GAO84" s="15"/>
      <c r="GAP84" s="15"/>
      <c r="GAQ84" s="15"/>
      <c r="GAR84" s="15"/>
      <c r="GAS84" s="15"/>
      <c r="GAT84" s="15"/>
      <c r="GAU84" s="15"/>
      <c r="GAV84" s="15"/>
      <c r="GAW84" s="15"/>
      <c r="GAX84" s="15"/>
      <c r="GAY84" s="15"/>
      <c r="GAZ84" s="15"/>
      <c r="GBA84" s="15"/>
      <c r="GBB84" s="15"/>
      <c r="GBC84" s="15"/>
      <c r="GBD84" s="15"/>
      <c r="GBE84" s="15"/>
      <c r="GBF84" s="15"/>
      <c r="GBG84" s="15"/>
      <c r="GBH84" s="15"/>
      <c r="GBI84" s="15"/>
      <c r="GBJ84" s="15"/>
      <c r="GBK84" s="15"/>
      <c r="GBL84" s="15"/>
      <c r="GBM84" s="15"/>
      <c r="GBN84" s="15"/>
      <c r="GBO84" s="15"/>
      <c r="GBP84" s="15"/>
      <c r="GBQ84" s="15"/>
      <c r="GBR84" s="15"/>
      <c r="GBS84" s="15"/>
      <c r="GBT84" s="15"/>
      <c r="GBU84" s="15"/>
      <c r="GBV84" s="15"/>
      <c r="GBW84" s="15"/>
      <c r="GBX84" s="15"/>
      <c r="GBY84" s="15"/>
      <c r="GBZ84" s="15"/>
      <c r="GCA84" s="15"/>
      <c r="GCB84" s="15"/>
      <c r="GCC84" s="15"/>
      <c r="GCD84" s="15"/>
      <c r="GCE84" s="15"/>
      <c r="GCF84" s="15"/>
      <c r="GCG84" s="15"/>
      <c r="GCH84" s="15"/>
      <c r="GCI84" s="15"/>
      <c r="GCJ84" s="15"/>
      <c r="GCK84" s="15"/>
      <c r="GCL84" s="15"/>
      <c r="GCM84" s="15"/>
      <c r="GCN84" s="15"/>
      <c r="GCO84" s="15"/>
      <c r="GCP84" s="15"/>
      <c r="GCQ84" s="15"/>
      <c r="GCR84" s="15"/>
      <c r="GCS84" s="15"/>
      <c r="GCT84" s="15"/>
      <c r="GCU84" s="15"/>
      <c r="GCV84" s="15"/>
      <c r="GCW84" s="15"/>
      <c r="GCX84" s="15"/>
      <c r="GCY84" s="15"/>
      <c r="GCZ84" s="15"/>
      <c r="GDA84" s="15"/>
      <c r="GDB84" s="15"/>
      <c r="GDC84" s="15"/>
      <c r="GDD84" s="15"/>
      <c r="GDE84" s="15"/>
      <c r="GDF84" s="15"/>
      <c r="GDG84" s="15"/>
      <c r="GDH84" s="15"/>
      <c r="GDI84" s="15"/>
      <c r="GDJ84" s="15"/>
      <c r="GDK84" s="15"/>
      <c r="GDL84" s="15"/>
      <c r="GDM84" s="15"/>
      <c r="GDN84" s="15"/>
      <c r="GDO84" s="15"/>
      <c r="GDP84" s="15"/>
      <c r="GDQ84" s="15"/>
      <c r="GDR84" s="15"/>
      <c r="GDS84" s="15"/>
      <c r="GDT84" s="15"/>
      <c r="GDU84" s="15"/>
      <c r="GDV84" s="15"/>
      <c r="GDW84" s="15"/>
      <c r="GDX84" s="15"/>
      <c r="GDY84" s="15"/>
      <c r="GDZ84" s="15"/>
      <c r="GEA84" s="15"/>
      <c r="GEB84" s="15"/>
      <c r="GEC84" s="15"/>
      <c r="GED84" s="15"/>
      <c r="GEE84" s="15"/>
      <c r="GEF84" s="15"/>
      <c r="GEG84" s="15"/>
      <c r="GEH84" s="15"/>
      <c r="GEI84" s="15"/>
      <c r="GEJ84" s="15"/>
      <c r="GEK84" s="15"/>
      <c r="GEL84" s="15"/>
      <c r="GEM84" s="15"/>
      <c r="GEN84" s="15"/>
      <c r="GEO84" s="15"/>
      <c r="GEP84" s="15"/>
      <c r="GEQ84" s="15"/>
      <c r="GER84" s="15"/>
      <c r="GES84" s="15"/>
      <c r="GET84" s="15"/>
      <c r="GEU84" s="15"/>
      <c r="GEV84" s="15"/>
      <c r="GEW84" s="15"/>
      <c r="GEX84" s="15"/>
      <c r="GEY84" s="15"/>
      <c r="GEZ84" s="15"/>
      <c r="GFA84" s="15"/>
      <c r="GFB84" s="15"/>
      <c r="GFC84" s="15"/>
      <c r="GFD84" s="15"/>
      <c r="GFE84" s="15"/>
      <c r="GFF84" s="15"/>
      <c r="GFG84" s="15"/>
      <c r="GFH84" s="15"/>
      <c r="GFI84" s="15"/>
      <c r="GFJ84" s="15"/>
      <c r="GFK84" s="15"/>
      <c r="GFL84" s="15"/>
      <c r="GFM84" s="15"/>
      <c r="GFN84" s="15"/>
      <c r="GFO84" s="15"/>
      <c r="GFP84" s="15"/>
      <c r="GFQ84" s="15"/>
      <c r="GFR84" s="15"/>
      <c r="GFS84" s="15"/>
      <c r="GFT84" s="15"/>
      <c r="GFU84" s="15"/>
      <c r="GFV84" s="15"/>
      <c r="GFW84" s="15"/>
      <c r="GFX84" s="15"/>
      <c r="GFY84" s="15"/>
      <c r="GFZ84" s="15"/>
      <c r="GGA84" s="15"/>
      <c r="GGB84" s="15"/>
      <c r="GGC84" s="15"/>
      <c r="GGD84" s="15"/>
      <c r="GGE84" s="15"/>
      <c r="GGF84" s="15"/>
      <c r="GGG84" s="15"/>
      <c r="GGH84" s="15"/>
      <c r="GGI84" s="15"/>
      <c r="GGJ84" s="15"/>
      <c r="GGK84" s="15"/>
      <c r="GGL84" s="15"/>
      <c r="GGM84" s="15"/>
      <c r="GGN84" s="15"/>
      <c r="GGO84" s="15"/>
      <c r="GGP84" s="15"/>
      <c r="GGQ84" s="15"/>
      <c r="GGR84" s="15"/>
      <c r="GGS84" s="15"/>
      <c r="GGT84" s="15"/>
      <c r="GGU84" s="15"/>
      <c r="GGV84" s="15"/>
      <c r="GGW84" s="15"/>
      <c r="GGX84" s="15"/>
      <c r="GGY84" s="15"/>
      <c r="GGZ84" s="15"/>
      <c r="GHA84" s="15"/>
      <c r="GHB84" s="15"/>
      <c r="GHC84" s="15"/>
      <c r="GHD84" s="15"/>
      <c r="GHE84" s="15"/>
      <c r="GHF84" s="15"/>
      <c r="GHG84" s="15"/>
      <c r="GHH84" s="15"/>
      <c r="GHI84" s="15"/>
      <c r="GHJ84" s="15"/>
      <c r="GHK84" s="15"/>
      <c r="GHL84" s="15"/>
      <c r="GHM84" s="15"/>
      <c r="GHN84" s="15"/>
      <c r="GHO84" s="15"/>
      <c r="GHP84" s="15"/>
      <c r="GHQ84" s="15"/>
      <c r="GHR84" s="15"/>
      <c r="GHS84" s="15"/>
      <c r="GHT84" s="15"/>
      <c r="GHU84" s="15"/>
      <c r="GHV84" s="15"/>
      <c r="GHW84" s="15"/>
      <c r="GHX84" s="15"/>
      <c r="GHY84" s="15"/>
      <c r="GHZ84" s="15"/>
      <c r="GIA84" s="15"/>
      <c r="GIB84" s="15"/>
      <c r="GIC84" s="15"/>
      <c r="GID84" s="15"/>
      <c r="GIE84" s="15"/>
      <c r="GIF84" s="15"/>
      <c r="GIG84" s="15"/>
      <c r="GIH84" s="15"/>
      <c r="GII84" s="15"/>
      <c r="GIJ84" s="15"/>
      <c r="GIK84" s="15"/>
      <c r="GIL84" s="15"/>
      <c r="GIM84" s="15"/>
      <c r="GIN84" s="15"/>
      <c r="GIO84" s="15"/>
      <c r="GIP84" s="15"/>
      <c r="GIQ84" s="15"/>
      <c r="GIR84" s="15"/>
      <c r="GIS84" s="15"/>
      <c r="GIT84" s="15"/>
      <c r="GIU84" s="15"/>
      <c r="GIV84" s="15"/>
      <c r="GIW84" s="15"/>
      <c r="GIX84" s="15"/>
      <c r="GIY84" s="15"/>
      <c r="GIZ84" s="15"/>
      <c r="GJA84" s="15"/>
      <c r="GJB84" s="15"/>
      <c r="GJC84" s="15"/>
      <c r="GJD84" s="15"/>
      <c r="GJE84" s="15"/>
      <c r="GJF84" s="15"/>
      <c r="GJG84" s="15"/>
      <c r="GJH84" s="15"/>
      <c r="GJI84" s="15"/>
      <c r="GJJ84" s="15"/>
      <c r="GJK84" s="15"/>
      <c r="GJL84" s="15"/>
      <c r="GJM84" s="15"/>
      <c r="GJN84" s="15"/>
      <c r="GJO84" s="15"/>
      <c r="GJP84" s="15"/>
      <c r="GJQ84" s="15"/>
      <c r="GJR84" s="15"/>
      <c r="GJS84" s="15"/>
      <c r="GJT84" s="15"/>
      <c r="GJU84" s="15"/>
      <c r="GJV84" s="15"/>
      <c r="GJW84" s="15"/>
      <c r="GJX84" s="15"/>
      <c r="GJY84" s="15"/>
      <c r="GJZ84" s="15"/>
      <c r="GKA84" s="15"/>
      <c r="GKB84" s="15"/>
      <c r="GKC84" s="15"/>
      <c r="GKD84" s="15"/>
      <c r="GKE84" s="15"/>
      <c r="GKF84" s="15"/>
      <c r="GKG84" s="15"/>
      <c r="GKH84" s="15"/>
      <c r="GKI84" s="15"/>
      <c r="GKJ84" s="15"/>
      <c r="GKK84" s="15"/>
      <c r="GKL84" s="15"/>
      <c r="GKM84" s="15"/>
      <c r="GKN84" s="15"/>
      <c r="GKO84" s="15"/>
      <c r="GKP84" s="15"/>
      <c r="GKQ84" s="15"/>
      <c r="GKR84" s="15"/>
      <c r="GKS84" s="15"/>
      <c r="GKT84" s="15"/>
      <c r="GKU84" s="15"/>
      <c r="GKV84" s="15"/>
      <c r="GKW84" s="15"/>
      <c r="GKX84" s="15"/>
      <c r="GKY84" s="15"/>
      <c r="GKZ84" s="15"/>
      <c r="GLA84" s="15"/>
      <c r="GLB84" s="15"/>
      <c r="GLC84" s="15"/>
      <c r="GLD84" s="15"/>
      <c r="GLE84" s="15"/>
      <c r="GLF84" s="15"/>
      <c r="GLG84" s="15"/>
      <c r="GLH84" s="15"/>
      <c r="GLI84" s="15"/>
      <c r="GLJ84" s="15"/>
      <c r="GLK84" s="15"/>
      <c r="GLL84" s="15"/>
      <c r="GLM84" s="15"/>
      <c r="GLN84" s="15"/>
      <c r="GLO84" s="15"/>
      <c r="GLP84" s="15"/>
      <c r="GLQ84" s="15"/>
      <c r="GLR84" s="15"/>
      <c r="GLS84" s="15"/>
      <c r="GLT84" s="15"/>
      <c r="GLU84" s="15"/>
      <c r="GLV84" s="15"/>
      <c r="GLW84" s="15"/>
      <c r="GLX84" s="15"/>
      <c r="GLY84" s="15"/>
      <c r="GLZ84" s="15"/>
      <c r="GMA84" s="15"/>
      <c r="GMB84" s="15"/>
      <c r="GMC84" s="15"/>
      <c r="GMD84" s="15"/>
      <c r="GME84" s="15"/>
      <c r="GMF84" s="15"/>
      <c r="GMG84" s="15"/>
      <c r="GMH84" s="15"/>
      <c r="GMI84" s="15"/>
      <c r="GMJ84" s="15"/>
      <c r="GMK84" s="15"/>
      <c r="GML84" s="15"/>
      <c r="GMM84" s="15"/>
      <c r="GMN84" s="15"/>
      <c r="GMO84" s="15"/>
      <c r="GMP84" s="15"/>
      <c r="GMQ84" s="15"/>
      <c r="GMR84" s="15"/>
      <c r="GMS84" s="15"/>
      <c r="GMT84" s="15"/>
      <c r="GMU84" s="15"/>
      <c r="GMV84" s="15"/>
      <c r="GMW84" s="15"/>
      <c r="GMX84" s="15"/>
      <c r="GMY84" s="15"/>
      <c r="GMZ84" s="15"/>
      <c r="GNA84" s="15"/>
      <c r="GNB84" s="15"/>
      <c r="GNC84" s="15"/>
      <c r="GND84" s="15"/>
      <c r="GNE84" s="15"/>
      <c r="GNF84" s="15"/>
      <c r="GNG84" s="15"/>
      <c r="GNH84" s="15"/>
      <c r="GNI84" s="15"/>
      <c r="GNJ84" s="15"/>
      <c r="GNK84" s="15"/>
      <c r="GNL84" s="15"/>
      <c r="GNM84" s="15"/>
      <c r="GNN84" s="15"/>
      <c r="GNO84" s="15"/>
      <c r="GNP84" s="15"/>
      <c r="GNQ84" s="15"/>
      <c r="GNR84" s="15"/>
      <c r="GNS84" s="15"/>
      <c r="GNT84" s="15"/>
      <c r="GNU84" s="15"/>
      <c r="GNV84" s="15"/>
      <c r="GNW84" s="15"/>
      <c r="GNX84" s="15"/>
      <c r="GNY84" s="15"/>
      <c r="GNZ84" s="15"/>
      <c r="GOA84" s="15"/>
      <c r="GOB84" s="15"/>
      <c r="GOC84" s="15"/>
      <c r="GOD84" s="15"/>
      <c r="GOE84" s="15"/>
      <c r="GOF84" s="15"/>
      <c r="GOG84" s="15"/>
      <c r="GOH84" s="15"/>
      <c r="GOI84" s="15"/>
      <c r="GOJ84" s="15"/>
      <c r="GOK84" s="15"/>
      <c r="GOL84" s="15"/>
      <c r="GOM84" s="15"/>
      <c r="GON84" s="15"/>
      <c r="GOO84" s="15"/>
      <c r="GOP84" s="15"/>
      <c r="GOQ84" s="15"/>
      <c r="GOR84" s="15"/>
      <c r="GOS84" s="15"/>
      <c r="GOT84" s="15"/>
      <c r="GOU84" s="15"/>
      <c r="GOV84" s="15"/>
      <c r="GOW84" s="15"/>
      <c r="GOX84" s="15"/>
      <c r="GOY84" s="15"/>
      <c r="GOZ84" s="15"/>
      <c r="GPA84" s="15"/>
      <c r="GPB84" s="15"/>
      <c r="GPC84" s="15"/>
      <c r="GPD84" s="15"/>
      <c r="GPE84" s="15"/>
      <c r="GPF84" s="15"/>
      <c r="GPG84" s="15"/>
      <c r="GPH84" s="15"/>
      <c r="GPI84" s="15"/>
      <c r="GPJ84" s="15"/>
      <c r="GPK84" s="15"/>
      <c r="GPL84" s="15"/>
      <c r="GPM84" s="15"/>
      <c r="GPN84" s="15"/>
      <c r="GPO84" s="15"/>
      <c r="GPP84" s="15"/>
      <c r="GPQ84" s="15"/>
      <c r="GPR84" s="15"/>
      <c r="GPS84" s="15"/>
      <c r="GPT84" s="15"/>
      <c r="GPU84" s="15"/>
      <c r="GPV84" s="15"/>
      <c r="GPW84" s="15"/>
      <c r="GPX84" s="15"/>
      <c r="GPY84" s="15"/>
      <c r="GPZ84" s="15"/>
      <c r="GQA84" s="15"/>
      <c r="GQB84" s="15"/>
      <c r="GQC84" s="15"/>
      <c r="GQD84" s="15"/>
      <c r="GQE84" s="15"/>
      <c r="GQF84" s="15"/>
      <c r="GQG84" s="15"/>
      <c r="GQH84" s="15"/>
      <c r="GQI84" s="15"/>
      <c r="GQJ84" s="15"/>
      <c r="GQK84" s="15"/>
      <c r="GQL84" s="15"/>
      <c r="GQM84" s="15"/>
      <c r="GQN84" s="15"/>
      <c r="GQO84" s="15"/>
      <c r="GQP84" s="15"/>
      <c r="GQQ84" s="15"/>
      <c r="GQR84" s="15"/>
      <c r="GQS84" s="15"/>
      <c r="GQT84" s="15"/>
      <c r="GQU84" s="15"/>
      <c r="GQV84" s="15"/>
      <c r="GQW84" s="15"/>
      <c r="GQX84" s="15"/>
      <c r="GQY84" s="15"/>
      <c r="GQZ84" s="15"/>
      <c r="GRA84" s="15"/>
      <c r="GRB84" s="15"/>
      <c r="GRC84" s="15"/>
      <c r="GRD84" s="15"/>
      <c r="GRE84" s="15"/>
      <c r="GRF84" s="15"/>
      <c r="GRG84" s="15"/>
      <c r="GRH84" s="15"/>
      <c r="GRI84" s="15"/>
      <c r="GRJ84" s="15"/>
      <c r="GRK84" s="15"/>
      <c r="GRL84" s="15"/>
      <c r="GRM84" s="15"/>
      <c r="GRN84" s="15"/>
      <c r="GRO84" s="15"/>
      <c r="GRP84" s="15"/>
      <c r="GRQ84" s="15"/>
      <c r="GRR84" s="15"/>
      <c r="GRS84" s="15"/>
      <c r="GRT84" s="15"/>
      <c r="GRU84" s="15"/>
      <c r="GRV84" s="15"/>
      <c r="GRW84" s="15"/>
      <c r="GRX84" s="15"/>
      <c r="GRY84" s="15"/>
      <c r="GRZ84" s="15"/>
      <c r="GSA84" s="15"/>
      <c r="GSB84" s="15"/>
      <c r="GSC84" s="15"/>
      <c r="GSD84" s="15"/>
      <c r="GSE84" s="15"/>
      <c r="GSF84" s="15"/>
      <c r="GSG84" s="15"/>
      <c r="GSH84" s="15"/>
      <c r="GSI84" s="15"/>
      <c r="GSJ84" s="15"/>
      <c r="GSK84" s="15"/>
      <c r="GSL84" s="15"/>
      <c r="GSM84" s="15"/>
      <c r="GSN84" s="15"/>
      <c r="GSO84" s="15"/>
      <c r="GSP84" s="15"/>
      <c r="GSQ84" s="15"/>
      <c r="GSR84" s="15"/>
      <c r="GSS84" s="15"/>
      <c r="GST84" s="15"/>
      <c r="GSU84" s="15"/>
      <c r="GSV84" s="15"/>
      <c r="GSW84" s="15"/>
      <c r="GSX84" s="15"/>
      <c r="GSY84" s="15"/>
      <c r="GSZ84" s="15"/>
      <c r="GTA84" s="15"/>
      <c r="GTB84" s="15"/>
      <c r="GTC84" s="15"/>
      <c r="GTD84" s="15"/>
      <c r="GTE84" s="15"/>
      <c r="GTF84" s="15"/>
      <c r="GTG84" s="15"/>
      <c r="GTH84" s="15"/>
      <c r="GTI84" s="15"/>
      <c r="GTJ84" s="15"/>
      <c r="GTK84" s="15"/>
      <c r="GTL84" s="15"/>
      <c r="GTM84" s="15"/>
      <c r="GTN84" s="15"/>
      <c r="GTO84" s="15"/>
      <c r="GTP84" s="15"/>
      <c r="GTQ84" s="15"/>
      <c r="GTR84" s="15"/>
      <c r="GTS84" s="15"/>
      <c r="GTT84" s="15"/>
      <c r="GTU84" s="15"/>
      <c r="GTV84" s="15"/>
      <c r="GTW84" s="15"/>
      <c r="GTX84" s="15"/>
      <c r="GTY84" s="15"/>
      <c r="GTZ84" s="15"/>
      <c r="GUA84" s="15"/>
      <c r="GUB84" s="15"/>
      <c r="GUC84" s="15"/>
      <c r="GUD84" s="15"/>
      <c r="GUE84" s="15"/>
      <c r="GUF84" s="15"/>
      <c r="GUG84" s="15"/>
      <c r="GUH84" s="15"/>
      <c r="GUI84" s="15"/>
      <c r="GUJ84" s="15"/>
      <c r="GUK84" s="15"/>
      <c r="GUL84" s="15"/>
      <c r="GUM84" s="15"/>
      <c r="GUN84" s="15"/>
      <c r="GUO84" s="15"/>
      <c r="GUP84" s="15"/>
      <c r="GUQ84" s="15"/>
      <c r="GUR84" s="15"/>
      <c r="GUS84" s="15"/>
      <c r="GUT84" s="15"/>
      <c r="GUU84" s="15"/>
      <c r="GUV84" s="15"/>
      <c r="GUW84" s="15"/>
      <c r="GUX84" s="15"/>
      <c r="GUY84" s="15"/>
      <c r="GUZ84" s="15"/>
      <c r="GVA84" s="15"/>
      <c r="GVB84" s="15"/>
      <c r="GVC84" s="15"/>
      <c r="GVD84" s="15"/>
      <c r="GVE84" s="15"/>
      <c r="GVF84" s="15"/>
      <c r="GVG84" s="15"/>
      <c r="GVH84" s="15"/>
      <c r="GVI84" s="15"/>
      <c r="GVJ84" s="15"/>
      <c r="GVK84" s="15"/>
      <c r="GVL84" s="15"/>
      <c r="GVM84" s="15"/>
      <c r="GVN84" s="15"/>
      <c r="GVO84" s="15"/>
      <c r="GVP84" s="15"/>
      <c r="GVQ84" s="15"/>
      <c r="GVR84" s="15"/>
      <c r="GVS84" s="15"/>
      <c r="GVT84" s="15"/>
      <c r="GVU84" s="15"/>
      <c r="GVV84" s="15"/>
      <c r="GVW84" s="15"/>
      <c r="GVX84" s="15"/>
      <c r="GVY84" s="15"/>
      <c r="GVZ84" s="15"/>
      <c r="GWA84" s="15"/>
      <c r="GWB84" s="15"/>
      <c r="GWC84" s="15"/>
      <c r="GWD84" s="15"/>
      <c r="GWE84" s="15"/>
      <c r="GWF84" s="15"/>
      <c r="GWG84" s="15"/>
      <c r="GWH84" s="15"/>
      <c r="GWI84" s="15"/>
      <c r="GWJ84" s="15"/>
      <c r="GWK84" s="15"/>
      <c r="GWL84" s="15"/>
      <c r="GWM84" s="15"/>
      <c r="GWN84" s="15"/>
      <c r="GWO84" s="15"/>
      <c r="GWP84" s="15"/>
      <c r="GWQ84" s="15"/>
      <c r="GWR84" s="15"/>
      <c r="GWS84" s="15"/>
      <c r="GWT84" s="15"/>
      <c r="GWU84" s="15"/>
      <c r="GWV84" s="15"/>
      <c r="GWW84" s="15"/>
      <c r="GWX84" s="15"/>
      <c r="GWY84" s="15"/>
      <c r="GWZ84" s="15"/>
      <c r="GXA84" s="15"/>
      <c r="GXB84" s="15"/>
      <c r="GXC84" s="15"/>
      <c r="GXD84" s="15"/>
      <c r="GXE84" s="15"/>
      <c r="GXF84" s="15"/>
      <c r="GXG84" s="15"/>
      <c r="GXH84" s="15"/>
      <c r="GXI84" s="15"/>
      <c r="GXJ84" s="15"/>
      <c r="GXK84" s="15"/>
      <c r="GXL84" s="15"/>
      <c r="GXM84" s="15"/>
      <c r="GXN84" s="15"/>
      <c r="GXO84" s="15"/>
      <c r="GXP84" s="15"/>
      <c r="GXQ84" s="15"/>
      <c r="GXR84" s="15"/>
      <c r="GXS84" s="15"/>
      <c r="GXT84" s="15"/>
      <c r="GXU84" s="15"/>
      <c r="GXV84" s="15"/>
      <c r="GXW84" s="15"/>
      <c r="GXX84" s="15"/>
      <c r="GXY84" s="15"/>
      <c r="GXZ84" s="15"/>
      <c r="GYA84" s="15"/>
      <c r="GYB84" s="15"/>
      <c r="GYC84" s="15"/>
      <c r="GYD84" s="15"/>
      <c r="GYE84" s="15"/>
      <c r="GYF84" s="15"/>
      <c r="GYG84" s="15"/>
      <c r="GYH84" s="15"/>
      <c r="GYI84" s="15"/>
      <c r="GYJ84" s="15"/>
      <c r="GYK84" s="15"/>
      <c r="GYL84" s="15"/>
      <c r="GYM84" s="15"/>
      <c r="GYN84" s="15"/>
      <c r="GYO84" s="15"/>
      <c r="GYP84" s="15"/>
      <c r="GYQ84" s="15"/>
      <c r="GYR84" s="15"/>
      <c r="GYS84" s="15"/>
      <c r="GYT84" s="15"/>
      <c r="GYU84" s="15"/>
      <c r="GYV84" s="15"/>
      <c r="GYW84" s="15"/>
      <c r="GYX84" s="15"/>
      <c r="GYY84" s="15"/>
      <c r="GYZ84" s="15"/>
      <c r="GZA84" s="15"/>
      <c r="GZB84" s="15"/>
      <c r="GZC84" s="15"/>
      <c r="GZD84" s="15"/>
      <c r="GZE84" s="15"/>
      <c r="GZF84" s="15"/>
      <c r="GZG84" s="15"/>
      <c r="GZH84" s="15"/>
      <c r="GZI84" s="15"/>
      <c r="GZJ84" s="15"/>
      <c r="GZK84" s="15"/>
      <c r="GZL84" s="15"/>
      <c r="GZM84" s="15"/>
      <c r="GZN84" s="15"/>
      <c r="GZO84" s="15"/>
      <c r="GZP84" s="15"/>
      <c r="GZQ84" s="15"/>
      <c r="GZR84" s="15"/>
      <c r="GZS84" s="15"/>
      <c r="GZT84" s="15"/>
      <c r="GZU84" s="15"/>
      <c r="GZV84" s="15"/>
      <c r="GZW84" s="15"/>
      <c r="GZX84" s="15"/>
      <c r="GZY84" s="15"/>
      <c r="GZZ84" s="15"/>
      <c r="HAA84" s="15"/>
      <c r="HAB84" s="15"/>
      <c r="HAC84" s="15"/>
      <c r="HAD84" s="15"/>
      <c r="HAE84" s="15"/>
      <c r="HAF84" s="15"/>
      <c r="HAG84" s="15"/>
      <c r="HAH84" s="15"/>
      <c r="HAI84" s="15"/>
      <c r="HAJ84" s="15"/>
      <c r="HAK84" s="15"/>
      <c r="HAL84" s="15"/>
      <c r="HAM84" s="15"/>
      <c r="HAN84" s="15"/>
      <c r="HAO84" s="15"/>
      <c r="HAP84" s="15"/>
      <c r="HAQ84" s="15"/>
      <c r="HAR84" s="15"/>
      <c r="HAS84" s="15"/>
      <c r="HAT84" s="15"/>
      <c r="HAU84" s="15"/>
      <c r="HAV84" s="15"/>
      <c r="HAW84" s="15"/>
      <c r="HAX84" s="15"/>
      <c r="HAY84" s="15"/>
      <c r="HAZ84" s="15"/>
      <c r="HBA84" s="15"/>
      <c r="HBB84" s="15"/>
      <c r="HBC84" s="15"/>
      <c r="HBD84" s="15"/>
      <c r="HBE84" s="15"/>
      <c r="HBF84" s="15"/>
      <c r="HBG84" s="15"/>
      <c r="HBH84" s="15"/>
      <c r="HBI84" s="15"/>
      <c r="HBJ84" s="15"/>
      <c r="HBK84" s="15"/>
      <c r="HBL84" s="15"/>
      <c r="HBM84" s="15"/>
      <c r="HBN84" s="15"/>
      <c r="HBO84" s="15"/>
      <c r="HBP84" s="15"/>
      <c r="HBQ84" s="15"/>
      <c r="HBR84" s="15"/>
      <c r="HBS84" s="15"/>
      <c r="HBT84" s="15"/>
      <c r="HBU84" s="15"/>
      <c r="HBV84" s="15"/>
      <c r="HBW84" s="15"/>
      <c r="HBX84" s="15"/>
      <c r="HBY84" s="15"/>
      <c r="HBZ84" s="15"/>
      <c r="HCA84" s="15"/>
      <c r="HCB84" s="15"/>
      <c r="HCC84" s="15"/>
      <c r="HCD84" s="15"/>
      <c r="HCE84" s="15"/>
      <c r="HCF84" s="15"/>
      <c r="HCG84" s="15"/>
      <c r="HCH84" s="15"/>
      <c r="HCI84" s="15"/>
      <c r="HCJ84" s="15"/>
      <c r="HCK84" s="15"/>
      <c r="HCL84" s="15"/>
      <c r="HCM84" s="15"/>
      <c r="HCN84" s="15"/>
      <c r="HCO84" s="15"/>
      <c r="HCP84" s="15"/>
      <c r="HCQ84" s="15"/>
      <c r="HCR84" s="15"/>
      <c r="HCS84" s="15"/>
      <c r="HCT84" s="15"/>
      <c r="HCU84" s="15"/>
      <c r="HCV84" s="15"/>
      <c r="HCW84" s="15"/>
      <c r="HCX84" s="15"/>
      <c r="HCY84" s="15"/>
      <c r="HCZ84" s="15"/>
      <c r="HDA84" s="15"/>
      <c r="HDB84" s="15"/>
      <c r="HDC84" s="15"/>
      <c r="HDD84" s="15"/>
      <c r="HDE84" s="15"/>
      <c r="HDF84" s="15"/>
      <c r="HDG84" s="15"/>
      <c r="HDH84" s="15"/>
      <c r="HDI84" s="15"/>
      <c r="HDJ84" s="15"/>
      <c r="HDK84" s="15"/>
      <c r="HDL84" s="15"/>
      <c r="HDM84" s="15"/>
      <c r="HDN84" s="15"/>
      <c r="HDO84" s="15"/>
      <c r="HDP84" s="15"/>
      <c r="HDQ84" s="15"/>
      <c r="HDR84" s="15"/>
      <c r="HDS84" s="15"/>
      <c r="HDT84" s="15"/>
      <c r="HDU84" s="15"/>
      <c r="HDV84" s="15"/>
      <c r="HDW84" s="15"/>
      <c r="HDX84" s="15"/>
      <c r="HDY84" s="15"/>
      <c r="HDZ84" s="15"/>
      <c r="HEA84" s="15"/>
      <c r="HEB84" s="15"/>
      <c r="HEC84" s="15"/>
      <c r="HED84" s="15"/>
      <c r="HEE84" s="15"/>
      <c r="HEF84" s="15"/>
      <c r="HEG84" s="15"/>
      <c r="HEH84" s="15"/>
      <c r="HEI84" s="15"/>
      <c r="HEJ84" s="15"/>
      <c r="HEK84" s="15"/>
      <c r="HEL84" s="15"/>
      <c r="HEM84" s="15"/>
      <c r="HEN84" s="15"/>
      <c r="HEO84" s="15"/>
      <c r="HEP84" s="15"/>
      <c r="HEQ84" s="15"/>
      <c r="HER84" s="15"/>
      <c r="HES84" s="15"/>
      <c r="HET84" s="15"/>
      <c r="HEU84" s="15"/>
      <c r="HEV84" s="15"/>
      <c r="HEW84" s="15"/>
      <c r="HEX84" s="15"/>
      <c r="HEY84" s="15"/>
      <c r="HEZ84" s="15"/>
      <c r="HFA84" s="15"/>
      <c r="HFB84" s="15"/>
      <c r="HFC84" s="15"/>
      <c r="HFD84" s="15"/>
      <c r="HFE84" s="15"/>
      <c r="HFF84" s="15"/>
      <c r="HFG84" s="15"/>
      <c r="HFH84" s="15"/>
      <c r="HFI84" s="15"/>
      <c r="HFJ84" s="15"/>
      <c r="HFK84" s="15"/>
      <c r="HFL84" s="15"/>
      <c r="HFM84" s="15"/>
      <c r="HFN84" s="15"/>
      <c r="HFO84" s="15"/>
      <c r="HFP84" s="15"/>
      <c r="HFQ84" s="15"/>
      <c r="HFR84" s="15"/>
      <c r="HFS84" s="15"/>
      <c r="HFT84" s="15"/>
      <c r="HFU84" s="15"/>
      <c r="HFV84" s="15"/>
      <c r="HFW84" s="15"/>
      <c r="HFX84" s="15"/>
      <c r="HFY84" s="15"/>
      <c r="HFZ84" s="15"/>
      <c r="HGA84" s="15"/>
      <c r="HGB84" s="15"/>
      <c r="HGC84" s="15"/>
      <c r="HGD84" s="15"/>
      <c r="HGE84" s="15"/>
      <c r="HGF84" s="15"/>
      <c r="HGG84" s="15"/>
      <c r="HGH84" s="15"/>
      <c r="HGI84" s="15"/>
      <c r="HGJ84" s="15"/>
      <c r="HGK84" s="15"/>
      <c r="HGL84" s="15"/>
      <c r="HGM84" s="15"/>
      <c r="HGN84" s="15"/>
      <c r="HGO84" s="15"/>
      <c r="HGP84" s="15"/>
      <c r="HGQ84" s="15"/>
      <c r="HGR84" s="15"/>
      <c r="HGS84" s="15"/>
      <c r="HGT84" s="15"/>
      <c r="HGU84" s="15"/>
      <c r="HGV84" s="15"/>
      <c r="HGW84" s="15"/>
      <c r="HGX84" s="15"/>
      <c r="HGY84" s="15"/>
      <c r="HGZ84" s="15"/>
      <c r="HHA84" s="15"/>
      <c r="HHB84" s="15"/>
      <c r="HHC84" s="15"/>
      <c r="HHD84" s="15"/>
      <c r="HHE84" s="15"/>
      <c r="HHF84" s="15"/>
      <c r="HHG84" s="15"/>
      <c r="HHH84" s="15"/>
      <c r="HHI84" s="15"/>
      <c r="HHJ84" s="15"/>
      <c r="HHK84" s="15"/>
      <c r="HHL84" s="15"/>
      <c r="HHM84" s="15"/>
      <c r="HHN84" s="15"/>
      <c r="HHO84" s="15"/>
      <c r="HHP84" s="15"/>
      <c r="HHQ84" s="15"/>
      <c r="HHR84" s="15"/>
      <c r="HHS84" s="15"/>
      <c r="HHT84" s="15"/>
      <c r="HHU84" s="15"/>
      <c r="HHV84" s="15"/>
      <c r="HHW84" s="15"/>
      <c r="HHX84" s="15"/>
      <c r="HHY84" s="15"/>
      <c r="HHZ84" s="15"/>
      <c r="HIA84" s="15"/>
      <c r="HIB84" s="15"/>
      <c r="HIC84" s="15"/>
      <c r="HID84" s="15"/>
      <c r="HIE84" s="15"/>
      <c r="HIF84" s="15"/>
      <c r="HIG84" s="15"/>
      <c r="HIH84" s="15"/>
      <c r="HII84" s="15"/>
      <c r="HIJ84" s="15"/>
      <c r="HIK84" s="15"/>
      <c r="HIL84" s="15"/>
      <c r="HIM84" s="15"/>
      <c r="HIN84" s="15"/>
      <c r="HIO84" s="15"/>
      <c r="HIP84" s="15"/>
      <c r="HIQ84" s="15"/>
      <c r="HIR84" s="15"/>
      <c r="HIS84" s="15"/>
      <c r="HIT84" s="15"/>
      <c r="HIU84" s="15"/>
      <c r="HIV84" s="15"/>
      <c r="HIW84" s="15"/>
      <c r="HIX84" s="15"/>
      <c r="HIY84" s="15"/>
      <c r="HIZ84" s="15"/>
      <c r="HJA84" s="15"/>
      <c r="HJB84" s="15"/>
      <c r="HJC84" s="15"/>
      <c r="HJD84" s="15"/>
      <c r="HJE84" s="15"/>
      <c r="HJF84" s="15"/>
      <c r="HJG84" s="15"/>
      <c r="HJH84" s="15"/>
      <c r="HJI84" s="15"/>
      <c r="HJJ84" s="15"/>
      <c r="HJK84" s="15"/>
      <c r="HJL84" s="15"/>
      <c r="HJM84" s="15"/>
      <c r="HJN84" s="15"/>
      <c r="HJO84" s="15"/>
      <c r="HJP84" s="15"/>
      <c r="HJQ84" s="15"/>
      <c r="HJR84" s="15"/>
      <c r="HJS84" s="15"/>
      <c r="HJT84" s="15"/>
      <c r="HJU84" s="15"/>
      <c r="HJV84" s="15"/>
      <c r="HJW84" s="15"/>
      <c r="HJX84" s="15"/>
      <c r="HJY84" s="15"/>
      <c r="HJZ84" s="15"/>
      <c r="HKA84" s="15"/>
      <c r="HKB84" s="15"/>
      <c r="HKC84" s="15"/>
      <c r="HKD84" s="15"/>
      <c r="HKE84" s="15"/>
      <c r="HKF84" s="15"/>
      <c r="HKG84" s="15"/>
      <c r="HKH84" s="15"/>
      <c r="HKI84" s="15"/>
      <c r="HKJ84" s="15"/>
      <c r="HKK84" s="15"/>
      <c r="HKL84" s="15"/>
      <c r="HKM84" s="15"/>
      <c r="HKN84" s="15"/>
      <c r="HKO84" s="15"/>
      <c r="HKP84" s="15"/>
      <c r="HKQ84" s="15"/>
      <c r="HKR84" s="15"/>
      <c r="HKS84" s="15"/>
      <c r="HKT84" s="15"/>
      <c r="HKU84" s="15"/>
      <c r="HKV84" s="15"/>
      <c r="HKW84" s="15"/>
      <c r="HKX84" s="15"/>
      <c r="HKY84" s="15"/>
      <c r="HKZ84" s="15"/>
      <c r="HLA84" s="15"/>
      <c r="HLB84" s="15"/>
      <c r="HLC84" s="15"/>
      <c r="HLD84" s="15"/>
      <c r="HLE84" s="15"/>
      <c r="HLF84" s="15"/>
      <c r="HLG84" s="15"/>
      <c r="HLH84" s="15"/>
      <c r="HLI84" s="15"/>
      <c r="HLJ84" s="15"/>
      <c r="HLK84" s="15"/>
      <c r="HLL84" s="15"/>
      <c r="HLM84" s="15"/>
      <c r="HLN84" s="15"/>
      <c r="HLO84" s="15"/>
      <c r="HLP84" s="15"/>
      <c r="HLQ84" s="15"/>
      <c r="HLR84" s="15"/>
      <c r="HLS84" s="15"/>
      <c r="HLT84" s="15"/>
      <c r="HLU84" s="15"/>
      <c r="HLV84" s="15"/>
      <c r="HLW84" s="15"/>
      <c r="HLX84" s="15"/>
      <c r="HLY84" s="15"/>
      <c r="HLZ84" s="15"/>
      <c r="HMA84" s="15"/>
      <c r="HMB84" s="15"/>
      <c r="HMC84" s="15"/>
      <c r="HMD84" s="15"/>
      <c r="HME84" s="15"/>
      <c r="HMF84" s="15"/>
      <c r="HMG84" s="15"/>
      <c r="HMH84" s="15"/>
      <c r="HMI84" s="15"/>
      <c r="HMJ84" s="15"/>
      <c r="HMK84" s="15"/>
      <c r="HML84" s="15"/>
      <c r="HMM84" s="15"/>
      <c r="HMN84" s="15"/>
      <c r="HMO84" s="15"/>
      <c r="HMP84" s="15"/>
      <c r="HMQ84" s="15"/>
      <c r="HMR84" s="15"/>
      <c r="HMS84" s="15"/>
      <c r="HMT84" s="15"/>
      <c r="HMU84" s="15"/>
      <c r="HMV84" s="15"/>
      <c r="HMW84" s="15"/>
      <c r="HMX84" s="15"/>
      <c r="HMY84" s="15"/>
      <c r="HMZ84" s="15"/>
      <c r="HNA84" s="15"/>
      <c r="HNB84" s="15"/>
      <c r="HNC84" s="15"/>
      <c r="HND84" s="15"/>
      <c r="HNE84" s="15"/>
      <c r="HNF84" s="15"/>
      <c r="HNG84" s="15"/>
      <c r="HNH84" s="15"/>
      <c r="HNI84" s="15"/>
      <c r="HNJ84" s="15"/>
      <c r="HNK84" s="15"/>
      <c r="HNL84" s="15"/>
      <c r="HNM84" s="15"/>
      <c r="HNN84" s="15"/>
      <c r="HNO84" s="15"/>
      <c r="HNP84" s="15"/>
      <c r="HNQ84" s="15"/>
      <c r="HNR84" s="15"/>
      <c r="HNS84" s="15"/>
      <c r="HNT84" s="15"/>
      <c r="HNU84" s="15"/>
      <c r="HNV84" s="15"/>
      <c r="HNW84" s="15"/>
      <c r="HNX84" s="15"/>
      <c r="HNY84" s="15"/>
      <c r="HNZ84" s="15"/>
      <c r="HOA84" s="15"/>
      <c r="HOB84" s="15"/>
      <c r="HOC84" s="15"/>
      <c r="HOD84" s="15"/>
      <c r="HOE84" s="15"/>
      <c r="HOF84" s="15"/>
      <c r="HOG84" s="15"/>
      <c r="HOH84" s="15"/>
      <c r="HOI84" s="15"/>
      <c r="HOJ84" s="15"/>
      <c r="HOK84" s="15"/>
      <c r="HOL84" s="15"/>
      <c r="HOM84" s="15"/>
      <c r="HON84" s="15"/>
      <c r="HOO84" s="15"/>
      <c r="HOP84" s="15"/>
      <c r="HOQ84" s="15"/>
      <c r="HOR84" s="15"/>
      <c r="HOS84" s="15"/>
      <c r="HOT84" s="15"/>
      <c r="HOU84" s="15"/>
      <c r="HOV84" s="15"/>
      <c r="HOW84" s="15"/>
      <c r="HOX84" s="15"/>
      <c r="HOY84" s="15"/>
      <c r="HOZ84" s="15"/>
      <c r="HPA84" s="15"/>
      <c r="HPB84" s="15"/>
      <c r="HPC84" s="15"/>
      <c r="HPD84" s="15"/>
      <c r="HPE84" s="15"/>
      <c r="HPF84" s="15"/>
      <c r="HPG84" s="15"/>
      <c r="HPH84" s="15"/>
      <c r="HPI84" s="15"/>
      <c r="HPJ84" s="15"/>
      <c r="HPK84" s="15"/>
      <c r="HPL84" s="15"/>
      <c r="HPM84" s="15"/>
      <c r="HPN84" s="15"/>
      <c r="HPO84" s="15"/>
      <c r="HPP84" s="15"/>
      <c r="HPQ84" s="15"/>
      <c r="HPR84" s="15"/>
      <c r="HPS84" s="15"/>
      <c r="HPT84" s="15"/>
      <c r="HPU84" s="15"/>
      <c r="HPV84" s="15"/>
      <c r="HPW84" s="15"/>
      <c r="HPX84" s="15"/>
      <c r="HPY84" s="15"/>
      <c r="HPZ84" s="15"/>
      <c r="HQA84" s="15"/>
      <c r="HQB84" s="15"/>
      <c r="HQC84" s="15"/>
      <c r="HQD84" s="15"/>
      <c r="HQE84" s="15"/>
      <c r="HQF84" s="15"/>
      <c r="HQG84" s="15"/>
      <c r="HQH84" s="15"/>
      <c r="HQI84" s="15"/>
      <c r="HQJ84" s="15"/>
      <c r="HQK84" s="15"/>
      <c r="HQL84" s="15"/>
      <c r="HQM84" s="15"/>
      <c r="HQN84" s="15"/>
      <c r="HQO84" s="15"/>
      <c r="HQP84" s="15"/>
      <c r="HQQ84" s="15"/>
      <c r="HQR84" s="15"/>
      <c r="HQS84" s="15"/>
      <c r="HQT84" s="15"/>
      <c r="HQU84" s="15"/>
      <c r="HQV84" s="15"/>
      <c r="HQW84" s="15"/>
      <c r="HQX84" s="15"/>
      <c r="HQY84" s="15"/>
      <c r="HQZ84" s="15"/>
      <c r="HRA84" s="15"/>
      <c r="HRB84" s="15"/>
      <c r="HRC84" s="15"/>
      <c r="HRD84" s="15"/>
      <c r="HRE84" s="15"/>
      <c r="HRF84" s="15"/>
      <c r="HRG84" s="15"/>
      <c r="HRH84" s="15"/>
      <c r="HRI84" s="15"/>
      <c r="HRJ84" s="15"/>
      <c r="HRK84" s="15"/>
      <c r="HRL84" s="15"/>
      <c r="HRM84" s="15"/>
      <c r="HRN84" s="15"/>
      <c r="HRO84" s="15"/>
      <c r="HRP84" s="15"/>
      <c r="HRQ84" s="15"/>
      <c r="HRR84" s="15"/>
      <c r="HRS84" s="15"/>
      <c r="HRT84" s="15"/>
      <c r="HRU84" s="15"/>
      <c r="HRV84" s="15"/>
      <c r="HRW84" s="15"/>
      <c r="HRX84" s="15"/>
      <c r="HRY84" s="15"/>
      <c r="HRZ84" s="15"/>
      <c r="HSA84" s="15"/>
      <c r="HSB84" s="15"/>
      <c r="HSC84" s="15"/>
      <c r="HSD84" s="15"/>
      <c r="HSE84" s="15"/>
      <c r="HSF84" s="15"/>
      <c r="HSG84" s="15"/>
      <c r="HSH84" s="15"/>
      <c r="HSI84" s="15"/>
      <c r="HSJ84" s="15"/>
      <c r="HSK84" s="15"/>
      <c r="HSL84" s="15"/>
      <c r="HSM84" s="15"/>
      <c r="HSN84" s="15"/>
      <c r="HSO84" s="15"/>
      <c r="HSP84" s="15"/>
      <c r="HSQ84" s="15"/>
      <c r="HSR84" s="15"/>
      <c r="HSS84" s="15"/>
      <c r="HST84" s="15"/>
      <c r="HSU84" s="15"/>
      <c r="HSV84" s="15"/>
      <c r="HSW84" s="15"/>
      <c r="HSX84" s="15"/>
      <c r="HSY84" s="15"/>
      <c r="HSZ84" s="15"/>
      <c r="HTA84" s="15"/>
      <c r="HTB84" s="15"/>
      <c r="HTC84" s="15"/>
      <c r="HTD84" s="15"/>
      <c r="HTE84" s="15"/>
      <c r="HTF84" s="15"/>
      <c r="HTG84" s="15"/>
      <c r="HTH84" s="15"/>
      <c r="HTI84" s="15"/>
      <c r="HTJ84" s="15"/>
      <c r="HTK84" s="15"/>
      <c r="HTL84" s="15"/>
      <c r="HTM84" s="15"/>
      <c r="HTN84" s="15"/>
      <c r="HTO84" s="15"/>
      <c r="HTP84" s="15"/>
      <c r="HTQ84" s="15"/>
      <c r="HTR84" s="15"/>
      <c r="HTS84" s="15"/>
      <c r="HTT84" s="15"/>
      <c r="HTU84" s="15"/>
      <c r="HTV84" s="15"/>
      <c r="HTW84" s="15"/>
      <c r="HTX84" s="15"/>
      <c r="HTY84" s="15"/>
      <c r="HTZ84" s="15"/>
      <c r="HUA84" s="15"/>
      <c r="HUB84" s="15"/>
      <c r="HUC84" s="15"/>
      <c r="HUD84" s="15"/>
      <c r="HUE84" s="15"/>
      <c r="HUF84" s="15"/>
      <c r="HUG84" s="15"/>
      <c r="HUH84" s="15"/>
      <c r="HUI84" s="15"/>
      <c r="HUJ84" s="15"/>
      <c r="HUK84" s="15"/>
      <c r="HUL84" s="15"/>
      <c r="HUM84" s="15"/>
      <c r="HUN84" s="15"/>
      <c r="HUO84" s="15"/>
      <c r="HUP84" s="15"/>
      <c r="HUQ84" s="15"/>
      <c r="HUR84" s="15"/>
      <c r="HUS84" s="15"/>
      <c r="HUT84" s="15"/>
      <c r="HUU84" s="15"/>
      <c r="HUV84" s="15"/>
      <c r="HUW84" s="15"/>
      <c r="HUX84" s="15"/>
      <c r="HUY84" s="15"/>
      <c r="HUZ84" s="15"/>
      <c r="HVA84" s="15"/>
      <c r="HVB84" s="15"/>
      <c r="HVC84" s="15"/>
      <c r="HVD84" s="15"/>
      <c r="HVE84" s="15"/>
      <c r="HVF84" s="15"/>
      <c r="HVG84" s="15"/>
      <c r="HVH84" s="15"/>
      <c r="HVI84" s="15"/>
      <c r="HVJ84" s="15"/>
      <c r="HVK84" s="15"/>
      <c r="HVL84" s="15"/>
      <c r="HVM84" s="15"/>
      <c r="HVN84" s="15"/>
      <c r="HVO84" s="15"/>
      <c r="HVP84" s="15"/>
      <c r="HVQ84" s="15"/>
      <c r="HVR84" s="15"/>
      <c r="HVS84" s="15"/>
      <c r="HVT84" s="15"/>
      <c r="HVU84" s="15"/>
      <c r="HVV84" s="15"/>
      <c r="HVW84" s="15"/>
      <c r="HVX84" s="15"/>
      <c r="HVY84" s="15"/>
      <c r="HVZ84" s="15"/>
      <c r="HWA84" s="15"/>
      <c r="HWB84" s="15"/>
      <c r="HWC84" s="15"/>
      <c r="HWD84" s="15"/>
      <c r="HWE84" s="15"/>
      <c r="HWF84" s="15"/>
      <c r="HWG84" s="15"/>
      <c r="HWH84" s="15"/>
      <c r="HWI84" s="15"/>
      <c r="HWJ84" s="15"/>
      <c r="HWK84" s="15"/>
      <c r="HWL84" s="15"/>
      <c r="HWM84" s="15"/>
      <c r="HWN84" s="15"/>
      <c r="HWO84" s="15"/>
      <c r="HWP84" s="15"/>
      <c r="HWQ84" s="15"/>
      <c r="HWR84" s="15"/>
      <c r="HWS84" s="15"/>
      <c r="HWT84" s="15"/>
      <c r="HWU84" s="15"/>
      <c r="HWV84" s="15"/>
      <c r="HWW84" s="15"/>
      <c r="HWX84" s="15"/>
      <c r="HWY84" s="15"/>
      <c r="HWZ84" s="15"/>
      <c r="HXA84" s="15"/>
      <c r="HXB84" s="15"/>
      <c r="HXC84" s="15"/>
      <c r="HXD84" s="15"/>
      <c r="HXE84" s="15"/>
      <c r="HXF84" s="15"/>
      <c r="HXG84" s="15"/>
      <c r="HXH84" s="15"/>
      <c r="HXI84" s="15"/>
      <c r="HXJ84" s="15"/>
      <c r="HXK84" s="15"/>
      <c r="HXL84" s="15"/>
      <c r="HXM84" s="15"/>
      <c r="HXN84" s="15"/>
      <c r="HXO84" s="15"/>
      <c r="HXP84" s="15"/>
      <c r="HXQ84" s="15"/>
      <c r="HXR84" s="15"/>
      <c r="HXS84" s="15"/>
      <c r="HXT84" s="15"/>
      <c r="HXU84" s="15"/>
      <c r="HXV84" s="15"/>
      <c r="HXW84" s="15"/>
      <c r="HXX84" s="15"/>
      <c r="HXY84" s="15"/>
      <c r="HXZ84" s="15"/>
      <c r="HYA84" s="15"/>
      <c r="HYB84" s="15"/>
      <c r="HYC84" s="15"/>
      <c r="HYD84" s="15"/>
      <c r="HYE84" s="15"/>
      <c r="HYF84" s="15"/>
      <c r="HYG84" s="15"/>
      <c r="HYH84" s="15"/>
      <c r="HYI84" s="15"/>
      <c r="HYJ84" s="15"/>
      <c r="HYK84" s="15"/>
      <c r="HYL84" s="15"/>
      <c r="HYM84" s="15"/>
      <c r="HYN84" s="15"/>
      <c r="HYO84" s="15"/>
      <c r="HYP84" s="15"/>
      <c r="HYQ84" s="15"/>
      <c r="HYR84" s="15"/>
      <c r="HYS84" s="15"/>
      <c r="HYT84" s="15"/>
      <c r="HYU84" s="15"/>
      <c r="HYV84" s="15"/>
      <c r="HYW84" s="15"/>
      <c r="HYX84" s="15"/>
      <c r="HYY84" s="15"/>
      <c r="HYZ84" s="15"/>
      <c r="HZA84" s="15"/>
      <c r="HZB84" s="15"/>
      <c r="HZC84" s="15"/>
      <c r="HZD84" s="15"/>
      <c r="HZE84" s="15"/>
      <c r="HZF84" s="15"/>
      <c r="HZG84" s="15"/>
      <c r="HZH84" s="15"/>
      <c r="HZI84" s="15"/>
      <c r="HZJ84" s="15"/>
      <c r="HZK84" s="15"/>
      <c r="HZL84" s="15"/>
      <c r="HZM84" s="15"/>
      <c r="HZN84" s="15"/>
      <c r="HZO84" s="15"/>
      <c r="HZP84" s="15"/>
      <c r="HZQ84" s="15"/>
      <c r="HZR84" s="15"/>
      <c r="HZS84" s="15"/>
      <c r="HZT84" s="15"/>
      <c r="HZU84" s="15"/>
      <c r="HZV84" s="15"/>
      <c r="HZW84" s="15"/>
      <c r="HZX84" s="15"/>
      <c r="HZY84" s="15"/>
      <c r="HZZ84" s="15"/>
      <c r="IAA84" s="15"/>
      <c r="IAB84" s="15"/>
      <c r="IAC84" s="15"/>
      <c r="IAD84" s="15"/>
      <c r="IAE84" s="15"/>
      <c r="IAF84" s="15"/>
      <c r="IAG84" s="15"/>
      <c r="IAH84" s="15"/>
      <c r="IAI84" s="15"/>
      <c r="IAJ84" s="15"/>
      <c r="IAK84" s="15"/>
      <c r="IAL84" s="15"/>
      <c r="IAM84" s="15"/>
      <c r="IAN84" s="15"/>
      <c r="IAO84" s="15"/>
      <c r="IAP84" s="15"/>
      <c r="IAQ84" s="15"/>
      <c r="IAR84" s="15"/>
      <c r="IAS84" s="15"/>
      <c r="IAT84" s="15"/>
      <c r="IAU84" s="15"/>
      <c r="IAV84" s="15"/>
      <c r="IAW84" s="15"/>
      <c r="IAX84" s="15"/>
      <c r="IAY84" s="15"/>
      <c r="IAZ84" s="15"/>
      <c r="IBA84" s="15"/>
      <c r="IBB84" s="15"/>
      <c r="IBC84" s="15"/>
      <c r="IBD84" s="15"/>
      <c r="IBE84" s="15"/>
      <c r="IBF84" s="15"/>
      <c r="IBG84" s="15"/>
      <c r="IBH84" s="15"/>
      <c r="IBI84" s="15"/>
      <c r="IBJ84" s="15"/>
      <c r="IBK84" s="15"/>
      <c r="IBL84" s="15"/>
      <c r="IBM84" s="15"/>
      <c r="IBN84" s="15"/>
      <c r="IBO84" s="15"/>
      <c r="IBP84" s="15"/>
      <c r="IBQ84" s="15"/>
      <c r="IBR84" s="15"/>
      <c r="IBS84" s="15"/>
      <c r="IBT84" s="15"/>
      <c r="IBU84" s="15"/>
      <c r="IBV84" s="15"/>
      <c r="IBW84" s="15"/>
      <c r="IBX84" s="15"/>
      <c r="IBY84" s="15"/>
      <c r="IBZ84" s="15"/>
      <c r="ICA84" s="15"/>
      <c r="ICB84" s="15"/>
      <c r="ICC84" s="15"/>
      <c r="ICD84" s="15"/>
      <c r="ICE84" s="15"/>
      <c r="ICF84" s="15"/>
      <c r="ICG84" s="15"/>
      <c r="ICH84" s="15"/>
      <c r="ICI84" s="15"/>
      <c r="ICJ84" s="15"/>
      <c r="ICK84" s="15"/>
      <c r="ICL84" s="15"/>
      <c r="ICM84" s="15"/>
      <c r="ICN84" s="15"/>
      <c r="ICO84" s="15"/>
      <c r="ICP84" s="15"/>
      <c r="ICQ84" s="15"/>
      <c r="ICR84" s="15"/>
      <c r="ICS84" s="15"/>
      <c r="ICT84" s="15"/>
      <c r="ICU84" s="15"/>
      <c r="ICV84" s="15"/>
      <c r="ICW84" s="15"/>
      <c r="ICX84" s="15"/>
      <c r="ICY84" s="15"/>
      <c r="ICZ84" s="15"/>
      <c r="IDA84" s="15"/>
      <c r="IDB84" s="15"/>
      <c r="IDC84" s="15"/>
      <c r="IDD84" s="15"/>
      <c r="IDE84" s="15"/>
      <c r="IDF84" s="15"/>
      <c r="IDG84" s="15"/>
      <c r="IDH84" s="15"/>
      <c r="IDI84" s="15"/>
      <c r="IDJ84" s="15"/>
      <c r="IDK84" s="15"/>
      <c r="IDL84" s="15"/>
      <c r="IDM84" s="15"/>
      <c r="IDN84" s="15"/>
      <c r="IDO84" s="15"/>
      <c r="IDP84" s="15"/>
      <c r="IDQ84" s="15"/>
      <c r="IDR84" s="15"/>
      <c r="IDS84" s="15"/>
      <c r="IDT84" s="15"/>
      <c r="IDU84" s="15"/>
      <c r="IDV84" s="15"/>
      <c r="IDW84" s="15"/>
      <c r="IDX84" s="15"/>
      <c r="IDY84" s="15"/>
      <c r="IDZ84" s="15"/>
      <c r="IEA84" s="15"/>
      <c r="IEB84" s="15"/>
      <c r="IEC84" s="15"/>
      <c r="IED84" s="15"/>
      <c r="IEE84" s="15"/>
      <c r="IEF84" s="15"/>
      <c r="IEG84" s="15"/>
      <c r="IEH84" s="15"/>
      <c r="IEI84" s="15"/>
      <c r="IEJ84" s="15"/>
      <c r="IEK84" s="15"/>
      <c r="IEL84" s="15"/>
      <c r="IEM84" s="15"/>
      <c r="IEN84" s="15"/>
      <c r="IEO84" s="15"/>
      <c r="IEP84" s="15"/>
      <c r="IEQ84" s="15"/>
      <c r="IER84" s="15"/>
      <c r="IES84" s="15"/>
      <c r="IET84" s="15"/>
      <c r="IEU84" s="15"/>
      <c r="IEV84" s="15"/>
      <c r="IEW84" s="15"/>
      <c r="IEX84" s="15"/>
      <c r="IEY84" s="15"/>
      <c r="IEZ84" s="15"/>
      <c r="IFA84" s="15"/>
      <c r="IFB84" s="15"/>
      <c r="IFC84" s="15"/>
      <c r="IFD84" s="15"/>
      <c r="IFE84" s="15"/>
      <c r="IFF84" s="15"/>
      <c r="IFG84" s="15"/>
      <c r="IFH84" s="15"/>
      <c r="IFI84" s="15"/>
      <c r="IFJ84" s="15"/>
      <c r="IFK84" s="15"/>
      <c r="IFL84" s="15"/>
      <c r="IFM84" s="15"/>
      <c r="IFN84" s="15"/>
      <c r="IFO84" s="15"/>
      <c r="IFP84" s="15"/>
      <c r="IFQ84" s="15"/>
      <c r="IFR84" s="15"/>
      <c r="IFS84" s="15"/>
      <c r="IFT84" s="15"/>
      <c r="IFU84" s="15"/>
      <c r="IFV84" s="15"/>
      <c r="IFW84" s="15"/>
      <c r="IFX84" s="15"/>
      <c r="IFY84" s="15"/>
      <c r="IFZ84" s="15"/>
      <c r="IGA84" s="15"/>
      <c r="IGB84" s="15"/>
      <c r="IGC84" s="15"/>
      <c r="IGD84" s="15"/>
      <c r="IGE84" s="15"/>
      <c r="IGF84" s="15"/>
      <c r="IGG84" s="15"/>
      <c r="IGH84" s="15"/>
      <c r="IGI84" s="15"/>
      <c r="IGJ84" s="15"/>
      <c r="IGK84" s="15"/>
      <c r="IGL84" s="15"/>
      <c r="IGM84" s="15"/>
      <c r="IGN84" s="15"/>
      <c r="IGO84" s="15"/>
      <c r="IGP84" s="15"/>
      <c r="IGQ84" s="15"/>
      <c r="IGR84" s="15"/>
      <c r="IGS84" s="15"/>
      <c r="IGT84" s="15"/>
      <c r="IGU84" s="15"/>
      <c r="IGV84" s="15"/>
      <c r="IGW84" s="15"/>
      <c r="IGX84" s="15"/>
      <c r="IGY84" s="15"/>
      <c r="IGZ84" s="15"/>
      <c r="IHA84" s="15"/>
      <c r="IHB84" s="15"/>
      <c r="IHC84" s="15"/>
      <c r="IHD84" s="15"/>
      <c r="IHE84" s="15"/>
      <c r="IHF84" s="15"/>
      <c r="IHG84" s="15"/>
      <c r="IHH84" s="15"/>
      <c r="IHI84" s="15"/>
      <c r="IHJ84" s="15"/>
      <c r="IHK84" s="15"/>
      <c r="IHL84" s="15"/>
      <c r="IHM84" s="15"/>
      <c r="IHN84" s="15"/>
      <c r="IHO84" s="15"/>
      <c r="IHP84" s="15"/>
      <c r="IHQ84" s="15"/>
      <c r="IHR84" s="15"/>
      <c r="IHS84" s="15"/>
      <c r="IHT84" s="15"/>
      <c r="IHU84" s="15"/>
      <c r="IHV84" s="15"/>
      <c r="IHW84" s="15"/>
      <c r="IHX84" s="15"/>
      <c r="IHY84" s="15"/>
      <c r="IHZ84" s="15"/>
      <c r="IIA84" s="15"/>
      <c r="IIB84" s="15"/>
      <c r="IIC84" s="15"/>
      <c r="IID84" s="15"/>
      <c r="IIE84" s="15"/>
      <c r="IIF84" s="15"/>
      <c r="IIG84" s="15"/>
      <c r="IIH84" s="15"/>
      <c r="III84" s="15"/>
      <c r="IIJ84" s="15"/>
      <c r="IIK84" s="15"/>
      <c r="IIL84" s="15"/>
      <c r="IIM84" s="15"/>
      <c r="IIN84" s="15"/>
      <c r="IIO84" s="15"/>
      <c r="IIP84" s="15"/>
      <c r="IIQ84" s="15"/>
      <c r="IIR84" s="15"/>
      <c r="IIS84" s="15"/>
      <c r="IIT84" s="15"/>
      <c r="IIU84" s="15"/>
      <c r="IIV84" s="15"/>
      <c r="IIW84" s="15"/>
      <c r="IIX84" s="15"/>
      <c r="IIY84" s="15"/>
      <c r="IIZ84" s="15"/>
      <c r="IJA84" s="15"/>
      <c r="IJB84" s="15"/>
      <c r="IJC84" s="15"/>
      <c r="IJD84" s="15"/>
      <c r="IJE84" s="15"/>
      <c r="IJF84" s="15"/>
      <c r="IJG84" s="15"/>
      <c r="IJH84" s="15"/>
      <c r="IJI84" s="15"/>
      <c r="IJJ84" s="15"/>
      <c r="IJK84" s="15"/>
      <c r="IJL84" s="15"/>
      <c r="IJM84" s="15"/>
      <c r="IJN84" s="15"/>
      <c r="IJO84" s="15"/>
      <c r="IJP84" s="15"/>
      <c r="IJQ84" s="15"/>
      <c r="IJR84" s="15"/>
      <c r="IJS84" s="15"/>
      <c r="IJT84" s="15"/>
      <c r="IJU84" s="15"/>
      <c r="IJV84" s="15"/>
      <c r="IJW84" s="15"/>
      <c r="IJX84" s="15"/>
      <c r="IJY84" s="15"/>
      <c r="IJZ84" s="15"/>
      <c r="IKA84" s="15"/>
      <c r="IKB84" s="15"/>
      <c r="IKC84" s="15"/>
      <c r="IKD84" s="15"/>
      <c r="IKE84" s="15"/>
      <c r="IKF84" s="15"/>
      <c r="IKG84" s="15"/>
      <c r="IKH84" s="15"/>
      <c r="IKI84" s="15"/>
      <c r="IKJ84" s="15"/>
      <c r="IKK84" s="15"/>
      <c r="IKL84" s="15"/>
      <c r="IKM84" s="15"/>
      <c r="IKN84" s="15"/>
      <c r="IKO84" s="15"/>
      <c r="IKP84" s="15"/>
      <c r="IKQ84" s="15"/>
      <c r="IKR84" s="15"/>
      <c r="IKS84" s="15"/>
      <c r="IKT84" s="15"/>
      <c r="IKU84" s="15"/>
      <c r="IKV84" s="15"/>
      <c r="IKW84" s="15"/>
      <c r="IKX84" s="15"/>
      <c r="IKY84" s="15"/>
      <c r="IKZ84" s="15"/>
      <c r="ILA84" s="15"/>
      <c r="ILB84" s="15"/>
      <c r="ILC84" s="15"/>
      <c r="ILD84" s="15"/>
      <c r="ILE84" s="15"/>
      <c r="ILF84" s="15"/>
      <c r="ILG84" s="15"/>
      <c r="ILH84" s="15"/>
      <c r="ILI84" s="15"/>
      <c r="ILJ84" s="15"/>
      <c r="ILK84" s="15"/>
      <c r="ILL84" s="15"/>
      <c r="ILM84" s="15"/>
      <c r="ILN84" s="15"/>
      <c r="ILO84" s="15"/>
      <c r="ILP84" s="15"/>
      <c r="ILQ84" s="15"/>
      <c r="ILR84" s="15"/>
      <c r="ILS84" s="15"/>
      <c r="ILT84" s="15"/>
      <c r="ILU84" s="15"/>
      <c r="ILV84" s="15"/>
      <c r="ILW84" s="15"/>
      <c r="ILX84" s="15"/>
      <c r="ILY84" s="15"/>
      <c r="ILZ84" s="15"/>
      <c r="IMA84" s="15"/>
      <c r="IMB84" s="15"/>
      <c r="IMC84" s="15"/>
      <c r="IMD84" s="15"/>
      <c r="IME84" s="15"/>
      <c r="IMF84" s="15"/>
      <c r="IMG84" s="15"/>
      <c r="IMH84" s="15"/>
      <c r="IMI84" s="15"/>
      <c r="IMJ84" s="15"/>
      <c r="IMK84" s="15"/>
      <c r="IML84" s="15"/>
      <c r="IMM84" s="15"/>
      <c r="IMN84" s="15"/>
      <c r="IMO84" s="15"/>
      <c r="IMP84" s="15"/>
      <c r="IMQ84" s="15"/>
      <c r="IMR84" s="15"/>
      <c r="IMS84" s="15"/>
      <c r="IMT84" s="15"/>
      <c r="IMU84" s="15"/>
      <c r="IMV84" s="15"/>
      <c r="IMW84" s="15"/>
      <c r="IMX84" s="15"/>
      <c r="IMY84" s="15"/>
      <c r="IMZ84" s="15"/>
      <c r="INA84" s="15"/>
      <c r="INB84" s="15"/>
      <c r="INC84" s="15"/>
      <c r="IND84" s="15"/>
      <c r="INE84" s="15"/>
      <c r="INF84" s="15"/>
      <c r="ING84" s="15"/>
      <c r="INH84" s="15"/>
      <c r="INI84" s="15"/>
      <c r="INJ84" s="15"/>
      <c r="INK84" s="15"/>
      <c r="INL84" s="15"/>
      <c r="INM84" s="15"/>
      <c r="INN84" s="15"/>
      <c r="INO84" s="15"/>
      <c r="INP84" s="15"/>
      <c r="INQ84" s="15"/>
      <c r="INR84" s="15"/>
      <c r="INS84" s="15"/>
      <c r="INT84" s="15"/>
      <c r="INU84" s="15"/>
      <c r="INV84" s="15"/>
      <c r="INW84" s="15"/>
      <c r="INX84" s="15"/>
      <c r="INY84" s="15"/>
      <c r="INZ84" s="15"/>
      <c r="IOA84" s="15"/>
      <c r="IOB84" s="15"/>
      <c r="IOC84" s="15"/>
      <c r="IOD84" s="15"/>
      <c r="IOE84" s="15"/>
      <c r="IOF84" s="15"/>
      <c r="IOG84" s="15"/>
      <c r="IOH84" s="15"/>
      <c r="IOI84" s="15"/>
      <c r="IOJ84" s="15"/>
      <c r="IOK84" s="15"/>
      <c r="IOL84" s="15"/>
      <c r="IOM84" s="15"/>
      <c r="ION84" s="15"/>
      <c r="IOO84" s="15"/>
      <c r="IOP84" s="15"/>
      <c r="IOQ84" s="15"/>
      <c r="IOR84" s="15"/>
      <c r="IOS84" s="15"/>
      <c r="IOT84" s="15"/>
      <c r="IOU84" s="15"/>
      <c r="IOV84" s="15"/>
      <c r="IOW84" s="15"/>
      <c r="IOX84" s="15"/>
      <c r="IOY84" s="15"/>
      <c r="IOZ84" s="15"/>
      <c r="IPA84" s="15"/>
      <c r="IPB84" s="15"/>
      <c r="IPC84" s="15"/>
      <c r="IPD84" s="15"/>
      <c r="IPE84" s="15"/>
      <c r="IPF84" s="15"/>
      <c r="IPG84" s="15"/>
      <c r="IPH84" s="15"/>
      <c r="IPI84" s="15"/>
      <c r="IPJ84" s="15"/>
      <c r="IPK84" s="15"/>
      <c r="IPL84" s="15"/>
      <c r="IPM84" s="15"/>
      <c r="IPN84" s="15"/>
      <c r="IPO84" s="15"/>
      <c r="IPP84" s="15"/>
      <c r="IPQ84" s="15"/>
      <c r="IPR84" s="15"/>
      <c r="IPS84" s="15"/>
      <c r="IPT84" s="15"/>
      <c r="IPU84" s="15"/>
      <c r="IPV84" s="15"/>
      <c r="IPW84" s="15"/>
      <c r="IPX84" s="15"/>
      <c r="IPY84" s="15"/>
      <c r="IPZ84" s="15"/>
      <c r="IQA84" s="15"/>
      <c r="IQB84" s="15"/>
      <c r="IQC84" s="15"/>
      <c r="IQD84" s="15"/>
      <c r="IQE84" s="15"/>
      <c r="IQF84" s="15"/>
      <c r="IQG84" s="15"/>
      <c r="IQH84" s="15"/>
      <c r="IQI84" s="15"/>
      <c r="IQJ84" s="15"/>
      <c r="IQK84" s="15"/>
      <c r="IQL84" s="15"/>
      <c r="IQM84" s="15"/>
      <c r="IQN84" s="15"/>
      <c r="IQO84" s="15"/>
      <c r="IQP84" s="15"/>
      <c r="IQQ84" s="15"/>
      <c r="IQR84" s="15"/>
      <c r="IQS84" s="15"/>
      <c r="IQT84" s="15"/>
      <c r="IQU84" s="15"/>
      <c r="IQV84" s="15"/>
      <c r="IQW84" s="15"/>
      <c r="IQX84" s="15"/>
      <c r="IQY84" s="15"/>
      <c r="IQZ84" s="15"/>
      <c r="IRA84" s="15"/>
      <c r="IRB84" s="15"/>
      <c r="IRC84" s="15"/>
      <c r="IRD84" s="15"/>
      <c r="IRE84" s="15"/>
      <c r="IRF84" s="15"/>
      <c r="IRG84" s="15"/>
      <c r="IRH84" s="15"/>
      <c r="IRI84" s="15"/>
      <c r="IRJ84" s="15"/>
      <c r="IRK84" s="15"/>
      <c r="IRL84" s="15"/>
      <c r="IRM84" s="15"/>
      <c r="IRN84" s="15"/>
      <c r="IRO84" s="15"/>
      <c r="IRP84" s="15"/>
      <c r="IRQ84" s="15"/>
      <c r="IRR84" s="15"/>
      <c r="IRS84" s="15"/>
      <c r="IRT84" s="15"/>
      <c r="IRU84" s="15"/>
      <c r="IRV84" s="15"/>
      <c r="IRW84" s="15"/>
      <c r="IRX84" s="15"/>
      <c r="IRY84" s="15"/>
      <c r="IRZ84" s="15"/>
      <c r="ISA84" s="15"/>
      <c r="ISB84" s="15"/>
      <c r="ISC84" s="15"/>
      <c r="ISD84" s="15"/>
      <c r="ISE84" s="15"/>
      <c r="ISF84" s="15"/>
      <c r="ISG84" s="15"/>
      <c r="ISH84" s="15"/>
      <c r="ISI84" s="15"/>
      <c r="ISJ84" s="15"/>
      <c r="ISK84" s="15"/>
      <c r="ISL84" s="15"/>
      <c r="ISM84" s="15"/>
      <c r="ISN84" s="15"/>
      <c r="ISO84" s="15"/>
      <c r="ISP84" s="15"/>
      <c r="ISQ84" s="15"/>
      <c r="ISR84" s="15"/>
      <c r="ISS84" s="15"/>
      <c r="IST84" s="15"/>
      <c r="ISU84" s="15"/>
      <c r="ISV84" s="15"/>
      <c r="ISW84" s="15"/>
      <c r="ISX84" s="15"/>
      <c r="ISY84" s="15"/>
      <c r="ISZ84" s="15"/>
      <c r="ITA84" s="15"/>
      <c r="ITB84" s="15"/>
      <c r="ITC84" s="15"/>
      <c r="ITD84" s="15"/>
      <c r="ITE84" s="15"/>
      <c r="ITF84" s="15"/>
      <c r="ITG84" s="15"/>
      <c r="ITH84" s="15"/>
      <c r="ITI84" s="15"/>
      <c r="ITJ84" s="15"/>
      <c r="ITK84" s="15"/>
      <c r="ITL84" s="15"/>
      <c r="ITM84" s="15"/>
      <c r="ITN84" s="15"/>
      <c r="ITO84" s="15"/>
      <c r="ITP84" s="15"/>
      <c r="ITQ84" s="15"/>
      <c r="ITR84" s="15"/>
      <c r="ITS84" s="15"/>
      <c r="ITT84" s="15"/>
      <c r="ITU84" s="15"/>
      <c r="ITV84" s="15"/>
      <c r="ITW84" s="15"/>
      <c r="ITX84" s="15"/>
      <c r="ITY84" s="15"/>
      <c r="ITZ84" s="15"/>
      <c r="IUA84" s="15"/>
      <c r="IUB84" s="15"/>
      <c r="IUC84" s="15"/>
      <c r="IUD84" s="15"/>
      <c r="IUE84" s="15"/>
      <c r="IUF84" s="15"/>
      <c r="IUG84" s="15"/>
      <c r="IUH84" s="15"/>
      <c r="IUI84" s="15"/>
      <c r="IUJ84" s="15"/>
      <c r="IUK84" s="15"/>
      <c r="IUL84" s="15"/>
      <c r="IUM84" s="15"/>
      <c r="IUN84" s="15"/>
      <c r="IUO84" s="15"/>
      <c r="IUP84" s="15"/>
      <c r="IUQ84" s="15"/>
      <c r="IUR84" s="15"/>
      <c r="IUS84" s="15"/>
      <c r="IUT84" s="15"/>
      <c r="IUU84" s="15"/>
      <c r="IUV84" s="15"/>
      <c r="IUW84" s="15"/>
      <c r="IUX84" s="15"/>
      <c r="IUY84" s="15"/>
      <c r="IUZ84" s="15"/>
      <c r="IVA84" s="15"/>
      <c r="IVB84" s="15"/>
      <c r="IVC84" s="15"/>
      <c r="IVD84" s="15"/>
      <c r="IVE84" s="15"/>
      <c r="IVF84" s="15"/>
      <c r="IVG84" s="15"/>
      <c r="IVH84" s="15"/>
      <c r="IVI84" s="15"/>
      <c r="IVJ84" s="15"/>
      <c r="IVK84" s="15"/>
      <c r="IVL84" s="15"/>
      <c r="IVM84" s="15"/>
      <c r="IVN84" s="15"/>
      <c r="IVO84" s="15"/>
      <c r="IVP84" s="15"/>
      <c r="IVQ84" s="15"/>
      <c r="IVR84" s="15"/>
      <c r="IVS84" s="15"/>
      <c r="IVT84" s="15"/>
      <c r="IVU84" s="15"/>
      <c r="IVV84" s="15"/>
      <c r="IVW84" s="15"/>
      <c r="IVX84" s="15"/>
      <c r="IVY84" s="15"/>
      <c r="IVZ84" s="15"/>
      <c r="IWA84" s="15"/>
      <c r="IWB84" s="15"/>
      <c r="IWC84" s="15"/>
      <c r="IWD84" s="15"/>
      <c r="IWE84" s="15"/>
      <c r="IWF84" s="15"/>
      <c r="IWG84" s="15"/>
      <c r="IWH84" s="15"/>
      <c r="IWI84" s="15"/>
      <c r="IWJ84" s="15"/>
      <c r="IWK84" s="15"/>
      <c r="IWL84" s="15"/>
      <c r="IWM84" s="15"/>
      <c r="IWN84" s="15"/>
      <c r="IWO84" s="15"/>
      <c r="IWP84" s="15"/>
      <c r="IWQ84" s="15"/>
      <c r="IWR84" s="15"/>
      <c r="IWS84" s="15"/>
      <c r="IWT84" s="15"/>
      <c r="IWU84" s="15"/>
      <c r="IWV84" s="15"/>
      <c r="IWW84" s="15"/>
      <c r="IWX84" s="15"/>
      <c r="IWY84" s="15"/>
      <c r="IWZ84" s="15"/>
      <c r="IXA84" s="15"/>
      <c r="IXB84" s="15"/>
      <c r="IXC84" s="15"/>
      <c r="IXD84" s="15"/>
      <c r="IXE84" s="15"/>
      <c r="IXF84" s="15"/>
      <c r="IXG84" s="15"/>
      <c r="IXH84" s="15"/>
      <c r="IXI84" s="15"/>
      <c r="IXJ84" s="15"/>
      <c r="IXK84" s="15"/>
      <c r="IXL84" s="15"/>
      <c r="IXM84" s="15"/>
      <c r="IXN84" s="15"/>
      <c r="IXO84" s="15"/>
      <c r="IXP84" s="15"/>
      <c r="IXQ84" s="15"/>
      <c r="IXR84" s="15"/>
      <c r="IXS84" s="15"/>
      <c r="IXT84" s="15"/>
      <c r="IXU84" s="15"/>
      <c r="IXV84" s="15"/>
      <c r="IXW84" s="15"/>
      <c r="IXX84" s="15"/>
      <c r="IXY84" s="15"/>
      <c r="IXZ84" s="15"/>
      <c r="IYA84" s="15"/>
      <c r="IYB84" s="15"/>
      <c r="IYC84" s="15"/>
      <c r="IYD84" s="15"/>
      <c r="IYE84" s="15"/>
      <c r="IYF84" s="15"/>
      <c r="IYG84" s="15"/>
      <c r="IYH84" s="15"/>
      <c r="IYI84" s="15"/>
      <c r="IYJ84" s="15"/>
      <c r="IYK84" s="15"/>
      <c r="IYL84" s="15"/>
      <c r="IYM84" s="15"/>
      <c r="IYN84" s="15"/>
      <c r="IYO84" s="15"/>
      <c r="IYP84" s="15"/>
      <c r="IYQ84" s="15"/>
      <c r="IYR84" s="15"/>
      <c r="IYS84" s="15"/>
      <c r="IYT84" s="15"/>
      <c r="IYU84" s="15"/>
      <c r="IYV84" s="15"/>
      <c r="IYW84" s="15"/>
      <c r="IYX84" s="15"/>
      <c r="IYY84" s="15"/>
      <c r="IYZ84" s="15"/>
      <c r="IZA84" s="15"/>
      <c r="IZB84" s="15"/>
      <c r="IZC84" s="15"/>
      <c r="IZD84" s="15"/>
      <c r="IZE84" s="15"/>
      <c r="IZF84" s="15"/>
      <c r="IZG84" s="15"/>
      <c r="IZH84" s="15"/>
      <c r="IZI84" s="15"/>
      <c r="IZJ84" s="15"/>
      <c r="IZK84" s="15"/>
      <c r="IZL84" s="15"/>
      <c r="IZM84" s="15"/>
      <c r="IZN84" s="15"/>
      <c r="IZO84" s="15"/>
      <c r="IZP84" s="15"/>
      <c r="IZQ84" s="15"/>
      <c r="IZR84" s="15"/>
      <c r="IZS84" s="15"/>
      <c r="IZT84" s="15"/>
      <c r="IZU84" s="15"/>
      <c r="IZV84" s="15"/>
      <c r="IZW84" s="15"/>
      <c r="IZX84" s="15"/>
      <c r="IZY84" s="15"/>
      <c r="IZZ84" s="15"/>
      <c r="JAA84" s="15"/>
      <c r="JAB84" s="15"/>
      <c r="JAC84" s="15"/>
      <c r="JAD84" s="15"/>
      <c r="JAE84" s="15"/>
      <c r="JAF84" s="15"/>
      <c r="JAG84" s="15"/>
      <c r="JAH84" s="15"/>
      <c r="JAI84" s="15"/>
      <c r="JAJ84" s="15"/>
      <c r="JAK84" s="15"/>
      <c r="JAL84" s="15"/>
      <c r="JAM84" s="15"/>
      <c r="JAN84" s="15"/>
      <c r="JAO84" s="15"/>
      <c r="JAP84" s="15"/>
      <c r="JAQ84" s="15"/>
      <c r="JAR84" s="15"/>
      <c r="JAS84" s="15"/>
      <c r="JAT84" s="15"/>
      <c r="JAU84" s="15"/>
      <c r="JAV84" s="15"/>
      <c r="JAW84" s="15"/>
      <c r="JAX84" s="15"/>
      <c r="JAY84" s="15"/>
      <c r="JAZ84" s="15"/>
      <c r="JBA84" s="15"/>
      <c r="JBB84" s="15"/>
      <c r="JBC84" s="15"/>
      <c r="JBD84" s="15"/>
      <c r="JBE84" s="15"/>
      <c r="JBF84" s="15"/>
      <c r="JBG84" s="15"/>
      <c r="JBH84" s="15"/>
      <c r="JBI84" s="15"/>
      <c r="JBJ84" s="15"/>
      <c r="JBK84" s="15"/>
      <c r="JBL84" s="15"/>
      <c r="JBM84" s="15"/>
      <c r="JBN84" s="15"/>
      <c r="JBO84" s="15"/>
      <c r="JBP84" s="15"/>
      <c r="JBQ84" s="15"/>
      <c r="JBR84" s="15"/>
      <c r="JBS84" s="15"/>
      <c r="JBT84" s="15"/>
      <c r="JBU84" s="15"/>
      <c r="JBV84" s="15"/>
      <c r="JBW84" s="15"/>
      <c r="JBX84" s="15"/>
      <c r="JBY84" s="15"/>
      <c r="JBZ84" s="15"/>
      <c r="JCA84" s="15"/>
      <c r="JCB84" s="15"/>
      <c r="JCC84" s="15"/>
      <c r="JCD84" s="15"/>
      <c r="JCE84" s="15"/>
      <c r="JCF84" s="15"/>
      <c r="JCG84" s="15"/>
      <c r="JCH84" s="15"/>
      <c r="JCI84" s="15"/>
      <c r="JCJ84" s="15"/>
      <c r="JCK84" s="15"/>
      <c r="JCL84" s="15"/>
      <c r="JCM84" s="15"/>
      <c r="JCN84" s="15"/>
      <c r="JCO84" s="15"/>
      <c r="JCP84" s="15"/>
      <c r="JCQ84" s="15"/>
      <c r="JCR84" s="15"/>
      <c r="JCS84" s="15"/>
      <c r="JCT84" s="15"/>
      <c r="JCU84" s="15"/>
      <c r="JCV84" s="15"/>
      <c r="JCW84" s="15"/>
      <c r="JCX84" s="15"/>
      <c r="JCY84" s="15"/>
      <c r="JCZ84" s="15"/>
      <c r="JDA84" s="15"/>
      <c r="JDB84" s="15"/>
      <c r="JDC84" s="15"/>
      <c r="JDD84" s="15"/>
      <c r="JDE84" s="15"/>
      <c r="JDF84" s="15"/>
      <c r="JDG84" s="15"/>
      <c r="JDH84" s="15"/>
      <c r="JDI84" s="15"/>
      <c r="JDJ84" s="15"/>
      <c r="JDK84" s="15"/>
      <c r="JDL84" s="15"/>
      <c r="JDM84" s="15"/>
      <c r="JDN84" s="15"/>
      <c r="JDO84" s="15"/>
      <c r="JDP84" s="15"/>
      <c r="JDQ84" s="15"/>
      <c r="JDR84" s="15"/>
      <c r="JDS84" s="15"/>
      <c r="JDT84" s="15"/>
      <c r="JDU84" s="15"/>
      <c r="JDV84" s="15"/>
      <c r="JDW84" s="15"/>
      <c r="JDX84" s="15"/>
      <c r="JDY84" s="15"/>
      <c r="JDZ84" s="15"/>
      <c r="JEA84" s="15"/>
      <c r="JEB84" s="15"/>
      <c r="JEC84" s="15"/>
      <c r="JED84" s="15"/>
      <c r="JEE84" s="15"/>
      <c r="JEF84" s="15"/>
      <c r="JEG84" s="15"/>
      <c r="JEH84" s="15"/>
      <c r="JEI84" s="15"/>
      <c r="JEJ84" s="15"/>
      <c r="JEK84" s="15"/>
      <c r="JEL84" s="15"/>
      <c r="JEM84" s="15"/>
      <c r="JEN84" s="15"/>
      <c r="JEO84" s="15"/>
      <c r="JEP84" s="15"/>
      <c r="JEQ84" s="15"/>
      <c r="JER84" s="15"/>
      <c r="JES84" s="15"/>
      <c r="JET84" s="15"/>
      <c r="JEU84" s="15"/>
      <c r="JEV84" s="15"/>
      <c r="JEW84" s="15"/>
      <c r="JEX84" s="15"/>
      <c r="JEY84" s="15"/>
      <c r="JEZ84" s="15"/>
      <c r="JFA84" s="15"/>
      <c r="JFB84" s="15"/>
      <c r="JFC84" s="15"/>
      <c r="JFD84" s="15"/>
      <c r="JFE84" s="15"/>
      <c r="JFF84" s="15"/>
      <c r="JFG84" s="15"/>
      <c r="JFH84" s="15"/>
      <c r="JFI84" s="15"/>
      <c r="JFJ84" s="15"/>
      <c r="JFK84" s="15"/>
      <c r="JFL84" s="15"/>
      <c r="JFM84" s="15"/>
      <c r="JFN84" s="15"/>
      <c r="JFO84" s="15"/>
      <c r="JFP84" s="15"/>
      <c r="JFQ84" s="15"/>
      <c r="JFR84" s="15"/>
      <c r="JFS84" s="15"/>
      <c r="JFT84" s="15"/>
      <c r="JFU84" s="15"/>
      <c r="JFV84" s="15"/>
      <c r="JFW84" s="15"/>
      <c r="JFX84" s="15"/>
      <c r="JFY84" s="15"/>
      <c r="JFZ84" s="15"/>
      <c r="JGA84" s="15"/>
      <c r="JGB84" s="15"/>
      <c r="JGC84" s="15"/>
      <c r="JGD84" s="15"/>
      <c r="JGE84" s="15"/>
      <c r="JGF84" s="15"/>
      <c r="JGG84" s="15"/>
      <c r="JGH84" s="15"/>
      <c r="JGI84" s="15"/>
      <c r="JGJ84" s="15"/>
      <c r="JGK84" s="15"/>
      <c r="JGL84" s="15"/>
      <c r="JGM84" s="15"/>
      <c r="JGN84" s="15"/>
      <c r="JGO84" s="15"/>
      <c r="JGP84" s="15"/>
      <c r="JGQ84" s="15"/>
      <c r="JGR84" s="15"/>
      <c r="JGS84" s="15"/>
      <c r="JGT84" s="15"/>
      <c r="JGU84" s="15"/>
      <c r="JGV84" s="15"/>
      <c r="JGW84" s="15"/>
      <c r="JGX84" s="15"/>
      <c r="JGY84" s="15"/>
      <c r="JGZ84" s="15"/>
      <c r="JHA84" s="15"/>
      <c r="JHB84" s="15"/>
      <c r="JHC84" s="15"/>
      <c r="JHD84" s="15"/>
      <c r="JHE84" s="15"/>
      <c r="JHF84" s="15"/>
      <c r="JHG84" s="15"/>
      <c r="JHH84" s="15"/>
      <c r="JHI84" s="15"/>
      <c r="JHJ84" s="15"/>
      <c r="JHK84" s="15"/>
      <c r="JHL84" s="15"/>
      <c r="JHM84" s="15"/>
      <c r="JHN84" s="15"/>
      <c r="JHO84" s="15"/>
      <c r="JHP84" s="15"/>
      <c r="JHQ84" s="15"/>
      <c r="JHR84" s="15"/>
      <c r="JHS84" s="15"/>
      <c r="JHT84" s="15"/>
      <c r="JHU84" s="15"/>
      <c r="JHV84" s="15"/>
      <c r="JHW84" s="15"/>
      <c r="JHX84" s="15"/>
      <c r="JHY84" s="15"/>
      <c r="JHZ84" s="15"/>
      <c r="JIA84" s="15"/>
      <c r="JIB84" s="15"/>
      <c r="JIC84" s="15"/>
      <c r="JID84" s="15"/>
      <c r="JIE84" s="15"/>
      <c r="JIF84" s="15"/>
      <c r="JIG84" s="15"/>
      <c r="JIH84" s="15"/>
      <c r="JII84" s="15"/>
      <c r="JIJ84" s="15"/>
      <c r="JIK84" s="15"/>
      <c r="JIL84" s="15"/>
      <c r="JIM84" s="15"/>
      <c r="JIN84" s="15"/>
      <c r="JIO84" s="15"/>
      <c r="JIP84" s="15"/>
      <c r="JIQ84" s="15"/>
      <c r="JIR84" s="15"/>
      <c r="JIS84" s="15"/>
      <c r="JIT84" s="15"/>
      <c r="JIU84" s="15"/>
      <c r="JIV84" s="15"/>
      <c r="JIW84" s="15"/>
      <c r="JIX84" s="15"/>
      <c r="JIY84" s="15"/>
      <c r="JIZ84" s="15"/>
      <c r="JJA84" s="15"/>
      <c r="JJB84" s="15"/>
      <c r="JJC84" s="15"/>
      <c r="JJD84" s="15"/>
      <c r="JJE84" s="15"/>
      <c r="JJF84" s="15"/>
      <c r="JJG84" s="15"/>
      <c r="JJH84" s="15"/>
      <c r="JJI84" s="15"/>
      <c r="JJJ84" s="15"/>
      <c r="JJK84" s="15"/>
      <c r="JJL84" s="15"/>
      <c r="JJM84" s="15"/>
      <c r="JJN84" s="15"/>
      <c r="JJO84" s="15"/>
      <c r="JJP84" s="15"/>
      <c r="JJQ84" s="15"/>
      <c r="JJR84" s="15"/>
      <c r="JJS84" s="15"/>
      <c r="JJT84" s="15"/>
      <c r="JJU84" s="15"/>
      <c r="JJV84" s="15"/>
      <c r="JJW84" s="15"/>
      <c r="JJX84" s="15"/>
      <c r="JJY84" s="15"/>
      <c r="JJZ84" s="15"/>
      <c r="JKA84" s="15"/>
      <c r="JKB84" s="15"/>
      <c r="JKC84" s="15"/>
      <c r="JKD84" s="15"/>
      <c r="JKE84" s="15"/>
      <c r="JKF84" s="15"/>
      <c r="JKG84" s="15"/>
      <c r="JKH84" s="15"/>
      <c r="JKI84" s="15"/>
      <c r="JKJ84" s="15"/>
      <c r="JKK84" s="15"/>
      <c r="JKL84" s="15"/>
      <c r="JKM84" s="15"/>
      <c r="JKN84" s="15"/>
      <c r="JKO84" s="15"/>
      <c r="JKP84" s="15"/>
      <c r="JKQ84" s="15"/>
      <c r="JKR84" s="15"/>
      <c r="JKS84" s="15"/>
      <c r="JKT84" s="15"/>
      <c r="JKU84" s="15"/>
      <c r="JKV84" s="15"/>
      <c r="JKW84" s="15"/>
      <c r="JKX84" s="15"/>
      <c r="JKY84" s="15"/>
      <c r="JKZ84" s="15"/>
      <c r="JLA84" s="15"/>
      <c r="JLB84" s="15"/>
      <c r="JLC84" s="15"/>
      <c r="JLD84" s="15"/>
      <c r="JLE84" s="15"/>
      <c r="JLF84" s="15"/>
      <c r="JLG84" s="15"/>
      <c r="JLH84" s="15"/>
      <c r="JLI84" s="15"/>
      <c r="JLJ84" s="15"/>
      <c r="JLK84" s="15"/>
      <c r="JLL84" s="15"/>
      <c r="JLM84" s="15"/>
      <c r="JLN84" s="15"/>
      <c r="JLO84" s="15"/>
      <c r="JLP84" s="15"/>
      <c r="JLQ84" s="15"/>
      <c r="JLR84" s="15"/>
      <c r="JLS84" s="15"/>
      <c r="JLT84" s="15"/>
      <c r="JLU84" s="15"/>
      <c r="JLV84" s="15"/>
      <c r="JLW84" s="15"/>
      <c r="JLX84" s="15"/>
      <c r="JLY84" s="15"/>
      <c r="JLZ84" s="15"/>
      <c r="JMA84" s="15"/>
      <c r="JMB84" s="15"/>
      <c r="JMC84" s="15"/>
      <c r="JMD84" s="15"/>
      <c r="JME84" s="15"/>
      <c r="JMF84" s="15"/>
      <c r="JMG84" s="15"/>
      <c r="JMH84" s="15"/>
      <c r="JMI84" s="15"/>
      <c r="JMJ84" s="15"/>
      <c r="JMK84" s="15"/>
      <c r="JML84" s="15"/>
      <c r="JMM84" s="15"/>
      <c r="JMN84" s="15"/>
      <c r="JMO84" s="15"/>
      <c r="JMP84" s="15"/>
      <c r="JMQ84" s="15"/>
      <c r="JMR84" s="15"/>
      <c r="JMS84" s="15"/>
      <c r="JMT84" s="15"/>
      <c r="JMU84" s="15"/>
      <c r="JMV84" s="15"/>
      <c r="JMW84" s="15"/>
      <c r="JMX84" s="15"/>
      <c r="JMY84" s="15"/>
      <c r="JMZ84" s="15"/>
      <c r="JNA84" s="15"/>
      <c r="JNB84" s="15"/>
      <c r="JNC84" s="15"/>
      <c r="JND84" s="15"/>
      <c r="JNE84" s="15"/>
      <c r="JNF84" s="15"/>
      <c r="JNG84" s="15"/>
      <c r="JNH84" s="15"/>
      <c r="JNI84" s="15"/>
      <c r="JNJ84" s="15"/>
      <c r="JNK84" s="15"/>
      <c r="JNL84" s="15"/>
      <c r="JNM84" s="15"/>
      <c r="JNN84" s="15"/>
      <c r="JNO84" s="15"/>
      <c r="JNP84" s="15"/>
      <c r="JNQ84" s="15"/>
      <c r="JNR84" s="15"/>
      <c r="JNS84" s="15"/>
      <c r="JNT84" s="15"/>
      <c r="JNU84" s="15"/>
      <c r="JNV84" s="15"/>
      <c r="JNW84" s="15"/>
      <c r="JNX84" s="15"/>
      <c r="JNY84" s="15"/>
      <c r="JNZ84" s="15"/>
      <c r="JOA84" s="15"/>
      <c r="JOB84" s="15"/>
      <c r="JOC84" s="15"/>
      <c r="JOD84" s="15"/>
      <c r="JOE84" s="15"/>
      <c r="JOF84" s="15"/>
      <c r="JOG84" s="15"/>
      <c r="JOH84" s="15"/>
      <c r="JOI84" s="15"/>
      <c r="JOJ84" s="15"/>
      <c r="JOK84" s="15"/>
      <c r="JOL84" s="15"/>
      <c r="JOM84" s="15"/>
      <c r="JON84" s="15"/>
      <c r="JOO84" s="15"/>
      <c r="JOP84" s="15"/>
      <c r="JOQ84" s="15"/>
      <c r="JOR84" s="15"/>
      <c r="JOS84" s="15"/>
      <c r="JOT84" s="15"/>
      <c r="JOU84" s="15"/>
      <c r="JOV84" s="15"/>
      <c r="JOW84" s="15"/>
      <c r="JOX84" s="15"/>
      <c r="JOY84" s="15"/>
      <c r="JOZ84" s="15"/>
      <c r="JPA84" s="15"/>
      <c r="JPB84" s="15"/>
      <c r="JPC84" s="15"/>
      <c r="JPD84" s="15"/>
      <c r="JPE84" s="15"/>
      <c r="JPF84" s="15"/>
      <c r="JPG84" s="15"/>
      <c r="JPH84" s="15"/>
      <c r="JPI84" s="15"/>
      <c r="JPJ84" s="15"/>
      <c r="JPK84" s="15"/>
      <c r="JPL84" s="15"/>
      <c r="JPM84" s="15"/>
      <c r="JPN84" s="15"/>
      <c r="JPO84" s="15"/>
      <c r="JPP84" s="15"/>
      <c r="JPQ84" s="15"/>
      <c r="JPR84" s="15"/>
      <c r="JPS84" s="15"/>
      <c r="JPT84" s="15"/>
      <c r="JPU84" s="15"/>
      <c r="JPV84" s="15"/>
      <c r="JPW84" s="15"/>
      <c r="JPX84" s="15"/>
      <c r="JPY84" s="15"/>
      <c r="JPZ84" s="15"/>
      <c r="JQA84" s="15"/>
      <c r="JQB84" s="15"/>
      <c r="JQC84" s="15"/>
      <c r="JQD84" s="15"/>
      <c r="JQE84" s="15"/>
      <c r="JQF84" s="15"/>
      <c r="JQG84" s="15"/>
      <c r="JQH84" s="15"/>
      <c r="JQI84" s="15"/>
      <c r="JQJ84" s="15"/>
      <c r="JQK84" s="15"/>
      <c r="JQL84" s="15"/>
      <c r="JQM84" s="15"/>
      <c r="JQN84" s="15"/>
      <c r="JQO84" s="15"/>
      <c r="JQP84" s="15"/>
      <c r="JQQ84" s="15"/>
      <c r="JQR84" s="15"/>
      <c r="JQS84" s="15"/>
      <c r="JQT84" s="15"/>
      <c r="JQU84" s="15"/>
      <c r="JQV84" s="15"/>
      <c r="JQW84" s="15"/>
      <c r="JQX84" s="15"/>
      <c r="JQY84" s="15"/>
      <c r="JQZ84" s="15"/>
      <c r="JRA84" s="15"/>
      <c r="JRB84" s="15"/>
      <c r="JRC84" s="15"/>
      <c r="JRD84" s="15"/>
      <c r="JRE84" s="15"/>
      <c r="JRF84" s="15"/>
      <c r="JRG84" s="15"/>
      <c r="JRH84" s="15"/>
      <c r="JRI84" s="15"/>
      <c r="JRJ84" s="15"/>
      <c r="JRK84" s="15"/>
      <c r="JRL84" s="15"/>
      <c r="JRM84" s="15"/>
      <c r="JRN84" s="15"/>
      <c r="JRO84" s="15"/>
      <c r="JRP84" s="15"/>
      <c r="JRQ84" s="15"/>
      <c r="JRR84" s="15"/>
      <c r="JRS84" s="15"/>
      <c r="JRT84" s="15"/>
      <c r="JRU84" s="15"/>
      <c r="JRV84" s="15"/>
      <c r="JRW84" s="15"/>
      <c r="JRX84" s="15"/>
      <c r="JRY84" s="15"/>
      <c r="JRZ84" s="15"/>
      <c r="JSA84" s="15"/>
      <c r="JSB84" s="15"/>
      <c r="JSC84" s="15"/>
      <c r="JSD84" s="15"/>
      <c r="JSE84" s="15"/>
      <c r="JSF84" s="15"/>
      <c r="JSG84" s="15"/>
      <c r="JSH84" s="15"/>
      <c r="JSI84" s="15"/>
      <c r="JSJ84" s="15"/>
      <c r="JSK84" s="15"/>
      <c r="JSL84" s="15"/>
      <c r="JSM84" s="15"/>
      <c r="JSN84" s="15"/>
      <c r="JSO84" s="15"/>
      <c r="JSP84" s="15"/>
      <c r="JSQ84" s="15"/>
      <c r="JSR84" s="15"/>
      <c r="JSS84" s="15"/>
      <c r="JST84" s="15"/>
      <c r="JSU84" s="15"/>
      <c r="JSV84" s="15"/>
      <c r="JSW84" s="15"/>
      <c r="JSX84" s="15"/>
      <c r="JSY84" s="15"/>
      <c r="JSZ84" s="15"/>
      <c r="JTA84" s="15"/>
      <c r="JTB84" s="15"/>
      <c r="JTC84" s="15"/>
      <c r="JTD84" s="15"/>
      <c r="JTE84" s="15"/>
      <c r="JTF84" s="15"/>
      <c r="JTG84" s="15"/>
      <c r="JTH84" s="15"/>
      <c r="JTI84" s="15"/>
      <c r="JTJ84" s="15"/>
      <c r="JTK84" s="15"/>
      <c r="JTL84" s="15"/>
      <c r="JTM84" s="15"/>
      <c r="JTN84" s="15"/>
      <c r="JTO84" s="15"/>
      <c r="JTP84" s="15"/>
      <c r="JTQ84" s="15"/>
      <c r="JTR84" s="15"/>
      <c r="JTS84" s="15"/>
      <c r="JTT84" s="15"/>
      <c r="JTU84" s="15"/>
      <c r="JTV84" s="15"/>
      <c r="JTW84" s="15"/>
      <c r="JTX84" s="15"/>
      <c r="JTY84" s="15"/>
      <c r="JTZ84" s="15"/>
      <c r="JUA84" s="15"/>
      <c r="JUB84" s="15"/>
      <c r="JUC84" s="15"/>
      <c r="JUD84" s="15"/>
      <c r="JUE84" s="15"/>
      <c r="JUF84" s="15"/>
      <c r="JUG84" s="15"/>
      <c r="JUH84" s="15"/>
      <c r="JUI84" s="15"/>
      <c r="JUJ84" s="15"/>
      <c r="JUK84" s="15"/>
      <c r="JUL84" s="15"/>
      <c r="JUM84" s="15"/>
      <c r="JUN84" s="15"/>
      <c r="JUO84" s="15"/>
      <c r="JUP84" s="15"/>
      <c r="JUQ84" s="15"/>
      <c r="JUR84" s="15"/>
      <c r="JUS84" s="15"/>
      <c r="JUT84" s="15"/>
      <c r="JUU84" s="15"/>
      <c r="JUV84" s="15"/>
      <c r="JUW84" s="15"/>
      <c r="JUX84" s="15"/>
      <c r="JUY84" s="15"/>
      <c r="JUZ84" s="15"/>
      <c r="JVA84" s="15"/>
      <c r="JVB84" s="15"/>
      <c r="JVC84" s="15"/>
      <c r="JVD84" s="15"/>
      <c r="JVE84" s="15"/>
      <c r="JVF84" s="15"/>
      <c r="JVG84" s="15"/>
      <c r="JVH84" s="15"/>
      <c r="JVI84" s="15"/>
      <c r="JVJ84" s="15"/>
      <c r="JVK84" s="15"/>
      <c r="JVL84" s="15"/>
      <c r="JVM84" s="15"/>
      <c r="JVN84" s="15"/>
      <c r="JVO84" s="15"/>
      <c r="JVP84" s="15"/>
      <c r="JVQ84" s="15"/>
      <c r="JVR84" s="15"/>
      <c r="JVS84" s="15"/>
      <c r="JVT84" s="15"/>
      <c r="JVU84" s="15"/>
      <c r="JVV84" s="15"/>
      <c r="JVW84" s="15"/>
      <c r="JVX84" s="15"/>
      <c r="JVY84" s="15"/>
      <c r="JVZ84" s="15"/>
      <c r="JWA84" s="15"/>
      <c r="JWB84" s="15"/>
      <c r="JWC84" s="15"/>
      <c r="JWD84" s="15"/>
      <c r="JWE84" s="15"/>
      <c r="JWF84" s="15"/>
      <c r="JWG84" s="15"/>
      <c r="JWH84" s="15"/>
      <c r="JWI84" s="15"/>
      <c r="JWJ84" s="15"/>
      <c r="JWK84" s="15"/>
      <c r="JWL84" s="15"/>
      <c r="JWM84" s="15"/>
      <c r="JWN84" s="15"/>
      <c r="JWO84" s="15"/>
      <c r="JWP84" s="15"/>
      <c r="JWQ84" s="15"/>
      <c r="JWR84" s="15"/>
      <c r="JWS84" s="15"/>
      <c r="JWT84" s="15"/>
      <c r="JWU84" s="15"/>
      <c r="JWV84" s="15"/>
      <c r="JWW84" s="15"/>
      <c r="JWX84" s="15"/>
      <c r="JWY84" s="15"/>
      <c r="JWZ84" s="15"/>
      <c r="JXA84" s="15"/>
      <c r="JXB84" s="15"/>
      <c r="JXC84" s="15"/>
      <c r="JXD84" s="15"/>
      <c r="JXE84" s="15"/>
      <c r="JXF84" s="15"/>
      <c r="JXG84" s="15"/>
      <c r="JXH84" s="15"/>
      <c r="JXI84" s="15"/>
      <c r="JXJ84" s="15"/>
      <c r="JXK84" s="15"/>
      <c r="JXL84" s="15"/>
      <c r="JXM84" s="15"/>
      <c r="JXN84" s="15"/>
      <c r="JXO84" s="15"/>
      <c r="JXP84" s="15"/>
      <c r="JXQ84" s="15"/>
      <c r="JXR84" s="15"/>
      <c r="JXS84" s="15"/>
      <c r="JXT84" s="15"/>
      <c r="JXU84" s="15"/>
      <c r="JXV84" s="15"/>
      <c r="JXW84" s="15"/>
      <c r="JXX84" s="15"/>
      <c r="JXY84" s="15"/>
      <c r="JXZ84" s="15"/>
      <c r="JYA84" s="15"/>
      <c r="JYB84" s="15"/>
      <c r="JYC84" s="15"/>
      <c r="JYD84" s="15"/>
      <c r="JYE84" s="15"/>
      <c r="JYF84" s="15"/>
      <c r="JYG84" s="15"/>
      <c r="JYH84" s="15"/>
      <c r="JYI84" s="15"/>
      <c r="JYJ84" s="15"/>
      <c r="JYK84" s="15"/>
      <c r="JYL84" s="15"/>
      <c r="JYM84" s="15"/>
      <c r="JYN84" s="15"/>
      <c r="JYO84" s="15"/>
      <c r="JYP84" s="15"/>
      <c r="JYQ84" s="15"/>
      <c r="JYR84" s="15"/>
      <c r="JYS84" s="15"/>
      <c r="JYT84" s="15"/>
      <c r="JYU84" s="15"/>
      <c r="JYV84" s="15"/>
      <c r="JYW84" s="15"/>
      <c r="JYX84" s="15"/>
      <c r="JYY84" s="15"/>
      <c r="JYZ84" s="15"/>
      <c r="JZA84" s="15"/>
      <c r="JZB84" s="15"/>
      <c r="JZC84" s="15"/>
      <c r="JZD84" s="15"/>
      <c r="JZE84" s="15"/>
      <c r="JZF84" s="15"/>
      <c r="JZG84" s="15"/>
      <c r="JZH84" s="15"/>
      <c r="JZI84" s="15"/>
      <c r="JZJ84" s="15"/>
      <c r="JZK84" s="15"/>
      <c r="JZL84" s="15"/>
      <c r="JZM84" s="15"/>
      <c r="JZN84" s="15"/>
      <c r="JZO84" s="15"/>
      <c r="JZP84" s="15"/>
      <c r="JZQ84" s="15"/>
      <c r="JZR84" s="15"/>
      <c r="JZS84" s="15"/>
      <c r="JZT84" s="15"/>
      <c r="JZU84" s="15"/>
      <c r="JZV84" s="15"/>
      <c r="JZW84" s="15"/>
      <c r="JZX84" s="15"/>
      <c r="JZY84" s="15"/>
      <c r="JZZ84" s="15"/>
      <c r="KAA84" s="15"/>
      <c r="KAB84" s="15"/>
      <c r="KAC84" s="15"/>
      <c r="KAD84" s="15"/>
      <c r="KAE84" s="15"/>
      <c r="KAF84" s="15"/>
      <c r="KAG84" s="15"/>
      <c r="KAH84" s="15"/>
      <c r="KAI84" s="15"/>
      <c r="KAJ84" s="15"/>
      <c r="KAK84" s="15"/>
      <c r="KAL84" s="15"/>
      <c r="KAM84" s="15"/>
      <c r="KAN84" s="15"/>
      <c r="KAO84" s="15"/>
      <c r="KAP84" s="15"/>
      <c r="KAQ84" s="15"/>
      <c r="KAR84" s="15"/>
      <c r="KAS84" s="15"/>
      <c r="KAT84" s="15"/>
      <c r="KAU84" s="15"/>
      <c r="KAV84" s="15"/>
      <c r="KAW84" s="15"/>
      <c r="KAX84" s="15"/>
      <c r="KAY84" s="15"/>
      <c r="KAZ84" s="15"/>
      <c r="KBA84" s="15"/>
      <c r="KBB84" s="15"/>
      <c r="KBC84" s="15"/>
      <c r="KBD84" s="15"/>
      <c r="KBE84" s="15"/>
      <c r="KBF84" s="15"/>
      <c r="KBG84" s="15"/>
      <c r="KBH84" s="15"/>
      <c r="KBI84" s="15"/>
      <c r="KBJ84" s="15"/>
      <c r="KBK84" s="15"/>
      <c r="KBL84" s="15"/>
      <c r="KBM84" s="15"/>
      <c r="KBN84" s="15"/>
      <c r="KBO84" s="15"/>
      <c r="KBP84" s="15"/>
      <c r="KBQ84" s="15"/>
      <c r="KBR84" s="15"/>
      <c r="KBS84" s="15"/>
      <c r="KBT84" s="15"/>
      <c r="KBU84" s="15"/>
      <c r="KBV84" s="15"/>
      <c r="KBW84" s="15"/>
      <c r="KBX84" s="15"/>
      <c r="KBY84" s="15"/>
      <c r="KBZ84" s="15"/>
      <c r="KCA84" s="15"/>
      <c r="KCB84" s="15"/>
      <c r="KCC84" s="15"/>
      <c r="KCD84" s="15"/>
      <c r="KCE84" s="15"/>
      <c r="KCF84" s="15"/>
      <c r="KCG84" s="15"/>
      <c r="KCH84" s="15"/>
      <c r="KCI84" s="15"/>
      <c r="KCJ84" s="15"/>
      <c r="KCK84" s="15"/>
      <c r="KCL84" s="15"/>
      <c r="KCM84" s="15"/>
      <c r="KCN84" s="15"/>
      <c r="KCO84" s="15"/>
      <c r="KCP84" s="15"/>
      <c r="KCQ84" s="15"/>
      <c r="KCR84" s="15"/>
      <c r="KCS84" s="15"/>
      <c r="KCT84" s="15"/>
      <c r="KCU84" s="15"/>
      <c r="KCV84" s="15"/>
      <c r="KCW84" s="15"/>
      <c r="KCX84" s="15"/>
      <c r="KCY84" s="15"/>
      <c r="KCZ84" s="15"/>
      <c r="KDA84" s="15"/>
      <c r="KDB84" s="15"/>
      <c r="KDC84" s="15"/>
      <c r="KDD84" s="15"/>
      <c r="KDE84" s="15"/>
      <c r="KDF84" s="15"/>
      <c r="KDG84" s="15"/>
      <c r="KDH84" s="15"/>
      <c r="KDI84" s="15"/>
      <c r="KDJ84" s="15"/>
      <c r="KDK84" s="15"/>
      <c r="KDL84" s="15"/>
      <c r="KDM84" s="15"/>
      <c r="KDN84" s="15"/>
      <c r="KDO84" s="15"/>
      <c r="KDP84" s="15"/>
      <c r="KDQ84" s="15"/>
      <c r="KDR84" s="15"/>
      <c r="KDS84" s="15"/>
      <c r="KDT84" s="15"/>
      <c r="KDU84" s="15"/>
      <c r="KDV84" s="15"/>
      <c r="KDW84" s="15"/>
      <c r="KDX84" s="15"/>
      <c r="KDY84" s="15"/>
      <c r="KDZ84" s="15"/>
      <c r="KEA84" s="15"/>
      <c r="KEB84" s="15"/>
      <c r="KEC84" s="15"/>
      <c r="KED84" s="15"/>
      <c r="KEE84" s="15"/>
      <c r="KEF84" s="15"/>
      <c r="KEG84" s="15"/>
      <c r="KEH84" s="15"/>
      <c r="KEI84" s="15"/>
      <c r="KEJ84" s="15"/>
      <c r="KEK84" s="15"/>
      <c r="KEL84" s="15"/>
      <c r="KEM84" s="15"/>
      <c r="KEN84" s="15"/>
      <c r="KEO84" s="15"/>
      <c r="KEP84" s="15"/>
      <c r="KEQ84" s="15"/>
      <c r="KER84" s="15"/>
      <c r="KES84" s="15"/>
      <c r="KET84" s="15"/>
      <c r="KEU84" s="15"/>
      <c r="KEV84" s="15"/>
      <c r="KEW84" s="15"/>
      <c r="KEX84" s="15"/>
      <c r="KEY84" s="15"/>
      <c r="KEZ84" s="15"/>
      <c r="KFA84" s="15"/>
      <c r="KFB84" s="15"/>
      <c r="KFC84" s="15"/>
      <c r="KFD84" s="15"/>
      <c r="KFE84" s="15"/>
      <c r="KFF84" s="15"/>
      <c r="KFG84" s="15"/>
      <c r="KFH84" s="15"/>
      <c r="KFI84" s="15"/>
      <c r="KFJ84" s="15"/>
      <c r="KFK84" s="15"/>
      <c r="KFL84" s="15"/>
      <c r="KFM84" s="15"/>
      <c r="KFN84" s="15"/>
      <c r="KFO84" s="15"/>
      <c r="KFP84" s="15"/>
      <c r="KFQ84" s="15"/>
      <c r="KFR84" s="15"/>
      <c r="KFS84" s="15"/>
      <c r="KFT84" s="15"/>
      <c r="KFU84" s="15"/>
      <c r="KFV84" s="15"/>
      <c r="KFW84" s="15"/>
      <c r="KFX84" s="15"/>
      <c r="KFY84" s="15"/>
      <c r="KFZ84" s="15"/>
      <c r="KGA84" s="15"/>
      <c r="KGB84" s="15"/>
      <c r="KGC84" s="15"/>
      <c r="KGD84" s="15"/>
      <c r="KGE84" s="15"/>
      <c r="KGF84" s="15"/>
      <c r="KGG84" s="15"/>
      <c r="KGH84" s="15"/>
      <c r="KGI84" s="15"/>
      <c r="KGJ84" s="15"/>
      <c r="KGK84" s="15"/>
      <c r="KGL84" s="15"/>
      <c r="KGM84" s="15"/>
      <c r="KGN84" s="15"/>
      <c r="KGO84" s="15"/>
      <c r="KGP84" s="15"/>
      <c r="KGQ84" s="15"/>
      <c r="KGR84" s="15"/>
      <c r="KGS84" s="15"/>
      <c r="KGT84" s="15"/>
      <c r="KGU84" s="15"/>
      <c r="KGV84" s="15"/>
      <c r="KGW84" s="15"/>
      <c r="KGX84" s="15"/>
      <c r="KGY84" s="15"/>
      <c r="KGZ84" s="15"/>
      <c r="KHA84" s="15"/>
      <c r="KHB84" s="15"/>
      <c r="KHC84" s="15"/>
      <c r="KHD84" s="15"/>
      <c r="KHE84" s="15"/>
      <c r="KHF84" s="15"/>
      <c r="KHG84" s="15"/>
      <c r="KHH84" s="15"/>
      <c r="KHI84" s="15"/>
      <c r="KHJ84" s="15"/>
      <c r="KHK84" s="15"/>
      <c r="KHL84" s="15"/>
      <c r="KHM84" s="15"/>
      <c r="KHN84" s="15"/>
      <c r="KHO84" s="15"/>
      <c r="KHP84" s="15"/>
      <c r="KHQ84" s="15"/>
      <c r="KHR84" s="15"/>
      <c r="KHS84" s="15"/>
      <c r="KHT84" s="15"/>
      <c r="KHU84" s="15"/>
      <c r="KHV84" s="15"/>
      <c r="KHW84" s="15"/>
      <c r="KHX84" s="15"/>
      <c r="KHY84" s="15"/>
      <c r="KHZ84" s="15"/>
      <c r="KIA84" s="15"/>
      <c r="KIB84" s="15"/>
      <c r="KIC84" s="15"/>
      <c r="KID84" s="15"/>
      <c r="KIE84" s="15"/>
      <c r="KIF84" s="15"/>
      <c r="KIG84" s="15"/>
      <c r="KIH84" s="15"/>
      <c r="KII84" s="15"/>
      <c r="KIJ84" s="15"/>
      <c r="KIK84" s="15"/>
      <c r="KIL84" s="15"/>
      <c r="KIM84" s="15"/>
      <c r="KIN84" s="15"/>
      <c r="KIO84" s="15"/>
      <c r="KIP84" s="15"/>
      <c r="KIQ84" s="15"/>
      <c r="KIR84" s="15"/>
      <c r="KIS84" s="15"/>
      <c r="KIT84" s="15"/>
      <c r="KIU84" s="15"/>
      <c r="KIV84" s="15"/>
      <c r="KIW84" s="15"/>
      <c r="KIX84" s="15"/>
      <c r="KIY84" s="15"/>
      <c r="KIZ84" s="15"/>
      <c r="KJA84" s="15"/>
      <c r="KJB84" s="15"/>
      <c r="KJC84" s="15"/>
      <c r="KJD84" s="15"/>
      <c r="KJE84" s="15"/>
      <c r="KJF84" s="15"/>
      <c r="KJG84" s="15"/>
      <c r="KJH84" s="15"/>
      <c r="KJI84" s="15"/>
      <c r="KJJ84" s="15"/>
      <c r="KJK84" s="15"/>
      <c r="KJL84" s="15"/>
      <c r="KJM84" s="15"/>
      <c r="KJN84" s="15"/>
      <c r="KJO84" s="15"/>
      <c r="KJP84" s="15"/>
      <c r="KJQ84" s="15"/>
      <c r="KJR84" s="15"/>
      <c r="KJS84" s="15"/>
      <c r="KJT84" s="15"/>
      <c r="KJU84" s="15"/>
      <c r="KJV84" s="15"/>
      <c r="KJW84" s="15"/>
      <c r="KJX84" s="15"/>
      <c r="KJY84" s="15"/>
      <c r="KJZ84" s="15"/>
      <c r="KKA84" s="15"/>
      <c r="KKB84" s="15"/>
      <c r="KKC84" s="15"/>
      <c r="KKD84" s="15"/>
      <c r="KKE84" s="15"/>
      <c r="KKF84" s="15"/>
      <c r="KKG84" s="15"/>
      <c r="KKH84" s="15"/>
      <c r="KKI84" s="15"/>
      <c r="KKJ84" s="15"/>
      <c r="KKK84" s="15"/>
      <c r="KKL84" s="15"/>
      <c r="KKM84" s="15"/>
      <c r="KKN84" s="15"/>
      <c r="KKO84" s="15"/>
      <c r="KKP84" s="15"/>
      <c r="KKQ84" s="15"/>
      <c r="KKR84" s="15"/>
      <c r="KKS84" s="15"/>
      <c r="KKT84" s="15"/>
      <c r="KKU84" s="15"/>
      <c r="KKV84" s="15"/>
      <c r="KKW84" s="15"/>
      <c r="KKX84" s="15"/>
      <c r="KKY84" s="15"/>
      <c r="KKZ84" s="15"/>
      <c r="KLA84" s="15"/>
      <c r="KLB84" s="15"/>
      <c r="KLC84" s="15"/>
      <c r="KLD84" s="15"/>
      <c r="KLE84" s="15"/>
      <c r="KLF84" s="15"/>
      <c r="KLG84" s="15"/>
      <c r="KLH84" s="15"/>
      <c r="KLI84" s="15"/>
      <c r="KLJ84" s="15"/>
      <c r="KLK84" s="15"/>
      <c r="KLL84" s="15"/>
      <c r="KLM84" s="15"/>
      <c r="KLN84" s="15"/>
      <c r="KLO84" s="15"/>
      <c r="KLP84" s="15"/>
      <c r="KLQ84" s="15"/>
      <c r="KLR84" s="15"/>
      <c r="KLS84" s="15"/>
      <c r="KLT84" s="15"/>
      <c r="KLU84" s="15"/>
      <c r="KLV84" s="15"/>
      <c r="KLW84" s="15"/>
      <c r="KLX84" s="15"/>
      <c r="KLY84" s="15"/>
      <c r="KLZ84" s="15"/>
      <c r="KMA84" s="15"/>
      <c r="KMB84" s="15"/>
      <c r="KMC84" s="15"/>
      <c r="KMD84" s="15"/>
      <c r="KME84" s="15"/>
      <c r="KMF84" s="15"/>
      <c r="KMG84" s="15"/>
      <c r="KMH84" s="15"/>
      <c r="KMI84" s="15"/>
      <c r="KMJ84" s="15"/>
      <c r="KMK84" s="15"/>
      <c r="KML84" s="15"/>
      <c r="KMM84" s="15"/>
      <c r="KMN84" s="15"/>
      <c r="KMO84" s="15"/>
      <c r="KMP84" s="15"/>
      <c r="KMQ84" s="15"/>
      <c r="KMR84" s="15"/>
      <c r="KMS84" s="15"/>
      <c r="KMT84" s="15"/>
      <c r="KMU84" s="15"/>
      <c r="KMV84" s="15"/>
      <c r="KMW84" s="15"/>
      <c r="KMX84" s="15"/>
      <c r="KMY84" s="15"/>
      <c r="KMZ84" s="15"/>
      <c r="KNA84" s="15"/>
      <c r="KNB84" s="15"/>
      <c r="KNC84" s="15"/>
      <c r="KND84" s="15"/>
      <c r="KNE84" s="15"/>
      <c r="KNF84" s="15"/>
      <c r="KNG84" s="15"/>
      <c r="KNH84" s="15"/>
      <c r="KNI84" s="15"/>
      <c r="KNJ84" s="15"/>
      <c r="KNK84" s="15"/>
      <c r="KNL84" s="15"/>
      <c r="KNM84" s="15"/>
      <c r="KNN84" s="15"/>
      <c r="KNO84" s="15"/>
      <c r="KNP84" s="15"/>
      <c r="KNQ84" s="15"/>
      <c r="KNR84" s="15"/>
      <c r="KNS84" s="15"/>
      <c r="KNT84" s="15"/>
      <c r="KNU84" s="15"/>
      <c r="KNV84" s="15"/>
      <c r="KNW84" s="15"/>
      <c r="KNX84" s="15"/>
      <c r="KNY84" s="15"/>
      <c r="KNZ84" s="15"/>
      <c r="KOA84" s="15"/>
      <c r="KOB84" s="15"/>
      <c r="KOC84" s="15"/>
      <c r="KOD84" s="15"/>
      <c r="KOE84" s="15"/>
      <c r="KOF84" s="15"/>
      <c r="KOG84" s="15"/>
      <c r="KOH84" s="15"/>
      <c r="KOI84" s="15"/>
      <c r="KOJ84" s="15"/>
      <c r="KOK84" s="15"/>
      <c r="KOL84" s="15"/>
      <c r="KOM84" s="15"/>
      <c r="KON84" s="15"/>
      <c r="KOO84" s="15"/>
      <c r="KOP84" s="15"/>
      <c r="KOQ84" s="15"/>
      <c r="KOR84" s="15"/>
      <c r="KOS84" s="15"/>
      <c r="KOT84" s="15"/>
      <c r="KOU84" s="15"/>
      <c r="KOV84" s="15"/>
      <c r="KOW84" s="15"/>
      <c r="KOX84" s="15"/>
      <c r="KOY84" s="15"/>
      <c r="KOZ84" s="15"/>
      <c r="KPA84" s="15"/>
      <c r="KPB84" s="15"/>
      <c r="KPC84" s="15"/>
      <c r="KPD84" s="15"/>
      <c r="KPE84" s="15"/>
      <c r="KPF84" s="15"/>
      <c r="KPG84" s="15"/>
      <c r="KPH84" s="15"/>
      <c r="KPI84" s="15"/>
      <c r="KPJ84" s="15"/>
      <c r="KPK84" s="15"/>
      <c r="KPL84" s="15"/>
      <c r="KPM84" s="15"/>
      <c r="KPN84" s="15"/>
      <c r="KPO84" s="15"/>
      <c r="KPP84" s="15"/>
      <c r="KPQ84" s="15"/>
      <c r="KPR84" s="15"/>
      <c r="KPS84" s="15"/>
      <c r="KPT84" s="15"/>
      <c r="KPU84" s="15"/>
      <c r="KPV84" s="15"/>
      <c r="KPW84" s="15"/>
      <c r="KPX84" s="15"/>
      <c r="KPY84" s="15"/>
      <c r="KPZ84" s="15"/>
      <c r="KQA84" s="15"/>
      <c r="KQB84" s="15"/>
      <c r="KQC84" s="15"/>
      <c r="KQD84" s="15"/>
      <c r="KQE84" s="15"/>
      <c r="KQF84" s="15"/>
      <c r="KQG84" s="15"/>
      <c r="KQH84" s="15"/>
      <c r="KQI84" s="15"/>
      <c r="KQJ84" s="15"/>
      <c r="KQK84" s="15"/>
      <c r="KQL84" s="15"/>
      <c r="KQM84" s="15"/>
      <c r="KQN84" s="15"/>
      <c r="KQO84" s="15"/>
      <c r="KQP84" s="15"/>
      <c r="KQQ84" s="15"/>
      <c r="KQR84" s="15"/>
      <c r="KQS84" s="15"/>
      <c r="KQT84" s="15"/>
      <c r="KQU84" s="15"/>
      <c r="KQV84" s="15"/>
      <c r="KQW84" s="15"/>
      <c r="KQX84" s="15"/>
      <c r="KQY84" s="15"/>
      <c r="KQZ84" s="15"/>
      <c r="KRA84" s="15"/>
      <c r="KRB84" s="15"/>
      <c r="KRC84" s="15"/>
      <c r="KRD84" s="15"/>
      <c r="KRE84" s="15"/>
      <c r="KRF84" s="15"/>
      <c r="KRG84" s="15"/>
      <c r="KRH84" s="15"/>
      <c r="KRI84" s="15"/>
      <c r="KRJ84" s="15"/>
      <c r="KRK84" s="15"/>
      <c r="KRL84" s="15"/>
      <c r="KRM84" s="15"/>
      <c r="KRN84" s="15"/>
      <c r="KRO84" s="15"/>
      <c r="KRP84" s="15"/>
      <c r="KRQ84" s="15"/>
      <c r="KRR84" s="15"/>
      <c r="KRS84" s="15"/>
      <c r="KRT84" s="15"/>
      <c r="KRU84" s="15"/>
      <c r="KRV84" s="15"/>
      <c r="KRW84" s="15"/>
      <c r="KRX84" s="15"/>
      <c r="KRY84" s="15"/>
      <c r="KRZ84" s="15"/>
      <c r="KSA84" s="15"/>
      <c r="KSB84" s="15"/>
      <c r="KSC84" s="15"/>
      <c r="KSD84" s="15"/>
      <c r="KSE84" s="15"/>
      <c r="KSF84" s="15"/>
      <c r="KSG84" s="15"/>
      <c r="KSH84" s="15"/>
      <c r="KSI84" s="15"/>
      <c r="KSJ84" s="15"/>
      <c r="KSK84" s="15"/>
      <c r="KSL84" s="15"/>
      <c r="KSM84" s="15"/>
      <c r="KSN84" s="15"/>
      <c r="KSO84" s="15"/>
      <c r="KSP84" s="15"/>
      <c r="KSQ84" s="15"/>
      <c r="KSR84" s="15"/>
      <c r="KSS84" s="15"/>
      <c r="KST84" s="15"/>
      <c r="KSU84" s="15"/>
      <c r="KSV84" s="15"/>
      <c r="KSW84" s="15"/>
      <c r="KSX84" s="15"/>
      <c r="KSY84" s="15"/>
      <c r="KSZ84" s="15"/>
      <c r="KTA84" s="15"/>
      <c r="KTB84" s="15"/>
      <c r="KTC84" s="15"/>
      <c r="KTD84" s="15"/>
      <c r="KTE84" s="15"/>
      <c r="KTF84" s="15"/>
      <c r="KTG84" s="15"/>
      <c r="KTH84" s="15"/>
      <c r="KTI84" s="15"/>
      <c r="KTJ84" s="15"/>
      <c r="KTK84" s="15"/>
      <c r="KTL84" s="15"/>
      <c r="KTM84" s="15"/>
      <c r="KTN84" s="15"/>
      <c r="KTO84" s="15"/>
      <c r="KTP84" s="15"/>
      <c r="KTQ84" s="15"/>
      <c r="KTR84" s="15"/>
      <c r="KTS84" s="15"/>
      <c r="KTT84" s="15"/>
      <c r="KTU84" s="15"/>
      <c r="KTV84" s="15"/>
      <c r="KTW84" s="15"/>
      <c r="KTX84" s="15"/>
      <c r="KTY84" s="15"/>
      <c r="KTZ84" s="15"/>
      <c r="KUA84" s="15"/>
      <c r="KUB84" s="15"/>
      <c r="KUC84" s="15"/>
      <c r="KUD84" s="15"/>
      <c r="KUE84" s="15"/>
      <c r="KUF84" s="15"/>
      <c r="KUG84" s="15"/>
      <c r="KUH84" s="15"/>
      <c r="KUI84" s="15"/>
      <c r="KUJ84" s="15"/>
      <c r="KUK84" s="15"/>
      <c r="KUL84" s="15"/>
      <c r="KUM84" s="15"/>
      <c r="KUN84" s="15"/>
      <c r="KUO84" s="15"/>
      <c r="KUP84" s="15"/>
      <c r="KUQ84" s="15"/>
      <c r="KUR84" s="15"/>
      <c r="KUS84" s="15"/>
      <c r="KUT84" s="15"/>
      <c r="KUU84" s="15"/>
      <c r="KUV84" s="15"/>
      <c r="KUW84" s="15"/>
      <c r="KUX84" s="15"/>
      <c r="KUY84" s="15"/>
      <c r="KUZ84" s="15"/>
      <c r="KVA84" s="15"/>
      <c r="KVB84" s="15"/>
      <c r="KVC84" s="15"/>
      <c r="KVD84" s="15"/>
      <c r="KVE84" s="15"/>
      <c r="KVF84" s="15"/>
      <c r="KVG84" s="15"/>
      <c r="KVH84" s="15"/>
      <c r="KVI84" s="15"/>
      <c r="KVJ84" s="15"/>
      <c r="KVK84" s="15"/>
      <c r="KVL84" s="15"/>
      <c r="KVM84" s="15"/>
      <c r="KVN84" s="15"/>
      <c r="KVO84" s="15"/>
      <c r="KVP84" s="15"/>
      <c r="KVQ84" s="15"/>
      <c r="KVR84" s="15"/>
      <c r="KVS84" s="15"/>
      <c r="KVT84" s="15"/>
      <c r="KVU84" s="15"/>
      <c r="KVV84" s="15"/>
      <c r="KVW84" s="15"/>
      <c r="KVX84" s="15"/>
      <c r="KVY84" s="15"/>
      <c r="KVZ84" s="15"/>
      <c r="KWA84" s="15"/>
      <c r="KWB84" s="15"/>
      <c r="KWC84" s="15"/>
      <c r="KWD84" s="15"/>
      <c r="KWE84" s="15"/>
      <c r="KWF84" s="15"/>
      <c r="KWG84" s="15"/>
      <c r="KWH84" s="15"/>
      <c r="KWI84" s="15"/>
      <c r="KWJ84" s="15"/>
      <c r="KWK84" s="15"/>
      <c r="KWL84" s="15"/>
      <c r="KWM84" s="15"/>
      <c r="KWN84" s="15"/>
      <c r="KWO84" s="15"/>
      <c r="KWP84" s="15"/>
      <c r="KWQ84" s="15"/>
      <c r="KWR84" s="15"/>
      <c r="KWS84" s="15"/>
      <c r="KWT84" s="15"/>
      <c r="KWU84" s="15"/>
      <c r="KWV84" s="15"/>
      <c r="KWW84" s="15"/>
      <c r="KWX84" s="15"/>
      <c r="KWY84" s="15"/>
      <c r="KWZ84" s="15"/>
      <c r="KXA84" s="15"/>
      <c r="KXB84" s="15"/>
      <c r="KXC84" s="15"/>
      <c r="KXD84" s="15"/>
      <c r="KXE84" s="15"/>
      <c r="KXF84" s="15"/>
      <c r="KXG84" s="15"/>
      <c r="KXH84" s="15"/>
      <c r="KXI84" s="15"/>
      <c r="KXJ84" s="15"/>
      <c r="KXK84" s="15"/>
      <c r="KXL84" s="15"/>
      <c r="KXM84" s="15"/>
      <c r="KXN84" s="15"/>
      <c r="KXO84" s="15"/>
      <c r="KXP84" s="15"/>
      <c r="KXQ84" s="15"/>
      <c r="KXR84" s="15"/>
      <c r="KXS84" s="15"/>
      <c r="KXT84" s="15"/>
      <c r="KXU84" s="15"/>
      <c r="KXV84" s="15"/>
      <c r="KXW84" s="15"/>
      <c r="KXX84" s="15"/>
      <c r="KXY84" s="15"/>
      <c r="KXZ84" s="15"/>
      <c r="KYA84" s="15"/>
      <c r="KYB84" s="15"/>
      <c r="KYC84" s="15"/>
      <c r="KYD84" s="15"/>
      <c r="KYE84" s="15"/>
      <c r="KYF84" s="15"/>
      <c r="KYG84" s="15"/>
      <c r="KYH84" s="15"/>
      <c r="KYI84" s="15"/>
      <c r="KYJ84" s="15"/>
      <c r="KYK84" s="15"/>
      <c r="KYL84" s="15"/>
      <c r="KYM84" s="15"/>
      <c r="KYN84" s="15"/>
      <c r="KYO84" s="15"/>
      <c r="KYP84" s="15"/>
      <c r="KYQ84" s="15"/>
      <c r="KYR84" s="15"/>
      <c r="KYS84" s="15"/>
      <c r="KYT84" s="15"/>
      <c r="KYU84" s="15"/>
      <c r="KYV84" s="15"/>
      <c r="KYW84" s="15"/>
      <c r="KYX84" s="15"/>
      <c r="KYY84" s="15"/>
      <c r="KYZ84" s="15"/>
      <c r="KZA84" s="15"/>
      <c r="KZB84" s="15"/>
      <c r="KZC84" s="15"/>
      <c r="KZD84" s="15"/>
      <c r="KZE84" s="15"/>
      <c r="KZF84" s="15"/>
      <c r="KZG84" s="15"/>
      <c r="KZH84" s="15"/>
      <c r="KZI84" s="15"/>
      <c r="KZJ84" s="15"/>
      <c r="KZK84" s="15"/>
      <c r="KZL84" s="15"/>
      <c r="KZM84" s="15"/>
      <c r="KZN84" s="15"/>
      <c r="KZO84" s="15"/>
      <c r="KZP84" s="15"/>
      <c r="KZQ84" s="15"/>
      <c r="KZR84" s="15"/>
      <c r="KZS84" s="15"/>
      <c r="KZT84" s="15"/>
      <c r="KZU84" s="15"/>
      <c r="KZV84" s="15"/>
      <c r="KZW84" s="15"/>
      <c r="KZX84" s="15"/>
      <c r="KZY84" s="15"/>
      <c r="KZZ84" s="15"/>
      <c r="LAA84" s="15"/>
      <c r="LAB84" s="15"/>
      <c r="LAC84" s="15"/>
      <c r="LAD84" s="15"/>
      <c r="LAE84" s="15"/>
      <c r="LAF84" s="15"/>
      <c r="LAG84" s="15"/>
      <c r="LAH84" s="15"/>
      <c r="LAI84" s="15"/>
      <c r="LAJ84" s="15"/>
      <c r="LAK84" s="15"/>
      <c r="LAL84" s="15"/>
      <c r="LAM84" s="15"/>
      <c r="LAN84" s="15"/>
      <c r="LAO84" s="15"/>
      <c r="LAP84" s="15"/>
      <c r="LAQ84" s="15"/>
      <c r="LAR84" s="15"/>
      <c r="LAS84" s="15"/>
      <c r="LAT84" s="15"/>
      <c r="LAU84" s="15"/>
      <c r="LAV84" s="15"/>
      <c r="LAW84" s="15"/>
      <c r="LAX84" s="15"/>
      <c r="LAY84" s="15"/>
      <c r="LAZ84" s="15"/>
      <c r="LBA84" s="15"/>
      <c r="LBB84" s="15"/>
      <c r="LBC84" s="15"/>
      <c r="LBD84" s="15"/>
      <c r="LBE84" s="15"/>
      <c r="LBF84" s="15"/>
      <c r="LBG84" s="15"/>
      <c r="LBH84" s="15"/>
      <c r="LBI84" s="15"/>
      <c r="LBJ84" s="15"/>
      <c r="LBK84" s="15"/>
      <c r="LBL84" s="15"/>
      <c r="LBM84" s="15"/>
      <c r="LBN84" s="15"/>
      <c r="LBO84" s="15"/>
      <c r="LBP84" s="15"/>
      <c r="LBQ84" s="15"/>
      <c r="LBR84" s="15"/>
      <c r="LBS84" s="15"/>
      <c r="LBT84" s="15"/>
      <c r="LBU84" s="15"/>
      <c r="LBV84" s="15"/>
      <c r="LBW84" s="15"/>
      <c r="LBX84" s="15"/>
      <c r="LBY84" s="15"/>
      <c r="LBZ84" s="15"/>
      <c r="LCA84" s="15"/>
      <c r="LCB84" s="15"/>
      <c r="LCC84" s="15"/>
      <c r="LCD84" s="15"/>
      <c r="LCE84" s="15"/>
      <c r="LCF84" s="15"/>
      <c r="LCG84" s="15"/>
      <c r="LCH84" s="15"/>
      <c r="LCI84" s="15"/>
      <c r="LCJ84" s="15"/>
      <c r="LCK84" s="15"/>
      <c r="LCL84" s="15"/>
      <c r="LCM84" s="15"/>
      <c r="LCN84" s="15"/>
      <c r="LCO84" s="15"/>
      <c r="LCP84" s="15"/>
      <c r="LCQ84" s="15"/>
      <c r="LCR84" s="15"/>
      <c r="LCS84" s="15"/>
      <c r="LCT84" s="15"/>
      <c r="LCU84" s="15"/>
      <c r="LCV84" s="15"/>
      <c r="LCW84" s="15"/>
      <c r="LCX84" s="15"/>
      <c r="LCY84" s="15"/>
      <c r="LCZ84" s="15"/>
      <c r="LDA84" s="15"/>
      <c r="LDB84" s="15"/>
      <c r="LDC84" s="15"/>
      <c r="LDD84" s="15"/>
      <c r="LDE84" s="15"/>
      <c r="LDF84" s="15"/>
      <c r="LDG84" s="15"/>
      <c r="LDH84" s="15"/>
      <c r="LDI84" s="15"/>
      <c r="LDJ84" s="15"/>
      <c r="LDK84" s="15"/>
      <c r="LDL84" s="15"/>
      <c r="LDM84" s="15"/>
      <c r="LDN84" s="15"/>
      <c r="LDO84" s="15"/>
      <c r="LDP84" s="15"/>
      <c r="LDQ84" s="15"/>
      <c r="LDR84" s="15"/>
      <c r="LDS84" s="15"/>
      <c r="LDT84" s="15"/>
      <c r="LDU84" s="15"/>
      <c r="LDV84" s="15"/>
      <c r="LDW84" s="15"/>
      <c r="LDX84" s="15"/>
      <c r="LDY84" s="15"/>
      <c r="LDZ84" s="15"/>
      <c r="LEA84" s="15"/>
      <c r="LEB84" s="15"/>
      <c r="LEC84" s="15"/>
      <c r="LED84" s="15"/>
      <c r="LEE84" s="15"/>
      <c r="LEF84" s="15"/>
      <c r="LEG84" s="15"/>
      <c r="LEH84" s="15"/>
      <c r="LEI84" s="15"/>
      <c r="LEJ84" s="15"/>
      <c r="LEK84" s="15"/>
      <c r="LEL84" s="15"/>
      <c r="LEM84" s="15"/>
      <c r="LEN84" s="15"/>
      <c r="LEO84" s="15"/>
      <c r="LEP84" s="15"/>
      <c r="LEQ84" s="15"/>
      <c r="LER84" s="15"/>
      <c r="LES84" s="15"/>
      <c r="LET84" s="15"/>
      <c r="LEU84" s="15"/>
      <c r="LEV84" s="15"/>
      <c r="LEW84" s="15"/>
      <c r="LEX84" s="15"/>
      <c r="LEY84" s="15"/>
      <c r="LEZ84" s="15"/>
      <c r="LFA84" s="15"/>
      <c r="LFB84" s="15"/>
      <c r="LFC84" s="15"/>
      <c r="LFD84" s="15"/>
      <c r="LFE84" s="15"/>
      <c r="LFF84" s="15"/>
      <c r="LFG84" s="15"/>
      <c r="LFH84" s="15"/>
      <c r="LFI84" s="15"/>
      <c r="LFJ84" s="15"/>
      <c r="LFK84" s="15"/>
      <c r="LFL84" s="15"/>
      <c r="LFM84" s="15"/>
      <c r="LFN84" s="15"/>
      <c r="LFO84" s="15"/>
      <c r="LFP84" s="15"/>
      <c r="LFQ84" s="15"/>
      <c r="LFR84" s="15"/>
      <c r="LFS84" s="15"/>
      <c r="LFT84" s="15"/>
      <c r="LFU84" s="15"/>
      <c r="LFV84" s="15"/>
      <c r="LFW84" s="15"/>
      <c r="LFX84" s="15"/>
      <c r="LFY84" s="15"/>
      <c r="LFZ84" s="15"/>
      <c r="LGA84" s="15"/>
      <c r="LGB84" s="15"/>
      <c r="LGC84" s="15"/>
      <c r="LGD84" s="15"/>
      <c r="LGE84" s="15"/>
      <c r="LGF84" s="15"/>
      <c r="LGG84" s="15"/>
      <c r="LGH84" s="15"/>
      <c r="LGI84" s="15"/>
      <c r="LGJ84" s="15"/>
      <c r="LGK84" s="15"/>
      <c r="LGL84" s="15"/>
      <c r="LGM84" s="15"/>
      <c r="LGN84" s="15"/>
      <c r="LGO84" s="15"/>
      <c r="LGP84" s="15"/>
      <c r="LGQ84" s="15"/>
      <c r="LGR84" s="15"/>
      <c r="LGS84" s="15"/>
      <c r="LGT84" s="15"/>
      <c r="LGU84" s="15"/>
      <c r="LGV84" s="15"/>
      <c r="LGW84" s="15"/>
      <c r="LGX84" s="15"/>
      <c r="LGY84" s="15"/>
      <c r="LGZ84" s="15"/>
      <c r="LHA84" s="15"/>
      <c r="LHB84" s="15"/>
      <c r="LHC84" s="15"/>
      <c r="LHD84" s="15"/>
      <c r="LHE84" s="15"/>
      <c r="LHF84" s="15"/>
      <c r="LHG84" s="15"/>
      <c r="LHH84" s="15"/>
      <c r="LHI84" s="15"/>
      <c r="LHJ84" s="15"/>
      <c r="LHK84" s="15"/>
      <c r="LHL84" s="15"/>
      <c r="LHM84" s="15"/>
      <c r="LHN84" s="15"/>
      <c r="LHO84" s="15"/>
      <c r="LHP84" s="15"/>
      <c r="LHQ84" s="15"/>
      <c r="LHR84" s="15"/>
      <c r="LHS84" s="15"/>
      <c r="LHT84" s="15"/>
      <c r="LHU84" s="15"/>
      <c r="LHV84" s="15"/>
      <c r="LHW84" s="15"/>
      <c r="LHX84" s="15"/>
      <c r="LHY84" s="15"/>
      <c r="LHZ84" s="15"/>
      <c r="LIA84" s="15"/>
      <c r="LIB84" s="15"/>
      <c r="LIC84" s="15"/>
      <c r="LID84" s="15"/>
      <c r="LIE84" s="15"/>
      <c r="LIF84" s="15"/>
      <c r="LIG84" s="15"/>
      <c r="LIH84" s="15"/>
      <c r="LII84" s="15"/>
      <c r="LIJ84" s="15"/>
      <c r="LIK84" s="15"/>
      <c r="LIL84" s="15"/>
      <c r="LIM84" s="15"/>
      <c r="LIN84" s="15"/>
      <c r="LIO84" s="15"/>
      <c r="LIP84" s="15"/>
      <c r="LIQ84" s="15"/>
      <c r="LIR84" s="15"/>
      <c r="LIS84" s="15"/>
      <c r="LIT84" s="15"/>
      <c r="LIU84" s="15"/>
      <c r="LIV84" s="15"/>
      <c r="LIW84" s="15"/>
      <c r="LIX84" s="15"/>
      <c r="LIY84" s="15"/>
      <c r="LIZ84" s="15"/>
      <c r="LJA84" s="15"/>
      <c r="LJB84" s="15"/>
      <c r="LJC84" s="15"/>
      <c r="LJD84" s="15"/>
      <c r="LJE84" s="15"/>
      <c r="LJF84" s="15"/>
      <c r="LJG84" s="15"/>
      <c r="LJH84" s="15"/>
      <c r="LJI84" s="15"/>
      <c r="LJJ84" s="15"/>
      <c r="LJK84" s="15"/>
      <c r="LJL84" s="15"/>
      <c r="LJM84" s="15"/>
      <c r="LJN84" s="15"/>
      <c r="LJO84" s="15"/>
      <c r="LJP84" s="15"/>
      <c r="LJQ84" s="15"/>
      <c r="LJR84" s="15"/>
      <c r="LJS84" s="15"/>
      <c r="LJT84" s="15"/>
      <c r="LJU84" s="15"/>
      <c r="LJV84" s="15"/>
      <c r="LJW84" s="15"/>
      <c r="LJX84" s="15"/>
      <c r="LJY84" s="15"/>
      <c r="LJZ84" s="15"/>
      <c r="LKA84" s="15"/>
      <c r="LKB84" s="15"/>
      <c r="LKC84" s="15"/>
      <c r="LKD84" s="15"/>
      <c r="LKE84" s="15"/>
      <c r="LKF84" s="15"/>
      <c r="LKG84" s="15"/>
      <c r="LKH84" s="15"/>
      <c r="LKI84" s="15"/>
      <c r="LKJ84" s="15"/>
      <c r="LKK84" s="15"/>
      <c r="LKL84" s="15"/>
      <c r="LKM84" s="15"/>
      <c r="LKN84" s="15"/>
      <c r="LKO84" s="15"/>
      <c r="LKP84" s="15"/>
      <c r="LKQ84" s="15"/>
      <c r="LKR84" s="15"/>
      <c r="LKS84" s="15"/>
      <c r="LKT84" s="15"/>
      <c r="LKU84" s="15"/>
      <c r="LKV84" s="15"/>
      <c r="LKW84" s="15"/>
      <c r="LKX84" s="15"/>
      <c r="LKY84" s="15"/>
      <c r="LKZ84" s="15"/>
      <c r="LLA84" s="15"/>
      <c r="LLB84" s="15"/>
      <c r="LLC84" s="15"/>
      <c r="LLD84" s="15"/>
      <c r="LLE84" s="15"/>
      <c r="LLF84" s="15"/>
      <c r="LLG84" s="15"/>
      <c r="LLH84" s="15"/>
      <c r="LLI84" s="15"/>
      <c r="LLJ84" s="15"/>
      <c r="LLK84" s="15"/>
      <c r="LLL84" s="15"/>
      <c r="LLM84" s="15"/>
      <c r="LLN84" s="15"/>
      <c r="LLO84" s="15"/>
      <c r="LLP84" s="15"/>
      <c r="LLQ84" s="15"/>
      <c r="LLR84" s="15"/>
      <c r="LLS84" s="15"/>
      <c r="LLT84" s="15"/>
      <c r="LLU84" s="15"/>
      <c r="LLV84" s="15"/>
      <c r="LLW84" s="15"/>
      <c r="LLX84" s="15"/>
      <c r="LLY84" s="15"/>
      <c r="LLZ84" s="15"/>
      <c r="LMA84" s="15"/>
      <c r="LMB84" s="15"/>
      <c r="LMC84" s="15"/>
      <c r="LMD84" s="15"/>
      <c r="LME84" s="15"/>
      <c r="LMF84" s="15"/>
      <c r="LMG84" s="15"/>
      <c r="LMH84" s="15"/>
      <c r="LMI84" s="15"/>
      <c r="LMJ84" s="15"/>
      <c r="LMK84" s="15"/>
      <c r="LML84" s="15"/>
      <c r="LMM84" s="15"/>
      <c r="LMN84" s="15"/>
      <c r="LMO84" s="15"/>
      <c r="LMP84" s="15"/>
      <c r="LMQ84" s="15"/>
      <c r="LMR84" s="15"/>
      <c r="LMS84" s="15"/>
      <c r="LMT84" s="15"/>
      <c r="LMU84" s="15"/>
      <c r="LMV84" s="15"/>
      <c r="LMW84" s="15"/>
      <c r="LMX84" s="15"/>
      <c r="LMY84" s="15"/>
      <c r="LMZ84" s="15"/>
      <c r="LNA84" s="15"/>
      <c r="LNB84" s="15"/>
      <c r="LNC84" s="15"/>
      <c r="LND84" s="15"/>
      <c r="LNE84" s="15"/>
      <c r="LNF84" s="15"/>
      <c r="LNG84" s="15"/>
      <c r="LNH84" s="15"/>
      <c r="LNI84" s="15"/>
      <c r="LNJ84" s="15"/>
      <c r="LNK84" s="15"/>
      <c r="LNL84" s="15"/>
      <c r="LNM84" s="15"/>
      <c r="LNN84" s="15"/>
      <c r="LNO84" s="15"/>
      <c r="LNP84" s="15"/>
      <c r="LNQ84" s="15"/>
      <c r="LNR84" s="15"/>
      <c r="LNS84" s="15"/>
      <c r="LNT84" s="15"/>
      <c r="LNU84" s="15"/>
      <c r="LNV84" s="15"/>
      <c r="LNW84" s="15"/>
      <c r="LNX84" s="15"/>
      <c r="LNY84" s="15"/>
      <c r="LNZ84" s="15"/>
      <c r="LOA84" s="15"/>
      <c r="LOB84" s="15"/>
      <c r="LOC84" s="15"/>
      <c r="LOD84" s="15"/>
      <c r="LOE84" s="15"/>
      <c r="LOF84" s="15"/>
      <c r="LOG84" s="15"/>
      <c r="LOH84" s="15"/>
      <c r="LOI84" s="15"/>
      <c r="LOJ84" s="15"/>
      <c r="LOK84" s="15"/>
      <c r="LOL84" s="15"/>
      <c r="LOM84" s="15"/>
      <c r="LON84" s="15"/>
      <c r="LOO84" s="15"/>
      <c r="LOP84" s="15"/>
      <c r="LOQ84" s="15"/>
      <c r="LOR84" s="15"/>
      <c r="LOS84" s="15"/>
      <c r="LOT84" s="15"/>
      <c r="LOU84" s="15"/>
      <c r="LOV84" s="15"/>
      <c r="LOW84" s="15"/>
      <c r="LOX84" s="15"/>
      <c r="LOY84" s="15"/>
      <c r="LOZ84" s="15"/>
      <c r="LPA84" s="15"/>
      <c r="LPB84" s="15"/>
      <c r="LPC84" s="15"/>
      <c r="LPD84" s="15"/>
      <c r="LPE84" s="15"/>
      <c r="LPF84" s="15"/>
      <c r="LPG84" s="15"/>
      <c r="LPH84" s="15"/>
      <c r="LPI84" s="15"/>
      <c r="LPJ84" s="15"/>
      <c r="LPK84" s="15"/>
      <c r="LPL84" s="15"/>
      <c r="LPM84" s="15"/>
      <c r="LPN84" s="15"/>
      <c r="LPO84" s="15"/>
      <c r="LPP84" s="15"/>
      <c r="LPQ84" s="15"/>
      <c r="LPR84" s="15"/>
      <c r="LPS84" s="15"/>
      <c r="LPT84" s="15"/>
      <c r="LPU84" s="15"/>
      <c r="LPV84" s="15"/>
      <c r="LPW84" s="15"/>
      <c r="LPX84" s="15"/>
      <c r="LPY84" s="15"/>
      <c r="LPZ84" s="15"/>
      <c r="LQA84" s="15"/>
      <c r="LQB84" s="15"/>
      <c r="LQC84" s="15"/>
      <c r="LQD84" s="15"/>
      <c r="LQE84" s="15"/>
      <c r="LQF84" s="15"/>
      <c r="LQG84" s="15"/>
      <c r="LQH84" s="15"/>
      <c r="LQI84" s="15"/>
      <c r="LQJ84" s="15"/>
      <c r="LQK84" s="15"/>
      <c r="LQL84" s="15"/>
      <c r="LQM84" s="15"/>
      <c r="LQN84" s="15"/>
      <c r="LQO84" s="15"/>
      <c r="LQP84" s="15"/>
      <c r="LQQ84" s="15"/>
      <c r="LQR84" s="15"/>
      <c r="LQS84" s="15"/>
      <c r="LQT84" s="15"/>
      <c r="LQU84" s="15"/>
      <c r="LQV84" s="15"/>
      <c r="LQW84" s="15"/>
      <c r="LQX84" s="15"/>
      <c r="LQY84" s="15"/>
      <c r="LQZ84" s="15"/>
      <c r="LRA84" s="15"/>
      <c r="LRB84" s="15"/>
      <c r="LRC84" s="15"/>
      <c r="LRD84" s="15"/>
      <c r="LRE84" s="15"/>
      <c r="LRF84" s="15"/>
      <c r="LRG84" s="15"/>
      <c r="LRH84" s="15"/>
      <c r="LRI84" s="15"/>
      <c r="LRJ84" s="15"/>
      <c r="LRK84" s="15"/>
      <c r="LRL84" s="15"/>
      <c r="LRM84" s="15"/>
      <c r="LRN84" s="15"/>
      <c r="LRO84" s="15"/>
      <c r="LRP84" s="15"/>
      <c r="LRQ84" s="15"/>
      <c r="LRR84" s="15"/>
      <c r="LRS84" s="15"/>
      <c r="LRT84" s="15"/>
      <c r="LRU84" s="15"/>
      <c r="LRV84" s="15"/>
      <c r="LRW84" s="15"/>
      <c r="LRX84" s="15"/>
      <c r="LRY84" s="15"/>
      <c r="LRZ84" s="15"/>
      <c r="LSA84" s="15"/>
      <c r="LSB84" s="15"/>
      <c r="LSC84" s="15"/>
      <c r="LSD84" s="15"/>
      <c r="LSE84" s="15"/>
      <c r="LSF84" s="15"/>
      <c r="LSG84" s="15"/>
      <c r="LSH84" s="15"/>
      <c r="LSI84" s="15"/>
      <c r="LSJ84" s="15"/>
      <c r="LSK84" s="15"/>
      <c r="LSL84" s="15"/>
      <c r="LSM84" s="15"/>
      <c r="LSN84" s="15"/>
      <c r="LSO84" s="15"/>
      <c r="LSP84" s="15"/>
      <c r="LSQ84" s="15"/>
      <c r="LSR84" s="15"/>
      <c r="LSS84" s="15"/>
      <c r="LST84" s="15"/>
      <c r="LSU84" s="15"/>
      <c r="LSV84" s="15"/>
      <c r="LSW84" s="15"/>
      <c r="LSX84" s="15"/>
      <c r="LSY84" s="15"/>
      <c r="LSZ84" s="15"/>
      <c r="LTA84" s="15"/>
      <c r="LTB84" s="15"/>
      <c r="LTC84" s="15"/>
      <c r="LTD84" s="15"/>
      <c r="LTE84" s="15"/>
      <c r="LTF84" s="15"/>
      <c r="LTG84" s="15"/>
      <c r="LTH84" s="15"/>
      <c r="LTI84" s="15"/>
      <c r="LTJ84" s="15"/>
      <c r="LTK84" s="15"/>
      <c r="LTL84" s="15"/>
      <c r="LTM84" s="15"/>
      <c r="LTN84" s="15"/>
      <c r="LTO84" s="15"/>
      <c r="LTP84" s="15"/>
      <c r="LTQ84" s="15"/>
      <c r="LTR84" s="15"/>
      <c r="LTS84" s="15"/>
      <c r="LTT84" s="15"/>
      <c r="LTU84" s="15"/>
      <c r="LTV84" s="15"/>
      <c r="LTW84" s="15"/>
      <c r="LTX84" s="15"/>
      <c r="LTY84" s="15"/>
      <c r="LTZ84" s="15"/>
      <c r="LUA84" s="15"/>
      <c r="LUB84" s="15"/>
      <c r="LUC84" s="15"/>
      <c r="LUD84" s="15"/>
      <c r="LUE84" s="15"/>
      <c r="LUF84" s="15"/>
      <c r="LUG84" s="15"/>
      <c r="LUH84" s="15"/>
      <c r="LUI84" s="15"/>
      <c r="LUJ84" s="15"/>
      <c r="LUK84" s="15"/>
      <c r="LUL84" s="15"/>
      <c r="LUM84" s="15"/>
      <c r="LUN84" s="15"/>
      <c r="LUO84" s="15"/>
      <c r="LUP84" s="15"/>
      <c r="LUQ84" s="15"/>
      <c r="LUR84" s="15"/>
      <c r="LUS84" s="15"/>
      <c r="LUT84" s="15"/>
      <c r="LUU84" s="15"/>
      <c r="LUV84" s="15"/>
      <c r="LUW84" s="15"/>
      <c r="LUX84" s="15"/>
      <c r="LUY84" s="15"/>
      <c r="LUZ84" s="15"/>
      <c r="LVA84" s="15"/>
      <c r="LVB84" s="15"/>
      <c r="LVC84" s="15"/>
      <c r="LVD84" s="15"/>
      <c r="LVE84" s="15"/>
      <c r="LVF84" s="15"/>
      <c r="LVG84" s="15"/>
      <c r="LVH84" s="15"/>
      <c r="LVI84" s="15"/>
      <c r="LVJ84" s="15"/>
      <c r="LVK84" s="15"/>
      <c r="LVL84" s="15"/>
      <c r="LVM84" s="15"/>
      <c r="LVN84" s="15"/>
      <c r="LVO84" s="15"/>
      <c r="LVP84" s="15"/>
      <c r="LVQ84" s="15"/>
      <c r="LVR84" s="15"/>
      <c r="LVS84" s="15"/>
      <c r="LVT84" s="15"/>
      <c r="LVU84" s="15"/>
      <c r="LVV84" s="15"/>
      <c r="LVW84" s="15"/>
      <c r="LVX84" s="15"/>
      <c r="LVY84" s="15"/>
      <c r="LVZ84" s="15"/>
      <c r="LWA84" s="15"/>
      <c r="LWB84" s="15"/>
      <c r="LWC84" s="15"/>
      <c r="LWD84" s="15"/>
      <c r="LWE84" s="15"/>
      <c r="LWF84" s="15"/>
      <c r="LWG84" s="15"/>
      <c r="LWH84" s="15"/>
      <c r="LWI84" s="15"/>
      <c r="LWJ84" s="15"/>
      <c r="LWK84" s="15"/>
      <c r="LWL84" s="15"/>
      <c r="LWM84" s="15"/>
      <c r="LWN84" s="15"/>
      <c r="LWO84" s="15"/>
      <c r="LWP84" s="15"/>
      <c r="LWQ84" s="15"/>
      <c r="LWR84" s="15"/>
      <c r="LWS84" s="15"/>
      <c r="LWT84" s="15"/>
      <c r="LWU84" s="15"/>
      <c r="LWV84" s="15"/>
      <c r="LWW84" s="15"/>
      <c r="LWX84" s="15"/>
      <c r="LWY84" s="15"/>
      <c r="LWZ84" s="15"/>
      <c r="LXA84" s="15"/>
      <c r="LXB84" s="15"/>
      <c r="LXC84" s="15"/>
      <c r="LXD84" s="15"/>
      <c r="LXE84" s="15"/>
      <c r="LXF84" s="15"/>
      <c r="LXG84" s="15"/>
      <c r="LXH84" s="15"/>
      <c r="LXI84" s="15"/>
      <c r="LXJ84" s="15"/>
      <c r="LXK84" s="15"/>
      <c r="LXL84" s="15"/>
      <c r="LXM84" s="15"/>
      <c r="LXN84" s="15"/>
      <c r="LXO84" s="15"/>
      <c r="LXP84" s="15"/>
      <c r="LXQ84" s="15"/>
      <c r="LXR84" s="15"/>
      <c r="LXS84" s="15"/>
      <c r="LXT84" s="15"/>
      <c r="LXU84" s="15"/>
      <c r="LXV84" s="15"/>
      <c r="LXW84" s="15"/>
      <c r="LXX84" s="15"/>
      <c r="LXY84" s="15"/>
      <c r="LXZ84" s="15"/>
      <c r="LYA84" s="15"/>
      <c r="LYB84" s="15"/>
      <c r="LYC84" s="15"/>
      <c r="LYD84" s="15"/>
      <c r="LYE84" s="15"/>
      <c r="LYF84" s="15"/>
      <c r="LYG84" s="15"/>
      <c r="LYH84" s="15"/>
      <c r="LYI84" s="15"/>
      <c r="LYJ84" s="15"/>
      <c r="LYK84" s="15"/>
      <c r="LYL84" s="15"/>
      <c r="LYM84" s="15"/>
      <c r="LYN84" s="15"/>
      <c r="LYO84" s="15"/>
      <c r="LYP84" s="15"/>
      <c r="LYQ84" s="15"/>
      <c r="LYR84" s="15"/>
      <c r="LYS84" s="15"/>
      <c r="LYT84" s="15"/>
      <c r="LYU84" s="15"/>
      <c r="LYV84" s="15"/>
      <c r="LYW84" s="15"/>
      <c r="LYX84" s="15"/>
      <c r="LYY84" s="15"/>
      <c r="LYZ84" s="15"/>
      <c r="LZA84" s="15"/>
      <c r="LZB84" s="15"/>
      <c r="LZC84" s="15"/>
      <c r="LZD84" s="15"/>
      <c r="LZE84" s="15"/>
      <c r="LZF84" s="15"/>
      <c r="LZG84" s="15"/>
      <c r="LZH84" s="15"/>
      <c r="LZI84" s="15"/>
      <c r="LZJ84" s="15"/>
      <c r="LZK84" s="15"/>
      <c r="LZL84" s="15"/>
      <c r="LZM84" s="15"/>
      <c r="LZN84" s="15"/>
      <c r="LZO84" s="15"/>
      <c r="LZP84" s="15"/>
      <c r="LZQ84" s="15"/>
      <c r="LZR84" s="15"/>
      <c r="LZS84" s="15"/>
      <c r="LZT84" s="15"/>
      <c r="LZU84" s="15"/>
      <c r="LZV84" s="15"/>
      <c r="LZW84" s="15"/>
      <c r="LZX84" s="15"/>
      <c r="LZY84" s="15"/>
      <c r="LZZ84" s="15"/>
      <c r="MAA84" s="15"/>
      <c r="MAB84" s="15"/>
      <c r="MAC84" s="15"/>
      <c r="MAD84" s="15"/>
      <c r="MAE84" s="15"/>
      <c r="MAF84" s="15"/>
      <c r="MAG84" s="15"/>
      <c r="MAH84" s="15"/>
      <c r="MAI84" s="15"/>
      <c r="MAJ84" s="15"/>
      <c r="MAK84" s="15"/>
      <c r="MAL84" s="15"/>
      <c r="MAM84" s="15"/>
      <c r="MAN84" s="15"/>
      <c r="MAO84" s="15"/>
      <c r="MAP84" s="15"/>
      <c r="MAQ84" s="15"/>
      <c r="MAR84" s="15"/>
      <c r="MAS84" s="15"/>
      <c r="MAT84" s="15"/>
      <c r="MAU84" s="15"/>
      <c r="MAV84" s="15"/>
      <c r="MAW84" s="15"/>
      <c r="MAX84" s="15"/>
      <c r="MAY84" s="15"/>
      <c r="MAZ84" s="15"/>
      <c r="MBA84" s="15"/>
      <c r="MBB84" s="15"/>
      <c r="MBC84" s="15"/>
      <c r="MBD84" s="15"/>
      <c r="MBE84" s="15"/>
      <c r="MBF84" s="15"/>
      <c r="MBG84" s="15"/>
      <c r="MBH84" s="15"/>
      <c r="MBI84" s="15"/>
      <c r="MBJ84" s="15"/>
      <c r="MBK84" s="15"/>
      <c r="MBL84" s="15"/>
      <c r="MBM84" s="15"/>
      <c r="MBN84" s="15"/>
      <c r="MBO84" s="15"/>
      <c r="MBP84" s="15"/>
      <c r="MBQ84" s="15"/>
      <c r="MBR84" s="15"/>
      <c r="MBS84" s="15"/>
      <c r="MBT84" s="15"/>
      <c r="MBU84" s="15"/>
      <c r="MBV84" s="15"/>
      <c r="MBW84" s="15"/>
      <c r="MBX84" s="15"/>
      <c r="MBY84" s="15"/>
      <c r="MBZ84" s="15"/>
      <c r="MCA84" s="15"/>
      <c r="MCB84" s="15"/>
      <c r="MCC84" s="15"/>
      <c r="MCD84" s="15"/>
      <c r="MCE84" s="15"/>
      <c r="MCF84" s="15"/>
      <c r="MCG84" s="15"/>
      <c r="MCH84" s="15"/>
      <c r="MCI84" s="15"/>
      <c r="MCJ84" s="15"/>
      <c r="MCK84" s="15"/>
      <c r="MCL84" s="15"/>
      <c r="MCM84" s="15"/>
      <c r="MCN84" s="15"/>
      <c r="MCO84" s="15"/>
      <c r="MCP84" s="15"/>
      <c r="MCQ84" s="15"/>
      <c r="MCR84" s="15"/>
      <c r="MCS84" s="15"/>
      <c r="MCT84" s="15"/>
      <c r="MCU84" s="15"/>
      <c r="MCV84" s="15"/>
      <c r="MCW84" s="15"/>
      <c r="MCX84" s="15"/>
      <c r="MCY84" s="15"/>
      <c r="MCZ84" s="15"/>
      <c r="MDA84" s="15"/>
      <c r="MDB84" s="15"/>
      <c r="MDC84" s="15"/>
      <c r="MDD84" s="15"/>
      <c r="MDE84" s="15"/>
      <c r="MDF84" s="15"/>
      <c r="MDG84" s="15"/>
      <c r="MDH84" s="15"/>
      <c r="MDI84" s="15"/>
      <c r="MDJ84" s="15"/>
      <c r="MDK84" s="15"/>
      <c r="MDL84" s="15"/>
      <c r="MDM84" s="15"/>
      <c r="MDN84" s="15"/>
      <c r="MDO84" s="15"/>
      <c r="MDP84" s="15"/>
      <c r="MDQ84" s="15"/>
      <c r="MDR84" s="15"/>
      <c r="MDS84" s="15"/>
      <c r="MDT84" s="15"/>
      <c r="MDU84" s="15"/>
      <c r="MDV84" s="15"/>
      <c r="MDW84" s="15"/>
      <c r="MDX84" s="15"/>
      <c r="MDY84" s="15"/>
      <c r="MDZ84" s="15"/>
      <c r="MEA84" s="15"/>
      <c r="MEB84" s="15"/>
      <c r="MEC84" s="15"/>
      <c r="MED84" s="15"/>
      <c r="MEE84" s="15"/>
      <c r="MEF84" s="15"/>
      <c r="MEG84" s="15"/>
      <c r="MEH84" s="15"/>
      <c r="MEI84" s="15"/>
      <c r="MEJ84" s="15"/>
      <c r="MEK84" s="15"/>
      <c r="MEL84" s="15"/>
      <c r="MEM84" s="15"/>
      <c r="MEN84" s="15"/>
      <c r="MEO84" s="15"/>
      <c r="MEP84" s="15"/>
      <c r="MEQ84" s="15"/>
      <c r="MER84" s="15"/>
      <c r="MES84" s="15"/>
      <c r="MET84" s="15"/>
      <c r="MEU84" s="15"/>
      <c r="MEV84" s="15"/>
      <c r="MEW84" s="15"/>
      <c r="MEX84" s="15"/>
      <c r="MEY84" s="15"/>
      <c r="MEZ84" s="15"/>
      <c r="MFA84" s="15"/>
      <c r="MFB84" s="15"/>
      <c r="MFC84" s="15"/>
      <c r="MFD84" s="15"/>
      <c r="MFE84" s="15"/>
      <c r="MFF84" s="15"/>
      <c r="MFG84" s="15"/>
      <c r="MFH84" s="15"/>
      <c r="MFI84" s="15"/>
      <c r="MFJ84" s="15"/>
      <c r="MFK84" s="15"/>
      <c r="MFL84" s="15"/>
      <c r="MFM84" s="15"/>
      <c r="MFN84" s="15"/>
      <c r="MFO84" s="15"/>
      <c r="MFP84" s="15"/>
      <c r="MFQ84" s="15"/>
      <c r="MFR84" s="15"/>
      <c r="MFS84" s="15"/>
      <c r="MFT84" s="15"/>
      <c r="MFU84" s="15"/>
      <c r="MFV84" s="15"/>
      <c r="MFW84" s="15"/>
      <c r="MFX84" s="15"/>
      <c r="MFY84" s="15"/>
      <c r="MFZ84" s="15"/>
      <c r="MGA84" s="15"/>
      <c r="MGB84" s="15"/>
      <c r="MGC84" s="15"/>
      <c r="MGD84" s="15"/>
      <c r="MGE84" s="15"/>
      <c r="MGF84" s="15"/>
      <c r="MGG84" s="15"/>
      <c r="MGH84" s="15"/>
      <c r="MGI84" s="15"/>
      <c r="MGJ84" s="15"/>
      <c r="MGK84" s="15"/>
      <c r="MGL84" s="15"/>
      <c r="MGM84" s="15"/>
      <c r="MGN84" s="15"/>
      <c r="MGO84" s="15"/>
      <c r="MGP84" s="15"/>
      <c r="MGQ84" s="15"/>
      <c r="MGR84" s="15"/>
      <c r="MGS84" s="15"/>
      <c r="MGT84" s="15"/>
      <c r="MGU84" s="15"/>
      <c r="MGV84" s="15"/>
      <c r="MGW84" s="15"/>
      <c r="MGX84" s="15"/>
      <c r="MGY84" s="15"/>
      <c r="MGZ84" s="15"/>
      <c r="MHA84" s="15"/>
      <c r="MHB84" s="15"/>
      <c r="MHC84" s="15"/>
      <c r="MHD84" s="15"/>
      <c r="MHE84" s="15"/>
      <c r="MHF84" s="15"/>
      <c r="MHG84" s="15"/>
      <c r="MHH84" s="15"/>
      <c r="MHI84" s="15"/>
      <c r="MHJ84" s="15"/>
      <c r="MHK84" s="15"/>
      <c r="MHL84" s="15"/>
      <c r="MHM84" s="15"/>
      <c r="MHN84" s="15"/>
      <c r="MHO84" s="15"/>
      <c r="MHP84" s="15"/>
      <c r="MHQ84" s="15"/>
      <c r="MHR84" s="15"/>
      <c r="MHS84" s="15"/>
      <c r="MHT84" s="15"/>
      <c r="MHU84" s="15"/>
      <c r="MHV84" s="15"/>
      <c r="MHW84" s="15"/>
      <c r="MHX84" s="15"/>
      <c r="MHY84" s="15"/>
      <c r="MHZ84" s="15"/>
      <c r="MIA84" s="15"/>
      <c r="MIB84" s="15"/>
      <c r="MIC84" s="15"/>
      <c r="MID84" s="15"/>
      <c r="MIE84" s="15"/>
      <c r="MIF84" s="15"/>
      <c r="MIG84" s="15"/>
      <c r="MIH84" s="15"/>
      <c r="MII84" s="15"/>
      <c r="MIJ84" s="15"/>
      <c r="MIK84" s="15"/>
      <c r="MIL84" s="15"/>
      <c r="MIM84" s="15"/>
      <c r="MIN84" s="15"/>
      <c r="MIO84" s="15"/>
      <c r="MIP84" s="15"/>
      <c r="MIQ84" s="15"/>
      <c r="MIR84" s="15"/>
      <c r="MIS84" s="15"/>
      <c r="MIT84" s="15"/>
      <c r="MIU84" s="15"/>
      <c r="MIV84" s="15"/>
      <c r="MIW84" s="15"/>
      <c r="MIX84" s="15"/>
      <c r="MIY84" s="15"/>
      <c r="MIZ84" s="15"/>
      <c r="MJA84" s="15"/>
      <c r="MJB84" s="15"/>
      <c r="MJC84" s="15"/>
      <c r="MJD84" s="15"/>
      <c r="MJE84" s="15"/>
      <c r="MJF84" s="15"/>
      <c r="MJG84" s="15"/>
      <c r="MJH84" s="15"/>
      <c r="MJI84" s="15"/>
      <c r="MJJ84" s="15"/>
      <c r="MJK84" s="15"/>
      <c r="MJL84" s="15"/>
      <c r="MJM84" s="15"/>
      <c r="MJN84" s="15"/>
      <c r="MJO84" s="15"/>
      <c r="MJP84" s="15"/>
      <c r="MJQ84" s="15"/>
      <c r="MJR84" s="15"/>
      <c r="MJS84" s="15"/>
      <c r="MJT84" s="15"/>
      <c r="MJU84" s="15"/>
      <c r="MJV84" s="15"/>
      <c r="MJW84" s="15"/>
      <c r="MJX84" s="15"/>
      <c r="MJY84" s="15"/>
      <c r="MJZ84" s="15"/>
      <c r="MKA84" s="15"/>
      <c r="MKB84" s="15"/>
      <c r="MKC84" s="15"/>
      <c r="MKD84" s="15"/>
      <c r="MKE84" s="15"/>
      <c r="MKF84" s="15"/>
      <c r="MKG84" s="15"/>
      <c r="MKH84" s="15"/>
      <c r="MKI84" s="15"/>
      <c r="MKJ84" s="15"/>
      <c r="MKK84" s="15"/>
      <c r="MKL84" s="15"/>
      <c r="MKM84" s="15"/>
      <c r="MKN84" s="15"/>
      <c r="MKO84" s="15"/>
      <c r="MKP84" s="15"/>
      <c r="MKQ84" s="15"/>
      <c r="MKR84" s="15"/>
      <c r="MKS84" s="15"/>
      <c r="MKT84" s="15"/>
      <c r="MKU84" s="15"/>
      <c r="MKV84" s="15"/>
      <c r="MKW84" s="15"/>
      <c r="MKX84" s="15"/>
      <c r="MKY84" s="15"/>
      <c r="MKZ84" s="15"/>
      <c r="MLA84" s="15"/>
      <c r="MLB84" s="15"/>
      <c r="MLC84" s="15"/>
      <c r="MLD84" s="15"/>
      <c r="MLE84" s="15"/>
      <c r="MLF84" s="15"/>
      <c r="MLG84" s="15"/>
      <c r="MLH84" s="15"/>
      <c r="MLI84" s="15"/>
      <c r="MLJ84" s="15"/>
      <c r="MLK84" s="15"/>
      <c r="MLL84" s="15"/>
      <c r="MLM84" s="15"/>
      <c r="MLN84" s="15"/>
      <c r="MLO84" s="15"/>
      <c r="MLP84" s="15"/>
      <c r="MLQ84" s="15"/>
      <c r="MLR84" s="15"/>
      <c r="MLS84" s="15"/>
      <c r="MLT84" s="15"/>
      <c r="MLU84" s="15"/>
      <c r="MLV84" s="15"/>
      <c r="MLW84" s="15"/>
      <c r="MLX84" s="15"/>
      <c r="MLY84" s="15"/>
      <c r="MLZ84" s="15"/>
      <c r="MMA84" s="15"/>
      <c r="MMB84" s="15"/>
      <c r="MMC84" s="15"/>
      <c r="MMD84" s="15"/>
      <c r="MME84" s="15"/>
      <c r="MMF84" s="15"/>
      <c r="MMG84" s="15"/>
      <c r="MMH84" s="15"/>
      <c r="MMI84" s="15"/>
      <c r="MMJ84" s="15"/>
      <c r="MMK84" s="15"/>
      <c r="MML84" s="15"/>
      <c r="MMM84" s="15"/>
      <c r="MMN84" s="15"/>
      <c r="MMO84" s="15"/>
      <c r="MMP84" s="15"/>
      <c r="MMQ84" s="15"/>
      <c r="MMR84" s="15"/>
      <c r="MMS84" s="15"/>
      <c r="MMT84" s="15"/>
      <c r="MMU84" s="15"/>
      <c r="MMV84" s="15"/>
      <c r="MMW84" s="15"/>
      <c r="MMX84" s="15"/>
      <c r="MMY84" s="15"/>
      <c r="MMZ84" s="15"/>
      <c r="MNA84" s="15"/>
      <c r="MNB84" s="15"/>
      <c r="MNC84" s="15"/>
      <c r="MND84" s="15"/>
      <c r="MNE84" s="15"/>
      <c r="MNF84" s="15"/>
      <c r="MNG84" s="15"/>
      <c r="MNH84" s="15"/>
      <c r="MNI84" s="15"/>
      <c r="MNJ84" s="15"/>
      <c r="MNK84" s="15"/>
      <c r="MNL84" s="15"/>
      <c r="MNM84" s="15"/>
      <c r="MNN84" s="15"/>
      <c r="MNO84" s="15"/>
      <c r="MNP84" s="15"/>
      <c r="MNQ84" s="15"/>
      <c r="MNR84" s="15"/>
      <c r="MNS84" s="15"/>
      <c r="MNT84" s="15"/>
      <c r="MNU84" s="15"/>
      <c r="MNV84" s="15"/>
      <c r="MNW84" s="15"/>
      <c r="MNX84" s="15"/>
      <c r="MNY84" s="15"/>
      <c r="MNZ84" s="15"/>
      <c r="MOA84" s="15"/>
      <c r="MOB84" s="15"/>
      <c r="MOC84" s="15"/>
      <c r="MOD84" s="15"/>
      <c r="MOE84" s="15"/>
      <c r="MOF84" s="15"/>
      <c r="MOG84" s="15"/>
      <c r="MOH84" s="15"/>
      <c r="MOI84" s="15"/>
      <c r="MOJ84" s="15"/>
      <c r="MOK84" s="15"/>
      <c r="MOL84" s="15"/>
      <c r="MOM84" s="15"/>
      <c r="MON84" s="15"/>
      <c r="MOO84" s="15"/>
      <c r="MOP84" s="15"/>
      <c r="MOQ84" s="15"/>
      <c r="MOR84" s="15"/>
      <c r="MOS84" s="15"/>
      <c r="MOT84" s="15"/>
      <c r="MOU84" s="15"/>
      <c r="MOV84" s="15"/>
      <c r="MOW84" s="15"/>
      <c r="MOX84" s="15"/>
      <c r="MOY84" s="15"/>
      <c r="MOZ84" s="15"/>
      <c r="MPA84" s="15"/>
      <c r="MPB84" s="15"/>
      <c r="MPC84" s="15"/>
      <c r="MPD84" s="15"/>
      <c r="MPE84" s="15"/>
      <c r="MPF84" s="15"/>
      <c r="MPG84" s="15"/>
      <c r="MPH84" s="15"/>
      <c r="MPI84" s="15"/>
      <c r="MPJ84" s="15"/>
      <c r="MPK84" s="15"/>
      <c r="MPL84" s="15"/>
      <c r="MPM84" s="15"/>
      <c r="MPN84" s="15"/>
      <c r="MPO84" s="15"/>
      <c r="MPP84" s="15"/>
      <c r="MPQ84" s="15"/>
      <c r="MPR84" s="15"/>
      <c r="MPS84" s="15"/>
      <c r="MPT84" s="15"/>
      <c r="MPU84" s="15"/>
      <c r="MPV84" s="15"/>
      <c r="MPW84" s="15"/>
      <c r="MPX84" s="15"/>
      <c r="MPY84" s="15"/>
      <c r="MPZ84" s="15"/>
      <c r="MQA84" s="15"/>
      <c r="MQB84" s="15"/>
      <c r="MQC84" s="15"/>
      <c r="MQD84" s="15"/>
      <c r="MQE84" s="15"/>
      <c r="MQF84" s="15"/>
      <c r="MQG84" s="15"/>
      <c r="MQH84" s="15"/>
      <c r="MQI84" s="15"/>
      <c r="MQJ84" s="15"/>
      <c r="MQK84" s="15"/>
      <c r="MQL84" s="15"/>
      <c r="MQM84" s="15"/>
      <c r="MQN84" s="15"/>
      <c r="MQO84" s="15"/>
      <c r="MQP84" s="15"/>
      <c r="MQQ84" s="15"/>
      <c r="MQR84" s="15"/>
      <c r="MQS84" s="15"/>
      <c r="MQT84" s="15"/>
      <c r="MQU84" s="15"/>
      <c r="MQV84" s="15"/>
      <c r="MQW84" s="15"/>
      <c r="MQX84" s="15"/>
      <c r="MQY84" s="15"/>
      <c r="MQZ84" s="15"/>
      <c r="MRA84" s="15"/>
      <c r="MRB84" s="15"/>
      <c r="MRC84" s="15"/>
      <c r="MRD84" s="15"/>
      <c r="MRE84" s="15"/>
      <c r="MRF84" s="15"/>
      <c r="MRG84" s="15"/>
      <c r="MRH84" s="15"/>
      <c r="MRI84" s="15"/>
      <c r="MRJ84" s="15"/>
      <c r="MRK84" s="15"/>
      <c r="MRL84" s="15"/>
      <c r="MRM84" s="15"/>
      <c r="MRN84" s="15"/>
      <c r="MRO84" s="15"/>
      <c r="MRP84" s="15"/>
      <c r="MRQ84" s="15"/>
      <c r="MRR84" s="15"/>
      <c r="MRS84" s="15"/>
      <c r="MRT84" s="15"/>
      <c r="MRU84" s="15"/>
      <c r="MRV84" s="15"/>
      <c r="MRW84" s="15"/>
      <c r="MRX84" s="15"/>
      <c r="MRY84" s="15"/>
      <c r="MRZ84" s="15"/>
      <c r="MSA84" s="15"/>
      <c r="MSB84" s="15"/>
      <c r="MSC84" s="15"/>
      <c r="MSD84" s="15"/>
      <c r="MSE84" s="15"/>
      <c r="MSF84" s="15"/>
      <c r="MSG84" s="15"/>
      <c r="MSH84" s="15"/>
      <c r="MSI84" s="15"/>
      <c r="MSJ84" s="15"/>
      <c r="MSK84" s="15"/>
      <c r="MSL84" s="15"/>
      <c r="MSM84" s="15"/>
      <c r="MSN84" s="15"/>
      <c r="MSO84" s="15"/>
      <c r="MSP84" s="15"/>
      <c r="MSQ84" s="15"/>
      <c r="MSR84" s="15"/>
      <c r="MSS84" s="15"/>
      <c r="MST84" s="15"/>
      <c r="MSU84" s="15"/>
      <c r="MSV84" s="15"/>
      <c r="MSW84" s="15"/>
      <c r="MSX84" s="15"/>
      <c r="MSY84" s="15"/>
      <c r="MSZ84" s="15"/>
      <c r="MTA84" s="15"/>
      <c r="MTB84" s="15"/>
      <c r="MTC84" s="15"/>
      <c r="MTD84" s="15"/>
      <c r="MTE84" s="15"/>
      <c r="MTF84" s="15"/>
      <c r="MTG84" s="15"/>
      <c r="MTH84" s="15"/>
      <c r="MTI84" s="15"/>
      <c r="MTJ84" s="15"/>
      <c r="MTK84" s="15"/>
      <c r="MTL84" s="15"/>
      <c r="MTM84" s="15"/>
      <c r="MTN84" s="15"/>
      <c r="MTO84" s="15"/>
      <c r="MTP84" s="15"/>
      <c r="MTQ84" s="15"/>
      <c r="MTR84" s="15"/>
      <c r="MTS84" s="15"/>
      <c r="MTT84" s="15"/>
      <c r="MTU84" s="15"/>
      <c r="MTV84" s="15"/>
      <c r="MTW84" s="15"/>
      <c r="MTX84" s="15"/>
      <c r="MTY84" s="15"/>
      <c r="MTZ84" s="15"/>
      <c r="MUA84" s="15"/>
      <c r="MUB84" s="15"/>
      <c r="MUC84" s="15"/>
      <c r="MUD84" s="15"/>
      <c r="MUE84" s="15"/>
      <c r="MUF84" s="15"/>
      <c r="MUG84" s="15"/>
      <c r="MUH84" s="15"/>
      <c r="MUI84" s="15"/>
      <c r="MUJ84" s="15"/>
      <c r="MUK84" s="15"/>
      <c r="MUL84" s="15"/>
      <c r="MUM84" s="15"/>
      <c r="MUN84" s="15"/>
      <c r="MUO84" s="15"/>
      <c r="MUP84" s="15"/>
      <c r="MUQ84" s="15"/>
      <c r="MUR84" s="15"/>
      <c r="MUS84" s="15"/>
      <c r="MUT84" s="15"/>
      <c r="MUU84" s="15"/>
      <c r="MUV84" s="15"/>
      <c r="MUW84" s="15"/>
      <c r="MUX84" s="15"/>
      <c r="MUY84" s="15"/>
      <c r="MUZ84" s="15"/>
      <c r="MVA84" s="15"/>
      <c r="MVB84" s="15"/>
      <c r="MVC84" s="15"/>
      <c r="MVD84" s="15"/>
      <c r="MVE84" s="15"/>
      <c r="MVF84" s="15"/>
      <c r="MVG84" s="15"/>
      <c r="MVH84" s="15"/>
      <c r="MVI84" s="15"/>
      <c r="MVJ84" s="15"/>
      <c r="MVK84" s="15"/>
      <c r="MVL84" s="15"/>
      <c r="MVM84" s="15"/>
      <c r="MVN84" s="15"/>
      <c r="MVO84" s="15"/>
      <c r="MVP84" s="15"/>
      <c r="MVQ84" s="15"/>
      <c r="MVR84" s="15"/>
      <c r="MVS84" s="15"/>
      <c r="MVT84" s="15"/>
      <c r="MVU84" s="15"/>
      <c r="MVV84" s="15"/>
      <c r="MVW84" s="15"/>
      <c r="MVX84" s="15"/>
      <c r="MVY84" s="15"/>
      <c r="MVZ84" s="15"/>
      <c r="MWA84" s="15"/>
      <c r="MWB84" s="15"/>
      <c r="MWC84" s="15"/>
      <c r="MWD84" s="15"/>
      <c r="MWE84" s="15"/>
      <c r="MWF84" s="15"/>
      <c r="MWG84" s="15"/>
      <c r="MWH84" s="15"/>
      <c r="MWI84" s="15"/>
      <c r="MWJ84" s="15"/>
      <c r="MWK84" s="15"/>
      <c r="MWL84" s="15"/>
      <c r="MWM84" s="15"/>
      <c r="MWN84" s="15"/>
      <c r="MWO84" s="15"/>
      <c r="MWP84" s="15"/>
      <c r="MWQ84" s="15"/>
      <c r="MWR84" s="15"/>
      <c r="MWS84" s="15"/>
      <c r="MWT84" s="15"/>
      <c r="MWU84" s="15"/>
      <c r="MWV84" s="15"/>
      <c r="MWW84" s="15"/>
      <c r="MWX84" s="15"/>
      <c r="MWY84" s="15"/>
      <c r="MWZ84" s="15"/>
      <c r="MXA84" s="15"/>
      <c r="MXB84" s="15"/>
      <c r="MXC84" s="15"/>
      <c r="MXD84" s="15"/>
      <c r="MXE84" s="15"/>
      <c r="MXF84" s="15"/>
      <c r="MXG84" s="15"/>
      <c r="MXH84" s="15"/>
      <c r="MXI84" s="15"/>
      <c r="MXJ84" s="15"/>
      <c r="MXK84" s="15"/>
      <c r="MXL84" s="15"/>
      <c r="MXM84" s="15"/>
      <c r="MXN84" s="15"/>
      <c r="MXO84" s="15"/>
      <c r="MXP84" s="15"/>
      <c r="MXQ84" s="15"/>
      <c r="MXR84" s="15"/>
      <c r="MXS84" s="15"/>
      <c r="MXT84" s="15"/>
      <c r="MXU84" s="15"/>
      <c r="MXV84" s="15"/>
      <c r="MXW84" s="15"/>
      <c r="MXX84" s="15"/>
      <c r="MXY84" s="15"/>
      <c r="MXZ84" s="15"/>
      <c r="MYA84" s="15"/>
      <c r="MYB84" s="15"/>
      <c r="MYC84" s="15"/>
      <c r="MYD84" s="15"/>
      <c r="MYE84" s="15"/>
      <c r="MYF84" s="15"/>
      <c r="MYG84" s="15"/>
      <c r="MYH84" s="15"/>
      <c r="MYI84" s="15"/>
      <c r="MYJ84" s="15"/>
      <c r="MYK84" s="15"/>
      <c r="MYL84" s="15"/>
      <c r="MYM84" s="15"/>
      <c r="MYN84" s="15"/>
      <c r="MYO84" s="15"/>
      <c r="MYP84" s="15"/>
      <c r="MYQ84" s="15"/>
      <c r="MYR84" s="15"/>
      <c r="MYS84" s="15"/>
      <c r="MYT84" s="15"/>
      <c r="MYU84" s="15"/>
      <c r="MYV84" s="15"/>
      <c r="MYW84" s="15"/>
      <c r="MYX84" s="15"/>
      <c r="MYY84" s="15"/>
      <c r="MYZ84" s="15"/>
      <c r="MZA84" s="15"/>
      <c r="MZB84" s="15"/>
      <c r="MZC84" s="15"/>
      <c r="MZD84" s="15"/>
      <c r="MZE84" s="15"/>
      <c r="MZF84" s="15"/>
      <c r="MZG84" s="15"/>
      <c r="MZH84" s="15"/>
      <c r="MZI84" s="15"/>
      <c r="MZJ84" s="15"/>
      <c r="MZK84" s="15"/>
      <c r="MZL84" s="15"/>
      <c r="MZM84" s="15"/>
      <c r="MZN84" s="15"/>
      <c r="MZO84" s="15"/>
      <c r="MZP84" s="15"/>
      <c r="MZQ84" s="15"/>
      <c r="MZR84" s="15"/>
      <c r="MZS84" s="15"/>
      <c r="MZT84" s="15"/>
      <c r="MZU84" s="15"/>
      <c r="MZV84" s="15"/>
      <c r="MZW84" s="15"/>
      <c r="MZX84" s="15"/>
      <c r="MZY84" s="15"/>
      <c r="MZZ84" s="15"/>
      <c r="NAA84" s="15"/>
      <c r="NAB84" s="15"/>
      <c r="NAC84" s="15"/>
      <c r="NAD84" s="15"/>
      <c r="NAE84" s="15"/>
      <c r="NAF84" s="15"/>
      <c r="NAG84" s="15"/>
      <c r="NAH84" s="15"/>
      <c r="NAI84" s="15"/>
      <c r="NAJ84" s="15"/>
      <c r="NAK84" s="15"/>
      <c r="NAL84" s="15"/>
      <c r="NAM84" s="15"/>
      <c r="NAN84" s="15"/>
      <c r="NAO84" s="15"/>
      <c r="NAP84" s="15"/>
      <c r="NAQ84" s="15"/>
      <c r="NAR84" s="15"/>
      <c r="NAS84" s="15"/>
      <c r="NAT84" s="15"/>
      <c r="NAU84" s="15"/>
      <c r="NAV84" s="15"/>
      <c r="NAW84" s="15"/>
      <c r="NAX84" s="15"/>
      <c r="NAY84" s="15"/>
      <c r="NAZ84" s="15"/>
      <c r="NBA84" s="15"/>
      <c r="NBB84" s="15"/>
      <c r="NBC84" s="15"/>
      <c r="NBD84" s="15"/>
      <c r="NBE84" s="15"/>
      <c r="NBF84" s="15"/>
      <c r="NBG84" s="15"/>
      <c r="NBH84" s="15"/>
      <c r="NBI84" s="15"/>
      <c r="NBJ84" s="15"/>
      <c r="NBK84" s="15"/>
      <c r="NBL84" s="15"/>
      <c r="NBM84" s="15"/>
      <c r="NBN84" s="15"/>
      <c r="NBO84" s="15"/>
      <c r="NBP84" s="15"/>
      <c r="NBQ84" s="15"/>
      <c r="NBR84" s="15"/>
      <c r="NBS84" s="15"/>
      <c r="NBT84" s="15"/>
      <c r="NBU84" s="15"/>
      <c r="NBV84" s="15"/>
      <c r="NBW84" s="15"/>
      <c r="NBX84" s="15"/>
      <c r="NBY84" s="15"/>
      <c r="NBZ84" s="15"/>
      <c r="NCA84" s="15"/>
      <c r="NCB84" s="15"/>
      <c r="NCC84" s="15"/>
      <c r="NCD84" s="15"/>
      <c r="NCE84" s="15"/>
      <c r="NCF84" s="15"/>
      <c r="NCG84" s="15"/>
      <c r="NCH84" s="15"/>
      <c r="NCI84" s="15"/>
      <c r="NCJ84" s="15"/>
      <c r="NCK84" s="15"/>
      <c r="NCL84" s="15"/>
      <c r="NCM84" s="15"/>
      <c r="NCN84" s="15"/>
      <c r="NCO84" s="15"/>
      <c r="NCP84" s="15"/>
      <c r="NCQ84" s="15"/>
      <c r="NCR84" s="15"/>
      <c r="NCS84" s="15"/>
      <c r="NCT84" s="15"/>
      <c r="NCU84" s="15"/>
      <c r="NCV84" s="15"/>
      <c r="NCW84" s="15"/>
      <c r="NCX84" s="15"/>
      <c r="NCY84" s="15"/>
      <c r="NCZ84" s="15"/>
      <c r="NDA84" s="15"/>
      <c r="NDB84" s="15"/>
      <c r="NDC84" s="15"/>
      <c r="NDD84" s="15"/>
      <c r="NDE84" s="15"/>
      <c r="NDF84" s="15"/>
      <c r="NDG84" s="15"/>
      <c r="NDH84" s="15"/>
      <c r="NDI84" s="15"/>
      <c r="NDJ84" s="15"/>
      <c r="NDK84" s="15"/>
      <c r="NDL84" s="15"/>
      <c r="NDM84" s="15"/>
      <c r="NDN84" s="15"/>
      <c r="NDO84" s="15"/>
      <c r="NDP84" s="15"/>
      <c r="NDQ84" s="15"/>
      <c r="NDR84" s="15"/>
      <c r="NDS84" s="15"/>
      <c r="NDT84" s="15"/>
      <c r="NDU84" s="15"/>
      <c r="NDV84" s="15"/>
      <c r="NDW84" s="15"/>
      <c r="NDX84" s="15"/>
      <c r="NDY84" s="15"/>
      <c r="NDZ84" s="15"/>
      <c r="NEA84" s="15"/>
      <c r="NEB84" s="15"/>
      <c r="NEC84" s="15"/>
      <c r="NED84" s="15"/>
      <c r="NEE84" s="15"/>
      <c r="NEF84" s="15"/>
      <c r="NEG84" s="15"/>
      <c r="NEH84" s="15"/>
      <c r="NEI84" s="15"/>
      <c r="NEJ84" s="15"/>
      <c r="NEK84" s="15"/>
      <c r="NEL84" s="15"/>
      <c r="NEM84" s="15"/>
      <c r="NEN84" s="15"/>
      <c r="NEO84" s="15"/>
      <c r="NEP84" s="15"/>
      <c r="NEQ84" s="15"/>
      <c r="NER84" s="15"/>
      <c r="NES84" s="15"/>
      <c r="NET84" s="15"/>
      <c r="NEU84" s="15"/>
      <c r="NEV84" s="15"/>
      <c r="NEW84" s="15"/>
      <c r="NEX84" s="15"/>
      <c r="NEY84" s="15"/>
      <c r="NEZ84" s="15"/>
      <c r="NFA84" s="15"/>
      <c r="NFB84" s="15"/>
      <c r="NFC84" s="15"/>
      <c r="NFD84" s="15"/>
      <c r="NFE84" s="15"/>
      <c r="NFF84" s="15"/>
      <c r="NFG84" s="15"/>
      <c r="NFH84" s="15"/>
      <c r="NFI84" s="15"/>
      <c r="NFJ84" s="15"/>
      <c r="NFK84" s="15"/>
      <c r="NFL84" s="15"/>
      <c r="NFM84" s="15"/>
      <c r="NFN84" s="15"/>
      <c r="NFO84" s="15"/>
      <c r="NFP84" s="15"/>
      <c r="NFQ84" s="15"/>
      <c r="NFR84" s="15"/>
      <c r="NFS84" s="15"/>
      <c r="NFT84" s="15"/>
      <c r="NFU84" s="15"/>
      <c r="NFV84" s="15"/>
      <c r="NFW84" s="15"/>
      <c r="NFX84" s="15"/>
      <c r="NFY84" s="15"/>
      <c r="NFZ84" s="15"/>
      <c r="NGA84" s="15"/>
      <c r="NGB84" s="15"/>
      <c r="NGC84" s="15"/>
      <c r="NGD84" s="15"/>
      <c r="NGE84" s="15"/>
      <c r="NGF84" s="15"/>
      <c r="NGG84" s="15"/>
      <c r="NGH84" s="15"/>
      <c r="NGI84" s="15"/>
      <c r="NGJ84" s="15"/>
      <c r="NGK84" s="15"/>
      <c r="NGL84" s="15"/>
      <c r="NGM84" s="15"/>
      <c r="NGN84" s="15"/>
      <c r="NGO84" s="15"/>
      <c r="NGP84" s="15"/>
      <c r="NGQ84" s="15"/>
      <c r="NGR84" s="15"/>
      <c r="NGS84" s="15"/>
      <c r="NGT84" s="15"/>
      <c r="NGU84" s="15"/>
      <c r="NGV84" s="15"/>
      <c r="NGW84" s="15"/>
      <c r="NGX84" s="15"/>
      <c r="NGY84" s="15"/>
      <c r="NGZ84" s="15"/>
      <c r="NHA84" s="15"/>
      <c r="NHB84" s="15"/>
      <c r="NHC84" s="15"/>
      <c r="NHD84" s="15"/>
      <c r="NHE84" s="15"/>
      <c r="NHF84" s="15"/>
      <c r="NHG84" s="15"/>
      <c r="NHH84" s="15"/>
      <c r="NHI84" s="15"/>
      <c r="NHJ84" s="15"/>
      <c r="NHK84" s="15"/>
      <c r="NHL84" s="15"/>
      <c r="NHM84" s="15"/>
      <c r="NHN84" s="15"/>
      <c r="NHO84" s="15"/>
      <c r="NHP84" s="15"/>
      <c r="NHQ84" s="15"/>
      <c r="NHR84" s="15"/>
      <c r="NHS84" s="15"/>
      <c r="NHT84" s="15"/>
      <c r="NHU84" s="15"/>
      <c r="NHV84" s="15"/>
      <c r="NHW84" s="15"/>
      <c r="NHX84" s="15"/>
      <c r="NHY84" s="15"/>
      <c r="NHZ84" s="15"/>
      <c r="NIA84" s="15"/>
      <c r="NIB84" s="15"/>
      <c r="NIC84" s="15"/>
      <c r="NID84" s="15"/>
      <c r="NIE84" s="15"/>
      <c r="NIF84" s="15"/>
      <c r="NIG84" s="15"/>
      <c r="NIH84" s="15"/>
      <c r="NII84" s="15"/>
      <c r="NIJ84" s="15"/>
      <c r="NIK84" s="15"/>
      <c r="NIL84" s="15"/>
      <c r="NIM84" s="15"/>
      <c r="NIN84" s="15"/>
      <c r="NIO84" s="15"/>
      <c r="NIP84" s="15"/>
      <c r="NIQ84" s="15"/>
      <c r="NIR84" s="15"/>
      <c r="NIS84" s="15"/>
      <c r="NIT84" s="15"/>
      <c r="NIU84" s="15"/>
      <c r="NIV84" s="15"/>
      <c r="NIW84" s="15"/>
      <c r="NIX84" s="15"/>
      <c r="NIY84" s="15"/>
      <c r="NIZ84" s="15"/>
      <c r="NJA84" s="15"/>
      <c r="NJB84" s="15"/>
      <c r="NJC84" s="15"/>
      <c r="NJD84" s="15"/>
      <c r="NJE84" s="15"/>
      <c r="NJF84" s="15"/>
      <c r="NJG84" s="15"/>
      <c r="NJH84" s="15"/>
      <c r="NJI84" s="15"/>
      <c r="NJJ84" s="15"/>
      <c r="NJK84" s="15"/>
      <c r="NJL84" s="15"/>
      <c r="NJM84" s="15"/>
      <c r="NJN84" s="15"/>
      <c r="NJO84" s="15"/>
      <c r="NJP84" s="15"/>
      <c r="NJQ84" s="15"/>
      <c r="NJR84" s="15"/>
      <c r="NJS84" s="15"/>
      <c r="NJT84" s="15"/>
      <c r="NJU84" s="15"/>
      <c r="NJV84" s="15"/>
      <c r="NJW84" s="15"/>
      <c r="NJX84" s="15"/>
      <c r="NJY84" s="15"/>
      <c r="NJZ84" s="15"/>
      <c r="NKA84" s="15"/>
      <c r="NKB84" s="15"/>
      <c r="NKC84" s="15"/>
      <c r="NKD84" s="15"/>
      <c r="NKE84" s="15"/>
      <c r="NKF84" s="15"/>
      <c r="NKG84" s="15"/>
      <c r="NKH84" s="15"/>
      <c r="NKI84" s="15"/>
      <c r="NKJ84" s="15"/>
      <c r="NKK84" s="15"/>
      <c r="NKL84" s="15"/>
      <c r="NKM84" s="15"/>
      <c r="NKN84" s="15"/>
      <c r="NKO84" s="15"/>
      <c r="NKP84" s="15"/>
      <c r="NKQ84" s="15"/>
      <c r="NKR84" s="15"/>
      <c r="NKS84" s="15"/>
      <c r="NKT84" s="15"/>
      <c r="NKU84" s="15"/>
      <c r="NKV84" s="15"/>
      <c r="NKW84" s="15"/>
      <c r="NKX84" s="15"/>
      <c r="NKY84" s="15"/>
      <c r="NKZ84" s="15"/>
      <c r="NLA84" s="15"/>
      <c r="NLB84" s="15"/>
      <c r="NLC84" s="15"/>
      <c r="NLD84" s="15"/>
      <c r="NLE84" s="15"/>
      <c r="NLF84" s="15"/>
      <c r="NLG84" s="15"/>
      <c r="NLH84" s="15"/>
      <c r="NLI84" s="15"/>
      <c r="NLJ84" s="15"/>
      <c r="NLK84" s="15"/>
      <c r="NLL84" s="15"/>
      <c r="NLM84" s="15"/>
      <c r="NLN84" s="15"/>
      <c r="NLO84" s="15"/>
      <c r="NLP84" s="15"/>
      <c r="NLQ84" s="15"/>
      <c r="NLR84" s="15"/>
      <c r="NLS84" s="15"/>
      <c r="NLT84" s="15"/>
      <c r="NLU84" s="15"/>
      <c r="NLV84" s="15"/>
      <c r="NLW84" s="15"/>
      <c r="NLX84" s="15"/>
      <c r="NLY84" s="15"/>
      <c r="NLZ84" s="15"/>
      <c r="NMA84" s="15"/>
      <c r="NMB84" s="15"/>
      <c r="NMC84" s="15"/>
      <c r="NMD84" s="15"/>
      <c r="NME84" s="15"/>
      <c r="NMF84" s="15"/>
      <c r="NMG84" s="15"/>
      <c r="NMH84" s="15"/>
      <c r="NMI84" s="15"/>
      <c r="NMJ84" s="15"/>
      <c r="NMK84" s="15"/>
      <c r="NML84" s="15"/>
      <c r="NMM84" s="15"/>
      <c r="NMN84" s="15"/>
      <c r="NMO84" s="15"/>
      <c r="NMP84" s="15"/>
      <c r="NMQ84" s="15"/>
      <c r="NMR84" s="15"/>
      <c r="NMS84" s="15"/>
      <c r="NMT84" s="15"/>
      <c r="NMU84" s="15"/>
      <c r="NMV84" s="15"/>
      <c r="NMW84" s="15"/>
      <c r="NMX84" s="15"/>
      <c r="NMY84" s="15"/>
      <c r="NMZ84" s="15"/>
      <c r="NNA84" s="15"/>
      <c r="NNB84" s="15"/>
      <c r="NNC84" s="15"/>
      <c r="NND84" s="15"/>
      <c r="NNE84" s="15"/>
      <c r="NNF84" s="15"/>
      <c r="NNG84" s="15"/>
      <c r="NNH84" s="15"/>
      <c r="NNI84" s="15"/>
      <c r="NNJ84" s="15"/>
      <c r="NNK84" s="15"/>
      <c r="NNL84" s="15"/>
      <c r="NNM84" s="15"/>
      <c r="NNN84" s="15"/>
      <c r="NNO84" s="15"/>
      <c r="NNP84" s="15"/>
      <c r="NNQ84" s="15"/>
      <c r="NNR84" s="15"/>
      <c r="NNS84" s="15"/>
      <c r="NNT84" s="15"/>
      <c r="NNU84" s="15"/>
      <c r="NNV84" s="15"/>
      <c r="NNW84" s="15"/>
      <c r="NNX84" s="15"/>
      <c r="NNY84" s="15"/>
      <c r="NNZ84" s="15"/>
      <c r="NOA84" s="15"/>
      <c r="NOB84" s="15"/>
      <c r="NOC84" s="15"/>
      <c r="NOD84" s="15"/>
      <c r="NOE84" s="15"/>
      <c r="NOF84" s="15"/>
      <c r="NOG84" s="15"/>
      <c r="NOH84" s="15"/>
      <c r="NOI84" s="15"/>
      <c r="NOJ84" s="15"/>
      <c r="NOK84" s="15"/>
      <c r="NOL84" s="15"/>
      <c r="NOM84" s="15"/>
      <c r="NON84" s="15"/>
      <c r="NOO84" s="15"/>
      <c r="NOP84" s="15"/>
      <c r="NOQ84" s="15"/>
      <c r="NOR84" s="15"/>
      <c r="NOS84" s="15"/>
      <c r="NOT84" s="15"/>
      <c r="NOU84" s="15"/>
      <c r="NOV84" s="15"/>
      <c r="NOW84" s="15"/>
      <c r="NOX84" s="15"/>
      <c r="NOY84" s="15"/>
      <c r="NOZ84" s="15"/>
      <c r="NPA84" s="15"/>
      <c r="NPB84" s="15"/>
      <c r="NPC84" s="15"/>
      <c r="NPD84" s="15"/>
      <c r="NPE84" s="15"/>
      <c r="NPF84" s="15"/>
      <c r="NPG84" s="15"/>
      <c r="NPH84" s="15"/>
      <c r="NPI84" s="15"/>
      <c r="NPJ84" s="15"/>
      <c r="NPK84" s="15"/>
      <c r="NPL84" s="15"/>
      <c r="NPM84" s="15"/>
      <c r="NPN84" s="15"/>
      <c r="NPO84" s="15"/>
      <c r="NPP84" s="15"/>
      <c r="NPQ84" s="15"/>
      <c r="NPR84" s="15"/>
      <c r="NPS84" s="15"/>
      <c r="NPT84" s="15"/>
      <c r="NPU84" s="15"/>
      <c r="NPV84" s="15"/>
      <c r="NPW84" s="15"/>
      <c r="NPX84" s="15"/>
      <c r="NPY84" s="15"/>
      <c r="NPZ84" s="15"/>
      <c r="NQA84" s="15"/>
      <c r="NQB84" s="15"/>
      <c r="NQC84" s="15"/>
      <c r="NQD84" s="15"/>
      <c r="NQE84" s="15"/>
      <c r="NQF84" s="15"/>
      <c r="NQG84" s="15"/>
      <c r="NQH84" s="15"/>
      <c r="NQI84" s="15"/>
      <c r="NQJ84" s="15"/>
      <c r="NQK84" s="15"/>
      <c r="NQL84" s="15"/>
      <c r="NQM84" s="15"/>
      <c r="NQN84" s="15"/>
      <c r="NQO84" s="15"/>
      <c r="NQP84" s="15"/>
      <c r="NQQ84" s="15"/>
      <c r="NQR84" s="15"/>
      <c r="NQS84" s="15"/>
      <c r="NQT84" s="15"/>
      <c r="NQU84" s="15"/>
      <c r="NQV84" s="15"/>
      <c r="NQW84" s="15"/>
      <c r="NQX84" s="15"/>
      <c r="NQY84" s="15"/>
      <c r="NQZ84" s="15"/>
      <c r="NRA84" s="15"/>
      <c r="NRB84" s="15"/>
      <c r="NRC84" s="15"/>
      <c r="NRD84" s="15"/>
      <c r="NRE84" s="15"/>
      <c r="NRF84" s="15"/>
      <c r="NRG84" s="15"/>
      <c r="NRH84" s="15"/>
      <c r="NRI84" s="15"/>
      <c r="NRJ84" s="15"/>
      <c r="NRK84" s="15"/>
      <c r="NRL84" s="15"/>
      <c r="NRM84" s="15"/>
      <c r="NRN84" s="15"/>
      <c r="NRO84" s="15"/>
      <c r="NRP84" s="15"/>
      <c r="NRQ84" s="15"/>
      <c r="NRR84" s="15"/>
      <c r="NRS84" s="15"/>
      <c r="NRT84" s="15"/>
      <c r="NRU84" s="15"/>
      <c r="NRV84" s="15"/>
      <c r="NRW84" s="15"/>
      <c r="NRX84" s="15"/>
      <c r="NRY84" s="15"/>
      <c r="NRZ84" s="15"/>
      <c r="NSA84" s="15"/>
      <c r="NSB84" s="15"/>
      <c r="NSC84" s="15"/>
      <c r="NSD84" s="15"/>
      <c r="NSE84" s="15"/>
      <c r="NSF84" s="15"/>
      <c r="NSG84" s="15"/>
      <c r="NSH84" s="15"/>
      <c r="NSI84" s="15"/>
      <c r="NSJ84" s="15"/>
      <c r="NSK84" s="15"/>
      <c r="NSL84" s="15"/>
      <c r="NSM84" s="15"/>
      <c r="NSN84" s="15"/>
      <c r="NSO84" s="15"/>
      <c r="NSP84" s="15"/>
      <c r="NSQ84" s="15"/>
      <c r="NSR84" s="15"/>
      <c r="NSS84" s="15"/>
      <c r="NST84" s="15"/>
      <c r="NSU84" s="15"/>
      <c r="NSV84" s="15"/>
      <c r="NSW84" s="15"/>
      <c r="NSX84" s="15"/>
      <c r="NSY84" s="15"/>
      <c r="NSZ84" s="15"/>
      <c r="NTA84" s="15"/>
      <c r="NTB84" s="15"/>
      <c r="NTC84" s="15"/>
      <c r="NTD84" s="15"/>
      <c r="NTE84" s="15"/>
      <c r="NTF84" s="15"/>
      <c r="NTG84" s="15"/>
      <c r="NTH84" s="15"/>
      <c r="NTI84" s="15"/>
      <c r="NTJ84" s="15"/>
      <c r="NTK84" s="15"/>
      <c r="NTL84" s="15"/>
      <c r="NTM84" s="15"/>
      <c r="NTN84" s="15"/>
      <c r="NTO84" s="15"/>
      <c r="NTP84" s="15"/>
      <c r="NTQ84" s="15"/>
      <c r="NTR84" s="15"/>
      <c r="NTS84" s="15"/>
      <c r="NTT84" s="15"/>
      <c r="NTU84" s="15"/>
      <c r="NTV84" s="15"/>
      <c r="NTW84" s="15"/>
      <c r="NTX84" s="15"/>
      <c r="NTY84" s="15"/>
      <c r="NTZ84" s="15"/>
      <c r="NUA84" s="15"/>
      <c r="NUB84" s="15"/>
      <c r="NUC84" s="15"/>
      <c r="NUD84" s="15"/>
      <c r="NUE84" s="15"/>
      <c r="NUF84" s="15"/>
      <c r="NUG84" s="15"/>
      <c r="NUH84" s="15"/>
      <c r="NUI84" s="15"/>
      <c r="NUJ84" s="15"/>
      <c r="NUK84" s="15"/>
      <c r="NUL84" s="15"/>
      <c r="NUM84" s="15"/>
      <c r="NUN84" s="15"/>
      <c r="NUO84" s="15"/>
      <c r="NUP84" s="15"/>
      <c r="NUQ84" s="15"/>
      <c r="NUR84" s="15"/>
      <c r="NUS84" s="15"/>
      <c r="NUT84" s="15"/>
      <c r="NUU84" s="15"/>
      <c r="NUV84" s="15"/>
      <c r="NUW84" s="15"/>
      <c r="NUX84" s="15"/>
      <c r="NUY84" s="15"/>
      <c r="NUZ84" s="15"/>
      <c r="NVA84" s="15"/>
      <c r="NVB84" s="15"/>
      <c r="NVC84" s="15"/>
      <c r="NVD84" s="15"/>
      <c r="NVE84" s="15"/>
      <c r="NVF84" s="15"/>
      <c r="NVG84" s="15"/>
      <c r="NVH84" s="15"/>
      <c r="NVI84" s="15"/>
      <c r="NVJ84" s="15"/>
      <c r="NVK84" s="15"/>
      <c r="NVL84" s="15"/>
      <c r="NVM84" s="15"/>
      <c r="NVN84" s="15"/>
      <c r="NVO84" s="15"/>
      <c r="NVP84" s="15"/>
      <c r="NVQ84" s="15"/>
      <c r="NVR84" s="15"/>
      <c r="NVS84" s="15"/>
      <c r="NVT84" s="15"/>
      <c r="NVU84" s="15"/>
      <c r="NVV84" s="15"/>
      <c r="NVW84" s="15"/>
      <c r="NVX84" s="15"/>
      <c r="NVY84" s="15"/>
      <c r="NVZ84" s="15"/>
      <c r="NWA84" s="15"/>
      <c r="NWB84" s="15"/>
      <c r="NWC84" s="15"/>
      <c r="NWD84" s="15"/>
      <c r="NWE84" s="15"/>
      <c r="NWF84" s="15"/>
      <c r="NWG84" s="15"/>
      <c r="NWH84" s="15"/>
      <c r="NWI84" s="15"/>
      <c r="NWJ84" s="15"/>
      <c r="NWK84" s="15"/>
      <c r="NWL84" s="15"/>
      <c r="NWM84" s="15"/>
      <c r="NWN84" s="15"/>
      <c r="NWO84" s="15"/>
      <c r="NWP84" s="15"/>
      <c r="NWQ84" s="15"/>
      <c r="NWR84" s="15"/>
      <c r="NWS84" s="15"/>
      <c r="NWT84" s="15"/>
      <c r="NWU84" s="15"/>
      <c r="NWV84" s="15"/>
      <c r="NWW84" s="15"/>
      <c r="NWX84" s="15"/>
      <c r="NWY84" s="15"/>
      <c r="NWZ84" s="15"/>
      <c r="NXA84" s="15"/>
      <c r="NXB84" s="15"/>
      <c r="NXC84" s="15"/>
      <c r="NXD84" s="15"/>
      <c r="NXE84" s="15"/>
      <c r="NXF84" s="15"/>
      <c r="NXG84" s="15"/>
      <c r="NXH84" s="15"/>
      <c r="NXI84" s="15"/>
      <c r="NXJ84" s="15"/>
      <c r="NXK84" s="15"/>
      <c r="NXL84" s="15"/>
      <c r="NXM84" s="15"/>
      <c r="NXN84" s="15"/>
      <c r="NXO84" s="15"/>
      <c r="NXP84" s="15"/>
      <c r="NXQ84" s="15"/>
      <c r="NXR84" s="15"/>
      <c r="NXS84" s="15"/>
      <c r="NXT84" s="15"/>
      <c r="NXU84" s="15"/>
      <c r="NXV84" s="15"/>
      <c r="NXW84" s="15"/>
      <c r="NXX84" s="15"/>
      <c r="NXY84" s="15"/>
      <c r="NXZ84" s="15"/>
      <c r="NYA84" s="15"/>
      <c r="NYB84" s="15"/>
      <c r="NYC84" s="15"/>
      <c r="NYD84" s="15"/>
      <c r="NYE84" s="15"/>
      <c r="NYF84" s="15"/>
      <c r="NYG84" s="15"/>
      <c r="NYH84" s="15"/>
      <c r="NYI84" s="15"/>
      <c r="NYJ84" s="15"/>
      <c r="NYK84" s="15"/>
      <c r="NYL84" s="15"/>
      <c r="NYM84" s="15"/>
      <c r="NYN84" s="15"/>
      <c r="NYO84" s="15"/>
      <c r="NYP84" s="15"/>
      <c r="NYQ84" s="15"/>
      <c r="NYR84" s="15"/>
      <c r="NYS84" s="15"/>
      <c r="NYT84" s="15"/>
      <c r="NYU84" s="15"/>
      <c r="NYV84" s="15"/>
      <c r="NYW84" s="15"/>
      <c r="NYX84" s="15"/>
      <c r="NYY84" s="15"/>
      <c r="NYZ84" s="15"/>
      <c r="NZA84" s="15"/>
      <c r="NZB84" s="15"/>
      <c r="NZC84" s="15"/>
      <c r="NZD84" s="15"/>
      <c r="NZE84" s="15"/>
      <c r="NZF84" s="15"/>
      <c r="NZG84" s="15"/>
      <c r="NZH84" s="15"/>
      <c r="NZI84" s="15"/>
      <c r="NZJ84" s="15"/>
      <c r="NZK84" s="15"/>
      <c r="NZL84" s="15"/>
      <c r="NZM84" s="15"/>
      <c r="NZN84" s="15"/>
      <c r="NZO84" s="15"/>
      <c r="NZP84" s="15"/>
      <c r="NZQ84" s="15"/>
      <c r="NZR84" s="15"/>
      <c r="NZS84" s="15"/>
      <c r="NZT84" s="15"/>
      <c r="NZU84" s="15"/>
      <c r="NZV84" s="15"/>
      <c r="NZW84" s="15"/>
      <c r="NZX84" s="15"/>
      <c r="NZY84" s="15"/>
      <c r="NZZ84" s="15"/>
      <c r="OAA84" s="15"/>
      <c r="OAB84" s="15"/>
      <c r="OAC84" s="15"/>
      <c r="OAD84" s="15"/>
      <c r="OAE84" s="15"/>
      <c r="OAF84" s="15"/>
      <c r="OAG84" s="15"/>
      <c r="OAH84" s="15"/>
      <c r="OAI84" s="15"/>
      <c r="OAJ84" s="15"/>
      <c r="OAK84" s="15"/>
      <c r="OAL84" s="15"/>
      <c r="OAM84" s="15"/>
      <c r="OAN84" s="15"/>
      <c r="OAO84" s="15"/>
      <c r="OAP84" s="15"/>
      <c r="OAQ84" s="15"/>
      <c r="OAR84" s="15"/>
      <c r="OAS84" s="15"/>
      <c r="OAT84" s="15"/>
      <c r="OAU84" s="15"/>
      <c r="OAV84" s="15"/>
      <c r="OAW84" s="15"/>
      <c r="OAX84" s="15"/>
      <c r="OAY84" s="15"/>
      <c r="OAZ84" s="15"/>
      <c r="OBA84" s="15"/>
      <c r="OBB84" s="15"/>
      <c r="OBC84" s="15"/>
      <c r="OBD84" s="15"/>
      <c r="OBE84" s="15"/>
      <c r="OBF84" s="15"/>
      <c r="OBG84" s="15"/>
      <c r="OBH84" s="15"/>
      <c r="OBI84" s="15"/>
      <c r="OBJ84" s="15"/>
      <c r="OBK84" s="15"/>
      <c r="OBL84" s="15"/>
      <c r="OBM84" s="15"/>
      <c r="OBN84" s="15"/>
      <c r="OBO84" s="15"/>
      <c r="OBP84" s="15"/>
      <c r="OBQ84" s="15"/>
      <c r="OBR84" s="15"/>
      <c r="OBS84" s="15"/>
      <c r="OBT84" s="15"/>
      <c r="OBU84" s="15"/>
      <c r="OBV84" s="15"/>
      <c r="OBW84" s="15"/>
      <c r="OBX84" s="15"/>
      <c r="OBY84" s="15"/>
      <c r="OBZ84" s="15"/>
      <c r="OCA84" s="15"/>
      <c r="OCB84" s="15"/>
      <c r="OCC84" s="15"/>
      <c r="OCD84" s="15"/>
      <c r="OCE84" s="15"/>
      <c r="OCF84" s="15"/>
      <c r="OCG84" s="15"/>
      <c r="OCH84" s="15"/>
      <c r="OCI84" s="15"/>
      <c r="OCJ84" s="15"/>
      <c r="OCK84" s="15"/>
      <c r="OCL84" s="15"/>
      <c r="OCM84" s="15"/>
      <c r="OCN84" s="15"/>
      <c r="OCO84" s="15"/>
      <c r="OCP84" s="15"/>
      <c r="OCQ84" s="15"/>
      <c r="OCR84" s="15"/>
      <c r="OCS84" s="15"/>
      <c r="OCT84" s="15"/>
      <c r="OCU84" s="15"/>
      <c r="OCV84" s="15"/>
      <c r="OCW84" s="15"/>
      <c r="OCX84" s="15"/>
      <c r="OCY84" s="15"/>
      <c r="OCZ84" s="15"/>
      <c r="ODA84" s="15"/>
      <c r="ODB84" s="15"/>
      <c r="ODC84" s="15"/>
      <c r="ODD84" s="15"/>
      <c r="ODE84" s="15"/>
      <c r="ODF84" s="15"/>
      <c r="ODG84" s="15"/>
      <c r="ODH84" s="15"/>
      <c r="ODI84" s="15"/>
      <c r="ODJ84" s="15"/>
      <c r="ODK84" s="15"/>
      <c r="ODL84" s="15"/>
      <c r="ODM84" s="15"/>
      <c r="ODN84" s="15"/>
      <c r="ODO84" s="15"/>
      <c r="ODP84" s="15"/>
      <c r="ODQ84" s="15"/>
      <c r="ODR84" s="15"/>
      <c r="ODS84" s="15"/>
      <c r="ODT84" s="15"/>
      <c r="ODU84" s="15"/>
      <c r="ODV84" s="15"/>
      <c r="ODW84" s="15"/>
      <c r="ODX84" s="15"/>
      <c r="ODY84" s="15"/>
      <c r="ODZ84" s="15"/>
      <c r="OEA84" s="15"/>
      <c r="OEB84" s="15"/>
      <c r="OEC84" s="15"/>
      <c r="OED84" s="15"/>
      <c r="OEE84" s="15"/>
      <c r="OEF84" s="15"/>
      <c r="OEG84" s="15"/>
      <c r="OEH84" s="15"/>
      <c r="OEI84" s="15"/>
      <c r="OEJ84" s="15"/>
      <c r="OEK84" s="15"/>
      <c r="OEL84" s="15"/>
      <c r="OEM84" s="15"/>
      <c r="OEN84" s="15"/>
      <c r="OEO84" s="15"/>
      <c r="OEP84" s="15"/>
      <c r="OEQ84" s="15"/>
      <c r="OER84" s="15"/>
      <c r="OES84" s="15"/>
      <c r="OET84" s="15"/>
      <c r="OEU84" s="15"/>
      <c r="OEV84" s="15"/>
      <c r="OEW84" s="15"/>
      <c r="OEX84" s="15"/>
      <c r="OEY84" s="15"/>
      <c r="OEZ84" s="15"/>
      <c r="OFA84" s="15"/>
      <c r="OFB84" s="15"/>
      <c r="OFC84" s="15"/>
      <c r="OFD84" s="15"/>
      <c r="OFE84" s="15"/>
      <c r="OFF84" s="15"/>
      <c r="OFG84" s="15"/>
      <c r="OFH84" s="15"/>
      <c r="OFI84" s="15"/>
      <c r="OFJ84" s="15"/>
      <c r="OFK84" s="15"/>
      <c r="OFL84" s="15"/>
      <c r="OFM84" s="15"/>
      <c r="OFN84" s="15"/>
      <c r="OFO84" s="15"/>
      <c r="OFP84" s="15"/>
      <c r="OFQ84" s="15"/>
      <c r="OFR84" s="15"/>
      <c r="OFS84" s="15"/>
      <c r="OFT84" s="15"/>
      <c r="OFU84" s="15"/>
      <c r="OFV84" s="15"/>
      <c r="OFW84" s="15"/>
      <c r="OFX84" s="15"/>
      <c r="OFY84" s="15"/>
      <c r="OFZ84" s="15"/>
      <c r="OGA84" s="15"/>
      <c r="OGB84" s="15"/>
      <c r="OGC84" s="15"/>
      <c r="OGD84" s="15"/>
      <c r="OGE84" s="15"/>
      <c r="OGF84" s="15"/>
      <c r="OGG84" s="15"/>
      <c r="OGH84" s="15"/>
      <c r="OGI84" s="15"/>
      <c r="OGJ84" s="15"/>
      <c r="OGK84" s="15"/>
      <c r="OGL84" s="15"/>
      <c r="OGM84" s="15"/>
      <c r="OGN84" s="15"/>
      <c r="OGO84" s="15"/>
      <c r="OGP84" s="15"/>
      <c r="OGQ84" s="15"/>
      <c r="OGR84" s="15"/>
      <c r="OGS84" s="15"/>
      <c r="OGT84" s="15"/>
      <c r="OGU84" s="15"/>
      <c r="OGV84" s="15"/>
      <c r="OGW84" s="15"/>
      <c r="OGX84" s="15"/>
      <c r="OGY84" s="15"/>
      <c r="OGZ84" s="15"/>
      <c r="OHA84" s="15"/>
      <c r="OHB84" s="15"/>
      <c r="OHC84" s="15"/>
      <c r="OHD84" s="15"/>
      <c r="OHE84" s="15"/>
      <c r="OHF84" s="15"/>
      <c r="OHG84" s="15"/>
      <c r="OHH84" s="15"/>
      <c r="OHI84" s="15"/>
      <c r="OHJ84" s="15"/>
      <c r="OHK84" s="15"/>
      <c r="OHL84" s="15"/>
      <c r="OHM84" s="15"/>
      <c r="OHN84" s="15"/>
      <c r="OHO84" s="15"/>
      <c r="OHP84" s="15"/>
      <c r="OHQ84" s="15"/>
      <c r="OHR84" s="15"/>
      <c r="OHS84" s="15"/>
      <c r="OHT84" s="15"/>
      <c r="OHU84" s="15"/>
      <c r="OHV84" s="15"/>
      <c r="OHW84" s="15"/>
      <c r="OHX84" s="15"/>
      <c r="OHY84" s="15"/>
      <c r="OHZ84" s="15"/>
      <c r="OIA84" s="15"/>
      <c r="OIB84" s="15"/>
      <c r="OIC84" s="15"/>
      <c r="OID84" s="15"/>
      <c r="OIE84" s="15"/>
      <c r="OIF84" s="15"/>
      <c r="OIG84" s="15"/>
      <c r="OIH84" s="15"/>
      <c r="OII84" s="15"/>
      <c r="OIJ84" s="15"/>
      <c r="OIK84" s="15"/>
      <c r="OIL84" s="15"/>
      <c r="OIM84" s="15"/>
      <c r="OIN84" s="15"/>
      <c r="OIO84" s="15"/>
      <c r="OIP84" s="15"/>
      <c r="OIQ84" s="15"/>
      <c r="OIR84" s="15"/>
      <c r="OIS84" s="15"/>
      <c r="OIT84" s="15"/>
      <c r="OIU84" s="15"/>
      <c r="OIV84" s="15"/>
      <c r="OIW84" s="15"/>
      <c r="OIX84" s="15"/>
      <c r="OIY84" s="15"/>
      <c r="OIZ84" s="15"/>
      <c r="OJA84" s="15"/>
      <c r="OJB84" s="15"/>
      <c r="OJC84" s="15"/>
      <c r="OJD84" s="15"/>
      <c r="OJE84" s="15"/>
      <c r="OJF84" s="15"/>
      <c r="OJG84" s="15"/>
      <c r="OJH84" s="15"/>
      <c r="OJI84" s="15"/>
      <c r="OJJ84" s="15"/>
      <c r="OJK84" s="15"/>
      <c r="OJL84" s="15"/>
      <c r="OJM84" s="15"/>
      <c r="OJN84" s="15"/>
      <c r="OJO84" s="15"/>
      <c r="OJP84" s="15"/>
      <c r="OJQ84" s="15"/>
      <c r="OJR84" s="15"/>
      <c r="OJS84" s="15"/>
      <c r="OJT84" s="15"/>
      <c r="OJU84" s="15"/>
      <c r="OJV84" s="15"/>
      <c r="OJW84" s="15"/>
      <c r="OJX84" s="15"/>
      <c r="OJY84" s="15"/>
      <c r="OJZ84" s="15"/>
      <c r="OKA84" s="15"/>
      <c r="OKB84" s="15"/>
      <c r="OKC84" s="15"/>
      <c r="OKD84" s="15"/>
      <c r="OKE84" s="15"/>
      <c r="OKF84" s="15"/>
      <c r="OKG84" s="15"/>
      <c r="OKH84" s="15"/>
      <c r="OKI84" s="15"/>
      <c r="OKJ84" s="15"/>
      <c r="OKK84" s="15"/>
      <c r="OKL84" s="15"/>
      <c r="OKM84" s="15"/>
      <c r="OKN84" s="15"/>
      <c r="OKO84" s="15"/>
      <c r="OKP84" s="15"/>
      <c r="OKQ84" s="15"/>
      <c r="OKR84" s="15"/>
      <c r="OKS84" s="15"/>
      <c r="OKT84" s="15"/>
      <c r="OKU84" s="15"/>
      <c r="OKV84" s="15"/>
      <c r="OKW84" s="15"/>
      <c r="OKX84" s="15"/>
      <c r="OKY84" s="15"/>
      <c r="OKZ84" s="15"/>
      <c r="OLA84" s="15"/>
      <c r="OLB84" s="15"/>
      <c r="OLC84" s="15"/>
      <c r="OLD84" s="15"/>
      <c r="OLE84" s="15"/>
      <c r="OLF84" s="15"/>
      <c r="OLG84" s="15"/>
      <c r="OLH84" s="15"/>
      <c r="OLI84" s="15"/>
      <c r="OLJ84" s="15"/>
      <c r="OLK84" s="15"/>
      <c r="OLL84" s="15"/>
      <c r="OLM84" s="15"/>
      <c r="OLN84" s="15"/>
      <c r="OLO84" s="15"/>
      <c r="OLP84" s="15"/>
      <c r="OLQ84" s="15"/>
      <c r="OLR84" s="15"/>
      <c r="OLS84" s="15"/>
      <c r="OLT84" s="15"/>
      <c r="OLU84" s="15"/>
      <c r="OLV84" s="15"/>
      <c r="OLW84" s="15"/>
      <c r="OLX84" s="15"/>
      <c r="OLY84" s="15"/>
      <c r="OLZ84" s="15"/>
      <c r="OMA84" s="15"/>
      <c r="OMB84" s="15"/>
      <c r="OMC84" s="15"/>
      <c r="OMD84" s="15"/>
      <c r="OME84" s="15"/>
      <c r="OMF84" s="15"/>
      <c r="OMG84" s="15"/>
      <c r="OMH84" s="15"/>
      <c r="OMI84" s="15"/>
      <c r="OMJ84" s="15"/>
      <c r="OMK84" s="15"/>
      <c r="OML84" s="15"/>
      <c r="OMM84" s="15"/>
      <c r="OMN84" s="15"/>
      <c r="OMO84" s="15"/>
      <c r="OMP84" s="15"/>
      <c r="OMQ84" s="15"/>
      <c r="OMR84" s="15"/>
      <c r="OMS84" s="15"/>
      <c r="OMT84" s="15"/>
      <c r="OMU84" s="15"/>
      <c r="OMV84" s="15"/>
      <c r="OMW84" s="15"/>
      <c r="OMX84" s="15"/>
      <c r="OMY84" s="15"/>
      <c r="OMZ84" s="15"/>
      <c r="ONA84" s="15"/>
      <c r="ONB84" s="15"/>
      <c r="ONC84" s="15"/>
      <c r="OND84" s="15"/>
      <c r="ONE84" s="15"/>
      <c r="ONF84" s="15"/>
      <c r="ONG84" s="15"/>
      <c r="ONH84" s="15"/>
      <c r="ONI84" s="15"/>
      <c r="ONJ84" s="15"/>
      <c r="ONK84" s="15"/>
      <c r="ONL84" s="15"/>
      <c r="ONM84" s="15"/>
      <c r="ONN84" s="15"/>
      <c r="ONO84" s="15"/>
      <c r="ONP84" s="15"/>
      <c r="ONQ84" s="15"/>
      <c r="ONR84" s="15"/>
      <c r="ONS84" s="15"/>
      <c r="ONT84" s="15"/>
      <c r="ONU84" s="15"/>
      <c r="ONV84" s="15"/>
      <c r="ONW84" s="15"/>
      <c r="ONX84" s="15"/>
      <c r="ONY84" s="15"/>
      <c r="ONZ84" s="15"/>
      <c r="OOA84" s="15"/>
      <c r="OOB84" s="15"/>
      <c r="OOC84" s="15"/>
      <c r="OOD84" s="15"/>
      <c r="OOE84" s="15"/>
      <c r="OOF84" s="15"/>
      <c r="OOG84" s="15"/>
      <c r="OOH84" s="15"/>
      <c r="OOI84" s="15"/>
      <c r="OOJ84" s="15"/>
      <c r="OOK84" s="15"/>
      <c r="OOL84" s="15"/>
      <c r="OOM84" s="15"/>
      <c r="OON84" s="15"/>
      <c r="OOO84" s="15"/>
      <c r="OOP84" s="15"/>
      <c r="OOQ84" s="15"/>
      <c r="OOR84" s="15"/>
      <c r="OOS84" s="15"/>
      <c r="OOT84" s="15"/>
      <c r="OOU84" s="15"/>
      <c r="OOV84" s="15"/>
      <c r="OOW84" s="15"/>
      <c r="OOX84" s="15"/>
      <c r="OOY84" s="15"/>
      <c r="OOZ84" s="15"/>
      <c r="OPA84" s="15"/>
      <c r="OPB84" s="15"/>
      <c r="OPC84" s="15"/>
      <c r="OPD84" s="15"/>
      <c r="OPE84" s="15"/>
      <c r="OPF84" s="15"/>
      <c r="OPG84" s="15"/>
      <c r="OPH84" s="15"/>
      <c r="OPI84" s="15"/>
      <c r="OPJ84" s="15"/>
      <c r="OPK84" s="15"/>
      <c r="OPL84" s="15"/>
      <c r="OPM84" s="15"/>
      <c r="OPN84" s="15"/>
      <c r="OPO84" s="15"/>
      <c r="OPP84" s="15"/>
      <c r="OPQ84" s="15"/>
      <c r="OPR84" s="15"/>
      <c r="OPS84" s="15"/>
      <c r="OPT84" s="15"/>
      <c r="OPU84" s="15"/>
      <c r="OPV84" s="15"/>
      <c r="OPW84" s="15"/>
      <c r="OPX84" s="15"/>
      <c r="OPY84" s="15"/>
      <c r="OPZ84" s="15"/>
      <c r="OQA84" s="15"/>
      <c r="OQB84" s="15"/>
      <c r="OQC84" s="15"/>
      <c r="OQD84" s="15"/>
      <c r="OQE84" s="15"/>
      <c r="OQF84" s="15"/>
      <c r="OQG84" s="15"/>
      <c r="OQH84" s="15"/>
      <c r="OQI84" s="15"/>
      <c r="OQJ84" s="15"/>
      <c r="OQK84" s="15"/>
      <c r="OQL84" s="15"/>
      <c r="OQM84" s="15"/>
      <c r="OQN84" s="15"/>
      <c r="OQO84" s="15"/>
      <c r="OQP84" s="15"/>
      <c r="OQQ84" s="15"/>
      <c r="OQR84" s="15"/>
      <c r="OQS84" s="15"/>
      <c r="OQT84" s="15"/>
      <c r="OQU84" s="15"/>
      <c r="OQV84" s="15"/>
      <c r="OQW84" s="15"/>
      <c r="OQX84" s="15"/>
      <c r="OQY84" s="15"/>
      <c r="OQZ84" s="15"/>
      <c r="ORA84" s="15"/>
      <c r="ORB84" s="15"/>
      <c r="ORC84" s="15"/>
      <c r="ORD84" s="15"/>
      <c r="ORE84" s="15"/>
      <c r="ORF84" s="15"/>
      <c r="ORG84" s="15"/>
      <c r="ORH84" s="15"/>
      <c r="ORI84" s="15"/>
      <c r="ORJ84" s="15"/>
      <c r="ORK84" s="15"/>
      <c r="ORL84" s="15"/>
      <c r="ORM84" s="15"/>
      <c r="ORN84" s="15"/>
      <c r="ORO84" s="15"/>
      <c r="ORP84" s="15"/>
      <c r="ORQ84" s="15"/>
      <c r="ORR84" s="15"/>
      <c r="ORS84" s="15"/>
      <c r="ORT84" s="15"/>
      <c r="ORU84" s="15"/>
      <c r="ORV84" s="15"/>
      <c r="ORW84" s="15"/>
      <c r="ORX84" s="15"/>
      <c r="ORY84" s="15"/>
      <c r="ORZ84" s="15"/>
      <c r="OSA84" s="15"/>
      <c r="OSB84" s="15"/>
      <c r="OSC84" s="15"/>
      <c r="OSD84" s="15"/>
      <c r="OSE84" s="15"/>
      <c r="OSF84" s="15"/>
      <c r="OSG84" s="15"/>
      <c r="OSH84" s="15"/>
      <c r="OSI84" s="15"/>
      <c r="OSJ84" s="15"/>
      <c r="OSK84" s="15"/>
      <c r="OSL84" s="15"/>
      <c r="OSM84" s="15"/>
      <c r="OSN84" s="15"/>
      <c r="OSO84" s="15"/>
      <c r="OSP84" s="15"/>
      <c r="OSQ84" s="15"/>
      <c r="OSR84" s="15"/>
      <c r="OSS84" s="15"/>
      <c r="OST84" s="15"/>
      <c r="OSU84" s="15"/>
      <c r="OSV84" s="15"/>
      <c r="OSW84" s="15"/>
      <c r="OSX84" s="15"/>
      <c r="OSY84" s="15"/>
      <c r="OSZ84" s="15"/>
      <c r="OTA84" s="15"/>
      <c r="OTB84" s="15"/>
      <c r="OTC84" s="15"/>
      <c r="OTD84" s="15"/>
      <c r="OTE84" s="15"/>
      <c r="OTF84" s="15"/>
      <c r="OTG84" s="15"/>
      <c r="OTH84" s="15"/>
      <c r="OTI84" s="15"/>
      <c r="OTJ84" s="15"/>
      <c r="OTK84" s="15"/>
      <c r="OTL84" s="15"/>
      <c r="OTM84" s="15"/>
      <c r="OTN84" s="15"/>
      <c r="OTO84" s="15"/>
      <c r="OTP84" s="15"/>
      <c r="OTQ84" s="15"/>
      <c r="OTR84" s="15"/>
      <c r="OTS84" s="15"/>
      <c r="OTT84" s="15"/>
      <c r="OTU84" s="15"/>
      <c r="OTV84" s="15"/>
      <c r="OTW84" s="15"/>
      <c r="OTX84" s="15"/>
      <c r="OTY84" s="15"/>
      <c r="OTZ84" s="15"/>
      <c r="OUA84" s="15"/>
      <c r="OUB84" s="15"/>
      <c r="OUC84" s="15"/>
      <c r="OUD84" s="15"/>
      <c r="OUE84" s="15"/>
      <c r="OUF84" s="15"/>
      <c r="OUG84" s="15"/>
      <c r="OUH84" s="15"/>
      <c r="OUI84" s="15"/>
      <c r="OUJ84" s="15"/>
      <c r="OUK84" s="15"/>
      <c r="OUL84" s="15"/>
      <c r="OUM84" s="15"/>
      <c r="OUN84" s="15"/>
      <c r="OUO84" s="15"/>
      <c r="OUP84" s="15"/>
      <c r="OUQ84" s="15"/>
      <c r="OUR84" s="15"/>
      <c r="OUS84" s="15"/>
      <c r="OUT84" s="15"/>
      <c r="OUU84" s="15"/>
      <c r="OUV84" s="15"/>
      <c r="OUW84" s="15"/>
      <c r="OUX84" s="15"/>
      <c r="OUY84" s="15"/>
      <c r="OUZ84" s="15"/>
      <c r="OVA84" s="15"/>
      <c r="OVB84" s="15"/>
      <c r="OVC84" s="15"/>
      <c r="OVD84" s="15"/>
      <c r="OVE84" s="15"/>
      <c r="OVF84" s="15"/>
      <c r="OVG84" s="15"/>
      <c r="OVH84" s="15"/>
      <c r="OVI84" s="15"/>
      <c r="OVJ84" s="15"/>
      <c r="OVK84" s="15"/>
      <c r="OVL84" s="15"/>
      <c r="OVM84" s="15"/>
      <c r="OVN84" s="15"/>
      <c r="OVO84" s="15"/>
      <c r="OVP84" s="15"/>
      <c r="OVQ84" s="15"/>
      <c r="OVR84" s="15"/>
      <c r="OVS84" s="15"/>
      <c r="OVT84" s="15"/>
      <c r="OVU84" s="15"/>
      <c r="OVV84" s="15"/>
      <c r="OVW84" s="15"/>
      <c r="OVX84" s="15"/>
      <c r="OVY84" s="15"/>
      <c r="OVZ84" s="15"/>
      <c r="OWA84" s="15"/>
      <c r="OWB84" s="15"/>
      <c r="OWC84" s="15"/>
      <c r="OWD84" s="15"/>
      <c r="OWE84" s="15"/>
      <c r="OWF84" s="15"/>
      <c r="OWG84" s="15"/>
      <c r="OWH84" s="15"/>
      <c r="OWI84" s="15"/>
      <c r="OWJ84" s="15"/>
      <c r="OWK84" s="15"/>
      <c r="OWL84" s="15"/>
      <c r="OWM84" s="15"/>
      <c r="OWN84" s="15"/>
      <c r="OWO84" s="15"/>
      <c r="OWP84" s="15"/>
      <c r="OWQ84" s="15"/>
      <c r="OWR84" s="15"/>
      <c r="OWS84" s="15"/>
      <c r="OWT84" s="15"/>
      <c r="OWU84" s="15"/>
      <c r="OWV84" s="15"/>
      <c r="OWW84" s="15"/>
      <c r="OWX84" s="15"/>
      <c r="OWY84" s="15"/>
      <c r="OWZ84" s="15"/>
      <c r="OXA84" s="15"/>
      <c r="OXB84" s="15"/>
      <c r="OXC84" s="15"/>
      <c r="OXD84" s="15"/>
      <c r="OXE84" s="15"/>
      <c r="OXF84" s="15"/>
      <c r="OXG84" s="15"/>
      <c r="OXH84" s="15"/>
      <c r="OXI84" s="15"/>
      <c r="OXJ84" s="15"/>
      <c r="OXK84" s="15"/>
      <c r="OXL84" s="15"/>
      <c r="OXM84" s="15"/>
      <c r="OXN84" s="15"/>
      <c r="OXO84" s="15"/>
      <c r="OXP84" s="15"/>
      <c r="OXQ84" s="15"/>
      <c r="OXR84" s="15"/>
      <c r="OXS84" s="15"/>
      <c r="OXT84" s="15"/>
      <c r="OXU84" s="15"/>
      <c r="OXV84" s="15"/>
      <c r="OXW84" s="15"/>
      <c r="OXX84" s="15"/>
      <c r="OXY84" s="15"/>
      <c r="OXZ84" s="15"/>
      <c r="OYA84" s="15"/>
      <c r="OYB84" s="15"/>
      <c r="OYC84" s="15"/>
      <c r="OYD84" s="15"/>
      <c r="OYE84" s="15"/>
      <c r="OYF84" s="15"/>
      <c r="OYG84" s="15"/>
      <c r="OYH84" s="15"/>
      <c r="OYI84" s="15"/>
      <c r="OYJ84" s="15"/>
      <c r="OYK84" s="15"/>
      <c r="OYL84" s="15"/>
      <c r="OYM84" s="15"/>
      <c r="OYN84" s="15"/>
      <c r="OYO84" s="15"/>
      <c r="OYP84" s="15"/>
      <c r="OYQ84" s="15"/>
      <c r="OYR84" s="15"/>
      <c r="OYS84" s="15"/>
      <c r="OYT84" s="15"/>
      <c r="OYU84" s="15"/>
      <c r="OYV84" s="15"/>
      <c r="OYW84" s="15"/>
      <c r="OYX84" s="15"/>
      <c r="OYY84" s="15"/>
      <c r="OYZ84" s="15"/>
      <c r="OZA84" s="15"/>
      <c r="OZB84" s="15"/>
      <c r="OZC84" s="15"/>
      <c r="OZD84" s="15"/>
      <c r="OZE84" s="15"/>
      <c r="OZF84" s="15"/>
      <c r="OZG84" s="15"/>
      <c r="OZH84" s="15"/>
      <c r="OZI84" s="15"/>
      <c r="OZJ84" s="15"/>
      <c r="OZK84" s="15"/>
      <c r="OZL84" s="15"/>
      <c r="OZM84" s="15"/>
      <c r="OZN84" s="15"/>
      <c r="OZO84" s="15"/>
      <c r="OZP84" s="15"/>
      <c r="OZQ84" s="15"/>
      <c r="OZR84" s="15"/>
      <c r="OZS84" s="15"/>
      <c r="OZT84" s="15"/>
      <c r="OZU84" s="15"/>
      <c r="OZV84" s="15"/>
      <c r="OZW84" s="15"/>
      <c r="OZX84" s="15"/>
      <c r="OZY84" s="15"/>
      <c r="OZZ84" s="15"/>
      <c r="PAA84" s="15"/>
      <c r="PAB84" s="15"/>
      <c r="PAC84" s="15"/>
      <c r="PAD84" s="15"/>
      <c r="PAE84" s="15"/>
      <c r="PAF84" s="15"/>
      <c r="PAG84" s="15"/>
      <c r="PAH84" s="15"/>
      <c r="PAI84" s="15"/>
      <c r="PAJ84" s="15"/>
      <c r="PAK84" s="15"/>
      <c r="PAL84" s="15"/>
      <c r="PAM84" s="15"/>
      <c r="PAN84" s="15"/>
      <c r="PAO84" s="15"/>
      <c r="PAP84" s="15"/>
      <c r="PAQ84" s="15"/>
      <c r="PAR84" s="15"/>
      <c r="PAS84" s="15"/>
      <c r="PAT84" s="15"/>
      <c r="PAU84" s="15"/>
      <c r="PAV84" s="15"/>
      <c r="PAW84" s="15"/>
      <c r="PAX84" s="15"/>
      <c r="PAY84" s="15"/>
      <c r="PAZ84" s="15"/>
      <c r="PBA84" s="15"/>
      <c r="PBB84" s="15"/>
      <c r="PBC84" s="15"/>
      <c r="PBD84" s="15"/>
      <c r="PBE84" s="15"/>
      <c r="PBF84" s="15"/>
      <c r="PBG84" s="15"/>
      <c r="PBH84" s="15"/>
      <c r="PBI84" s="15"/>
      <c r="PBJ84" s="15"/>
      <c r="PBK84" s="15"/>
      <c r="PBL84" s="15"/>
      <c r="PBM84" s="15"/>
      <c r="PBN84" s="15"/>
      <c r="PBO84" s="15"/>
      <c r="PBP84" s="15"/>
      <c r="PBQ84" s="15"/>
      <c r="PBR84" s="15"/>
      <c r="PBS84" s="15"/>
      <c r="PBT84" s="15"/>
      <c r="PBU84" s="15"/>
      <c r="PBV84" s="15"/>
      <c r="PBW84" s="15"/>
      <c r="PBX84" s="15"/>
      <c r="PBY84" s="15"/>
      <c r="PBZ84" s="15"/>
      <c r="PCA84" s="15"/>
      <c r="PCB84" s="15"/>
      <c r="PCC84" s="15"/>
      <c r="PCD84" s="15"/>
      <c r="PCE84" s="15"/>
      <c r="PCF84" s="15"/>
      <c r="PCG84" s="15"/>
      <c r="PCH84" s="15"/>
      <c r="PCI84" s="15"/>
      <c r="PCJ84" s="15"/>
      <c r="PCK84" s="15"/>
      <c r="PCL84" s="15"/>
      <c r="PCM84" s="15"/>
      <c r="PCN84" s="15"/>
      <c r="PCO84" s="15"/>
      <c r="PCP84" s="15"/>
      <c r="PCQ84" s="15"/>
      <c r="PCR84" s="15"/>
      <c r="PCS84" s="15"/>
      <c r="PCT84" s="15"/>
      <c r="PCU84" s="15"/>
      <c r="PCV84" s="15"/>
      <c r="PCW84" s="15"/>
      <c r="PCX84" s="15"/>
      <c r="PCY84" s="15"/>
      <c r="PCZ84" s="15"/>
      <c r="PDA84" s="15"/>
      <c r="PDB84" s="15"/>
      <c r="PDC84" s="15"/>
      <c r="PDD84" s="15"/>
      <c r="PDE84" s="15"/>
      <c r="PDF84" s="15"/>
      <c r="PDG84" s="15"/>
      <c r="PDH84" s="15"/>
      <c r="PDI84" s="15"/>
      <c r="PDJ84" s="15"/>
      <c r="PDK84" s="15"/>
      <c r="PDL84" s="15"/>
      <c r="PDM84" s="15"/>
      <c r="PDN84" s="15"/>
      <c r="PDO84" s="15"/>
      <c r="PDP84" s="15"/>
      <c r="PDQ84" s="15"/>
      <c r="PDR84" s="15"/>
      <c r="PDS84" s="15"/>
      <c r="PDT84" s="15"/>
      <c r="PDU84" s="15"/>
      <c r="PDV84" s="15"/>
      <c r="PDW84" s="15"/>
      <c r="PDX84" s="15"/>
      <c r="PDY84" s="15"/>
      <c r="PDZ84" s="15"/>
      <c r="PEA84" s="15"/>
      <c r="PEB84" s="15"/>
      <c r="PEC84" s="15"/>
      <c r="PED84" s="15"/>
      <c r="PEE84" s="15"/>
      <c r="PEF84" s="15"/>
      <c r="PEG84" s="15"/>
      <c r="PEH84" s="15"/>
      <c r="PEI84" s="15"/>
      <c r="PEJ84" s="15"/>
      <c r="PEK84" s="15"/>
      <c r="PEL84" s="15"/>
      <c r="PEM84" s="15"/>
      <c r="PEN84" s="15"/>
      <c r="PEO84" s="15"/>
      <c r="PEP84" s="15"/>
      <c r="PEQ84" s="15"/>
      <c r="PER84" s="15"/>
      <c r="PES84" s="15"/>
      <c r="PET84" s="15"/>
      <c r="PEU84" s="15"/>
      <c r="PEV84" s="15"/>
      <c r="PEW84" s="15"/>
      <c r="PEX84" s="15"/>
      <c r="PEY84" s="15"/>
      <c r="PEZ84" s="15"/>
      <c r="PFA84" s="15"/>
      <c r="PFB84" s="15"/>
      <c r="PFC84" s="15"/>
      <c r="PFD84" s="15"/>
      <c r="PFE84" s="15"/>
      <c r="PFF84" s="15"/>
      <c r="PFG84" s="15"/>
      <c r="PFH84" s="15"/>
      <c r="PFI84" s="15"/>
      <c r="PFJ84" s="15"/>
      <c r="PFK84" s="15"/>
      <c r="PFL84" s="15"/>
      <c r="PFM84" s="15"/>
      <c r="PFN84" s="15"/>
      <c r="PFO84" s="15"/>
      <c r="PFP84" s="15"/>
      <c r="PFQ84" s="15"/>
      <c r="PFR84" s="15"/>
      <c r="PFS84" s="15"/>
      <c r="PFT84" s="15"/>
      <c r="PFU84" s="15"/>
      <c r="PFV84" s="15"/>
      <c r="PFW84" s="15"/>
      <c r="PFX84" s="15"/>
      <c r="PFY84" s="15"/>
      <c r="PFZ84" s="15"/>
      <c r="PGA84" s="15"/>
      <c r="PGB84" s="15"/>
      <c r="PGC84" s="15"/>
      <c r="PGD84" s="15"/>
      <c r="PGE84" s="15"/>
      <c r="PGF84" s="15"/>
      <c r="PGG84" s="15"/>
      <c r="PGH84" s="15"/>
      <c r="PGI84" s="15"/>
      <c r="PGJ84" s="15"/>
      <c r="PGK84" s="15"/>
      <c r="PGL84" s="15"/>
      <c r="PGM84" s="15"/>
      <c r="PGN84" s="15"/>
      <c r="PGO84" s="15"/>
      <c r="PGP84" s="15"/>
      <c r="PGQ84" s="15"/>
      <c r="PGR84" s="15"/>
      <c r="PGS84" s="15"/>
      <c r="PGT84" s="15"/>
      <c r="PGU84" s="15"/>
      <c r="PGV84" s="15"/>
      <c r="PGW84" s="15"/>
      <c r="PGX84" s="15"/>
      <c r="PGY84" s="15"/>
      <c r="PGZ84" s="15"/>
      <c r="PHA84" s="15"/>
      <c r="PHB84" s="15"/>
      <c r="PHC84" s="15"/>
      <c r="PHD84" s="15"/>
      <c r="PHE84" s="15"/>
      <c r="PHF84" s="15"/>
      <c r="PHG84" s="15"/>
      <c r="PHH84" s="15"/>
      <c r="PHI84" s="15"/>
      <c r="PHJ84" s="15"/>
      <c r="PHK84" s="15"/>
      <c r="PHL84" s="15"/>
      <c r="PHM84" s="15"/>
      <c r="PHN84" s="15"/>
      <c r="PHO84" s="15"/>
      <c r="PHP84" s="15"/>
      <c r="PHQ84" s="15"/>
      <c r="PHR84" s="15"/>
      <c r="PHS84" s="15"/>
      <c r="PHT84" s="15"/>
      <c r="PHU84" s="15"/>
      <c r="PHV84" s="15"/>
      <c r="PHW84" s="15"/>
      <c r="PHX84" s="15"/>
      <c r="PHY84" s="15"/>
      <c r="PHZ84" s="15"/>
      <c r="PIA84" s="15"/>
      <c r="PIB84" s="15"/>
      <c r="PIC84" s="15"/>
      <c r="PID84" s="15"/>
      <c r="PIE84" s="15"/>
      <c r="PIF84" s="15"/>
      <c r="PIG84" s="15"/>
      <c r="PIH84" s="15"/>
      <c r="PII84" s="15"/>
      <c r="PIJ84" s="15"/>
      <c r="PIK84" s="15"/>
      <c r="PIL84" s="15"/>
      <c r="PIM84" s="15"/>
      <c r="PIN84" s="15"/>
      <c r="PIO84" s="15"/>
      <c r="PIP84" s="15"/>
      <c r="PIQ84" s="15"/>
      <c r="PIR84" s="15"/>
      <c r="PIS84" s="15"/>
      <c r="PIT84" s="15"/>
      <c r="PIU84" s="15"/>
      <c r="PIV84" s="15"/>
      <c r="PIW84" s="15"/>
      <c r="PIX84" s="15"/>
      <c r="PIY84" s="15"/>
      <c r="PIZ84" s="15"/>
      <c r="PJA84" s="15"/>
      <c r="PJB84" s="15"/>
      <c r="PJC84" s="15"/>
      <c r="PJD84" s="15"/>
      <c r="PJE84" s="15"/>
      <c r="PJF84" s="15"/>
      <c r="PJG84" s="15"/>
      <c r="PJH84" s="15"/>
      <c r="PJI84" s="15"/>
      <c r="PJJ84" s="15"/>
      <c r="PJK84" s="15"/>
      <c r="PJL84" s="15"/>
      <c r="PJM84" s="15"/>
      <c r="PJN84" s="15"/>
      <c r="PJO84" s="15"/>
      <c r="PJP84" s="15"/>
      <c r="PJQ84" s="15"/>
      <c r="PJR84" s="15"/>
      <c r="PJS84" s="15"/>
      <c r="PJT84" s="15"/>
      <c r="PJU84" s="15"/>
      <c r="PJV84" s="15"/>
      <c r="PJW84" s="15"/>
      <c r="PJX84" s="15"/>
      <c r="PJY84" s="15"/>
      <c r="PJZ84" s="15"/>
      <c r="PKA84" s="15"/>
      <c r="PKB84" s="15"/>
      <c r="PKC84" s="15"/>
      <c r="PKD84" s="15"/>
      <c r="PKE84" s="15"/>
      <c r="PKF84" s="15"/>
      <c r="PKG84" s="15"/>
      <c r="PKH84" s="15"/>
      <c r="PKI84" s="15"/>
      <c r="PKJ84" s="15"/>
      <c r="PKK84" s="15"/>
      <c r="PKL84" s="15"/>
      <c r="PKM84" s="15"/>
      <c r="PKN84" s="15"/>
      <c r="PKO84" s="15"/>
      <c r="PKP84" s="15"/>
      <c r="PKQ84" s="15"/>
      <c r="PKR84" s="15"/>
      <c r="PKS84" s="15"/>
      <c r="PKT84" s="15"/>
      <c r="PKU84" s="15"/>
      <c r="PKV84" s="15"/>
      <c r="PKW84" s="15"/>
      <c r="PKX84" s="15"/>
      <c r="PKY84" s="15"/>
      <c r="PKZ84" s="15"/>
      <c r="PLA84" s="15"/>
      <c r="PLB84" s="15"/>
      <c r="PLC84" s="15"/>
      <c r="PLD84" s="15"/>
      <c r="PLE84" s="15"/>
      <c r="PLF84" s="15"/>
      <c r="PLG84" s="15"/>
      <c r="PLH84" s="15"/>
      <c r="PLI84" s="15"/>
      <c r="PLJ84" s="15"/>
      <c r="PLK84" s="15"/>
      <c r="PLL84" s="15"/>
      <c r="PLM84" s="15"/>
      <c r="PLN84" s="15"/>
      <c r="PLO84" s="15"/>
      <c r="PLP84" s="15"/>
      <c r="PLQ84" s="15"/>
      <c r="PLR84" s="15"/>
      <c r="PLS84" s="15"/>
      <c r="PLT84" s="15"/>
      <c r="PLU84" s="15"/>
      <c r="PLV84" s="15"/>
      <c r="PLW84" s="15"/>
      <c r="PLX84" s="15"/>
      <c r="PLY84" s="15"/>
      <c r="PLZ84" s="15"/>
      <c r="PMA84" s="15"/>
      <c r="PMB84" s="15"/>
      <c r="PMC84" s="15"/>
      <c r="PMD84" s="15"/>
      <c r="PME84" s="15"/>
      <c r="PMF84" s="15"/>
      <c r="PMG84" s="15"/>
      <c r="PMH84" s="15"/>
      <c r="PMI84" s="15"/>
      <c r="PMJ84" s="15"/>
      <c r="PMK84" s="15"/>
      <c r="PML84" s="15"/>
      <c r="PMM84" s="15"/>
      <c r="PMN84" s="15"/>
      <c r="PMO84" s="15"/>
      <c r="PMP84" s="15"/>
      <c r="PMQ84" s="15"/>
      <c r="PMR84" s="15"/>
      <c r="PMS84" s="15"/>
      <c r="PMT84" s="15"/>
      <c r="PMU84" s="15"/>
      <c r="PMV84" s="15"/>
      <c r="PMW84" s="15"/>
      <c r="PMX84" s="15"/>
      <c r="PMY84" s="15"/>
      <c r="PMZ84" s="15"/>
      <c r="PNA84" s="15"/>
      <c r="PNB84" s="15"/>
      <c r="PNC84" s="15"/>
      <c r="PND84" s="15"/>
      <c r="PNE84" s="15"/>
      <c r="PNF84" s="15"/>
      <c r="PNG84" s="15"/>
      <c r="PNH84" s="15"/>
      <c r="PNI84" s="15"/>
      <c r="PNJ84" s="15"/>
      <c r="PNK84" s="15"/>
      <c r="PNL84" s="15"/>
      <c r="PNM84" s="15"/>
      <c r="PNN84" s="15"/>
      <c r="PNO84" s="15"/>
      <c r="PNP84" s="15"/>
      <c r="PNQ84" s="15"/>
      <c r="PNR84" s="15"/>
      <c r="PNS84" s="15"/>
      <c r="PNT84" s="15"/>
      <c r="PNU84" s="15"/>
      <c r="PNV84" s="15"/>
      <c r="PNW84" s="15"/>
      <c r="PNX84" s="15"/>
      <c r="PNY84" s="15"/>
      <c r="PNZ84" s="15"/>
      <c r="POA84" s="15"/>
      <c r="POB84" s="15"/>
      <c r="POC84" s="15"/>
      <c r="POD84" s="15"/>
      <c r="POE84" s="15"/>
      <c r="POF84" s="15"/>
      <c r="POG84" s="15"/>
      <c r="POH84" s="15"/>
      <c r="POI84" s="15"/>
      <c r="POJ84" s="15"/>
      <c r="POK84" s="15"/>
      <c r="POL84" s="15"/>
      <c r="POM84" s="15"/>
      <c r="PON84" s="15"/>
      <c r="POO84" s="15"/>
      <c r="POP84" s="15"/>
      <c r="POQ84" s="15"/>
      <c r="POR84" s="15"/>
      <c r="POS84" s="15"/>
      <c r="POT84" s="15"/>
      <c r="POU84" s="15"/>
      <c r="POV84" s="15"/>
      <c r="POW84" s="15"/>
      <c r="POX84" s="15"/>
      <c r="POY84" s="15"/>
      <c r="POZ84" s="15"/>
      <c r="PPA84" s="15"/>
      <c r="PPB84" s="15"/>
      <c r="PPC84" s="15"/>
      <c r="PPD84" s="15"/>
      <c r="PPE84" s="15"/>
      <c r="PPF84" s="15"/>
      <c r="PPG84" s="15"/>
      <c r="PPH84" s="15"/>
      <c r="PPI84" s="15"/>
      <c r="PPJ84" s="15"/>
      <c r="PPK84" s="15"/>
      <c r="PPL84" s="15"/>
      <c r="PPM84" s="15"/>
      <c r="PPN84" s="15"/>
      <c r="PPO84" s="15"/>
      <c r="PPP84" s="15"/>
      <c r="PPQ84" s="15"/>
      <c r="PPR84" s="15"/>
      <c r="PPS84" s="15"/>
      <c r="PPT84" s="15"/>
      <c r="PPU84" s="15"/>
      <c r="PPV84" s="15"/>
      <c r="PPW84" s="15"/>
      <c r="PPX84" s="15"/>
      <c r="PPY84" s="15"/>
      <c r="PPZ84" s="15"/>
      <c r="PQA84" s="15"/>
      <c r="PQB84" s="15"/>
      <c r="PQC84" s="15"/>
      <c r="PQD84" s="15"/>
      <c r="PQE84" s="15"/>
      <c r="PQF84" s="15"/>
      <c r="PQG84" s="15"/>
      <c r="PQH84" s="15"/>
      <c r="PQI84" s="15"/>
      <c r="PQJ84" s="15"/>
      <c r="PQK84" s="15"/>
      <c r="PQL84" s="15"/>
      <c r="PQM84" s="15"/>
      <c r="PQN84" s="15"/>
      <c r="PQO84" s="15"/>
      <c r="PQP84" s="15"/>
      <c r="PQQ84" s="15"/>
      <c r="PQR84" s="15"/>
      <c r="PQS84" s="15"/>
      <c r="PQT84" s="15"/>
      <c r="PQU84" s="15"/>
      <c r="PQV84" s="15"/>
      <c r="PQW84" s="15"/>
      <c r="PQX84" s="15"/>
      <c r="PQY84" s="15"/>
      <c r="PQZ84" s="15"/>
      <c r="PRA84" s="15"/>
      <c r="PRB84" s="15"/>
      <c r="PRC84" s="15"/>
      <c r="PRD84" s="15"/>
      <c r="PRE84" s="15"/>
      <c r="PRF84" s="15"/>
      <c r="PRG84" s="15"/>
      <c r="PRH84" s="15"/>
      <c r="PRI84" s="15"/>
      <c r="PRJ84" s="15"/>
      <c r="PRK84" s="15"/>
      <c r="PRL84" s="15"/>
      <c r="PRM84" s="15"/>
      <c r="PRN84" s="15"/>
      <c r="PRO84" s="15"/>
      <c r="PRP84" s="15"/>
      <c r="PRQ84" s="15"/>
      <c r="PRR84" s="15"/>
      <c r="PRS84" s="15"/>
      <c r="PRT84" s="15"/>
      <c r="PRU84" s="15"/>
      <c r="PRV84" s="15"/>
      <c r="PRW84" s="15"/>
      <c r="PRX84" s="15"/>
      <c r="PRY84" s="15"/>
      <c r="PRZ84" s="15"/>
      <c r="PSA84" s="15"/>
      <c r="PSB84" s="15"/>
      <c r="PSC84" s="15"/>
      <c r="PSD84" s="15"/>
      <c r="PSE84" s="15"/>
      <c r="PSF84" s="15"/>
      <c r="PSG84" s="15"/>
      <c r="PSH84" s="15"/>
      <c r="PSI84" s="15"/>
      <c r="PSJ84" s="15"/>
      <c r="PSK84" s="15"/>
      <c r="PSL84" s="15"/>
      <c r="PSM84" s="15"/>
      <c r="PSN84" s="15"/>
      <c r="PSO84" s="15"/>
      <c r="PSP84" s="15"/>
      <c r="PSQ84" s="15"/>
      <c r="PSR84" s="15"/>
      <c r="PSS84" s="15"/>
      <c r="PST84" s="15"/>
      <c r="PSU84" s="15"/>
      <c r="PSV84" s="15"/>
      <c r="PSW84" s="15"/>
      <c r="PSX84" s="15"/>
      <c r="PSY84" s="15"/>
      <c r="PSZ84" s="15"/>
      <c r="PTA84" s="15"/>
      <c r="PTB84" s="15"/>
      <c r="PTC84" s="15"/>
      <c r="PTD84" s="15"/>
      <c r="PTE84" s="15"/>
      <c r="PTF84" s="15"/>
      <c r="PTG84" s="15"/>
      <c r="PTH84" s="15"/>
      <c r="PTI84" s="15"/>
      <c r="PTJ84" s="15"/>
      <c r="PTK84" s="15"/>
      <c r="PTL84" s="15"/>
      <c r="PTM84" s="15"/>
      <c r="PTN84" s="15"/>
      <c r="PTO84" s="15"/>
      <c r="PTP84" s="15"/>
      <c r="PTQ84" s="15"/>
      <c r="PTR84" s="15"/>
      <c r="PTS84" s="15"/>
      <c r="PTT84" s="15"/>
      <c r="PTU84" s="15"/>
      <c r="PTV84" s="15"/>
      <c r="PTW84" s="15"/>
      <c r="PTX84" s="15"/>
      <c r="PTY84" s="15"/>
      <c r="PTZ84" s="15"/>
      <c r="PUA84" s="15"/>
      <c r="PUB84" s="15"/>
      <c r="PUC84" s="15"/>
      <c r="PUD84" s="15"/>
      <c r="PUE84" s="15"/>
      <c r="PUF84" s="15"/>
      <c r="PUG84" s="15"/>
      <c r="PUH84" s="15"/>
      <c r="PUI84" s="15"/>
      <c r="PUJ84" s="15"/>
      <c r="PUK84" s="15"/>
      <c r="PUL84" s="15"/>
      <c r="PUM84" s="15"/>
      <c r="PUN84" s="15"/>
      <c r="PUO84" s="15"/>
      <c r="PUP84" s="15"/>
      <c r="PUQ84" s="15"/>
      <c r="PUR84" s="15"/>
      <c r="PUS84" s="15"/>
      <c r="PUT84" s="15"/>
      <c r="PUU84" s="15"/>
      <c r="PUV84" s="15"/>
      <c r="PUW84" s="15"/>
      <c r="PUX84" s="15"/>
      <c r="PUY84" s="15"/>
      <c r="PUZ84" s="15"/>
      <c r="PVA84" s="15"/>
      <c r="PVB84" s="15"/>
      <c r="PVC84" s="15"/>
      <c r="PVD84" s="15"/>
      <c r="PVE84" s="15"/>
      <c r="PVF84" s="15"/>
      <c r="PVG84" s="15"/>
      <c r="PVH84" s="15"/>
      <c r="PVI84" s="15"/>
      <c r="PVJ84" s="15"/>
      <c r="PVK84" s="15"/>
      <c r="PVL84" s="15"/>
      <c r="PVM84" s="15"/>
      <c r="PVN84" s="15"/>
      <c r="PVO84" s="15"/>
      <c r="PVP84" s="15"/>
      <c r="PVQ84" s="15"/>
      <c r="PVR84" s="15"/>
      <c r="PVS84" s="15"/>
      <c r="PVT84" s="15"/>
      <c r="PVU84" s="15"/>
      <c r="PVV84" s="15"/>
      <c r="PVW84" s="15"/>
      <c r="PVX84" s="15"/>
      <c r="PVY84" s="15"/>
      <c r="PVZ84" s="15"/>
      <c r="PWA84" s="15"/>
      <c r="PWB84" s="15"/>
      <c r="PWC84" s="15"/>
      <c r="PWD84" s="15"/>
      <c r="PWE84" s="15"/>
      <c r="PWF84" s="15"/>
      <c r="PWG84" s="15"/>
      <c r="PWH84" s="15"/>
      <c r="PWI84" s="15"/>
      <c r="PWJ84" s="15"/>
      <c r="PWK84" s="15"/>
      <c r="PWL84" s="15"/>
      <c r="PWM84" s="15"/>
      <c r="PWN84" s="15"/>
      <c r="PWO84" s="15"/>
      <c r="PWP84" s="15"/>
      <c r="PWQ84" s="15"/>
      <c r="PWR84" s="15"/>
      <c r="PWS84" s="15"/>
      <c r="PWT84" s="15"/>
      <c r="PWU84" s="15"/>
      <c r="PWV84" s="15"/>
      <c r="PWW84" s="15"/>
      <c r="PWX84" s="15"/>
      <c r="PWY84" s="15"/>
      <c r="PWZ84" s="15"/>
      <c r="PXA84" s="15"/>
      <c r="PXB84" s="15"/>
      <c r="PXC84" s="15"/>
      <c r="PXD84" s="15"/>
      <c r="PXE84" s="15"/>
      <c r="PXF84" s="15"/>
      <c r="PXG84" s="15"/>
      <c r="PXH84" s="15"/>
      <c r="PXI84" s="15"/>
      <c r="PXJ84" s="15"/>
      <c r="PXK84" s="15"/>
      <c r="PXL84" s="15"/>
      <c r="PXM84" s="15"/>
      <c r="PXN84" s="15"/>
      <c r="PXO84" s="15"/>
      <c r="PXP84" s="15"/>
      <c r="PXQ84" s="15"/>
      <c r="PXR84" s="15"/>
      <c r="PXS84" s="15"/>
      <c r="PXT84" s="15"/>
      <c r="PXU84" s="15"/>
      <c r="PXV84" s="15"/>
      <c r="PXW84" s="15"/>
      <c r="PXX84" s="15"/>
      <c r="PXY84" s="15"/>
      <c r="PXZ84" s="15"/>
      <c r="PYA84" s="15"/>
      <c r="PYB84" s="15"/>
      <c r="PYC84" s="15"/>
      <c r="PYD84" s="15"/>
      <c r="PYE84" s="15"/>
      <c r="PYF84" s="15"/>
      <c r="PYG84" s="15"/>
      <c r="PYH84" s="15"/>
      <c r="PYI84" s="15"/>
      <c r="PYJ84" s="15"/>
      <c r="PYK84" s="15"/>
      <c r="PYL84" s="15"/>
      <c r="PYM84" s="15"/>
      <c r="PYN84" s="15"/>
      <c r="PYO84" s="15"/>
      <c r="PYP84" s="15"/>
      <c r="PYQ84" s="15"/>
      <c r="PYR84" s="15"/>
      <c r="PYS84" s="15"/>
      <c r="PYT84" s="15"/>
      <c r="PYU84" s="15"/>
      <c r="PYV84" s="15"/>
      <c r="PYW84" s="15"/>
      <c r="PYX84" s="15"/>
      <c r="PYY84" s="15"/>
      <c r="PYZ84" s="15"/>
      <c r="PZA84" s="15"/>
      <c r="PZB84" s="15"/>
      <c r="PZC84" s="15"/>
      <c r="PZD84" s="15"/>
      <c r="PZE84" s="15"/>
      <c r="PZF84" s="15"/>
      <c r="PZG84" s="15"/>
      <c r="PZH84" s="15"/>
      <c r="PZI84" s="15"/>
      <c r="PZJ84" s="15"/>
      <c r="PZK84" s="15"/>
      <c r="PZL84" s="15"/>
      <c r="PZM84" s="15"/>
      <c r="PZN84" s="15"/>
      <c r="PZO84" s="15"/>
      <c r="PZP84" s="15"/>
      <c r="PZQ84" s="15"/>
      <c r="PZR84" s="15"/>
      <c r="PZS84" s="15"/>
      <c r="PZT84" s="15"/>
      <c r="PZU84" s="15"/>
      <c r="PZV84" s="15"/>
      <c r="PZW84" s="15"/>
      <c r="PZX84" s="15"/>
      <c r="PZY84" s="15"/>
      <c r="PZZ84" s="15"/>
      <c r="QAA84" s="15"/>
      <c r="QAB84" s="15"/>
      <c r="QAC84" s="15"/>
      <c r="QAD84" s="15"/>
      <c r="QAE84" s="15"/>
      <c r="QAF84" s="15"/>
      <c r="QAG84" s="15"/>
      <c r="QAH84" s="15"/>
      <c r="QAI84" s="15"/>
      <c r="QAJ84" s="15"/>
      <c r="QAK84" s="15"/>
      <c r="QAL84" s="15"/>
      <c r="QAM84" s="15"/>
      <c r="QAN84" s="15"/>
      <c r="QAO84" s="15"/>
      <c r="QAP84" s="15"/>
      <c r="QAQ84" s="15"/>
      <c r="QAR84" s="15"/>
      <c r="QAS84" s="15"/>
      <c r="QAT84" s="15"/>
      <c r="QAU84" s="15"/>
      <c r="QAV84" s="15"/>
      <c r="QAW84" s="15"/>
      <c r="QAX84" s="15"/>
      <c r="QAY84" s="15"/>
      <c r="QAZ84" s="15"/>
      <c r="QBA84" s="15"/>
      <c r="QBB84" s="15"/>
      <c r="QBC84" s="15"/>
      <c r="QBD84" s="15"/>
      <c r="QBE84" s="15"/>
      <c r="QBF84" s="15"/>
      <c r="QBG84" s="15"/>
      <c r="QBH84" s="15"/>
      <c r="QBI84" s="15"/>
      <c r="QBJ84" s="15"/>
      <c r="QBK84" s="15"/>
      <c r="QBL84" s="15"/>
      <c r="QBM84" s="15"/>
      <c r="QBN84" s="15"/>
      <c r="QBO84" s="15"/>
      <c r="QBP84" s="15"/>
      <c r="QBQ84" s="15"/>
      <c r="QBR84" s="15"/>
      <c r="QBS84" s="15"/>
      <c r="QBT84" s="15"/>
      <c r="QBU84" s="15"/>
      <c r="QBV84" s="15"/>
      <c r="QBW84" s="15"/>
      <c r="QBX84" s="15"/>
      <c r="QBY84" s="15"/>
      <c r="QBZ84" s="15"/>
      <c r="QCA84" s="15"/>
      <c r="QCB84" s="15"/>
      <c r="QCC84" s="15"/>
      <c r="QCD84" s="15"/>
      <c r="QCE84" s="15"/>
      <c r="QCF84" s="15"/>
      <c r="QCG84" s="15"/>
      <c r="QCH84" s="15"/>
      <c r="QCI84" s="15"/>
      <c r="QCJ84" s="15"/>
      <c r="QCK84" s="15"/>
      <c r="QCL84" s="15"/>
      <c r="QCM84" s="15"/>
      <c r="QCN84" s="15"/>
      <c r="QCO84" s="15"/>
      <c r="QCP84" s="15"/>
      <c r="QCQ84" s="15"/>
      <c r="QCR84" s="15"/>
      <c r="QCS84" s="15"/>
      <c r="QCT84" s="15"/>
      <c r="QCU84" s="15"/>
      <c r="QCV84" s="15"/>
      <c r="QCW84" s="15"/>
      <c r="QCX84" s="15"/>
      <c r="QCY84" s="15"/>
      <c r="QCZ84" s="15"/>
      <c r="QDA84" s="15"/>
      <c r="QDB84" s="15"/>
      <c r="QDC84" s="15"/>
      <c r="QDD84" s="15"/>
      <c r="QDE84" s="15"/>
      <c r="QDF84" s="15"/>
      <c r="QDG84" s="15"/>
      <c r="QDH84" s="15"/>
      <c r="QDI84" s="15"/>
      <c r="QDJ84" s="15"/>
      <c r="QDK84" s="15"/>
      <c r="QDL84" s="15"/>
      <c r="QDM84" s="15"/>
      <c r="QDN84" s="15"/>
      <c r="QDO84" s="15"/>
      <c r="QDP84" s="15"/>
      <c r="QDQ84" s="15"/>
      <c r="QDR84" s="15"/>
      <c r="QDS84" s="15"/>
      <c r="QDT84" s="15"/>
      <c r="QDU84" s="15"/>
      <c r="QDV84" s="15"/>
      <c r="QDW84" s="15"/>
      <c r="QDX84" s="15"/>
      <c r="QDY84" s="15"/>
      <c r="QDZ84" s="15"/>
      <c r="QEA84" s="15"/>
      <c r="QEB84" s="15"/>
      <c r="QEC84" s="15"/>
      <c r="QED84" s="15"/>
      <c r="QEE84" s="15"/>
      <c r="QEF84" s="15"/>
      <c r="QEG84" s="15"/>
      <c r="QEH84" s="15"/>
      <c r="QEI84" s="15"/>
      <c r="QEJ84" s="15"/>
      <c r="QEK84" s="15"/>
      <c r="QEL84" s="15"/>
      <c r="QEM84" s="15"/>
      <c r="QEN84" s="15"/>
      <c r="QEO84" s="15"/>
      <c r="QEP84" s="15"/>
      <c r="QEQ84" s="15"/>
      <c r="QER84" s="15"/>
      <c r="QES84" s="15"/>
      <c r="QET84" s="15"/>
      <c r="QEU84" s="15"/>
      <c r="QEV84" s="15"/>
      <c r="QEW84" s="15"/>
      <c r="QEX84" s="15"/>
      <c r="QEY84" s="15"/>
      <c r="QEZ84" s="15"/>
      <c r="QFA84" s="15"/>
      <c r="QFB84" s="15"/>
      <c r="QFC84" s="15"/>
      <c r="QFD84" s="15"/>
      <c r="QFE84" s="15"/>
      <c r="QFF84" s="15"/>
      <c r="QFG84" s="15"/>
      <c r="QFH84" s="15"/>
      <c r="QFI84" s="15"/>
      <c r="QFJ84" s="15"/>
      <c r="QFK84" s="15"/>
      <c r="QFL84" s="15"/>
      <c r="QFM84" s="15"/>
      <c r="QFN84" s="15"/>
      <c r="QFO84" s="15"/>
      <c r="QFP84" s="15"/>
      <c r="QFQ84" s="15"/>
      <c r="QFR84" s="15"/>
      <c r="QFS84" s="15"/>
      <c r="QFT84" s="15"/>
      <c r="QFU84" s="15"/>
      <c r="QFV84" s="15"/>
      <c r="QFW84" s="15"/>
      <c r="QFX84" s="15"/>
      <c r="QFY84" s="15"/>
      <c r="QFZ84" s="15"/>
      <c r="QGA84" s="15"/>
      <c r="QGB84" s="15"/>
      <c r="QGC84" s="15"/>
      <c r="QGD84" s="15"/>
      <c r="QGE84" s="15"/>
      <c r="QGF84" s="15"/>
      <c r="QGG84" s="15"/>
      <c r="QGH84" s="15"/>
      <c r="QGI84" s="15"/>
      <c r="QGJ84" s="15"/>
      <c r="QGK84" s="15"/>
      <c r="QGL84" s="15"/>
      <c r="QGM84" s="15"/>
      <c r="QGN84" s="15"/>
      <c r="QGO84" s="15"/>
      <c r="QGP84" s="15"/>
      <c r="QGQ84" s="15"/>
      <c r="QGR84" s="15"/>
      <c r="QGS84" s="15"/>
      <c r="QGT84" s="15"/>
      <c r="QGU84" s="15"/>
      <c r="QGV84" s="15"/>
      <c r="QGW84" s="15"/>
      <c r="QGX84" s="15"/>
      <c r="QGY84" s="15"/>
      <c r="QGZ84" s="15"/>
      <c r="QHA84" s="15"/>
      <c r="QHB84" s="15"/>
      <c r="QHC84" s="15"/>
      <c r="QHD84" s="15"/>
      <c r="QHE84" s="15"/>
      <c r="QHF84" s="15"/>
      <c r="QHG84" s="15"/>
      <c r="QHH84" s="15"/>
      <c r="QHI84" s="15"/>
      <c r="QHJ84" s="15"/>
      <c r="QHK84" s="15"/>
      <c r="QHL84" s="15"/>
      <c r="QHM84" s="15"/>
      <c r="QHN84" s="15"/>
      <c r="QHO84" s="15"/>
      <c r="QHP84" s="15"/>
      <c r="QHQ84" s="15"/>
      <c r="QHR84" s="15"/>
      <c r="QHS84" s="15"/>
      <c r="QHT84" s="15"/>
      <c r="QHU84" s="15"/>
      <c r="QHV84" s="15"/>
      <c r="QHW84" s="15"/>
      <c r="QHX84" s="15"/>
      <c r="QHY84" s="15"/>
      <c r="QHZ84" s="15"/>
      <c r="QIA84" s="15"/>
      <c r="QIB84" s="15"/>
      <c r="QIC84" s="15"/>
      <c r="QID84" s="15"/>
      <c r="QIE84" s="15"/>
      <c r="QIF84" s="15"/>
      <c r="QIG84" s="15"/>
      <c r="QIH84" s="15"/>
      <c r="QII84" s="15"/>
      <c r="QIJ84" s="15"/>
      <c r="QIK84" s="15"/>
      <c r="QIL84" s="15"/>
      <c r="QIM84" s="15"/>
      <c r="QIN84" s="15"/>
      <c r="QIO84" s="15"/>
      <c r="QIP84" s="15"/>
      <c r="QIQ84" s="15"/>
      <c r="QIR84" s="15"/>
      <c r="QIS84" s="15"/>
      <c r="QIT84" s="15"/>
      <c r="QIU84" s="15"/>
      <c r="QIV84" s="15"/>
      <c r="QIW84" s="15"/>
      <c r="QIX84" s="15"/>
      <c r="QIY84" s="15"/>
      <c r="QIZ84" s="15"/>
      <c r="QJA84" s="15"/>
      <c r="QJB84" s="15"/>
      <c r="QJC84" s="15"/>
      <c r="QJD84" s="15"/>
      <c r="QJE84" s="15"/>
      <c r="QJF84" s="15"/>
      <c r="QJG84" s="15"/>
      <c r="QJH84" s="15"/>
      <c r="QJI84" s="15"/>
      <c r="QJJ84" s="15"/>
      <c r="QJK84" s="15"/>
      <c r="QJL84" s="15"/>
      <c r="QJM84" s="15"/>
      <c r="QJN84" s="15"/>
      <c r="QJO84" s="15"/>
      <c r="QJP84" s="15"/>
      <c r="QJQ84" s="15"/>
      <c r="QJR84" s="15"/>
      <c r="QJS84" s="15"/>
      <c r="QJT84" s="15"/>
      <c r="QJU84" s="15"/>
      <c r="QJV84" s="15"/>
      <c r="QJW84" s="15"/>
      <c r="QJX84" s="15"/>
      <c r="QJY84" s="15"/>
      <c r="QJZ84" s="15"/>
      <c r="QKA84" s="15"/>
      <c r="QKB84" s="15"/>
      <c r="QKC84" s="15"/>
      <c r="QKD84" s="15"/>
      <c r="QKE84" s="15"/>
      <c r="QKF84" s="15"/>
      <c r="QKG84" s="15"/>
      <c r="QKH84" s="15"/>
      <c r="QKI84" s="15"/>
      <c r="QKJ84" s="15"/>
      <c r="QKK84" s="15"/>
      <c r="QKL84" s="15"/>
      <c r="QKM84" s="15"/>
      <c r="QKN84" s="15"/>
      <c r="QKO84" s="15"/>
      <c r="QKP84" s="15"/>
      <c r="QKQ84" s="15"/>
      <c r="QKR84" s="15"/>
      <c r="QKS84" s="15"/>
      <c r="QKT84" s="15"/>
      <c r="QKU84" s="15"/>
      <c r="QKV84" s="15"/>
      <c r="QKW84" s="15"/>
      <c r="QKX84" s="15"/>
      <c r="QKY84" s="15"/>
      <c r="QKZ84" s="15"/>
      <c r="QLA84" s="15"/>
      <c r="QLB84" s="15"/>
      <c r="QLC84" s="15"/>
      <c r="QLD84" s="15"/>
      <c r="QLE84" s="15"/>
      <c r="QLF84" s="15"/>
      <c r="QLG84" s="15"/>
      <c r="QLH84" s="15"/>
      <c r="QLI84" s="15"/>
      <c r="QLJ84" s="15"/>
      <c r="QLK84" s="15"/>
      <c r="QLL84" s="15"/>
      <c r="QLM84" s="15"/>
      <c r="QLN84" s="15"/>
      <c r="QLO84" s="15"/>
      <c r="QLP84" s="15"/>
      <c r="QLQ84" s="15"/>
      <c r="QLR84" s="15"/>
      <c r="QLS84" s="15"/>
      <c r="QLT84" s="15"/>
      <c r="QLU84" s="15"/>
      <c r="QLV84" s="15"/>
      <c r="QLW84" s="15"/>
      <c r="QLX84" s="15"/>
      <c r="QLY84" s="15"/>
      <c r="QLZ84" s="15"/>
      <c r="QMA84" s="15"/>
      <c r="QMB84" s="15"/>
      <c r="QMC84" s="15"/>
      <c r="QMD84" s="15"/>
      <c r="QME84" s="15"/>
      <c r="QMF84" s="15"/>
      <c r="QMG84" s="15"/>
      <c r="QMH84" s="15"/>
      <c r="QMI84" s="15"/>
      <c r="QMJ84" s="15"/>
      <c r="QMK84" s="15"/>
      <c r="QML84" s="15"/>
      <c r="QMM84" s="15"/>
      <c r="QMN84" s="15"/>
      <c r="QMO84" s="15"/>
      <c r="QMP84" s="15"/>
      <c r="QMQ84" s="15"/>
      <c r="QMR84" s="15"/>
      <c r="QMS84" s="15"/>
      <c r="QMT84" s="15"/>
      <c r="QMU84" s="15"/>
      <c r="QMV84" s="15"/>
      <c r="QMW84" s="15"/>
      <c r="QMX84" s="15"/>
      <c r="QMY84" s="15"/>
      <c r="QMZ84" s="15"/>
      <c r="QNA84" s="15"/>
      <c r="QNB84" s="15"/>
      <c r="QNC84" s="15"/>
      <c r="QND84" s="15"/>
      <c r="QNE84" s="15"/>
      <c r="QNF84" s="15"/>
      <c r="QNG84" s="15"/>
      <c r="QNH84" s="15"/>
      <c r="QNI84" s="15"/>
      <c r="QNJ84" s="15"/>
      <c r="QNK84" s="15"/>
      <c r="QNL84" s="15"/>
      <c r="QNM84" s="15"/>
      <c r="QNN84" s="15"/>
      <c r="QNO84" s="15"/>
      <c r="QNP84" s="15"/>
      <c r="QNQ84" s="15"/>
      <c r="QNR84" s="15"/>
      <c r="QNS84" s="15"/>
      <c r="QNT84" s="15"/>
      <c r="QNU84" s="15"/>
      <c r="QNV84" s="15"/>
      <c r="QNW84" s="15"/>
      <c r="QNX84" s="15"/>
      <c r="QNY84" s="15"/>
      <c r="QNZ84" s="15"/>
      <c r="QOA84" s="15"/>
      <c r="QOB84" s="15"/>
      <c r="QOC84" s="15"/>
      <c r="QOD84" s="15"/>
      <c r="QOE84" s="15"/>
      <c r="QOF84" s="15"/>
      <c r="QOG84" s="15"/>
      <c r="QOH84" s="15"/>
      <c r="QOI84" s="15"/>
      <c r="QOJ84" s="15"/>
      <c r="QOK84" s="15"/>
      <c r="QOL84" s="15"/>
      <c r="QOM84" s="15"/>
      <c r="QON84" s="15"/>
      <c r="QOO84" s="15"/>
      <c r="QOP84" s="15"/>
      <c r="QOQ84" s="15"/>
      <c r="QOR84" s="15"/>
      <c r="QOS84" s="15"/>
      <c r="QOT84" s="15"/>
      <c r="QOU84" s="15"/>
      <c r="QOV84" s="15"/>
      <c r="QOW84" s="15"/>
      <c r="QOX84" s="15"/>
      <c r="QOY84" s="15"/>
      <c r="QOZ84" s="15"/>
      <c r="QPA84" s="15"/>
      <c r="QPB84" s="15"/>
      <c r="QPC84" s="15"/>
      <c r="QPD84" s="15"/>
      <c r="QPE84" s="15"/>
      <c r="QPF84" s="15"/>
      <c r="QPG84" s="15"/>
      <c r="QPH84" s="15"/>
      <c r="QPI84" s="15"/>
      <c r="QPJ84" s="15"/>
      <c r="QPK84" s="15"/>
      <c r="QPL84" s="15"/>
      <c r="QPM84" s="15"/>
      <c r="QPN84" s="15"/>
      <c r="QPO84" s="15"/>
      <c r="QPP84" s="15"/>
      <c r="QPQ84" s="15"/>
      <c r="QPR84" s="15"/>
      <c r="QPS84" s="15"/>
      <c r="QPT84" s="15"/>
      <c r="QPU84" s="15"/>
      <c r="QPV84" s="15"/>
      <c r="QPW84" s="15"/>
      <c r="QPX84" s="15"/>
      <c r="QPY84" s="15"/>
      <c r="QPZ84" s="15"/>
      <c r="QQA84" s="15"/>
      <c r="QQB84" s="15"/>
      <c r="QQC84" s="15"/>
      <c r="QQD84" s="15"/>
      <c r="QQE84" s="15"/>
      <c r="QQF84" s="15"/>
      <c r="QQG84" s="15"/>
      <c r="QQH84" s="15"/>
      <c r="QQI84" s="15"/>
      <c r="QQJ84" s="15"/>
      <c r="QQK84" s="15"/>
      <c r="QQL84" s="15"/>
      <c r="QQM84" s="15"/>
      <c r="QQN84" s="15"/>
      <c r="QQO84" s="15"/>
      <c r="QQP84" s="15"/>
      <c r="QQQ84" s="15"/>
      <c r="QQR84" s="15"/>
      <c r="QQS84" s="15"/>
      <c r="QQT84" s="15"/>
      <c r="QQU84" s="15"/>
      <c r="QQV84" s="15"/>
      <c r="QQW84" s="15"/>
      <c r="QQX84" s="15"/>
      <c r="QQY84" s="15"/>
      <c r="QQZ84" s="15"/>
      <c r="QRA84" s="15"/>
      <c r="QRB84" s="15"/>
      <c r="QRC84" s="15"/>
      <c r="QRD84" s="15"/>
      <c r="QRE84" s="15"/>
      <c r="QRF84" s="15"/>
      <c r="QRG84" s="15"/>
      <c r="QRH84" s="15"/>
      <c r="QRI84" s="15"/>
      <c r="QRJ84" s="15"/>
      <c r="QRK84" s="15"/>
      <c r="QRL84" s="15"/>
      <c r="QRM84" s="15"/>
      <c r="QRN84" s="15"/>
      <c r="QRO84" s="15"/>
      <c r="QRP84" s="15"/>
      <c r="QRQ84" s="15"/>
      <c r="QRR84" s="15"/>
      <c r="QRS84" s="15"/>
      <c r="QRT84" s="15"/>
      <c r="QRU84" s="15"/>
      <c r="QRV84" s="15"/>
      <c r="QRW84" s="15"/>
      <c r="QRX84" s="15"/>
      <c r="QRY84" s="15"/>
      <c r="QRZ84" s="15"/>
      <c r="QSA84" s="15"/>
      <c r="QSB84" s="15"/>
      <c r="QSC84" s="15"/>
      <c r="QSD84" s="15"/>
      <c r="QSE84" s="15"/>
      <c r="QSF84" s="15"/>
      <c r="QSG84" s="15"/>
      <c r="QSH84" s="15"/>
      <c r="QSI84" s="15"/>
      <c r="QSJ84" s="15"/>
      <c r="QSK84" s="15"/>
      <c r="QSL84" s="15"/>
      <c r="QSM84" s="15"/>
      <c r="QSN84" s="15"/>
      <c r="QSO84" s="15"/>
      <c r="QSP84" s="15"/>
      <c r="QSQ84" s="15"/>
      <c r="QSR84" s="15"/>
      <c r="QSS84" s="15"/>
      <c r="QST84" s="15"/>
      <c r="QSU84" s="15"/>
      <c r="QSV84" s="15"/>
      <c r="QSW84" s="15"/>
      <c r="QSX84" s="15"/>
      <c r="QSY84" s="15"/>
      <c r="QSZ84" s="15"/>
      <c r="QTA84" s="15"/>
      <c r="QTB84" s="15"/>
      <c r="QTC84" s="15"/>
      <c r="QTD84" s="15"/>
      <c r="QTE84" s="15"/>
      <c r="QTF84" s="15"/>
      <c r="QTG84" s="15"/>
      <c r="QTH84" s="15"/>
      <c r="QTI84" s="15"/>
      <c r="QTJ84" s="15"/>
      <c r="QTK84" s="15"/>
      <c r="QTL84" s="15"/>
      <c r="QTM84" s="15"/>
      <c r="QTN84" s="15"/>
      <c r="QTO84" s="15"/>
      <c r="QTP84" s="15"/>
      <c r="QTQ84" s="15"/>
      <c r="QTR84" s="15"/>
      <c r="QTS84" s="15"/>
      <c r="QTT84" s="15"/>
      <c r="QTU84" s="15"/>
      <c r="QTV84" s="15"/>
      <c r="QTW84" s="15"/>
      <c r="QTX84" s="15"/>
      <c r="QTY84" s="15"/>
      <c r="QTZ84" s="15"/>
      <c r="QUA84" s="15"/>
      <c r="QUB84" s="15"/>
      <c r="QUC84" s="15"/>
      <c r="QUD84" s="15"/>
      <c r="QUE84" s="15"/>
      <c r="QUF84" s="15"/>
      <c r="QUG84" s="15"/>
      <c r="QUH84" s="15"/>
      <c r="QUI84" s="15"/>
      <c r="QUJ84" s="15"/>
      <c r="QUK84" s="15"/>
      <c r="QUL84" s="15"/>
      <c r="QUM84" s="15"/>
      <c r="QUN84" s="15"/>
      <c r="QUO84" s="15"/>
      <c r="QUP84" s="15"/>
      <c r="QUQ84" s="15"/>
      <c r="QUR84" s="15"/>
      <c r="QUS84" s="15"/>
      <c r="QUT84" s="15"/>
      <c r="QUU84" s="15"/>
      <c r="QUV84" s="15"/>
      <c r="QUW84" s="15"/>
      <c r="QUX84" s="15"/>
      <c r="QUY84" s="15"/>
      <c r="QUZ84" s="15"/>
      <c r="QVA84" s="15"/>
      <c r="QVB84" s="15"/>
      <c r="QVC84" s="15"/>
      <c r="QVD84" s="15"/>
      <c r="QVE84" s="15"/>
      <c r="QVF84" s="15"/>
      <c r="QVG84" s="15"/>
      <c r="QVH84" s="15"/>
      <c r="QVI84" s="15"/>
      <c r="QVJ84" s="15"/>
      <c r="QVK84" s="15"/>
      <c r="QVL84" s="15"/>
      <c r="QVM84" s="15"/>
      <c r="QVN84" s="15"/>
      <c r="QVO84" s="15"/>
      <c r="QVP84" s="15"/>
      <c r="QVQ84" s="15"/>
      <c r="QVR84" s="15"/>
      <c r="QVS84" s="15"/>
      <c r="QVT84" s="15"/>
      <c r="QVU84" s="15"/>
      <c r="QVV84" s="15"/>
      <c r="QVW84" s="15"/>
      <c r="QVX84" s="15"/>
      <c r="QVY84" s="15"/>
      <c r="QVZ84" s="15"/>
      <c r="QWA84" s="15"/>
      <c r="QWB84" s="15"/>
      <c r="QWC84" s="15"/>
      <c r="QWD84" s="15"/>
      <c r="QWE84" s="15"/>
      <c r="QWF84" s="15"/>
      <c r="QWG84" s="15"/>
      <c r="QWH84" s="15"/>
      <c r="QWI84" s="15"/>
      <c r="QWJ84" s="15"/>
      <c r="QWK84" s="15"/>
      <c r="QWL84" s="15"/>
      <c r="QWM84" s="15"/>
      <c r="QWN84" s="15"/>
      <c r="QWO84" s="15"/>
      <c r="QWP84" s="15"/>
      <c r="QWQ84" s="15"/>
      <c r="QWR84" s="15"/>
      <c r="QWS84" s="15"/>
      <c r="QWT84" s="15"/>
      <c r="QWU84" s="15"/>
      <c r="QWV84" s="15"/>
      <c r="QWW84" s="15"/>
      <c r="QWX84" s="15"/>
      <c r="QWY84" s="15"/>
      <c r="QWZ84" s="15"/>
      <c r="QXA84" s="15"/>
      <c r="QXB84" s="15"/>
      <c r="QXC84" s="15"/>
      <c r="QXD84" s="15"/>
      <c r="QXE84" s="15"/>
      <c r="QXF84" s="15"/>
      <c r="QXG84" s="15"/>
      <c r="QXH84" s="15"/>
      <c r="QXI84" s="15"/>
      <c r="QXJ84" s="15"/>
      <c r="QXK84" s="15"/>
      <c r="QXL84" s="15"/>
      <c r="QXM84" s="15"/>
      <c r="QXN84" s="15"/>
      <c r="QXO84" s="15"/>
      <c r="QXP84" s="15"/>
      <c r="QXQ84" s="15"/>
      <c r="QXR84" s="15"/>
      <c r="QXS84" s="15"/>
      <c r="QXT84" s="15"/>
      <c r="QXU84" s="15"/>
      <c r="QXV84" s="15"/>
      <c r="QXW84" s="15"/>
      <c r="QXX84" s="15"/>
      <c r="QXY84" s="15"/>
      <c r="QXZ84" s="15"/>
      <c r="QYA84" s="15"/>
      <c r="QYB84" s="15"/>
      <c r="QYC84" s="15"/>
      <c r="QYD84" s="15"/>
      <c r="QYE84" s="15"/>
      <c r="QYF84" s="15"/>
      <c r="QYG84" s="15"/>
      <c r="QYH84" s="15"/>
      <c r="QYI84" s="15"/>
      <c r="QYJ84" s="15"/>
      <c r="QYK84" s="15"/>
      <c r="QYL84" s="15"/>
      <c r="QYM84" s="15"/>
      <c r="QYN84" s="15"/>
      <c r="QYO84" s="15"/>
      <c r="QYP84" s="15"/>
      <c r="QYQ84" s="15"/>
      <c r="QYR84" s="15"/>
      <c r="QYS84" s="15"/>
      <c r="QYT84" s="15"/>
      <c r="QYU84" s="15"/>
      <c r="QYV84" s="15"/>
      <c r="QYW84" s="15"/>
      <c r="QYX84" s="15"/>
      <c r="QYY84" s="15"/>
      <c r="QYZ84" s="15"/>
      <c r="QZA84" s="15"/>
      <c r="QZB84" s="15"/>
      <c r="QZC84" s="15"/>
      <c r="QZD84" s="15"/>
      <c r="QZE84" s="15"/>
      <c r="QZF84" s="15"/>
      <c r="QZG84" s="15"/>
      <c r="QZH84" s="15"/>
      <c r="QZI84" s="15"/>
      <c r="QZJ84" s="15"/>
      <c r="QZK84" s="15"/>
      <c r="QZL84" s="15"/>
      <c r="QZM84" s="15"/>
      <c r="QZN84" s="15"/>
      <c r="QZO84" s="15"/>
      <c r="QZP84" s="15"/>
      <c r="QZQ84" s="15"/>
      <c r="QZR84" s="15"/>
      <c r="QZS84" s="15"/>
      <c r="QZT84" s="15"/>
      <c r="QZU84" s="15"/>
      <c r="QZV84" s="15"/>
      <c r="QZW84" s="15"/>
      <c r="QZX84" s="15"/>
      <c r="QZY84" s="15"/>
      <c r="QZZ84" s="15"/>
      <c r="RAA84" s="15"/>
      <c r="RAB84" s="15"/>
      <c r="RAC84" s="15"/>
      <c r="RAD84" s="15"/>
      <c r="RAE84" s="15"/>
      <c r="RAF84" s="15"/>
      <c r="RAG84" s="15"/>
      <c r="RAH84" s="15"/>
      <c r="RAI84" s="15"/>
      <c r="RAJ84" s="15"/>
      <c r="RAK84" s="15"/>
      <c r="RAL84" s="15"/>
      <c r="RAM84" s="15"/>
      <c r="RAN84" s="15"/>
      <c r="RAO84" s="15"/>
      <c r="RAP84" s="15"/>
      <c r="RAQ84" s="15"/>
      <c r="RAR84" s="15"/>
      <c r="RAS84" s="15"/>
      <c r="RAT84" s="15"/>
      <c r="RAU84" s="15"/>
      <c r="RAV84" s="15"/>
      <c r="RAW84" s="15"/>
      <c r="RAX84" s="15"/>
      <c r="RAY84" s="15"/>
      <c r="RAZ84" s="15"/>
      <c r="RBA84" s="15"/>
      <c r="RBB84" s="15"/>
      <c r="RBC84" s="15"/>
      <c r="RBD84" s="15"/>
      <c r="RBE84" s="15"/>
      <c r="RBF84" s="15"/>
      <c r="RBG84" s="15"/>
      <c r="RBH84" s="15"/>
      <c r="RBI84" s="15"/>
      <c r="RBJ84" s="15"/>
      <c r="RBK84" s="15"/>
      <c r="RBL84" s="15"/>
      <c r="RBM84" s="15"/>
      <c r="RBN84" s="15"/>
      <c r="RBO84" s="15"/>
      <c r="RBP84" s="15"/>
      <c r="RBQ84" s="15"/>
      <c r="RBR84" s="15"/>
      <c r="RBS84" s="15"/>
      <c r="RBT84" s="15"/>
      <c r="RBU84" s="15"/>
      <c r="RBV84" s="15"/>
      <c r="RBW84" s="15"/>
      <c r="RBX84" s="15"/>
      <c r="RBY84" s="15"/>
      <c r="RBZ84" s="15"/>
      <c r="RCA84" s="15"/>
      <c r="RCB84" s="15"/>
      <c r="RCC84" s="15"/>
      <c r="RCD84" s="15"/>
      <c r="RCE84" s="15"/>
      <c r="RCF84" s="15"/>
      <c r="RCG84" s="15"/>
      <c r="RCH84" s="15"/>
      <c r="RCI84" s="15"/>
      <c r="RCJ84" s="15"/>
      <c r="RCK84" s="15"/>
      <c r="RCL84" s="15"/>
      <c r="RCM84" s="15"/>
      <c r="RCN84" s="15"/>
      <c r="RCO84" s="15"/>
      <c r="RCP84" s="15"/>
      <c r="RCQ84" s="15"/>
      <c r="RCR84" s="15"/>
      <c r="RCS84" s="15"/>
      <c r="RCT84" s="15"/>
      <c r="RCU84" s="15"/>
      <c r="RCV84" s="15"/>
      <c r="RCW84" s="15"/>
      <c r="RCX84" s="15"/>
      <c r="RCY84" s="15"/>
      <c r="RCZ84" s="15"/>
      <c r="RDA84" s="15"/>
      <c r="RDB84" s="15"/>
      <c r="RDC84" s="15"/>
      <c r="RDD84" s="15"/>
      <c r="RDE84" s="15"/>
      <c r="RDF84" s="15"/>
      <c r="RDG84" s="15"/>
      <c r="RDH84" s="15"/>
      <c r="RDI84" s="15"/>
      <c r="RDJ84" s="15"/>
      <c r="RDK84" s="15"/>
      <c r="RDL84" s="15"/>
      <c r="RDM84" s="15"/>
      <c r="RDN84" s="15"/>
      <c r="RDO84" s="15"/>
      <c r="RDP84" s="15"/>
      <c r="RDQ84" s="15"/>
      <c r="RDR84" s="15"/>
      <c r="RDS84" s="15"/>
      <c r="RDT84" s="15"/>
      <c r="RDU84" s="15"/>
      <c r="RDV84" s="15"/>
      <c r="RDW84" s="15"/>
      <c r="RDX84" s="15"/>
      <c r="RDY84" s="15"/>
      <c r="RDZ84" s="15"/>
      <c r="REA84" s="15"/>
      <c r="REB84" s="15"/>
      <c r="REC84" s="15"/>
      <c r="RED84" s="15"/>
      <c r="REE84" s="15"/>
      <c r="REF84" s="15"/>
      <c r="REG84" s="15"/>
      <c r="REH84" s="15"/>
      <c r="REI84" s="15"/>
      <c r="REJ84" s="15"/>
      <c r="REK84" s="15"/>
      <c r="REL84" s="15"/>
      <c r="REM84" s="15"/>
      <c r="REN84" s="15"/>
      <c r="REO84" s="15"/>
      <c r="REP84" s="15"/>
      <c r="REQ84" s="15"/>
      <c r="RER84" s="15"/>
      <c r="RES84" s="15"/>
      <c r="RET84" s="15"/>
      <c r="REU84" s="15"/>
      <c r="REV84" s="15"/>
      <c r="REW84" s="15"/>
      <c r="REX84" s="15"/>
      <c r="REY84" s="15"/>
      <c r="REZ84" s="15"/>
      <c r="RFA84" s="15"/>
      <c r="RFB84" s="15"/>
      <c r="RFC84" s="15"/>
      <c r="RFD84" s="15"/>
      <c r="RFE84" s="15"/>
      <c r="RFF84" s="15"/>
      <c r="RFG84" s="15"/>
      <c r="RFH84" s="15"/>
      <c r="RFI84" s="15"/>
      <c r="RFJ84" s="15"/>
      <c r="RFK84" s="15"/>
      <c r="RFL84" s="15"/>
      <c r="RFM84" s="15"/>
      <c r="RFN84" s="15"/>
      <c r="RFO84" s="15"/>
      <c r="RFP84" s="15"/>
      <c r="RFQ84" s="15"/>
      <c r="RFR84" s="15"/>
      <c r="RFS84" s="15"/>
      <c r="RFT84" s="15"/>
      <c r="RFU84" s="15"/>
      <c r="RFV84" s="15"/>
      <c r="RFW84" s="15"/>
      <c r="RFX84" s="15"/>
      <c r="RFY84" s="15"/>
      <c r="RFZ84" s="15"/>
      <c r="RGA84" s="15"/>
      <c r="RGB84" s="15"/>
      <c r="RGC84" s="15"/>
      <c r="RGD84" s="15"/>
      <c r="RGE84" s="15"/>
      <c r="RGF84" s="15"/>
      <c r="RGG84" s="15"/>
      <c r="RGH84" s="15"/>
      <c r="RGI84" s="15"/>
      <c r="RGJ84" s="15"/>
      <c r="RGK84" s="15"/>
      <c r="RGL84" s="15"/>
      <c r="RGM84" s="15"/>
      <c r="RGN84" s="15"/>
      <c r="RGO84" s="15"/>
      <c r="RGP84" s="15"/>
      <c r="RGQ84" s="15"/>
      <c r="RGR84" s="15"/>
      <c r="RGS84" s="15"/>
      <c r="RGT84" s="15"/>
      <c r="RGU84" s="15"/>
      <c r="RGV84" s="15"/>
      <c r="RGW84" s="15"/>
      <c r="RGX84" s="15"/>
      <c r="RGY84" s="15"/>
      <c r="RGZ84" s="15"/>
      <c r="RHA84" s="15"/>
      <c r="RHB84" s="15"/>
      <c r="RHC84" s="15"/>
      <c r="RHD84" s="15"/>
      <c r="RHE84" s="15"/>
      <c r="RHF84" s="15"/>
      <c r="RHG84" s="15"/>
      <c r="RHH84" s="15"/>
      <c r="RHI84" s="15"/>
      <c r="RHJ84" s="15"/>
      <c r="RHK84" s="15"/>
      <c r="RHL84" s="15"/>
      <c r="RHM84" s="15"/>
      <c r="RHN84" s="15"/>
      <c r="RHO84" s="15"/>
      <c r="RHP84" s="15"/>
      <c r="RHQ84" s="15"/>
      <c r="RHR84" s="15"/>
      <c r="RHS84" s="15"/>
      <c r="RHT84" s="15"/>
      <c r="RHU84" s="15"/>
      <c r="RHV84" s="15"/>
      <c r="RHW84" s="15"/>
      <c r="RHX84" s="15"/>
      <c r="RHY84" s="15"/>
      <c r="RHZ84" s="15"/>
      <c r="RIA84" s="15"/>
      <c r="RIB84" s="15"/>
      <c r="RIC84" s="15"/>
      <c r="RID84" s="15"/>
      <c r="RIE84" s="15"/>
      <c r="RIF84" s="15"/>
      <c r="RIG84" s="15"/>
      <c r="RIH84" s="15"/>
      <c r="RII84" s="15"/>
      <c r="RIJ84" s="15"/>
      <c r="RIK84" s="15"/>
      <c r="RIL84" s="15"/>
      <c r="RIM84" s="15"/>
      <c r="RIN84" s="15"/>
      <c r="RIO84" s="15"/>
      <c r="RIP84" s="15"/>
      <c r="RIQ84" s="15"/>
      <c r="RIR84" s="15"/>
      <c r="RIS84" s="15"/>
      <c r="RIT84" s="15"/>
      <c r="RIU84" s="15"/>
      <c r="RIV84" s="15"/>
      <c r="RIW84" s="15"/>
      <c r="RIX84" s="15"/>
      <c r="RIY84" s="15"/>
      <c r="RIZ84" s="15"/>
      <c r="RJA84" s="15"/>
      <c r="RJB84" s="15"/>
      <c r="RJC84" s="15"/>
      <c r="RJD84" s="15"/>
      <c r="RJE84" s="15"/>
      <c r="RJF84" s="15"/>
      <c r="RJG84" s="15"/>
      <c r="RJH84" s="15"/>
      <c r="RJI84" s="15"/>
      <c r="RJJ84" s="15"/>
      <c r="RJK84" s="15"/>
      <c r="RJL84" s="15"/>
      <c r="RJM84" s="15"/>
      <c r="RJN84" s="15"/>
      <c r="RJO84" s="15"/>
      <c r="RJP84" s="15"/>
      <c r="RJQ84" s="15"/>
      <c r="RJR84" s="15"/>
      <c r="RJS84" s="15"/>
      <c r="RJT84" s="15"/>
      <c r="RJU84" s="15"/>
      <c r="RJV84" s="15"/>
      <c r="RJW84" s="15"/>
      <c r="RJX84" s="15"/>
      <c r="RJY84" s="15"/>
      <c r="RJZ84" s="15"/>
      <c r="RKA84" s="15"/>
      <c r="RKB84" s="15"/>
      <c r="RKC84" s="15"/>
      <c r="RKD84" s="15"/>
      <c r="RKE84" s="15"/>
      <c r="RKF84" s="15"/>
      <c r="RKG84" s="15"/>
      <c r="RKH84" s="15"/>
      <c r="RKI84" s="15"/>
      <c r="RKJ84" s="15"/>
      <c r="RKK84" s="15"/>
      <c r="RKL84" s="15"/>
      <c r="RKM84" s="15"/>
      <c r="RKN84" s="15"/>
      <c r="RKO84" s="15"/>
      <c r="RKP84" s="15"/>
      <c r="RKQ84" s="15"/>
      <c r="RKR84" s="15"/>
      <c r="RKS84" s="15"/>
      <c r="RKT84" s="15"/>
      <c r="RKU84" s="15"/>
      <c r="RKV84" s="15"/>
      <c r="RKW84" s="15"/>
      <c r="RKX84" s="15"/>
      <c r="RKY84" s="15"/>
      <c r="RKZ84" s="15"/>
      <c r="RLA84" s="15"/>
      <c r="RLB84" s="15"/>
      <c r="RLC84" s="15"/>
      <c r="RLD84" s="15"/>
      <c r="RLE84" s="15"/>
      <c r="RLF84" s="15"/>
      <c r="RLG84" s="15"/>
      <c r="RLH84" s="15"/>
      <c r="RLI84" s="15"/>
      <c r="RLJ84" s="15"/>
      <c r="RLK84" s="15"/>
      <c r="RLL84" s="15"/>
      <c r="RLM84" s="15"/>
      <c r="RLN84" s="15"/>
      <c r="RLO84" s="15"/>
      <c r="RLP84" s="15"/>
      <c r="RLQ84" s="15"/>
      <c r="RLR84" s="15"/>
      <c r="RLS84" s="15"/>
      <c r="RLT84" s="15"/>
      <c r="RLU84" s="15"/>
      <c r="RLV84" s="15"/>
      <c r="RLW84" s="15"/>
      <c r="RLX84" s="15"/>
      <c r="RLY84" s="15"/>
      <c r="RLZ84" s="15"/>
      <c r="RMA84" s="15"/>
      <c r="RMB84" s="15"/>
      <c r="RMC84" s="15"/>
      <c r="RMD84" s="15"/>
      <c r="RME84" s="15"/>
      <c r="RMF84" s="15"/>
      <c r="RMG84" s="15"/>
      <c r="RMH84" s="15"/>
      <c r="RMI84" s="15"/>
      <c r="RMJ84" s="15"/>
      <c r="RMK84" s="15"/>
      <c r="RML84" s="15"/>
      <c r="RMM84" s="15"/>
      <c r="RMN84" s="15"/>
      <c r="RMO84" s="15"/>
      <c r="RMP84" s="15"/>
      <c r="RMQ84" s="15"/>
      <c r="RMR84" s="15"/>
      <c r="RMS84" s="15"/>
      <c r="RMT84" s="15"/>
      <c r="RMU84" s="15"/>
      <c r="RMV84" s="15"/>
      <c r="RMW84" s="15"/>
      <c r="RMX84" s="15"/>
      <c r="RMY84" s="15"/>
      <c r="RMZ84" s="15"/>
      <c r="RNA84" s="15"/>
      <c r="RNB84" s="15"/>
      <c r="RNC84" s="15"/>
      <c r="RND84" s="15"/>
      <c r="RNE84" s="15"/>
      <c r="RNF84" s="15"/>
      <c r="RNG84" s="15"/>
      <c r="RNH84" s="15"/>
      <c r="RNI84" s="15"/>
      <c r="RNJ84" s="15"/>
      <c r="RNK84" s="15"/>
      <c r="RNL84" s="15"/>
      <c r="RNM84" s="15"/>
      <c r="RNN84" s="15"/>
      <c r="RNO84" s="15"/>
      <c r="RNP84" s="15"/>
      <c r="RNQ84" s="15"/>
      <c r="RNR84" s="15"/>
      <c r="RNS84" s="15"/>
      <c r="RNT84" s="15"/>
      <c r="RNU84" s="15"/>
      <c r="RNV84" s="15"/>
      <c r="RNW84" s="15"/>
      <c r="RNX84" s="15"/>
      <c r="RNY84" s="15"/>
      <c r="RNZ84" s="15"/>
      <c r="ROA84" s="15"/>
      <c r="ROB84" s="15"/>
      <c r="ROC84" s="15"/>
      <c r="ROD84" s="15"/>
      <c r="ROE84" s="15"/>
      <c r="ROF84" s="15"/>
      <c r="ROG84" s="15"/>
      <c r="ROH84" s="15"/>
      <c r="ROI84" s="15"/>
      <c r="ROJ84" s="15"/>
      <c r="ROK84" s="15"/>
      <c r="ROL84" s="15"/>
      <c r="ROM84" s="15"/>
      <c r="RON84" s="15"/>
      <c r="ROO84" s="15"/>
      <c r="ROP84" s="15"/>
      <c r="ROQ84" s="15"/>
      <c r="ROR84" s="15"/>
      <c r="ROS84" s="15"/>
      <c r="ROT84" s="15"/>
      <c r="ROU84" s="15"/>
      <c r="ROV84" s="15"/>
      <c r="ROW84" s="15"/>
      <c r="ROX84" s="15"/>
      <c r="ROY84" s="15"/>
      <c r="ROZ84" s="15"/>
      <c r="RPA84" s="15"/>
      <c r="RPB84" s="15"/>
      <c r="RPC84" s="15"/>
      <c r="RPD84" s="15"/>
      <c r="RPE84" s="15"/>
      <c r="RPF84" s="15"/>
      <c r="RPG84" s="15"/>
      <c r="RPH84" s="15"/>
      <c r="RPI84" s="15"/>
      <c r="RPJ84" s="15"/>
      <c r="RPK84" s="15"/>
      <c r="RPL84" s="15"/>
      <c r="RPM84" s="15"/>
      <c r="RPN84" s="15"/>
      <c r="RPO84" s="15"/>
      <c r="RPP84" s="15"/>
      <c r="RPQ84" s="15"/>
      <c r="RPR84" s="15"/>
      <c r="RPS84" s="15"/>
      <c r="RPT84" s="15"/>
      <c r="RPU84" s="15"/>
      <c r="RPV84" s="15"/>
      <c r="RPW84" s="15"/>
      <c r="RPX84" s="15"/>
      <c r="RPY84" s="15"/>
      <c r="RPZ84" s="15"/>
      <c r="RQA84" s="15"/>
      <c r="RQB84" s="15"/>
      <c r="RQC84" s="15"/>
      <c r="RQD84" s="15"/>
      <c r="RQE84" s="15"/>
      <c r="RQF84" s="15"/>
      <c r="RQG84" s="15"/>
      <c r="RQH84" s="15"/>
      <c r="RQI84" s="15"/>
      <c r="RQJ84" s="15"/>
      <c r="RQK84" s="15"/>
      <c r="RQL84" s="15"/>
      <c r="RQM84" s="15"/>
      <c r="RQN84" s="15"/>
      <c r="RQO84" s="15"/>
      <c r="RQP84" s="15"/>
      <c r="RQQ84" s="15"/>
      <c r="RQR84" s="15"/>
      <c r="RQS84" s="15"/>
      <c r="RQT84" s="15"/>
      <c r="RQU84" s="15"/>
      <c r="RQV84" s="15"/>
      <c r="RQW84" s="15"/>
      <c r="RQX84" s="15"/>
      <c r="RQY84" s="15"/>
      <c r="RQZ84" s="15"/>
      <c r="RRA84" s="15"/>
      <c r="RRB84" s="15"/>
      <c r="RRC84" s="15"/>
      <c r="RRD84" s="15"/>
      <c r="RRE84" s="15"/>
      <c r="RRF84" s="15"/>
      <c r="RRG84" s="15"/>
      <c r="RRH84" s="15"/>
      <c r="RRI84" s="15"/>
      <c r="RRJ84" s="15"/>
      <c r="RRK84" s="15"/>
      <c r="RRL84" s="15"/>
      <c r="RRM84" s="15"/>
      <c r="RRN84" s="15"/>
      <c r="RRO84" s="15"/>
      <c r="RRP84" s="15"/>
      <c r="RRQ84" s="15"/>
      <c r="RRR84" s="15"/>
      <c r="RRS84" s="15"/>
      <c r="RRT84" s="15"/>
      <c r="RRU84" s="15"/>
      <c r="RRV84" s="15"/>
      <c r="RRW84" s="15"/>
      <c r="RRX84" s="15"/>
      <c r="RRY84" s="15"/>
      <c r="RRZ84" s="15"/>
      <c r="RSA84" s="15"/>
      <c r="RSB84" s="15"/>
      <c r="RSC84" s="15"/>
      <c r="RSD84" s="15"/>
      <c r="RSE84" s="15"/>
      <c r="RSF84" s="15"/>
      <c r="RSG84" s="15"/>
      <c r="RSH84" s="15"/>
      <c r="RSI84" s="15"/>
      <c r="RSJ84" s="15"/>
      <c r="RSK84" s="15"/>
      <c r="RSL84" s="15"/>
      <c r="RSM84" s="15"/>
      <c r="RSN84" s="15"/>
      <c r="RSO84" s="15"/>
      <c r="RSP84" s="15"/>
      <c r="RSQ84" s="15"/>
      <c r="RSR84" s="15"/>
      <c r="RSS84" s="15"/>
      <c r="RST84" s="15"/>
      <c r="RSU84" s="15"/>
      <c r="RSV84" s="15"/>
      <c r="RSW84" s="15"/>
      <c r="RSX84" s="15"/>
      <c r="RSY84" s="15"/>
      <c r="RSZ84" s="15"/>
      <c r="RTA84" s="15"/>
      <c r="RTB84" s="15"/>
      <c r="RTC84" s="15"/>
      <c r="RTD84" s="15"/>
      <c r="RTE84" s="15"/>
      <c r="RTF84" s="15"/>
      <c r="RTG84" s="15"/>
      <c r="RTH84" s="15"/>
      <c r="RTI84" s="15"/>
      <c r="RTJ84" s="15"/>
      <c r="RTK84" s="15"/>
      <c r="RTL84" s="15"/>
      <c r="RTM84" s="15"/>
      <c r="RTN84" s="15"/>
      <c r="RTO84" s="15"/>
      <c r="RTP84" s="15"/>
      <c r="RTQ84" s="15"/>
      <c r="RTR84" s="15"/>
      <c r="RTS84" s="15"/>
      <c r="RTT84" s="15"/>
      <c r="RTU84" s="15"/>
      <c r="RTV84" s="15"/>
      <c r="RTW84" s="15"/>
      <c r="RTX84" s="15"/>
      <c r="RTY84" s="15"/>
      <c r="RTZ84" s="15"/>
      <c r="RUA84" s="15"/>
      <c r="RUB84" s="15"/>
      <c r="RUC84" s="15"/>
      <c r="RUD84" s="15"/>
      <c r="RUE84" s="15"/>
      <c r="RUF84" s="15"/>
      <c r="RUG84" s="15"/>
      <c r="RUH84" s="15"/>
      <c r="RUI84" s="15"/>
      <c r="RUJ84" s="15"/>
      <c r="RUK84" s="15"/>
      <c r="RUL84" s="15"/>
      <c r="RUM84" s="15"/>
      <c r="RUN84" s="15"/>
      <c r="RUO84" s="15"/>
      <c r="RUP84" s="15"/>
      <c r="RUQ84" s="15"/>
      <c r="RUR84" s="15"/>
      <c r="RUS84" s="15"/>
      <c r="RUT84" s="15"/>
      <c r="RUU84" s="15"/>
      <c r="RUV84" s="15"/>
      <c r="RUW84" s="15"/>
      <c r="RUX84" s="15"/>
      <c r="RUY84" s="15"/>
      <c r="RUZ84" s="15"/>
      <c r="RVA84" s="15"/>
      <c r="RVB84" s="15"/>
      <c r="RVC84" s="15"/>
      <c r="RVD84" s="15"/>
      <c r="RVE84" s="15"/>
      <c r="RVF84" s="15"/>
      <c r="RVG84" s="15"/>
      <c r="RVH84" s="15"/>
      <c r="RVI84" s="15"/>
      <c r="RVJ84" s="15"/>
      <c r="RVK84" s="15"/>
      <c r="RVL84" s="15"/>
      <c r="RVM84" s="15"/>
      <c r="RVN84" s="15"/>
      <c r="RVO84" s="15"/>
      <c r="RVP84" s="15"/>
      <c r="RVQ84" s="15"/>
      <c r="RVR84" s="15"/>
      <c r="RVS84" s="15"/>
      <c r="RVT84" s="15"/>
      <c r="RVU84" s="15"/>
      <c r="RVV84" s="15"/>
      <c r="RVW84" s="15"/>
      <c r="RVX84" s="15"/>
      <c r="RVY84" s="15"/>
      <c r="RVZ84" s="15"/>
      <c r="RWA84" s="15"/>
      <c r="RWB84" s="15"/>
      <c r="RWC84" s="15"/>
      <c r="RWD84" s="15"/>
      <c r="RWE84" s="15"/>
      <c r="RWF84" s="15"/>
      <c r="RWG84" s="15"/>
      <c r="RWH84" s="15"/>
      <c r="RWI84" s="15"/>
      <c r="RWJ84" s="15"/>
      <c r="RWK84" s="15"/>
      <c r="RWL84" s="15"/>
      <c r="RWM84" s="15"/>
      <c r="RWN84" s="15"/>
      <c r="RWO84" s="15"/>
      <c r="RWP84" s="15"/>
      <c r="RWQ84" s="15"/>
      <c r="RWR84" s="15"/>
      <c r="RWS84" s="15"/>
      <c r="RWT84" s="15"/>
      <c r="RWU84" s="15"/>
      <c r="RWV84" s="15"/>
      <c r="RWW84" s="15"/>
      <c r="RWX84" s="15"/>
      <c r="RWY84" s="15"/>
      <c r="RWZ84" s="15"/>
      <c r="RXA84" s="15"/>
      <c r="RXB84" s="15"/>
      <c r="RXC84" s="15"/>
      <c r="RXD84" s="15"/>
      <c r="RXE84" s="15"/>
      <c r="RXF84" s="15"/>
      <c r="RXG84" s="15"/>
      <c r="RXH84" s="15"/>
      <c r="RXI84" s="15"/>
      <c r="RXJ84" s="15"/>
      <c r="RXK84" s="15"/>
      <c r="RXL84" s="15"/>
      <c r="RXM84" s="15"/>
      <c r="RXN84" s="15"/>
      <c r="RXO84" s="15"/>
      <c r="RXP84" s="15"/>
      <c r="RXQ84" s="15"/>
      <c r="RXR84" s="15"/>
      <c r="RXS84" s="15"/>
      <c r="RXT84" s="15"/>
      <c r="RXU84" s="15"/>
      <c r="RXV84" s="15"/>
      <c r="RXW84" s="15"/>
      <c r="RXX84" s="15"/>
      <c r="RXY84" s="15"/>
      <c r="RXZ84" s="15"/>
      <c r="RYA84" s="15"/>
      <c r="RYB84" s="15"/>
      <c r="RYC84" s="15"/>
      <c r="RYD84" s="15"/>
      <c r="RYE84" s="15"/>
      <c r="RYF84" s="15"/>
      <c r="RYG84" s="15"/>
      <c r="RYH84" s="15"/>
      <c r="RYI84" s="15"/>
      <c r="RYJ84" s="15"/>
      <c r="RYK84" s="15"/>
      <c r="RYL84" s="15"/>
      <c r="RYM84" s="15"/>
      <c r="RYN84" s="15"/>
      <c r="RYO84" s="15"/>
      <c r="RYP84" s="15"/>
      <c r="RYQ84" s="15"/>
      <c r="RYR84" s="15"/>
      <c r="RYS84" s="15"/>
      <c r="RYT84" s="15"/>
      <c r="RYU84" s="15"/>
      <c r="RYV84" s="15"/>
      <c r="RYW84" s="15"/>
      <c r="RYX84" s="15"/>
      <c r="RYY84" s="15"/>
      <c r="RYZ84" s="15"/>
      <c r="RZA84" s="15"/>
      <c r="RZB84" s="15"/>
      <c r="RZC84" s="15"/>
      <c r="RZD84" s="15"/>
      <c r="RZE84" s="15"/>
      <c r="RZF84" s="15"/>
      <c r="RZG84" s="15"/>
      <c r="RZH84" s="15"/>
      <c r="RZI84" s="15"/>
      <c r="RZJ84" s="15"/>
      <c r="RZK84" s="15"/>
      <c r="RZL84" s="15"/>
      <c r="RZM84" s="15"/>
      <c r="RZN84" s="15"/>
      <c r="RZO84" s="15"/>
      <c r="RZP84" s="15"/>
      <c r="RZQ84" s="15"/>
      <c r="RZR84" s="15"/>
      <c r="RZS84" s="15"/>
      <c r="RZT84" s="15"/>
      <c r="RZU84" s="15"/>
      <c r="RZV84" s="15"/>
      <c r="RZW84" s="15"/>
      <c r="RZX84" s="15"/>
      <c r="RZY84" s="15"/>
      <c r="RZZ84" s="15"/>
      <c r="SAA84" s="15"/>
      <c r="SAB84" s="15"/>
      <c r="SAC84" s="15"/>
      <c r="SAD84" s="15"/>
      <c r="SAE84" s="15"/>
      <c r="SAF84" s="15"/>
      <c r="SAG84" s="15"/>
      <c r="SAH84" s="15"/>
      <c r="SAI84" s="15"/>
      <c r="SAJ84" s="15"/>
      <c r="SAK84" s="15"/>
      <c r="SAL84" s="15"/>
      <c r="SAM84" s="15"/>
      <c r="SAN84" s="15"/>
      <c r="SAO84" s="15"/>
      <c r="SAP84" s="15"/>
      <c r="SAQ84" s="15"/>
      <c r="SAR84" s="15"/>
      <c r="SAS84" s="15"/>
      <c r="SAT84" s="15"/>
      <c r="SAU84" s="15"/>
      <c r="SAV84" s="15"/>
      <c r="SAW84" s="15"/>
      <c r="SAX84" s="15"/>
      <c r="SAY84" s="15"/>
      <c r="SAZ84" s="15"/>
      <c r="SBA84" s="15"/>
      <c r="SBB84" s="15"/>
      <c r="SBC84" s="15"/>
      <c r="SBD84" s="15"/>
      <c r="SBE84" s="15"/>
      <c r="SBF84" s="15"/>
      <c r="SBG84" s="15"/>
      <c r="SBH84" s="15"/>
      <c r="SBI84" s="15"/>
      <c r="SBJ84" s="15"/>
      <c r="SBK84" s="15"/>
      <c r="SBL84" s="15"/>
      <c r="SBM84" s="15"/>
      <c r="SBN84" s="15"/>
      <c r="SBO84" s="15"/>
      <c r="SBP84" s="15"/>
      <c r="SBQ84" s="15"/>
      <c r="SBR84" s="15"/>
      <c r="SBS84" s="15"/>
      <c r="SBT84" s="15"/>
      <c r="SBU84" s="15"/>
      <c r="SBV84" s="15"/>
      <c r="SBW84" s="15"/>
      <c r="SBX84" s="15"/>
      <c r="SBY84" s="15"/>
      <c r="SBZ84" s="15"/>
      <c r="SCA84" s="15"/>
      <c r="SCB84" s="15"/>
      <c r="SCC84" s="15"/>
      <c r="SCD84" s="15"/>
      <c r="SCE84" s="15"/>
      <c r="SCF84" s="15"/>
      <c r="SCG84" s="15"/>
      <c r="SCH84" s="15"/>
      <c r="SCI84" s="15"/>
      <c r="SCJ84" s="15"/>
      <c r="SCK84" s="15"/>
      <c r="SCL84" s="15"/>
      <c r="SCM84" s="15"/>
      <c r="SCN84" s="15"/>
      <c r="SCO84" s="15"/>
      <c r="SCP84" s="15"/>
      <c r="SCQ84" s="15"/>
      <c r="SCR84" s="15"/>
      <c r="SCS84" s="15"/>
      <c r="SCT84" s="15"/>
      <c r="SCU84" s="15"/>
      <c r="SCV84" s="15"/>
      <c r="SCW84" s="15"/>
      <c r="SCX84" s="15"/>
      <c r="SCY84" s="15"/>
      <c r="SCZ84" s="15"/>
      <c r="SDA84" s="15"/>
      <c r="SDB84" s="15"/>
      <c r="SDC84" s="15"/>
      <c r="SDD84" s="15"/>
      <c r="SDE84" s="15"/>
      <c r="SDF84" s="15"/>
      <c r="SDG84" s="15"/>
      <c r="SDH84" s="15"/>
      <c r="SDI84" s="15"/>
      <c r="SDJ84" s="15"/>
      <c r="SDK84" s="15"/>
      <c r="SDL84" s="15"/>
      <c r="SDM84" s="15"/>
      <c r="SDN84" s="15"/>
      <c r="SDO84" s="15"/>
      <c r="SDP84" s="15"/>
      <c r="SDQ84" s="15"/>
      <c r="SDR84" s="15"/>
      <c r="SDS84" s="15"/>
      <c r="SDT84" s="15"/>
      <c r="SDU84" s="15"/>
      <c r="SDV84" s="15"/>
      <c r="SDW84" s="15"/>
      <c r="SDX84" s="15"/>
      <c r="SDY84" s="15"/>
      <c r="SDZ84" s="15"/>
      <c r="SEA84" s="15"/>
      <c r="SEB84" s="15"/>
      <c r="SEC84" s="15"/>
      <c r="SED84" s="15"/>
      <c r="SEE84" s="15"/>
      <c r="SEF84" s="15"/>
      <c r="SEG84" s="15"/>
      <c r="SEH84" s="15"/>
      <c r="SEI84" s="15"/>
      <c r="SEJ84" s="15"/>
      <c r="SEK84" s="15"/>
      <c r="SEL84" s="15"/>
      <c r="SEM84" s="15"/>
      <c r="SEN84" s="15"/>
      <c r="SEO84" s="15"/>
      <c r="SEP84" s="15"/>
      <c r="SEQ84" s="15"/>
      <c r="SER84" s="15"/>
      <c r="SES84" s="15"/>
      <c r="SET84" s="15"/>
      <c r="SEU84" s="15"/>
      <c r="SEV84" s="15"/>
      <c r="SEW84" s="15"/>
      <c r="SEX84" s="15"/>
      <c r="SEY84" s="15"/>
      <c r="SEZ84" s="15"/>
      <c r="SFA84" s="15"/>
      <c r="SFB84" s="15"/>
      <c r="SFC84" s="15"/>
      <c r="SFD84" s="15"/>
      <c r="SFE84" s="15"/>
      <c r="SFF84" s="15"/>
      <c r="SFG84" s="15"/>
      <c r="SFH84" s="15"/>
      <c r="SFI84" s="15"/>
      <c r="SFJ84" s="15"/>
      <c r="SFK84" s="15"/>
      <c r="SFL84" s="15"/>
      <c r="SFM84" s="15"/>
      <c r="SFN84" s="15"/>
      <c r="SFO84" s="15"/>
      <c r="SFP84" s="15"/>
      <c r="SFQ84" s="15"/>
      <c r="SFR84" s="15"/>
      <c r="SFS84" s="15"/>
      <c r="SFT84" s="15"/>
      <c r="SFU84" s="15"/>
      <c r="SFV84" s="15"/>
      <c r="SFW84" s="15"/>
      <c r="SFX84" s="15"/>
      <c r="SFY84" s="15"/>
      <c r="SFZ84" s="15"/>
      <c r="SGA84" s="15"/>
      <c r="SGB84" s="15"/>
      <c r="SGC84" s="15"/>
      <c r="SGD84" s="15"/>
      <c r="SGE84" s="15"/>
      <c r="SGF84" s="15"/>
      <c r="SGG84" s="15"/>
      <c r="SGH84" s="15"/>
      <c r="SGI84" s="15"/>
      <c r="SGJ84" s="15"/>
      <c r="SGK84" s="15"/>
      <c r="SGL84" s="15"/>
      <c r="SGM84" s="15"/>
      <c r="SGN84" s="15"/>
      <c r="SGO84" s="15"/>
      <c r="SGP84" s="15"/>
      <c r="SGQ84" s="15"/>
      <c r="SGR84" s="15"/>
      <c r="SGS84" s="15"/>
      <c r="SGT84" s="15"/>
      <c r="SGU84" s="15"/>
      <c r="SGV84" s="15"/>
      <c r="SGW84" s="15"/>
      <c r="SGX84" s="15"/>
      <c r="SGY84" s="15"/>
      <c r="SGZ84" s="15"/>
      <c r="SHA84" s="15"/>
      <c r="SHB84" s="15"/>
      <c r="SHC84" s="15"/>
      <c r="SHD84" s="15"/>
      <c r="SHE84" s="15"/>
      <c r="SHF84" s="15"/>
      <c r="SHG84" s="15"/>
      <c r="SHH84" s="15"/>
      <c r="SHI84" s="15"/>
      <c r="SHJ84" s="15"/>
      <c r="SHK84" s="15"/>
      <c r="SHL84" s="15"/>
      <c r="SHM84" s="15"/>
      <c r="SHN84" s="15"/>
      <c r="SHO84" s="15"/>
      <c r="SHP84" s="15"/>
      <c r="SHQ84" s="15"/>
      <c r="SHR84" s="15"/>
      <c r="SHS84" s="15"/>
      <c r="SHT84" s="15"/>
      <c r="SHU84" s="15"/>
      <c r="SHV84" s="15"/>
      <c r="SHW84" s="15"/>
      <c r="SHX84" s="15"/>
      <c r="SHY84" s="15"/>
      <c r="SHZ84" s="15"/>
      <c r="SIA84" s="15"/>
      <c r="SIB84" s="15"/>
      <c r="SIC84" s="15"/>
      <c r="SID84" s="15"/>
      <c r="SIE84" s="15"/>
      <c r="SIF84" s="15"/>
      <c r="SIG84" s="15"/>
      <c r="SIH84" s="15"/>
      <c r="SII84" s="15"/>
      <c r="SIJ84" s="15"/>
      <c r="SIK84" s="15"/>
      <c r="SIL84" s="15"/>
      <c r="SIM84" s="15"/>
      <c r="SIN84" s="15"/>
      <c r="SIO84" s="15"/>
      <c r="SIP84" s="15"/>
      <c r="SIQ84" s="15"/>
      <c r="SIR84" s="15"/>
      <c r="SIS84" s="15"/>
      <c r="SIT84" s="15"/>
      <c r="SIU84" s="15"/>
      <c r="SIV84" s="15"/>
      <c r="SIW84" s="15"/>
      <c r="SIX84" s="15"/>
      <c r="SIY84" s="15"/>
      <c r="SIZ84" s="15"/>
      <c r="SJA84" s="15"/>
      <c r="SJB84" s="15"/>
      <c r="SJC84" s="15"/>
      <c r="SJD84" s="15"/>
      <c r="SJE84" s="15"/>
      <c r="SJF84" s="15"/>
      <c r="SJG84" s="15"/>
      <c r="SJH84" s="15"/>
      <c r="SJI84" s="15"/>
      <c r="SJJ84" s="15"/>
      <c r="SJK84" s="15"/>
      <c r="SJL84" s="15"/>
      <c r="SJM84" s="15"/>
      <c r="SJN84" s="15"/>
      <c r="SJO84" s="15"/>
      <c r="SJP84" s="15"/>
      <c r="SJQ84" s="15"/>
      <c r="SJR84" s="15"/>
      <c r="SJS84" s="15"/>
      <c r="SJT84" s="15"/>
      <c r="SJU84" s="15"/>
      <c r="SJV84" s="15"/>
      <c r="SJW84" s="15"/>
      <c r="SJX84" s="15"/>
      <c r="SJY84" s="15"/>
      <c r="SJZ84" s="15"/>
      <c r="SKA84" s="15"/>
      <c r="SKB84" s="15"/>
      <c r="SKC84" s="15"/>
      <c r="SKD84" s="15"/>
      <c r="SKE84" s="15"/>
      <c r="SKF84" s="15"/>
      <c r="SKG84" s="15"/>
      <c r="SKH84" s="15"/>
      <c r="SKI84" s="15"/>
      <c r="SKJ84" s="15"/>
      <c r="SKK84" s="15"/>
      <c r="SKL84" s="15"/>
      <c r="SKM84" s="15"/>
      <c r="SKN84" s="15"/>
      <c r="SKO84" s="15"/>
      <c r="SKP84" s="15"/>
      <c r="SKQ84" s="15"/>
      <c r="SKR84" s="15"/>
      <c r="SKS84" s="15"/>
      <c r="SKT84" s="15"/>
      <c r="SKU84" s="15"/>
      <c r="SKV84" s="15"/>
      <c r="SKW84" s="15"/>
      <c r="SKX84" s="15"/>
      <c r="SKY84" s="15"/>
      <c r="SKZ84" s="15"/>
      <c r="SLA84" s="15"/>
      <c r="SLB84" s="15"/>
      <c r="SLC84" s="15"/>
      <c r="SLD84" s="15"/>
      <c r="SLE84" s="15"/>
      <c r="SLF84" s="15"/>
      <c r="SLG84" s="15"/>
      <c r="SLH84" s="15"/>
      <c r="SLI84" s="15"/>
      <c r="SLJ84" s="15"/>
      <c r="SLK84" s="15"/>
      <c r="SLL84" s="15"/>
      <c r="SLM84" s="15"/>
      <c r="SLN84" s="15"/>
      <c r="SLO84" s="15"/>
      <c r="SLP84" s="15"/>
      <c r="SLQ84" s="15"/>
      <c r="SLR84" s="15"/>
      <c r="SLS84" s="15"/>
      <c r="SLT84" s="15"/>
      <c r="SLU84" s="15"/>
      <c r="SLV84" s="15"/>
      <c r="SLW84" s="15"/>
      <c r="SLX84" s="15"/>
      <c r="SLY84" s="15"/>
      <c r="SLZ84" s="15"/>
      <c r="SMA84" s="15"/>
      <c r="SMB84" s="15"/>
      <c r="SMC84" s="15"/>
      <c r="SMD84" s="15"/>
      <c r="SME84" s="15"/>
      <c r="SMF84" s="15"/>
      <c r="SMG84" s="15"/>
      <c r="SMH84" s="15"/>
      <c r="SMI84" s="15"/>
      <c r="SMJ84" s="15"/>
      <c r="SMK84" s="15"/>
      <c r="SML84" s="15"/>
      <c r="SMM84" s="15"/>
      <c r="SMN84" s="15"/>
      <c r="SMO84" s="15"/>
      <c r="SMP84" s="15"/>
      <c r="SMQ84" s="15"/>
      <c r="SMR84" s="15"/>
      <c r="SMS84" s="15"/>
      <c r="SMT84" s="15"/>
      <c r="SMU84" s="15"/>
      <c r="SMV84" s="15"/>
      <c r="SMW84" s="15"/>
      <c r="SMX84" s="15"/>
      <c r="SMY84" s="15"/>
      <c r="SMZ84" s="15"/>
      <c r="SNA84" s="15"/>
      <c r="SNB84" s="15"/>
      <c r="SNC84" s="15"/>
      <c r="SND84" s="15"/>
      <c r="SNE84" s="15"/>
      <c r="SNF84" s="15"/>
      <c r="SNG84" s="15"/>
      <c r="SNH84" s="15"/>
      <c r="SNI84" s="15"/>
      <c r="SNJ84" s="15"/>
      <c r="SNK84" s="15"/>
      <c r="SNL84" s="15"/>
      <c r="SNM84" s="15"/>
      <c r="SNN84" s="15"/>
      <c r="SNO84" s="15"/>
      <c r="SNP84" s="15"/>
      <c r="SNQ84" s="15"/>
      <c r="SNR84" s="15"/>
      <c r="SNS84" s="15"/>
      <c r="SNT84" s="15"/>
      <c r="SNU84" s="15"/>
      <c r="SNV84" s="15"/>
      <c r="SNW84" s="15"/>
      <c r="SNX84" s="15"/>
      <c r="SNY84" s="15"/>
      <c r="SNZ84" s="15"/>
      <c r="SOA84" s="15"/>
      <c r="SOB84" s="15"/>
      <c r="SOC84" s="15"/>
      <c r="SOD84" s="15"/>
      <c r="SOE84" s="15"/>
      <c r="SOF84" s="15"/>
      <c r="SOG84" s="15"/>
      <c r="SOH84" s="15"/>
      <c r="SOI84" s="15"/>
      <c r="SOJ84" s="15"/>
      <c r="SOK84" s="15"/>
      <c r="SOL84" s="15"/>
      <c r="SOM84" s="15"/>
      <c r="SON84" s="15"/>
      <c r="SOO84" s="15"/>
      <c r="SOP84" s="15"/>
      <c r="SOQ84" s="15"/>
      <c r="SOR84" s="15"/>
      <c r="SOS84" s="15"/>
      <c r="SOT84" s="15"/>
      <c r="SOU84" s="15"/>
      <c r="SOV84" s="15"/>
      <c r="SOW84" s="15"/>
      <c r="SOX84" s="15"/>
      <c r="SOY84" s="15"/>
      <c r="SOZ84" s="15"/>
      <c r="SPA84" s="15"/>
      <c r="SPB84" s="15"/>
      <c r="SPC84" s="15"/>
      <c r="SPD84" s="15"/>
      <c r="SPE84" s="15"/>
      <c r="SPF84" s="15"/>
      <c r="SPG84" s="15"/>
      <c r="SPH84" s="15"/>
      <c r="SPI84" s="15"/>
      <c r="SPJ84" s="15"/>
      <c r="SPK84" s="15"/>
      <c r="SPL84" s="15"/>
      <c r="SPM84" s="15"/>
      <c r="SPN84" s="15"/>
      <c r="SPO84" s="15"/>
      <c r="SPP84" s="15"/>
      <c r="SPQ84" s="15"/>
      <c r="SPR84" s="15"/>
      <c r="SPS84" s="15"/>
      <c r="SPT84" s="15"/>
      <c r="SPU84" s="15"/>
      <c r="SPV84" s="15"/>
      <c r="SPW84" s="15"/>
      <c r="SPX84" s="15"/>
      <c r="SPY84" s="15"/>
      <c r="SPZ84" s="15"/>
      <c r="SQA84" s="15"/>
      <c r="SQB84" s="15"/>
      <c r="SQC84" s="15"/>
      <c r="SQD84" s="15"/>
      <c r="SQE84" s="15"/>
      <c r="SQF84" s="15"/>
      <c r="SQG84" s="15"/>
      <c r="SQH84" s="15"/>
      <c r="SQI84" s="15"/>
      <c r="SQJ84" s="15"/>
      <c r="SQK84" s="15"/>
      <c r="SQL84" s="15"/>
      <c r="SQM84" s="15"/>
      <c r="SQN84" s="15"/>
      <c r="SQO84" s="15"/>
      <c r="SQP84" s="15"/>
      <c r="SQQ84" s="15"/>
      <c r="SQR84" s="15"/>
      <c r="SQS84" s="15"/>
      <c r="SQT84" s="15"/>
      <c r="SQU84" s="15"/>
      <c r="SQV84" s="15"/>
      <c r="SQW84" s="15"/>
      <c r="SQX84" s="15"/>
      <c r="SQY84" s="15"/>
      <c r="SQZ84" s="15"/>
      <c r="SRA84" s="15"/>
      <c r="SRB84" s="15"/>
      <c r="SRC84" s="15"/>
      <c r="SRD84" s="15"/>
      <c r="SRE84" s="15"/>
      <c r="SRF84" s="15"/>
      <c r="SRG84" s="15"/>
      <c r="SRH84" s="15"/>
      <c r="SRI84" s="15"/>
      <c r="SRJ84" s="15"/>
      <c r="SRK84" s="15"/>
      <c r="SRL84" s="15"/>
      <c r="SRM84" s="15"/>
      <c r="SRN84" s="15"/>
      <c r="SRO84" s="15"/>
      <c r="SRP84" s="15"/>
      <c r="SRQ84" s="15"/>
      <c r="SRR84" s="15"/>
      <c r="SRS84" s="15"/>
      <c r="SRT84" s="15"/>
      <c r="SRU84" s="15"/>
      <c r="SRV84" s="15"/>
      <c r="SRW84" s="15"/>
      <c r="SRX84" s="15"/>
      <c r="SRY84" s="15"/>
      <c r="SRZ84" s="15"/>
      <c r="SSA84" s="15"/>
      <c r="SSB84" s="15"/>
      <c r="SSC84" s="15"/>
      <c r="SSD84" s="15"/>
      <c r="SSE84" s="15"/>
      <c r="SSF84" s="15"/>
      <c r="SSG84" s="15"/>
      <c r="SSH84" s="15"/>
      <c r="SSI84" s="15"/>
      <c r="SSJ84" s="15"/>
      <c r="SSK84" s="15"/>
      <c r="SSL84" s="15"/>
      <c r="SSM84" s="15"/>
      <c r="SSN84" s="15"/>
      <c r="SSO84" s="15"/>
      <c r="SSP84" s="15"/>
      <c r="SSQ84" s="15"/>
      <c r="SSR84" s="15"/>
      <c r="SSS84" s="15"/>
      <c r="SST84" s="15"/>
      <c r="SSU84" s="15"/>
      <c r="SSV84" s="15"/>
      <c r="SSW84" s="15"/>
      <c r="SSX84" s="15"/>
      <c r="SSY84" s="15"/>
      <c r="SSZ84" s="15"/>
      <c r="STA84" s="15"/>
      <c r="STB84" s="15"/>
      <c r="STC84" s="15"/>
      <c r="STD84" s="15"/>
      <c r="STE84" s="15"/>
      <c r="STF84" s="15"/>
      <c r="STG84" s="15"/>
      <c r="STH84" s="15"/>
      <c r="STI84" s="15"/>
      <c r="STJ84" s="15"/>
      <c r="STK84" s="15"/>
      <c r="STL84" s="15"/>
      <c r="STM84" s="15"/>
      <c r="STN84" s="15"/>
      <c r="STO84" s="15"/>
      <c r="STP84" s="15"/>
      <c r="STQ84" s="15"/>
      <c r="STR84" s="15"/>
      <c r="STS84" s="15"/>
      <c r="STT84" s="15"/>
      <c r="STU84" s="15"/>
      <c r="STV84" s="15"/>
      <c r="STW84" s="15"/>
      <c r="STX84" s="15"/>
      <c r="STY84" s="15"/>
      <c r="STZ84" s="15"/>
      <c r="SUA84" s="15"/>
      <c r="SUB84" s="15"/>
      <c r="SUC84" s="15"/>
      <c r="SUD84" s="15"/>
      <c r="SUE84" s="15"/>
      <c r="SUF84" s="15"/>
      <c r="SUG84" s="15"/>
      <c r="SUH84" s="15"/>
      <c r="SUI84" s="15"/>
      <c r="SUJ84" s="15"/>
      <c r="SUK84" s="15"/>
      <c r="SUL84" s="15"/>
      <c r="SUM84" s="15"/>
      <c r="SUN84" s="15"/>
      <c r="SUO84" s="15"/>
      <c r="SUP84" s="15"/>
      <c r="SUQ84" s="15"/>
      <c r="SUR84" s="15"/>
      <c r="SUS84" s="15"/>
      <c r="SUT84" s="15"/>
      <c r="SUU84" s="15"/>
      <c r="SUV84" s="15"/>
      <c r="SUW84" s="15"/>
      <c r="SUX84" s="15"/>
      <c r="SUY84" s="15"/>
      <c r="SUZ84" s="15"/>
      <c r="SVA84" s="15"/>
      <c r="SVB84" s="15"/>
      <c r="SVC84" s="15"/>
      <c r="SVD84" s="15"/>
      <c r="SVE84" s="15"/>
      <c r="SVF84" s="15"/>
      <c r="SVG84" s="15"/>
      <c r="SVH84" s="15"/>
      <c r="SVI84" s="15"/>
      <c r="SVJ84" s="15"/>
      <c r="SVK84" s="15"/>
      <c r="SVL84" s="15"/>
      <c r="SVM84" s="15"/>
      <c r="SVN84" s="15"/>
      <c r="SVO84" s="15"/>
      <c r="SVP84" s="15"/>
      <c r="SVQ84" s="15"/>
      <c r="SVR84" s="15"/>
      <c r="SVS84" s="15"/>
      <c r="SVT84" s="15"/>
      <c r="SVU84" s="15"/>
      <c r="SVV84" s="15"/>
      <c r="SVW84" s="15"/>
      <c r="SVX84" s="15"/>
      <c r="SVY84" s="15"/>
      <c r="SVZ84" s="15"/>
      <c r="SWA84" s="15"/>
      <c r="SWB84" s="15"/>
      <c r="SWC84" s="15"/>
      <c r="SWD84" s="15"/>
      <c r="SWE84" s="15"/>
      <c r="SWF84" s="15"/>
      <c r="SWG84" s="15"/>
      <c r="SWH84" s="15"/>
      <c r="SWI84" s="15"/>
      <c r="SWJ84" s="15"/>
      <c r="SWK84" s="15"/>
      <c r="SWL84" s="15"/>
      <c r="SWM84" s="15"/>
      <c r="SWN84" s="15"/>
      <c r="SWO84" s="15"/>
      <c r="SWP84" s="15"/>
      <c r="SWQ84" s="15"/>
      <c r="SWR84" s="15"/>
      <c r="SWS84" s="15"/>
      <c r="SWT84" s="15"/>
      <c r="SWU84" s="15"/>
      <c r="SWV84" s="15"/>
      <c r="SWW84" s="15"/>
      <c r="SWX84" s="15"/>
      <c r="SWY84" s="15"/>
      <c r="SWZ84" s="15"/>
      <c r="SXA84" s="15"/>
      <c r="SXB84" s="15"/>
      <c r="SXC84" s="15"/>
      <c r="SXD84" s="15"/>
      <c r="SXE84" s="15"/>
      <c r="SXF84" s="15"/>
      <c r="SXG84" s="15"/>
      <c r="SXH84" s="15"/>
      <c r="SXI84" s="15"/>
      <c r="SXJ84" s="15"/>
      <c r="SXK84" s="15"/>
      <c r="SXL84" s="15"/>
      <c r="SXM84" s="15"/>
      <c r="SXN84" s="15"/>
      <c r="SXO84" s="15"/>
      <c r="SXP84" s="15"/>
      <c r="SXQ84" s="15"/>
      <c r="SXR84" s="15"/>
      <c r="SXS84" s="15"/>
      <c r="SXT84" s="15"/>
      <c r="SXU84" s="15"/>
      <c r="SXV84" s="15"/>
      <c r="SXW84" s="15"/>
      <c r="SXX84" s="15"/>
      <c r="SXY84" s="15"/>
      <c r="SXZ84" s="15"/>
      <c r="SYA84" s="15"/>
      <c r="SYB84" s="15"/>
      <c r="SYC84" s="15"/>
      <c r="SYD84" s="15"/>
      <c r="SYE84" s="15"/>
      <c r="SYF84" s="15"/>
      <c r="SYG84" s="15"/>
      <c r="SYH84" s="15"/>
      <c r="SYI84" s="15"/>
      <c r="SYJ84" s="15"/>
      <c r="SYK84" s="15"/>
      <c r="SYL84" s="15"/>
      <c r="SYM84" s="15"/>
      <c r="SYN84" s="15"/>
      <c r="SYO84" s="15"/>
      <c r="SYP84" s="15"/>
      <c r="SYQ84" s="15"/>
      <c r="SYR84" s="15"/>
      <c r="SYS84" s="15"/>
      <c r="SYT84" s="15"/>
      <c r="SYU84" s="15"/>
      <c r="SYV84" s="15"/>
      <c r="SYW84" s="15"/>
      <c r="SYX84" s="15"/>
      <c r="SYY84" s="15"/>
      <c r="SYZ84" s="15"/>
      <c r="SZA84" s="15"/>
      <c r="SZB84" s="15"/>
      <c r="SZC84" s="15"/>
      <c r="SZD84" s="15"/>
      <c r="SZE84" s="15"/>
      <c r="SZF84" s="15"/>
      <c r="SZG84" s="15"/>
      <c r="SZH84" s="15"/>
      <c r="SZI84" s="15"/>
      <c r="SZJ84" s="15"/>
      <c r="SZK84" s="15"/>
      <c r="SZL84" s="15"/>
      <c r="SZM84" s="15"/>
      <c r="SZN84" s="15"/>
      <c r="SZO84" s="15"/>
      <c r="SZP84" s="15"/>
      <c r="SZQ84" s="15"/>
      <c r="SZR84" s="15"/>
      <c r="SZS84" s="15"/>
      <c r="SZT84" s="15"/>
      <c r="SZU84" s="15"/>
      <c r="SZV84" s="15"/>
      <c r="SZW84" s="15"/>
      <c r="SZX84" s="15"/>
      <c r="SZY84" s="15"/>
      <c r="SZZ84" s="15"/>
      <c r="TAA84" s="15"/>
      <c r="TAB84" s="15"/>
      <c r="TAC84" s="15"/>
      <c r="TAD84" s="15"/>
      <c r="TAE84" s="15"/>
      <c r="TAF84" s="15"/>
      <c r="TAG84" s="15"/>
      <c r="TAH84" s="15"/>
      <c r="TAI84" s="15"/>
      <c r="TAJ84" s="15"/>
      <c r="TAK84" s="15"/>
      <c r="TAL84" s="15"/>
      <c r="TAM84" s="15"/>
      <c r="TAN84" s="15"/>
      <c r="TAO84" s="15"/>
      <c r="TAP84" s="15"/>
      <c r="TAQ84" s="15"/>
      <c r="TAR84" s="15"/>
      <c r="TAS84" s="15"/>
      <c r="TAT84" s="15"/>
      <c r="TAU84" s="15"/>
      <c r="TAV84" s="15"/>
      <c r="TAW84" s="15"/>
      <c r="TAX84" s="15"/>
      <c r="TAY84" s="15"/>
      <c r="TAZ84" s="15"/>
      <c r="TBA84" s="15"/>
      <c r="TBB84" s="15"/>
      <c r="TBC84" s="15"/>
      <c r="TBD84" s="15"/>
      <c r="TBE84" s="15"/>
      <c r="TBF84" s="15"/>
      <c r="TBG84" s="15"/>
      <c r="TBH84" s="15"/>
      <c r="TBI84" s="15"/>
      <c r="TBJ84" s="15"/>
      <c r="TBK84" s="15"/>
      <c r="TBL84" s="15"/>
      <c r="TBM84" s="15"/>
      <c r="TBN84" s="15"/>
      <c r="TBO84" s="15"/>
      <c r="TBP84" s="15"/>
      <c r="TBQ84" s="15"/>
      <c r="TBR84" s="15"/>
      <c r="TBS84" s="15"/>
      <c r="TBT84" s="15"/>
      <c r="TBU84" s="15"/>
      <c r="TBV84" s="15"/>
      <c r="TBW84" s="15"/>
      <c r="TBX84" s="15"/>
      <c r="TBY84" s="15"/>
      <c r="TBZ84" s="15"/>
      <c r="TCA84" s="15"/>
      <c r="TCB84" s="15"/>
      <c r="TCC84" s="15"/>
      <c r="TCD84" s="15"/>
      <c r="TCE84" s="15"/>
      <c r="TCF84" s="15"/>
      <c r="TCG84" s="15"/>
      <c r="TCH84" s="15"/>
      <c r="TCI84" s="15"/>
      <c r="TCJ84" s="15"/>
      <c r="TCK84" s="15"/>
      <c r="TCL84" s="15"/>
      <c r="TCM84" s="15"/>
      <c r="TCN84" s="15"/>
      <c r="TCO84" s="15"/>
      <c r="TCP84" s="15"/>
      <c r="TCQ84" s="15"/>
      <c r="TCR84" s="15"/>
      <c r="TCS84" s="15"/>
      <c r="TCT84" s="15"/>
      <c r="TCU84" s="15"/>
      <c r="TCV84" s="15"/>
      <c r="TCW84" s="15"/>
      <c r="TCX84" s="15"/>
      <c r="TCY84" s="15"/>
      <c r="TCZ84" s="15"/>
      <c r="TDA84" s="15"/>
      <c r="TDB84" s="15"/>
      <c r="TDC84" s="15"/>
      <c r="TDD84" s="15"/>
      <c r="TDE84" s="15"/>
      <c r="TDF84" s="15"/>
      <c r="TDG84" s="15"/>
      <c r="TDH84" s="15"/>
      <c r="TDI84" s="15"/>
      <c r="TDJ84" s="15"/>
      <c r="TDK84" s="15"/>
      <c r="TDL84" s="15"/>
      <c r="TDM84" s="15"/>
      <c r="TDN84" s="15"/>
      <c r="TDO84" s="15"/>
      <c r="TDP84" s="15"/>
      <c r="TDQ84" s="15"/>
      <c r="TDR84" s="15"/>
      <c r="TDS84" s="15"/>
      <c r="TDT84" s="15"/>
      <c r="TDU84" s="15"/>
      <c r="TDV84" s="15"/>
      <c r="TDW84" s="15"/>
      <c r="TDX84" s="15"/>
      <c r="TDY84" s="15"/>
      <c r="TDZ84" s="15"/>
      <c r="TEA84" s="15"/>
      <c r="TEB84" s="15"/>
      <c r="TEC84" s="15"/>
      <c r="TED84" s="15"/>
      <c r="TEE84" s="15"/>
      <c r="TEF84" s="15"/>
      <c r="TEG84" s="15"/>
      <c r="TEH84" s="15"/>
      <c r="TEI84" s="15"/>
      <c r="TEJ84" s="15"/>
      <c r="TEK84" s="15"/>
      <c r="TEL84" s="15"/>
      <c r="TEM84" s="15"/>
      <c r="TEN84" s="15"/>
      <c r="TEO84" s="15"/>
      <c r="TEP84" s="15"/>
      <c r="TEQ84" s="15"/>
      <c r="TER84" s="15"/>
      <c r="TES84" s="15"/>
      <c r="TET84" s="15"/>
      <c r="TEU84" s="15"/>
      <c r="TEV84" s="15"/>
      <c r="TEW84" s="15"/>
      <c r="TEX84" s="15"/>
      <c r="TEY84" s="15"/>
      <c r="TEZ84" s="15"/>
      <c r="TFA84" s="15"/>
      <c r="TFB84" s="15"/>
      <c r="TFC84" s="15"/>
      <c r="TFD84" s="15"/>
      <c r="TFE84" s="15"/>
      <c r="TFF84" s="15"/>
      <c r="TFG84" s="15"/>
      <c r="TFH84" s="15"/>
      <c r="TFI84" s="15"/>
      <c r="TFJ84" s="15"/>
      <c r="TFK84" s="15"/>
      <c r="TFL84" s="15"/>
      <c r="TFM84" s="15"/>
      <c r="TFN84" s="15"/>
      <c r="TFO84" s="15"/>
      <c r="TFP84" s="15"/>
      <c r="TFQ84" s="15"/>
      <c r="TFR84" s="15"/>
      <c r="TFS84" s="15"/>
      <c r="TFT84" s="15"/>
      <c r="TFU84" s="15"/>
      <c r="TFV84" s="15"/>
      <c r="TFW84" s="15"/>
      <c r="TFX84" s="15"/>
      <c r="TFY84" s="15"/>
      <c r="TFZ84" s="15"/>
      <c r="TGA84" s="15"/>
      <c r="TGB84" s="15"/>
      <c r="TGC84" s="15"/>
      <c r="TGD84" s="15"/>
      <c r="TGE84" s="15"/>
      <c r="TGF84" s="15"/>
      <c r="TGG84" s="15"/>
      <c r="TGH84" s="15"/>
      <c r="TGI84" s="15"/>
      <c r="TGJ84" s="15"/>
      <c r="TGK84" s="15"/>
      <c r="TGL84" s="15"/>
      <c r="TGM84" s="15"/>
      <c r="TGN84" s="15"/>
      <c r="TGO84" s="15"/>
      <c r="TGP84" s="15"/>
      <c r="TGQ84" s="15"/>
      <c r="TGR84" s="15"/>
      <c r="TGS84" s="15"/>
      <c r="TGT84" s="15"/>
      <c r="TGU84" s="15"/>
      <c r="TGV84" s="15"/>
      <c r="TGW84" s="15"/>
      <c r="TGX84" s="15"/>
      <c r="TGY84" s="15"/>
      <c r="TGZ84" s="15"/>
      <c r="THA84" s="15"/>
      <c r="THB84" s="15"/>
      <c r="THC84" s="15"/>
      <c r="THD84" s="15"/>
      <c r="THE84" s="15"/>
      <c r="THF84" s="15"/>
      <c r="THG84" s="15"/>
      <c r="THH84" s="15"/>
      <c r="THI84" s="15"/>
      <c r="THJ84" s="15"/>
      <c r="THK84" s="15"/>
      <c r="THL84" s="15"/>
      <c r="THM84" s="15"/>
      <c r="THN84" s="15"/>
      <c r="THO84" s="15"/>
      <c r="THP84" s="15"/>
      <c r="THQ84" s="15"/>
      <c r="THR84" s="15"/>
      <c r="THS84" s="15"/>
      <c r="THT84" s="15"/>
      <c r="THU84" s="15"/>
      <c r="THV84" s="15"/>
      <c r="THW84" s="15"/>
      <c r="THX84" s="15"/>
      <c r="THY84" s="15"/>
      <c r="THZ84" s="15"/>
      <c r="TIA84" s="15"/>
      <c r="TIB84" s="15"/>
      <c r="TIC84" s="15"/>
      <c r="TID84" s="15"/>
      <c r="TIE84" s="15"/>
      <c r="TIF84" s="15"/>
      <c r="TIG84" s="15"/>
      <c r="TIH84" s="15"/>
      <c r="TII84" s="15"/>
      <c r="TIJ84" s="15"/>
      <c r="TIK84" s="15"/>
      <c r="TIL84" s="15"/>
      <c r="TIM84" s="15"/>
      <c r="TIN84" s="15"/>
      <c r="TIO84" s="15"/>
      <c r="TIP84" s="15"/>
      <c r="TIQ84" s="15"/>
      <c r="TIR84" s="15"/>
      <c r="TIS84" s="15"/>
      <c r="TIT84" s="15"/>
      <c r="TIU84" s="15"/>
      <c r="TIV84" s="15"/>
      <c r="TIW84" s="15"/>
      <c r="TIX84" s="15"/>
      <c r="TIY84" s="15"/>
      <c r="TIZ84" s="15"/>
      <c r="TJA84" s="15"/>
      <c r="TJB84" s="15"/>
      <c r="TJC84" s="15"/>
      <c r="TJD84" s="15"/>
      <c r="TJE84" s="15"/>
      <c r="TJF84" s="15"/>
      <c r="TJG84" s="15"/>
      <c r="TJH84" s="15"/>
      <c r="TJI84" s="15"/>
      <c r="TJJ84" s="15"/>
      <c r="TJK84" s="15"/>
      <c r="TJL84" s="15"/>
      <c r="TJM84" s="15"/>
      <c r="TJN84" s="15"/>
      <c r="TJO84" s="15"/>
      <c r="TJP84" s="15"/>
      <c r="TJQ84" s="15"/>
      <c r="TJR84" s="15"/>
      <c r="TJS84" s="15"/>
      <c r="TJT84" s="15"/>
      <c r="TJU84" s="15"/>
      <c r="TJV84" s="15"/>
      <c r="TJW84" s="15"/>
      <c r="TJX84" s="15"/>
      <c r="TJY84" s="15"/>
      <c r="TJZ84" s="15"/>
      <c r="TKA84" s="15"/>
      <c r="TKB84" s="15"/>
      <c r="TKC84" s="15"/>
      <c r="TKD84" s="15"/>
      <c r="TKE84" s="15"/>
      <c r="TKF84" s="15"/>
      <c r="TKG84" s="15"/>
      <c r="TKH84" s="15"/>
      <c r="TKI84" s="15"/>
      <c r="TKJ84" s="15"/>
      <c r="TKK84" s="15"/>
      <c r="TKL84" s="15"/>
      <c r="TKM84" s="15"/>
      <c r="TKN84" s="15"/>
      <c r="TKO84" s="15"/>
      <c r="TKP84" s="15"/>
      <c r="TKQ84" s="15"/>
      <c r="TKR84" s="15"/>
      <c r="TKS84" s="15"/>
      <c r="TKT84" s="15"/>
      <c r="TKU84" s="15"/>
      <c r="TKV84" s="15"/>
      <c r="TKW84" s="15"/>
      <c r="TKX84" s="15"/>
      <c r="TKY84" s="15"/>
      <c r="TKZ84" s="15"/>
      <c r="TLA84" s="15"/>
      <c r="TLB84" s="15"/>
      <c r="TLC84" s="15"/>
      <c r="TLD84" s="15"/>
      <c r="TLE84" s="15"/>
      <c r="TLF84" s="15"/>
      <c r="TLG84" s="15"/>
      <c r="TLH84" s="15"/>
      <c r="TLI84" s="15"/>
      <c r="TLJ84" s="15"/>
      <c r="TLK84" s="15"/>
      <c r="TLL84" s="15"/>
      <c r="TLM84" s="15"/>
      <c r="TLN84" s="15"/>
      <c r="TLO84" s="15"/>
      <c r="TLP84" s="15"/>
      <c r="TLQ84" s="15"/>
      <c r="TLR84" s="15"/>
      <c r="TLS84" s="15"/>
      <c r="TLT84" s="15"/>
      <c r="TLU84" s="15"/>
      <c r="TLV84" s="15"/>
      <c r="TLW84" s="15"/>
      <c r="TLX84" s="15"/>
      <c r="TLY84" s="15"/>
      <c r="TLZ84" s="15"/>
      <c r="TMA84" s="15"/>
      <c r="TMB84" s="15"/>
      <c r="TMC84" s="15"/>
      <c r="TMD84" s="15"/>
      <c r="TME84" s="15"/>
      <c r="TMF84" s="15"/>
      <c r="TMG84" s="15"/>
      <c r="TMH84" s="15"/>
      <c r="TMI84" s="15"/>
      <c r="TMJ84" s="15"/>
      <c r="TMK84" s="15"/>
      <c r="TML84" s="15"/>
      <c r="TMM84" s="15"/>
      <c r="TMN84" s="15"/>
      <c r="TMO84" s="15"/>
      <c r="TMP84" s="15"/>
      <c r="TMQ84" s="15"/>
      <c r="TMR84" s="15"/>
      <c r="TMS84" s="15"/>
      <c r="TMT84" s="15"/>
      <c r="TMU84" s="15"/>
      <c r="TMV84" s="15"/>
      <c r="TMW84" s="15"/>
      <c r="TMX84" s="15"/>
      <c r="TMY84" s="15"/>
      <c r="TMZ84" s="15"/>
      <c r="TNA84" s="15"/>
      <c r="TNB84" s="15"/>
      <c r="TNC84" s="15"/>
      <c r="TND84" s="15"/>
      <c r="TNE84" s="15"/>
      <c r="TNF84" s="15"/>
      <c r="TNG84" s="15"/>
      <c r="TNH84" s="15"/>
      <c r="TNI84" s="15"/>
      <c r="TNJ84" s="15"/>
      <c r="TNK84" s="15"/>
      <c r="TNL84" s="15"/>
      <c r="TNM84" s="15"/>
      <c r="TNN84" s="15"/>
      <c r="TNO84" s="15"/>
      <c r="TNP84" s="15"/>
      <c r="TNQ84" s="15"/>
      <c r="TNR84" s="15"/>
      <c r="TNS84" s="15"/>
      <c r="TNT84" s="15"/>
      <c r="TNU84" s="15"/>
      <c r="TNV84" s="15"/>
      <c r="TNW84" s="15"/>
      <c r="TNX84" s="15"/>
      <c r="TNY84" s="15"/>
      <c r="TNZ84" s="15"/>
      <c r="TOA84" s="15"/>
      <c r="TOB84" s="15"/>
      <c r="TOC84" s="15"/>
      <c r="TOD84" s="15"/>
      <c r="TOE84" s="15"/>
      <c r="TOF84" s="15"/>
      <c r="TOG84" s="15"/>
      <c r="TOH84" s="15"/>
      <c r="TOI84" s="15"/>
      <c r="TOJ84" s="15"/>
      <c r="TOK84" s="15"/>
      <c r="TOL84" s="15"/>
      <c r="TOM84" s="15"/>
      <c r="TON84" s="15"/>
      <c r="TOO84" s="15"/>
      <c r="TOP84" s="15"/>
      <c r="TOQ84" s="15"/>
      <c r="TOR84" s="15"/>
      <c r="TOS84" s="15"/>
      <c r="TOT84" s="15"/>
      <c r="TOU84" s="15"/>
      <c r="TOV84" s="15"/>
      <c r="TOW84" s="15"/>
      <c r="TOX84" s="15"/>
      <c r="TOY84" s="15"/>
      <c r="TOZ84" s="15"/>
      <c r="TPA84" s="15"/>
      <c r="TPB84" s="15"/>
      <c r="TPC84" s="15"/>
      <c r="TPD84" s="15"/>
      <c r="TPE84" s="15"/>
      <c r="TPF84" s="15"/>
      <c r="TPG84" s="15"/>
      <c r="TPH84" s="15"/>
      <c r="TPI84" s="15"/>
      <c r="TPJ84" s="15"/>
      <c r="TPK84" s="15"/>
      <c r="TPL84" s="15"/>
      <c r="TPM84" s="15"/>
      <c r="TPN84" s="15"/>
      <c r="TPO84" s="15"/>
      <c r="TPP84" s="15"/>
      <c r="TPQ84" s="15"/>
      <c r="TPR84" s="15"/>
      <c r="TPS84" s="15"/>
      <c r="TPT84" s="15"/>
      <c r="TPU84" s="15"/>
      <c r="TPV84" s="15"/>
      <c r="TPW84" s="15"/>
      <c r="TPX84" s="15"/>
      <c r="TPY84" s="15"/>
      <c r="TPZ84" s="15"/>
      <c r="TQA84" s="15"/>
      <c r="TQB84" s="15"/>
      <c r="TQC84" s="15"/>
      <c r="TQD84" s="15"/>
      <c r="TQE84" s="15"/>
      <c r="TQF84" s="15"/>
      <c r="TQG84" s="15"/>
      <c r="TQH84" s="15"/>
      <c r="TQI84" s="15"/>
      <c r="TQJ84" s="15"/>
      <c r="TQK84" s="15"/>
      <c r="TQL84" s="15"/>
      <c r="TQM84" s="15"/>
      <c r="TQN84" s="15"/>
      <c r="TQO84" s="15"/>
      <c r="TQP84" s="15"/>
      <c r="TQQ84" s="15"/>
      <c r="TQR84" s="15"/>
      <c r="TQS84" s="15"/>
      <c r="TQT84" s="15"/>
      <c r="TQU84" s="15"/>
      <c r="TQV84" s="15"/>
      <c r="TQW84" s="15"/>
      <c r="TQX84" s="15"/>
      <c r="TQY84" s="15"/>
      <c r="TQZ84" s="15"/>
      <c r="TRA84" s="15"/>
      <c r="TRB84" s="15"/>
      <c r="TRC84" s="15"/>
      <c r="TRD84" s="15"/>
      <c r="TRE84" s="15"/>
      <c r="TRF84" s="15"/>
      <c r="TRG84" s="15"/>
      <c r="TRH84" s="15"/>
      <c r="TRI84" s="15"/>
      <c r="TRJ84" s="15"/>
      <c r="TRK84" s="15"/>
      <c r="TRL84" s="15"/>
      <c r="TRM84" s="15"/>
      <c r="TRN84" s="15"/>
      <c r="TRO84" s="15"/>
      <c r="TRP84" s="15"/>
      <c r="TRQ84" s="15"/>
      <c r="TRR84" s="15"/>
      <c r="TRS84" s="15"/>
      <c r="TRT84" s="15"/>
      <c r="TRU84" s="15"/>
      <c r="TRV84" s="15"/>
      <c r="TRW84" s="15"/>
      <c r="TRX84" s="15"/>
      <c r="TRY84" s="15"/>
      <c r="TRZ84" s="15"/>
      <c r="TSA84" s="15"/>
      <c r="TSB84" s="15"/>
      <c r="TSC84" s="15"/>
      <c r="TSD84" s="15"/>
      <c r="TSE84" s="15"/>
      <c r="TSF84" s="15"/>
      <c r="TSG84" s="15"/>
      <c r="TSH84" s="15"/>
      <c r="TSI84" s="15"/>
      <c r="TSJ84" s="15"/>
      <c r="TSK84" s="15"/>
      <c r="TSL84" s="15"/>
      <c r="TSM84" s="15"/>
      <c r="TSN84" s="15"/>
      <c r="TSO84" s="15"/>
      <c r="TSP84" s="15"/>
      <c r="TSQ84" s="15"/>
      <c r="TSR84" s="15"/>
      <c r="TSS84" s="15"/>
      <c r="TST84" s="15"/>
      <c r="TSU84" s="15"/>
      <c r="TSV84" s="15"/>
      <c r="TSW84" s="15"/>
      <c r="TSX84" s="15"/>
      <c r="TSY84" s="15"/>
      <c r="TSZ84" s="15"/>
      <c r="TTA84" s="15"/>
      <c r="TTB84" s="15"/>
      <c r="TTC84" s="15"/>
      <c r="TTD84" s="15"/>
      <c r="TTE84" s="15"/>
      <c r="TTF84" s="15"/>
      <c r="TTG84" s="15"/>
      <c r="TTH84" s="15"/>
      <c r="TTI84" s="15"/>
      <c r="TTJ84" s="15"/>
      <c r="TTK84" s="15"/>
      <c r="TTL84" s="15"/>
      <c r="TTM84" s="15"/>
      <c r="TTN84" s="15"/>
      <c r="TTO84" s="15"/>
      <c r="TTP84" s="15"/>
      <c r="TTQ84" s="15"/>
      <c r="TTR84" s="15"/>
      <c r="TTS84" s="15"/>
      <c r="TTT84" s="15"/>
      <c r="TTU84" s="15"/>
      <c r="TTV84" s="15"/>
      <c r="TTW84" s="15"/>
      <c r="TTX84" s="15"/>
      <c r="TTY84" s="15"/>
      <c r="TTZ84" s="15"/>
      <c r="TUA84" s="15"/>
      <c r="TUB84" s="15"/>
      <c r="TUC84" s="15"/>
      <c r="TUD84" s="15"/>
      <c r="TUE84" s="15"/>
      <c r="TUF84" s="15"/>
      <c r="TUG84" s="15"/>
      <c r="TUH84" s="15"/>
      <c r="TUI84" s="15"/>
      <c r="TUJ84" s="15"/>
      <c r="TUK84" s="15"/>
      <c r="TUL84" s="15"/>
      <c r="TUM84" s="15"/>
      <c r="TUN84" s="15"/>
      <c r="TUO84" s="15"/>
      <c r="TUP84" s="15"/>
      <c r="TUQ84" s="15"/>
      <c r="TUR84" s="15"/>
      <c r="TUS84" s="15"/>
      <c r="TUT84" s="15"/>
      <c r="TUU84" s="15"/>
      <c r="TUV84" s="15"/>
      <c r="TUW84" s="15"/>
      <c r="TUX84" s="15"/>
      <c r="TUY84" s="15"/>
      <c r="TUZ84" s="15"/>
      <c r="TVA84" s="15"/>
      <c r="TVB84" s="15"/>
      <c r="TVC84" s="15"/>
      <c r="TVD84" s="15"/>
      <c r="TVE84" s="15"/>
      <c r="TVF84" s="15"/>
      <c r="TVG84" s="15"/>
      <c r="TVH84" s="15"/>
      <c r="TVI84" s="15"/>
      <c r="TVJ84" s="15"/>
      <c r="TVK84" s="15"/>
      <c r="TVL84" s="15"/>
      <c r="TVM84" s="15"/>
      <c r="TVN84" s="15"/>
      <c r="TVO84" s="15"/>
      <c r="TVP84" s="15"/>
      <c r="TVQ84" s="15"/>
      <c r="TVR84" s="15"/>
      <c r="TVS84" s="15"/>
      <c r="TVT84" s="15"/>
      <c r="TVU84" s="15"/>
      <c r="TVV84" s="15"/>
      <c r="TVW84" s="15"/>
      <c r="TVX84" s="15"/>
      <c r="TVY84" s="15"/>
      <c r="TVZ84" s="15"/>
      <c r="TWA84" s="15"/>
      <c r="TWB84" s="15"/>
      <c r="TWC84" s="15"/>
      <c r="TWD84" s="15"/>
      <c r="TWE84" s="15"/>
      <c r="TWF84" s="15"/>
      <c r="TWG84" s="15"/>
      <c r="TWH84" s="15"/>
      <c r="TWI84" s="15"/>
      <c r="TWJ84" s="15"/>
      <c r="TWK84" s="15"/>
      <c r="TWL84" s="15"/>
      <c r="TWM84" s="15"/>
      <c r="TWN84" s="15"/>
      <c r="TWO84" s="15"/>
      <c r="TWP84" s="15"/>
      <c r="TWQ84" s="15"/>
      <c r="TWR84" s="15"/>
      <c r="TWS84" s="15"/>
      <c r="TWT84" s="15"/>
      <c r="TWU84" s="15"/>
      <c r="TWV84" s="15"/>
      <c r="TWW84" s="15"/>
      <c r="TWX84" s="15"/>
      <c r="TWY84" s="15"/>
      <c r="TWZ84" s="15"/>
      <c r="TXA84" s="15"/>
      <c r="TXB84" s="15"/>
      <c r="TXC84" s="15"/>
      <c r="TXD84" s="15"/>
      <c r="TXE84" s="15"/>
      <c r="TXF84" s="15"/>
      <c r="TXG84" s="15"/>
      <c r="TXH84" s="15"/>
      <c r="TXI84" s="15"/>
      <c r="TXJ84" s="15"/>
      <c r="TXK84" s="15"/>
      <c r="TXL84" s="15"/>
      <c r="TXM84" s="15"/>
      <c r="TXN84" s="15"/>
      <c r="TXO84" s="15"/>
      <c r="TXP84" s="15"/>
      <c r="TXQ84" s="15"/>
      <c r="TXR84" s="15"/>
      <c r="TXS84" s="15"/>
      <c r="TXT84" s="15"/>
      <c r="TXU84" s="15"/>
      <c r="TXV84" s="15"/>
      <c r="TXW84" s="15"/>
      <c r="TXX84" s="15"/>
      <c r="TXY84" s="15"/>
      <c r="TXZ84" s="15"/>
      <c r="TYA84" s="15"/>
      <c r="TYB84" s="15"/>
      <c r="TYC84" s="15"/>
      <c r="TYD84" s="15"/>
      <c r="TYE84" s="15"/>
      <c r="TYF84" s="15"/>
      <c r="TYG84" s="15"/>
      <c r="TYH84" s="15"/>
      <c r="TYI84" s="15"/>
      <c r="TYJ84" s="15"/>
      <c r="TYK84" s="15"/>
      <c r="TYL84" s="15"/>
      <c r="TYM84" s="15"/>
      <c r="TYN84" s="15"/>
      <c r="TYO84" s="15"/>
      <c r="TYP84" s="15"/>
      <c r="TYQ84" s="15"/>
      <c r="TYR84" s="15"/>
      <c r="TYS84" s="15"/>
      <c r="TYT84" s="15"/>
      <c r="TYU84" s="15"/>
      <c r="TYV84" s="15"/>
      <c r="TYW84" s="15"/>
      <c r="TYX84" s="15"/>
      <c r="TYY84" s="15"/>
      <c r="TYZ84" s="15"/>
      <c r="TZA84" s="15"/>
      <c r="TZB84" s="15"/>
      <c r="TZC84" s="15"/>
      <c r="TZD84" s="15"/>
      <c r="TZE84" s="15"/>
      <c r="TZF84" s="15"/>
      <c r="TZG84" s="15"/>
      <c r="TZH84" s="15"/>
      <c r="TZI84" s="15"/>
      <c r="TZJ84" s="15"/>
      <c r="TZK84" s="15"/>
      <c r="TZL84" s="15"/>
      <c r="TZM84" s="15"/>
      <c r="TZN84" s="15"/>
      <c r="TZO84" s="15"/>
      <c r="TZP84" s="15"/>
      <c r="TZQ84" s="15"/>
      <c r="TZR84" s="15"/>
      <c r="TZS84" s="15"/>
      <c r="TZT84" s="15"/>
      <c r="TZU84" s="15"/>
      <c r="TZV84" s="15"/>
      <c r="TZW84" s="15"/>
      <c r="TZX84" s="15"/>
      <c r="TZY84" s="15"/>
      <c r="TZZ84" s="15"/>
      <c r="UAA84" s="15"/>
      <c r="UAB84" s="15"/>
      <c r="UAC84" s="15"/>
      <c r="UAD84" s="15"/>
      <c r="UAE84" s="15"/>
      <c r="UAF84" s="15"/>
      <c r="UAG84" s="15"/>
      <c r="UAH84" s="15"/>
      <c r="UAI84" s="15"/>
      <c r="UAJ84" s="15"/>
      <c r="UAK84" s="15"/>
      <c r="UAL84" s="15"/>
      <c r="UAM84" s="15"/>
      <c r="UAN84" s="15"/>
      <c r="UAO84" s="15"/>
      <c r="UAP84" s="15"/>
      <c r="UAQ84" s="15"/>
      <c r="UAR84" s="15"/>
      <c r="UAS84" s="15"/>
      <c r="UAT84" s="15"/>
      <c r="UAU84" s="15"/>
      <c r="UAV84" s="15"/>
      <c r="UAW84" s="15"/>
      <c r="UAX84" s="15"/>
      <c r="UAY84" s="15"/>
      <c r="UAZ84" s="15"/>
      <c r="UBA84" s="15"/>
      <c r="UBB84" s="15"/>
      <c r="UBC84" s="15"/>
      <c r="UBD84" s="15"/>
      <c r="UBE84" s="15"/>
      <c r="UBF84" s="15"/>
      <c r="UBG84" s="15"/>
      <c r="UBH84" s="15"/>
      <c r="UBI84" s="15"/>
      <c r="UBJ84" s="15"/>
      <c r="UBK84" s="15"/>
      <c r="UBL84" s="15"/>
      <c r="UBM84" s="15"/>
      <c r="UBN84" s="15"/>
      <c r="UBO84" s="15"/>
      <c r="UBP84" s="15"/>
      <c r="UBQ84" s="15"/>
      <c r="UBR84" s="15"/>
      <c r="UBS84" s="15"/>
      <c r="UBT84" s="15"/>
      <c r="UBU84" s="15"/>
      <c r="UBV84" s="15"/>
      <c r="UBW84" s="15"/>
      <c r="UBX84" s="15"/>
      <c r="UBY84" s="15"/>
      <c r="UBZ84" s="15"/>
      <c r="UCA84" s="15"/>
      <c r="UCB84" s="15"/>
      <c r="UCC84" s="15"/>
      <c r="UCD84" s="15"/>
      <c r="UCE84" s="15"/>
      <c r="UCF84" s="15"/>
      <c r="UCG84" s="15"/>
      <c r="UCH84" s="15"/>
      <c r="UCI84" s="15"/>
      <c r="UCJ84" s="15"/>
      <c r="UCK84" s="15"/>
      <c r="UCL84" s="15"/>
      <c r="UCM84" s="15"/>
      <c r="UCN84" s="15"/>
      <c r="UCO84" s="15"/>
      <c r="UCP84" s="15"/>
      <c r="UCQ84" s="15"/>
      <c r="UCR84" s="15"/>
      <c r="UCS84" s="15"/>
      <c r="UCT84" s="15"/>
      <c r="UCU84" s="15"/>
      <c r="UCV84" s="15"/>
      <c r="UCW84" s="15"/>
      <c r="UCX84" s="15"/>
      <c r="UCY84" s="15"/>
      <c r="UCZ84" s="15"/>
      <c r="UDA84" s="15"/>
      <c r="UDB84" s="15"/>
      <c r="UDC84" s="15"/>
      <c r="UDD84" s="15"/>
      <c r="UDE84" s="15"/>
      <c r="UDF84" s="15"/>
      <c r="UDG84" s="15"/>
      <c r="UDH84" s="15"/>
      <c r="UDI84" s="15"/>
      <c r="UDJ84" s="15"/>
      <c r="UDK84" s="15"/>
      <c r="UDL84" s="15"/>
      <c r="UDM84" s="15"/>
      <c r="UDN84" s="15"/>
      <c r="UDO84" s="15"/>
      <c r="UDP84" s="15"/>
      <c r="UDQ84" s="15"/>
      <c r="UDR84" s="15"/>
      <c r="UDS84" s="15"/>
      <c r="UDT84" s="15"/>
      <c r="UDU84" s="15"/>
      <c r="UDV84" s="15"/>
      <c r="UDW84" s="15"/>
      <c r="UDX84" s="15"/>
      <c r="UDY84" s="15"/>
      <c r="UDZ84" s="15"/>
      <c r="UEA84" s="15"/>
      <c r="UEB84" s="15"/>
      <c r="UEC84" s="15"/>
      <c r="UED84" s="15"/>
      <c r="UEE84" s="15"/>
      <c r="UEF84" s="15"/>
      <c r="UEG84" s="15"/>
      <c r="UEH84" s="15"/>
      <c r="UEI84" s="15"/>
      <c r="UEJ84" s="15"/>
      <c r="UEK84" s="15"/>
      <c r="UEL84" s="15"/>
      <c r="UEM84" s="15"/>
      <c r="UEN84" s="15"/>
      <c r="UEO84" s="15"/>
      <c r="UEP84" s="15"/>
      <c r="UEQ84" s="15"/>
      <c r="UER84" s="15"/>
      <c r="UES84" s="15"/>
      <c r="UET84" s="15"/>
      <c r="UEU84" s="15"/>
      <c r="UEV84" s="15"/>
      <c r="UEW84" s="15"/>
      <c r="UEX84" s="15"/>
      <c r="UEY84" s="15"/>
      <c r="UEZ84" s="15"/>
      <c r="UFA84" s="15"/>
      <c r="UFB84" s="15"/>
      <c r="UFC84" s="15"/>
      <c r="UFD84" s="15"/>
      <c r="UFE84" s="15"/>
      <c r="UFF84" s="15"/>
      <c r="UFG84" s="15"/>
      <c r="UFH84" s="15"/>
      <c r="UFI84" s="15"/>
      <c r="UFJ84" s="15"/>
      <c r="UFK84" s="15"/>
      <c r="UFL84" s="15"/>
      <c r="UFM84" s="15"/>
      <c r="UFN84" s="15"/>
      <c r="UFO84" s="15"/>
      <c r="UFP84" s="15"/>
      <c r="UFQ84" s="15"/>
      <c r="UFR84" s="15"/>
      <c r="UFS84" s="15"/>
      <c r="UFT84" s="15"/>
      <c r="UFU84" s="15"/>
      <c r="UFV84" s="15"/>
      <c r="UFW84" s="15"/>
      <c r="UFX84" s="15"/>
      <c r="UFY84" s="15"/>
      <c r="UFZ84" s="15"/>
      <c r="UGA84" s="15"/>
      <c r="UGB84" s="15"/>
      <c r="UGC84" s="15"/>
      <c r="UGD84" s="15"/>
      <c r="UGE84" s="15"/>
      <c r="UGF84" s="15"/>
      <c r="UGG84" s="15"/>
      <c r="UGH84" s="15"/>
      <c r="UGI84" s="15"/>
      <c r="UGJ84" s="15"/>
      <c r="UGK84" s="15"/>
      <c r="UGL84" s="15"/>
      <c r="UGM84" s="15"/>
      <c r="UGN84" s="15"/>
      <c r="UGO84" s="15"/>
      <c r="UGP84" s="15"/>
      <c r="UGQ84" s="15"/>
      <c r="UGR84" s="15"/>
      <c r="UGS84" s="15"/>
      <c r="UGT84" s="15"/>
      <c r="UGU84" s="15"/>
      <c r="UGV84" s="15"/>
      <c r="UGW84" s="15"/>
      <c r="UGX84" s="15"/>
      <c r="UGY84" s="15"/>
      <c r="UGZ84" s="15"/>
      <c r="UHA84" s="15"/>
      <c r="UHB84" s="15"/>
      <c r="UHC84" s="15"/>
      <c r="UHD84" s="15"/>
      <c r="UHE84" s="15"/>
      <c r="UHF84" s="15"/>
      <c r="UHG84" s="15"/>
      <c r="UHH84" s="15"/>
      <c r="UHI84" s="15"/>
      <c r="UHJ84" s="15"/>
      <c r="UHK84" s="15"/>
      <c r="UHL84" s="15"/>
      <c r="UHM84" s="15"/>
      <c r="UHN84" s="15"/>
      <c r="UHO84" s="15"/>
      <c r="UHP84" s="15"/>
      <c r="UHQ84" s="15"/>
      <c r="UHR84" s="15"/>
      <c r="UHS84" s="15"/>
      <c r="UHT84" s="15"/>
      <c r="UHU84" s="15"/>
      <c r="UHV84" s="15"/>
      <c r="UHW84" s="15"/>
      <c r="UHX84" s="15"/>
      <c r="UHY84" s="15"/>
      <c r="UHZ84" s="15"/>
      <c r="UIA84" s="15"/>
      <c r="UIB84" s="15"/>
      <c r="UIC84" s="15"/>
      <c r="UID84" s="15"/>
      <c r="UIE84" s="15"/>
      <c r="UIF84" s="15"/>
      <c r="UIG84" s="15"/>
      <c r="UIH84" s="15"/>
      <c r="UII84" s="15"/>
      <c r="UIJ84" s="15"/>
      <c r="UIK84" s="15"/>
      <c r="UIL84" s="15"/>
      <c r="UIM84" s="15"/>
      <c r="UIN84" s="15"/>
      <c r="UIO84" s="15"/>
      <c r="UIP84" s="15"/>
      <c r="UIQ84" s="15"/>
      <c r="UIR84" s="15"/>
      <c r="UIS84" s="15"/>
      <c r="UIT84" s="15"/>
      <c r="UIU84" s="15"/>
      <c r="UIV84" s="15"/>
      <c r="UIW84" s="15"/>
      <c r="UIX84" s="15"/>
      <c r="UIY84" s="15"/>
      <c r="UIZ84" s="15"/>
      <c r="UJA84" s="15"/>
      <c r="UJB84" s="15"/>
      <c r="UJC84" s="15"/>
      <c r="UJD84" s="15"/>
      <c r="UJE84" s="15"/>
      <c r="UJF84" s="15"/>
      <c r="UJG84" s="15"/>
      <c r="UJH84" s="15"/>
      <c r="UJI84" s="15"/>
      <c r="UJJ84" s="15"/>
      <c r="UJK84" s="15"/>
      <c r="UJL84" s="15"/>
      <c r="UJM84" s="15"/>
      <c r="UJN84" s="15"/>
      <c r="UJO84" s="15"/>
      <c r="UJP84" s="15"/>
      <c r="UJQ84" s="15"/>
      <c r="UJR84" s="15"/>
      <c r="UJS84" s="15"/>
      <c r="UJT84" s="15"/>
      <c r="UJU84" s="15"/>
      <c r="UJV84" s="15"/>
      <c r="UJW84" s="15"/>
      <c r="UJX84" s="15"/>
      <c r="UJY84" s="15"/>
      <c r="UJZ84" s="15"/>
      <c r="UKA84" s="15"/>
      <c r="UKB84" s="15"/>
      <c r="UKC84" s="15"/>
      <c r="UKD84" s="15"/>
      <c r="UKE84" s="15"/>
      <c r="UKF84" s="15"/>
      <c r="UKG84" s="15"/>
      <c r="UKH84" s="15"/>
      <c r="UKI84" s="15"/>
      <c r="UKJ84" s="15"/>
      <c r="UKK84" s="15"/>
      <c r="UKL84" s="15"/>
      <c r="UKM84" s="15"/>
      <c r="UKN84" s="15"/>
      <c r="UKO84" s="15"/>
      <c r="UKP84" s="15"/>
      <c r="UKQ84" s="15"/>
      <c r="UKR84" s="15"/>
      <c r="UKS84" s="15"/>
      <c r="UKT84" s="15"/>
      <c r="UKU84" s="15"/>
      <c r="UKV84" s="15"/>
      <c r="UKW84" s="15"/>
      <c r="UKX84" s="15"/>
      <c r="UKY84" s="15"/>
      <c r="UKZ84" s="15"/>
      <c r="ULA84" s="15"/>
      <c r="ULB84" s="15"/>
      <c r="ULC84" s="15"/>
      <c r="ULD84" s="15"/>
      <c r="ULE84" s="15"/>
      <c r="ULF84" s="15"/>
      <c r="ULG84" s="15"/>
      <c r="ULH84" s="15"/>
      <c r="ULI84" s="15"/>
      <c r="ULJ84" s="15"/>
      <c r="ULK84" s="15"/>
      <c r="ULL84" s="15"/>
      <c r="ULM84" s="15"/>
      <c r="ULN84" s="15"/>
      <c r="ULO84" s="15"/>
      <c r="ULP84" s="15"/>
      <c r="ULQ84" s="15"/>
      <c r="ULR84" s="15"/>
      <c r="ULS84" s="15"/>
      <c r="ULT84" s="15"/>
      <c r="ULU84" s="15"/>
      <c r="ULV84" s="15"/>
      <c r="ULW84" s="15"/>
      <c r="ULX84" s="15"/>
      <c r="ULY84" s="15"/>
      <c r="ULZ84" s="15"/>
      <c r="UMA84" s="15"/>
      <c r="UMB84" s="15"/>
      <c r="UMC84" s="15"/>
      <c r="UMD84" s="15"/>
      <c r="UME84" s="15"/>
      <c r="UMF84" s="15"/>
      <c r="UMG84" s="15"/>
      <c r="UMH84" s="15"/>
      <c r="UMI84" s="15"/>
      <c r="UMJ84" s="15"/>
      <c r="UMK84" s="15"/>
      <c r="UML84" s="15"/>
      <c r="UMM84" s="15"/>
      <c r="UMN84" s="15"/>
      <c r="UMO84" s="15"/>
      <c r="UMP84" s="15"/>
      <c r="UMQ84" s="15"/>
      <c r="UMR84" s="15"/>
      <c r="UMS84" s="15"/>
      <c r="UMT84" s="15"/>
      <c r="UMU84" s="15"/>
      <c r="UMV84" s="15"/>
      <c r="UMW84" s="15"/>
      <c r="UMX84" s="15"/>
      <c r="UMY84" s="15"/>
      <c r="UMZ84" s="15"/>
      <c r="UNA84" s="15"/>
      <c r="UNB84" s="15"/>
      <c r="UNC84" s="15"/>
      <c r="UND84" s="15"/>
      <c r="UNE84" s="15"/>
      <c r="UNF84" s="15"/>
      <c r="UNG84" s="15"/>
      <c r="UNH84" s="15"/>
      <c r="UNI84" s="15"/>
      <c r="UNJ84" s="15"/>
      <c r="UNK84" s="15"/>
      <c r="UNL84" s="15"/>
      <c r="UNM84" s="15"/>
      <c r="UNN84" s="15"/>
      <c r="UNO84" s="15"/>
      <c r="UNP84" s="15"/>
      <c r="UNQ84" s="15"/>
      <c r="UNR84" s="15"/>
      <c r="UNS84" s="15"/>
      <c r="UNT84" s="15"/>
      <c r="UNU84" s="15"/>
      <c r="UNV84" s="15"/>
      <c r="UNW84" s="15"/>
      <c r="UNX84" s="15"/>
      <c r="UNY84" s="15"/>
      <c r="UNZ84" s="15"/>
      <c r="UOA84" s="15"/>
      <c r="UOB84" s="15"/>
      <c r="UOC84" s="15"/>
      <c r="UOD84" s="15"/>
      <c r="UOE84" s="15"/>
      <c r="UOF84" s="15"/>
      <c r="UOG84" s="15"/>
      <c r="UOH84" s="15"/>
      <c r="UOI84" s="15"/>
      <c r="UOJ84" s="15"/>
      <c r="UOK84" s="15"/>
      <c r="UOL84" s="15"/>
      <c r="UOM84" s="15"/>
      <c r="UON84" s="15"/>
      <c r="UOO84" s="15"/>
      <c r="UOP84" s="15"/>
      <c r="UOQ84" s="15"/>
      <c r="UOR84" s="15"/>
      <c r="UOS84" s="15"/>
      <c r="UOT84" s="15"/>
      <c r="UOU84" s="15"/>
      <c r="UOV84" s="15"/>
      <c r="UOW84" s="15"/>
      <c r="UOX84" s="15"/>
      <c r="UOY84" s="15"/>
      <c r="UOZ84" s="15"/>
      <c r="UPA84" s="15"/>
      <c r="UPB84" s="15"/>
      <c r="UPC84" s="15"/>
      <c r="UPD84" s="15"/>
      <c r="UPE84" s="15"/>
      <c r="UPF84" s="15"/>
      <c r="UPG84" s="15"/>
      <c r="UPH84" s="15"/>
      <c r="UPI84" s="15"/>
      <c r="UPJ84" s="15"/>
      <c r="UPK84" s="15"/>
      <c r="UPL84" s="15"/>
      <c r="UPM84" s="15"/>
      <c r="UPN84" s="15"/>
      <c r="UPO84" s="15"/>
      <c r="UPP84" s="15"/>
      <c r="UPQ84" s="15"/>
      <c r="UPR84" s="15"/>
      <c r="UPS84" s="15"/>
      <c r="UPT84" s="15"/>
      <c r="UPU84" s="15"/>
      <c r="UPV84" s="15"/>
      <c r="UPW84" s="15"/>
      <c r="UPX84" s="15"/>
      <c r="UPY84" s="15"/>
      <c r="UPZ84" s="15"/>
      <c r="UQA84" s="15"/>
      <c r="UQB84" s="15"/>
      <c r="UQC84" s="15"/>
      <c r="UQD84" s="15"/>
      <c r="UQE84" s="15"/>
      <c r="UQF84" s="15"/>
      <c r="UQG84" s="15"/>
      <c r="UQH84" s="15"/>
      <c r="UQI84" s="15"/>
      <c r="UQJ84" s="15"/>
      <c r="UQK84" s="15"/>
      <c r="UQL84" s="15"/>
      <c r="UQM84" s="15"/>
      <c r="UQN84" s="15"/>
      <c r="UQO84" s="15"/>
      <c r="UQP84" s="15"/>
      <c r="UQQ84" s="15"/>
      <c r="UQR84" s="15"/>
      <c r="UQS84" s="15"/>
      <c r="UQT84" s="15"/>
      <c r="UQU84" s="15"/>
      <c r="UQV84" s="15"/>
      <c r="UQW84" s="15"/>
      <c r="UQX84" s="15"/>
      <c r="UQY84" s="15"/>
      <c r="UQZ84" s="15"/>
      <c r="URA84" s="15"/>
      <c r="URB84" s="15"/>
      <c r="URC84" s="15"/>
      <c r="URD84" s="15"/>
      <c r="URE84" s="15"/>
      <c r="URF84" s="15"/>
      <c r="URG84" s="15"/>
      <c r="URH84" s="15"/>
      <c r="URI84" s="15"/>
      <c r="URJ84" s="15"/>
      <c r="URK84" s="15"/>
      <c r="URL84" s="15"/>
      <c r="URM84" s="15"/>
      <c r="URN84" s="15"/>
      <c r="URO84" s="15"/>
      <c r="URP84" s="15"/>
      <c r="URQ84" s="15"/>
      <c r="URR84" s="15"/>
      <c r="URS84" s="15"/>
      <c r="URT84" s="15"/>
      <c r="URU84" s="15"/>
      <c r="URV84" s="15"/>
      <c r="URW84" s="15"/>
      <c r="URX84" s="15"/>
      <c r="URY84" s="15"/>
      <c r="URZ84" s="15"/>
      <c r="USA84" s="15"/>
      <c r="USB84" s="15"/>
      <c r="USC84" s="15"/>
      <c r="USD84" s="15"/>
      <c r="USE84" s="15"/>
      <c r="USF84" s="15"/>
      <c r="USG84" s="15"/>
      <c r="USH84" s="15"/>
      <c r="USI84" s="15"/>
      <c r="USJ84" s="15"/>
      <c r="USK84" s="15"/>
      <c r="USL84" s="15"/>
      <c r="USM84" s="15"/>
      <c r="USN84" s="15"/>
      <c r="USO84" s="15"/>
      <c r="USP84" s="15"/>
      <c r="USQ84" s="15"/>
      <c r="USR84" s="15"/>
      <c r="USS84" s="15"/>
      <c r="UST84" s="15"/>
      <c r="USU84" s="15"/>
      <c r="USV84" s="15"/>
      <c r="USW84" s="15"/>
      <c r="USX84" s="15"/>
      <c r="USY84" s="15"/>
      <c r="USZ84" s="15"/>
      <c r="UTA84" s="15"/>
      <c r="UTB84" s="15"/>
      <c r="UTC84" s="15"/>
      <c r="UTD84" s="15"/>
      <c r="UTE84" s="15"/>
      <c r="UTF84" s="15"/>
      <c r="UTG84" s="15"/>
      <c r="UTH84" s="15"/>
      <c r="UTI84" s="15"/>
      <c r="UTJ84" s="15"/>
      <c r="UTK84" s="15"/>
      <c r="UTL84" s="15"/>
      <c r="UTM84" s="15"/>
      <c r="UTN84" s="15"/>
      <c r="UTO84" s="15"/>
      <c r="UTP84" s="15"/>
      <c r="UTQ84" s="15"/>
      <c r="UTR84" s="15"/>
      <c r="UTS84" s="15"/>
      <c r="UTT84" s="15"/>
      <c r="UTU84" s="15"/>
      <c r="UTV84" s="15"/>
      <c r="UTW84" s="15"/>
      <c r="UTX84" s="15"/>
      <c r="UTY84" s="15"/>
      <c r="UTZ84" s="15"/>
      <c r="UUA84" s="15"/>
      <c r="UUB84" s="15"/>
      <c r="UUC84" s="15"/>
      <c r="UUD84" s="15"/>
      <c r="UUE84" s="15"/>
      <c r="UUF84" s="15"/>
      <c r="UUG84" s="15"/>
      <c r="UUH84" s="15"/>
      <c r="UUI84" s="15"/>
      <c r="UUJ84" s="15"/>
      <c r="UUK84" s="15"/>
      <c r="UUL84" s="15"/>
      <c r="UUM84" s="15"/>
      <c r="UUN84" s="15"/>
      <c r="UUO84" s="15"/>
      <c r="UUP84" s="15"/>
      <c r="UUQ84" s="15"/>
      <c r="UUR84" s="15"/>
      <c r="UUS84" s="15"/>
      <c r="UUT84" s="15"/>
      <c r="UUU84" s="15"/>
      <c r="UUV84" s="15"/>
      <c r="UUW84" s="15"/>
      <c r="UUX84" s="15"/>
      <c r="UUY84" s="15"/>
      <c r="UUZ84" s="15"/>
      <c r="UVA84" s="15"/>
      <c r="UVB84" s="15"/>
      <c r="UVC84" s="15"/>
      <c r="UVD84" s="15"/>
      <c r="UVE84" s="15"/>
      <c r="UVF84" s="15"/>
      <c r="UVG84" s="15"/>
      <c r="UVH84" s="15"/>
      <c r="UVI84" s="15"/>
      <c r="UVJ84" s="15"/>
      <c r="UVK84" s="15"/>
      <c r="UVL84" s="15"/>
      <c r="UVM84" s="15"/>
      <c r="UVN84" s="15"/>
      <c r="UVO84" s="15"/>
      <c r="UVP84" s="15"/>
      <c r="UVQ84" s="15"/>
      <c r="UVR84" s="15"/>
      <c r="UVS84" s="15"/>
      <c r="UVT84" s="15"/>
      <c r="UVU84" s="15"/>
      <c r="UVV84" s="15"/>
      <c r="UVW84" s="15"/>
      <c r="UVX84" s="15"/>
      <c r="UVY84" s="15"/>
      <c r="UVZ84" s="15"/>
      <c r="UWA84" s="15"/>
      <c r="UWB84" s="15"/>
      <c r="UWC84" s="15"/>
      <c r="UWD84" s="15"/>
      <c r="UWE84" s="15"/>
      <c r="UWF84" s="15"/>
      <c r="UWG84" s="15"/>
      <c r="UWH84" s="15"/>
      <c r="UWI84" s="15"/>
      <c r="UWJ84" s="15"/>
      <c r="UWK84" s="15"/>
      <c r="UWL84" s="15"/>
      <c r="UWM84" s="15"/>
      <c r="UWN84" s="15"/>
      <c r="UWO84" s="15"/>
      <c r="UWP84" s="15"/>
      <c r="UWQ84" s="15"/>
      <c r="UWR84" s="15"/>
      <c r="UWS84" s="15"/>
      <c r="UWT84" s="15"/>
      <c r="UWU84" s="15"/>
      <c r="UWV84" s="15"/>
      <c r="UWW84" s="15"/>
      <c r="UWX84" s="15"/>
      <c r="UWY84" s="15"/>
      <c r="UWZ84" s="15"/>
      <c r="UXA84" s="15"/>
      <c r="UXB84" s="15"/>
      <c r="UXC84" s="15"/>
      <c r="UXD84" s="15"/>
      <c r="UXE84" s="15"/>
      <c r="UXF84" s="15"/>
      <c r="UXG84" s="15"/>
      <c r="UXH84" s="15"/>
      <c r="UXI84" s="15"/>
      <c r="UXJ84" s="15"/>
      <c r="UXK84" s="15"/>
      <c r="UXL84" s="15"/>
      <c r="UXM84" s="15"/>
      <c r="UXN84" s="15"/>
      <c r="UXO84" s="15"/>
      <c r="UXP84" s="15"/>
      <c r="UXQ84" s="15"/>
      <c r="UXR84" s="15"/>
      <c r="UXS84" s="15"/>
      <c r="UXT84" s="15"/>
      <c r="UXU84" s="15"/>
      <c r="UXV84" s="15"/>
      <c r="UXW84" s="15"/>
      <c r="UXX84" s="15"/>
      <c r="UXY84" s="15"/>
      <c r="UXZ84" s="15"/>
      <c r="UYA84" s="15"/>
      <c r="UYB84" s="15"/>
      <c r="UYC84" s="15"/>
      <c r="UYD84" s="15"/>
      <c r="UYE84" s="15"/>
      <c r="UYF84" s="15"/>
      <c r="UYG84" s="15"/>
      <c r="UYH84" s="15"/>
      <c r="UYI84" s="15"/>
      <c r="UYJ84" s="15"/>
      <c r="UYK84" s="15"/>
      <c r="UYL84" s="15"/>
      <c r="UYM84" s="15"/>
      <c r="UYN84" s="15"/>
      <c r="UYO84" s="15"/>
      <c r="UYP84" s="15"/>
      <c r="UYQ84" s="15"/>
      <c r="UYR84" s="15"/>
      <c r="UYS84" s="15"/>
      <c r="UYT84" s="15"/>
      <c r="UYU84" s="15"/>
      <c r="UYV84" s="15"/>
      <c r="UYW84" s="15"/>
      <c r="UYX84" s="15"/>
      <c r="UYY84" s="15"/>
      <c r="UYZ84" s="15"/>
      <c r="UZA84" s="15"/>
      <c r="UZB84" s="15"/>
      <c r="UZC84" s="15"/>
      <c r="UZD84" s="15"/>
      <c r="UZE84" s="15"/>
      <c r="UZF84" s="15"/>
      <c r="UZG84" s="15"/>
      <c r="UZH84" s="15"/>
      <c r="UZI84" s="15"/>
      <c r="UZJ84" s="15"/>
      <c r="UZK84" s="15"/>
      <c r="UZL84" s="15"/>
      <c r="UZM84" s="15"/>
      <c r="UZN84" s="15"/>
      <c r="UZO84" s="15"/>
      <c r="UZP84" s="15"/>
      <c r="UZQ84" s="15"/>
      <c r="UZR84" s="15"/>
      <c r="UZS84" s="15"/>
      <c r="UZT84" s="15"/>
      <c r="UZU84" s="15"/>
      <c r="UZV84" s="15"/>
      <c r="UZW84" s="15"/>
      <c r="UZX84" s="15"/>
      <c r="UZY84" s="15"/>
      <c r="UZZ84" s="15"/>
      <c r="VAA84" s="15"/>
      <c r="VAB84" s="15"/>
      <c r="VAC84" s="15"/>
      <c r="VAD84" s="15"/>
      <c r="VAE84" s="15"/>
      <c r="VAF84" s="15"/>
      <c r="VAG84" s="15"/>
      <c r="VAH84" s="15"/>
      <c r="VAI84" s="15"/>
      <c r="VAJ84" s="15"/>
      <c r="VAK84" s="15"/>
      <c r="VAL84" s="15"/>
      <c r="VAM84" s="15"/>
      <c r="VAN84" s="15"/>
      <c r="VAO84" s="15"/>
      <c r="VAP84" s="15"/>
      <c r="VAQ84" s="15"/>
      <c r="VAR84" s="15"/>
      <c r="VAS84" s="15"/>
      <c r="VAT84" s="15"/>
      <c r="VAU84" s="15"/>
      <c r="VAV84" s="15"/>
      <c r="VAW84" s="15"/>
      <c r="VAX84" s="15"/>
      <c r="VAY84" s="15"/>
      <c r="VAZ84" s="15"/>
      <c r="VBA84" s="15"/>
      <c r="VBB84" s="15"/>
      <c r="VBC84" s="15"/>
      <c r="VBD84" s="15"/>
      <c r="VBE84" s="15"/>
      <c r="VBF84" s="15"/>
      <c r="VBG84" s="15"/>
      <c r="VBH84" s="15"/>
      <c r="VBI84" s="15"/>
      <c r="VBJ84" s="15"/>
      <c r="VBK84" s="15"/>
      <c r="VBL84" s="15"/>
      <c r="VBM84" s="15"/>
      <c r="VBN84" s="15"/>
      <c r="VBO84" s="15"/>
      <c r="VBP84" s="15"/>
      <c r="VBQ84" s="15"/>
      <c r="VBR84" s="15"/>
      <c r="VBS84" s="15"/>
      <c r="VBT84" s="15"/>
      <c r="VBU84" s="15"/>
      <c r="VBV84" s="15"/>
      <c r="VBW84" s="15"/>
      <c r="VBX84" s="15"/>
      <c r="VBY84" s="15"/>
      <c r="VBZ84" s="15"/>
      <c r="VCA84" s="15"/>
      <c r="VCB84" s="15"/>
      <c r="VCC84" s="15"/>
      <c r="VCD84" s="15"/>
      <c r="VCE84" s="15"/>
      <c r="VCF84" s="15"/>
      <c r="VCG84" s="15"/>
      <c r="VCH84" s="15"/>
      <c r="VCI84" s="15"/>
      <c r="VCJ84" s="15"/>
      <c r="VCK84" s="15"/>
      <c r="VCL84" s="15"/>
      <c r="VCM84" s="15"/>
      <c r="VCN84" s="15"/>
      <c r="VCO84" s="15"/>
      <c r="VCP84" s="15"/>
      <c r="VCQ84" s="15"/>
      <c r="VCR84" s="15"/>
      <c r="VCS84" s="15"/>
      <c r="VCT84" s="15"/>
      <c r="VCU84" s="15"/>
      <c r="VCV84" s="15"/>
      <c r="VCW84" s="15"/>
      <c r="VCX84" s="15"/>
      <c r="VCY84" s="15"/>
      <c r="VCZ84" s="15"/>
      <c r="VDA84" s="15"/>
      <c r="VDB84" s="15"/>
      <c r="VDC84" s="15"/>
      <c r="VDD84" s="15"/>
      <c r="VDE84" s="15"/>
      <c r="VDF84" s="15"/>
      <c r="VDG84" s="15"/>
      <c r="VDH84" s="15"/>
      <c r="VDI84" s="15"/>
      <c r="VDJ84" s="15"/>
      <c r="VDK84" s="15"/>
      <c r="VDL84" s="15"/>
      <c r="VDM84" s="15"/>
      <c r="VDN84" s="15"/>
      <c r="VDO84" s="15"/>
      <c r="VDP84" s="15"/>
      <c r="VDQ84" s="15"/>
      <c r="VDR84" s="15"/>
      <c r="VDS84" s="15"/>
      <c r="VDT84" s="15"/>
      <c r="VDU84" s="15"/>
      <c r="VDV84" s="15"/>
      <c r="VDW84" s="15"/>
      <c r="VDX84" s="15"/>
      <c r="VDY84" s="15"/>
      <c r="VDZ84" s="15"/>
      <c r="VEA84" s="15"/>
      <c r="VEB84" s="15"/>
      <c r="VEC84" s="15"/>
      <c r="VED84" s="15"/>
      <c r="VEE84" s="15"/>
      <c r="VEF84" s="15"/>
      <c r="VEG84" s="15"/>
      <c r="VEH84" s="15"/>
      <c r="VEI84" s="15"/>
      <c r="VEJ84" s="15"/>
      <c r="VEK84" s="15"/>
      <c r="VEL84" s="15"/>
      <c r="VEM84" s="15"/>
      <c r="VEN84" s="15"/>
      <c r="VEO84" s="15"/>
      <c r="VEP84" s="15"/>
      <c r="VEQ84" s="15"/>
      <c r="VER84" s="15"/>
      <c r="VES84" s="15"/>
      <c r="VET84" s="15"/>
      <c r="VEU84" s="15"/>
      <c r="VEV84" s="15"/>
      <c r="VEW84" s="15"/>
      <c r="VEX84" s="15"/>
      <c r="VEY84" s="15"/>
      <c r="VEZ84" s="15"/>
      <c r="VFA84" s="15"/>
      <c r="VFB84" s="15"/>
      <c r="VFC84" s="15"/>
      <c r="VFD84" s="15"/>
      <c r="VFE84" s="15"/>
      <c r="VFF84" s="15"/>
      <c r="VFG84" s="15"/>
      <c r="VFH84" s="15"/>
      <c r="VFI84" s="15"/>
      <c r="VFJ84" s="15"/>
      <c r="VFK84" s="15"/>
      <c r="VFL84" s="15"/>
      <c r="VFM84" s="15"/>
      <c r="VFN84" s="15"/>
      <c r="VFO84" s="15"/>
      <c r="VFP84" s="15"/>
      <c r="VFQ84" s="15"/>
      <c r="VFR84" s="15"/>
      <c r="VFS84" s="15"/>
      <c r="VFT84" s="15"/>
      <c r="VFU84" s="15"/>
      <c r="VFV84" s="15"/>
      <c r="VFW84" s="15"/>
      <c r="VFX84" s="15"/>
      <c r="VFY84" s="15"/>
      <c r="VFZ84" s="15"/>
      <c r="VGA84" s="15"/>
      <c r="VGB84" s="15"/>
      <c r="VGC84" s="15"/>
      <c r="VGD84" s="15"/>
      <c r="VGE84" s="15"/>
      <c r="VGF84" s="15"/>
      <c r="VGG84" s="15"/>
      <c r="VGH84" s="15"/>
      <c r="VGI84" s="15"/>
      <c r="VGJ84" s="15"/>
      <c r="VGK84" s="15"/>
      <c r="VGL84" s="15"/>
      <c r="VGM84" s="15"/>
      <c r="VGN84" s="15"/>
      <c r="VGO84" s="15"/>
      <c r="VGP84" s="15"/>
      <c r="VGQ84" s="15"/>
      <c r="VGR84" s="15"/>
      <c r="VGS84" s="15"/>
      <c r="VGT84" s="15"/>
      <c r="VGU84" s="15"/>
      <c r="VGV84" s="15"/>
      <c r="VGW84" s="15"/>
      <c r="VGX84" s="15"/>
      <c r="VGY84" s="15"/>
      <c r="VGZ84" s="15"/>
      <c r="VHA84" s="15"/>
      <c r="VHB84" s="15"/>
      <c r="VHC84" s="15"/>
      <c r="VHD84" s="15"/>
      <c r="VHE84" s="15"/>
      <c r="VHF84" s="15"/>
      <c r="VHG84" s="15"/>
      <c r="VHH84" s="15"/>
      <c r="VHI84" s="15"/>
      <c r="VHJ84" s="15"/>
      <c r="VHK84" s="15"/>
      <c r="VHL84" s="15"/>
      <c r="VHM84" s="15"/>
      <c r="VHN84" s="15"/>
      <c r="VHO84" s="15"/>
      <c r="VHP84" s="15"/>
      <c r="VHQ84" s="15"/>
      <c r="VHR84" s="15"/>
      <c r="VHS84" s="15"/>
      <c r="VHT84" s="15"/>
      <c r="VHU84" s="15"/>
      <c r="VHV84" s="15"/>
      <c r="VHW84" s="15"/>
      <c r="VHX84" s="15"/>
      <c r="VHY84" s="15"/>
      <c r="VHZ84" s="15"/>
      <c r="VIA84" s="15"/>
      <c r="VIB84" s="15"/>
      <c r="VIC84" s="15"/>
      <c r="VID84" s="15"/>
      <c r="VIE84" s="15"/>
      <c r="VIF84" s="15"/>
      <c r="VIG84" s="15"/>
      <c r="VIH84" s="15"/>
      <c r="VII84" s="15"/>
      <c r="VIJ84" s="15"/>
      <c r="VIK84" s="15"/>
      <c r="VIL84" s="15"/>
      <c r="VIM84" s="15"/>
      <c r="VIN84" s="15"/>
      <c r="VIO84" s="15"/>
      <c r="VIP84" s="15"/>
      <c r="VIQ84" s="15"/>
      <c r="VIR84" s="15"/>
      <c r="VIS84" s="15"/>
      <c r="VIT84" s="15"/>
      <c r="VIU84" s="15"/>
      <c r="VIV84" s="15"/>
      <c r="VIW84" s="15"/>
      <c r="VIX84" s="15"/>
      <c r="VIY84" s="15"/>
      <c r="VIZ84" s="15"/>
      <c r="VJA84" s="15"/>
      <c r="VJB84" s="15"/>
      <c r="VJC84" s="15"/>
      <c r="VJD84" s="15"/>
      <c r="VJE84" s="15"/>
      <c r="VJF84" s="15"/>
      <c r="VJG84" s="15"/>
      <c r="VJH84" s="15"/>
      <c r="VJI84" s="15"/>
      <c r="VJJ84" s="15"/>
      <c r="VJK84" s="15"/>
      <c r="VJL84" s="15"/>
      <c r="VJM84" s="15"/>
      <c r="VJN84" s="15"/>
      <c r="VJO84" s="15"/>
      <c r="VJP84" s="15"/>
      <c r="VJQ84" s="15"/>
      <c r="VJR84" s="15"/>
      <c r="VJS84" s="15"/>
      <c r="VJT84" s="15"/>
      <c r="VJU84" s="15"/>
      <c r="VJV84" s="15"/>
      <c r="VJW84" s="15"/>
      <c r="VJX84" s="15"/>
      <c r="VJY84" s="15"/>
      <c r="VJZ84" s="15"/>
      <c r="VKA84" s="15"/>
      <c r="VKB84" s="15"/>
      <c r="VKC84" s="15"/>
      <c r="VKD84" s="15"/>
      <c r="VKE84" s="15"/>
      <c r="VKF84" s="15"/>
      <c r="VKG84" s="15"/>
      <c r="VKH84" s="15"/>
      <c r="VKI84" s="15"/>
      <c r="VKJ84" s="15"/>
      <c r="VKK84" s="15"/>
      <c r="VKL84" s="15"/>
      <c r="VKM84" s="15"/>
      <c r="VKN84" s="15"/>
      <c r="VKO84" s="15"/>
      <c r="VKP84" s="15"/>
      <c r="VKQ84" s="15"/>
      <c r="VKR84" s="15"/>
      <c r="VKS84" s="15"/>
      <c r="VKT84" s="15"/>
      <c r="VKU84" s="15"/>
      <c r="VKV84" s="15"/>
      <c r="VKW84" s="15"/>
      <c r="VKX84" s="15"/>
      <c r="VKY84" s="15"/>
      <c r="VKZ84" s="15"/>
      <c r="VLA84" s="15"/>
      <c r="VLB84" s="15"/>
      <c r="VLC84" s="15"/>
      <c r="VLD84" s="15"/>
      <c r="VLE84" s="15"/>
      <c r="VLF84" s="15"/>
      <c r="VLG84" s="15"/>
      <c r="VLH84" s="15"/>
      <c r="VLI84" s="15"/>
      <c r="VLJ84" s="15"/>
      <c r="VLK84" s="15"/>
      <c r="VLL84" s="15"/>
      <c r="VLM84" s="15"/>
      <c r="VLN84" s="15"/>
      <c r="VLO84" s="15"/>
      <c r="VLP84" s="15"/>
      <c r="VLQ84" s="15"/>
      <c r="VLR84" s="15"/>
      <c r="VLS84" s="15"/>
      <c r="VLT84" s="15"/>
      <c r="VLU84" s="15"/>
      <c r="VLV84" s="15"/>
      <c r="VLW84" s="15"/>
      <c r="VLX84" s="15"/>
      <c r="VLY84" s="15"/>
      <c r="VLZ84" s="15"/>
      <c r="VMA84" s="15"/>
      <c r="VMB84" s="15"/>
      <c r="VMC84" s="15"/>
      <c r="VMD84" s="15"/>
      <c r="VME84" s="15"/>
      <c r="VMF84" s="15"/>
      <c r="VMG84" s="15"/>
      <c r="VMH84" s="15"/>
      <c r="VMI84" s="15"/>
      <c r="VMJ84" s="15"/>
      <c r="VMK84" s="15"/>
      <c r="VML84" s="15"/>
      <c r="VMM84" s="15"/>
      <c r="VMN84" s="15"/>
      <c r="VMO84" s="15"/>
      <c r="VMP84" s="15"/>
      <c r="VMQ84" s="15"/>
      <c r="VMR84" s="15"/>
      <c r="VMS84" s="15"/>
      <c r="VMT84" s="15"/>
      <c r="VMU84" s="15"/>
      <c r="VMV84" s="15"/>
      <c r="VMW84" s="15"/>
      <c r="VMX84" s="15"/>
      <c r="VMY84" s="15"/>
      <c r="VMZ84" s="15"/>
      <c r="VNA84" s="15"/>
      <c r="VNB84" s="15"/>
      <c r="VNC84" s="15"/>
      <c r="VND84" s="15"/>
      <c r="VNE84" s="15"/>
      <c r="VNF84" s="15"/>
      <c r="VNG84" s="15"/>
      <c r="VNH84" s="15"/>
      <c r="VNI84" s="15"/>
      <c r="VNJ84" s="15"/>
      <c r="VNK84" s="15"/>
      <c r="VNL84" s="15"/>
      <c r="VNM84" s="15"/>
      <c r="VNN84" s="15"/>
      <c r="VNO84" s="15"/>
      <c r="VNP84" s="15"/>
      <c r="VNQ84" s="15"/>
      <c r="VNR84" s="15"/>
      <c r="VNS84" s="15"/>
      <c r="VNT84" s="15"/>
      <c r="VNU84" s="15"/>
      <c r="VNV84" s="15"/>
      <c r="VNW84" s="15"/>
      <c r="VNX84" s="15"/>
      <c r="VNY84" s="15"/>
      <c r="VNZ84" s="15"/>
      <c r="VOA84" s="15"/>
      <c r="VOB84" s="15"/>
      <c r="VOC84" s="15"/>
      <c r="VOD84" s="15"/>
      <c r="VOE84" s="15"/>
      <c r="VOF84" s="15"/>
      <c r="VOG84" s="15"/>
      <c r="VOH84" s="15"/>
      <c r="VOI84" s="15"/>
      <c r="VOJ84" s="15"/>
      <c r="VOK84" s="15"/>
      <c r="VOL84" s="15"/>
      <c r="VOM84" s="15"/>
      <c r="VON84" s="15"/>
      <c r="VOO84" s="15"/>
      <c r="VOP84" s="15"/>
      <c r="VOQ84" s="15"/>
      <c r="VOR84" s="15"/>
      <c r="VOS84" s="15"/>
      <c r="VOT84" s="15"/>
      <c r="VOU84" s="15"/>
      <c r="VOV84" s="15"/>
      <c r="VOW84" s="15"/>
      <c r="VOX84" s="15"/>
      <c r="VOY84" s="15"/>
      <c r="VOZ84" s="15"/>
      <c r="VPA84" s="15"/>
      <c r="VPB84" s="15"/>
      <c r="VPC84" s="15"/>
      <c r="VPD84" s="15"/>
      <c r="VPE84" s="15"/>
      <c r="VPF84" s="15"/>
      <c r="VPG84" s="15"/>
      <c r="VPH84" s="15"/>
      <c r="VPI84" s="15"/>
      <c r="VPJ84" s="15"/>
      <c r="VPK84" s="15"/>
      <c r="VPL84" s="15"/>
      <c r="VPM84" s="15"/>
      <c r="VPN84" s="15"/>
      <c r="VPO84" s="15"/>
      <c r="VPP84" s="15"/>
      <c r="VPQ84" s="15"/>
      <c r="VPR84" s="15"/>
      <c r="VPS84" s="15"/>
      <c r="VPT84" s="15"/>
      <c r="VPU84" s="15"/>
      <c r="VPV84" s="15"/>
      <c r="VPW84" s="15"/>
      <c r="VPX84" s="15"/>
      <c r="VPY84" s="15"/>
      <c r="VPZ84" s="15"/>
      <c r="VQA84" s="15"/>
      <c r="VQB84" s="15"/>
      <c r="VQC84" s="15"/>
      <c r="VQD84" s="15"/>
      <c r="VQE84" s="15"/>
      <c r="VQF84" s="15"/>
      <c r="VQG84" s="15"/>
      <c r="VQH84" s="15"/>
      <c r="VQI84" s="15"/>
      <c r="VQJ84" s="15"/>
      <c r="VQK84" s="15"/>
      <c r="VQL84" s="15"/>
      <c r="VQM84" s="15"/>
      <c r="VQN84" s="15"/>
      <c r="VQO84" s="15"/>
      <c r="VQP84" s="15"/>
      <c r="VQQ84" s="15"/>
      <c r="VQR84" s="15"/>
      <c r="VQS84" s="15"/>
      <c r="VQT84" s="15"/>
      <c r="VQU84" s="15"/>
      <c r="VQV84" s="15"/>
      <c r="VQW84" s="15"/>
      <c r="VQX84" s="15"/>
      <c r="VQY84" s="15"/>
      <c r="VQZ84" s="15"/>
      <c r="VRA84" s="15"/>
      <c r="VRB84" s="15"/>
      <c r="VRC84" s="15"/>
      <c r="VRD84" s="15"/>
      <c r="VRE84" s="15"/>
      <c r="VRF84" s="15"/>
      <c r="VRG84" s="15"/>
      <c r="VRH84" s="15"/>
      <c r="VRI84" s="15"/>
      <c r="VRJ84" s="15"/>
      <c r="VRK84" s="15"/>
      <c r="VRL84" s="15"/>
      <c r="VRM84" s="15"/>
      <c r="VRN84" s="15"/>
      <c r="VRO84" s="15"/>
      <c r="VRP84" s="15"/>
      <c r="VRQ84" s="15"/>
      <c r="VRR84" s="15"/>
      <c r="VRS84" s="15"/>
      <c r="VRT84" s="15"/>
      <c r="VRU84" s="15"/>
      <c r="VRV84" s="15"/>
      <c r="VRW84" s="15"/>
      <c r="VRX84" s="15"/>
      <c r="VRY84" s="15"/>
      <c r="VRZ84" s="15"/>
      <c r="VSA84" s="15"/>
      <c r="VSB84" s="15"/>
      <c r="VSC84" s="15"/>
      <c r="VSD84" s="15"/>
      <c r="VSE84" s="15"/>
      <c r="VSF84" s="15"/>
      <c r="VSG84" s="15"/>
      <c r="VSH84" s="15"/>
      <c r="VSI84" s="15"/>
      <c r="VSJ84" s="15"/>
      <c r="VSK84" s="15"/>
      <c r="VSL84" s="15"/>
      <c r="VSM84" s="15"/>
      <c r="VSN84" s="15"/>
      <c r="VSO84" s="15"/>
      <c r="VSP84" s="15"/>
      <c r="VSQ84" s="15"/>
      <c r="VSR84" s="15"/>
      <c r="VSS84" s="15"/>
      <c r="VST84" s="15"/>
      <c r="VSU84" s="15"/>
      <c r="VSV84" s="15"/>
      <c r="VSW84" s="15"/>
      <c r="VSX84" s="15"/>
      <c r="VSY84" s="15"/>
      <c r="VSZ84" s="15"/>
      <c r="VTA84" s="15"/>
      <c r="VTB84" s="15"/>
      <c r="VTC84" s="15"/>
      <c r="VTD84" s="15"/>
      <c r="VTE84" s="15"/>
      <c r="VTF84" s="15"/>
      <c r="VTG84" s="15"/>
      <c r="VTH84" s="15"/>
      <c r="VTI84" s="15"/>
      <c r="VTJ84" s="15"/>
      <c r="VTK84" s="15"/>
      <c r="VTL84" s="15"/>
      <c r="VTM84" s="15"/>
      <c r="VTN84" s="15"/>
      <c r="VTO84" s="15"/>
      <c r="VTP84" s="15"/>
      <c r="VTQ84" s="15"/>
      <c r="VTR84" s="15"/>
      <c r="VTS84" s="15"/>
      <c r="VTT84" s="15"/>
      <c r="VTU84" s="15"/>
      <c r="VTV84" s="15"/>
      <c r="VTW84" s="15"/>
      <c r="VTX84" s="15"/>
      <c r="VTY84" s="15"/>
      <c r="VTZ84" s="15"/>
      <c r="VUA84" s="15"/>
      <c r="VUB84" s="15"/>
      <c r="VUC84" s="15"/>
      <c r="VUD84" s="15"/>
      <c r="VUE84" s="15"/>
      <c r="VUF84" s="15"/>
      <c r="VUG84" s="15"/>
      <c r="VUH84" s="15"/>
      <c r="VUI84" s="15"/>
      <c r="VUJ84" s="15"/>
      <c r="VUK84" s="15"/>
      <c r="VUL84" s="15"/>
      <c r="VUM84" s="15"/>
      <c r="VUN84" s="15"/>
      <c r="VUO84" s="15"/>
      <c r="VUP84" s="15"/>
      <c r="VUQ84" s="15"/>
      <c r="VUR84" s="15"/>
      <c r="VUS84" s="15"/>
      <c r="VUT84" s="15"/>
      <c r="VUU84" s="15"/>
      <c r="VUV84" s="15"/>
      <c r="VUW84" s="15"/>
      <c r="VUX84" s="15"/>
      <c r="VUY84" s="15"/>
      <c r="VUZ84" s="15"/>
      <c r="VVA84" s="15"/>
      <c r="VVB84" s="15"/>
      <c r="VVC84" s="15"/>
      <c r="VVD84" s="15"/>
      <c r="VVE84" s="15"/>
      <c r="VVF84" s="15"/>
      <c r="VVG84" s="15"/>
      <c r="VVH84" s="15"/>
      <c r="VVI84" s="15"/>
      <c r="VVJ84" s="15"/>
      <c r="VVK84" s="15"/>
      <c r="VVL84" s="15"/>
      <c r="VVM84" s="15"/>
      <c r="VVN84" s="15"/>
      <c r="VVO84" s="15"/>
      <c r="VVP84" s="15"/>
      <c r="VVQ84" s="15"/>
      <c r="VVR84" s="15"/>
      <c r="VVS84" s="15"/>
      <c r="VVT84" s="15"/>
      <c r="VVU84" s="15"/>
      <c r="VVV84" s="15"/>
      <c r="VVW84" s="15"/>
      <c r="VVX84" s="15"/>
      <c r="VVY84" s="15"/>
      <c r="VVZ84" s="15"/>
      <c r="VWA84" s="15"/>
      <c r="VWB84" s="15"/>
      <c r="VWC84" s="15"/>
      <c r="VWD84" s="15"/>
      <c r="VWE84" s="15"/>
      <c r="VWF84" s="15"/>
      <c r="VWG84" s="15"/>
      <c r="VWH84" s="15"/>
      <c r="VWI84" s="15"/>
      <c r="VWJ84" s="15"/>
      <c r="VWK84" s="15"/>
      <c r="VWL84" s="15"/>
      <c r="VWM84" s="15"/>
      <c r="VWN84" s="15"/>
      <c r="VWO84" s="15"/>
      <c r="VWP84" s="15"/>
      <c r="VWQ84" s="15"/>
      <c r="VWR84" s="15"/>
      <c r="VWS84" s="15"/>
      <c r="VWT84" s="15"/>
      <c r="VWU84" s="15"/>
      <c r="VWV84" s="15"/>
      <c r="VWW84" s="15"/>
      <c r="VWX84" s="15"/>
      <c r="VWY84" s="15"/>
      <c r="VWZ84" s="15"/>
      <c r="VXA84" s="15"/>
      <c r="VXB84" s="15"/>
      <c r="VXC84" s="15"/>
      <c r="VXD84" s="15"/>
      <c r="VXE84" s="15"/>
      <c r="VXF84" s="15"/>
      <c r="VXG84" s="15"/>
      <c r="VXH84" s="15"/>
      <c r="VXI84" s="15"/>
      <c r="VXJ84" s="15"/>
      <c r="VXK84" s="15"/>
      <c r="VXL84" s="15"/>
      <c r="VXM84" s="15"/>
      <c r="VXN84" s="15"/>
      <c r="VXO84" s="15"/>
      <c r="VXP84" s="15"/>
      <c r="VXQ84" s="15"/>
      <c r="VXR84" s="15"/>
      <c r="VXS84" s="15"/>
      <c r="VXT84" s="15"/>
      <c r="VXU84" s="15"/>
      <c r="VXV84" s="15"/>
      <c r="VXW84" s="15"/>
      <c r="VXX84" s="15"/>
      <c r="VXY84" s="15"/>
      <c r="VXZ84" s="15"/>
      <c r="VYA84" s="15"/>
      <c r="VYB84" s="15"/>
      <c r="VYC84" s="15"/>
      <c r="VYD84" s="15"/>
      <c r="VYE84" s="15"/>
      <c r="VYF84" s="15"/>
      <c r="VYG84" s="15"/>
      <c r="VYH84" s="15"/>
      <c r="VYI84" s="15"/>
      <c r="VYJ84" s="15"/>
      <c r="VYK84" s="15"/>
      <c r="VYL84" s="15"/>
      <c r="VYM84" s="15"/>
      <c r="VYN84" s="15"/>
      <c r="VYO84" s="15"/>
      <c r="VYP84" s="15"/>
      <c r="VYQ84" s="15"/>
      <c r="VYR84" s="15"/>
      <c r="VYS84" s="15"/>
      <c r="VYT84" s="15"/>
      <c r="VYU84" s="15"/>
      <c r="VYV84" s="15"/>
      <c r="VYW84" s="15"/>
      <c r="VYX84" s="15"/>
      <c r="VYY84" s="15"/>
      <c r="VYZ84" s="15"/>
      <c r="VZA84" s="15"/>
      <c r="VZB84" s="15"/>
      <c r="VZC84" s="15"/>
      <c r="VZD84" s="15"/>
      <c r="VZE84" s="15"/>
      <c r="VZF84" s="15"/>
      <c r="VZG84" s="15"/>
      <c r="VZH84" s="15"/>
      <c r="VZI84" s="15"/>
      <c r="VZJ84" s="15"/>
      <c r="VZK84" s="15"/>
      <c r="VZL84" s="15"/>
      <c r="VZM84" s="15"/>
      <c r="VZN84" s="15"/>
      <c r="VZO84" s="15"/>
      <c r="VZP84" s="15"/>
      <c r="VZQ84" s="15"/>
      <c r="VZR84" s="15"/>
      <c r="VZS84" s="15"/>
      <c r="VZT84" s="15"/>
      <c r="VZU84" s="15"/>
      <c r="VZV84" s="15"/>
      <c r="VZW84" s="15"/>
      <c r="VZX84" s="15"/>
      <c r="VZY84" s="15"/>
      <c r="VZZ84" s="15"/>
      <c r="WAA84" s="15"/>
      <c r="WAB84" s="15"/>
      <c r="WAC84" s="15"/>
      <c r="WAD84" s="15"/>
      <c r="WAE84" s="15"/>
      <c r="WAF84" s="15"/>
      <c r="WAG84" s="15"/>
      <c r="WAH84" s="15"/>
      <c r="WAI84" s="15"/>
      <c r="WAJ84" s="15"/>
      <c r="WAK84" s="15"/>
      <c r="WAL84" s="15"/>
      <c r="WAM84" s="15"/>
      <c r="WAN84" s="15"/>
      <c r="WAO84" s="15"/>
      <c r="WAP84" s="15"/>
      <c r="WAQ84" s="15"/>
      <c r="WAR84" s="15"/>
      <c r="WAS84" s="15"/>
      <c r="WAT84" s="15"/>
      <c r="WAU84" s="15"/>
      <c r="WAV84" s="15"/>
      <c r="WAW84" s="15"/>
      <c r="WAX84" s="15"/>
      <c r="WAY84" s="15"/>
      <c r="WAZ84" s="15"/>
      <c r="WBA84" s="15"/>
      <c r="WBB84" s="15"/>
      <c r="WBC84" s="15"/>
      <c r="WBD84" s="15"/>
      <c r="WBE84" s="15"/>
      <c r="WBF84" s="15"/>
      <c r="WBG84" s="15"/>
      <c r="WBH84" s="15"/>
      <c r="WBI84" s="15"/>
      <c r="WBJ84" s="15"/>
      <c r="WBK84" s="15"/>
      <c r="WBL84" s="15"/>
      <c r="WBM84" s="15"/>
      <c r="WBN84" s="15"/>
      <c r="WBO84" s="15"/>
      <c r="WBP84" s="15"/>
      <c r="WBQ84" s="15"/>
      <c r="WBR84" s="15"/>
      <c r="WBS84" s="15"/>
      <c r="WBT84" s="15"/>
      <c r="WBU84" s="15"/>
      <c r="WBV84" s="15"/>
      <c r="WBW84" s="15"/>
      <c r="WBX84" s="15"/>
      <c r="WBY84" s="15"/>
      <c r="WBZ84" s="15"/>
      <c r="WCA84" s="15"/>
      <c r="WCB84" s="15"/>
      <c r="WCC84" s="15"/>
      <c r="WCD84" s="15"/>
      <c r="WCE84" s="15"/>
      <c r="WCF84" s="15"/>
      <c r="WCG84" s="15"/>
      <c r="WCH84" s="15"/>
      <c r="WCI84" s="15"/>
      <c r="WCJ84" s="15"/>
      <c r="WCK84" s="15"/>
      <c r="WCL84" s="15"/>
      <c r="WCM84" s="15"/>
      <c r="WCN84" s="15"/>
      <c r="WCO84" s="15"/>
      <c r="WCP84" s="15"/>
      <c r="WCQ84" s="15"/>
      <c r="WCR84" s="15"/>
      <c r="WCS84" s="15"/>
      <c r="WCT84" s="15"/>
      <c r="WCU84" s="15"/>
      <c r="WCV84" s="15"/>
      <c r="WCW84" s="15"/>
      <c r="WCX84" s="15"/>
      <c r="WCY84" s="15"/>
      <c r="WCZ84" s="15"/>
      <c r="WDA84" s="15"/>
      <c r="WDB84" s="15"/>
      <c r="WDC84" s="15"/>
      <c r="WDD84" s="15"/>
      <c r="WDE84" s="15"/>
      <c r="WDF84" s="15"/>
      <c r="WDG84" s="15"/>
      <c r="WDH84" s="15"/>
      <c r="WDI84" s="15"/>
      <c r="WDJ84" s="15"/>
      <c r="WDK84" s="15"/>
      <c r="WDL84" s="15"/>
      <c r="WDM84" s="15"/>
      <c r="WDN84" s="15"/>
      <c r="WDO84" s="15"/>
      <c r="WDP84" s="15"/>
      <c r="WDQ84" s="15"/>
      <c r="WDR84" s="15"/>
      <c r="WDS84" s="15"/>
      <c r="WDT84" s="15"/>
      <c r="WDU84" s="15"/>
      <c r="WDV84" s="15"/>
      <c r="WDW84" s="15"/>
      <c r="WDX84" s="15"/>
      <c r="WDY84" s="15"/>
      <c r="WDZ84" s="15"/>
      <c r="WEA84" s="15"/>
      <c r="WEB84" s="15"/>
      <c r="WEC84" s="15"/>
      <c r="WED84" s="15"/>
      <c r="WEE84" s="15"/>
      <c r="WEF84" s="15"/>
      <c r="WEG84" s="15"/>
      <c r="WEH84" s="15"/>
      <c r="WEI84" s="15"/>
      <c r="WEJ84" s="15"/>
      <c r="WEK84" s="15"/>
      <c r="WEL84" s="15"/>
      <c r="WEM84" s="15"/>
      <c r="WEN84" s="15"/>
      <c r="WEO84" s="15"/>
      <c r="WEP84" s="15"/>
      <c r="WEQ84" s="15"/>
      <c r="WER84" s="15"/>
      <c r="WES84" s="15"/>
      <c r="WET84" s="15"/>
      <c r="WEU84" s="15"/>
      <c r="WEV84" s="15"/>
      <c r="WEW84" s="15"/>
      <c r="WEX84" s="15"/>
      <c r="WEY84" s="15"/>
      <c r="WEZ84" s="15"/>
      <c r="WFA84" s="15"/>
      <c r="WFB84" s="15"/>
      <c r="WFC84" s="15"/>
      <c r="WFD84" s="15"/>
      <c r="WFE84" s="15"/>
      <c r="WFF84" s="15"/>
      <c r="WFG84" s="15"/>
      <c r="WFH84" s="15"/>
      <c r="WFI84" s="15"/>
      <c r="WFJ84" s="15"/>
      <c r="WFK84" s="15"/>
      <c r="WFL84" s="15"/>
      <c r="WFM84" s="15"/>
      <c r="WFN84" s="15"/>
      <c r="WFO84" s="15"/>
      <c r="WFP84" s="15"/>
      <c r="WFQ84" s="15"/>
      <c r="WFR84" s="15"/>
      <c r="WFS84" s="15"/>
      <c r="WFT84" s="15"/>
      <c r="WFU84" s="15"/>
      <c r="WFV84" s="15"/>
      <c r="WFW84" s="15"/>
      <c r="WFX84" s="15"/>
      <c r="WFY84" s="15"/>
      <c r="WFZ84" s="15"/>
      <c r="WGA84" s="15"/>
      <c r="WGB84" s="15"/>
      <c r="WGC84" s="15"/>
      <c r="WGD84" s="15"/>
      <c r="WGE84" s="15"/>
      <c r="WGF84" s="15"/>
      <c r="WGG84" s="15"/>
      <c r="WGH84" s="15"/>
      <c r="WGI84" s="15"/>
      <c r="WGJ84" s="15"/>
      <c r="WGK84" s="15"/>
      <c r="WGL84" s="15"/>
      <c r="WGM84" s="15"/>
      <c r="WGN84" s="15"/>
      <c r="WGO84" s="15"/>
      <c r="WGP84" s="15"/>
      <c r="WGQ84" s="15"/>
      <c r="WGR84" s="15"/>
      <c r="WGS84" s="15"/>
      <c r="WGT84" s="15"/>
      <c r="WGU84" s="15"/>
      <c r="WGV84" s="15"/>
      <c r="WGW84" s="15"/>
      <c r="WGX84" s="15"/>
      <c r="WGY84" s="15"/>
      <c r="WGZ84" s="15"/>
      <c r="WHA84" s="15"/>
      <c r="WHB84" s="15"/>
      <c r="WHC84" s="15"/>
      <c r="WHD84" s="15"/>
      <c r="WHE84" s="15"/>
      <c r="WHF84" s="15"/>
      <c r="WHG84" s="15"/>
      <c r="WHH84" s="15"/>
      <c r="WHI84" s="15"/>
      <c r="WHJ84" s="15"/>
      <c r="WHK84" s="15"/>
      <c r="WHL84" s="15"/>
      <c r="WHM84" s="15"/>
      <c r="WHN84" s="15"/>
      <c r="WHO84" s="15"/>
      <c r="WHP84" s="15"/>
      <c r="WHQ84" s="15"/>
      <c r="WHR84" s="15"/>
      <c r="WHS84" s="15"/>
      <c r="WHT84" s="15"/>
      <c r="WHU84" s="15"/>
      <c r="WHV84" s="15"/>
      <c r="WHW84" s="15"/>
      <c r="WHX84" s="15"/>
      <c r="WHY84" s="15"/>
      <c r="WHZ84" s="15"/>
      <c r="WIA84" s="15"/>
      <c r="WIB84" s="15"/>
      <c r="WIC84" s="15"/>
      <c r="WID84" s="15"/>
      <c r="WIE84" s="15"/>
      <c r="WIF84" s="15"/>
      <c r="WIG84" s="15"/>
      <c r="WIH84" s="15"/>
      <c r="WII84" s="15"/>
      <c r="WIJ84" s="15"/>
      <c r="WIK84" s="15"/>
      <c r="WIL84" s="15"/>
      <c r="WIM84" s="15"/>
      <c r="WIN84" s="15"/>
      <c r="WIO84" s="15"/>
      <c r="WIP84" s="15"/>
      <c r="WIQ84" s="15"/>
      <c r="WIR84" s="15"/>
      <c r="WIS84" s="15"/>
      <c r="WIT84" s="15"/>
      <c r="WIU84" s="15"/>
      <c r="WIV84" s="15"/>
      <c r="WIW84" s="15"/>
      <c r="WIX84" s="15"/>
      <c r="WIY84" s="15"/>
      <c r="WIZ84" s="15"/>
      <c r="WJA84" s="15"/>
      <c r="WJB84" s="15"/>
      <c r="WJC84" s="15"/>
      <c r="WJD84" s="15"/>
      <c r="WJE84" s="15"/>
      <c r="WJF84" s="15"/>
      <c r="WJG84" s="15"/>
      <c r="WJH84" s="15"/>
      <c r="WJI84" s="15"/>
      <c r="WJJ84" s="15"/>
      <c r="WJK84" s="15"/>
      <c r="WJL84" s="15"/>
      <c r="WJM84" s="15"/>
      <c r="WJN84" s="15"/>
      <c r="WJO84" s="15"/>
      <c r="WJP84" s="15"/>
      <c r="WJQ84" s="15"/>
      <c r="WJR84" s="15"/>
      <c r="WJS84" s="15"/>
      <c r="WJT84" s="15"/>
      <c r="WJU84" s="15"/>
      <c r="WJV84" s="15"/>
      <c r="WJW84" s="15"/>
      <c r="WJX84" s="15"/>
      <c r="WJY84" s="15"/>
      <c r="WJZ84" s="15"/>
      <c r="WKA84" s="15"/>
      <c r="WKB84" s="15"/>
      <c r="WKC84" s="15"/>
      <c r="WKD84" s="15"/>
      <c r="WKE84" s="15"/>
      <c r="WKF84" s="15"/>
      <c r="WKG84" s="15"/>
      <c r="WKH84" s="15"/>
      <c r="WKI84" s="15"/>
      <c r="WKJ84" s="15"/>
      <c r="WKK84" s="15"/>
      <c r="WKL84" s="15"/>
      <c r="WKM84" s="15"/>
      <c r="WKN84" s="15"/>
      <c r="WKO84" s="15"/>
      <c r="WKP84" s="15"/>
      <c r="WKQ84" s="15"/>
      <c r="WKR84" s="15"/>
      <c r="WKS84" s="15"/>
      <c r="WKT84" s="15"/>
      <c r="WKU84" s="15"/>
      <c r="WKV84" s="15"/>
      <c r="WKW84" s="15"/>
      <c r="WKX84" s="15"/>
      <c r="WKY84" s="15"/>
      <c r="WKZ84" s="15"/>
      <c r="WLA84" s="15"/>
      <c r="WLB84" s="15"/>
      <c r="WLC84" s="15"/>
      <c r="WLD84" s="15"/>
      <c r="WLE84" s="15"/>
      <c r="WLF84" s="15"/>
      <c r="WLG84" s="15"/>
      <c r="WLH84" s="15"/>
      <c r="WLI84" s="15"/>
      <c r="WLJ84" s="15"/>
      <c r="WLK84" s="15"/>
      <c r="WLL84" s="15"/>
      <c r="WLM84" s="15"/>
      <c r="WLN84" s="15"/>
      <c r="WLO84" s="15"/>
      <c r="WLP84" s="15"/>
      <c r="WLQ84" s="15"/>
      <c r="WLR84" s="15"/>
      <c r="WLS84" s="15"/>
      <c r="WLT84" s="15"/>
      <c r="WLU84" s="15"/>
      <c r="WLV84" s="15"/>
      <c r="WLW84" s="15"/>
      <c r="WLX84" s="15"/>
      <c r="WLY84" s="15"/>
      <c r="WLZ84" s="15"/>
      <c r="WMA84" s="15"/>
      <c r="WMB84" s="15"/>
      <c r="WMC84" s="15"/>
      <c r="WMD84" s="15"/>
      <c r="WME84" s="15"/>
      <c r="WMF84" s="15"/>
      <c r="WMG84" s="15"/>
      <c r="WMH84" s="15"/>
      <c r="WMI84" s="15"/>
      <c r="WMJ84" s="15"/>
      <c r="WMK84" s="15"/>
      <c r="WML84" s="15"/>
      <c r="WMM84" s="15"/>
      <c r="WMN84" s="15"/>
      <c r="WMO84" s="15"/>
      <c r="WMP84" s="15"/>
      <c r="WMQ84" s="15"/>
      <c r="WMR84" s="15"/>
      <c r="WMS84" s="15"/>
      <c r="WMT84" s="15"/>
      <c r="WMU84" s="15"/>
      <c r="WMV84" s="15"/>
      <c r="WMW84" s="15"/>
      <c r="WMX84" s="15"/>
      <c r="WMY84" s="15"/>
      <c r="WMZ84" s="15"/>
      <c r="WNA84" s="15"/>
      <c r="WNB84" s="15"/>
      <c r="WNC84" s="15"/>
      <c r="WND84" s="15"/>
      <c r="WNE84" s="15"/>
      <c r="WNF84" s="15"/>
      <c r="WNG84" s="15"/>
      <c r="WNH84" s="15"/>
      <c r="WNI84" s="15"/>
      <c r="WNJ84" s="15"/>
      <c r="WNK84" s="15"/>
      <c r="WNL84" s="15"/>
      <c r="WNM84" s="15"/>
      <c r="WNN84" s="15"/>
      <c r="WNO84" s="15"/>
      <c r="WNP84" s="15"/>
      <c r="WNQ84" s="15"/>
      <c r="WNR84" s="15"/>
      <c r="WNS84" s="15"/>
      <c r="WNT84" s="15"/>
      <c r="WNU84" s="15"/>
      <c r="WNV84" s="15"/>
      <c r="WNW84" s="15"/>
      <c r="WNX84" s="15"/>
      <c r="WNY84" s="15"/>
      <c r="WNZ84" s="15"/>
      <c r="WOA84" s="15"/>
      <c r="WOB84" s="15"/>
      <c r="WOC84" s="15"/>
      <c r="WOD84" s="15"/>
      <c r="WOE84" s="15"/>
      <c r="WOF84" s="15"/>
      <c r="WOG84" s="15"/>
      <c r="WOH84" s="15"/>
      <c r="WOI84" s="15"/>
      <c r="WOJ84" s="15"/>
      <c r="WOK84" s="15"/>
      <c r="WOL84" s="15"/>
      <c r="WOM84" s="15"/>
      <c r="WON84" s="15"/>
      <c r="WOO84" s="15"/>
      <c r="WOP84" s="15"/>
      <c r="WOQ84" s="15"/>
      <c r="WOR84" s="15"/>
      <c r="WOS84" s="15"/>
      <c r="WOT84" s="15"/>
      <c r="WOU84" s="15"/>
      <c r="WOV84" s="15"/>
      <c r="WOW84" s="15"/>
      <c r="WOX84" s="15"/>
      <c r="WOY84" s="15"/>
      <c r="WOZ84" s="15"/>
      <c r="WPA84" s="15"/>
      <c r="WPB84" s="15"/>
      <c r="WPC84" s="15"/>
      <c r="WPD84" s="15"/>
      <c r="WPE84" s="15"/>
      <c r="WPF84" s="15"/>
      <c r="WPG84" s="15"/>
      <c r="WPH84" s="15"/>
      <c r="WPI84" s="15"/>
      <c r="WPJ84" s="15"/>
      <c r="WPK84" s="15"/>
      <c r="WPL84" s="15"/>
      <c r="WPM84" s="15"/>
      <c r="WPN84" s="15"/>
      <c r="WPO84" s="15"/>
      <c r="WPP84" s="15"/>
      <c r="WPQ84" s="15"/>
      <c r="WPR84" s="15"/>
      <c r="WPS84" s="15"/>
      <c r="WPT84" s="15"/>
      <c r="WPU84" s="15"/>
      <c r="WPV84" s="15"/>
      <c r="WPW84" s="15"/>
      <c r="WPX84" s="15"/>
      <c r="WPY84" s="15"/>
      <c r="WPZ84" s="15"/>
      <c r="WQA84" s="15"/>
      <c r="WQB84" s="15"/>
      <c r="WQC84" s="15"/>
      <c r="WQD84" s="15"/>
      <c r="WQE84" s="15"/>
      <c r="WQF84" s="15"/>
      <c r="WQG84" s="15"/>
      <c r="WQH84" s="15"/>
      <c r="WQI84" s="15"/>
      <c r="WQJ84" s="15"/>
      <c r="WQK84" s="15"/>
      <c r="WQL84" s="15"/>
      <c r="WQM84" s="15"/>
      <c r="WQN84" s="15"/>
      <c r="WQO84" s="15"/>
      <c r="WQP84" s="15"/>
      <c r="WQQ84" s="15"/>
      <c r="WQR84" s="15"/>
      <c r="WQS84" s="15"/>
      <c r="WQT84" s="15"/>
      <c r="WQU84" s="15"/>
      <c r="WQV84" s="15"/>
      <c r="WQW84" s="15"/>
      <c r="WQX84" s="15"/>
      <c r="WQY84" s="15"/>
      <c r="WQZ84" s="15"/>
      <c r="WRA84" s="15"/>
      <c r="WRB84" s="15"/>
      <c r="WRC84" s="15"/>
      <c r="WRD84" s="15"/>
      <c r="WRE84" s="15"/>
      <c r="WRF84" s="15"/>
      <c r="WRG84" s="15"/>
      <c r="WRH84" s="15"/>
      <c r="WRI84" s="15"/>
      <c r="WRJ84" s="15"/>
      <c r="WRK84" s="15"/>
      <c r="WRL84" s="15"/>
      <c r="WRM84" s="15"/>
      <c r="WRN84" s="15"/>
      <c r="WRO84" s="15"/>
      <c r="WRP84" s="15"/>
      <c r="WRQ84" s="15"/>
      <c r="WRR84" s="15"/>
      <c r="WRS84" s="15"/>
      <c r="WRT84" s="15"/>
      <c r="WRU84" s="15"/>
      <c r="WRV84" s="15"/>
      <c r="WRW84" s="15"/>
      <c r="WRX84" s="15"/>
      <c r="WRY84" s="15"/>
      <c r="WRZ84" s="15"/>
      <c r="WSA84" s="15"/>
      <c r="WSB84" s="15"/>
      <c r="WSC84" s="15"/>
      <c r="WSD84" s="15"/>
      <c r="WSE84" s="15"/>
      <c r="WSF84" s="15"/>
      <c r="WSG84" s="15"/>
      <c r="WSH84" s="15"/>
      <c r="WSI84" s="15"/>
      <c r="WSJ84" s="15"/>
      <c r="WSK84" s="15"/>
      <c r="WSL84" s="15"/>
      <c r="WSM84" s="15"/>
      <c r="WSN84" s="15"/>
      <c r="WSO84" s="15"/>
      <c r="WSP84" s="15"/>
      <c r="WSQ84" s="15"/>
      <c r="WSR84" s="15"/>
      <c r="WSS84" s="15"/>
      <c r="WST84" s="15"/>
      <c r="WSU84" s="15"/>
      <c r="WSV84" s="15"/>
      <c r="WSW84" s="15"/>
      <c r="WSX84" s="15"/>
      <c r="WSY84" s="15"/>
      <c r="WSZ84" s="15"/>
      <c r="WTA84" s="15"/>
      <c r="WTB84" s="15"/>
      <c r="WTC84" s="15"/>
      <c r="WTD84" s="15"/>
      <c r="WTE84" s="15"/>
      <c r="WTF84" s="15"/>
      <c r="WTG84" s="15"/>
      <c r="WTH84" s="15"/>
      <c r="WTI84" s="15"/>
      <c r="WTJ84" s="15"/>
      <c r="WTK84" s="15"/>
      <c r="WTL84" s="15"/>
      <c r="WTM84" s="15"/>
      <c r="WTN84" s="15"/>
      <c r="WTO84" s="15"/>
      <c r="WTP84" s="15"/>
      <c r="WTQ84" s="15"/>
      <c r="WTR84" s="15"/>
      <c r="WTS84" s="15"/>
      <c r="WTT84" s="15"/>
      <c r="WTU84" s="15"/>
      <c r="WTV84" s="15"/>
      <c r="WTW84" s="15"/>
      <c r="WTX84" s="15"/>
      <c r="WTY84" s="15"/>
      <c r="WTZ84" s="15"/>
      <c r="WUA84" s="15"/>
      <c r="WUB84" s="15"/>
      <c r="WUC84" s="15"/>
      <c r="WUD84" s="15"/>
      <c r="WUE84" s="15"/>
      <c r="WUF84" s="15"/>
      <c r="WUG84" s="15"/>
      <c r="WUH84" s="15"/>
      <c r="WUI84" s="15"/>
      <c r="WUJ84" s="15"/>
      <c r="WUK84" s="15"/>
      <c r="WUL84" s="15"/>
      <c r="WUM84" s="15"/>
      <c r="WUN84" s="15"/>
      <c r="WUO84" s="15"/>
      <c r="WUP84" s="15"/>
      <c r="WUQ84" s="15"/>
      <c r="WUR84" s="15"/>
      <c r="WUS84" s="15"/>
      <c r="WUT84" s="15"/>
      <c r="WUU84" s="15"/>
      <c r="WUV84" s="15"/>
      <c r="WUW84" s="15"/>
      <c r="WUX84" s="15"/>
      <c r="WUY84" s="15"/>
      <c r="WUZ84" s="15"/>
      <c r="WVA84" s="15"/>
      <c r="WVB84" s="15"/>
      <c r="WVC84" s="15"/>
      <c r="WVD84" s="15"/>
      <c r="WVE84" s="15"/>
      <c r="WVF84" s="15"/>
      <c r="WVG84" s="15"/>
      <c r="WVH84" s="15"/>
      <c r="WVI84" s="15"/>
      <c r="WVJ84" s="15"/>
      <c r="WVK84" s="15"/>
      <c r="WVL84" s="15"/>
      <c r="WVM84" s="15"/>
      <c r="WVN84" s="15"/>
      <c r="WVO84" s="15"/>
      <c r="WVP84" s="15"/>
      <c r="WVQ84" s="15"/>
      <c r="WVR84" s="15"/>
      <c r="WVS84" s="15"/>
      <c r="WVT84" s="15"/>
      <c r="WVU84" s="15"/>
      <c r="WVV84" s="15"/>
      <c r="WVW84" s="15"/>
      <c r="WVX84" s="15"/>
      <c r="WVY84" s="15"/>
      <c r="WVZ84" s="15"/>
      <c r="WWA84" s="15"/>
      <c r="WWB84" s="15"/>
      <c r="WWC84" s="15"/>
      <c r="WWD84" s="15"/>
      <c r="WWE84" s="15"/>
      <c r="WWF84" s="15"/>
      <c r="WWG84" s="15"/>
      <c r="WWH84" s="15"/>
      <c r="WWI84" s="15"/>
      <c r="WWJ84" s="15"/>
      <c r="WWK84" s="15"/>
      <c r="WWL84" s="15"/>
      <c r="WWM84" s="15"/>
      <c r="WWN84" s="15"/>
      <c r="WWO84" s="15"/>
      <c r="WWP84" s="15"/>
      <c r="WWQ84" s="15"/>
      <c r="WWR84" s="15"/>
      <c r="WWS84" s="15"/>
      <c r="WWT84" s="15"/>
      <c r="WWU84" s="15"/>
      <c r="WWV84" s="15"/>
      <c r="WWW84" s="15"/>
      <c r="WWX84" s="15"/>
      <c r="WWY84" s="15"/>
      <c r="WWZ84" s="15"/>
      <c r="WXA84" s="15"/>
      <c r="WXB84" s="15"/>
      <c r="WXC84" s="15"/>
      <c r="WXD84" s="15"/>
      <c r="WXE84" s="15"/>
      <c r="WXF84" s="15"/>
      <c r="WXG84" s="15"/>
      <c r="WXH84" s="15"/>
      <c r="WXI84" s="15"/>
      <c r="WXJ84" s="15"/>
      <c r="WXK84" s="15"/>
      <c r="WXL84" s="15"/>
      <c r="WXM84" s="15"/>
      <c r="WXN84" s="15"/>
      <c r="WXO84" s="15"/>
      <c r="WXP84" s="15"/>
      <c r="WXQ84" s="15"/>
      <c r="WXR84" s="15"/>
      <c r="WXS84" s="15"/>
      <c r="WXT84" s="15"/>
      <c r="WXU84" s="15"/>
      <c r="WXV84" s="15"/>
      <c r="WXW84" s="15"/>
      <c r="WXX84" s="15"/>
      <c r="WXY84" s="15"/>
      <c r="WXZ84" s="15"/>
      <c r="WYA84" s="15"/>
      <c r="WYB84" s="15"/>
      <c r="WYC84" s="15"/>
      <c r="WYD84" s="15"/>
      <c r="WYE84" s="15"/>
      <c r="WYF84" s="15"/>
      <c r="WYG84" s="15"/>
      <c r="WYH84" s="15"/>
      <c r="WYI84" s="15"/>
      <c r="WYJ84" s="15"/>
      <c r="WYK84" s="15"/>
      <c r="WYL84" s="15"/>
      <c r="WYM84" s="15"/>
      <c r="WYN84" s="15"/>
      <c r="WYO84" s="15"/>
      <c r="WYP84" s="15"/>
      <c r="WYQ84" s="15"/>
      <c r="WYR84" s="15"/>
      <c r="WYS84" s="15"/>
      <c r="WYT84" s="15"/>
      <c r="WYU84" s="15"/>
      <c r="WYV84" s="15"/>
      <c r="WYW84" s="15"/>
      <c r="WYX84" s="15"/>
      <c r="WYY84" s="15"/>
      <c r="WYZ84" s="15"/>
      <c r="WZA84" s="15"/>
      <c r="WZB84" s="15"/>
      <c r="WZC84" s="15"/>
      <c r="WZD84" s="15"/>
      <c r="WZE84" s="15"/>
      <c r="WZF84" s="15"/>
      <c r="WZG84" s="15"/>
      <c r="WZH84" s="15"/>
      <c r="WZI84" s="15"/>
      <c r="WZJ84" s="15"/>
      <c r="WZK84" s="15"/>
      <c r="WZL84" s="15"/>
      <c r="WZM84" s="15"/>
      <c r="WZN84" s="15"/>
      <c r="WZO84" s="15"/>
      <c r="WZP84" s="15"/>
      <c r="WZQ84" s="15"/>
      <c r="WZR84" s="15"/>
      <c r="WZS84" s="15"/>
      <c r="WZT84" s="15"/>
      <c r="WZU84" s="15"/>
      <c r="WZV84" s="15"/>
      <c r="WZW84" s="15"/>
      <c r="WZX84" s="15"/>
      <c r="WZY84" s="15"/>
      <c r="WZZ84" s="15"/>
      <c r="XAA84" s="15"/>
      <c r="XAB84" s="15"/>
      <c r="XAC84" s="15"/>
      <c r="XAD84" s="15"/>
      <c r="XAE84" s="15"/>
      <c r="XAF84" s="15"/>
      <c r="XAG84" s="15"/>
      <c r="XAH84" s="15"/>
      <c r="XAI84" s="15"/>
      <c r="XAJ84" s="15"/>
      <c r="XAK84" s="15"/>
      <c r="XAL84" s="15"/>
      <c r="XAM84" s="15"/>
      <c r="XAN84" s="15"/>
      <c r="XAO84" s="15"/>
      <c r="XAP84" s="15"/>
      <c r="XAQ84" s="15"/>
      <c r="XAR84" s="15"/>
      <c r="XAS84" s="15"/>
      <c r="XAT84" s="15"/>
      <c r="XAU84" s="15"/>
      <c r="XAV84" s="15"/>
      <c r="XAW84" s="15"/>
      <c r="XAX84" s="15"/>
      <c r="XAY84" s="15"/>
      <c r="XAZ84" s="15"/>
      <c r="XBA84" s="15"/>
      <c r="XBB84" s="15"/>
      <c r="XBC84" s="15"/>
      <c r="XBD84" s="15"/>
      <c r="XBE84" s="15"/>
      <c r="XBF84" s="15"/>
      <c r="XBG84" s="15"/>
      <c r="XBH84" s="15"/>
      <c r="XBI84" s="15"/>
      <c r="XBJ84" s="15"/>
      <c r="XBK84" s="15"/>
      <c r="XBL84" s="15"/>
      <c r="XBM84" s="15"/>
      <c r="XBN84" s="15"/>
      <c r="XBO84" s="15"/>
      <c r="XBP84" s="15"/>
      <c r="XBQ84" s="15"/>
      <c r="XBR84" s="15"/>
      <c r="XBS84" s="15"/>
      <c r="XBT84" s="15"/>
      <c r="XBU84" s="15"/>
      <c r="XBV84" s="15"/>
      <c r="XBW84" s="15"/>
      <c r="XBX84" s="15"/>
      <c r="XBY84" s="15"/>
      <c r="XBZ84" s="15"/>
      <c r="XCA84" s="15"/>
      <c r="XCB84" s="15"/>
      <c r="XCC84" s="15"/>
      <c r="XCD84" s="15"/>
      <c r="XCE84" s="15"/>
      <c r="XCF84" s="15"/>
      <c r="XCG84" s="15"/>
      <c r="XCH84" s="15"/>
      <c r="XCI84" s="15"/>
      <c r="XCJ84" s="15"/>
      <c r="XCK84" s="15"/>
      <c r="XCL84" s="15"/>
      <c r="XCM84" s="15"/>
      <c r="XCN84" s="15"/>
      <c r="XCO84" s="15"/>
      <c r="XCP84" s="15"/>
      <c r="XCQ84" s="15"/>
      <c r="XCR84" s="15"/>
      <c r="XCS84" s="15"/>
      <c r="XCT84" s="15"/>
      <c r="XCU84" s="15"/>
      <c r="XCV84" s="15"/>
      <c r="XCW84" s="15"/>
      <c r="XCX84" s="15"/>
      <c r="XCY84" s="15"/>
      <c r="XCZ84" s="15"/>
      <c r="XDA84" s="15"/>
      <c r="XDB84" s="15"/>
      <c r="XDC84" s="15"/>
      <c r="XDD84" s="15"/>
      <c r="XDE84" s="15"/>
      <c r="XDF84" s="15"/>
      <c r="XDG84" s="15"/>
      <c r="XDH84" s="15"/>
      <c r="XDI84" s="15"/>
      <c r="XDJ84" s="15"/>
      <c r="XDK84" s="15"/>
      <c r="XDL84" s="15"/>
      <c r="XDM84" s="15"/>
      <c r="XDN84" s="15"/>
      <c r="XDO84" s="15"/>
      <c r="XDP84" s="15"/>
      <c r="XDQ84" s="15"/>
      <c r="XDR84" s="15"/>
      <c r="XDS84" s="15"/>
      <c r="XDT84" s="15"/>
      <c r="XDU84" s="15"/>
      <c r="XDV84" s="15"/>
      <c r="XDW84" s="15"/>
      <c r="XDX84" s="15"/>
      <c r="XDY84" s="15"/>
      <c r="XDZ84" s="15"/>
      <c r="XEA84" s="15"/>
      <c r="XEB84" s="15"/>
      <c r="XEC84" s="15"/>
      <c r="XED84" s="15"/>
      <c r="XEE84" s="15"/>
      <c r="XEF84" s="15"/>
      <c r="XEG84" s="15"/>
      <c r="XEH84" s="15"/>
      <c r="XEI84" s="15"/>
      <c r="XEJ84" s="15"/>
      <c r="XEK84" s="15"/>
      <c r="XEL84" s="15"/>
      <c r="XEM84" s="15"/>
      <c r="XEN84" s="15"/>
      <c r="XEO84" s="15"/>
      <c r="XEP84" s="15"/>
      <c r="XEQ84" s="15"/>
      <c r="XER84" s="15"/>
      <c r="XES84" s="15"/>
      <c r="XET84" s="15"/>
      <c r="XEU84" s="15"/>
      <c r="XEV84" s="15"/>
      <c r="XEW84" s="15"/>
      <c r="XEX84" s="15"/>
      <c r="XEY84" s="15"/>
      <c r="XEZ84" s="15"/>
      <c r="XFA84" s="15"/>
      <c r="XFB84" s="15"/>
      <c r="XFC84" s="15"/>
      <c r="XFD84" s="15"/>
    </row>
    <row r="85" spans="1:16384" ht="15" customHeight="1" thickBot="1" x14ac:dyDescent="0.3">
      <c r="A85" s="332"/>
      <c r="B85" s="57" t="s">
        <v>443</v>
      </c>
      <c r="C85" s="65"/>
      <c r="D85" s="66"/>
      <c r="E85" s="86">
        <f>Setembro!$E$419</f>
        <v>0</v>
      </c>
      <c r="F85" s="86">
        <f>Setembro!$F$419</f>
        <v>0</v>
      </c>
      <c r="G85" s="86">
        <f>Setembro!$G$419</f>
        <v>0</v>
      </c>
      <c r="H85" s="86">
        <f>Setembro!$H$419</f>
        <v>0</v>
      </c>
      <c r="I85" s="86">
        <f>Setembro!$I$419</f>
        <v>0</v>
      </c>
      <c r="J85" s="86">
        <f>Setembro!$J$419</f>
        <v>0</v>
      </c>
      <c r="K85" s="86">
        <f>Setembro!$K$419</f>
        <v>0</v>
      </c>
      <c r="L85" s="83">
        <f>Setembro!$L$419</f>
        <v>0</v>
      </c>
      <c r="M85" s="88">
        <f>Setembro!$M$419</f>
        <v>0</v>
      </c>
      <c r="N85" s="88">
        <f>Setembro!$N$419</f>
        <v>0</v>
      </c>
      <c r="O85" s="85">
        <f>Setembro!$O$419</f>
        <v>0</v>
      </c>
      <c r="P85" s="82">
        <f>Setembro!$P$419</f>
        <v>0</v>
      </c>
      <c r="Q85" s="82">
        <f>Setembro!$Q$419</f>
        <v>0</v>
      </c>
      <c r="R85" s="82">
        <f>Setembro!$R$419</f>
        <v>0</v>
      </c>
      <c r="S85" s="82">
        <f>Setembro!$S$419</f>
        <v>0</v>
      </c>
      <c r="T85" s="82">
        <f>Setembro!$T$419</f>
        <v>0</v>
      </c>
      <c r="U85" s="82">
        <f>Setembro!$U$419</f>
        <v>0</v>
      </c>
      <c r="V85" s="82">
        <f>Setembro!$V$419</f>
        <v>0</v>
      </c>
      <c r="W85" s="83">
        <f>Setembro!$W$419</f>
        <v>0</v>
      </c>
      <c r="X85" s="88">
        <f>Setembro!$X$419</f>
        <v>0</v>
      </c>
      <c r="Y85" s="88">
        <f>Setembro!$Y$419</f>
        <v>0</v>
      </c>
      <c r="Z85" s="87">
        <f>Setembro!$Z$419</f>
        <v>0</v>
      </c>
      <c r="AA85" s="225"/>
    </row>
    <row r="86" spans="1:16384" ht="15" customHeight="1" thickBot="1" x14ac:dyDescent="0.3">
      <c r="A86" s="402" t="s">
        <v>447</v>
      </c>
      <c r="B86" s="403"/>
      <c r="C86" s="403"/>
      <c r="D86" s="403"/>
      <c r="E86" s="71">
        <f t="shared" ref="E86:Z86" si="8">SUM(E78:E85)</f>
        <v>122</v>
      </c>
      <c r="F86" s="69">
        <f t="shared" si="8"/>
        <v>163</v>
      </c>
      <c r="G86" s="69">
        <f t="shared" si="8"/>
        <v>1025</v>
      </c>
      <c r="H86" s="69">
        <f t="shared" si="8"/>
        <v>159</v>
      </c>
      <c r="I86" s="69">
        <f t="shared" si="8"/>
        <v>8</v>
      </c>
      <c r="J86" s="69">
        <f t="shared" si="8"/>
        <v>0</v>
      </c>
      <c r="K86" s="69">
        <f t="shared" si="8"/>
        <v>34</v>
      </c>
      <c r="L86" s="173">
        <f t="shared" si="8"/>
        <v>1511</v>
      </c>
      <c r="M86" s="173">
        <f t="shared" si="8"/>
        <v>2854</v>
      </c>
      <c r="N86" s="173">
        <f t="shared" si="8"/>
        <v>16291</v>
      </c>
      <c r="O86" s="70">
        <f t="shared" si="8"/>
        <v>20656</v>
      </c>
      <c r="P86" s="172">
        <f t="shared" si="8"/>
        <v>14</v>
      </c>
      <c r="Q86" s="173">
        <f t="shared" si="8"/>
        <v>33</v>
      </c>
      <c r="R86" s="173">
        <f t="shared" si="8"/>
        <v>264</v>
      </c>
      <c r="S86" s="173">
        <f t="shared" si="8"/>
        <v>19</v>
      </c>
      <c r="T86" s="173">
        <f t="shared" si="8"/>
        <v>0</v>
      </c>
      <c r="U86" s="173">
        <f t="shared" si="8"/>
        <v>0</v>
      </c>
      <c r="V86" s="173">
        <f t="shared" si="8"/>
        <v>2</v>
      </c>
      <c r="W86" s="173">
        <f t="shared" si="8"/>
        <v>332</v>
      </c>
      <c r="X86" s="173">
        <f t="shared" si="8"/>
        <v>639</v>
      </c>
      <c r="Y86" s="173">
        <f t="shared" si="8"/>
        <v>2916</v>
      </c>
      <c r="Z86" s="173">
        <f t="shared" si="8"/>
        <v>3887</v>
      </c>
      <c r="AA86" s="226"/>
    </row>
    <row r="87" spans="1:16384" ht="15" customHeight="1" x14ac:dyDescent="0.25">
      <c r="A87" s="330" t="s">
        <v>453</v>
      </c>
      <c r="B87" s="54" t="s">
        <v>40</v>
      </c>
      <c r="C87" s="55"/>
      <c r="D87" s="56"/>
      <c r="E87" s="79">
        <f>Outubro!$E$25</f>
        <v>0</v>
      </c>
      <c r="F87" s="79">
        <f>Outubro!$F$25</f>
        <v>0</v>
      </c>
      <c r="G87" s="79">
        <f>Outubro!$G$25</f>
        <v>69</v>
      </c>
      <c r="H87" s="79">
        <f>Outubro!$H$25</f>
        <v>0</v>
      </c>
      <c r="I87" s="79">
        <f>Outubro!$I$25</f>
        <v>0</v>
      </c>
      <c r="J87" s="79">
        <f>Outubro!$J$25</f>
        <v>0</v>
      </c>
      <c r="K87" s="79">
        <f>Outubro!$K$25</f>
        <v>0</v>
      </c>
      <c r="L87" s="83">
        <f>Outubro!$L$25</f>
        <v>69</v>
      </c>
      <c r="M87" s="80">
        <f>Outubro!$M$25</f>
        <v>103</v>
      </c>
      <c r="N87" s="80">
        <f>Outubro!$N$25</f>
        <v>1423</v>
      </c>
      <c r="O87" s="81">
        <f>Outubro!$O$25</f>
        <v>1595</v>
      </c>
      <c r="P87" s="79">
        <f>Outubro!$P$25</f>
        <v>0</v>
      </c>
      <c r="Q87" s="79">
        <f>Outubro!$Q$25</f>
        <v>0</v>
      </c>
      <c r="R87" s="79">
        <f>Outubro!$R$25</f>
        <v>2</v>
      </c>
      <c r="S87" s="79">
        <f>Outubro!$S$25</f>
        <v>0</v>
      </c>
      <c r="T87" s="79">
        <f>Outubro!$T$25</f>
        <v>0</v>
      </c>
      <c r="U87" s="79">
        <f>Outubro!$U$25</f>
        <v>0</v>
      </c>
      <c r="V87" s="79">
        <f>Outubro!$V$25</f>
        <v>0</v>
      </c>
      <c r="W87" s="83">
        <f>Outubro!$W$25</f>
        <v>2</v>
      </c>
      <c r="X87" s="80">
        <f>Outubro!$X$25</f>
        <v>2</v>
      </c>
      <c r="Y87" s="80">
        <f>Outubro!$Y$25</f>
        <v>179</v>
      </c>
      <c r="Z87" s="168">
        <f>Outubro!$Z$25</f>
        <v>183</v>
      </c>
      <c r="AA87" s="312">
        <f>L95/O95</f>
        <v>7.6226719714005645E-2</v>
      </c>
    </row>
    <row r="88" spans="1:16384" ht="15" customHeight="1" x14ac:dyDescent="0.25">
      <c r="A88" s="331"/>
      <c r="B88" s="57" t="s">
        <v>239</v>
      </c>
      <c r="C88" s="58"/>
      <c r="D88" s="59"/>
      <c r="E88" s="82">
        <f>Outubro!$E$186</f>
        <v>51</v>
      </c>
      <c r="F88" s="82">
        <f>Outubro!$F$186</f>
        <v>75</v>
      </c>
      <c r="G88" s="82">
        <f>Outubro!$G$186</f>
        <v>89</v>
      </c>
      <c r="H88" s="82">
        <f>Outubro!$H$186</f>
        <v>119</v>
      </c>
      <c r="I88" s="82">
        <f>Outubro!$I$186</f>
        <v>0</v>
      </c>
      <c r="J88" s="82">
        <f>Outubro!$J$186</f>
        <v>0</v>
      </c>
      <c r="K88" s="82">
        <f>Outubro!$K$186</f>
        <v>0</v>
      </c>
      <c r="L88" s="83">
        <f>Outubro!$L$186</f>
        <v>334</v>
      </c>
      <c r="M88" s="84">
        <f>Outubro!$M$186</f>
        <v>902</v>
      </c>
      <c r="N88" s="167">
        <f>Outubro!$N$186</f>
        <v>5324</v>
      </c>
      <c r="O88" s="85">
        <f>Outubro!$O$186</f>
        <v>6560</v>
      </c>
      <c r="P88" s="82">
        <f>Outubro!$P$186</f>
        <v>3</v>
      </c>
      <c r="Q88" s="82">
        <f>Outubro!$Q$186</f>
        <v>11</v>
      </c>
      <c r="R88" s="82">
        <f>Outubro!$R$186</f>
        <v>24</v>
      </c>
      <c r="S88" s="82">
        <f>Outubro!$S$186</f>
        <v>26</v>
      </c>
      <c r="T88" s="82">
        <f>Outubro!$T$186</f>
        <v>0</v>
      </c>
      <c r="U88" s="82">
        <f>Outubro!$U$186</f>
        <v>0</v>
      </c>
      <c r="V88" s="82">
        <f>Outubro!$V$186</f>
        <v>0</v>
      </c>
      <c r="W88" s="83">
        <f>Outubro!$W$186</f>
        <v>64</v>
      </c>
      <c r="X88" s="84">
        <f>Outubro!$X$186</f>
        <v>237</v>
      </c>
      <c r="Y88" s="84">
        <f>Outubro!$Y$186</f>
        <v>868</v>
      </c>
      <c r="Z88" s="167">
        <f>Outubro!$Z$186</f>
        <v>1169</v>
      </c>
      <c r="AA88" s="225"/>
    </row>
    <row r="89" spans="1:16384" ht="15" customHeight="1" x14ac:dyDescent="0.25">
      <c r="A89" s="331"/>
      <c r="B89" s="57" t="s">
        <v>311</v>
      </c>
      <c r="C89" s="58"/>
      <c r="D89" s="59"/>
      <c r="E89" s="82">
        <f>Outubro!$E$228</f>
        <v>9</v>
      </c>
      <c r="F89" s="82">
        <f>Outubro!$F$228</f>
        <v>5</v>
      </c>
      <c r="G89" s="82">
        <f>Outubro!$G$228</f>
        <v>258</v>
      </c>
      <c r="H89" s="82">
        <f>Outubro!H$228</f>
        <v>0</v>
      </c>
      <c r="I89" s="82">
        <f>Outubro!$I$228</f>
        <v>0</v>
      </c>
      <c r="J89" s="82">
        <f>Outubro!$J$228</f>
        <v>0</v>
      </c>
      <c r="K89" s="82">
        <f>Outubro!$K$228</f>
        <v>0</v>
      </c>
      <c r="L89" s="83">
        <f>Outubro!$L$228</f>
        <v>272</v>
      </c>
      <c r="M89" s="84">
        <f>Outubro!$M$228</f>
        <v>175</v>
      </c>
      <c r="N89" s="84">
        <f>Outubro!$N$228</f>
        <v>1752</v>
      </c>
      <c r="O89" s="85">
        <f>Outubro!$O$228</f>
        <v>2199</v>
      </c>
      <c r="P89" s="82">
        <f>Outubro!$P$228</f>
        <v>1</v>
      </c>
      <c r="Q89" s="82">
        <f>Outubro!$Q$228</f>
        <v>1</v>
      </c>
      <c r="R89" s="82">
        <f>Outubro!$R$228</f>
        <v>112</v>
      </c>
      <c r="S89" s="82">
        <f>Outubro!$S$228</f>
        <v>0</v>
      </c>
      <c r="T89" s="82">
        <f>Outubro!$T$228</f>
        <v>0</v>
      </c>
      <c r="U89" s="82">
        <f>Outubro!$U$228</f>
        <v>0</v>
      </c>
      <c r="V89" s="82">
        <f>Outubro!$V$228</f>
        <v>0</v>
      </c>
      <c r="W89" s="83">
        <f>Outubro!$W$228</f>
        <v>114</v>
      </c>
      <c r="X89" s="84">
        <f>Outubro!$X$228</f>
        <v>40</v>
      </c>
      <c r="Y89" s="84">
        <f>Outubro!$Y$228</f>
        <v>407</v>
      </c>
      <c r="Z89" s="83">
        <f>Outubro!$Z$228</f>
        <v>561</v>
      </c>
      <c r="AA89" s="225"/>
    </row>
    <row r="90" spans="1:16384" ht="15" customHeight="1" x14ac:dyDescent="0.25">
      <c r="A90" s="331"/>
      <c r="B90" s="57" t="s">
        <v>482</v>
      </c>
      <c r="C90" s="58"/>
      <c r="D90" s="59"/>
      <c r="E90" s="82">
        <f>Outubro!$E$250</f>
        <v>0</v>
      </c>
      <c r="F90" s="82">
        <f>Outubro!$F$250</f>
        <v>0</v>
      </c>
      <c r="G90" s="82">
        <f>Outubro!$G$250</f>
        <v>0</v>
      </c>
      <c r="H90" s="82">
        <f>Outubro!$H$250</f>
        <v>0</v>
      </c>
      <c r="I90" s="82">
        <f>Outubro!$I$250</f>
        <v>0</v>
      </c>
      <c r="J90" s="82">
        <f>Outubro!$J$250</f>
        <v>0</v>
      </c>
      <c r="K90" s="82">
        <f>Outubro!$K$250</f>
        <v>0</v>
      </c>
      <c r="L90" s="83">
        <f>Outubro!$L$250</f>
        <v>0</v>
      </c>
      <c r="M90" s="84">
        <f>Outubro!$M$250</f>
        <v>0</v>
      </c>
      <c r="N90" s="84">
        <f>Outubro!$N$250</f>
        <v>0</v>
      </c>
      <c r="O90" s="85">
        <f>Outubro!$O$250</f>
        <v>0</v>
      </c>
      <c r="P90" s="82">
        <f>Outubro!$P$250</f>
        <v>0</v>
      </c>
      <c r="Q90" s="82">
        <f>Outubro!$Q$250</f>
        <v>0</v>
      </c>
      <c r="R90" s="82">
        <f>Outubro!$R$250</f>
        <v>0</v>
      </c>
      <c r="S90" s="82">
        <f>Outubro!$S$250</f>
        <v>0</v>
      </c>
      <c r="T90" s="82">
        <f>Outubro!$T$250</f>
        <v>0</v>
      </c>
      <c r="U90" s="82">
        <f>Outubro!$U$250</f>
        <v>0</v>
      </c>
      <c r="V90" s="82">
        <f>Outubro!$V$250</f>
        <v>0</v>
      </c>
      <c r="W90" s="83">
        <f>Outubro!$W$250</f>
        <v>0</v>
      </c>
      <c r="X90" s="84">
        <f>Outubro!$X$250</f>
        <v>0</v>
      </c>
      <c r="Y90" s="84">
        <f>Outubro!$Y$250</f>
        <v>0</v>
      </c>
      <c r="Z90" s="83">
        <f>Outubro!$Z$250</f>
        <v>0</v>
      </c>
      <c r="AA90" s="225"/>
    </row>
    <row r="91" spans="1:16384" ht="15" customHeight="1" x14ac:dyDescent="0.25">
      <c r="A91" s="331"/>
      <c r="B91" s="57" t="s">
        <v>438</v>
      </c>
      <c r="C91" s="58"/>
      <c r="D91" s="59"/>
      <c r="E91" s="82">
        <f>Outubro!$E$280</f>
        <v>0</v>
      </c>
      <c r="F91" s="82">
        <f>Outubro!$F$280</f>
        <v>0</v>
      </c>
      <c r="G91" s="82">
        <f>Outubro!G$280</f>
        <v>256</v>
      </c>
      <c r="H91" s="82">
        <f>Outubro!$H$280</f>
        <v>0</v>
      </c>
      <c r="I91" s="82">
        <f>Outubro!$I$280</f>
        <v>0</v>
      </c>
      <c r="J91" s="82">
        <f>Outubro!$J$280</f>
        <v>0</v>
      </c>
      <c r="K91" s="82">
        <f>Outubro!$K$280</f>
        <v>25</v>
      </c>
      <c r="L91" s="83">
        <f>Outubro!$L$280</f>
        <v>281</v>
      </c>
      <c r="M91" s="84">
        <f>Outubro!$M$280</f>
        <v>46</v>
      </c>
      <c r="N91" s="84">
        <f>Outubro!$N$280</f>
        <v>1453</v>
      </c>
      <c r="O91" s="85">
        <f>Outubro!$O$280</f>
        <v>1780</v>
      </c>
      <c r="P91" s="82">
        <f>Outubro!$P$280</f>
        <v>0</v>
      </c>
      <c r="Q91" s="82">
        <f>Outubro!$Q$280</f>
        <v>0</v>
      </c>
      <c r="R91" s="82">
        <f>Outubro!$R$280</f>
        <v>78</v>
      </c>
      <c r="S91" s="82">
        <f>Outubro!$S$280</f>
        <v>0</v>
      </c>
      <c r="T91" s="82">
        <f>Outubro!$T$280</f>
        <v>0</v>
      </c>
      <c r="U91" s="82">
        <f>Outubro!$U$280</f>
        <v>0</v>
      </c>
      <c r="V91" s="82">
        <f>Outubro!$V$280</f>
        <v>0</v>
      </c>
      <c r="W91" s="83">
        <f>Outubro!$W$280</f>
        <v>78</v>
      </c>
      <c r="X91" s="84">
        <f>Outubro!$X$280</f>
        <v>16</v>
      </c>
      <c r="Y91" s="84">
        <f>Outubro!$Y$280</f>
        <v>395</v>
      </c>
      <c r="Z91" s="83">
        <f>Outubro!$Z$280</f>
        <v>489</v>
      </c>
      <c r="AA91" s="225"/>
    </row>
    <row r="92" spans="1:16384" ht="15" customHeight="1" x14ac:dyDescent="0.25">
      <c r="A92" s="331"/>
      <c r="B92" s="57" t="s">
        <v>432</v>
      </c>
      <c r="C92" s="61"/>
      <c r="D92" s="62"/>
      <c r="E92" s="86">
        <f>Outubro!$E$394</f>
        <v>58</v>
      </c>
      <c r="F92" s="86">
        <f>Outubro!$F$394</f>
        <v>48</v>
      </c>
      <c r="G92" s="86">
        <f>Outubro!$G$394</f>
        <v>260</v>
      </c>
      <c r="H92" s="86">
        <f>Outubro!$H$394</f>
        <v>0</v>
      </c>
      <c r="I92" s="86">
        <f>Outubro!$I$394</f>
        <v>0</v>
      </c>
      <c r="J92" s="86">
        <f>Outubro!$J$394</f>
        <v>0</v>
      </c>
      <c r="K92" s="86">
        <f>Outubro!$K$394</f>
        <v>0</v>
      </c>
      <c r="L92" s="83">
        <f>Outubro!$L$394</f>
        <v>366</v>
      </c>
      <c r="M92" s="88">
        <f>Outubro!$M$394</f>
        <v>926</v>
      </c>
      <c r="N92" s="88">
        <f>Outubro!$N$394</f>
        <v>3917</v>
      </c>
      <c r="O92" s="85">
        <f>Outubro!$O$394</f>
        <v>5209</v>
      </c>
      <c r="P92" s="82">
        <f>Outubro!$P$394</f>
        <v>4</v>
      </c>
      <c r="Q92" s="82">
        <f>Outubro!$Q$394</f>
        <v>10</v>
      </c>
      <c r="R92" s="82">
        <f>Outubro!$R$394</f>
        <v>124</v>
      </c>
      <c r="S92" s="82">
        <f>Outubro!$S$394</f>
        <v>0</v>
      </c>
      <c r="T92" s="82">
        <f>Outubro!$T$394</f>
        <v>0</v>
      </c>
      <c r="U92" s="82">
        <f>Outubro!$U$394</f>
        <v>0</v>
      </c>
      <c r="V92" s="82">
        <f>Outubro!$V$394</f>
        <v>0</v>
      </c>
      <c r="W92" s="83">
        <f>Outubro!$W$394</f>
        <v>138</v>
      </c>
      <c r="X92" s="88">
        <f>Outubro!$X$394</f>
        <v>252</v>
      </c>
      <c r="Y92" s="88">
        <f>Outubro!$Y$394</f>
        <v>763</v>
      </c>
      <c r="Z92" s="87">
        <f>Outubro!$Z$394</f>
        <v>1153</v>
      </c>
      <c r="AA92" s="225"/>
      <c r="AC92" s="176"/>
    </row>
    <row r="93" spans="1:16384" ht="15" customHeight="1" x14ac:dyDescent="0.25">
      <c r="A93" s="331"/>
      <c r="B93" s="57" t="s">
        <v>468</v>
      </c>
      <c r="C93" s="61"/>
      <c r="D93" s="62"/>
      <c r="E93" s="86">
        <f>Outubro!$E$401</f>
        <v>0</v>
      </c>
      <c r="F93" s="86">
        <f>Outubro!$F$401</f>
        <v>0</v>
      </c>
      <c r="G93" s="86">
        <f>Outubro!$G$401</f>
        <v>0</v>
      </c>
      <c r="H93" s="86">
        <f>Outubro!$H$401</f>
        <v>0</v>
      </c>
      <c r="I93" s="86">
        <f>Outubro!$I$401</f>
        <v>0</v>
      </c>
      <c r="J93" s="86">
        <f>Outubro!$J$401</f>
        <v>0</v>
      </c>
      <c r="K93" s="86">
        <f>Outubro!$K$401</f>
        <v>0</v>
      </c>
      <c r="L93" s="83">
        <f>Outubro!$L$401</f>
        <v>0</v>
      </c>
      <c r="M93" s="88">
        <f>Outubro!$M$401</f>
        <v>0</v>
      </c>
      <c r="N93" s="88">
        <f>Outubro!$N$401</f>
        <v>0</v>
      </c>
      <c r="O93" s="85">
        <f>Outubro!$O$401</f>
        <v>0</v>
      </c>
      <c r="P93" s="82">
        <f>Outubro!$P$401</f>
        <v>0</v>
      </c>
      <c r="Q93" s="82">
        <f>Outubro!$Q$401</f>
        <v>0</v>
      </c>
      <c r="R93" s="82">
        <f>Outubro!$R$401</f>
        <v>0</v>
      </c>
      <c r="S93" s="82">
        <f>Outubro!$S$401</f>
        <v>0</v>
      </c>
      <c r="T93" s="82">
        <f>Outubro!$T$401</f>
        <v>0</v>
      </c>
      <c r="U93" s="82">
        <f>Outubro!$U$401</f>
        <v>0</v>
      </c>
      <c r="V93" s="82">
        <f>Outubro!$V$401</f>
        <v>0</v>
      </c>
      <c r="W93" s="83">
        <f>Outubro!$W$401</f>
        <v>0</v>
      </c>
      <c r="X93" s="88">
        <f>Outubro!$X$401</f>
        <v>0</v>
      </c>
      <c r="Y93" s="88">
        <f>Outubro!$Y$401</f>
        <v>0</v>
      </c>
      <c r="Z93" s="87">
        <f>Outubro!$Z$401</f>
        <v>0</v>
      </c>
      <c r="AA93" s="225"/>
    </row>
    <row r="94" spans="1:16384" ht="15" customHeight="1" thickBot="1" x14ac:dyDescent="0.3">
      <c r="A94" s="332"/>
      <c r="B94" s="57" t="s">
        <v>443</v>
      </c>
      <c r="C94" s="65"/>
      <c r="D94" s="66"/>
      <c r="E94" s="86">
        <f>Outubro!$E$420</f>
        <v>0</v>
      </c>
      <c r="F94" s="86">
        <f>Outubro!$F$420</f>
        <v>0</v>
      </c>
      <c r="G94" s="86">
        <f>Outubro!$G$420</f>
        <v>0</v>
      </c>
      <c r="H94" s="86">
        <f>Outubro!$H$420</f>
        <v>0</v>
      </c>
      <c r="I94" s="86">
        <f>Outubro!$I$420</f>
        <v>0</v>
      </c>
      <c r="J94" s="86">
        <f>Outubro!$J$420</f>
        <v>0</v>
      </c>
      <c r="K94" s="86">
        <f>Outubro!$K$420</f>
        <v>0</v>
      </c>
      <c r="L94" s="83">
        <f>Outubro!$L$420</f>
        <v>0</v>
      </c>
      <c r="M94" s="88">
        <f>Outubro!$M$420</f>
        <v>0</v>
      </c>
      <c r="N94" s="88">
        <f>Outubro!$N$420</f>
        <v>0</v>
      </c>
      <c r="O94" s="85">
        <f>Outubro!$O$420</f>
        <v>0</v>
      </c>
      <c r="P94" s="82">
        <f>Outubro!$P$420</f>
        <v>0</v>
      </c>
      <c r="Q94" s="82">
        <f>Outubro!$Q$420</f>
        <v>0</v>
      </c>
      <c r="R94" s="82">
        <f>Outubro!$R$420</f>
        <v>0</v>
      </c>
      <c r="S94" s="82">
        <f>Outubro!$S$420</f>
        <v>0</v>
      </c>
      <c r="T94" s="82">
        <f>Outubro!$T$420</f>
        <v>0</v>
      </c>
      <c r="U94" s="82">
        <f>Outubro!$U$420</f>
        <v>0</v>
      </c>
      <c r="V94" s="82">
        <f>Outubro!$V$420</f>
        <v>0</v>
      </c>
      <c r="W94" s="83">
        <f>Outubro!$W$420</f>
        <v>0</v>
      </c>
      <c r="X94" s="88">
        <f>Outubro!$X$420</f>
        <v>0</v>
      </c>
      <c r="Y94" s="88">
        <f>Outubro!$Y$420</f>
        <v>0</v>
      </c>
      <c r="Z94" s="87">
        <f>Outubro!$Z$420</f>
        <v>0</v>
      </c>
      <c r="AA94" s="225"/>
    </row>
    <row r="95" spans="1:16384" ht="15" customHeight="1" thickBot="1" x14ac:dyDescent="0.3">
      <c r="A95" s="402" t="s">
        <v>457</v>
      </c>
      <c r="B95" s="403"/>
      <c r="C95" s="403"/>
      <c r="D95" s="403"/>
      <c r="E95" s="71">
        <f t="shared" ref="E95:Z95" si="9">SUM(E87:E94)</f>
        <v>118</v>
      </c>
      <c r="F95" s="69">
        <f t="shared" si="9"/>
        <v>128</v>
      </c>
      <c r="G95" s="69">
        <f t="shared" si="9"/>
        <v>932</v>
      </c>
      <c r="H95" s="69">
        <f t="shared" si="9"/>
        <v>119</v>
      </c>
      <c r="I95" s="69">
        <f t="shared" si="9"/>
        <v>0</v>
      </c>
      <c r="J95" s="69">
        <f t="shared" si="9"/>
        <v>0</v>
      </c>
      <c r="K95" s="69">
        <f t="shared" si="9"/>
        <v>25</v>
      </c>
      <c r="L95" s="173">
        <f t="shared" si="9"/>
        <v>1322</v>
      </c>
      <c r="M95" s="173">
        <f t="shared" si="9"/>
        <v>2152</v>
      </c>
      <c r="N95" s="173">
        <f t="shared" si="9"/>
        <v>13869</v>
      </c>
      <c r="O95" s="70">
        <f t="shared" si="9"/>
        <v>17343</v>
      </c>
      <c r="P95" s="172">
        <f t="shared" si="9"/>
        <v>8</v>
      </c>
      <c r="Q95" s="173">
        <f t="shared" si="9"/>
        <v>22</v>
      </c>
      <c r="R95" s="173">
        <f t="shared" si="9"/>
        <v>340</v>
      </c>
      <c r="S95" s="173">
        <f t="shared" si="9"/>
        <v>26</v>
      </c>
      <c r="T95" s="173">
        <f t="shared" si="9"/>
        <v>0</v>
      </c>
      <c r="U95" s="173">
        <f t="shared" si="9"/>
        <v>0</v>
      </c>
      <c r="V95" s="173">
        <f t="shared" si="9"/>
        <v>0</v>
      </c>
      <c r="W95" s="173">
        <f t="shared" si="9"/>
        <v>396</v>
      </c>
      <c r="X95" s="173">
        <f t="shared" si="9"/>
        <v>547</v>
      </c>
      <c r="Y95" s="173">
        <f t="shared" si="9"/>
        <v>2612</v>
      </c>
      <c r="Z95" s="173">
        <f t="shared" si="9"/>
        <v>3555</v>
      </c>
      <c r="AA95" s="226"/>
    </row>
    <row r="96" spans="1:16384" ht="15" customHeight="1" x14ac:dyDescent="0.25">
      <c r="A96" s="330" t="s">
        <v>454</v>
      </c>
      <c r="B96" s="54" t="s">
        <v>40</v>
      </c>
      <c r="C96" s="55"/>
      <c r="D96" s="56"/>
      <c r="E96" s="79">
        <f>Novembro!$E$25</f>
        <v>0</v>
      </c>
      <c r="F96" s="79">
        <f>Novembro!$F$25</f>
        <v>0</v>
      </c>
      <c r="G96" s="79">
        <f>Novembro!$G$25</f>
        <v>56</v>
      </c>
      <c r="H96" s="79">
        <f>Novembro!$H$25</f>
        <v>0</v>
      </c>
      <c r="I96" s="79">
        <f>Novembro!$I$25</f>
        <v>0</v>
      </c>
      <c r="J96" s="79">
        <f>Novembro!$J$25</f>
        <v>0</v>
      </c>
      <c r="K96" s="79">
        <f>Novembro!$K$25</f>
        <v>0</v>
      </c>
      <c r="L96" s="83">
        <f>Novembro!$L$25</f>
        <v>56</v>
      </c>
      <c r="M96" s="80">
        <f>Novembro!$M$25</f>
        <v>126</v>
      </c>
      <c r="N96" s="80">
        <f>Novembro!$N$25</f>
        <v>1467</v>
      </c>
      <c r="O96" s="81">
        <f>Novembro!$O$25</f>
        <v>1649</v>
      </c>
      <c r="P96" s="79">
        <f>Novembro!$P$25</f>
        <v>0</v>
      </c>
      <c r="Q96" s="79">
        <f>Novembro!$Q$25</f>
        <v>0</v>
      </c>
      <c r="R96" s="79">
        <f>Novembro!$R$25</f>
        <v>2</v>
      </c>
      <c r="S96" s="79">
        <f>Novembro!$S$25</f>
        <v>0</v>
      </c>
      <c r="T96" s="79">
        <f>Novembro!$T$25</f>
        <v>0</v>
      </c>
      <c r="U96" s="79">
        <f>Novembro!$U$25</f>
        <v>0</v>
      </c>
      <c r="V96" s="79">
        <f>Novembro!$V$25</f>
        <v>0</v>
      </c>
      <c r="W96" s="83">
        <f>Novembro!$W$25</f>
        <v>2</v>
      </c>
      <c r="X96" s="80">
        <f>Novembro!$X$25</f>
        <v>10</v>
      </c>
      <c r="Y96" s="80">
        <f>Novembro!$Y$25</f>
        <v>229</v>
      </c>
      <c r="Z96" s="168">
        <f>Novembro!$Z$25</f>
        <v>241</v>
      </c>
      <c r="AA96" s="256"/>
    </row>
    <row r="97" spans="1:30" ht="15" customHeight="1" x14ac:dyDescent="0.25">
      <c r="A97" s="331"/>
      <c r="B97" s="57" t="s">
        <v>239</v>
      </c>
      <c r="C97" s="58"/>
      <c r="D97" s="59"/>
      <c r="E97" s="82">
        <f>Novembro!$E$186</f>
        <v>54</v>
      </c>
      <c r="F97" s="82">
        <f>Novembro!$F$186</f>
        <v>66</v>
      </c>
      <c r="G97" s="82">
        <f>Novembro!$G$186</f>
        <v>86</v>
      </c>
      <c r="H97" s="82">
        <f>Novembro!$H$186</f>
        <v>166</v>
      </c>
      <c r="I97" s="82">
        <f>Novembro!$I$186</f>
        <v>0</v>
      </c>
      <c r="J97" s="82">
        <f>Novembro!$J$186</f>
        <v>0</v>
      </c>
      <c r="K97" s="82">
        <f>Novembro!$K$186</f>
        <v>0</v>
      </c>
      <c r="L97" s="83">
        <f>Novembro!$L$186</f>
        <v>372</v>
      </c>
      <c r="M97" s="84">
        <f>Novembro!$M$186</f>
        <v>1215</v>
      </c>
      <c r="N97" s="167">
        <f>Novembro!$N$186</f>
        <v>5968</v>
      </c>
      <c r="O97" s="85">
        <f>Novembro!$O$186</f>
        <v>7555</v>
      </c>
      <c r="P97" s="82">
        <f>Novembro!$P$186</f>
        <v>5</v>
      </c>
      <c r="Q97" s="82">
        <f>Novembro!$Q$186</f>
        <v>8</v>
      </c>
      <c r="R97" s="82">
        <f>Novembro!$R$186</f>
        <v>31</v>
      </c>
      <c r="S97" s="82">
        <f>Novembro!$S$186</f>
        <v>16</v>
      </c>
      <c r="T97" s="82">
        <f>Novembro!$T$186</f>
        <v>0</v>
      </c>
      <c r="U97" s="82">
        <f>Novembro!$U$186</f>
        <v>0</v>
      </c>
      <c r="V97" s="82">
        <f>Novembro!$V$186</f>
        <v>0</v>
      </c>
      <c r="W97" s="83">
        <f>Novembro!$W$186</f>
        <v>60</v>
      </c>
      <c r="X97" s="84">
        <f>Novembro!$X$186</f>
        <v>268</v>
      </c>
      <c r="Y97" s="84">
        <f>Novembro!$Y$186</f>
        <v>1085</v>
      </c>
      <c r="Z97" s="167">
        <f>Novembro!$Z$186</f>
        <v>1413</v>
      </c>
      <c r="AA97" s="257"/>
    </row>
    <row r="98" spans="1:30" ht="15" customHeight="1" x14ac:dyDescent="0.25">
      <c r="A98" s="331"/>
      <c r="B98" s="57" t="s">
        <v>311</v>
      </c>
      <c r="C98" s="58"/>
      <c r="D98" s="59"/>
      <c r="E98" s="82">
        <f>Novembro!$E$228</f>
        <v>4</v>
      </c>
      <c r="F98" s="82">
        <f>Novembro!$F$228</f>
        <v>21</v>
      </c>
      <c r="G98" s="82">
        <f>Novembro!$G$228</f>
        <v>243</v>
      </c>
      <c r="H98" s="82">
        <f>Novembro!H$228</f>
        <v>0</v>
      </c>
      <c r="I98" s="82">
        <f>Novembro!$I$228</f>
        <v>0</v>
      </c>
      <c r="J98" s="82">
        <f>Novembro!$J$228</f>
        <v>0</v>
      </c>
      <c r="K98" s="82">
        <f>Novembro!$K$228</f>
        <v>0</v>
      </c>
      <c r="L98" s="83">
        <f>Novembro!$L$228</f>
        <v>268</v>
      </c>
      <c r="M98" s="84">
        <f>Novembro!$M$228</f>
        <v>173</v>
      </c>
      <c r="N98" s="84">
        <f>Novembro!$N$228</f>
        <v>1805</v>
      </c>
      <c r="O98" s="85">
        <f>Novembro!$O$228</f>
        <v>2246</v>
      </c>
      <c r="P98" s="82">
        <f>Novembro!$P$228</f>
        <v>0</v>
      </c>
      <c r="Q98" s="82">
        <f>Novembro!$Q$228</f>
        <v>3</v>
      </c>
      <c r="R98" s="82">
        <f>Novembro!$R$228</f>
        <v>84</v>
      </c>
      <c r="S98" s="82">
        <f>Novembro!$S$228</f>
        <v>0</v>
      </c>
      <c r="T98" s="82">
        <f>Novembro!$T$228</f>
        <v>0</v>
      </c>
      <c r="U98" s="82">
        <f>Novembro!$U$228</f>
        <v>0</v>
      </c>
      <c r="V98" s="82">
        <f>Novembro!$V$228</f>
        <v>0</v>
      </c>
      <c r="W98" s="83">
        <f>Novembro!$W$228</f>
        <v>87</v>
      </c>
      <c r="X98" s="84">
        <f>Novembro!$X$228</f>
        <v>24</v>
      </c>
      <c r="Y98" s="84">
        <f>Novembro!$Y$228</f>
        <v>338</v>
      </c>
      <c r="Z98" s="83">
        <f>Novembro!$Z$228</f>
        <v>449</v>
      </c>
      <c r="AA98" s="257"/>
    </row>
    <row r="99" spans="1:30" ht="15" customHeight="1" x14ac:dyDescent="0.25">
      <c r="A99" s="331"/>
      <c r="B99" s="57" t="s">
        <v>482</v>
      </c>
      <c r="C99" s="58"/>
      <c r="D99" s="59"/>
      <c r="E99" s="82">
        <f>Novembro!$E$250</f>
        <v>0</v>
      </c>
      <c r="F99" s="82">
        <f>Novembro!$F$250</f>
        <v>0</v>
      </c>
      <c r="G99" s="82">
        <f>Novembro!$G$250</f>
        <v>0</v>
      </c>
      <c r="H99" s="82">
        <f>Novembro!$H$250</f>
        <v>0</v>
      </c>
      <c r="I99" s="82">
        <f>Novembro!$I$250</f>
        <v>0</v>
      </c>
      <c r="J99" s="82">
        <f>Novembro!$J$250</f>
        <v>0</v>
      </c>
      <c r="K99" s="82">
        <f>Novembro!$K$250</f>
        <v>0</v>
      </c>
      <c r="L99" s="83">
        <f>Novembro!$L$250</f>
        <v>0</v>
      </c>
      <c r="M99" s="84">
        <f>Novembro!$M$250</f>
        <v>0</v>
      </c>
      <c r="N99" s="84">
        <f>Novembro!$N$250</f>
        <v>0</v>
      </c>
      <c r="O99" s="85">
        <f>Novembro!$O$250</f>
        <v>0</v>
      </c>
      <c r="P99" s="82">
        <f>Novembro!$P$250</f>
        <v>0</v>
      </c>
      <c r="Q99" s="82">
        <f>Novembro!$Q$250</f>
        <v>0</v>
      </c>
      <c r="R99" s="82">
        <f>Novembro!$R$250</f>
        <v>0</v>
      </c>
      <c r="S99" s="82">
        <f>Novembro!$S$250</f>
        <v>0</v>
      </c>
      <c r="T99" s="82">
        <f>Novembro!$T$250</f>
        <v>0</v>
      </c>
      <c r="U99" s="82">
        <f>Novembro!$U$250</f>
        <v>0</v>
      </c>
      <c r="V99" s="82">
        <f>Novembro!$V$250</f>
        <v>0</v>
      </c>
      <c r="W99" s="83">
        <f>Novembro!$W$250</f>
        <v>0</v>
      </c>
      <c r="X99" s="84">
        <f>Novembro!$X$250</f>
        <v>0</v>
      </c>
      <c r="Y99" s="84">
        <f>Novembro!$Y$250</f>
        <v>0</v>
      </c>
      <c r="Z99" s="83">
        <f>Novembro!$Z$250</f>
        <v>0</v>
      </c>
      <c r="AA99" s="257"/>
    </row>
    <row r="100" spans="1:30" ht="15" customHeight="1" x14ac:dyDescent="0.25">
      <c r="A100" s="331"/>
      <c r="B100" s="57" t="s">
        <v>438</v>
      </c>
      <c r="C100" s="58"/>
      <c r="D100" s="59"/>
      <c r="E100" s="82">
        <f>Novembro!$E$280</f>
        <v>0</v>
      </c>
      <c r="F100" s="82">
        <f>Novembro!$F$280</f>
        <v>0</v>
      </c>
      <c r="G100" s="82">
        <f>Novembro!G$280</f>
        <v>262</v>
      </c>
      <c r="H100" s="82">
        <f>Novembro!$H$280</f>
        <v>0</v>
      </c>
      <c r="I100" s="82">
        <f>Novembro!$I$280</f>
        <v>0</v>
      </c>
      <c r="J100" s="82">
        <f>Novembro!$J$280</f>
        <v>0</v>
      </c>
      <c r="K100" s="82">
        <f>Novembro!$K$280</f>
        <v>13</v>
      </c>
      <c r="L100" s="83">
        <f>Novembro!$L$280</f>
        <v>275</v>
      </c>
      <c r="M100" s="84">
        <f>Novembro!$M$280</f>
        <v>25</v>
      </c>
      <c r="N100" s="84">
        <f>Novembro!$N$280</f>
        <v>1363</v>
      </c>
      <c r="O100" s="85">
        <f>Novembro!$O$280</f>
        <v>1663</v>
      </c>
      <c r="P100" s="82">
        <f>Novembro!$P$280</f>
        <v>0</v>
      </c>
      <c r="Q100" s="82">
        <f>Novembro!$Q$280</f>
        <v>0</v>
      </c>
      <c r="R100" s="82">
        <f>Novembro!$R$280</f>
        <v>87</v>
      </c>
      <c r="S100" s="82">
        <f>Novembro!$S$280</f>
        <v>0</v>
      </c>
      <c r="T100" s="82">
        <f>Novembro!$T$280</f>
        <v>0</v>
      </c>
      <c r="U100" s="82">
        <f>Novembro!$U$280</f>
        <v>0</v>
      </c>
      <c r="V100" s="82">
        <f>Novembro!$V$280</f>
        <v>0</v>
      </c>
      <c r="W100" s="83">
        <f>Novembro!$W$280</f>
        <v>87</v>
      </c>
      <c r="X100" s="84">
        <f>Novembro!$X$280</f>
        <v>18</v>
      </c>
      <c r="Y100" s="84">
        <f>Novembro!$Y$280</f>
        <v>654</v>
      </c>
      <c r="Z100" s="83">
        <f>Novembro!$Z$280</f>
        <v>759</v>
      </c>
      <c r="AA100" s="257"/>
    </row>
    <row r="101" spans="1:30" ht="15" customHeight="1" x14ac:dyDescent="0.25">
      <c r="A101" s="331"/>
      <c r="B101" s="57" t="s">
        <v>432</v>
      </c>
      <c r="C101" s="61"/>
      <c r="D101" s="62"/>
      <c r="E101" s="86">
        <f>Novembro!$E$394</f>
        <v>59</v>
      </c>
      <c r="F101" s="86">
        <f>Novembro!$F$394</f>
        <v>52</v>
      </c>
      <c r="G101" s="86">
        <f>Novembro!$G$394</f>
        <v>304</v>
      </c>
      <c r="H101" s="86">
        <f>Novembro!$H$394</f>
        <v>0</v>
      </c>
      <c r="I101" s="86">
        <f>Novembro!$I$394</f>
        <v>0</v>
      </c>
      <c r="J101" s="86">
        <f>Novembro!$J$394</f>
        <v>0</v>
      </c>
      <c r="K101" s="86">
        <f>Novembro!$K$394</f>
        <v>0</v>
      </c>
      <c r="L101" s="83">
        <f>Novembro!$L$394</f>
        <v>415</v>
      </c>
      <c r="M101" s="88">
        <f>Novembro!$M$394</f>
        <v>933</v>
      </c>
      <c r="N101" s="88">
        <f>Novembro!$N$394</f>
        <v>3896</v>
      </c>
      <c r="O101" s="85">
        <f>Novembro!$O$394</f>
        <v>5244</v>
      </c>
      <c r="P101" s="82">
        <f>Novembro!$P$394</f>
        <v>4</v>
      </c>
      <c r="Q101" s="82">
        <f>Novembro!$Q$394</f>
        <v>9</v>
      </c>
      <c r="R101" s="82">
        <f>Novembro!$R$394</f>
        <v>119</v>
      </c>
      <c r="S101" s="82">
        <f>Novembro!$S$394</f>
        <v>0</v>
      </c>
      <c r="T101" s="82">
        <f>Novembro!$T$394</f>
        <v>0</v>
      </c>
      <c r="U101" s="82">
        <f>Novembro!$U$394</f>
        <v>0</v>
      </c>
      <c r="V101" s="82">
        <f>Novembro!$V$394</f>
        <v>0</v>
      </c>
      <c r="W101" s="83">
        <f>Novembro!$W$394</f>
        <v>132</v>
      </c>
      <c r="X101" s="88">
        <f>Novembro!$X$394</f>
        <v>228</v>
      </c>
      <c r="Y101" s="88">
        <f>Novembro!$Y$394</f>
        <v>754</v>
      </c>
      <c r="Z101" s="87">
        <f>Novembro!$Z$394</f>
        <v>1114</v>
      </c>
      <c r="AA101" s="257"/>
    </row>
    <row r="102" spans="1:30" ht="15" customHeight="1" x14ac:dyDescent="0.25">
      <c r="A102" s="331"/>
      <c r="B102" s="57" t="s">
        <v>468</v>
      </c>
      <c r="C102" s="61"/>
      <c r="D102" s="62"/>
      <c r="E102" s="86">
        <f>Novembro!$E$401</f>
        <v>0</v>
      </c>
      <c r="F102" s="86">
        <f>Novembro!$F$401</f>
        <v>0</v>
      </c>
      <c r="G102" s="86">
        <f>Novembro!$G$401</f>
        <v>0</v>
      </c>
      <c r="H102" s="86">
        <f>Novembro!$H$401</f>
        <v>0</v>
      </c>
      <c r="I102" s="86">
        <f>Novembro!$I$401</f>
        <v>0</v>
      </c>
      <c r="J102" s="86">
        <f>Novembro!$J$401</f>
        <v>0</v>
      </c>
      <c r="K102" s="86">
        <f>Novembro!$K$401</f>
        <v>0</v>
      </c>
      <c r="L102" s="83">
        <f>Novembro!$L$401</f>
        <v>0</v>
      </c>
      <c r="M102" s="88">
        <f>Novembro!$M$401</f>
        <v>0</v>
      </c>
      <c r="N102" s="88">
        <f>Novembro!$N$401</f>
        <v>0</v>
      </c>
      <c r="O102" s="85">
        <f>Novembro!$O$401</f>
        <v>0</v>
      </c>
      <c r="P102" s="82">
        <f>Novembro!$P$401</f>
        <v>0</v>
      </c>
      <c r="Q102" s="82">
        <f>Novembro!$Q$401</f>
        <v>0</v>
      </c>
      <c r="R102" s="82">
        <f>Novembro!$R$401</f>
        <v>0</v>
      </c>
      <c r="S102" s="82">
        <f>Novembro!$S$401</f>
        <v>0</v>
      </c>
      <c r="T102" s="82">
        <f>Novembro!$T$401</f>
        <v>0</v>
      </c>
      <c r="U102" s="82">
        <f>Novembro!$U$401</f>
        <v>0</v>
      </c>
      <c r="V102" s="82">
        <f>Novembro!$V$401</f>
        <v>0</v>
      </c>
      <c r="W102" s="83">
        <f>Novembro!$W$401</f>
        <v>0</v>
      </c>
      <c r="X102" s="88">
        <f>Novembro!$X$401</f>
        <v>0</v>
      </c>
      <c r="Y102" s="88">
        <f>Novembro!$Y$401</f>
        <v>0</v>
      </c>
      <c r="Z102" s="87">
        <f>Novembro!$Z$401</f>
        <v>0</v>
      </c>
      <c r="AA102" s="257"/>
    </row>
    <row r="103" spans="1:30" ht="15" customHeight="1" thickBot="1" x14ac:dyDescent="0.3">
      <c r="A103" s="332"/>
      <c r="B103" s="64" t="s">
        <v>443</v>
      </c>
      <c r="C103" s="65"/>
      <c r="D103" s="66"/>
      <c r="E103" s="86">
        <f>Novembro!$E$420</f>
        <v>0</v>
      </c>
      <c r="F103" s="86">
        <f>Novembro!$F$420</f>
        <v>0</v>
      </c>
      <c r="G103" s="86">
        <f>Novembro!$G$420</f>
        <v>0</v>
      </c>
      <c r="H103" s="86">
        <f>Novembro!$H$420</f>
        <v>0</v>
      </c>
      <c r="I103" s="86">
        <f>Novembro!$I$420</f>
        <v>0</v>
      </c>
      <c r="J103" s="86">
        <f>Novembro!$J$420</f>
        <v>0</v>
      </c>
      <c r="K103" s="86">
        <f>Novembro!$K$420</f>
        <v>0</v>
      </c>
      <c r="L103" s="83">
        <f>Novembro!$L$420</f>
        <v>0</v>
      </c>
      <c r="M103" s="88">
        <f>Novembro!$M$420</f>
        <v>0</v>
      </c>
      <c r="N103" s="88">
        <f>Novembro!$N$420</f>
        <v>0</v>
      </c>
      <c r="O103" s="85">
        <f>Novembro!$O$420</f>
        <v>0</v>
      </c>
      <c r="P103" s="82">
        <f>Novembro!$P$420</f>
        <v>0</v>
      </c>
      <c r="Q103" s="82">
        <f>Novembro!$Q$420</f>
        <v>0</v>
      </c>
      <c r="R103" s="82">
        <f>Novembro!$R$420</f>
        <v>0</v>
      </c>
      <c r="S103" s="82">
        <f>Novembro!$S$420</f>
        <v>0</v>
      </c>
      <c r="T103" s="82">
        <f>Novembro!$T$420</f>
        <v>0</v>
      </c>
      <c r="U103" s="82">
        <f>Novembro!$U$420</f>
        <v>0</v>
      </c>
      <c r="V103" s="82">
        <f>Novembro!$V$420</f>
        <v>0</v>
      </c>
      <c r="W103" s="83">
        <f>Novembro!$W$420</f>
        <v>0</v>
      </c>
      <c r="X103" s="88">
        <f>Novembro!$X$420</f>
        <v>0</v>
      </c>
      <c r="Y103" s="88">
        <f>Novembro!$Y$420</f>
        <v>0</v>
      </c>
      <c r="Z103" s="87">
        <f>Novembro!$Z$420</f>
        <v>0</v>
      </c>
      <c r="AA103" s="257"/>
    </row>
    <row r="104" spans="1:30" ht="15" customHeight="1" thickBot="1" x14ac:dyDescent="0.3">
      <c r="A104" s="402" t="s">
        <v>458</v>
      </c>
      <c r="B104" s="403"/>
      <c r="C104" s="403"/>
      <c r="D104" s="403"/>
      <c r="E104" s="71">
        <f t="shared" ref="E104:Z104" si="10">SUM(E96:E103)</f>
        <v>117</v>
      </c>
      <c r="F104" s="69">
        <f t="shared" si="10"/>
        <v>139</v>
      </c>
      <c r="G104" s="69">
        <f t="shared" si="10"/>
        <v>951</v>
      </c>
      <c r="H104" s="69">
        <f t="shared" si="10"/>
        <v>166</v>
      </c>
      <c r="I104" s="69">
        <f t="shared" si="10"/>
        <v>0</v>
      </c>
      <c r="J104" s="69">
        <f t="shared" si="10"/>
        <v>0</v>
      </c>
      <c r="K104" s="69">
        <f t="shared" si="10"/>
        <v>13</v>
      </c>
      <c r="L104" s="173">
        <f t="shared" si="10"/>
        <v>1386</v>
      </c>
      <c r="M104" s="173">
        <f t="shared" si="10"/>
        <v>2472</v>
      </c>
      <c r="N104" s="173">
        <f t="shared" si="10"/>
        <v>14499</v>
      </c>
      <c r="O104" s="70">
        <f t="shared" si="10"/>
        <v>18357</v>
      </c>
      <c r="P104" s="172">
        <f t="shared" si="10"/>
        <v>9</v>
      </c>
      <c r="Q104" s="173">
        <f t="shared" si="10"/>
        <v>20</v>
      </c>
      <c r="R104" s="173">
        <f t="shared" si="10"/>
        <v>323</v>
      </c>
      <c r="S104" s="173">
        <f t="shared" si="10"/>
        <v>16</v>
      </c>
      <c r="T104" s="173">
        <f t="shared" si="10"/>
        <v>0</v>
      </c>
      <c r="U104" s="173">
        <f t="shared" si="10"/>
        <v>0</v>
      </c>
      <c r="V104" s="173">
        <f t="shared" si="10"/>
        <v>0</v>
      </c>
      <c r="W104" s="173">
        <f t="shared" si="10"/>
        <v>368</v>
      </c>
      <c r="X104" s="173">
        <f t="shared" si="10"/>
        <v>548</v>
      </c>
      <c r="Y104" s="173">
        <f t="shared" si="10"/>
        <v>3060</v>
      </c>
      <c r="Z104" s="173">
        <f t="shared" si="10"/>
        <v>3976</v>
      </c>
      <c r="AA104" s="258"/>
    </row>
    <row r="105" spans="1:30" ht="15" hidden="1" customHeight="1" x14ac:dyDescent="0.25">
      <c r="A105" s="330" t="s">
        <v>455</v>
      </c>
      <c r="B105" s="54" t="s">
        <v>40</v>
      </c>
      <c r="C105" s="55"/>
      <c r="D105" s="56"/>
      <c r="E105" s="79"/>
      <c r="F105" s="79"/>
      <c r="G105" s="79"/>
      <c r="H105" s="79"/>
      <c r="I105" s="79"/>
      <c r="J105" s="79"/>
      <c r="K105" s="79"/>
      <c r="L105" s="83"/>
      <c r="M105" s="80"/>
      <c r="N105" s="80"/>
      <c r="O105" s="81"/>
      <c r="P105" s="79"/>
      <c r="Q105" s="79"/>
      <c r="R105" s="79"/>
      <c r="S105" s="79"/>
      <c r="T105" s="79"/>
      <c r="U105" s="79"/>
      <c r="V105" s="79"/>
      <c r="W105" s="83"/>
      <c r="X105" s="80"/>
      <c r="Y105" s="80"/>
      <c r="Z105" s="168"/>
      <c r="AA105" s="259"/>
      <c r="AD105" s="176"/>
    </row>
    <row r="106" spans="1:30" ht="15" hidden="1" customHeight="1" x14ac:dyDescent="0.25">
      <c r="A106" s="331"/>
      <c r="B106" s="57" t="s">
        <v>239</v>
      </c>
      <c r="C106" s="58"/>
      <c r="D106" s="59"/>
      <c r="E106" s="82"/>
      <c r="F106" s="82"/>
      <c r="G106" s="82"/>
      <c r="H106" s="82"/>
      <c r="I106" s="82"/>
      <c r="J106" s="82"/>
      <c r="K106" s="82"/>
      <c r="L106" s="83"/>
      <c r="M106" s="84"/>
      <c r="N106" s="167"/>
      <c r="O106" s="85"/>
      <c r="P106" s="82"/>
      <c r="Q106" s="82"/>
      <c r="R106" s="82"/>
      <c r="S106" s="82"/>
      <c r="T106" s="82"/>
      <c r="U106" s="82"/>
      <c r="V106" s="82"/>
      <c r="W106" s="83"/>
      <c r="X106" s="84"/>
      <c r="Y106" s="84"/>
      <c r="Z106" s="167"/>
      <c r="AA106" s="227"/>
    </row>
    <row r="107" spans="1:30" ht="15" hidden="1" customHeight="1" x14ac:dyDescent="0.25">
      <c r="A107" s="331"/>
      <c r="B107" s="57" t="s">
        <v>311</v>
      </c>
      <c r="C107" s="58"/>
      <c r="D107" s="59"/>
      <c r="E107" s="82"/>
      <c r="F107" s="82"/>
      <c r="G107" s="82"/>
      <c r="H107" s="82"/>
      <c r="I107" s="82"/>
      <c r="J107" s="82"/>
      <c r="K107" s="82"/>
      <c r="L107" s="83"/>
      <c r="M107" s="84"/>
      <c r="N107" s="84"/>
      <c r="O107" s="85"/>
      <c r="P107" s="82"/>
      <c r="Q107" s="82"/>
      <c r="R107" s="82"/>
      <c r="S107" s="82"/>
      <c r="T107" s="82"/>
      <c r="U107" s="82"/>
      <c r="V107" s="82"/>
      <c r="W107" s="83"/>
      <c r="X107" s="84"/>
      <c r="Y107" s="84"/>
      <c r="Z107" s="83"/>
      <c r="AA107" s="227"/>
    </row>
    <row r="108" spans="1:30" ht="15" hidden="1" customHeight="1" x14ac:dyDescent="0.25">
      <c r="A108" s="331"/>
      <c r="B108" s="57" t="s">
        <v>482</v>
      </c>
      <c r="C108" s="58"/>
      <c r="D108" s="59"/>
      <c r="E108" s="82"/>
      <c r="F108" s="82"/>
      <c r="G108" s="82"/>
      <c r="H108" s="82"/>
      <c r="I108" s="82"/>
      <c r="J108" s="82"/>
      <c r="K108" s="82"/>
      <c r="L108" s="83"/>
      <c r="M108" s="84"/>
      <c r="N108" s="84"/>
      <c r="O108" s="85"/>
      <c r="P108" s="82"/>
      <c r="Q108" s="82"/>
      <c r="R108" s="82"/>
      <c r="S108" s="82"/>
      <c r="T108" s="82"/>
      <c r="U108" s="82"/>
      <c r="V108" s="82"/>
      <c r="W108" s="83"/>
      <c r="X108" s="84"/>
      <c r="Y108" s="84"/>
      <c r="Z108" s="83"/>
      <c r="AA108" s="227"/>
    </row>
    <row r="109" spans="1:30" ht="15" hidden="1" customHeight="1" x14ac:dyDescent="0.25">
      <c r="A109" s="331"/>
      <c r="B109" s="57" t="s">
        <v>438</v>
      </c>
      <c r="C109" s="58"/>
      <c r="D109" s="59"/>
      <c r="E109" s="82"/>
      <c r="F109" s="82"/>
      <c r="G109" s="82"/>
      <c r="H109" s="82"/>
      <c r="I109" s="82"/>
      <c r="J109" s="82"/>
      <c r="K109" s="82"/>
      <c r="L109" s="83"/>
      <c r="M109" s="84"/>
      <c r="N109" s="84"/>
      <c r="O109" s="85"/>
      <c r="P109" s="82"/>
      <c r="Q109" s="82"/>
      <c r="R109" s="82"/>
      <c r="S109" s="82"/>
      <c r="T109" s="82"/>
      <c r="U109" s="82"/>
      <c r="V109" s="82"/>
      <c r="W109" s="83"/>
      <c r="X109" s="84"/>
      <c r="Y109" s="84"/>
      <c r="Z109" s="83"/>
      <c r="AA109" s="227"/>
    </row>
    <row r="110" spans="1:30" ht="15" hidden="1" customHeight="1" x14ac:dyDescent="0.25">
      <c r="A110" s="331"/>
      <c r="B110" s="57" t="s">
        <v>432</v>
      </c>
      <c r="C110" s="61"/>
      <c r="D110" s="62"/>
      <c r="E110" s="86"/>
      <c r="F110" s="86"/>
      <c r="G110" s="86"/>
      <c r="H110" s="86"/>
      <c r="I110" s="86"/>
      <c r="J110" s="86"/>
      <c r="K110" s="86"/>
      <c r="L110" s="83"/>
      <c r="M110" s="88"/>
      <c r="N110" s="88"/>
      <c r="O110" s="85"/>
      <c r="P110" s="82"/>
      <c r="Q110" s="82"/>
      <c r="R110" s="82"/>
      <c r="S110" s="82"/>
      <c r="T110" s="82"/>
      <c r="U110" s="82"/>
      <c r="V110" s="82"/>
      <c r="W110" s="83"/>
      <c r="X110" s="88"/>
      <c r="Y110" s="88"/>
      <c r="Z110" s="87"/>
      <c r="AA110" s="227"/>
    </row>
    <row r="111" spans="1:30" ht="15" hidden="1" customHeight="1" x14ac:dyDescent="0.25">
      <c r="A111" s="331"/>
      <c r="B111" s="57" t="s">
        <v>468</v>
      </c>
      <c r="C111" s="61"/>
      <c r="D111" s="62"/>
      <c r="E111" s="86"/>
      <c r="F111" s="86"/>
      <c r="G111" s="86"/>
      <c r="H111" s="86"/>
      <c r="I111" s="86"/>
      <c r="J111" s="86"/>
      <c r="K111" s="86"/>
      <c r="L111" s="83"/>
      <c r="M111" s="88"/>
      <c r="N111" s="88"/>
      <c r="O111" s="85"/>
      <c r="P111" s="82"/>
      <c r="Q111" s="82"/>
      <c r="R111" s="82"/>
      <c r="S111" s="82"/>
      <c r="T111" s="82"/>
      <c r="U111" s="82"/>
      <c r="V111" s="82"/>
      <c r="W111" s="83"/>
      <c r="X111" s="88"/>
      <c r="Y111" s="88"/>
      <c r="Z111" s="87"/>
      <c r="AA111" s="227"/>
    </row>
    <row r="112" spans="1:30" ht="15" hidden="1" customHeight="1" thickBot="1" x14ac:dyDescent="0.3">
      <c r="A112" s="332"/>
      <c r="B112" s="64" t="s">
        <v>443</v>
      </c>
      <c r="C112" s="65"/>
      <c r="D112" s="66"/>
      <c r="E112" s="86"/>
      <c r="F112" s="86"/>
      <c r="G112" s="86"/>
      <c r="H112" s="86"/>
      <c r="I112" s="86"/>
      <c r="J112" s="86"/>
      <c r="K112" s="86"/>
      <c r="L112" s="83"/>
      <c r="M112" s="88"/>
      <c r="N112" s="88"/>
      <c r="O112" s="85"/>
      <c r="P112" s="82"/>
      <c r="Q112" s="82"/>
      <c r="R112" s="82"/>
      <c r="S112" s="82"/>
      <c r="T112" s="82"/>
      <c r="U112" s="82"/>
      <c r="V112" s="82"/>
      <c r="W112" s="83"/>
      <c r="X112" s="88"/>
      <c r="Y112" s="88"/>
      <c r="Z112" s="87"/>
      <c r="AA112" s="227"/>
    </row>
    <row r="113" spans="1:27" ht="15" hidden="1" customHeight="1" thickBot="1" x14ac:dyDescent="0.3">
      <c r="A113" s="402" t="s">
        <v>459</v>
      </c>
      <c r="B113" s="403"/>
      <c r="C113" s="403"/>
      <c r="D113" s="403"/>
      <c r="E113" s="71"/>
      <c r="F113" s="69"/>
      <c r="G113" s="69"/>
      <c r="H113" s="69"/>
      <c r="I113" s="69"/>
      <c r="J113" s="69"/>
      <c r="K113" s="69"/>
      <c r="L113" s="173"/>
      <c r="M113" s="173"/>
      <c r="N113" s="173"/>
      <c r="O113" s="70"/>
      <c r="P113" s="172"/>
      <c r="Q113" s="173"/>
      <c r="R113" s="173"/>
      <c r="S113" s="173"/>
      <c r="T113" s="173"/>
      <c r="U113" s="173"/>
      <c r="V113" s="173"/>
      <c r="W113" s="173"/>
      <c r="X113" s="173"/>
      <c r="Y113" s="173"/>
      <c r="Z113" s="70"/>
      <c r="AA113" s="228"/>
    </row>
    <row r="114" spans="1:27" ht="15" customHeight="1" x14ac:dyDescent="0.25">
      <c r="E114" s="67"/>
      <c r="F114" s="67"/>
      <c r="G114" s="67"/>
      <c r="H114" s="67"/>
      <c r="I114" s="67"/>
      <c r="J114" s="67"/>
      <c r="K114" s="67"/>
      <c r="L114" s="67"/>
      <c r="M114" s="68"/>
      <c r="N114" s="68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</row>
    <row r="115" spans="1:27" s="52" customFormat="1" ht="15" customHeight="1" x14ac:dyDescent="0.2">
      <c r="A115" s="412" t="s">
        <v>526</v>
      </c>
      <c r="B115" s="412"/>
      <c r="C115" s="412"/>
      <c r="D115" s="412"/>
      <c r="E115" s="273">
        <f>AVERAGE(E14,E23,E32,E41,E50,E59,E68,E77,E86,E95,E104,E113)</f>
        <v>119.45454545454545</v>
      </c>
      <c r="F115" s="273">
        <f t="shared" ref="F115:Z115" si="11">AVERAGE(F14,F23,F32,F41,F50,F59,F68,F77,F86,F95,F104,F113)</f>
        <v>80.181818181818187</v>
      </c>
      <c r="G115" s="273">
        <f t="shared" si="11"/>
        <v>661.09090909090912</v>
      </c>
      <c r="H115" s="273">
        <f t="shared" si="11"/>
        <v>144.72727272727272</v>
      </c>
      <c r="I115" s="273">
        <f t="shared" si="11"/>
        <v>0.81818181818181823</v>
      </c>
      <c r="J115" s="273">
        <f t="shared" si="11"/>
        <v>0.18181818181818182</v>
      </c>
      <c r="K115" s="273">
        <f t="shared" si="11"/>
        <v>18.454545454545453</v>
      </c>
      <c r="L115" s="273">
        <f t="shared" si="11"/>
        <v>1024.8181818181818</v>
      </c>
      <c r="M115" s="273">
        <f t="shared" si="11"/>
        <v>2142.818181818182</v>
      </c>
      <c r="N115" s="273">
        <f t="shared" si="11"/>
        <v>15534.545454545454</v>
      </c>
      <c r="O115" s="273">
        <f t="shared" si="11"/>
        <v>18702.18181818182</v>
      </c>
      <c r="P115" s="273">
        <f t="shared" si="11"/>
        <v>12.454545454545455</v>
      </c>
      <c r="Q115" s="273">
        <f t="shared" si="11"/>
        <v>13.636363636363637</v>
      </c>
      <c r="R115" s="273">
        <f t="shared" si="11"/>
        <v>210.09090909090909</v>
      </c>
      <c r="S115" s="273">
        <f t="shared" si="11"/>
        <v>22.727272727272727</v>
      </c>
      <c r="T115" s="273">
        <f t="shared" si="11"/>
        <v>9.0909090909090912E-2</v>
      </c>
      <c r="U115" s="273">
        <f t="shared" si="11"/>
        <v>0</v>
      </c>
      <c r="V115" s="273">
        <f t="shared" si="11"/>
        <v>2.6363636363636362</v>
      </c>
      <c r="W115" s="273">
        <f t="shared" si="11"/>
        <v>259.18181818181819</v>
      </c>
      <c r="X115" s="273">
        <f t="shared" si="11"/>
        <v>484.63636363636363</v>
      </c>
      <c r="Y115" s="273">
        <f t="shared" si="11"/>
        <v>2903.7272727272725</v>
      </c>
      <c r="Z115" s="273">
        <f t="shared" si="11"/>
        <v>3647.5454545454545</v>
      </c>
    </row>
    <row r="116" spans="1:27" s="52" customFormat="1" ht="15" customHeight="1" x14ac:dyDescent="0.2">
      <c r="A116" s="322" t="s">
        <v>434</v>
      </c>
      <c r="B116" s="322"/>
      <c r="C116" s="322"/>
      <c r="D116" s="322"/>
      <c r="E116" s="271">
        <f t="shared" ref="E116:Z116" si="12">E14+E23+E32+E41+E50+E59+E68+E77+E86+E95+E104+E113</f>
        <v>1314</v>
      </c>
      <c r="F116" s="271">
        <f t="shared" si="12"/>
        <v>882</v>
      </c>
      <c r="G116" s="271">
        <f t="shared" si="12"/>
        <v>7272</v>
      </c>
      <c r="H116" s="271">
        <f t="shared" si="12"/>
        <v>1592</v>
      </c>
      <c r="I116" s="271">
        <f t="shared" si="12"/>
        <v>9</v>
      </c>
      <c r="J116" s="271">
        <f t="shared" si="12"/>
        <v>2</v>
      </c>
      <c r="K116" s="271">
        <f t="shared" si="12"/>
        <v>203</v>
      </c>
      <c r="L116" s="271">
        <f t="shared" si="12"/>
        <v>11273</v>
      </c>
      <c r="M116" s="271">
        <f t="shared" si="12"/>
        <v>23571</v>
      </c>
      <c r="N116" s="271">
        <f t="shared" si="12"/>
        <v>170880</v>
      </c>
      <c r="O116" s="271">
        <f t="shared" si="12"/>
        <v>205724</v>
      </c>
      <c r="P116" s="271">
        <f t="shared" si="12"/>
        <v>137</v>
      </c>
      <c r="Q116" s="271">
        <f t="shared" si="12"/>
        <v>150</v>
      </c>
      <c r="R116" s="271">
        <f t="shared" si="12"/>
        <v>2311</v>
      </c>
      <c r="S116" s="271">
        <f t="shared" si="12"/>
        <v>250</v>
      </c>
      <c r="T116" s="271">
        <f t="shared" si="12"/>
        <v>1</v>
      </c>
      <c r="U116" s="271">
        <f t="shared" si="12"/>
        <v>0</v>
      </c>
      <c r="V116" s="271">
        <f t="shared" si="12"/>
        <v>29</v>
      </c>
      <c r="W116" s="271">
        <f t="shared" si="12"/>
        <v>2851</v>
      </c>
      <c r="X116" s="271">
        <f t="shared" si="12"/>
        <v>5331</v>
      </c>
      <c r="Y116" s="271">
        <f t="shared" si="12"/>
        <v>31941</v>
      </c>
      <c r="Z116" s="271">
        <f t="shared" si="12"/>
        <v>40123</v>
      </c>
      <c r="AA116" s="272">
        <f>L116/O116</f>
        <v>5.4796717932764284E-2</v>
      </c>
    </row>
    <row r="117" spans="1:27" ht="15" customHeight="1" x14ac:dyDescent="0.25"/>
    <row r="118" spans="1:27" ht="15" customHeight="1" x14ac:dyDescent="0.25"/>
    <row r="119" spans="1:27" ht="15" customHeight="1" x14ac:dyDescent="0.25"/>
    <row r="120" spans="1:27" ht="15" customHeight="1" x14ac:dyDescent="0.25"/>
    <row r="121" spans="1:27" ht="15" customHeight="1" x14ac:dyDescent="0.25"/>
    <row r="122" spans="1:27" ht="15" customHeight="1" x14ac:dyDescent="0.25"/>
    <row r="123" spans="1:27" s="14" customFormat="1" ht="15" customHeight="1" x14ac:dyDescent="0.25">
      <c r="D123" s="15"/>
      <c r="E123" s="15"/>
      <c r="F123" s="15"/>
      <c r="G123" s="15"/>
      <c r="H123" s="15"/>
      <c r="I123" s="15"/>
      <c r="J123" s="15"/>
      <c r="K123" s="15"/>
      <c r="L123" s="15"/>
      <c r="M123" s="52"/>
      <c r="N123" s="52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7" s="14" customFormat="1" ht="15" customHeight="1" x14ac:dyDescent="0.25">
      <c r="D124" s="15"/>
      <c r="E124" s="15"/>
      <c r="F124" s="15"/>
      <c r="G124" s="15"/>
      <c r="H124" s="15"/>
      <c r="I124" s="15"/>
      <c r="J124" s="15"/>
      <c r="K124" s="15"/>
      <c r="L124" s="15"/>
      <c r="M124" s="52"/>
      <c r="N124" s="52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</sheetData>
  <sheetProtection algorithmName="SHA-512" hashValue="diNGHRooD7xFkoSUMt3JOVjqXpAhLNWs4NvCG4Xn67lpjGV0EPPKVHN2Gr/BhhgJ7jB8yGj7OzRD5/2z0Zgwlg==" saltValue="eUHSiAvdpbFWyqGJEDwCTQ==" spinCount="100000" sheet="1" formatCells="0" formatColumns="0" formatRows="0" insertColumns="0" insertRows="0" deleteColumns="0" deleteRows="0"/>
  <mergeCells count="36">
    <mergeCell ref="A116:D116"/>
    <mergeCell ref="A104:D104"/>
    <mergeCell ref="A105:A112"/>
    <mergeCell ref="A113:D113"/>
    <mergeCell ref="A87:A94"/>
    <mergeCell ref="A95:D95"/>
    <mergeCell ref="A96:A103"/>
    <mergeCell ref="A115:D115"/>
    <mergeCell ref="E1:W1"/>
    <mergeCell ref="B2:D5"/>
    <mergeCell ref="M4:M5"/>
    <mergeCell ref="N4:N5"/>
    <mergeCell ref="A69:A76"/>
    <mergeCell ref="A86:D86"/>
    <mergeCell ref="A6:A13"/>
    <mergeCell ref="A14:D14"/>
    <mergeCell ref="A15:A22"/>
    <mergeCell ref="A23:D23"/>
    <mergeCell ref="A24:A31"/>
    <mergeCell ref="A32:D32"/>
    <mergeCell ref="A33:A40"/>
    <mergeCell ref="A41:D41"/>
    <mergeCell ref="A42:A49"/>
    <mergeCell ref="A50:D50"/>
    <mergeCell ref="A51:A58"/>
    <mergeCell ref="A60:A67"/>
    <mergeCell ref="AA2:AA5"/>
    <mergeCell ref="A78:A85"/>
    <mergeCell ref="X4:X5"/>
    <mergeCell ref="Y4:Y5"/>
    <mergeCell ref="A2:A5"/>
    <mergeCell ref="E2:Z2"/>
    <mergeCell ref="E3:N3"/>
    <mergeCell ref="O3:O5"/>
    <mergeCell ref="P3:Y3"/>
    <mergeCell ref="Z3:Z5"/>
  </mergeCells>
  <printOptions horizontalCentered="1"/>
  <pageMargins left="0.39370078740157483" right="0.39370078740157483" top="0.39370078740157483" bottom="0.39370078740157483" header="0" footer="0"/>
  <pageSetup paperSize="9" scale="82" orientation="landscape" horizontalDpi="4294967294" verticalDpi="4294967294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0.39997558519241921"/>
  </sheetPr>
  <dimension ref="A1:BJ429"/>
  <sheetViews>
    <sheetView showGridLines="0" zoomScale="85" zoomScaleNormal="85" workbookViewId="0">
      <pane xSplit="4" ySplit="4" topLeftCell="AG5" activePane="bottomRight" state="frozen"/>
      <selection activeCell="E6" sqref="E6"/>
      <selection pane="topRight" activeCell="E6" sqref="E6"/>
      <selection pane="bottomLeft" activeCell="E6" sqref="E6"/>
      <selection pane="bottomRight" activeCell="AV5" sqref="AV5"/>
    </sheetView>
  </sheetViews>
  <sheetFormatPr defaultRowHeight="15" x14ac:dyDescent="0.25"/>
  <cols>
    <col min="1" max="1" width="6.42578125" style="14" customWidth="1"/>
    <col min="2" max="2" width="15.140625" style="14" customWidth="1"/>
    <col min="3" max="3" width="9.28515625" style="14" customWidth="1"/>
    <col min="4" max="4" width="35.42578125" style="15" customWidth="1"/>
    <col min="5" max="5" width="10.28515625" style="15" customWidth="1"/>
    <col min="6" max="7" width="10.28515625" style="52" customWidth="1"/>
    <col min="8" max="9" width="10.28515625" style="15" customWidth="1"/>
    <col min="10" max="11" width="10.28515625" style="52" customWidth="1"/>
    <col min="12" max="13" width="10.28515625" style="15" customWidth="1"/>
    <col min="14" max="15" width="10.28515625" style="52" customWidth="1"/>
    <col min="16" max="17" width="10.28515625" style="15" customWidth="1"/>
    <col min="18" max="19" width="10.28515625" style="52" customWidth="1"/>
    <col min="20" max="21" width="10.28515625" style="15" customWidth="1"/>
    <col min="22" max="23" width="10.28515625" style="52" customWidth="1"/>
    <col min="24" max="25" width="10.28515625" style="15" customWidth="1"/>
    <col min="26" max="27" width="10.28515625" style="52" customWidth="1"/>
    <col min="28" max="28" width="10.28515625" style="15" customWidth="1"/>
    <col min="29" max="50" width="9.140625" style="15" customWidth="1"/>
    <col min="51" max="52" width="9.140625" style="15" hidden="1" customWidth="1"/>
    <col min="53" max="60" width="9.140625" style="15"/>
    <col min="61" max="16384" width="9.140625" style="89"/>
  </cols>
  <sheetData>
    <row r="1" spans="1:60" ht="64.5" customHeight="1" thickBot="1" x14ac:dyDescent="0.3"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</row>
    <row r="2" spans="1:60" ht="17.25" customHeight="1" thickBot="1" x14ac:dyDescent="0.3">
      <c r="A2" s="354" t="s">
        <v>237</v>
      </c>
      <c r="B2" s="354" t="s">
        <v>14</v>
      </c>
      <c r="C2" s="357" t="s">
        <v>10</v>
      </c>
      <c r="D2" s="360" t="s">
        <v>0</v>
      </c>
      <c r="E2" s="364" t="s">
        <v>448</v>
      </c>
      <c r="F2" s="364"/>
      <c r="G2" s="364"/>
      <c r="H2" s="364"/>
      <c r="I2" s="364" t="s">
        <v>449</v>
      </c>
      <c r="J2" s="364"/>
      <c r="K2" s="364"/>
      <c r="L2" s="364"/>
      <c r="M2" s="364" t="s">
        <v>450</v>
      </c>
      <c r="N2" s="364"/>
      <c r="O2" s="364"/>
      <c r="P2" s="364"/>
      <c r="Q2" s="364" t="s">
        <v>451</v>
      </c>
      <c r="R2" s="364"/>
      <c r="S2" s="364"/>
      <c r="T2" s="364"/>
      <c r="U2" s="364" t="s">
        <v>452</v>
      </c>
      <c r="V2" s="364"/>
      <c r="W2" s="364"/>
      <c r="X2" s="364"/>
      <c r="Y2" s="364" t="s">
        <v>464</v>
      </c>
      <c r="Z2" s="364"/>
      <c r="AA2" s="364"/>
      <c r="AB2" s="364"/>
      <c r="AC2" s="415" t="s">
        <v>465</v>
      </c>
      <c r="AD2" s="416"/>
      <c r="AE2" s="416"/>
      <c r="AF2" s="417"/>
      <c r="AG2" s="415" t="s">
        <v>437</v>
      </c>
      <c r="AH2" s="416"/>
      <c r="AI2" s="416"/>
      <c r="AJ2" s="417"/>
      <c r="AK2" s="415" t="s">
        <v>444</v>
      </c>
      <c r="AL2" s="416"/>
      <c r="AM2" s="416"/>
      <c r="AN2" s="417"/>
      <c r="AO2" s="415" t="s">
        <v>453</v>
      </c>
      <c r="AP2" s="416"/>
      <c r="AQ2" s="416"/>
      <c r="AR2" s="417"/>
      <c r="AS2" s="415" t="s">
        <v>454</v>
      </c>
      <c r="AT2" s="416"/>
      <c r="AU2" s="416"/>
      <c r="AV2" s="417"/>
      <c r="AW2" s="415" t="s">
        <v>455</v>
      </c>
      <c r="AX2" s="416"/>
      <c r="AY2" s="416"/>
      <c r="AZ2" s="417"/>
      <c r="BA2" s="415" t="s">
        <v>525</v>
      </c>
      <c r="BB2" s="416"/>
      <c r="BC2" s="416"/>
      <c r="BD2" s="417"/>
      <c r="BE2" s="415" t="s">
        <v>526</v>
      </c>
      <c r="BF2" s="416"/>
      <c r="BG2" s="416"/>
      <c r="BH2" s="417"/>
    </row>
    <row r="3" spans="1:60" ht="29.25" customHeight="1" x14ac:dyDescent="0.25">
      <c r="A3" s="355"/>
      <c r="B3" s="355"/>
      <c r="C3" s="358"/>
      <c r="D3" s="361"/>
      <c r="E3" s="147" t="s">
        <v>4</v>
      </c>
      <c r="F3" s="376" t="s">
        <v>5</v>
      </c>
      <c r="G3" s="376" t="s">
        <v>6</v>
      </c>
      <c r="H3" s="369" t="s">
        <v>7</v>
      </c>
      <c r="I3" s="147" t="s">
        <v>4</v>
      </c>
      <c r="J3" s="376" t="s">
        <v>5</v>
      </c>
      <c r="K3" s="376" t="s">
        <v>6</v>
      </c>
      <c r="L3" s="369" t="s">
        <v>7</v>
      </c>
      <c r="M3" s="147" t="s">
        <v>4</v>
      </c>
      <c r="N3" s="376" t="s">
        <v>5</v>
      </c>
      <c r="O3" s="376" t="s">
        <v>6</v>
      </c>
      <c r="P3" s="369" t="s">
        <v>7</v>
      </c>
      <c r="Q3" s="147" t="s">
        <v>4</v>
      </c>
      <c r="R3" s="376" t="s">
        <v>5</v>
      </c>
      <c r="S3" s="376" t="s">
        <v>6</v>
      </c>
      <c r="T3" s="369" t="s">
        <v>7</v>
      </c>
      <c r="U3" s="147" t="s">
        <v>4</v>
      </c>
      <c r="V3" s="376" t="s">
        <v>5</v>
      </c>
      <c r="W3" s="376" t="s">
        <v>6</v>
      </c>
      <c r="X3" s="369" t="s">
        <v>7</v>
      </c>
      <c r="Y3" s="147" t="s">
        <v>4</v>
      </c>
      <c r="Z3" s="376" t="s">
        <v>5</v>
      </c>
      <c r="AA3" s="376" t="s">
        <v>6</v>
      </c>
      <c r="AB3" s="369" t="s">
        <v>7</v>
      </c>
      <c r="AC3" s="20" t="s">
        <v>4</v>
      </c>
      <c r="AD3" s="376" t="s">
        <v>5</v>
      </c>
      <c r="AE3" s="376" t="s">
        <v>6</v>
      </c>
      <c r="AF3" s="369" t="s">
        <v>7</v>
      </c>
      <c r="AG3" s="20" t="s">
        <v>4</v>
      </c>
      <c r="AH3" s="376" t="s">
        <v>5</v>
      </c>
      <c r="AI3" s="376" t="s">
        <v>6</v>
      </c>
      <c r="AJ3" s="369" t="s">
        <v>7</v>
      </c>
      <c r="AK3" s="20" t="s">
        <v>4</v>
      </c>
      <c r="AL3" s="376" t="s">
        <v>5</v>
      </c>
      <c r="AM3" s="376" t="s">
        <v>6</v>
      </c>
      <c r="AN3" s="369" t="s">
        <v>7</v>
      </c>
      <c r="AO3" s="20" t="s">
        <v>4</v>
      </c>
      <c r="AP3" s="376" t="s">
        <v>5</v>
      </c>
      <c r="AQ3" s="376" t="s">
        <v>6</v>
      </c>
      <c r="AR3" s="369" t="s">
        <v>7</v>
      </c>
      <c r="AS3" s="20" t="s">
        <v>4</v>
      </c>
      <c r="AT3" s="376" t="s">
        <v>5</v>
      </c>
      <c r="AU3" s="376" t="s">
        <v>6</v>
      </c>
      <c r="AV3" s="369" t="s">
        <v>7</v>
      </c>
      <c r="AW3" s="20" t="s">
        <v>4</v>
      </c>
      <c r="AX3" s="376" t="s">
        <v>5</v>
      </c>
      <c r="AY3" s="376" t="s">
        <v>6</v>
      </c>
      <c r="AZ3" s="369" t="s">
        <v>7</v>
      </c>
      <c r="BA3" s="20" t="s">
        <v>4</v>
      </c>
      <c r="BB3" s="376" t="s">
        <v>5</v>
      </c>
      <c r="BC3" s="376" t="s">
        <v>6</v>
      </c>
      <c r="BD3" s="369" t="s">
        <v>7</v>
      </c>
      <c r="BE3" s="20" t="s">
        <v>4</v>
      </c>
      <c r="BF3" s="376" t="s">
        <v>5</v>
      </c>
      <c r="BG3" s="376" t="s">
        <v>6</v>
      </c>
      <c r="BH3" s="413" t="s">
        <v>7</v>
      </c>
    </row>
    <row r="4" spans="1:60" ht="15.75" customHeight="1" thickBot="1" x14ac:dyDescent="0.3">
      <c r="A4" s="355"/>
      <c r="B4" s="356"/>
      <c r="C4" s="359"/>
      <c r="D4" s="362"/>
      <c r="E4" s="148" t="s">
        <v>8</v>
      </c>
      <c r="F4" s="377"/>
      <c r="G4" s="377"/>
      <c r="H4" s="371"/>
      <c r="I4" s="148" t="s">
        <v>8</v>
      </c>
      <c r="J4" s="377"/>
      <c r="K4" s="377"/>
      <c r="L4" s="371"/>
      <c r="M4" s="148" t="s">
        <v>8</v>
      </c>
      <c r="N4" s="377"/>
      <c r="O4" s="377"/>
      <c r="P4" s="371"/>
      <c r="Q4" s="148" t="s">
        <v>8</v>
      </c>
      <c r="R4" s="377"/>
      <c r="S4" s="377"/>
      <c r="T4" s="371"/>
      <c r="U4" s="148" t="s">
        <v>8</v>
      </c>
      <c r="V4" s="377"/>
      <c r="W4" s="377"/>
      <c r="X4" s="371"/>
      <c r="Y4" s="148" t="s">
        <v>8</v>
      </c>
      <c r="Z4" s="377"/>
      <c r="AA4" s="377"/>
      <c r="AB4" s="371"/>
      <c r="AC4" s="27" t="s">
        <v>8</v>
      </c>
      <c r="AD4" s="377"/>
      <c r="AE4" s="377"/>
      <c r="AF4" s="371"/>
      <c r="AG4" s="27" t="s">
        <v>8</v>
      </c>
      <c r="AH4" s="377"/>
      <c r="AI4" s="377"/>
      <c r="AJ4" s="371"/>
      <c r="AK4" s="27" t="s">
        <v>8</v>
      </c>
      <c r="AL4" s="377"/>
      <c r="AM4" s="377"/>
      <c r="AN4" s="371"/>
      <c r="AO4" s="27" t="s">
        <v>8</v>
      </c>
      <c r="AP4" s="377"/>
      <c r="AQ4" s="377"/>
      <c r="AR4" s="371"/>
      <c r="AS4" s="27" t="s">
        <v>8</v>
      </c>
      <c r="AT4" s="377"/>
      <c r="AU4" s="377"/>
      <c r="AV4" s="371"/>
      <c r="AW4" s="27" t="s">
        <v>8</v>
      </c>
      <c r="AX4" s="377"/>
      <c r="AY4" s="377"/>
      <c r="AZ4" s="371"/>
      <c r="BA4" s="27" t="s">
        <v>8</v>
      </c>
      <c r="BB4" s="377"/>
      <c r="BC4" s="377"/>
      <c r="BD4" s="371"/>
      <c r="BE4" s="27" t="s">
        <v>8</v>
      </c>
      <c r="BF4" s="377"/>
      <c r="BG4" s="377"/>
      <c r="BH4" s="414"/>
    </row>
    <row r="5" spans="1:60" s="2" customFormat="1" ht="14.25" customHeight="1" x14ac:dyDescent="0.2">
      <c r="A5" s="330" t="s">
        <v>238</v>
      </c>
      <c r="B5" s="35" t="s">
        <v>22</v>
      </c>
      <c r="C5" s="1"/>
      <c r="D5" s="6"/>
      <c r="E5" s="138">
        <f>Janeiro!L6</f>
        <v>0</v>
      </c>
      <c r="F5" s="138">
        <f>Janeiro!M6</f>
        <v>11</v>
      </c>
      <c r="G5" s="138">
        <f>Janeiro!N6</f>
        <v>151</v>
      </c>
      <c r="H5" s="139">
        <f>Janeiro!O6</f>
        <v>162</v>
      </c>
      <c r="I5" s="138">
        <f>Fevereiro!L6</f>
        <v>0</v>
      </c>
      <c r="J5" s="138">
        <f>Fevereiro!M6</f>
        <v>12</v>
      </c>
      <c r="K5" s="138">
        <f>Fevereiro!N6</f>
        <v>266</v>
      </c>
      <c r="L5" s="139">
        <f>Fevereiro!O6</f>
        <v>278</v>
      </c>
      <c r="M5" s="138">
        <f>Março!L6</f>
        <v>0</v>
      </c>
      <c r="N5" s="138">
        <f>Março!M6</f>
        <v>13</v>
      </c>
      <c r="O5" s="138">
        <f>Março!N6</f>
        <v>289</v>
      </c>
      <c r="P5" s="139">
        <f>Março!O6</f>
        <v>302</v>
      </c>
      <c r="Q5" s="138">
        <f>Abril!L6</f>
        <v>0</v>
      </c>
      <c r="R5" s="138">
        <f>Abril!M6</f>
        <v>9</v>
      </c>
      <c r="S5" s="138">
        <f>Abril!N6</f>
        <v>335</v>
      </c>
      <c r="T5" s="139">
        <f>Abril!O6</f>
        <v>344</v>
      </c>
      <c r="U5" s="138">
        <f>Maio!L6</f>
        <v>0</v>
      </c>
      <c r="V5" s="138">
        <f>Maio!M6</f>
        <v>16</v>
      </c>
      <c r="W5" s="138">
        <f>Maio!N6</f>
        <v>313</v>
      </c>
      <c r="X5" s="139">
        <f>Maio!O6</f>
        <v>329</v>
      </c>
      <c r="Y5" s="138">
        <f>Junho!L6</f>
        <v>0</v>
      </c>
      <c r="Z5" s="138">
        <f>Junho!M6</f>
        <v>31</v>
      </c>
      <c r="AA5" s="138">
        <f>Junho!N6</f>
        <v>356</v>
      </c>
      <c r="AB5" s="139">
        <f>Junho!O6</f>
        <v>387</v>
      </c>
      <c r="AC5" s="137">
        <f>Julho!L6</f>
        <v>0</v>
      </c>
      <c r="AD5" s="138">
        <f>Julho!M6</f>
        <v>34</v>
      </c>
      <c r="AE5" s="138">
        <f>Julho!N6</f>
        <v>388</v>
      </c>
      <c r="AF5" s="139">
        <f>Julho!O6</f>
        <v>422</v>
      </c>
      <c r="AG5" s="137">
        <f>Agosto!L6</f>
        <v>1</v>
      </c>
      <c r="AH5" s="138">
        <f>Agosto!M6</f>
        <v>31</v>
      </c>
      <c r="AI5" s="138">
        <f>Agosto!N6</f>
        <v>504</v>
      </c>
      <c r="AJ5" s="139">
        <f>Agosto!O6</f>
        <v>536</v>
      </c>
      <c r="AK5" s="137">
        <f>Setembro!L6</f>
        <v>0</v>
      </c>
      <c r="AL5" s="138">
        <f>Setembro!M6</f>
        <v>49</v>
      </c>
      <c r="AM5" s="138">
        <f>Setembro!N6</f>
        <v>487</v>
      </c>
      <c r="AN5" s="139">
        <f>Setembro!O6</f>
        <v>536</v>
      </c>
      <c r="AO5" s="137">
        <f>Outubro!L6</f>
        <v>2</v>
      </c>
      <c r="AP5" s="138">
        <f>Outubro!M6</f>
        <v>13</v>
      </c>
      <c r="AQ5" s="138">
        <f>Outubro!N6</f>
        <v>426</v>
      </c>
      <c r="AR5" s="139">
        <f>Outubro!O6</f>
        <v>441</v>
      </c>
      <c r="AS5" s="137">
        <f>Novembro!L6</f>
        <v>0</v>
      </c>
      <c r="AT5" s="138">
        <f>Novembro!M6</f>
        <v>35</v>
      </c>
      <c r="AU5" s="138">
        <f>Novembro!N6</f>
        <v>532</v>
      </c>
      <c r="AV5" s="139">
        <f>Novembro!O6</f>
        <v>567</v>
      </c>
      <c r="AW5" s="137"/>
      <c r="AX5" s="138"/>
      <c r="AY5" s="138"/>
      <c r="AZ5" s="139"/>
      <c r="BA5" s="137">
        <f>E5+I5+M5+Q5+U5+Y5+AC5+AG5+AK5+AO5+AS5+AW5</f>
        <v>3</v>
      </c>
      <c r="BB5" s="138">
        <f t="shared" ref="BB5:BD20" si="0">F5+J5+N5+R5+V5+Z5+AD5+AH5+AL5+AP5+AT5+AX5</f>
        <v>254</v>
      </c>
      <c r="BC5" s="138">
        <f t="shared" si="0"/>
        <v>4047</v>
      </c>
      <c r="BD5" s="139">
        <f t="shared" si="0"/>
        <v>4304</v>
      </c>
      <c r="BE5" s="137">
        <f>AVERAGE(E5,I5,M5,Q5,U5,Y5,AC5,AG5,AK5,AO5,AS5,AW5)</f>
        <v>0.27272727272727271</v>
      </c>
      <c r="BF5" s="138">
        <f t="shared" ref="BF5:BH20" si="1">AVERAGE(F5,J5,N5,R5,V5,Z5,AD5,AH5,AL5,AP5,AT5,AX5)</f>
        <v>23.09090909090909</v>
      </c>
      <c r="BG5" s="138">
        <f t="shared" si="1"/>
        <v>367.90909090909093</v>
      </c>
      <c r="BH5" s="203">
        <f t="shared" si="1"/>
        <v>391.27272727272725</v>
      </c>
    </row>
    <row r="6" spans="1:60" ht="15" customHeight="1" x14ac:dyDescent="0.25">
      <c r="A6" s="331"/>
      <c r="B6" s="336" t="s">
        <v>33</v>
      </c>
      <c r="C6" s="3">
        <v>702901</v>
      </c>
      <c r="D6" s="98" t="s">
        <v>24</v>
      </c>
      <c r="E6" s="7">
        <f>Janeiro!L7</f>
        <v>0</v>
      </c>
      <c r="F6" s="149">
        <f>Janeiro!M7</f>
        <v>0</v>
      </c>
      <c r="G6" s="149">
        <f>Janeiro!N7</f>
        <v>0</v>
      </c>
      <c r="H6" s="150">
        <f>Janeiro!O7</f>
        <v>0</v>
      </c>
      <c r="I6" s="7">
        <f>Fevereiro!L7</f>
        <v>0</v>
      </c>
      <c r="J6" s="149">
        <f>Fevereiro!M7</f>
        <v>1</v>
      </c>
      <c r="K6" s="149">
        <f>Fevereiro!N7</f>
        <v>74</v>
      </c>
      <c r="L6" s="150">
        <f>Fevereiro!O7</f>
        <v>75</v>
      </c>
      <c r="M6" s="7">
        <f>Março!L7</f>
        <v>0</v>
      </c>
      <c r="N6" s="149">
        <f>Março!M7</f>
        <v>1</v>
      </c>
      <c r="O6" s="149">
        <f>Março!N7</f>
        <v>48</v>
      </c>
      <c r="P6" s="150">
        <f>Março!O7</f>
        <v>49</v>
      </c>
      <c r="Q6" s="7">
        <f>Abril!L7</f>
        <v>0</v>
      </c>
      <c r="R6" s="149">
        <f>Abril!M7</f>
        <v>0</v>
      </c>
      <c r="S6" s="149">
        <f>Abril!N7</f>
        <v>62</v>
      </c>
      <c r="T6" s="150">
        <f>Abril!O7</f>
        <v>62</v>
      </c>
      <c r="U6" s="7">
        <f>Maio!L7</f>
        <v>0</v>
      </c>
      <c r="V6" s="149">
        <f>Maio!M7</f>
        <v>1</v>
      </c>
      <c r="W6" s="149">
        <f>Maio!N7</f>
        <v>47</v>
      </c>
      <c r="X6" s="150">
        <f>Maio!O7</f>
        <v>48</v>
      </c>
      <c r="Y6" s="7">
        <f>Junho!L7</f>
        <v>0</v>
      </c>
      <c r="Z6" s="149">
        <f>Junho!M7</f>
        <v>3</v>
      </c>
      <c r="AA6" s="149">
        <f>Junho!N7</f>
        <v>52</v>
      </c>
      <c r="AB6" s="150">
        <f>Junho!O7</f>
        <v>55</v>
      </c>
      <c r="AC6" s="151">
        <f>Julho!L7</f>
        <v>0</v>
      </c>
      <c r="AD6" s="149">
        <f>Julho!M7</f>
        <v>0</v>
      </c>
      <c r="AE6" s="149">
        <f>Julho!N7</f>
        <v>37</v>
      </c>
      <c r="AF6" s="150">
        <f>Julho!O7</f>
        <v>37</v>
      </c>
      <c r="AG6" s="151">
        <f>Agosto!L7</f>
        <v>0</v>
      </c>
      <c r="AH6" s="149">
        <f>Agosto!M7</f>
        <v>1</v>
      </c>
      <c r="AI6" s="149">
        <f>Agosto!N7</f>
        <v>69</v>
      </c>
      <c r="AJ6" s="150">
        <f>Agosto!O7</f>
        <v>70</v>
      </c>
      <c r="AK6" s="151">
        <f>Setembro!L7</f>
        <v>0</v>
      </c>
      <c r="AL6" s="149">
        <f>Setembro!M7</f>
        <v>1</v>
      </c>
      <c r="AM6" s="149">
        <f>Setembro!N7</f>
        <v>37</v>
      </c>
      <c r="AN6" s="150">
        <f>Setembro!O7</f>
        <v>38</v>
      </c>
      <c r="AO6" s="151">
        <f>Outubro!L7</f>
        <v>0</v>
      </c>
      <c r="AP6" s="149">
        <f>Outubro!M7</f>
        <v>0</v>
      </c>
      <c r="AQ6" s="149">
        <f>Outubro!N7</f>
        <v>63</v>
      </c>
      <c r="AR6" s="150">
        <f>Outubro!O7</f>
        <v>63</v>
      </c>
      <c r="AS6" s="151">
        <f>Novembro!L7</f>
        <v>0</v>
      </c>
      <c r="AT6" s="149">
        <f>Novembro!M7</f>
        <v>2</v>
      </c>
      <c r="AU6" s="149">
        <f>Novembro!N7</f>
        <v>83</v>
      </c>
      <c r="AV6" s="150">
        <f>Novembro!O7</f>
        <v>85</v>
      </c>
      <c r="AW6" s="151"/>
      <c r="AX6" s="149"/>
      <c r="AY6" s="149"/>
      <c r="AZ6" s="150"/>
      <c r="BA6" s="151">
        <f t="shared" ref="BA6:BD71" si="2">E6+I6+M6+Q6+U6+Y6+AC6+AG6+AK6+AO6+AS6+AW6</f>
        <v>0</v>
      </c>
      <c r="BB6" s="149">
        <f t="shared" si="0"/>
        <v>10</v>
      </c>
      <c r="BC6" s="149">
        <f t="shared" si="0"/>
        <v>572</v>
      </c>
      <c r="BD6" s="150">
        <f t="shared" si="0"/>
        <v>582</v>
      </c>
      <c r="BE6" s="151">
        <f t="shared" ref="BE6:BH71" si="3">AVERAGE(E6,I6,M6,Q6,U6,Y6,AC6,AG6,AK6,AO6,AS6,AW6)</f>
        <v>0</v>
      </c>
      <c r="BF6" s="149">
        <f t="shared" si="1"/>
        <v>0.90909090909090906</v>
      </c>
      <c r="BG6" s="149">
        <f t="shared" si="1"/>
        <v>52</v>
      </c>
      <c r="BH6" s="247">
        <f t="shared" si="1"/>
        <v>52.909090909090907</v>
      </c>
    </row>
    <row r="7" spans="1:60" ht="15" customHeight="1" x14ac:dyDescent="0.25">
      <c r="A7" s="331"/>
      <c r="B7" s="337"/>
      <c r="C7" s="3">
        <v>702055</v>
      </c>
      <c r="D7" s="98" t="s">
        <v>34</v>
      </c>
      <c r="E7" s="7">
        <f>Janeiro!L8</f>
        <v>0</v>
      </c>
      <c r="F7" s="149">
        <f>Janeiro!M8</f>
        <v>2</v>
      </c>
      <c r="G7" s="149">
        <f>Janeiro!N8</f>
        <v>23</v>
      </c>
      <c r="H7" s="150">
        <f>Janeiro!O8</f>
        <v>25</v>
      </c>
      <c r="I7" s="7">
        <f>Fevereiro!L8</f>
        <v>0</v>
      </c>
      <c r="J7" s="149">
        <f>Fevereiro!M8</f>
        <v>1</v>
      </c>
      <c r="K7" s="149">
        <f>Fevereiro!N8</f>
        <v>17</v>
      </c>
      <c r="L7" s="150">
        <f>Fevereiro!O8</f>
        <v>18</v>
      </c>
      <c r="M7" s="7">
        <f>Março!L8</f>
        <v>0</v>
      </c>
      <c r="N7" s="149">
        <f>Março!M8</f>
        <v>2</v>
      </c>
      <c r="O7" s="149">
        <f>Março!N8</f>
        <v>16</v>
      </c>
      <c r="P7" s="150">
        <f>Março!O8</f>
        <v>18</v>
      </c>
      <c r="Q7" s="7">
        <f>Abril!L8</f>
        <v>0</v>
      </c>
      <c r="R7" s="149">
        <f>Abril!M8</f>
        <v>1</v>
      </c>
      <c r="S7" s="149">
        <f>Abril!N8</f>
        <v>16</v>
      </c>
      <c r="T7" s="150">
        <f>Abril!O8</f>
        <v>17</v>
      </c>
      <c r="U7" s="7">
        <f>Maio!L8</f>
        <v>0</v>
      </c>
      <c r="V7" s="149">
        <f>Maio!M8</f>
        <v>1</v>
      </c>
      <c r="W7" s="149">
        <f>Maio!N8</f>
        <v>17</v>
      </c>
      <c r="X7" s="150">
        <f>Maio!O8</f>
        <v>18</v>
      </c>
      <c r="Y7" s="7">
        <f>Junho!L8</f>
        <v>0</v>
      </c>
      <c r="Z7" s="149">
        <f>Junho!M8</f>
        <v>1</v>
      </c>
      <c r="AA7" s="149">
        <f>Junho!N8</f>
        <v>28</v>
      </c>
      <c r="AB7" s="150">
        <f>Junho!O8</f>
        <v>29</v>
      </c>
      <c r="AC7" s="151">
        <f>Julho!L8</f>
        <v>0</v>
      </c>
      <c r="AD7" s="149">
        <f>Julho!M8</f>
        <v>0</v>
      </c>
      <c r="AE7" s="149">
        <f>Julho!N8</f>
        <v>0</v>
      </c>
      <c r="AF7" s="150">
        <f>Julho!O8</f>
        <v>0</v>
      </c>
      <c r="AG7" s="151">
        <f>Agosto!L8</f>
        <v>0</v>
      </c>
      <c r="AH7" s="149">
        <f>Agosto!M8</f>
        <v>0</v>
      </c>
      <c r="AI7" s="149">
        <f>Agosto!N8</f>
        <v>0</v>
      </c>
      <c r="AJ7" s="150">
        <f>Agosto!O8</f>
        <v>0</v>
      </c>
      <c r="AK7" s="151">
        <f>Setembro!L8</f>
        <v>0</v>
      </c>
      <c r="AL7" s="149">
        <f>Setembro!M8</f>
        <v>0</v>
      </c>
      <c r="AM7" s="149">
        <f>Setembro!N8</f>
        <v>0</v>
      </c>
      <c r="AN7" s="150">
        <f>Setembro!O8</f>
        <v>0</v>
      </c>
      <c r="AO7" s="151">
        <f>Outubro!L8</f>
        <v>0</v>
      </c>
      <c r="AP7" s="149">
        <f>Outubro!M8</f>
        <v>0</v>
      </c>
      <c r="AQ7" s="149">
        <f>Outubro!N8</f>
        <v>0</v>
      </c>
      <c r="AR7" s="150">
        <f>Outubro!O8</f>
        <v>0</v>
      </c>
      <c r="AS7" s="151">
        <f>Novembro!L8</f>
        <v>0</v>
      </c>
      <c r="AT7" s="149">
        <f>Novembro!M8</f>
        <v>0</v>
      </c>
      <c r="AU7" s="149">
        <f>Novembro!N8</f>
        <v>0</v>
      </c>
      <c r="AV7" s="150">
        <f>Novembro!O8</f>
        <v>0</v>
      </c>
      <c r="AW7" s="151"/>
      <c r="AX7" s="149"/>
      <c r="AY7" s="149"/>
      <c r="AZ7" s="150"/>
      <c r="BA7" s="151">
        <f t="shared" si="2"/>
        <v>0</v>
      </c>
      <c r="BB7" s="149">
        <f t="shared" si="0"/>
        <v>8</v>
      </c>
      <c r="BC7" s="149">
        <f t="shared" si="0"/>
        <v>117</v>
      </c>
      <c r="BD7" s="150">
        <f t="shared" si="0"/>
        <v>125</v>
      </c>
      <c r="BE7" s="151">
        <f t="shared" si="3"/>
        <v>0</v>
      </c>
      <c r="BF7" s="149">
        <f t="shared" si="1"/>
        <v>0.72727272727272729</v>
      </c>
      <c r="BG7" s="149">
        <f t="shared" si="1"/>
        <v>10.636363636363637</v>
      </c>
      <c r="BH7" s="247">
        <f t="shared" si="1"/>
        <v>11.363636363636363</v>
      </c>
    </row>
    <row r="8" spans="1:60" ht="15" customHeight="1" x14ac:dyDescent="0.25">
      <c r="A8" s="331"/>
      <c r="B8" s="337"/>
      <c r="C8" s="3">
        <v>702073</v>
      </c>
      <c r="D8" s="98" t="s">
        <v>29</v>
      </c>
      <c r="E8" s="7">
        <f>Janeiro!L9</f>
        <v>0</v>
      </c>
      <c r="F8" s="149">
        <f>Janeiro!M9</f>
        <v>3</v>
      </c>
      <c r="G8" s="149">
        <f>Janeiro!N9</f>
        <v>31</v>
      </c>
      <c r="H8" s="150">
        <f>Janeiro!O9</f>
        <v>34</v>
      </c>
      <c r="I8" s="7">
        <f>Fevereiro!L9</f>
        <v>0</v>
      </c>
      <c r="J8" s="149">
        <f>Fevereiro!M9</f>
        <v>1</v>
      </c>
      <c r="K8" s="149">
        <f>Fevereiro!N9</f>
        <v>17</v>
      </c>
      <c r="L8" s="150">
        <f>Fevereiro!O9</f>
        <v>18</v>
      </c>
      <c r="M8" s="7">
        <f>Março!L9</f>
        <v>0</v>
      </c>
      <c r="N8" s="149">
        <f>Março!M9</f>
        <v>1</v>
      </c>
      <c r="O8" s="149">
        <f>Março!N9</f>
        <v>16</v>
      </c>
      <c r="P8" s="150">
        <f>Março!O9</f>
        <v>17</v>
      </c>
      <c r="Q8" s="7">
        <f>Abril!L9</f>
        <v>0</v>
      </c>
      <c r="R8" s="149">
        <f>Abril!M9</f>
        <v>3</v>
      </c>
      <c r="S8" s="149">
        <f>Abril!N9</f>
        <v>36</v>
      </c>
      <c r="T8" s="150">
        <f>Abril!O9</f>
        <v>39</v>
      </c>
      <c r="U8" s="7">
        <f>Maio!L9</f>
        <v>0</v>
      </c>
      <c r="V8" s="149">
        <f>Maio!M9</f>
        <v>6</v>
      </c>
      <c r="W8" s="149">
        <f>Maio!N9</f>
        <v>31</v>
      </c>
      <c r="X8" s="150">
        <f>Maio!O9</f>
        <v>37</v>
      </c>
      <c r="Y8" s="7">
        <f>Junho!L9</f>
        <v>0</v>
      </c>
      <c r="Z8" s="149">
        <f>Junho!M9</f>
        <v>1</v>
      </c>
      <c r="AA8" s="149">
        <f>Junho!N9</f>
        <v>19</v>
      </c>
      <c r="AB8" s="150">
        <f>Junho!O9</f>
        <v>20</v>
      </c>
      <c r="AC8" s="151">
        <f>Julho!L9</f>
        <v>0</v>
      </c>
      <c r="AD8" s="149">
        <f>Julho!M9</f>
        <v>3</v>
      </c>
      <c r="AE8" s="149">
        <f>Julho!N9</f>
        <v>25</v>
      </c>
      <c r="AF8" s="150">
        <f>Julho!O9</f>
        <v>28</v>
      </c>
      <c r="AG8" s="151">
        <f>Agosto!L9</f>
        <v>0</v>
      </c>
      <c r="AH8" s="149">
        <f>Agosto!M9</f>
        <v>4</v>
      </c>
      <c r="AI8" s="149">
        <f>Agosto!N9</f>
        <v>50</v>
      </c>
      <c r="AJ8" s="150">
        <f>Agosto!O9</f>
        <v>54</v>
      </c>
      <c r="AK8" s="151">
        <f>Setembro!L9</f>
        <v>0</v>
      </c>
      <c r="AL8" s="149">
        <f>Setembro!M9</f>
        <v>6</v>
      </c>
      <c r="AM8" s="149">
        <f>Setembro!N9</f>
        <v>62</v>
      </c>
      <c r="AN8" s="150">
        <f>Setembro!O9</f>
        <v>68</v>
      </c>
      <c r="AO8" s="151">
        <f>Outubro!L9</f>
        <v>0</v>
      </c>
      <c r="AP8" s="149">
        <f>Outubro!M9</f>
        <v>3</v>
      </c>
      <c r="AQ8" s="149">
        <f>Outubro!N9</f>
        <v>33</v>
      </c>
      <c r="AR8" s="150">
        <f>Outubro!O9</f>
        <v>36</v>
      </c>
      <c r="AS8" s="151">
        <f>Novembro!L9</f>
        <v>0</v>
      </c>
      <c r="AT8" s="149">
        <f>Novembro!M9</f>
        <v>2</v>
      </c>
      <c r="AU8" s="149">
        <f>Novembro!N9</f>
        <v>22</v>
      </c>
      <c r="AV8" s="150">
        <f>Novembro!O9</f>
        <v>24</v>
      </c>
      <c r="AW8" s="151"/>
      <c r="AX8" s="149"/>
      <c r="AY8" s="149"/>
      <c r="AZ8" s="150"/>
      <c r="BA8" s="151">
        <f t="shared" si="2"/>
        <v>0</v>
      </c>
      <c r="BB8" s="149">
        <f t="shared" si="0"/>
        <v>33</v>
      </c>
      <c r="BC8" s="149">
        <f t="shared" si="0"/>
        <v>342</v>
      </c>
      <c r="BD8" s="150">
        <f t="shared" si="0"/>
        <v>375</v>
      </c>
      <c r="BE8" s="151">
        <f t="shared" si="3"/>
        <v>0</v>
      </c>
      <c r="BF8" s="149">
        <f t="shared" si="1"/>
        <v>3</v>
      </c>
      <c r="BG8" s="149">
        <f t="shared" si="1"/>
        <v>31.09090909090909</v>
      </c>
      <c r="BH8" s="247">
        <f t="shared" si="1"/>
        <v>34.090909090909093</v>
      </c>
    </row>
    <row r="9" spans="1:60" ht="15" customHeight="1" x14ac:dyDescent="0.25">
      <c r="A9" s="331"/>
      <c r="B9" s="337"/>
      <c r="C9" s="3">
        <v>702056</v>
      </c>
      <c r="D9" s="98" t="s">
        <v>25</v>
      </c>
      <c r="E9" s="7">
        <f>Janeiro!L10</f>
        <v>0</v>
      </c>
      <c r="F9" s="149">
        <f>Janeiro!M10</f>
        <v>0</v>
      </c>
      <c r="G9" s="149">
        <f>Janeiro!N10</f>
        <v>14</v>
      </c>
      <c r="H9" s="150">
        <f>Janeiro!O10</f>
        <v>14</v>
      </c>
      <c r="I9" s="7">
        <f>Fevereiro!L10</f>
        <v>0</v>
      </c>
      <c r="J9" s="149">
        <f>Fevereiro!M10</f>
        <v>0</v>
      </c>
      <c r="K9" s="149">
        <f>Fevereiro!N10</f>
        <v>50</v>
      </c>
      <c r="L9" s="150">
        <f>Fevereiro!O10</f>
        <v>50</v>
      </c>
      <c r="M9" s="7">
        <f>Março!L10</f>
        <v>0</v>
      </c>
      <c r="N9" s="149">
        <f>Março!M10</f>
        <v>0</v>
      </c>
      <c r="O9" s="149">
        <f>Março!N10</f>
        <v>86</v>
      </c>
      <c r="P9" s="150">
        <f>Março!O10</f>
        <v>86</v>
      </c>
      <c r="Q9" s="7">
        <f>Abril!L10</f>
        <v>0</v>
      </c>
      <c r="R9" s="149">
        <f>Abril!M10</f>
        <v>0</v>
      </c>
      <c r="S9" s="149">
        <f>Abril!N10</f>
        <v>75</v>
      </c>
      <c r="T9" s="150">
        <f>Abril!O10</f>
        <v>75</v>
      </c>
      <c r="U9" s="7">
        <f>Maio!L10</f>
        <v>0</v>
      </c>
      <c r="V9" s="149">
        <f>Maio!M10</f>
        <v>0</v>
      </c>
      <c r="W9" s="149">
        <f>Maio!N10</f>
        <v>60</v>
      </c>
      <c r="X9" s="150">
        <f>Maio!O10</f>
        <v>60</v>
      </c>
      <c r="Y9" s="7">
        <f>Junho!L10</f>
        <v>0</v>
      </c>
      <c r="Z9" s="149">
        <f>Junho!M10</f>
        <v>10</v>
      </c>
      <c r="AA9" s="149">
        <f>Junho!N10</f>
        <v>82</v>
      </c>
      <c r="AB9" s="150">
        <f>Junho!O10</f>
        <v>92</v>
      </c>
      <c r="AC9" s="151">
        <f>Julho!L10</f>
        <v>0</v>
      </c>
      <c r="AD9" s="149">
        <f>Julho!M10</f>
        <v>14</v>
      </c>
      <c r="AE9" s="149">
        <f>Julho!N10</f>
        <v>89</v>
      </c>
      <c r="AF9" s="150">
        <f>Julho!O10</f>
        <v>103</v>
      </c>
      <c r="AG9" s="151">
        <f>Agosto!L10</f>
        <v>0</v>
      </c>
      <c r="AH9" s="149">
        <f>Agosto!M10</f>
        <v>7</v>
      </c>
      <c r="AI9" s="149">
        <f>Agosto!N10</f>
        <v>100</v>
      </c>
      <c r="AJ9" s="150">
        <f>Agosto!O10</f>
        <v>107</v>
      </c>
      <c r="AK9" s="151">
        <f>Setembro!L10</f>
        <v>0</v>
      </c>
      <c r="AL9" s="149">
        <f>Setembro!M10</f>
        <v>2</v>
      </c>
      <c r="AM9" s="149">
        <f>Setembro!N10</f>
        <v>87</v>
      </c>
      <c r="AN9" s="150">
        <f>Setembro!O10</f>
        <v>89</v>
      </c>
      <c r="AO9" s="151">
        <f>Outubro!L10</f>
        <v>0</v>
      </c>
      <c r="AP9" s="149">
        <f>Outubro!M10</f>
        <v>2</v>
      </c>
      <c r="AQ9" s="149">
        <f>Outubro!N10</f>
        <v>89</v>
      </c>
      <c r="AR9" s="150">
        <f>Outubro!O10</f>
        <v>91</v>
      </c>
      <c r="AS9" s="151">
        <f>Novembro!L10</f>
        <v>0</v>
      </c>
      <c r="AT9" s="149">
        <f>Novembro!M10</f>
        <v>8</v>
      </c>
      <c r="AU9" s="149">
        <f>Novembro!N10</f>
        <v>146</v>
      </c>
      <c r="AV9" s="150">
        <f>Novembro!O10</f>
        <v>154</v>
      </c>
      <c r="AW9" s="151"/>
      <c r="AX9" s="149"/>
      <c r="AY9" s="149"/>
      <c r="AZ9" s="150"/>
      <c r="BA9" s="151">
        <f t="shared" si="2"/>
        <v>0</v>
      </c>
      <c r="BB9" s="149">
        <f t="shared" si="0"/>
        <v>43</v>
      </c>
      <c r="BC9" s="149">
        <f t="shared" si="0"/>
        <v>878</v>
      </c>
      <c r="BD9" s="150">
        <f t="shared" si="0"/>
        <v>921</v>
      </c>
      <c r="BE9" s="151">
        <f t="shared" si="3"/>
        <v>0</v>
      </c>
      <c r="BF9" s="149">
        <f t="shared" si="1"/>
        <v>3.9090909090909092</v>
      </c>
      <c r="BG9" s="149">
        <f t="shared" si="1"/>
        <v>79.818181818181813</v>
      </c>
      <c r="BH9" s="247">
        <f t="shared" si="1"/>
        <v>83.727272727272734</v>
      </c>
    </row>
    <row r="10" spans="1:60" ht="15" customHeight="1" x14ac:dyDescent="0.25">
      <c r="A10" s="331"/>
      <c r="B10" s="337"/>
      <c r="C10" s="3">
        <v>702072</v>
      </c>
      <c r="D10" s="98" t="s">
        <v>26</v>
      </c>
      <c r="E10" s="7">
        <f>Janeiro!L11</f>
        <v>0</v>
      </c>
      <c r="F10" s="149">
        <f>Janeiro!M11</f>
        <v>2</v>
      </c>
      <c r="G10" s="149">
        <f>Janeiro!N11</f>
        <v>5</v>
      </c>
      <c r="H10" s="150">
        <f>Janeiro!O11</f>
        <v>7</v>
      </c>
      <c r="I10" s="7">
        <f>Fevereiro!L11</f>
        <v>0</v>
      </c>
      <c r="J10" s="149">
        <f>Fevereiro!M11</f>
        <v>1</v>
      </c>
      <c r="K10" s="149">
        <f>Fevereiro!N11</f>
        <v>15</v>
      </c>
      <c r="L10" s="150">
        <f>Fevereiro!O11</f>
        <v>16</v>
      </c>
      <c r="M10" s="7">
        <f>Março!L11</f>
        <v>0</v>
      </c>
      <c r="N10" s="149">
        <f>Março!M11</f>
        <v>1</v>
      </c>
      <c r="O10" s="149">
        <f>Março!N11</f>
        <v>31</v>
      </c>
      <c r="P10" s="150">
        <f>Março!O11</f>
        <v>32</v>
      </c>
      <c r="Q10" s="7">
        <f>Abril!L11</f>
        <v>0</v>
      </c>
      <c r="R10" s="149">
        <f>Abril!M11</f>
        <v>0</v>
      </c>
      <c r="S10" s="149">
        <f>Abril!N11</f>
        <v>24</v>
      </c>
      <c r="T10" s="150">
        <f>Abril!O11</f>
        <v>24</v>
      </c>
      <c r="U10" s="7">
        <f>Maio!L11</f>
        <v>0</v>
      </c>
      <c r="V10" s="149">
        <f>Maio!M11</f>
        <v>3</v>
      </c>
      <c r="W10" s="149">
        <f>Maio!N11</f>
        <v>52</v>
      </c>
      <c r="X10" s="150">
        <f>Maio!O11</f>
        <v>55</v>
      </c>
      <c r="Y10" s="7">
        <f>Junho!L11</f>
        <v>0</v>
      </c>
      <c r="Z10" s="149">
        <f>Junho!M11</f>
        <v>3</v>
      </c>
      <c r="AA10" s="149">
        <f>Junho!N11</f>
        <v>37</v>
      </c>
      <c r="AB10" s="150">
        <f>Junho!O11</f>
        <v>40</v>
      </c>
      <c r="AC10" s="151">
        <f>Julho!L11</f>
        <v>0</v>
      </c>
      <c r="AD10" s="149">
        <f>Julho!M11</f>
        <v>0</v>
      </c>
      <c r="AE10" s="149">
        <f>Julho!N11</f>
        <v>24</v>
      </c>
      <c r="AF10" s="150">
        <f>Julho!O11</f>
        <v>24</v>
      </c>
      <c r="AG10" s="151">
        <f>Agosto!L11</f>
        <v>1</v>
      </c>
      <c r="AH10" s="149">
        <f>Agosto!M11</f>
        <v>1</v>
      </c>
      <c r="AI10" s="149">
        <f>Agosto!N11</f>
        <v>49</v>
      </c>
      <c r="AJ10" s="150">
        <f>Agosto!O11</f>
        <v>51</v>
      </c>
      <c r="AK10" s="151">
        <f>Setembro!L11</f>
        <v>0</v>
      </c>
      <c r="AL10" s="149">
        <f>Setembro!M11</f>
        <v>2</v>
      </c>
      <c r="AM10" s="149">
        <f>Setembro!N11</f>
        <v>35</v>
      </c>
      <c r="AN10" s="150">
        <f>Setembro!O11</f>
        <v>37</v>
      </c>
      <c r="AO10" s="151">
        <f>Outubro!L11</f>
        <v>2</v>
      </c>
      <c r="AP10" s="149">
        <f>Outubro!M11</f>
        <v>0</v>
      </c>
      <c r="AQ10" s="149">
        <f>Outubro!N11</f>
        <v>38</v>
      </c>
      <c r="AR10" s="150">
        <f>Outubro!O11</f>
        <v>40</v>
      </c>
      <c r="AS10" s="151">
        <f>Novembro!L11</f>
        <v>0</v>
      </c>
      <c r="AT10" s="149">
        <f>Novembro!M11</f>
        <v>0</v>
      </c>
      <c r="AU10" s="149">
        <f>Novembro!N11</f>
        <v>40</v>
      </c>
      <c r="AV10" s="150">
        <f>Novembro!O11</f>
        <v>40</v>
      </c>
      <c r="AW10" s="151"/>
      <c r="AX10" s="149"/>
      <c r="AY10" s="149"/>
      <c r="AZ10" s="150"/>
      <c r="BA10" s="151">
        <f t="shared" si="2"/>
        <v>3</v>
      </c>
      <c r="BB10" s="149">
        <f t="shared" si="0"/>
        <v>13</v>
      </c>
      <c r="BC10" s="149">
        <f t="shared" si="0"/>
        <v>350</v>
      </c>
      <c r="BD10" s="150">
        <f t="shared" si="0"/>
        <v>366</v>
      </c>
      <c r="BE10" s="151">
        <f t="shared" si="3"/>
        <v>0.27272727272727271</v>
      </c>
      <c r="BF10" s="149">
        <f t="shared" si="1"/>
        <v>1.1818181818181819</v>
      </c>
      <c r="BG10" s="149">
        <f t="shared" si="1"/>
        <v>31.818181818181817</v>
      </c>
      <c r="BH10" s="247">
        <f t="shared" si="1"/>
        <v>33.272727272727273</v>
      </c>
    </row>
    <row r="11" spans="1:60" ht="15" customHeight="1" x14ac:dyDescent="0.25">
      <c r="A11" s="331"/>
      <c r="B11" s="337"/>
      <c r="C11" s="3">
        <v>702072</v>
      </c>
      <c r="D11" s="98" t="s">
        <v>27</v>
      </c>
      <c r="E11" s="7">
        <f>Janeiro!L12</f>
        <v>0</v>
      </c>
      <c r="F11" s="149">
        <f>Janeiro!M12</f>
        <v>0</v>
      </c>
      <c r="G11" s="149">
        <f>Janeiro!N12</f>
        <v>0</v>
      </c>
      <c r="H11" s="150">
        <f>Janeiro!O12</f>
        <v>0</v>
      </c>
      <c r="I11" s="7">
        <f>Fevereiro!L12</f>
        <v>0</v>
      </c>
      <c r="J11" s="149">
        <f>Fevereiro!M12</f>
        <v>0</v>
      </c>
      <c r="K11" s="149">
        <f>Fevereiro!N12</f>
        <v>0</v>
      </c>
      <c r="L11" s="150">
        <f>Fevereiro!O12</f>
        <v>0</v>
      </c>
      <c r="M11" s="7">
        <f>Março!L12</f>
        <v>0</v>
      </c>
      <c r="N11" s="149">
        <f>Março!M12</f>
        <v>2</v>
      </c>
      <c r="O11" s="149">
        <f>Março!N12</f>
        <v>2</v>
      </c>
      <c r="P11" s="150">
        <f>Março!O12</f>
        <v>4</v>
      </c>
      <c r="Q11" s="7">
        <f>Abril!L12</f>
        <v>0</v>
      </c>
      <c r="R11" s="149">
        <f>Abril!M12</f>
        <v>2</v>
      </c>
      <c r="S11" s="149">
        <f>Abril!N12</f>
        <v>20</v>
      </c>
      <c r="T11" s="150">
        <f>Abril!O12</f>
        <v>22</v>
      </c>
      <c r="U11" s="7">
        <f>Maio!L12</f>
        <v>0</v>
      </c>
      <c r="V11" s="149">
        <f>Maio!M12</f>
        <v>0</v>
      </c>
      <c r="W11" s="149">
        <f>Maio!N12</f>
        <v>0</v>
      </c>
      <c r="X11" s="150">
        <f>Maio!O12</f>
        <v>0</v>
      </c>
      <c r="Y11" s="7">
        <f>Junho!L12</f>
        <v>0</v>
      </c>
      <c r="Z11" s="149">
        <f>Junho!M12</f>
        <v>0</v>
      </c>
      <c r="AA11" s="149">
        <f>Junho!N12</f>
        <v>0</v>
      </c>
      <c r="AB11" s="150">
        <f>Junho!O12</f>
        <v>0</v>
      </c>
      <c r="AC11" s="151">
        <f>Julho!L12</f>
        <v>0</v>
      </c>
      <c r="AD11" s="149">
        <f>Julho!M12</f>
        <v>0</v>
      </c>
      <c r="AE11" s="149">
        <f>Julho!N12</f>
        <v>0</v>
      </c>
      <c r="AF11" s="150">
        <f>Julho!O12</f>
        <v>0</v>
      </c>
      <c r="AG11" s="151">
        <f>Agosto!L12</f>
        <v>0</v>
      </c>
      <c r="AH11" s="149">
        <f>Agosto!M12</f>
        <v>0</v>
      </c>
      <c r="AI11" s="149">
        <f>Agosto!N12</f>
        <v>2</v>
      </c>
      <c r="AJ11" s="150">
        <f>Agosto!O12</f>
        <v>2</v>
      </c>
      <c r="AK11" s="151">
        <f>Setembro!L12</f>
        <v>0</v>
      </c>
      <c r="AL11" s="149">
        <f>Setembro!M12</f>
        <v>0</v>
      </c>
      <c r="AM11" s="149">
        <f>Setembro!N12</f>
        <v>0</v>
      </c>
      <c r="AN11" s="150">
        <f>Setembro!O12</f>
        <v>0</v>
      </c>
      <c r="AO11" s="151">
        <f>Outubro!L12</f>
        <v>0</v>
      </c>
      <c r="AP11" s="149">
        <f>Outubro!M12</f>
        <v>0</v>
      </c>
      <c r="AQ11" s="149">
        <f>Outubro!N12</f>
        <v>0</v>
      </c>
      <c r="AR11" s="150">
        <f>Outubro!O12</f>
        <v>0</v>
      </c>
      <c r="AS11" s="151">
        <f>Novembro!L12</f>
        <v>0</v>
      </c>
      <c r="AT11" s="149">
        <f>Novembro!M12</f>
        <v>0</v>
      </c>
      <c r="AU11" s="149">
        <f>Novembro!N12</f>
        <v>0</v>
      </c>
      <c r="AV11" s="150">
        <f>Novembro!O12</f>
        <v>0</v>
      </c>
      <c r="AW11" s="151"/>
      <c r="AX11" s="149"/>
      <c r="AY11" s="149"/>
      <c r="AZ11" s="150"/>
      <c r="BA11" s="151">
        <f t="shared" si="2"/>
        <v>0</v>
      </c>
      <c r="BB11" s="149">
        <f t="shared" si="0"/>
        <v>4</v>
      </c>
      <c r="BC11" s="149">
        <f t="shared" si="0"/>
        <v>24</v>
      </c>
      <c r="BD11" s="150">
        <f t="shared" si="0"/>
        <v>28</v>
      </c>
      <c r="BE11" s="151">
        <f t="shared" si="3"/>
        <v>0</v>
      </c>
      <c r="BF11" s="149">
        <f t="shared" si="1"/>
        <v>0.36363636363636365</v>
      </c>
      <c r="BG11" s="149">
        <f t="shared" si="1"/>
        <v>2.1818181818181817</v>
      </c>
      <c r="BH11" s="247">
        <f t="shared" si="1"/>
        <v>2.5454545454545454</v>
      </c>
    </row>
    <row r="12" spans="1:60" ht="15" customHeight="1" x14ac:dyDescent="0.25">
      <c r="A12" s="331"/>
      <c r="B12" s="337"/>
      <c r="C12" s="3">
        <v>702067</v>
      </c>
      <c r="D12" s="98" t="s">
        <v>35</v>
      </c>
      <c r="E12" s="7">
        <f>Janeiro!L13</f>
        <v>0</v>
      </c>
      <c r="F12" s="149">
        <f>Janeiro!M13</f>
        <v>0</v>
      </c>
      <c r="G12" s="149">
        <f>Janeiro!N13</f>
        <v>41</v>
      </c>
      <c r="H12" s="150">
        <f>Janeiro!O13</f>
        <v>41</v>
      </c>
      <c r="I12" s="7">
        <f>Fevereiro!L13</f>
        <v>0</v>
      </c>
      <c r="J12" s="149">
        <f>Fevereiro!M13</f>
        <v>0</v>
      </c>
      <c r="K12" s="149">
        <f>Fevereiro!N13</f>
        <v>36</v>
      </c>
      <c r="L12" s="150">
        <f>Fevereiro!O13</f>
        <v>36</v>
      </c>
      <c r="M12" s="7">
        <f>Março!L13</f>
        <v>0</v>
      </c>
      <c r="N12" s="149">
        <f>Março!M13</f>
        <v>0</v>
      </c>
      <c r="O12" s="149">
        <f>Março!N13</f>
        <v>28</v>
      </c>
      <c r="P12" s="150">
        <f>Março!O13</f>
        <v>28</v>
      </c>
      <c r="Q12" s="7">
        <f>Abril!L13</f>
        <v>0</v>
      </c>
      <c r="R12" s="149">
        <f>Abril!M13</f>
        <v>2</v>
      </c>
      <c r="S12" s="149">
        <f>Abril!N13</f>
        <v>43</v>
      </c>
      <c r="T12" s="150">
        <f>Abril!O13</f>
        <v>45</v>
      </c>
      <c r="U12" s="7">
        <f>Maio!L13</f>
        <v>0</v>
      </c>
      <c r="V12" s="149">
        <f>Maio!M13</f>
        <v>2</v>
      </c>
      <c r="W12" s="149">
        <f>Maio!N13</f>
        <v>39</v>
      </c>
      <c r="X12" s="150">
        <f>Maio!O13</f>
        <v>41</v>
      </c>
      <c r="Y12" s="7">
        <f>Junho!L13</f>
        <v>0</v>
      </c>
      <c r="Z12" s="149">
        <f>Junho!M13</f>
        <v>5</v>
      </c>
      <c r="AA12" s="149">
        <f>Junho!N13</f>
        <v>39</v>
      </c>
      <c r="AB12" s="150">
        <f>Junho!O13</f>
        <v>44</v>
      </c>
      <c r="AC12" s="151">
        <f>Julho!L13</f>
        <v>0</v>
      </c>
      <c r="AD12" s="149">
        <f>Julho!M13</f>
        <v>2</v>
      </c>
      <c r="AE12" s="149">
        <f>Julho!N13</f>
        <v>63</v>
      </c>
      <c r="AF12" s="150">
        <f>Julho!O13</f>
        <v>65</v>
      </c>
      <c r="AG12" s="151">
        <f>Agosto!L13</f>
        <v>0</v>
      </c>
      <c r="AH12" s="149">
        <f>Agosto!M13</f>
        <v>9</v>
      </c>
      <c r="AI12" s="149">
        <f>Agosto!N13</f>
        <v>116</v>
      </c>
      <c r="AJ12" s="150">
        <f>Agosto!O13</f>
        <v>125</v>
      </c>
      <c r="AK12" s="151">
        <f>Setembro!L13</f>
        <v>0</v>
      </c>
      <c r="AL12" s="149">
        <f>Setembro!M13</f>
        <v>17</v>
      </c>
      <c r="AM12" s="149">
        <f>Setembro!N13</f>
        <v>105</v>
      </c>
      <c r="AN12" s="150">
        <f>Setembro!O13</f>
        <v>122</v>
      </c>
      <c r="AO12" s="151">
        <f>Outubro!L13</f>
        <v>0</v>
      </c>
      <c r="AP12" s="149">
        <f>Outubro!M13</f>
        <v>3</v>
      </c>
      <c r="AQ12" s="149">
        <f>Outubro!N13</f>
        <v>110</v>
      </c>
      <c r="AR12" s="150">
        <f>Outubro!O13</f>
        <v>113</v>
      </c>
      <c r="AS12" s="151">
        <f>Novembro!L13</f>
        <v>0</v>
      </c>
      <c r="AT12" s="149">
        <f>Novembro!M13</f>
        <v>13</v>
      </c>
      <c r="AU12" s="149">
        <f>Novembro!N13</f>
        <v>122</v>
      </c>
      <c r="AV12" s="150">
        <f>Novembro!O13</f>
        <v>135</v>
      </c>
      <c r="AW12" s="151"/>
      <c r="AX12" s="149"/>
      <c r="AY12" s="149"/>
      <c r="AZ12" s="150"/>
      <c r="BA12" s="151">
        <f t="shared" si="2"/>
        <v>0</v>
      </c>
      <c r="BB12" s="149">
        <f t="shared" si="0"/>
        <v>53</v>
      </c>
      <c r="BC12" s="149">
        <f t="shared" si="0"/>
        <v>742</v>
      </c>
      <c r="BD12" s="150">
        <f t="shared" si="0"/>
        <v>795</v>
      </c>
      <c r="BE12" s="151">
        <f t="shared" si="3"/>
        <v>0</v>
      </c>
      <c r="BF12" s="149">
        <f t="shared" si="1"/>
        <v>4.8181818181818183</v>
      </c>
      <c r="BG12" s="149">
        <f t="shared" si="1"/>
        <v>67.454545454545453</v>
      </c>
      <c r="BH12" s="247">
        <f t="shared" si="1"/>
        <v>72.272727272727266</v>
      </c>
    </row>
    <row r="13" spans="1:60" ht="15" customHeight="1" x14ac:dyDescent="0.25">
      <c r="A13" s="331"/>
      <c r="B13" s="347"/>
      <c r="C13" s="3">
        <v>702062</v>
      </c>
      <c r="D13" s="98" t="s">
        <v>28</v>
      </c>
      <c r="E13" s="7">
        <f>Janeiro!L14</f>
        <v>0</v>
      </c>
      <c r="F13" s="149">
        <f>Janeiro!M14</f>
        <v>4</v>
      </c>
      <c r="G13" s="149">
        <f>Janeiro!N14</f>
        <v>37</v>
      </c>
      <c r="H13" s="150">
        <f>Janeiro!O14</f>
        <v>41</v>
      </c>
      <c r="I13" s="7">
        <f>Fevereiro!L14</f>
        <v>0</v>
      </c>
      <c r="J13" s="149">
        <f>Fevereiro!M14</f>
        <v>8</v>
      </c>
      <c r="K13" s="149">
        <f>Fevereiro!N14</f>
        <v>57</v>
      </c>
      <c r="L13" s="150">
        <f>Fevereiro!O14</f>
        <v>65</v>
      </c>
      <c r="M13" s="7">
        <f>Março!L14</f>
        <v>0</v>
      </c>
      <c r="N13" s="149">
        <f>Março!M14</f>
        <v>6</v>
      </c>
      <c r="O13" s="149">
        <f>Março!N14</f>
        <v>62</v>
      </c>
      <c r="P13" s="150">
        <f>Março!O14</f>
        <v>68</v>
      </c>
      <c r="Q13" s="7">
        <f>Abril!L14</f>
        <v>0</v>
      </c>
      <c r="R13" s="149">
        <f>Abril!M14</f>
        <v>1</v>
      </c>
      <c r="S13" s="149">
        <f>Abril!N14</f>
        <v>59</v>
      </c>
      <c r="T13" s="150">
        <f>Abril!O14</f>
        <v>60</v>
      </c>
      <c r="U13" s="7">
        <f>Maio!L14</f>
        <v>0</v>
      </c>
      <c r="V13" s="149">
        <f>Maio!M14</f>
        <v>3</v>
      </c>
      <c r="W13" s="149">
        <f>Maio!N14</f>
        <v>67</v>
      </c>
      <c r="X13" s="150">
        <f>Maio!O14</f>
        <v>70</v>
      </c>
      <c r="Y13" s="7">
        <f>Junho!L14</f>
        <v>0</v>
      </c>
      <c r="Z13" s="149">
        <f>Junho!M14</f>
        <v>8</v>
      </c>
      <c r="AA13" s="149">
        <f>Junho!N14</f>
        <v>99</v>
      </c>
      <c r="AB13" s="150">
        <f>Junho!O14</f>
        <v>107</v>
      </c>
      <c r="AC13" s="151">
        <f>Julho!L14</f>
        <v>0</v>
      </c>
      <c r="AD13" s="149">
        <f>Julho!M14</f>
        <v>15</v>
      </c>
      <c r="AE13" s="149">
        <f>Julho!N14</f>
        <v>150</v>
      </c>
      <c r="AF13" s="150">
        <f>Julho!O14</f>
        <v>165</v>
      </c>
      <c r="AG13" s="151">
        <f>Agosto!L14</f>
        <v>0</v>
      </c>
      <c r="AH13" s="149">
        <f>Agosto!M14</f>
        <v>9</v>
      </c>
      <c r="AI13" s="149">
        <f>Agosto!N14</f>
        <v>118</v>
      </c>
      <c r="AJ13" s="150">
        <f>Agosto!O14</f>
        <v>127</v>
      </c>
      <c r="AK13" s="151">
        <f>Setembro!L14</f>
        <v>0</v>
      </c>
      <c r="AL13" s="149">
        <f>Setembro!M14</f>
        <v>21</v>
      </c>
      <c r="AM13" s="149">
        <f>Setembro!N14</f>
        <v>161</v>
      </c>
      <c r="AN13" s="150">
        <f>Setembro!O14</f>
        <v>182</v>
      </c>
      <c r="AO13" s="151">
        <f>Outubro!L14</f>
        <v>0</v>
      </c>
      <c r="AP13" s="149">
        <f>Outubro!M14</f>
        <v>5</v>
      </c>
      <c r="AQ13" s="149">
        <f>Outubro!N14</f>
        <v>93</v>
      </c>
      <c r="AR13" s="150">
        <f>Outubro!O14</f>
        <v>98</v>
      </c>
      <c r="AS13" s="151">
        <f>Novembro!L14</f>
        <v>0</v>
      </c>
      <c r="AT13" s="149">
        <f>Novembro!M14</f>
        <v>10</v>
      </c>
      <c r="AU13" s="149">
        <f>Novembro!N14</f>
        <v>119</v>
      </c>
      <c r="AV13" s="150">
        <f>Novembro!O14</f>
        <v>129</v>
      </c>
      <c r="AW13" s="151"/>
      <c r="AX13" s="149"/>
      <c r="AY13" s="149"/>
      <c r="AZ13" s="150"/>
      <c r="BA13" s="151">
        <f t="shared" si="2"/>
        <v>0</v>
      </c>
      <c r="BB13" s="149">
        <f t="shared" si="0"/>
        <v>90</v>
      </c>
      <c r="BC13" s="149">
        <f t="shared" si="0"/>
        <v>1022</v>
      </c>
      <c r="BD13" s="150">
        <f t="shared" si="0"/>
        <v>1112</v>
      </c>
      <c r="BE13" s="151">
        <f t="shared" si="3"/>
        <v>0</v>
      </c>
      <c r="BF13" s="149">
        <f t="shared" si="1"/>
        <v>8.1818181818181817</v>
      </c>
      <c r="BG13" s="149">
        <f t="shared" si="1"/>
        <v>92.909090909090907</v>
      </c>
      <c r="BH13" s="247">
        <f t="shared" si="1"/>
        <v>101.09090909090909</v>
      </c>
    </row>
    <row r="14" spans="1:60" s="2" customFormat="1" x14ac:dyDescent="0.2">
      <c r="A14" s="331"/>
      <c r="B14" s="99" t="s">
        <v>13</v>
      </c>
      <c r="C14" s="100"/>
      <c r="D14" s="101"/>
      <c r="E14" s="138">
        <f>Janeiro!L15</f>
        <v>0</v>
      </c>
      <c r="F14" s="138">
        <f>Janeiro!M15</f>
        <v>10</v>
      </c>
      <c r="G14" s="138">
        <f>Janeiro!N15</f>
        <v>189</v>
      </c>
      <c r="H14" s="139">
        <f>Janeiro!O15</f>
        <v>199</v>
      </c>
      <c r="I14" s="138">
        <f>Fevereiro!L15</f>
        <v>1</v>
      </c>
      <c r="J14" s="138">
        <f>Fevereiro!M15</f>
        <v>17</v>
      </c>
      <c r="K14" s="138">
        <f>Fevereiro!N15</f>
        <v>230</v>
      </c>
      <c r="L14" s="139">
        <f>Fevereiro!O15</f>
        <v>248</v>
      </c>
      <c r="M14" s="138">
        <f>Março!L15</f>
        <v>7</v>
      </c>
      <c r="N14" s="138">
        <f>Março!M15</f>
        <v>26</v>
      </c>
      <c r="O14" s="138">
        <f>Março!N15</f>
        <v>279</v>
      </c>
      <c r="P14" s="139">
        <f>Março!O15</f>
        <v>312</v>
      </c>
      <c r="Q14" s="138">
        <f>Abril!L15</f>
        <v>13</v>
      </c>
      <c r="R14" s="138">
        <f>Abril!M15</f>
        <v>20</v>
      </c>
      <c r="S14" s="138">
        <f>Abril!N15</f>
        <v>283</v>
      </c>
      <c r="T14" s="139">
        <f>Abril!O15</f>
        <v>316</v>
      </c>
      <c r="U14" s="138">
        <f>Maio!L15</f>
        <v>31</v>
      </c>
      <c r="V14" s="138">
        <f>Maio!M15</f>
        <v>21</v>
      </c>
      <c r="W14" s="138">
        <f>Maio!N15</f>
        <v>318</v>
      </c>
      <c r="X14" s="139">
        <f>Maio!O15</f>
        <v>370</v>
      </c>
      <c r="Y14" s="138">
        <f>Junho!L15</f>
        <v>35</v>
      </c>
      <c r="Z14" s="138">
        <f>Junho!M15</f>
        <v>46</v>
      </c>
      <c r="AA14" s="138">
        <f>Junho!N15</f>
        <v>481</v>
      </c>
      <c r="AB14" s="139">
        <f>Junho!O15</f>
        <v>562</v>
      </c>
      <c r="AC14" s="137">
        <f>Julho!L15</f>
        <v>22</v>
      </c>
      <c r="AD14" s="138">
        <f>Julho!M15</f>
        <v>30</v>
      </c>
      <c r="AE14" s="138">
        <f>Julho!N15</f>
        <v>439</v>
      </c>
      <c r="AF14" s="139">
        <f>Julho!O15</f>
        <v>491</v>
      </c>
      <c r="AG14" s="137">
        <f>Agosto!L15</f>
        <v>51</v>
      </c>
      <c r="AH14" s="138">
        <f>Agosto!M15</f>
        <v>49</v>
      </c>
      <c r="AI14" s="138">
        <f>Agosto!N15</f>
        <v>568</v>
      </c>
      <c r="AJ14" s="139">
        <f>Agosto!O15</f>
        <v>668</v>
      </c>
      <c r="AK14" s="137">
        <f>Setembro!L15</f>
        <v>57</v>
      </c>
      <c r="AL14" s="138">
        <f>Setembro!M15</f>
        <v>61</v>
      </c>
      <c r="AM14" s="138">
        <f>Setembro!N15</f>
        <v>512</v>
      </c>
      <c r="AN14" s="139">
        <f>Setembro!O15</f>
        <v>630</v>
      </c>
      <c r="AO14" s="137">
        <f>Outubro!L15</f>
        <v>57</v>
      </c>
      <c r="AP14" s="138">
        <f>Outubro!M15</f>
        <v>49</v>
      </c>
      <c r="AQ14" s="138">
        <f>Outubro!N15</f>
        <v>543</v>
      </c>
      <c r="AR14" s="139">
        <f>Outubro!O15</f>
        <v>649</v>
      </c>
      <c r="AS14" s="137">
        <f>Novembro!L15</f>
        <v>47</v>
      </c>
      <c r="AT14" s="138">
        <f>Novembro!M15</f>
        <v>46</v>
      </c>
      <c r="AU14" s="138">
        <f>Novembro!N15</f>
        <v>493</v>
      </c>
      <c r="AV14" s="139">
        <f>Novembro!O15</f>
        <v>586</v>
      </c>
      <c r="AW14" s="137"/>
      <c r="AX14" s="138"/>
      <c r="AY14" s="138"/>
      <c r="AZ14" s="139"/>
      <c r="BA14" s="137">
        <f t="shared" si="2"/>
        <v>321</v>
      </c>
      <c r="BB14" s="138">
        <f t="shared" si="0"/>
        <v>375</v>
      </c>
      <c r="BC14" s="138">
        <f t="shared" si="0"/>
        <v>4335</v>
      </c>
      <c r="BD14" s="139">
        <f t="shared" si="0"/>
        <v>5031</v>
      </c>
      <c r="BE14" s="137">
        <f t="shared" si="3"/>
        <v>29.181818181818183</v>
      </c>
      <c r="BF14" s="138">
        <f t="shared" si="1"/>
        <v>34.090909090909093</v>
      </c>
      <c r="BG14" s="138">
        <f t="shared" si="1"/>
        <v>394.09090909090907</v>
      </c>
      <c r="BH14" s="203">
        <f t="shared" si="1"/>
        <v>457.36363636363637</v>
      </c>
    </row>
    <row r="15" spans="1:60" ht="15" customHeight="1" x14ac:dyDescent="0.25">
      <c r="A15" s="331"/>
      <c r="B15" s="348" t="s">
        <v>33</v>
      </c>
      <c r="C15" s="102">
        <v>702053</v>
      </c>
      <c r="D15" s="98" t="s">
        <v>23</v>
      </c>
      <c r="E15" s="7">
        <f>Janeiro!L16</f>
        <v>0</v>
      </c>
      <c r="F15" s="149">
        <f>Janeiro!M16</f>
        <v>7</v>
      </c>
      <c r="G15" s="149">
        <f>Janeiro!N16</f>
        <v>61</v>
      </c>
      <c r="H15" s="150">
        <f>Janeiro!O16</f>
        <v>68</v>
      </c>
      <c r="I15" s="7">
        <f>Fevereiro!L16</f>
        <v>0</v>
      </c>
      <c r="J15" s="149">
        <f>Fevereiro!M16</f>
        <v>6</v>
      </c>
      <c r="K15" s="149">
        <f>Fevereiro!N16</f>
        <v>67</v>
      </c>
      <c r="L15" s="150">
        <f>Fevereiro!O16</f>
        <v>73</v>
      </c>
      <c r="M15" s="7">
        <f>Março!L16</f>
        <v>0</v>
      </c>
      <c r="N15" s="149">
        <f>Março!M16</f>
        <v>9</v>
      </c>
      <c r="O15" s="149">
        <f>Março!N16</f>
        <v>86</v>
      </c>
      <c r="P15" s="150">
        <f>Março!O16</f>
        <v>95</v>
      </c>
      <c r="Q15" s="7">
        <f>Abril!L16</f>
        <v>7</v>
      </c>
      <c r="R15" s="149">
        <f>Abril!M16</f>
        <v>4</v>
      </c>
      <c r="S15" s="149">
        <f>Abril!N16</f>
        <v>70</v>
      </c>
      <c r="T15" s="150">
        <f>Abril!O16</f>
        <v>81</v>
      </c>
      <c r="U15" s="7">
        <f>Maio!L16</f>
        <v>15</v>
      </c>
      <c r="V15" s="149">
        <f>Maio!M16</f>
        <v>5</v>
      </c>
      <c r="W15" s="149">
        <f>Maio!N16</f>
        <v>69</v>
      </c>
      <c r="X15" s="150">
        <f>Maio!O16</f>
        <v>89</v>
      </c>
      <c r="Y15" s="7">
        <f>Junho!L16</f>
        <v>22</v>
      </c>
      <c r="Z15" s="149">
        <f>Junho!M16</f>
        <v>9</v>
      </c>
      <c r="AA15" s="149">
        <f>Junho!N16</f>
        <v>101</v>
      </c>
      <c r="AB15" s="150">
        <f>Junho!O16</f>
        <v>132</v>
      </c>
      <c r="AC15" s="151">
        <f>Julho!L16</f>
        <v>15</v>
      </c>
      <c r="AD15" s="149">
        <f>Julho!M16</f>
        <v>10</v>
      </c>
      <c r="AE15" s="149">
        <f>Julho!N16</f>
        <v>114</v>
      </c>
      <c r="AF15" s="150">
        <f>Julho!O16</f>
        <v>139</v>
      </c>
      <c r="AG15" s="151">
        <f>Agosto!L16</f>
        <v>26</v>
      </c>
      <c r="AH15" s="149">
        <f>Agosto!M16</f>
        <v>15</v>
      </c>
      <c r="AI15" s="149">
        <f>Agosto!N16</f>
        <v>119</v>
      </c>
      <c r="AJ15" s="150">
        <f>Agosto!O16</f>
        <v>160</v>
      </c>
      <c r="AK15" s="151">
        <f>Setembro!L16</f>
        <v>30</v>
      </c>
      <c r="AL15" s="149">
        <f>Setembro!M16</f>
        <v>17</v>
      </c>
      <c r="AM15" s="149">
        <f>Setembro!N16</f>
        <v>131</v>
      </c>
      <c r="AN15" s="150">
        <f>Setembro!O16</f>
        <v>178</v>
      </c>
      <c r="AO15" s="151">
        <f>Outubro!L16</f>
        <v>26</v>
      </c>
      <c r="AP15" s="149">
        <f>Outubro!M16</f>
        <v>14</v>
      </c>
      <c r="AQ15" s="149">
        <f>Outubro!N16</f>
        <v>159</v>
      </c>
      <c r="AR15" s="150">
        <f>Outubro!O16</f>
        <v>199</v>
      </c>
      <c r="AS15" s="151">
        <f>Novembro!L16</f>
        <v>29</v>
      </c>
      <c r="AT15" s="149">
        <f>Novembro!M16</f>
        <v>11</v>
      </c>
      <c r="AU15" s="149">
        <f>Novembro!N16</f>
        <v>151</v>
      </c>
      <c r="AV15" s="150">
        <f>Novembro!O16</f>
        <v>191</v>
      </c>
      <c r="AW15" s="151"/>
      <c r="AX15" s="149"/>
      <c r="AY15" s="149"/>
      <c r="AZ15" s="150"/>
      <c r="BA15" s="151">
        <f t="shared" si="2"/>
        <v>170</v>
      </c>
      <c r="BB15" s="149">
        <f t="shared" si="0"/>
        <v>107</v>
      </c>
      <c r="BC15" s="149">
        <f t="shared" si="0"/>
        <v>1128</v>
      </c>
      <c r="BD15" s="150">
        <f t="shared" si="0"/>
        <v>1405</v>
      </c>
      <c r="BE15" s="151">
        <f t="shared" si="3"/>
        <v>15.454545454545455</v>
      </c>
      <c r="BF15" s="149">
        <f t="shared" si="1"/>
        <v>9.7272727272727266</v>
      </c>
      <c r="BG15" s="149">
        <f t="shared" si="1"/>
        <v>102.54545454545455</v>
      </c>
      <c r="BH15" s="247">
        <f t="shared" si="1"/>
        <v>127.72727272727273</v>
      </c>
    </row>
    <row r="16" spans="1:60" ht="15" customHeight="1" x14ac:dyDescent="0.25">
      <c r="A16" s="331"/>
      <c r="B16" s="349"/>
      <c r="C16" s="102">
        <v>702054</v>
      </c>
      <c r="D16" s="98" t="s">
        <v>36</v>
      </c>
      <c r="E16" s="7">
        <f>Janeiro!L17</f>
        <v>0</v>
      </c>
      <c r="F16" s="149">
        <f>Janeiro!M17</f>
        <v>1</v>
      </c>
      <c r="G16" s="149">
        <f>Janeiro!N17</f>
        <v>104</v>
      </c>
      <c r="H16" s="150">
        <f>Janeiro!O17</f>
        <v>105</v>
      </c>
      <c r="I16" s="7">
        <f>Fevereiro!L17</f>
        <v>0</v>
      </c>
      <c r="J16" s="149">
        <f>Fevereiro!M17</f>
        <v>3</v>
      </c>
      <c r="K16" s="149">
        <f>Fevereiro!N17</f>
        <v>108</v>
      </c>
      <c r="L16" s="150">
        <f>Fevereiro!O17</f>
        <v>111</v>
      </c>
      <c r="M16" s="7">
        <f>Março!L17</f>
        <v>0</v>
      </c>
      <c r="N16" s="149">
        <f>Março!M17</f>
        <v>5</v>
      </c>
      <c r="O16" s="149">
        <f>Março!N17</f>
        <v>107</v>
      </c>
      <c r="P16" s="150">
        <f>Março!O17</f>
        <v>112</v>
      </c>
      <c r="Q16" s="7">
        <f>Abril!L17</f>
        <v>2</v>
      </c>
      <c r="R16" s="149">
        <f>Abril!M17</f>
        <v>3</v>
      </c>
      <c r="S16" s="149">
        <f>Abril!N17</f>
        <v>122</v>
      </c>
      <c r="T16" s="150">
        <f>Abril!O17</f>
        <v>127</v>
      </c>
      <c r="U16" s="7">
        <f>Maio!L17</f>
        <v>8</v>
      </c>
      <c r="V16" s="149">
        <f>Maio!M17</f>
        <v>6</v>
      </c>
      <c r="W16" s="149">
        <f>Maio!N17</f>
        <v>129</v>
      </c>
      <c r="X16" s="150">
        <f>Maio!O17</f>
        <v>143</v>
      </c>
      <c r="Y16" s="7">
        <f>Junho!L17</f>
        <v>9</v>
      </c>
      <c r="Z16" s="149">
        <f>Junho!M17</f>
        <v>25</v>
      </c>
      <c r="AA16" s="149">
        <f>Junho!N17</f>
        <v>268</v>
      </c>
      <c r="AB16" s="150">
        <f>Junho!O17</f>
        <v>302</v>
      </c>
      <c r="AC16" s="151">
        <f>Julho!L17</f>
        <v>2</v>
      </c>
      <c r="AD16" s="149">
        <f>Julho!M17</f>
        <v>11</v>
      </c>
      <c r="AE16" s="149">
        <f>Julho!N17</f>
        <v>219</v>
      </c>
      <c r="AF16" s="150">
        <f>Julho!O17</f>
        <v>232</v>
      </c>
      <c r="AG16" s="151">
        <f>Agosto!L17</f>
        <v>8</v>
      </c>
      <c r="AH16" s="149">
        <f>Agosto!M17</f>
        <v>6</v>
      </c>
      <c r="AI16" s="149">
        <f>Agosto!N17</f>
        <v>263</v>
      </c>
      <c r="AJ16" s="150">
        <f>Agosto!O17</f>
        <v>277</v>
      </c>
      <c r="AK16" s="151">
        <f>Setembro!L17</f>
        <v>9</v>
      </c>
      <c r="AL16" s="149">
        <f>Setembro!M17</f>
        <v>17</v>
      </c>
      <c r="AM16" s="149">
        <f>Setembro!N17</f>
        <v>230</v>
      </c>
      <c r="AN16" s="150">
        <f>Setembro!O17</f>
        <v>256</v>
      </c>
      <c r="AO16" s="151">
        <f>Outubro!L17</f>
        <v>13</v>
      </c>
      <c r="AP16" s="149">
        <f>Outubro!M17</f>
        <v>14</v>
      </c>
      <c r="AQ16" s="149">
        <f>Outubro!N17</f>
        <v>254</v>
      </c>
      <c r="AR16" s="150">
        <f>Outubro!O17</f>
        <v>281</v>
      </c>
      <c r="AS16" s="151">
        <f>Novembro!L17</f>
        <v>7</v>
      </c>
      <c r="AT16" s="149">
        <f>Novembro!M17</f>
        <v>20</v>
      </c>
      <c r="AU16" s="149">
        <f>Novembro!N17</f>
        <v>234</v>
      </c>
      <c r="AV16" s="150">
        <f>Novembro!O17</f>
        <v>261</v>
      </c>
      <c r="AW16" s="151"/>
      <c r="AX16" s="149"/>
      <c r="AY16" s="149"/>
      <c r="AZ16" s="150"/>
      <c r="BA16" s="151">
        <f t="shared" si="2"/>
        <v>58</v>
      </c>
      <c r="BB16" s="149">
        <f t="shared" si="0"/>
        <v>111</v>
      </c>
      <c r="BC16" s="149">
        <f t="shared" si="0"/>
        <v>2038</v>
      </c>
      <c r="BD16" s="150">
        <f t="shared" si="0"/>
        <v>2207</v>
      </c>
      <c r="BE16" s="151">
        <f t="shared" si="3"/>
        <v>5.2727272727272725</v>
      </c>
      <c r="BF16" s="149">
        <f t="shared" si="1"/>
        <v>10.090909090909092</v>
      </c>
      <c r="BG16" s="149">
        <f t="shared" si="1"/>
        <v>185.27272727272728</v>
      </c>
      <c r="BH16" s="247">
        <f t="shared" si="1"/>
        <v>200.63636363636363</v>
      </c>
    </row>
    <row r="17" spans="1:60" ht="15" customHeight="1" x14ac:dyDescent="0.25">
      <c r="A17" s="331"/>
      <c r="B17" s="349"/>
      <c r="C17" s="102">
        <v>700601</v>
      </c>
      <c r="D17" s="98" t="s">
        <v>37</v>
      </c>
      <c r="E17" s="7">
        <f>Janeiro!L18</f>
        <v>0</v>
      </c>
      <c r="F17" s="149">
        <f>Janeiro!M18</f>
        <v>2</v>
      </c>
      <c r="G17" s="149">
        <f>Janeiro!N18</f>
        <v>24</v>
      </c>
      <c r="H17" s="150">
        <f>Janeiro!O18</f>
        <v>26</v>
      </c>
      <c r="I17" s="7">
        <f>Fevereiro!L18</f>
        <v>1</v>
      </c>
      <c r="J17" s="149">
        <f>Fevereiro!M18</f>
        <v>8</v>
      </c>
      <c r="K17" s="149">
        <f>Fevereiro!N18</f>
        <v>53</v>
      </c>
      <c r="L17" s="150">
        <f>Fevereiro!O18</f>
        <v>62</v>
      </c>
      <c r="M17" s="7">
        <f>Março!L18</f>
        <v>7</v>
      </c>
      <c r="N17" s="149">
        <f>Março!M18</f>
        <v>12</v>
      </c>
      <c r="O17" s="149">
        <f>Março!N18</f>
        <v>79</v>
      </c>
      <c r="P17" s="150">
        <f>Março!O18</f>
        <v>98</v>
      </c>
      <c r="Q17" s="7">
        <f>Abril!L18</f>
        <v>4</v>
      </c>
      <c r="R17" s="149">
        <f>Abril!M18</f>
        <v>13</v>
      </c>
      <c r="S17" s="149">
        <f>Abril!N18</f>
        <v>91</v>
      </c>
      <c r="T17" s="150">
        <f>Abril!O18</f>
        <v>108</v>
      </c>
      <c r="U17" s="7">
        <f>Maio!L18</f>
        <v>8</v>
      </c>
      <c r="V17" s="149">
        <f>Maio!M18</f>
        <v>10</v>
      </c>
      <c r="W17" s="149">
        <f>Maio!N18</f>
        <v>103</v>
      </c>
      <c r="X17" s="150">
        <f>Maio!O18</f>
        <v>121</v>
      </c>
      <c r="Y17" s="7">
        <f>Junho!L18</f>
        <v>4</v>
      </c>
      <c r="Z17" s="149">
        <f>Junho!M18</f>
        <v>11</v>
      </c>
      <c r="AA17" s="149">
        <f>Junho!N18</f>
        <v>90</v>
      </c>
      <c r="AB17" s="150">
        <f>Junho!O18</f>
        <v>105</v>
      </c>
      <c r="AC17" s="151">
        <f>Julho!L18</f>
        <v>5</v>
      </c>
      <c r="AD17" s="149">
        <f>Julho!M18</f>
        <v>9</v>
      </c>
      <c r="AE17" s="149">
        <f>Julho!N18</f>
        <v>91</v>
      </c>
      <c r="AF17" s="150">
        <f>Julho!O18</f>
        <v>105</v>
      </c>
      <c r="AG17" s="151">
        <f>Agosto!L18</f>
        <v>17</v>
      </c>
      <c r="AH17" s="149">
        <f>Agosto!M18</f>
        <v>28</v>
      </c>
      <c r="AI17" s="149">
        <f>Agosto!N18</f>
        <v>150</v>
      </c>
      <c r="AJ17" s="150">
        <f>Agosto!O18</f>
        <v>195</v>
      </c>
      <c r="AK17" s="151">
        <f>Setembro!L18</f>
        <v>18</v>
      </c>
      <c r="AL17" s="149">
        <f>Setembro!M18</f>
        <v>27</v>
      </c>
      <c r="AM17" s="149">
        <f>Setembro!N18</f>
        <v>144</v>
      </c>
      <c r="AN17" s="150">
        <f>Setembro!O18</f>
        <v>189</v>
      </c>
      <c r="AO17" s="151">
        <f>Outubro!L18</f>
        <v>18</v>
      </c>
      <c r="AP17" s="149">
        <f>Outubro!M18</f>
        <v>21</v>
      </c>
      <c r="AQ17" s="149">
        <f>Outubro!N18</f>
        <v>119</v>
      </c>
      <c r="AR17" s="150">
        <f>Outubro!O18</f>
        <v>158</v>
      </c>
      <c r="AS17" s="151">
        <f>Novembro!L18</f>
        <v>8</v>
      </c>
      <c r="AT17" s="149">
        <f>Novembro!M18</f>
        <v>8</v>
      </c>
      <c r="AU17" s="149">
        <f>Novembro!N18</f>
        <v>90</v>
      </c>
      <c r="AV17" s="150">
        <f>Novembro!O18</f>
        <v>106</v>
      </c>
      <c r="AW17" s="151"/>
      <c r="AX17" s="149"/>
      <c r="AY17" s="149"/>
      <c r="AZ17" s="150"/>
      <c r="BA17" s="151">
        <f t="shared" si="2"/>
        <v>90</v>
      </c>
      <c r="BB17" s="149">
        <f t="shared" si="0"/>
        <v>149</v>
      </c>
      <c r="BC17" s="149">
        <f t="shared" si="0"/>
        <v>1034</v>
      </c>
      <c r="BD17" s="150">
        <f t="shared" si="0"/>
        <v>1273</v>
      </c>
      <c r="BE17" s="151">
        <f t="shared" si="3"/>
        <v>8.1818181818181817</v>
      </c>
      <c r="BF17" s="149">
        <f t="shared" si="1"/>
        <v>13.545454545454545</v>
      </c>
      <c r="BG17" s="149">
        <f t="shared" si="1"/>
        <v>94</v>
      </c>
      <c r="BH17" s="247">
        <f t="shared" si="1"/>
        <v>115.72727272727273</v>
      </c>
    </row>
    <row r="18" spans="1:60" ht="15" customHeight="1" x14ac:dyDescent="0.25">
      <c r="A18" s="331"/>
      <c r="B18" s="350"/>
      <c r="C18" s="102">
        <v>701253</v>
      </c>
      <c r="D18" s="98" t="s">
        <v>30</v>
      </c>
      <c r="E18" s="7">
        <f>Janeiro!L19</f>
        <v>0</v>
      </c>
      <c r="F18" s="149">
        <f>Janeiro!M19</f>
        <v>0</v>
      </c>
      <c r="G18" s="149">
        <f>Janeiro!N19</f>
        <v>0</v>
      </c>
      <c r="H18" s="150">
        <f>Janeiro!O19</f>
        <v>0</v>
      </c>
      <c r="I18" s="7">
        <f>Fevereiro!L19</f>
        <v>0</v>
      </c>
      <c r="J18" s="149">
        <f>Fevereiro!M19</f>
        <v>0</v>
      </c>
      <c r="K18" s="149">
        <f>Fevereiro!N19</f>
        <v>2</v>
      </c>
      <c r="L18" s="150">
        <f>Fevereiro!O19</f>
        <v>2</v>
      </c>
      <c r="M18" s="7">
        <f>Março!L19</f>
        <v>0</v>
      </c>
      <c r="N18" s="149">
        <f>Março!M19</f>
        <v>0</v>
      </c>
      <c r="O18" s="149">
        <f>Março!N19</f>
        <v>7</v>
      </c>
      <c r="P18" s="150">
        <f>Março!O19</f>
        <v>7</v>
      </c>
      <c r="Q18" s="7">
        <f>Abril!L19</f>
        <v>0</v>
      </c>
      <c r="R18" s="149">
        <f>Abril!M19</f>
        <v>0</v>
      </c>
      <c r="S18" s="149">
        <f>Abril!N19</f>
        <v>0</v>
      </c>
      <c r="T18" s="150">
        <f>Abril!O19</f>
        <v>0</v>
      </c>
      <c r="U18" s="7">
        <f>Maio!L19</f>
        <v>0</v>
      </c>
      <c r="V18" s="149">
        <f>Maio!M19</f>
        <v>0</v>
      </c>
      <c r="W18" s="149">
        <f>Maio!N19</f>
        <v>17</v>
      </c>
      <c r="X18" s="150">
        <f>Maio!O19</f>
        <v>17</v>
      </c>
      <c r="Y18" s="7">
        <f>Junho!L19</f>
        <v>0</v>
      </c>
      <c r="Z18" s="149">
        <f>Junho!M19</f>
        <v>1</v>
      </c>
      <c r="AA18" s="149">
        <f>Junho!N19</f>
        <v>22</v>
      </c>
      <c r="AB18" s="150">
        <f>Junho!O19</f>
        <v>23</v>
      </c>
      <c r="AC18" s="151">
        <f>Julho!L19</f>
        <v>0</v>
      </c>
      <c r="AD18" s="149">
        <f>Julho!M19</f>
        <v>0</v>
      </c>
      <c r="AE18" s="149">
        <f>Julho!N19</f>
        <v>15</v>
      </c>
      <c r="AF18" s="150">
        <f>Julho!O19</f>
        <v>15</v>
      </c>
      <c r="AG18" s="151">
        <f>Agosto!L19</f>
        <v>0</v>
      </c>
      <c r="AH18" s="149">
        <f>Agosto!M19</f>
        <v>0</v>
      </c>
      <c r="AI18" s="149">
        <f>Agosto!N19</f>
        <v>36</v>
      </c>
      <c r="AJ18" s="150">
        <f>Agosto!O19</f>
        <v>36</v>
      </c>
      <c r="AK18" s="151">
        <f>Setembro!L19</f>
        <v>0</v>
      </c>
      <c r="AL18" s="149">
        <f>Setembro!M19</f>
        <v>0</v>
      </c>
      <c r="AM18" s="149">
        <f>Setembro!N19</f>
        <v>7</v>
      </c>
      <c r="AN18" s="150">
        <f>Setembro!O19</f>
        <v>7</v>
      </c>
      <c r="AO18" s="151">
        <f>Outubro!L19</f>
        <v>0</v>
      </c>
      <c r="AP18" s="149">
        <f>Outubro!M19</f>
        <v>0</v>
      </c>
      <c r="AQ18" s="149">
        <f>Outubro!N19</f>
        <v>11</v>
      </c>
      <c r="AR18" s="150">
        <f>Outubro!O19</f>
        <v>11</v>
      </c>
      <c r="AS18" s="151">
        <f>Novembro!L19</f>
        <v>3</v>
      </c>
      <c r="AT18" s="149">
        <f>Novembro!M19</f>
        <v>7</v>
      </c>
      <c r="AU18" s="149">
        <f>Novembro!N19</f>
        <v>18</v>
      </c>
      <c r="AV18" s="150">
        <f>Novembro!O19</f>
        <v>28</v>
      </c>
      <c r="AW18" s="151"/>
      <c r="AX18" s="149"/>
      <c r="AY18" s="149"/>
      <c r="AZ18" s="150"/>
      <c r="BA18" s="151">
        <f t="shared" si="2"/>
        <v>3</v>
      </c>
      <c r="BB18" s="149">
        <f t="shared" si="0"/>
        <v>8</v>
      </c>
      <c r="BC18" s="149">
        <f t="shared" si="0"/>
        <v>135</v>
      </c>
      <c r="BD18" s="150">
        <f t="shared" si="0"/>
        <v>146</v>
      </c>
      <c r="BE18" s="151">
        <f t="shared" si="3"/>
        <v>0.27272727272727271</v>
      </c>
      <c r="BF18" s="149">
        <f t="shared" si="1"/>
        <v>0.72727272727272729</v>
      </c>
      <c r="BG18" s="149">
        <f t="shared" si="1"/>
        <v>12.272727272727273</v>
      </c>
      <c r="BH18" s="247">
        <f t="shared" si="1"/>
        <v>13.272727272727273</v>
      </c>
    </row>
    <row r="19" spans="1:60" s="2" customFormat="1" x14ac:dyDescent="0.2">
      <c r="A19" s="331"/>
      <c r="B19" s="99" t="s">
        <v>18</v>
      </c>
      <c r="C19" s="103"/>
      <c r="D19" s="101"/>
      <c r="E19" s="138">
        <f>Janeiro!L20</f>
        <v>0</v>
      </c>
      <c r="F19" s="138">
        <f>Janeiro!M20</f>
        <v>2</v>
      </c>
      <c r="G19" s="138">
        <f>Janeiro!N20</f>
        <v>141</v>
      </c>
      <c r="H19" s="139">
        <f>Janeiro!O20</f>
        <v>143</v>
      </c>
      <c r="I19" s="138">
        <f>Fevereiro!L20</f>
        <v>0</v>
      </c>
      <c r="J19" s="138">
        <f>Fevereiro!M20</f>
        <v>10</v>
      </c>
      <c r="K19" s="138">
        <f>Fevereiro!N20</f>
        <v>214</v>
      </c>
      <c r="L19" s="139">
        <f>Fevereiro!O20</f>
        <v>224</v>
      </c>
      <c r="M19" s="138">
        <f>Março!L20</f>
        <v>0</v>
      </c>
      <c r="N19" s="138">
        <f>Março!M20</f>
        <v>14</v>
      </c>
      <c r="O19" s="138">
        <f>Março!N20</f>
        <v>272</v>
      </c>
      <c r="P19" s="139">
        <f>Março!O20</f>
        <v>286</v>
      </c>
      <c r="Q19" s="138">
        <f>Abril!L20</f>
        <v>5</v>
      </c>
      <c r="R19" s="138">
        <f>Abril!M20</f>
        <v>10</v>
      </c>
      <c r="S19" s="138">
        <f>Abril!N20</f>
        <v>221</v>
      </c>
      <c r="T19" s="139">
        <f>Abril!O20</f>
        <v>236</v>
      </c>
      <c r="U19" s="138">
        <f>Maio!L20</f>
        <v>8</v>
      </c>
      <c r="V19" s="138">
        <f>Maio!M20</f>
        <v>16</v>
      </c>
      <c r="W19" s="138">
        <f>Maio!N20</f>
        <v>293</v>
      </c>
      <c r="X19" s="139">
        <f>Maio!O20</f>
        <v>317</v>
      </c>
      <c r="Y19" s="138">
        <f>Junho!L20</f>
        <v>7</v>
      </c>
      <c r="Z19" s="138">
        <f>Junho!M20</f>
        <v>41</v>
      </c>
      <c r="AA19" s="138">
        <f>Junho!N20</f>
        <v>261</v>
      </c>
      <c r="AB19" s="139">
        <f>Junho!O20</f>
        <v>309</v>
      </c>
      <c r="AC19" s="137">
        <f>Julho!L20</f>
        <v>3</v>
      </c>
      <c r="AD19" s="138">
        <f>Julho!M20</f>
        <v>36</v>
      </c>
      <c r="AE19" s="138">
        <f>Julho!N20</f>
        <v>213</v>
      </c>
      <c r="AF19" s="139">
        <f>Julho!O20</f>
        <v>252</v>
      </c>
      <c r="AG19" s="137">
        <f>Agosto!L20</f>
        <v>15</v>
      </c>
      <c r="AH19" s="138">
        <f>Agosto!M20</f>
        <v>65</v>
      </c>
      <c r="AI19" s="138">
        <f>Agosto!N20</f>
        <v>412</v>
      </c>
      <c r="AJ19" s="139">
        <f>Agosto!O20</f>
        <v>492</v>
      </c>
      <c r="AK19" s="137">
        <f>Setembro!L20</f>
        <v>8</v>
      </c>
      <c r="AL19" s="138">
        <f>Setembro!M20</f>
        <v>50</v>
      </c>
      <c r="AM19" s="138">
        <f>Setembro!N20</f>
        <v>381</v>
      </c>
      <c r="AN19" s="139">
        <f>Setembro!O20</f>
        <v>439</v>
      </c>
      <c r="AO19" s="137">
        <f>Outubro!L20</f>
        <v>10</v>
      </c>
      <c r="AP19" s="138">
        <f>Outubro!M20</f>
        <v>41</v>
      </c>
      <c r="AQ19" s="138">
        <f>Outubro!N20</f>
        <v>454</v>
      </c>
      <c r="AR19" s="139">
        <f>Outubro!O20</f>
        <v>505</v>
      </c>
      <c r="AS19" s="137">
        <f>Novembro!L20</f>
        <v>9</v>
      </c>
      <c r="AT19" s="138">
        <f>Novembro!M20</f>
        <v>45</v>
      </c>
      <c r="AU19" s="138">
        <f>Novembro!N20</f>
        <v>442</v>
      </c>
      <c r="AV19" s="139">
        <f>Novembro!O20</f>
        <v>496</v>
      </c>
      <c r="AW19" s="137"/>
      <c r="AX19" s="138"/>
      <c r="AY19" s="138"/>
      <c r="AZ19" s="139"/>
      <c r="BA19" s="137">
        <f t="shared" si="2"/>
        <v>65</v>
      </c>
      <c r="BB19" s="138">
        <f t="shared" si="0"/>
        <v>330</v>
      </c>
      <c r="BC19" s="138">
        <f t="shared" si="0"/>
        <v>3304</v>
      </c>
      <c r="BD19" s="139">
        <f t="shared" si="0"/>
        <v>3699</v>
      </c>
      <c r="BE19" s="137">
        <f t="shared" si="3"/>
        <v>5.9090909090909092</v>
      </c>
      <c r="BF19" s="138">
        <f t="shared" si="1"/>
        <v>30</v>
      </c>
      <c r="BG19" s="138">
        <f t="shared" si="1"/>
        <v>300.36363636363637</v>
      </c>
      <c r="BH19" s="203">
        <f t="shared" si="1"/>
        <v>336.27272727272725</v>
      </c>
    </row>
    <row r="20" spans="1:60" ht="15" customHeight="1" x14ac:dyDescent="0.25">
      <c r="A20" s="331"/>
      <c r="B20" s="336" t="s">
        <v>33</v>
      </c>
      <c r="C20" s="104">
        <v>702063</v>
      </c>
      <c r="D20" s="98" t="s">
        <v>38</v>
      </c>
      <c r="E20" s="7">
        <f>Janeiro!L21</f>
        <v>0</v>
      </c>
      <c r="F20" s="149">
        <f>Janeiro!M21</f>
        <v>0</v>
      </c>
      <c r="G20" s="149">
        <f>Janeiro!N21</f>
        <v>56</v>
      </c>
      <c r="H20" s="150">
        <f>Janeiro!O21</f>
        <v>56</v>
      </c>
      <c r="I20" s="7">
        <f>Fevereiro!L21</f>
        <v>0</v>
      </c>
      <c r="J20" s="149">
        <f>Fevereiro!M21</f>
        <v>0</v>
      </c>
      <c r="K20" s="149">
        <f>Fevereiro!N21</f>
        <v>64</v>
      </c>
      <c r="L20" s="150">
        <f>Fevereiro!O21</f>
        <v>64</v>
      </c>
      <c r="M20" s="7">
        <f>Março!L21</f>
        <v>0</v>
      </c>
      <c r="N20" s="149">
        <f>Março!M21</f>
        <v>2</v>
      </c>
      <c r="O20" s="149">
        <f>Março!N21</f>
        <v>85</v>
      </c>
      <c r="P20" s="150">
        <f>Março!O21</f>
        <v>87</v>
      </c>
      <c r="Q20" s="7">
        <f>Abril!L21</f>
        <v>0</v>
      </c>
      <c r="R20" s="149">
        <f>Abril!M21</f>
        <v>1</v>
      </c>
      <c r="S20" s="149">
        <f>Abril!N21</f>
        <v>67</v>
      </c>
      <c r="T20" s="150">
        <f>Abril!O21</f>
        <v>68</v>
      </c>
      <c r="U20" s="7">
        <f>Maio!L21</f>
        <v>0</v>
      </c>
      <c r="V20" s="149">
        <f>Maio!M21</f>
        <v>4</v>
      </c>
      <c r="W20" s="149">
        <f>Maio!N21</f>
        <v>79</v>
      </c>
      <c r="X20" s="150">
        <f>Maio!O21</f>
        <v>83</v>
      </c>
      <c r="Y20" s="7">
        <f>Junho!L21</f>
        <v>0</v>
      </c>
      <c r="Z20" s="149">
        <f>Junho!M21</f>
        <v>9</v>
      </c>
      <c r="AA20" s="149">
        <f>Junho!N21</f>
        <v>56</v>
      </c>
      <c r="AB20" s="150">
        <f>Junho!O21</f>
        <v>65</v>
      </c>
      <c r="AC20" s="151">
        <f>Julho!L21</f>
        <v>0</v>
      </c>
      <c r="AD20" s="149">
        <f>Julho!M21</f>
        <v>15</v>
      </c>
      <c r="AE20" s="149">
        <f>Julho!N21</f>
        <v>61</v>
      </c>
      <c r="AF20" s="150">
        <f>Julho!O21</f>
        <v>76</v>
      </c>
      <c r="AG20" s="151">
        <f>Agosto!L21</f>
        <v>0</v>
      </c>
      <c r="AH20" s="149">
        <f>Agosto!M21</f>
        <v>22</v>
      </c>
      <c r="AI20" s="149">
        <f>Agosto!N21</f>
        <v>109</v>
      </c>
      <c r="AJ20" s="150">
        <f>Agosto!O21</f>
        <v>131</v>
      </c>
      <c r="AK20" s="151">
        <f>Setembro!L21</f>
        <v>0</v>
      </c>
      <c r="AL20" s="149">
        <f>Setembro!M21</f>
        <v>22</v>
      </c>
      <c r="AM20" s="149">
        <f>Setembro!N21</f>
        <v>128</v>
      </c>
      <c r="AN20" s="150">
        <f>Setembro!O21</f>
        <v>150</v>
      </c>
      <c r="AO20" s="151">
        <f>Outubro!L21</f>
        <v>0</v>
      </c>
      <c r="AP20" s="149">
        <f>Outubro!M21</f>
        <v>18</v>
      </c>
      <c r="AQ20" s="149">
        <f>Outubro!N21</f>
        <v>133</v>
      </c>
      <c r="AR20" s="150">
        <f>Outubro!O21</f>
        <v>151</v>
      </c>
      <c r="AS20" s="151">
        <f>Novembro!L21</f>
        <v>0</v>
      </c>
      <c r="AT20" s="149">
        <f>Novembro!M21</f>
        <v>10</v>
      </c>
      <c r="AU20" s="149">
        <f>Novembro!N21</f>
        <v>131</v>
      </c>
      <c r="AV20" s="150">
        <f>Novembro!O21</f>
        <v>141</v>
      </c>
      <c r="AW20" s="151"/>
      <c r="AX20" s="149"/>
      <c r="AY20" s="149"/>
      <c r="AZ20" s="150"/>
      <c r="BA20" s="151">
        <f t="shared" si="2"/>
        <v>0</v>
      </c>
      <c r="BB20" s="149">
        <f t="shared" si="0"/>
        <v>103</v>
      </c>
      <c r="BC20" s="149">
        <f t="shared" si="0"/>
        <v>969</v>
      </c>
      <c r="BD20" s="150">
        <f t="shared" si="0"/>
        <v>1072</v>
      </c>
      <c r="BE20" s="151">
        <f t="shared" si="3"/>
        <v>0</v>
      </c>
      <c r="BF20" s="149">
        <f t="shared" si="1"/>
        <v>9.3636363636363633</v>
      </c>
      <c r="BG20" s="149">
        <f t="shared" si="1"/>
        <v>88.090909090909093</v>
      </c>
      <c r="BH20" s="247">
        <f t="shared" si="1"/>
        <v>97.454545454545453</v>
      </c>
    </row>
    <row r="21" spans="1:60" ht="15" customHeight="1" x14ac:dyDescent="0.25">
      <c r="A21" s="331"/>
      <c r="B21" s="337"/>
      <c r="C21" s="104">
        <v>702005</v>
      </c>
      <c r="D21" s="98" t="s">
        <v>31</v>
      </c>
      <c r="E21" s="7">
        <f>Janeiro!L22</f>
        <v>0</v>
      </c>
      <c r="F21" s="149">
        <f>Janeiro!M22</f>
        <v>2</v>
      </c>
      <c r="G21" s="149">
        <f>Janeiro!N22</f>
        <v>76</v>
      </c>
      <c r="H21" s="150">
        <f>Janeiro!O22</f>
        <v>78</v>
      </c>
      <c r="I21" s="7">
        <f>Fevereiro!L22</f>
        <v>0</v>
      </c>
      <c r="J21" s="149">
        <f>Fevereiro!M22</f>
        <v>10</v>
      </c>
      <c r="K21" s="149">
        <f>Fevereiro!N22</f>
        <v>140</v>
      </c>
      <c r="L21" s="150">
        <f>Fevereiro!O22</f>
        <v>150</v>
      </c>
      <c r="M21" s="7">
        <f>Março!L22</f>
        <v>0</v>
      </c>
      <c r="N21" s="149">
        <f>Março!M22</f>
        <v>12</v>
      </c>
      <c r="O21" s="149">
        <f>Março!N22</f>
        <v>167</v>
      </c>
      <c r="P21" s="150">
        <f>Março!O22</f>
        <v>179</v>
      </c>
      <c r="Q21" s="7">
        <f>Abril!L22</f>
        <v>5</v>
      </c>
      <c r="R21" s="149">
        <f>Abril!M22</f>
        <v>9</v>
      </c>
      <c r="S21" s="149">
        <f>Abril!N22</f>
        <v>127</v>
      </c>
      <c r="T21" s="150">
        <f>Abril!O22</f>
        <v>141</v>
      </c>
      <c r="U21" s="7">
        <f>Maio!L22</f>
        <v>8</v>
      </c>
      <c r="V21" s="149">
        <f>Maio!M22</f>
        <v>11</v>
      </c>
      <c r="W21" s="149">
        <f>Maio!N22</f>
        <v>198</v>
      </c>
      <c r="X21" s="150">
        <f>Maio!O22</f>
        <v>217</v>
      </c>
      <c r="Y21" s="7">
        <f>Junho!L22</f>
        <v>7</v>
      </c>
      <c r="Z21" s="149">
        <f>Junho!M22</f>
        <v>27</v>
      </c>
      <c r="AA21" s="149">
        <f>Junho!N22</f>
        <v>171</v>
      </c>
      <c r="AB21" s="150">
        <f>Junho!O22</f>
        <v>205</v>
      </c>
      <c r="AC21" s="151">
        <f>Julho!L22</f>
        <v>3</v>
      </c>
      <c r="AD21" s="149">
        <f>Julho!M22</f>
        <v>19</v>
      </c>
      <c r="AE21" s="149">
        <f>Julho!N22</f>
        <v>118</v>
      </c>
      <c r="AF21" s="150">
        <f>Julho!O22</f>
        <v>140</v>
      </c>
      <c r="AG21" s="151">
        <f>Agosto!L22</f>
        <v>15</v>
      </c>
      <c r="AH21" s="149">
        <f>Agosto!M22</f>
        <v>33</v>
      </c>
      <c r="AI21" s="149">
        <f>Agosto!N22</f>
        <v>197</v>
      </c>
      <c r="AJ21" s="150">
        <f>Agosto!O22</f>
        <v>245</v>
      </c>
      <c r="AK21" s="151">
        <f>Setembro!L22</f>
        <v>8</v>
      </c>
      <c r="AL21" s="149">
        <f>Setembro!M22</f>
        <v>25</v>
      </c>
      <c r="AM21" s="149">
        <f>Setembro!N22</f>
        <v>204</v>
      </c>
      <c r="AN21" s="150">
        <f>Setembro!O22</f>
        <v>237</v>
      </c>
      <c r="AO21" s="151">
        <f>Outubro!L22</f>
        <v>10</v>
      </c>
      <c r="AP21" s="149">
        <f>Outubro!M22</f>
        <v>20</v>
      </c>
      <c r="AQ21" s="149">
        <f>Outubro!N22</f>
        <v>269</v>
      </c>
      <c r="AR21" s="150">
        <f>Outubro!O22</f>
        <v>299</v>
      </c>
      <c r="AS21" s="151">
        <f>Novembro!L22</f>
        <v>9</v>
      </c>
      <c r="AT21" s="149">
        <f>Novembro!M22</f>
        <v>31</v>
      </c>
      <c r="AU21" s="149">
        <f>Novembro!N22</f>
        <v>243</v>
      </c>
      <c r="AV21" s="150">
        <f>Novembro!O22</f>
        <v>283</v>
      </c>
      <c r="AW21" s="151"/>
      <c r="AX21" s="149"/>
      <c r="AY21" s="149"/>
      <c r="AZ21" s="150"/>
      <c r="BA21" s="151">
        <f t="shared" si="2"/>
        <v>65</v>
      </c>
      <c r="BB21" s="149">
        <f t="shared" si="2"/>
        <v>199</v>
      </c>
      <c r="BC21" s="149">
        <f t="shared" si="2"/>
        <v>1910</v>
      </c>
      <c r="BD21" s="150">
        <f t="shared" si="2"/>
        <v>2174</v>
      </c>
      <c r="BE21" s="151">
        <f t="shared" si="3"/>
        <v>5.9090909090909092</v>
      </c>
      <c r="BF21" s="149">
        <f t="shared" si="3"/>
        <v>18.09090909090909</v>
      </c>
      <c r="BG21" s="149">
        <f t="shared" si="3"/>
        <v>173.63636363636363</v>
      </c>
      <c r="BH21" s="247">
        <f t="shared" si="3"/>
        <v>197.63636363636363</v>
      </c>
    </row>
    <row r="22" spans="1:60" ht="15" customHeight="1" x14ac:dyDescent="0.25">
      <c r="A22" s="331"/>
      <c r="B22" s="337"/>
      <c r="C22" s="104">
        <v>702075</v>
      </c>
      <c r="D22" s="98" t="s">
        <v>39</v>
      </c>
      <c r="E22" s="7">
        <f>Janeiro!L23</f>
        <v>0</v>
      </c>
      <c r="F22" s="149">
        <f>Janeiro!M23</f>
        <v>0</v>
      </c>
      <c r="G22" s="149">
        <f>Janeiro!N23</f>
        <v>8</v>
      </c>
      <c r="H22" s="150">
        <f>Janeiro!O23</f>
        <v>8</v>
      </c>
      <c r="I22" s="7">
        <f>Fevereiro!L23</f>
        <v>0</v>
      </c>
      <c r="J22" s="149">
        <f>Fevereiro!M23</f>
        <v>0</v>
      </c>
      <c r="K22" s="149">
        <f>Fevereiro!N23</f>
        <v>5</v>
      </c>
      <c r="L22" s="150">
        <f>Fevereiro!O23</f>
        <v>5</v>
      </c>
      <c r="M22" s="7">
        <f>Março!L23</f>
        <v>0</v>
      </c>
      <c r="N22" s="149">
        <f>Março!M23</f>
        <v>0</v>
      </c>
      <c r="O22" s="149">
        <f>Março!N23</f>
        <v>13</v>
      </c>
      <c r="P22" s="150">
        <f>Março!O23</f>
        <v>13</v>
      </c>
      <c r="Q22" s="7">
        <f>Abril!L23</f>
        <v>0</v>
      </c>
      <c r="R22" s="149">
        <f>Abril!M23</f>
        <v>0</v>
      </c>
      <c r="S22" s="149">
        <f>Abril!N23</f>
        <v>14</v>
      </c>
      <c r="T22" s="150">
        <f>Abril!O23</f>
        <v>14</v>
      </c>
      <c r="U22" s="7">
        <f>Maio!L23</f>
        <v>0</v>
      </c>
      <c r="V22" s="149">
        <f>Maio!M23</f>
        <v>1</v>
      </c>
      <c r="W22" s="149">
        <f>Maio!N23</f>
        <v>12</v>
      </c>
      <c r="X22" s="150">
        <f>Maio!O23</f>
        <v>13</v>
      </c>
      <c r="Y22" s="7">
        <f>Junho!L23</f>
        <v>0</v>
      </c>
      <c r="Z22" s="149">
        <f>Junho!M23</f>
        <v>5</v>
      </c>
      <c r="AA22" s="149">
        <f>Junho!N23</f>
        <v>34</v>
      </c>
      <c r="AB22" s="150">
        <f>Junho!O23</f>
        <v>39</v>
      </c>
      <c r="AC22" s="151">
        <f>Julho!L23</f>
        <v>0</v>
      </c>
      <c r="AD22" s="149">
        <f>Julho!M23</f>
        <v>2</v>
      </c>
      <c r="AE22" s="149">
        <f>Julho!N23</f>
        <v>34</v>
      </c>
      <c r="AF22" s="150">
        <f>Julho!O23</f>
        <v>36</v>
      </c>
      <c r="AG22" s="151">
        <f>Agosto!L23</f>
        <v>0</v>
      </c>
      <c r="AH22" s="149">
        <f>Agosto!M23</f>
        <v>10</v>
      </c>
      <c r="AI22" s="149">
        <f>Agosto!N23</f>
        <v>97</v>
      </c>
      <c r="AJ22" s="150">
        <f>Agosto!O23</f>
        <v>107</v>
      </c>
      <c r="AK22" s="151">
        <f>Setembro!L23</f>
        <v>0</v>
      </c>
      <c r="AL22" s="149">
        <f>Setembro!M23</f>
        <v>3</v>
      </c>
      <c r="AM22" s="149">
        <f>Setembro!N23</f>
        <v>40</v>
      </c>
      <c r="AN22" s="150">
        <f>Setembro!O23</f>
        <v>43</v>
      </c>
      <c r="AO22" s="151">
        <f>Outubro!L23</f>
        <v>0</v>
      </c>
      <c r="AP22" s="149">
        <f>Outubro!M23</f>
        <v>3</v>
      </c>
      <c r="AQ22" s="149">
        <f>Outubro!N23</f>
        <v>46</v>
      </c>
      <c r="AR22" s="150">
        <f>Outubro!O23</f>
        <v>49</v>
      </c>
      <c r="AS22" s="151">
        <f>Novembro!L23</f>
        <v>0</v>
      </c>
      <c r="AT22" s="149">
        <f>Novembro!M23</f>
        <v>4</v>
      </c>
      <c r="AU22" s="149">
        <f>Novembro!N23</f>
        <v>66</v>
      </c>
      <c r="AV22" s="150">
        <f>Novembro!O23</f>
        <v>70</v>
      </c>
      <c r="AW22" s="151"/>
      <c r="AX22" s="149"/>
      <c r="AY22" s="149"/>
      <c r="AZ22" s="150"/>
      <c r="BA22" s="151">
        <f t="shared" si="2"/>
        <v>0</v>
      </c>
      <c r="BB22" s="149">
        <f t="shared" si="2"/>
        <v>28</v>
      </c>
      <c r="BC22" s="149">
        <f t="shared" si="2"/>
        <v>369</v>
      </c>
      <c r="BD22" s="150">
        <f t="shared" si="2"/>
        <v>397</v>
      </c>
      <c r="BE22" s="151">
        <f t="shared" si="3"/>
        <v>0</v>
      </c>
      <c r="BF22" s="149">
        <f t="shared" si="3"/>
        <v>2.5454545454545454</v>
      </c>
      <c r="BG22" s="149">
        <f t="shared" si="3"/>
        <v>33.545454545454547</v>
      </c>
      <c r="BH22" s="247">
        <f t="shared" si="3"/>
        <v>36.090909090909093</v>
      </c>
    </row>
    <row r="23" spans="1:60" ht="15" customHeight="1" x14ac:dyDescent="0.25">
      <c r="A23" s="331"/>
      <c r="B23" s="347"/>
      <c r="C23" s="104">
        <v>702074</v>
      </c>
      <c r="D23" s="98" t="s">
        <v>32</v>
      </c>
      <c r="E23" s="7">
        <f>Janeiro!L24</f>
        <v>0</v>
      </c>
      <c r="F23" s="149">
        <f>Janeiro!M24</f>
        <v>0</v>
      </c>
      <c r="G23" s="149">
        <f>Janeiro!N24</f>
        <v>1</v>
      </c>
      <c r="H23" s="150">
        <f>Janeiro!O24</f>
        <v>1</v>
      </c>
      <c r="I23" s="7">
        <f>Fevereiro!L24</f>
        <v>0</v>
      </c>
      <c r="J23" s="149">
        <f>Fevereiro!M24</f>
        <v>0</v>
      </c>
      <c r="K23" s="149">
        <f>Fevereiro!N24</f>
        <v>5</v>
      </c>
      <c r="L23" s="150">
        <f>Fevereiro!O24</f>
        <v>5</v>
      </c>
      <c r="M23" s="7">
        <f>Março!L24</f>
        <v>0</v>
      </c>
      <c r="N23" s="149">
        <f>Março!M24</f>
        <v>0</v>
      </c>
      <c r="O23" s="149">
        <f>Março!N24</f>
        <v>7</v>
      </c>
      <c r="P23" s="150">
        <f>Março!O24</f>
        <v>7</v>
      </c>
      <c r="Q23" s="7">
        <f>Abril!L24</f>
        <v>0</v>
      </c>
      <c r="R23" s="149">
        <f>Abril!M24</f>
        <v>0</v>
      </c>
      <c r="S23" s="149">
        <f>Abril!N24</f>
        <v>13</v>
      </c>
      <c r="T23" s="150">
        <f>Abril!O24</f>
        <v>13</v>
      </c>
      <c r="U23" s="7">
        <f>Maio!L24</f>
        <v>0</v>
      </c>
      <c r="V23" s="149">
        <f>Maio!M24</f>
        <v>0</v>
      </c>
      <c r="W23" s="149">
        <f>Maio!N24</f>
        <v>4</v>
      </c>
      <c r="X23" s="150">
        <f>Maio!O24</f>
        <v>4</v>
      </c>
      <c r="Y23" s="7">
        <f>Junho!L24</f>
        <v>0</v>
      </c>
      <c r="Z23" s="149">
        <f>Junho!M24</f>
        <v>0</v>
      </c>
      <c r="AA23" s="149">
        <f>Junho!N24</f>
        <v>0</v>
      </c>
      <c r="AB23" s="150">
        <f>Junho!O24</f>
        <v>0</v>
      </c>
      <c r="AC23" s="151">
        <f>Julho!L24</f>
        <v>0</v>
      </c>
      <c r="AD23" s="149">
        <f>Julho!M24</f>
        <v>0</v>
      </c>
      <c r="AE23" s="149">
        <f>Julho!N24</f>
        <v>0</v>
      </c>
      <c r="AF23" s="150">
        <f>Julho!O24</f>
        <v>0</v>
      </c>
      <c r="AG23" s="151">
        <f>Agosto!L24</f>
        <v>0</v>
      </c>
      <c r="AH23" s="149">
        <f>Agosto!M24</f>
        <v>0</v>
      </c>
      <c r="AI23" s="149">
        <f>Agosto!N24</f>
        <v>9</v>
      </c>
      <c r="AJ23" s="150">
        <f>Agosto!O24</f>
        <v>9</v>
      </c>
      <c r="AK23" s="151">
        <f>Setembro!L24</f>
        <v>0</v>
      </c>
      <c r="AL23" s="149">
        <f>Setembro!M24</f>
        <v>0</v>
      </c>
      <c r="AM23" s="149">
        <f>Setembro!N24</f>
        <v>9</v>
      </c>
      <c r="AN23" s="150">
        <f>Setembro!O24</f>
        <v>9</v>
      </c>
      <c r="AO23" s="151">
        <f>Outubro!L24</f>
        <v>0</v>
      </c>
      <c r="AP23" s="149">
        <f>Outubro!M24</f>
        <v>0</v>
      </c>
      <c r="AQ23" s="149">
        <f>Outubro!N24</f>
        <v>6</v>
      </c>
      <c r="AR23" s="150">
        <f>Outubro!O24</f>
        <v>6</v>
      </c>
      <c r="AS23" s="151">
        <f>Novembro!L24</f>
        <v>0</v>
      </c>
      <c r="AT23" s="149">
        <f>Novembro!M24</f>
        <v>0</v>
      </c>
      <c r="AU23" s="149">
        <f>Novembro!N24</f>
        <v>2</v>
      </c>
      <c r="AV23" s="150">
        <f>Novembro!O24</f>
        <v>2</v>
      </c>
      <c r="AW23" s="151"/>
      <c r="AX23" s="149"/>
      <c r="AY23" s="149"/>
      <c r="AZ23" s="150"/>
      <c r="BA23" s="151">
        <f t="shared" si="2"/>
        <v>0</v>
      </c>
      <c r="BB23" s="149">
        <f t="shared" si="2"/>
        <v>0</v>
      </c>
      <c r="BC23" s="149">
        <f t="shared" si="2"/>
        <v>56</v>
      </c>
      <c r="BD23" s="150">
        <f t="shared" si="2"/>
        <v>56</v>
      </c>
      <c r="BE23" s="151">
        <f t="shared" si="3"/>
        <v>0</v>
      </c>
      <c r="BF23" s="149">
        <f t="shared" si="3"/>
        <v>0</v>
      </c>
      <c r="BG23" s="149">
        <f t="shared" si="3"/>
        <v>5.0909090909090908</v>
      </c>
      <c r="BH23" s="247">
        <f t="shared" si="3"/>
        <v>5.0909090909090908</v>
      </c>
    </row>
    <row r="24" spans="1:60" s="2" customFormat="1" thickBot="1" x14ac:dyDescent="0.25">
      <c r="A24" s="332"/>
      <c r="B24" s="105" t="s">
        <v>481</v>
      </c>
      <c r="C24" s="106"/>
      <c r="D24" s="107"/>
      <c r="E24" s="114">
        <f>Janeiro!L25</f>
        <v>0</v>
      </c>
      <c r="F24" s="141">
        <f>Janeiro!M25</f>
        <v>23</v>
      </c>
      <c r="G24" s="141">
        <f>Janeiro!N25</f>
        <v>481</v>
      </c>
      <c r="H24" s="142">
        <f>Janeiro!O25</f>
        <v>504</v>
      </c>
      <c r="I24" s="114">
        <f>Fevereiro!L25</f>
        <v>1</v>
      </c>
      <c r="J24" s="141">
        <f>Fevereiro!M25</f>
        <v>39</v>
      </c>
      <c r="K24" s="141">
        <f>Fevereiro!N25</f>
        <v>710</v>
      </c>
      <c r="L24" s="142">
        <f>Fevereiro!O25</f>
        <v>750</v>
      </c>
      <c r="M24" s="114">
        <f>Março!L25</f>
        <v>7</v>
      </c>
      <c r="N24" s="141">
        <f>Março!M25</f>
        <v>53</v>
      </c>
      <c r="O24" s="141">
        <f>Março!N25</f>
        <v>840</v>
      </c>
      <c r="P24" s="142">
        <f>Março!O25</f>
        <v>900</v>
      </c>
      <c r="Q24" s="114">
        <f>Abril!L25</f>
        <v>18</v>
      </c>
      <c r="R24" s="141">
        <f>Abril!M25</f>
        <v>39</v>
      </c>
      <c r="S24" s="141">
        <f>Abril!N25</f>
        <v>839</v>
      </c>
      <c r="T24" s="142">
        <f>Abril!O25</f>
        <v>896</v>
      </c>
      <c r="U24" s="114">
        <f>Maio!L25</f>
        <v>39</v>
      </c>
      <c r="V24" s="141">
        <f>Maio!M25</f>
        <v>53</v>
      </c>
      <c r="W24" s="141">
        <f>Maio!N25</f>
        <v>924</v>
      </c>
      <c r="X24" s="142">
        <f>Maio!O25</f>
        <v>1016</v>
      </c>
      <c r="Y24" s="114">
        <f>Junho!L25</f>
        <v>42</v>
      </c>
      <c r="Z24" s="141">
        <f>Junho!M25</f>
        <v>118</v>
      </c>
      <c r="AA24" s="141">
        <f>Junho!N25</f>
        <v>1098</v>
      </c>
      <c r="AB24" s="142">
        <f>Junho!O25</f>
        <v>1258</v>
      </c>
      <c r="AC24" s="140">
        <f>Julho!L25</f>
        <v>25</v>
      </c>
      <c r="AD24" s="141">
        <f>Julho!M25</f>
        <v>100</v>
      </c>
      <c r="AE24" s="141">
        <f>Julho!N25</f>
        <v>1040</v>
      </c>
      <c r="AF24" s="142">
        <f>Julho!O25</f>
        <v>1165</v>
      </c>
      <c r="AG24" s="140">
        <f>Agosto!L25</f>
        <v>67</v>
      </c>
      <c r="AH24" s="141">
        <f>Agosto!M25</f>
        <v>145</v>
      </c>
      <c r="AI24" s="141">
        <f>Agosto!N25</f>
        <v>1484</v>
      </c>
      <c r="AJ24" s="142">
        <f>Agosto!O25</f>
        <v>1696</v>
      </c>
      <c r="AK24" s="140">
        <f>Setembro!L25</f>
        <v>65</v>
      </c>
      <c r="AL24" s="141">
        <f>Setembro!M25</f>
        <v>160</v>
      </c>
      <c r="AM24" s="141">
        <f>Setembro!N25</f>
        <v>1380</v>
      </c>
      <c r="AN24" s="142">
        <f>Setembro!O25</f>
        <v>1605</v>
      </c>
      <c r="AO24" s="140">
        <f>Outubro!L25</f>
        <v>69</v>
      </c>
      <c r="AP24" s="141">
        <f>Outubro!M25</f>
        <v>103</v>
      </c>
      <c r="AQ24" s="141">
        <f>Outubro!N25</f>
        <v>1423</v>
      </c>
      <c r="AR24" s="142">
        <f>Outubro!O25</f>
        <v>1595</v>
      </c>
      <c r="AS24" s="140">
        <f>Novembro!L25</f>
        <v>56</v>
      </c>
      <c r="AT24" s="141">
        <f>Novembro!M25</f>
        <v>126</v>
      </c>
      <c r="AU24" s="141">
        <f>Novembro!N25</f>
        <v>1467</v>
      </c>
      <c r="AV24" s="142">
        <f>Novembro!O25</f>
        <v>1649</v>
      </c>
      <c r="AW24" s="140"/>
      <c r="AX24" s="141"/>
      <c r="AY24" s="141"/>
      <c r="AZ24" s="142"/>
      <c r="BA24" s="140">
        <f t="shared" si="2"/>
        <v>389</v>
      </c>
      <c r="BB24" s="141">
        <f t="shared" si="2"/>
        <v>959</v>
      </c>
      <c r="BC24" s="141">
        <f t="shared" si="2"/>
        <v>11686</v>
      </c>
      <c r="BD24" s="142">
        <f t="shared" si="2"/>
        <v>13034</v>
      </c>
      <c r="BE24" s="140">
        <f t="shared" si="3"/>
        <v>35.363636363636367</v>
      </c>
      <c r="BF24" s="141">
        <f t="shared" si="3"/>
        <v>87.181818181818187</v>
      </c>
      <c r="BG24" s="141">
        <f t="shared" si="3"/>
        <v>1062.3636363636363</v>
      </c>
      <c r="BH24" s="248">
        <f t="shared" si="3"/>
        <v>1184.909090909091</v>
      </c>
    </row>
    <row r="25" spans="1:60" s="2" customFormat="1" ht="15" customHeight="1" x14ac:dyDescent="0.2">
      <c r="A25" s="330" t="s">
        <v>439</v>
      </c>
      <c r="B25" s="117" t="s">
        <v>18</v>
      </c>
      <c r="C25" s="118"/>
      <c r="D25" s="119"/>
      <c r="E25" s="90">
        <f>Janeiro!L26</f>
        <v>11</v>
      </c>
      <c r="F25" s="90">
        <f>Janeiro!M26</f>
        <v>24</v>
      </c>
      <c r="G25" s="90">
        <f>Janeiro!N26</f>
        <v>771</v>
      </c>
      <c r="H25" s="90">
        <f>Janeiro!O26</f>
        <v>806</v>
      </c>
      <c r="I25" s="90">
        <f>Fevereiro!L26</f>
        <v>9</v>
      </c>
      <c r="J25" s="90">
        <f>Fevereiro!M26</f>
        <v>26</v>
      </c>
      <c r="K25" s="90">
        <f>Fevereiro!N26</f>
        <v>790</v>
      </c>
      <c r="L25" s="90">
        <f>Fevereiro!O26</f>
        <v>825</v>
      </c>
      <c r="M25" s="90">
        <f>Março!L26</f>
        <v>8</v>
      </c>
      <c r="N25" s="90">
        <f>Março!M26</f>
        <v>22</v>
      </c>
      <c r="O25" s="90">
        <f>Março!N26</f>
        <v>985</v>
      </c>
      <c r="P25" s="90">
        <f>Março!O26</f>
        <v>1015</v>
      </c>
      <c r="Q25" s="90">
        <f>Abril!L26</f>
        <v>1</v>
      </c>
      <c r="R25" s="90">
        <f>Abril!M26</f>
        <v>4</v>
      </c>
      <c r="S25" s="90">
        <f>Abril!N26</f>
        <v>798</v>
      </c>
      <c r="T25" s="90">
        <f>Abril!O26</f>
        <v>803</v>
      </c>
      <c r="U25" s="90">
        <f>Maio!L26</f>
        <v>3</v>
      </c>
      <c r="V25" s="90">
        <f>Maio!M26</f>
        <v>25</v>
      </c>
      <c r="W25" s="90">
        <f>Maio!N26</f>
        <v>987</v>
      </c>
      <c r="X25" s="90">
        <f>Maio!O26</f>
        <v>1015</v>
      </c>
      <c r="Y25" s="90">
        <f>Junho!L26</f>
        <v>14</v>
      </c>
      <c r="Z25" s="90">
        <f>Junho!M26</f>
        <v>49</v>
      </c>
      <c r="AA25" s="90">
        <f>Junho!N26</f>
        <v>982</v>
      </c>
      <c r="AB25" s="90">
        <f>Junho!O26</f>
        <v>1045</v>
      </c>
      <c r="AC25" s="90">
        <f>Julho!L26</f>
        <v>42</v>
      </c>
      <c r="AD25" s="90">
        <f>Julho!M26</f>
        <v>145</v>
      </c>
      <c r="AE25" s="90">
        <f>Julho!N26</f>
        <v>820</v>
      </c>
      <c r="AF25" s="90">
        <f>Julho!O26</f>
        <v>1007</v>
      </c>
      <c r="AG25" s="90">
        <f>Agosto!L26</f>
        <v>78</v>
      </c>
      <c r="AH25" s="90">
        <f>Agosto!M26</f>
        <v>207</v>
      </c>
      <c r="AI25" s="90">
        <f>Agosto!N26</f>
        <v>1034</v>
      </c>
      <c r="AJ25" s="90">
        <f>Agosto!O26</f>
        <v>1319</v>
      </c>
      <c r="AK25" s="90">
        <f>Setembro!L26</f>
        <v>91</v>
      </c>
      <c r="AL25" s="90">
        <f>Setembro!M26</f>
        <v>142</v>
      </c>
      <c r="AM25" s="90">
        <f>Setembro!N26</f>
        <v>1101</v>
      </c>
      <c r="AN25" s="90">
        <f>Setembro!O26</f>
        <v>1334</v>
      </c>
      <c r="AO25" s="90">
        <f>Outubro!L26</f>
        <v>73</v>
      </c>
      <c r="AP25" s="90">
        <f>Outubro!M26</f>
        <v>94</v>
      </c>
      <c r="AQ25" s="90">
        <f>Outubro!N26</f>
        <v>1155</v>
      </c>
      <c r="AR25" s="90">
        <f>Outubro!O26</f>
        <v>1322</v>
      </c>
      <c r="AS25" s="90">
        <f>Novembro!L26</f>
        <v>80</v>
      </c>
      <c r="AT25" s="90">
        <f>Novembro!M26</f>
        <v>86</v>
      </c>
      <c r="AU25" s="90">
        <f>Novembro!N26</f>
        <v>1223</v>
      </c>
      <c r="AV25" s="90">
        <f>Novembro!O26</f>
        <v>1389</v>
      </c>
      <c r="AW25" s="90"/>
      <c r="AX25" s="90"/>
      <c r="AY25" s="90"/>
      <c r="AZ25" s="90"/>
      <c r="BA25" s="90">
        <f t="shared" si="2"/>
        <v>410</v>
      </c>
      <c r="BB25" s="90">
        <f t="shared" si="2"/>
        <v>824</v>
      </c>
      <c r="BC25" s="90">
        <f t="shared" si="2"/>
        <v>10646</v>
      </c>
      <c r="BD25" s="90">
        <f t="shared" si="2"/>
        <v>11880</v>
      </c>
      <c r="BE25" s="90">
        <f t="shared" si="3"/>
        <v>37.272727272727273</v>
      </c>
      <c r="BF25" s="90">
        <f t="shared" si="3"/>
        <v>74.909090909090907</v>
      </c>
      <c r="BG25" s="90">
        <f t="shared" si="3"/>
        <v>967.81818181818187</v>
      </c>
      <c r="BH25" s="190">
        <f t="shared" si="3"/>
        <v>1080</v>
      </c>
    </row>
    <row r="26" spans="1:60" ht="15" customHeight="1" x14ac:dyDescent="0.25">
      <c r="A26" s="331"/>
      <c r="B26" s="341" t="s">
        <v>41</v>
      </c>
      <c r="C26" s="115" t="s">
        <v>42</v>
      </c>
      <c r="D26" s="94" t="s">
        <v>43</v>
      </c>
      <c r="E26" s="134">
        <f>Janeiro!L27</f>
        <v>0</v>
      </c>
      <c r="F26" s="152">
        <f>Janeiro!M27</f>
        <v>0</v>
      </c>
      <c r="G26" s="134">
        <f>Janeiro!N27</f>
        <v>1</v>
      </c>
      <c r="H26" s="152">
        <f>Janeiro!O27</f>
        <v>1</v>
      </c>
      <c r="I26" s="134">
        <f>Fevereiro!L27</f>
        <v>0</v>
      </c>
      <c r="J26" s="152">
        <f>Fevereiro!M27</f>
        <v>0</v>
      </c>
      <c r="K26" s="134">
        <f>Fevereiro!N27</f>
        <v>10</v>
      </c>
      <c r="L26" s="152">
        <f>Fevereiro!O27</f>
        <v>10</v>
      </c>
      <c r="M26" s="134">
        <f>Março!L27</f>
        <v>0</v>
      </c>
      <c r="N26" s="152">
        <f>Março!M27</f>
        <v>0</v>
      </c>
      <c r="O26" s="134">
        <f>Março!N27</f>
        <v>67</v>
      </c>
      <c r="P26" s="152">
        <f>Março!O27</f>
        <v>67</v>
      </c>
      <c r="Q26" s="134">
        <f>Abril!L27</f>
        <v>0</v>
      </c>
      <c r="R26" s="152">
        <f>Abril!M27</f>
        <v>0</v>
      </c>
      <c r="S26" s="134">
        <f>Abril!N27</f>
        <v>108</v>
      </c>
      <c r="T26" s="152">
        <f>Abril!O27</f>
        <v>108</v>
      </c>
      <c r="U26" s="134">
        <f>Maio!L27</f>
        <v>0</v>
      </c>
      <c r="V26" s="152">
        <f>Maio!M27</f>
        <v>0</v>
      </c>
      <c r="W26" s="134">
        <f>Maio!N27</f>
        <v>62</v>
      </c>
      <c r="X26" s="152">
        <f>Maio!O27</f>
        <v>62</v>
      </c>
      <c r="Y26" s="134">
        <f>Junho!L27</f>
        <v>1</v>
      </c>
      <c r="Z26" s="152">
        <f>Junho!M27</f>
        <v>0</v>
      </c>
      <c r="AA26" s="134">
        <f>Junho!N27</f>
        <v>73</v>
      </c>
      <c r="AB26" s="152">
        <f>Junho!O27</f>
        <v>74</v>
      </c>
      <c r="AC26" s="153">
        <f>Julho!L27</f>
        <v>0</v>
      </c>
      <c r="AD26" s="152">
        <f>Julho!M27</f>
        <v>0</v>
      </c>
      <c r="AE26" s="134">
        <f>Julho!N27</f>
        <v>26</v>
      </c>
      <c r="AF26" s="152">
        <f>Julho!O27</f>
        <v>26</v>
      </c>
      <c r="AG26" s="153">
        <f>Agosto!L27</f>
        <v>0</v>
      </c>
      <c r="AH26" s="152">
        <f>Agosto!M27</f>
        <v>0</v>
      </c>
      <c r="AI26" s="134">
        <f>Agosto!N27</f>
        <v>46</v>
      </c>
      <c r="AJ26" s="152">
        <f>Agosto!O27</f>
        <v>46</v>
      </c>
      <c r="AK26" s="153">
        <f>Setembro!L27</f>
        <v>0</v>
      </c>
      <c r="AL26" s="152">
        <f>Setembro!M27</f>
        <v>0</v>
      </c>
      <c r="AM26" s="134">
        <f>Setembro!N27</f>
        <v>19</v>
      </c>
      <c r="AN26" s="152">
        <f>Setembro!O27</f>
        <v>19</v>
      </c>
      <c r="AO26" s="153">
        <f>Outubro!L27</f>
        <v>0</v>
      </c>
      <c r="AP26" s="152">
        <f>Outubro!M27</f>
        <v>0</v>
      </c>
      <c r="AQ26" s="134">
        <f>Outubro!N27</f>
        <v>29</v>
      </c>
      <c r="AR26" s="152">
        <f>Outubro!O27</f>
        <v>29</v>
      </c>
      <c r="AS26" s="153">
        <f>Novembro!L27</f>
        <v>0</v>
      </c>
      <c r="AT26" s="152">
        <f>Novembro!M27</f>
        <v>0</v>
      </c>
      <c r="AU26" s="134">
        <f>Novembro!N27</f>
        <v>34</v>
      </c>
      <c r="AV26" s="152">
        <f>Novembro!O27</f>
        <v>34</v>
      </c>
      <c r="AW26" s="153"/>
      <c r="AX26" s="152"/>
      <c r="AY26" s="134"/>
      <c r="AZ26" s="152"/>
      <c r="BA26" s="153">
        <f t="shared" si="2"/>
        <v>1</v>
      </c>
      <c r="BB26" s="152">
        <f t="shared" si="2"/>
        <v>0</v>
      </c>
      <c r="BC26" s="134">
        <f t="shared" si="2"/>
        <v>475</v>
      </c>
      <c r="BD26" s="152">
        <f t="shared" si="2"/>
        <v>476</v>
      </c>
      <c r="BE26" s="153">
        <f t="shared" si="3"/>
        <v>9.0909090909090912E-2</v>
      </c>
      <c r="BF26" s="152">
        <f t="shared" si="3"/>
        <v>0</v>
      </c>
      <c r="BG26" s="134">
        <f t="shared" si="3"/>
        <v>43.18181818181818</v>
      </c>
      <c r="BH26" s="249">
        <f t="shared" si="3"/>
        <v>43.272727272727273</v>
      </c>
    </row>
    <row r="27" spans="1:60" ht="15" customHeight="1" x14ac:dyDescent="0.25">
      <c r="A27" s="331"/>
      <c r="B27" s="342"/>
      <c r="C27" s="115" t="s">
        <v>42</v>
      </c>
      <c r="D27" s="94" t="s">
        <v>44</v>
      </c>
      <c r="E27" s="134">
        <f>Janeiro!L28</f>
        <v>0</v>
      </c>
      <c r="F27" s="152">
        <f>Janeiro!M28</f>
        <v>2</v>
      </c>
      <c r="G27" s="134">
        <f>Janeiro!N28</f>
        <v>120</v>
      </c>
      <c r="H27" s="152">
        <f>Janeiro!O28</f>
        <v>122</v>
      </c>
      <c r="I27" s="134">
        <f>Fevereiro!L28</f>
        <v>0</v>
      </c>
      <c r="J27" s="152">
        <f>Fevereiro!M28</f>
        <v>0</v>
      </c>
      <c r="K27" s="134">
        <f>Fevereiro!N28</f>
        <v>122</v>
      </c>
      <c r="L27" s="152">
        <f>Fevereiro!O28</f>
        <v>122</v>
      </c>
      <c r="M27" s="134">
        <f>Março!L28</f>
        <v>0</v>
      </c>
      <c r="N27" s="152">
        <f>Março!M28</f>
        <v>1</v>
      </c>
      <c r="O27" s="134">
        <f>Março!N28</f>
        <v>178</v>
      </c>
      <c r="P27" s="152">
        <f>Março!O28</f>
        <v>179</v>
      </c>
      <c r="Q27" s="134">
        <f>Abril!L28</f>
        <v>0</v>
      </c>
      <c r="R27" s="152">
        <f>Abril!M28</f>
        <v>0</v>
      </c>
      <c r="S27" s="134">
        <f>Abril!N28</f>
        <v>95</v>
      </c>
      <c r="T27" s="152">
        <f>Abril!O28</f>
        <v>95</v>
      </c>
      <c r="U27" s="134">
        <f>Maio!L28</f>
        <v>0</v>
      </c>
      <c r="V27" s="152">
        <f>Maio!M28</f>
        <v>0</v>
      </c>
      <c r="W27" s="134">
        <f>Maio!N28</f>
        <v>110</v>
      </c>
      <c r="X27" s="152">
        <f>Maio!O28</f>
        <v>110</v>
      </c>
      <c r="Y27" s="134">
        <f>Junho!L28</f>
        <v>0</v>
      </c>
      <c r="Z27" s="152">
        <f>Junho!M28</f>
        <v>6</v>
      </c>
      <c r="AA27" s="134">
        <f>Junho!N28</f>
        <v>155</v>
      </c>
      <c r="AB27" s="152">
        <f>Junho!O28</f>
        <v>161</v>
      </c>
      <c r="AC27" s="153">
        <f>Julho!L28</f>
        <v>0</v>
      </c>
      <c r="AD27" s="152">
        <f>Julho!M28</f>
        <v>18</v>
      </c>
      <c r="AE27" s="134">
        <f>Julho!N28</f>
        <v>85</v>
      </c>
      <c r="AF27" s="152">
        <f>Julho!O28</f>
        <v>103</v>
      </c>
      <c r="AG27" s="153">
        <f>Agosto!L28</f>
        <v>0</v>
      </c>
      <c r="AH27" s="152">
        <f>Agosto!M28</f>
        <v>43</v>
      </c>
      <c r="AI27" s="134">
        <f>Agosto!N28</f>
        <v>117</v>
      </c>
      <c r="AJ27" s="152">
        <f>Agosto!O28</f>
        <v>160</v>
      </c>
      <c r="AK27" s="153">
        <f>Setembro!L28</f>
        <v>0</v>
      </c>
      <c r="AL27" s="152">
        <f>Setembro!M28</f>
        <v>4</v>
      </c>
      <c r="AM27" s="134">
        <f>Setembro!N28</f>
        <v>154</v>
      </c>
      <c r="AN27" s="152">
        <f>Setembro!O28</f>
        <v>158</v>
      </c>
      <c r="AO27" s="153">
        <f>Outubro!L28</f>
        <v>0</v>
      </c>
      <c r="AP27" s="152">
        <f>Outubro!M28</f>
        <v>0</v>
      </c>
      <c r="AQ27" s="134">
        <f>Outubro!N28</f>
        <v>141</v>
      </c>
      <c r="AR27" s="152">
        <f>Outubro!O28</f>
        <v>141</v>
      </c>
      <c r="AS27" s="153">
        <f>Novembro!L28</f>
        <v>0</v>
      </c>
      <c r="AT27" s="152">
        <f>Novembro!M28</f>
        <v>1</v>
      </c>
      <c r="AU27" s="134">
        <f>Novembro!N28</f>
        <v>122</v>
      </c>
      <c r="AV27" s="152">
        <f>Novembro!O28</f>
        <v>123</v>
      </c>
      <c r="AW27" s="153"/>
      <c r="AX27" s="152"/>
      <c r="AY27" s="134"/>
      <c r="AZ27" s="152"/>
      <c r="BA27" s="153">
        <f t="shared" si="2"/>
        <v>0</v>
      </c>
      <c r="BB27" s="152">
        <f t="shared" si="2"/>
        <v>75</v>
      </c>
      <c r="BC27" s="134">
        <f t="shared" si="2"/>
        <v>1399</v>
      </c>
      <c r="BD27" s="152">
        <f t="shared" si="2"/>
        <v>1474</v>
      </c>
      <c r="BE27" s="153">
        <f t="shared" si="3"/>
        <v>0</v>
      </c>
      <c r="BF27" s="152">
        <f t="shared" si="3"/>
        <v>6.8181818181818183</v>
      </c>
      <c r="BG27" s="134">
        <f t="shared" si="3"/>
        <v>127.18181818181819</v>
      </c>
      <c r="BH27" s="249">
        <f t="shared" si="3"/>
        <v>134</v>
      </c>
    </row>
    <row r="28" spans="1:60" ht="15" customHeight="1" x14ac:dyDescent="0.25">
      <c r="A28" s="331"/>
      <c r="B28" s="342"/>
      <c r="C28" s="115" t="s">
        <v>42</v>
      </c>
      <c r="D28" s="94" t="s">
        <v>45</v>
      </c>
      <c r="E28" s="134">
        <f>Janeiro!L29</f>
        <v>0</v>
      </c>
      <c r="F28" s="152">
        <f>Janeiro!M29</f>
        <v>0</v>
      </c>
      <c r="G28" s="134">
        <f>Janeiro!N29</f>
        <v>38</v>
      </c>
      <c r="H28" s="152">
        <f>Janeiro!O29</f>
        <v>38</v>
      </c>
      <c r="I28" s="134">
        <f>Fevereiro!L29</f>
        <v>0</v>
      </c>
      <c r="J28" s="152">
        <f>Fevereiro!M29</f>
        <v>0</v>
      </c>
      <c r="K28" s="134">
        <f>Fevereiro!N29</f>
        <v>41</v>
      </c>
      <c r="L28" s="152">
        <f>Fevereiro!O29</f>
        <v>41</v>
      </c>
      <c r="M28" s="134">
        <f>Março!L29</f>
        <v>0</v>
      </c>
      <c r="N28" s="152">
        <f>Março!M29</f>
        <v>0</v>
      </c>
      <c r="O28" s="134">
        <f>Março!N29</f>
        <v>42</v>
      </c>
      <c r="P28" s="152">
        <f>Março!O29</f>
        <v>42</v>
      </c>
      <c r="Q28" s="134">
        <f>Abril!L29</f>
        <v>0</v>
      </c>
      <c r="R28" s="152">
        <f>Abril!M29</f>
        <v>0</v>
      </c>
      <c r="S28" s="134">
        <f>Abril!N29</f>
        <v>30</v>
      </c>
      <c r="T28" s="152">
        <f>Abril!O29</f>
        <v>30</v>
      </c>
      <c r="U28" s="134">
        <f>Maio!L29</f>
        <v>0</v>
      </c>
      <c r="V28" s="152">
        <f>Maio!M29</f>
        <v>0</v>
      </c>
      <c r="W28" s="134">
        <f>Maio!N29</f>
        <v>48</v>
      </c>
      <c r="X28" s="152">
        <f>Maio!O29</f>
        <v>48</v>
      </c>
      <c r="Y28" s="134">
        <f>Junho!L29</f>
        <v>0</v>
      </c>
      <c r="Z28" s="152">
        <f>Junho!M29</f>
        <v>1</v>
      </c>
      <c r="AA28" s="134">
        <f>Junho!N29</f>
        <v>48</v>
      </c>
      <c r="AB28" s="152">
        <f>Junho!O29</f>
        <v>49</v>
      </c>
      <c r="AC28" s="153">
        <f>Julho!L29</f>
        <v>0</v>
      </c>
      <c r="AD28" s="152">
        <f>Julho!M29</f>
        <v>8</v>
      </c>
      <c r="AE28" s="134">
        <f>Julho!N29</f>
        <v>20</v>
      </c>
      <c r="AF28" s="152">
        <f>Julho!O29</f>
        <v>28</v>
      </c>
      <c r="AG28" s="153">
        <f>Agosto!L29</f>
        <v>0</v>
      </c>
      <c r="AH28" s="152">
        <f>Agosto!M29</f>
        <v>15</v>
      </c>
      <c r="AI28" s="134">
        <f>Agosto!N29</f>
        <v>37</v>
      </c>
      <c r="AJ28" s="152">
        <f>Agosto!O29</f>
        <v>52</v>
      </c>
      <c r="AK28" s="153">
        <f>Setembro!L29</f>
        <v>0</v>
      </c>
      <c r="AL28" s="152">
        <f>Setembro!M29</f>
        <v>4</v>
      </c>
      <c r="AM28" s="134">
        <f>Setembro!N29</f>
        <v>49</v>
      </c>
      <c r="AN28" s="152">
        <f>Setembro!O29</f>
        <v>53</v>
      </c>
      <c r="AO28" s="153">
        <f>Outubro!L29</f>
        <v>0</v>
      </c>
      <c r="AP28" s="152">
        <f>Outubro!M29</f>
        <v>3</v>
      </c>
      <c r="AQ28" s="134">
        <f>Outubro!N29</f>
        <v>41</v>
      </c>
      <c r="AR28" s="152">
        <f>Outubro!O29</f>
        <v>44</v>
      </c>
      <c r="AS28" s="153">
        <f>Novembro!L29</f>
        <v>0</v>
      </c>
      <c r="AT28" s="152">
        <f>Novembro!M29</f>
        <v>0</v>
      </c>
      <c r="AU28" s="134">
        <f>Novembro!N29</f>
        <v>51</v>
      </c>
      <c r="AV28" s="152">
        <f>Novembro!O29</f>
        <v>51</v>
      </c>
      <c r="AW28" s="153"/>
      <c r="AX28" s="152"/>
      <c r="AY28" s="134"/>
      <c r="AZ28" s="152"/>
      <c r="BA28" s="153">
        <f t="shared" si="2"/>
        <v>0</v>
      </c>
      <c r="BB28" s="152">
        <f t="shared" si="2"/>
        <v>31</v>
      </c>
      <c r="BC28" s="134">
        <f t="shared" si="2"/>
        <v>445</v>
      </c>
      <c r="BD28" s="152">
        <f t="shared" si="2"/>
        <v>476</v>
      </c>
      <c r="BE28" s="153">
        <f t="shared" si="3"/>
        <v>0</v>
      </c>
      <c r="BF28" s="152">
        <f t="shared" si="3"/>
        <v>2.8181818181818183</v>
      </c>
      <c r="BG28" s="134">
        <f t="shared" si="3"/>
        <v>40.454545454545453</v>
      </c>
      <c r="BH28" s="249">
        <f t="shared" si="3"/>
        <v>43.272727272727273</v>
      </c>
    </row>
    <row r="29" spans="1:60" ht="15" customHeight="1" x14ac:dyDescent="0.25">
      <c r="A29" s="331"/>
      <c r="B29" s="342"/>
      <c r="C29" s="115"/>
      <c r="D29" s="94" t="s">
        <v>484</v>
      </c>
      <c r="E29" s="134">
        <f>Janeiro!L30</f>
        <v>0</v>
      </c>
      <c r="F29" s="152">
        <f>Janeiro!M30</f>
        <v>0</v>
      </c>
      <c r="G29" s="134">
        <f>Janeiro!N30</f>
        <v>7</v>
      </c>
      <c r="H29" s="152">
        <f>Janeiro!O30</f>
        <v>7</v>
      </c>
      <c r="I29" s="134">
        <f>Fevereiro!L30</f>
        <v>0</v>
      </c>
      <c r="J29" s="152">
        <f>Fevereiro!M30</f>
        <v>0</v>
      </c>
      <c r="K29" s="134">
        <f>Fevereiro!N30</f>
        <v>9</v>
      </c>
      <c r="L29" s="152">
        <f>Fevereiro!O30</f>
        <v>9</v>
      </c>
      <c r="M29" s="134">
        <f>Março!L30</f>
        <v>0</v>
      </c>
      <c r="N29" s="152">
        <f>Março!M30</f>
        <v>0</v>
      </c>
      <c r="O29" s="134">
        <f>Março!N30</f>
        <v>8</v>
      </c>
      <c r="P29" s="152">
        <f>Março!O30</f>
        <v>8</v>
      </c>
      <c r="Q29" s="134">
        <f>Abril!L30</f>
        <v>0</v>
      </c>
      <c r="R29" s="152">
        <f>Abril!M30</f>
        <v>0</v>
      </c>
      <c r="S29" s="134">
        <f>Abril!N30</f>
        <v>5</v>
      </c>
      <c r="T29" s="152">
        <f>Abril!O30</f>
        <v>5</v>
      </c>
      <c r="U29" s="134">
        <f>Maio!L30</f>
        <v>0</v>
      </c>
      <c r="V29" s="152">
        <f>Maio!M30</f>
        <v>0</v>
      </c>
      <c r="W29" s="134">
        <f>Maio!N30</f>
        <v>11</v>
      </c>
      <c r="X29" s="152">
        <f>Maio!O30</f>
        <v>11</v>
      </c>
      <c r="Y29" s="134">
        <f>Junho!L30</f>
        <v>0</v>
      </c>
      <c r="Z29" s="152">
        <f>Junho!M30</f>
        <v>1</v>
      </c>
      <c r="AA29" s="134">
        <f>Junho!N30</f>
        <v>10</v>
      </c>
      <c r="AB29" s="152">
        <f>Junho!O30</f>
        <v>11</v>
      </c>
      <c r="AC29" s="153">
        <f>Julho!L30</f>
        <v>0</v>
      </c>
      <c r="AD29" s="152">
        <f>Julho!M30</f>
        <v>0</v>
      </c>
      <c r="AE29" s="134">
        <f>Julho!N30</f>
        <v>5</v>
      </c>
      <c r="AF29" s="152">
        <f>Julho!O30</f>
        <v>5</v>
      </c>
      <c r="AG29" s="153">
        <f>Agosto!L30</f>
        <v>0</v>
      </c>
      <c r="AH29" s="152">
        <f>Agosto!M30</f>
        <v>0</v>
      </c>
      <c r="AI29" s="134">
        <f>Agosto!N30</f>
        <v>7</v>
      </c>
      <c r="AJ29" s="152">
        <f>Agosto!O30</f>
        <v>7</v>
      </c>
      <c r="AK29" s="153">
        <f>Setembro!L30</f>
        <v>0</v>
      </c>
      <c r="AL29" s="152">
        <f>Setembro!M30</f>
        <v>1</v>
      </c>
      <c r="AM29" s="134">
        <f>Setembro!N30</f>
        <v>13</v>
      </c>
      <c r="AN29" s="152">
        <f>Setembro!O30</f>
        <v>14</v>
      </c>
      <c r="AO29" s="153">
        <f>Outubro!L30</f>
        <v>4</v>
      </c>
      <c r="AP29" s="152">
        <f>Outubro!M30</f>
        <v>2</v>
      </c>
      <c r="AQ29" s="134">
        <f>Outubro!N30</f>
        <v>8</v>
      </c>
      <c r="AR29" s="152">
        <f>Outubro!O30</f>
        <v>14</v>
      </c>
      <c r="AS29" s="153">
        <f>Novembro!L30</f>
        <v>1</v>
      </c>
      <c r="AT29" s="152">
        <f>Novembro!M30</f>
        <v>0</v>
      </c>
      <c r="AU29" s="134">
        <f>Novembro!N30</f>
        <v>14</v>
      </c>
      <c r="AV29" s="152">
        <f>Novembro!O30</f>
        <v>15</v>
      </c>
      <c r="AW29" s="153"/>
      <c r="AX29" s="152"/>
      <c r="AY29" s="134"/>
      <c r="AZ29" s="152"/>
      <c r="BA29" s="153">
        <f t="shared" si="2"/>
        <v>5</v>
      </c>
      <c r="BB29" s="152">
        <f t="shared" si="2"/>
        <v>4</v>
      </c>
      <c r="BC29" s="134">
        <f t="shared" si="2"/>
        <v>97</v>
      </c>
      <c r="BD29" s="152">
        <f t="shared" si="2"/>
        <v>106</v>
      </c>
      <c r="BE29" s="153">
        <f t="shared" si="3"/>
        <v>0.45454545454545453</v>
      </c>
      <c r="BF29" s="152">
        <f t="shared" si="3"/>
        <v>0.36363636363636365</v>
      </c>
      <c r="BG29" s="134">
        <f t="shared" si="3"/>
        <v>8.8181818181818183</v>
      </c>
      <c r="BH29" s="249">
        <f t="shared" si="3"/>
        <v>9.6363636363636367</v>
      </c>
    </row>
    <row r="30" spans="1:60" ht="15" customHeight="1" x14ac:dyDescent="0.25">
      <c r="A30" s="331"/>
      <c r="B30" s="342"/>
      <c r="C30" s="115"/>
      <c r="D30" s="94" t="s">
        <v>485</v>
      </c>
      <c r="E30" s="134">
        <f>Janeiro!L31</f>
        <v>0</v>
      </c>
      <c r="F30" s="152">
        <f>Janeiro!M31</f>
        <v>0</v>
      </c>
      <c r="G30" s="134">
        <f>Janeiro!N31</f>
        <v>83</v>
      </c>
      <c r="H30" s="152">
        <f>Janeiro!O31</f>
        <v>83</v>
      </c>
      <c r="I30" s="134">
        <f>Fevereiro!L31</f>
        <v>0</v>
      </c>
      <c r="J30" s="152">
        <f>Fevereiro!M31</f>
        <v>0</v>
      </c>
      <c r="K30" s="134">
        <f>Fevereiro!N31</f>
        <v>86</v>
      </c>
      <c r="L30" s="152">
        <f>Fevereiro!O31</f>
        <v>86</v>
      </c>
      <c r="M30" s="134">
        <f>Março!L31</f>
        <v>0</v>
      </c>
      <c r="N30" s="152">
        <f>Março!M31</f>
        <v>0</v>
      </c>
      <c r="O30" s="134">
        <f>Março!N31</f>
        <v>95</v>
      </c>
      <c r="P30" s="152">
        <f>Março!O31</f>
        <v>95</v>
      </c>
      <c r="Q30" s="134">
        <f>Abril!L31</f>
        <v>0</v>
      </c>
      <c r="R30" s="152">
        <f>Abril!M31</f>
        <v>0</v>
      </c>
      <c r="S30" s="134">
        <f>Abril!N31</f>
        <v>68</v>
      </c>
      <c r="T30" s="152">
        <f>Abril!O31</f>
        <v>68</v>
      </c>
      <c r="U30" s="134">
        <f>Maio!L31</f>
        <v>0</v>
      </c>
      <c r="V30" s="152">
        <f>Maio!M31</f>
        <v>1</v>
      </c>
      <c r="W30" s="134">
        <f>Maio!N31</f>
        <v>98</v>
      </c>
      <c r="X30" s="152">
        <f>Maio!O31</f>
        <v>99</v>
      </c>
      <c r="Y30" s="134">
        <f>Junho!L31</f>
        <v>0</v>
      </c>
      <c r="Z30" s="152">
        <f>Junho!M31</f>
        <v>2</v>
      </c>
      <c r="AA30" s="134">
        <f>Junho!N31</f>
        <v>86</v>
      </c>
      <c r="AB30" s="152">
        <f>Junho!O31</f>
        <v>88</v>
      </c>
      <c r="AC30" s="153">
        <f>Julho!L31</f>
        <v>0</v>
      </c>
      <c r="AD30" s="152">
        <f>Julho!M31</f>
        <v>8</v>
      </c>
      <c r="AE30" s="134">
        <f>Julho!N31</f>
        <v>70</v>
      </c>
      <c r="AF30" s="152">
        <f>Julho!O31</f>
        <v>78</v>
      </c>
      <c r="AG30" s="153">
        <f>Agosto!L31</f>
        <v>0</v>
      </c>
      <c r="AH30" s="152">
        <f>Agosto!M31</f>
        <v>8</v>
      </c>
      <c r="AI30" s="134">
        <f>Agosto!N31</f>
        <v>96</v>
      </c>
      <c r="AJ30" s="152">
        <f>Agosto!O31</f>
        <v>104</v>
      </c>
      <c r="AK30" s="153">
        <f>Setembro!L31</f>
        <v>0</v>
      </c>
      <c r="AL30" s="152">
        <f>Setembro!M31</f>
        <v>7</v>
      </c>
      <c r="AM30" s="134">
        <f>Setembro!N31</f>
        <v>111</v>
      </c>
      <c r="AN30" s="152">
        <f>Setembro!O31</f>
        <v>118</v>
      </c>
      <c r="AO30" s="153">
        <f>Outubro!L31</f>
        <v>0</v>
      </c>
      <c r="AP30" s="152">
        <f>Outubro!M31</f>
        <v>3</v>
      </c>
      <c r="AQ30" s="134">
        <f>Outubro!N31</f>
        <v>105</v>
      </c>
      <c r="AR30" s="152">
        <f>Outubro!O31</f>
        <v>108</v>
      </c>
      <c r="AS30" s="153">
        <f>Novembro!L31</f>
        <v>0</v>
      </c>
      <c r="AT30" s="152">
        <f>Novembro!M31</f>
        <v>0</v>
      </c>
      <c r="AU30" s="134">
        <f>Novembro!N31</f>
        <v>91</v>
      </c>
      <c r="AV30" s="152">
        <f>Novembro!O31</f>
        <v>91</v>
      </c>
      <c r="AW30" s="153"/>
      <c r="AX30" s="152"/>
      <c r="AY30" s="134"/>
      <c r="AZ30" s="152"/>
      <c r="BA30" s="153">
        <f t="shared" si="2"/>
        <v>0</v>
      </c>
      <c r="BB30" s="152">
        <f t="shared" si="2"/>
        <v>29</v>
      </c>
      <c r="BC30" s="134">
        <f t="shared" si="2"/>
        <v>989</v>
      </c>
      <c r="BD30" s="152">
        <f t="shared" si="2"/>
        <v>1018</v>
      </c>
      <c r="BE30" s="153">
        <f t="shared" si="3"/>
        <v>0</v>
      </c>
      <c r="BF30" s="152">
        <f t="shared" si="3"/>
        <v>2.6363636363636362</v>
      </c>
      <c r="BG30" s="134">
        <f t="shared" si="3"/>
        <v>89.909090909090907</v>
      </c>
      <c r="BH30" s="249">
        <f t="shared" si="3"/>
        <v>92.545454545454547</v>
      </c>
    </row>
    <row r="31" spans="1:60" ht="15" customHeight="1" x14ac:dyDescent="0.25">
      <c r="A31" s="331"/>
      <c r="B31" s="342"/>
      <c r="C31" s="115"/>
      <c r="D31" s="94" t="s">
        <v>486</v>
      </c>
      <c r="E31" s="134">
        <f>Janeiro!L32</f>
        <v>0</v>
      </c>
      <c r="F31" s="152">
        <f>Janeiro!M32</f>
        <v>0</v>
      </c>
      <c r="G31" s="134">
        <f>Janeiro!N32</f>
        <v>58</v>
      </c>
      <c r="H31" s="152">
        <f>Janeiro!O32</f>
        <v>58</v>
      </c>
      <c r="I31" s="134">
        <f>Fevereiro!L32</f>
        <v>0</v>
      </c>
      <c r="J31" s="152">
        <f>Fevereiro!M32</f>
        <v>0</v>
      </c>
      <c r="K31" s="134">
        <f>Fevereiro!N32</f>
        <v>50</v>
      </c>
      <c r="L31" s="152">
        <f>Fevereiro!O32</f>
        <v>50</v>
      </c>
      <c r="M31" s="134">
        <f>Março!L32</f>
        <v>0</v>
      </c>
      <c r="N31" s="152">
        <f>Março!M32</f>
        <v>0</v>
      </c>
      <c r="O31" s="134">
        <f>Março!N32</f>
        <v>67</v>
      </c>
      <c r="P31" s="152">
        <f>Março!O32</f>
        <v>67</v>
      </c>
      <c r="Q31" s="134">
        <f>Abril!L32</f>
        <v>0</v>
      </c>
      <c r="R31" s="152">
        <f>Abril!M32</f>
        <v>0</v>
      </c>
      <c r="S31" s="134">
        <f>Abril!N32</f>
        <v>41</v>
      </c>
      <c r="T31" s="152">
        <f>Abril!O32</f>
        <v>41</v>
      </c>
      <c r="U31" s="134">
        <f>Maio!L32</f>
        <v>0</v>
      </c>
      <c r="V31" s="152">
        <f>Maio!M32</f>
        <v>0</v>
      </c>
      <c r="W31" s="134">
        <f>Maio!N32</f>
        <v>52</v>
      </c>
      <c r="X31" s="152">
        <f>Maio!O32</f>
        <v>52</v>
      </c>
      <c r="Y31" s="134">
        <f>Junho!L32</f>
        <v>0</v>
      </c>
      <c r="Z31" s="152">
        <f>Junho!M32</f>
        <v>3</v>
      </c>
      <c r="AA31" s="134">
        <f>Junho!N32</f>
        <v>53</v>
      </c>
      <c r="AB31" s="152">
        <f>Junho!O32</f>
        <v>56</v>
      </c>
      <c r="AC31" s="153">
        <f>Julho!L32</f>
        <v>0</v>
      </c>
      <c r="AD31" s="152">
        <f>Julho!M32</f>
        <v>7</v>
      </c>
      <c r="AE31" s="134">
        <f>Julho!N32</f>
        <v>41</v>
      </c>
      <c r="AF31" s="152">
        <f>Julho!O32</f>
        <v>48</v>
      </c>
      <c r="AG31" s="153">
        <f>Agosto!L32</f>
        <v>0</v>
      </c>
      <c r="AH31" s="152">
        <f>Agosto!M32</f>
        <v>4</v>
      </c>
      <c r="AI31" s="134">
        <f>Agosto!N32</f>
        <v>59</v>
      </c>
      <c r="AJ31" s="152">
        <f>Agosto!O32</f>
        <v>63</v>
      </c>
      <c r="AK31" s="153">
        <f>Setembro!L32</f>
        <v>0</v>
      </c>
      <c r="AL31" s="152">
        <f>Setembro!M32</f>
        <v>2</v>
      </c>
      <c r="AM31" s="134">
        <f>Setembro!N32</f>
        <v>54</v>
      </c>
      <c r="AN31" s="152">
        <f>Setembro!O32</f>
        <v>56</v>
      </c>
      <c r="AO31" s="153">
        <f>Outubro!L32</f>
        <v>0</v>
      </c>
      <c r="AP31" s="152">
        <f>Outubro!M32</f>
        <v>2</v>
      </c>
      <c r="AQ31" s="134">
        <f>Outubro!N32</f>
        <v>52</v>
      </c>
      <c r="AR31" s="152">
        <f>Outubro!O32</f>
        <v>54</v>
      </c>
      <c r="AS31" s="153">
        <f>Novembro!L32</f>
        <v>0</v>
      </c>
      <c r="AT31" s="152">
        <f>Novembro!M32</f>
        <v>1</v>
      </c>
      <c r="AU31" s="134">
        <f>Novembro!N32</f>
        <v>74</v>
      </c>
      <c r="AV31" s="152">
        <f>Novembro!O32</f>
        <v>75</v>
      </c>
      <c r="AW31" s="153"/>
      <c r="AX31" s="152"/>
      <c r="AY31" s="134"/>
      <c r="AZ31" s="152"/>
      <c r="BA31" s="153">
        <f t="shared" si="2"/>
        <v>0</v>
      </c>
      <c r="BB31" s="152">
        <f t="shared" si="2"/>
        <v>19</v>
      </c>
      <c r="BC31" s="134">
        <f t="shared" si="2"/>
        <v>601</v>
      </c>
      <c r="BD31" s="152">
        <f t="shared" si="2"/>
        <v>620</v>
      </c>
      <c r="BE31" s="153">
        <f t="shared" si="3"/>
        <v>0</v>
      </c>
      <c r="BF31" s="152">
        <f t="shared" si="3"/>
        <v>1.7272727272727273</v>
      </c>
      <c r="BG31" s="134">
        <f t="shared" si="3"/>
        <v>54.636363636363633</v>
      </c>
      <c r="BH31" s="249">
        <f t="shared" si="3"/>
        <v>56.363636363636367</v>
      </c>
    </row>
    <row r="32" spans="1:60" ht="15" customHeight="1" x14ac:dyDescent="0.25">
      <c r="A32" s="331"/>
      <c r="B32" s="342"/>
      <c r="C32" s="115"/>
      <c r="D32" s="94" t="s">
        <v>487</v>
      </c>
      <c r="E32" s="134">
        <f>Janeiro!L33</f>
        <v>0</v>
      </c>
      <c r="F32" s="152">
        <f>Janeiro!M33</f>
        <v>0</v>
      </c>
      <c r="G32" s="134">
        <f>Janeiro!N33</f>
        <v>55</v>
      </c>
      <c r="H32" s="152">
        <f>Janeiro!O33</f>
        <v>55</v>
      </c>
      <c r="I32" s="134">
        <f>Fevereiro!L33</f>
        <v>0</v>
      </c>
      <c r="J32" s="152">
        <f>Fevereiro!M33</f>
        <v>0</v>
      </c>
      <c r="K32" s="134">
        <f>Fevereiro!N33</f>
        <v>52</v>
      </c>
      <c r="L32" s="152">
        <f>Fevereiro!O33</f>
        <v>52</v>
      </c>
      <c r="M32" s="134">
        <f>Março!L33</f>
        <v>0</v>
      </c>
      <c r="N32" s="152">
        <f>Março!M33</f>
        <v>0</v>
      </c>
      <c r="O32" s="134">
        <f>Março!N33</f>
        <v>43</v>
      </c>
      <c r="P32" s="152">
        <f>Março!O33</f>
        <v>43</v>
      </c>
      <c r="Q32" s="134">
        <f>Abril!L33</f>
        <v>0</v>
      </c>
      <c r="R32" s="152">
        <f>Abril!M33</f>
        <v>0</v>
      </c>
      <c r="S32" s="134">
        <f>Abril!N33</f>
        <v>48</v>
      </c>
      <c r="T32" s="152">
        <f>Abril!O33</f>
        <v>48</v>
      </c>
      <c r="U32" s="134">
        <f>Maio!L33</f>
        <v>0</v>
      </c>
      <c r="V32" s="152">
        <f>Maio!M33</f>
        <v>0</v>
      </c>
      <c r="W32" s="134">
        <f>Maio!N33</f>
        <v>40</v>
      </c>
      <c r="X32" s="152">
        <f>Maio!O33</f>
        <v>40</v>
      </c>
      <c r="Y32" s="134">
        <f>Junho!L33</f>
        <v>0</v>
      </c>
      <c r="Z32" s="152">
        <f>Junho!M33</f>
        <v>0</v>
      </c>
      <c r="AA32" s="134">
        <f>Junho!N33</f>
        <v>35</v>
      </c>
      <c r="AB32" s="152">
        <f>Junho!O33</f>
        <v>35</v>
      </c>
      <c r="AC32" s="153">
        <f>Julho!L33</f>
        <v>0</v>
      </c>
      <c r="AD32" s="152">
        <f>Julho!M33</f>
        <v>4</v>
      </c>
      <c r="AE32" s="134">
        <f>Julho!N33</f>
        <v>59</v>
      </c>
      <c r="AF32" s="152">
        <f>Julho!O33</f>
        <v>63</v>
      </c>
      <c r="AG32" s="153">
        <f>Agosto!L33</f>
        <v>0</v>
      </c>
      <c r="AH32" s="152">
        <f>Agosto!M33</f>
        <v>7</v>
      </c>
      <c r="AI32" s="134">
        <f>Agosto!N33</f>
        <v>43</v>
      </c>
      <c r="AJ32" s="152">
        <f>Agosto!O33</f>
        <v>50</v>
      </c>
      <c r="AK32" s="153">
        <f>Setembro!L33</f>
        <v>0</v>
      </c>
      <c r="AL32" s="152">
        <f>Setembro!M33</f>
        <v>4</v>
      </c>
      <c r="AM32" s="134">
        <f>Setembro!N33</f>
        <v>55</v>
      </c>
      <c r="AN32" s="152">
        <f>Setembro!O33</f>
        <v>59</v>
      </c>
      <c r="AO32" s="153">
        <f>Outubro!L33</f>
        <v>0</v>
      </c>
      <c r="AP32" s="152">
        <f>Outubro!M33</f>
        <v>2</v>
      </c>
      <c r="AQ32" s="134">
        <f>Outubro!N33</f>
        <v>43</v>
      </c>
      <c r="AR32" s="152">
        <f>Outubro!O33</f>
        <v>45</v>
      </c>
      <c r="AS32" s="153">
        <f>Novembro!L33</f>
        <v>0</v>
      </c>
      <c r="AT32" s="152">
        <f>Novembro!M33</f>
        <v>1</v>
      </c>
      <c r="AU32" s="134">
        <f>Novembro!N33</f>
        <v>51</v>
      </c>
      <c r="AV32" s="152">
        <f>Novembro!O33</f>
        <v>52</v>
      </c>
      <c r="AW32" s="153"/>
      <c r="AX32" s="152"/>
      <c r="AY32" s="134"/>
      <c r="AZ32" s="152"/>
      <c r="BA32" s="153">
        <f t="shared" si="2"/>
        <v>0</v>
      </c>
      <c r="BB32" s="152">
        <f t="shared" si="2"/>
        <v>18</v>
      </c>
      <c r="BC32" s="134">
        <f t="shared" si="2"/>
        <v>524</v>
      </c>
      <c r="BD32" s="152">
        <f t="shared" si="2"/>
        <v>542</v>
      </c>
      <c r="BE32" s="153">
        <f t="shared" si="3"/>
        <v>0</v>
      </c>
      <c r="BF32" s="152">
        <f t="shared" si="3"/>
        <v>1.6363636363636365</v>
      </c>
      <c r="BG32" s="134">
        <f t="shared" si="3"/>
        <v>47.636363636363633</v>
      </c>
      <c r="BH32" s="249">
        <f t="shared" si="3"/>
        <v>49.272727272727273</v>
      </c>
    </row>
    <row r="33" spans="1:60" ht="15" customHeight="1" x14ac:dyDescent="0.25">
      <c r="A33" s="331"/>
      <c r="B33" s="342"/>
      <c r="C33" s="115"/>
      <c r="D33" s="94" t="s">
        <v>488</v>
      </c>
      <c r="E33" s="134">
        <f>Janeiro!L34</f>
        <v>0</v>
      </c>
      <c r="F33" s="152">
        <f>Janeiro!M34</f>
        <v>0</v>
      </c>
      <c r="G33" s="134">
        <f>Janeiro!N34</f>
        <v>13</v>
      </c>
      <c r="H33" s="152">
        <f>Janeiro!O34</f>
        <v>13</v>
      </c>
      <c r="I33" s="134">
        <f>Fevereiro!L34</f>
        <v>0</v>
      </c>
      <c r="J33" s="152">
        <f>Fevereiro!M34</f>
        <v>0</v>
      </c>
      <c r="K33" s="134">
        <f>Fevereiro!N34</f>
        <v>5</v>
      </c>
      <c r="L33" s="152">
        <f>Fevereiro!O34</f>
        <v>5</v>
      </c>
      <c r="M33" s="134">
        <f>Março!L34</f>
        <v>0</v>
      </c>
      <c r="N33" s="152">
        <f>Março!M34</f>
        <v>0</v>
      </c>
      <c r="O33" s="134">
        <f>Março!N34</f>
        <v>11</v>
      </c>
      <c r="P33" s="152">
        <f>Março!O34</f>
        <v>11</v>
      </c>
      <c r="Q33" s="134">
        <f>Abril!L34</f>
        <v>0</v>
      </c>
      <c r="R33" s="152">
        <f>Abril!M34</f>
        <v>0</v>
      </c>
      <c r="S33" s="134">
        <f>Abril!N34</f>
        <v>10</v>
      </c>
      <c r="T33" s="152">
        <f>Abril!O34</f>
        <v>10</v>
      </c>
      <c r="U33" s="134">
        <f>Maio!L34</f>
        <v>0</v>
      </c>
      <c r="V33" s="152">
        <f>Maio!M34</f>
        <v>0</v>
      </c>
      <c r="W33" s="134">
        <f>Maio!N34</f>
        <v>13</v>
      </c>
      <c r="X33" s="152">
        <f>Maio!O34</f>
        <v>13</v>
      </c>
      <c r="Y33" s="134">
        <f>Junho!L34</f>
        <v>0</v>
      </c>
      <c r="Z33" s="152">
        <f>Junho!M34</f>
        <v>0</v>
      </c>
      <c r="AA33" s="134">
        <f>Junho!N34</f>
        <v>11</v>
      </c>
      <c r="AB33" s="152">
        <f>Junho!O34</f>
        <v>11</v>
      </c>
      <c r="AC33" s="153">
        <f>Julho!L34</f>
        <v>0</v>
      </c>
      <c r="AD33" s="152">
        <f>Julho!M34</f>
        <v>0</v>
      </c>
      <c r="AE33" s="134">
        <f>Julho!N34</f>
        <v>7</v>
      </c>
      <c r="AF33" s="152">
        <f>Julho!O34</f>
        <v>7</v>
      </c>
      <c r="AG33" s="153">
        <f>Agosto!L34</f>
        <v>0</v>
      </c>
      <c r="AH33" s="152">
        <f>Agosto!M34</f>
        <v>1</v>
      </c>
      <c r="AI33" s="134">
        <f>Agosto!N34</f>
        <v>13</v>
      </c>
      <c r="AJ33" s="152">
        <f>Agosto!O34</f>
        <v>14</v>
      </c>
      <c r="AK33" s="153">
        <f>Setembro!L34</f>
        <v>0</v>
      </c>
      <c r="AL33" s="152">
        <f>Setembro!M34</f>
        <v>0</v>
      </c>
      <c r="AM33" s="134">
        <f>Setembro!N34</f>
        <v>0</v>
      </c>
      <c r="AN33" s="152">
        <f>Setembro!O34</f>
        <v>0</v>
      </c>
      <c r="AO33" s="153">
        <f>Outubro!L34</f>
        <v>0</v>
      </c>
      <c r="AP33" s="152">
        <f>Outubro!M34</f>
        <v>0</v>
      </c>
      <c r="AQ33" s="134">
        <f>Outubro!N34</f>
        <v>8</v>
      </c>
      <c r="AR33" s="152">
        <f>Outubro!O34</f>
        <v>8</v>
      </c>
      <c r="AS33" s="153">
        <f>Novembro!L34</f>
        <v>0</v>
      </c>
      <c r="AT33" s="152">
        <f>Novembro!M34</f>
        <v>0</v>
      </c>
      <c r="AU33" s="134">
        <f>Novembro!N34</f>
        <v>16</v>
      </c>
      <c r="AV33" s="152">
        <f>Novembro!O34</f>
        <v>16</v>
      </c>
      <c r="AW33" s="153"/>
      <c r="AX33" s="152"/>
      <c r="AY33" s="134"/>
      <c r="AZ33" s="152"/>
      <c r="BA33" s="153">
        <f t="shared" si="2"/>
        <v>0</v>
      </c>
      <c r="BB33" s="152">
        <f t="shared" si="2"/>
        <v>1</v>
      </c>
      <c r="BC33" s="134">
        <f t="shared" si="2"/>
        <v>107</v>
      </c>
      <c r="BD33" s="152">
        <f t="shared" si="2"/>
        <v>108</v>
      </c>
      <c r="BE33" s="153">
        <f t="shared" si="3"/>
        <v>0</v>
      </c>
      <c r="BF33" s="152">
        <f t="shared" si="3"/>
        <v>9.0909090909090912E-2</v>
      </c>
      <c r="BG33" s="134">
        <f t="shared" si="3"/>
        <v>9.7272727272727266</v>
      </c>
      <c r="BH33" s="249">
        <f t="shared" si="3"/>
        <v>9.8181818181818183</v>
      </c>
    </row>
    <row r="34" spans="1:60" ht="15" customHeight="1" x14ac:dyDescent="0.25">
      <c r="A34" s="331"/>
      <c r="B34" s="342"/>
      <c r="C34" s="115"/>
      <c r="D34" s="94" t="s">
        <v>489</v>
      </c>
      <c r="E34" s="134">
        <f>Janeiro!L35</f>
        <v>0</v>
      </c>
      <c r="F34" s="152">
        <f>Janeiro!M35</f>
        <v>0</v>
      </c>
      <c r="G34" s="134">
        <f>Janeiro!N35</f>
        <v>0</v>
      </c>
      <c r="H34" s="152">
        <f>Janeiro!O35</f>
        <v>0</v>
      </c>
      <c r="I34" s="134">
        <f>Fevereiro!L35</f>
        <v>0</v>
      </c>
      <c r="J34" s="152">
        <f>Fevereiro!M35</f>
        <v>0</v>
      </c>
      <c r="K34" s="134">
        <f>Fevereiro!N35</f>
        <v>14</v>
      </c>
      <c r="L34" s="152">
        <f>Fevereiro!O35</f>
        <v>14</v>
      </c>
      <c r="M34" s="134">
        <f>Março!L35</f>
        <v>0</v>
      </c>
      <c r="N34" s="152">
        <f>Março!M35</f>
        <v>0</v>
      </c>
      <c r="O34" s="134">
        <f>Março!N35</f>
        <v>12</v>
      </c>
      <c r="P34" s="152">
        <f>Março!O35</f>
        <v>12</v>
      </c>
      <c r="Q34" s="134">
        <f>Abril!L35</f>
        <v>0</v>
      </c>
      <c r="R34" s="152">
        <f>Abril!M35</f>
        <v>0</v>
      </c>
      <c r="S34" s="134">
        <f>Abril!N35</f>
        <v>7</v>
      </c>
      <c r="T34" s="152">
        <f>Abril!O35</f>
        <v>7</v>
      </c>
      <c r="U34" s="134">
        <f>Maio!L35</f>
        <v>0</v>
      </c>
      <c r="V34" s="152">
        <f>Maio!M35</f>
        <v>0</v>
      </c>
      <c r="W34" s="134">
        <f>Maio!N35</f>
        <v>19</v>
      </c>
      <c r="X34" s="152">
        <f>Maio!O35</f>
        <v>19</v>
      </c>
      <c r="Y34" s="134">
        <f>Junho!L35</f>
        <v>0</v>
      </c>
      <c r="Z34" s="152">
        <f>Junho!M35</f>
        <v>0</v>
      </c>
      <c r="AA34" s="134">
        <f>Junho!N35</f>
        <v>14</v>
      </c>
      <c r="AB34" s="152">
        <f>Junho!O35</f>
        <v>14</v>
      </c>
      <c r="AC34" s="153">
        <f>Julho!L35</f>
        <v>0</v>
      </c>
      <c r="AD34" s="152">
        <f>Julho!M35</f>
        <v>0</v>
      </c>
      <c r="AE34" s="134">
        <f>Julho!N35</f>
        <v>12</v>
      </c>
      <c r="AF34" s="152">
        <f>Julho!O35</f>
        <v>12</v>
      </c>
      <c r="AG34" s="153">
        <f>Agosto!L35</f>
        <v>3</v>
      </c>
      <c r="AH34" s="152">
        <f>Agosto!M35</f>
        <v>1</v>
      </c>
      <c r="AI34" s="134">
        <f>Agosto!N35</f>
        <v>15</v>
      </c>
      <c r="AJ34" s="152">
        <f>Agosto!O35</f>
        <v>19</v>
      </c>
      <c r="AK34" s="153">
        <f>Setembro!L35</f>
        <v>5</v>
      </c>
      <c r="AL34" s="152">
        <f>Setembro!M35</f>
        <v>0</v>
      </c>
      <c r="AM34" s="134">
        <f>Setembro!N35</f>
        <v>15</v>
      </c>
      <c r="AN34" s="152">
        <f>Setembro!O35</f>
        <v>20</v>
      </c>
      <c r="AO34" s="153">
        <f>Outubro!L35</f>
        <v>8</v>
      </c>
      <c r="AP34" s="152">
        <f>Outubro!M35</f>
        <v>0</v>
      </c>
      <c r="AQ34" s="134">
        <f>Outubro!N35</f>
        <v>17</v>
      </c>
      <c r="AR34" s="152">
        <f>Outubro!O35</f>
        <v>25</v>
      </c>
      <c r="AS34" s="153">
        <f>Novembro!L35</f>
        <v>5</v>
      </c>
      <c r="AT34" s="152">
        <f>Novembro!M35</f>
        <v>0</v>
      </c>
      <c r="AU34" s="134">
        <f>Novembro!N35</f>
        <v>18</v>
      </c>
      <c r="AV34" s="152">
        <f>Novembro!O35</f>
        <v>23</v>
      </c>
      <c r="AW34" s="153"/>
      <c r="AX34" s="152"/>
      <c r="AY34" s="134"/>
      <c r="AZ34" s="152"/>
      <c r="BA34" s="153">
        <f t="shared" si="2"/>
        <v>21</v>
      </c>
      <c r="BB34" s="152">
        <f t="shared" si="2"/>
        <v>1</v>
      </c>
      <c r="BC34" s="134">
        <f t="shared" si="2"/>
        <v>143</v>
      </c>
      <c r="BD34" s="152">
        <f t="shared" si="2"/>
        <v>165</v>
      </c>
      <c r="BE34" s="153">
        <f t="shared" si="3"/>
        <v>1.9090909090909092</v>
      </c>
      <c r="BF34" s="152">
        <f t="shared" si="3"/>
        <v>9.0909090909090912E-2</v>
      </c>
      <c r="BG34" s="134">
        <f t="shared" si="3"/>
        <v>13</v>
      </c>
      <c r="BH34" s="249">
        <f t="shared" si="3"/>
        <v>15</v>
      </c>
    </row>
    <row r="35" spans="1:60" ht="15" customHeight="1" x14ac:dyDescent="0.25">
      <c r="A35" s="331"/>
      <c r="B35" s="342"/>
      <c r="C35" s="115"/>
      <c r="D35" s="94" t="s">
        <v>490</v>
      </c>
      <c r="E35" s="134">
        <f>Janeiro!L36</f>
        <v>0</v>
      </c>
      <c r="F35" s="152">
        <f>Janeiro!M36</f>
        <v>0</v>
      </c>
      <c r="G35" s="134">
        <f>Janeiro!N36</f>
        <v>7</v>
      </c>
      <c r="H35" s="152">
        <f>Janeiro!O36</f>
        <v>7</v>
      </c>
      <c r="I35" s="134">
        <f>Fevereiro!L36</f>
        <v>0</v>
      </c>
      <c r="J35" s="152">
        <f>Fevereiro!M36</f>
        <v>0</v>
      </c>
      <c r="K35" s="134">
        <f>Fevereiro!N36</f>
        <v>11</v>
      </c>
      <c r="L35" s="152">
        <f>Fevereiro!O36</f>
        <v>11</v>
      </c>
      <c r="M35" s="134">
        <f>Março!L36</f>
        <v>0</v>
      </c>
      <c r="N35" s="152">
        <f>Março!M36</f>
        <v>0</v>
      </c>
      <c r="O35" s="134">
        <f>Março!N36</f>
        <v>7</v>
      </c>
      <c r="P35" s="152">
        <f>Março!O36</f>
        <v>7</v>
      </c>
      <c r="Q35" s="134">
        <f>Abril!L36</f>
        <v>0</v>
      </c>
      <c r="R35" s="152">
        <f>Abril!M36</f>
        <v>0</v>
      </c>
      <c r="S35" s="134">
        <f>Abril!N36</f>
        <v>4</v>
      </c>
      <c r="T35" s="152">
        <f>Abril!O36</f>
        <v>4</v>
      </c>
      <c r="U35" s="134">
        <f>Maio!L36</f>
        <v>0</v>
      </c>
      <c r="V35" s="152">
        <f>Maio!M36</f>
        <v>0</v>
      </c>
      <c r="W35" s="134">
        <f>Maio!N36</f>
        <v>10</v>
      </c>
      <c r="X35" s="152">
        <f>Maio!O36</f>
        <v>10</v>
      </c>
      <c r="Y35" s="134">
        <f>Junho!L36</f>
        <v>0</v>
      </c>
      <c r="Z35" s="152">
        <f>Junho!M36</f>
        <v>0</v>
      </c>
      <c r="AA35" s="134">
        <f>Junho!N36</f>
        <v>10</v>
      </c>
      <c r="AB35" s="152">
        <f>Junho!O36</f>
        <v>10</v>
      </c>
      <c r="AC35" s="153">
        <f>Julho!L36</f>
        <v>0</v>
      </c>
      <c r="AD35" s="152">
        <f>Julho!M36</f>
        <v>1</v>
      </c>
      <c r="AE35" s="134">
        <f>Julho!N36</f>
        <v>9</v>
      </c>
      <c r="AF35" s="152">
        <f>Julho!O36</f>
        <v>10</v>
      </c>
      <c r="AG35" s="153">
        <f>Agosto!L36</f>
        <v>0</v>
      </c>
      <c r="AH35" s="152">
        <f>Agosto!M36</f>
        <v>3</v>
      </c>
      <c r="AI35" s="134">
        <f>Agosto!N36</f>
        <v>13</v>
      </c>
      <c r="AJ35" s="152">
        <f>Agosto!O36</f>
        <v>16</v>
      </c>
      <c r="AK35" s="153">
        <f>Setembro!L36</f>
        <v>0</v>
      </c>
      <c r="AL35" s="152">
        <f>Setembro!M36</f>
        <v>4</v>
      </c>
      <c r="AM35" s="134">
        <f>Setembro!N36</f>
        <v>11</v>
      </c>
      <c r="AN35" s="152">
        <f>Setembro!O36</f>
        <v>15</v>
      </c>
      <c r="AO35" s="153">
        <f>Outubro!L36</f>
        <v>0</v>
      </c>
      <c r="AP35" s="152">
        <f>Outubro!M36</f>
        <v>6</v>
      </c>
      <c r="AQ35" s="134">
        <f>Outubro!N36</f>
        <v>15</v>
      </c>
      <c r="AR35" s="152">
        <f>Outubro!O36</f>
        <v>21</v>
      </c>
      <c r="AS35" s="153">
        <f>Novembro!L36</f>
        <v>0</v>
      </c>
      <c r="AT35" s="152">
        <f>Novembro!M36</f>
        <v>5</v>
      </c>
      <c r="AU35" s="134">
        <f>Novembro!N36</f>
        <v>13</v>
      </c>
      <c r="AV35" s="152">
        <f>Novembro!O36</f>
        <v>18</v>
      </c>
      <c r="AW35" s="153"/>
      <c r="AX35" s="152"/>
      <c r="AY35" s="134"/>
      <c r="AZ35" s="152"/>
      <c r="BA35" s="153">
        <f t="shared" si="2"/>
        <v>0</v>
      </c>
      <c r="BB35" s="152">
        <f t="shared" si="2"/>
        <v>19</v>
      </c>
      <c r="BC35" s="134">
        <f t="shared" si="2"/>
        <v>110</v>
      </c>
      <c r="BD35" s="152">
        <f t="shared" si="2"/>
        <v>129</v>
      </c>
      <c r="BE35" s="153">
        <f t="shared" si="3"/>
        <v>0</v>
      </c>
      <c r="BF35" s="152">
        <f t="shared" si="3"/>
        <v>1.7272727272727273</v>
      </c>
      <c r="BG35" s="134">
        <f t="shared" si="3"/>
        <v>10</v>
      </c>
      <c r="BH35" s="249">
        <f t="shared" si="3"/>
        <v>11.727272727272727</v>
      </c>
    </row>
    <row r="36" spans="1:60" ht="15" customHeight="1" x14ac:dyDescent="0.25">
      <c r="A36" s="331"/>
      <c r="B36" s="342"/>
      <c r="C36" s="115"/>
      <c r="D36" s="94" t="s">
        <v>491</v>
      </c>
      <c r="E36" s="134">
        <f>Janeiro!L37</f>
        <v>0</v>
      </c>
      <c r="F36" s="152">
        <f>Janeiro!M37</f>
        <v>0</v>
      </c>
      <c r="G36" s="134">
        <f>Janeiro!N37</f>
        <v>38</v>
      </c>
      <c r="H36" s="152">
        <f>Janeiro!O37</f>
        <v>38</v>
      </c>
      <c r="I36" s="134">
        <f>Fevereiro!L37</f>
        <v>0</v>
      </c>
      <c r="J36" s="152">
        <f>Fevereiro!M37</f>
        <v>0</v>
      </c>
      <c r="K36" s="134">
        <f>Fevereiro!N37</f>
        <v>37</v>
      </c>
      <c r="L36" s="152">
        <f>Fevereiro!O37</f>
        <v>37</v>
      </c>
      <c r="M36" s="134">
        <f>Março!L37</f>
        <v>0</v>
      </c>
      <c r="N36" s="152">
        <f>Março!M37</f>
        <v>0</v>
      </c>
      <c r="O36" s="134">
        <f>Março!N37</f>
        <v>30</v>
      </c>
      <c r="P36" s="152">
        <f>Março!O37</f>
        <v>30</v>
      </c>
      <c r="Q36" s="134">
        <f>Abril!L37</f>
        <v>0</v>
      </c>
      <c r="R36" s="152">
        <f>Abril!M37</f>
        <v>0</v>
      </c>
      <c r="S36" s="134">
        <f>Abril!N37</f>
        <v>36</v>
      </c>
      <c r="T36" s="152">
        <f>Abril!O37</f>
        <v>36</v>
      </c>
      <c r="U36" s="134">
        <f>Maio!L37</f>
        <v>0</v>
      </c>
      <c r="V36" s="152">
        <f>Maio!M37</f>
        <v>1</v>
      </c>
      <c r="W36" s="134">
        <f>Maio!N37</f>
        <v>41</v>
      </c>
      <c r="X36" s="152">
        <f>Maio!O37</f>
        <v>42</v>
      </c>
      <c r="Y36" s="134">
        <f>Junho!L37</f>
        <v>1</v>
      </c>
      <c r="Z36" s="152">
        <f>Junho!M37</f>
        <v>2</v>
      </c>
      <c r="AA36" s="134">
        <f>Junho!N37</f>
        <v>41</v>
      </c>
      <c r="AB36" s="152">
        <f>Junho!O37</f>
        <v>44</v>
      </c>
      <c r="AC36" s="153">
        <f>Julho!L37</f>
        <v>1</v>
      </c>
      <c r="AD36" s="152">
        <f>Julho!M37</f>
        <v>7</v>
      </c>
      <c r="AE36" s="134">
        <f>Julho!N37</f>
        <v>47</v>
      </c>
      <c r="AF36" s="152">
        <f>Julho!O37</f>
        <v>55</v>
      </c>
      <c r="AG36" s="153">
        <f>Agosto!L37</f>
        <v>3</v>
      </c>
      <c r="AH36" s="152">
        <f>Agosto!M37</f>
        <v>5</v>
      </c>
      <c r="AI36" s="134">
        <f>Agosto!N37</f>
        <v>42</v>
      </c>
      <c r="AJ36" s="152">
        <f>Agosto!O37</f>
        <v>50</v>
      </c>
      <c r="AK36" s="153">
        <f>Setembro!L37</f>
        <v>0</v>
      </c>
      <c r="AL36" s="152">
        <f>Setembro!M37</f>
        <v>2</v>
      </c>
      <c r="AM36" s="134">
        <f>Setembro!N37</f>
        <v>48</v>
      </c>
      <c r="AN36" s="152">
        <f>Setembro!O37</f>
        <v>50</v>
      </c>
      <c r="AO36" s="153">
        <f>Outubro!L37</f>
        <v>0</v>
      </c>
      <c r="AP36" s="152">
        <f>Outubro!M37</f>
        <v>5</v>
      </c>
      <c r="AQ36" s="134">
        <f>Outubro!N37</f>
        <v>49</v>
      </c>
      <c r="AR36" s="152">
        <f>Outubro!O37</f>
        <v>54</v>
      </c>
      <c r="AS36" s="153">
        <f>Novembro!L37</f>
        <v>0</v>
      </c>
      <c r="AT36" s="152">
        <f>Novembro!M37</f>
        <v>2</v>
      </c>
      <c r="AU36" s="134">
        <f>Novembro!N37</f>
        <v>52</v>
      </c>
      <c r="AV36" s="152">
        <f>Novembro!O37</f>
        <v>54</v>
      </c>
      <c r="AW36" s="153"/>
      <c r="AX36" s="152"/>
      <c r="AY36" s="134"/>
      <c r="AZ36" s="152"/>
      <c r="BA36" s="153">
        <f t="shared" si="2"/>
        <v>5</v>
      </c>
      <c r="BB36" s="152">
        <f t="shared" si="2"/>
        <v>24</v>
      </c>
      <c r="BC36" s="134">
        <f t="shared" si="2"/>
        <v>461</v>
      </c>
      <c r="BD36" s="152">
        <f t="shared" si="2"/>
        <v>490</v>
      </c>
      <c r="BE36" s="153">
        <f t="shared" si="3"/>
        <v>0.45454545454545453</v>
      </c>
      <c r="BF36" s="152">
        <f t="shared" si="3"/>
        <v>2.1818181818181817</v>
      </c>
      <c r="BG36" s="134">
        <f t="shared" si="3"/>
        <v>41.909090909090907</v>
      </c>
      <c r="BH36" s="249">
        <f t="shared" si="3"/>
        <v>44.545454545454547</v>
      </c>
    </row>
    <row r="37" spans="1:60" ht="15" customHeight="1" x14ac:dyDescent="0.25">
      <c r="A37" s="331"/>
      <c r="B37" s="342"/>
      <c r="C37" s="115" t="s">
        <v>42</v>
      </c>
      <c r="D37" s="94" t="s">
        <v>46</v>
      </c>
      <c r="E37" s="134">
        <f>Janeiro!L38</f>
        <v>0</v>
      </c>
      <c r="F37" s="152">
        <f>Janeiro!M38</f>
        <v>0</v>
      </c>
      <c r="G37" s="134">
        <f>Janeiro!N38</f>
        <v>0</v>
      </c>
      <c r="H37" s="152">
        <f>Janeiro!O38</f>
        <v>0</v>
      </c>
      <c r="I37" s="134">
        <f>Fevereiro!L38</f>
        <v>0</v>
      </c>
      <c r="J37" s="152">
        <f>Fevereiro!M38</f>
        <v>0</v>
      </c>
      <c r="K37" s="134">
        <f>Fevereiro!N38</f>
        <v>0</v>
      </c>
      <c r="L37" s="152">
        <f>Fevereiro!O38</f>
        <v>0</v>
      </c>
      <c r="M37" s="134">
        <f>Março!L38</f>
        <v>0</v>
      </c>
      <c r="N37" s="152">
        <f>Março!M38</f>
        <v>0</v>
      </c>
      <c r="O37" s="134">
        <f>Março!N38</f>
        <v>0</v>
      </c>
      <c r="P37" s="152">
        <f>Março!O38</f>
        <v>0</v>
      </c>
      <c r="Q37" s="134">
        <f>Abril!L38</f>
        <v>1</v>
      </c>
      <c r="R37" s="152">
        <f>Abril!M38</f>
        <v>0</v>
      </c>
      <c r="S37" s="134">
        <f>Abril!N38</f>
        <v>0</v>
      </c>
      <c r="T37" s="152">
        <f>Abril!O38</f>
        <v>1</v>
      </c>
      <c r="U37" s="134">
        <f>Maio!L38</f>
        <v>0</v>
      </c>
      <c r="V37" s="152">
        <f>Maio!M38</f>
        <v>0</v>
      </c>
      <c r="W37" s="134">
        <f>Maio!N38</f>
        <v>0</v>
      </c>
      <c r="X37" s="152">
        <f>Maio!O38</f>
        <v>0</v>
      </c>
      <c r="Y37" s="134">
        <f>Junho!L38</f>
        <v>2</v>
      </c>
      <c r="Z37" s="152">
        <f>Junho!M38</f>
        <v>1</v>
      </c>
      <c r="AA37" s="134">
        <f>Junho!N38</f>
        <v>0</v>
      </c>
      <c r="AB37" s="152">
        <f>Junho!O38</f>
        <v>3</v>
      </c>
      <c r="AC37" s="153">
        <f>Julho!L38</f>
        <v>3</v>
      </c>
      <c r="AD37" s="152">
        <f>Julho!M38</f>
        <v>0</v>
      </c>
      <c r="AE37" s="134">
        <f>Julho!N38</f>
        <v>1</v>
      </c>
      <c r="AF37" s="152">
        <f>Julho!O38</f>
        <v>4</v>
      </c>
      <c r="AG37" s="153">
        <f>Agosto!L38</f>
        <v>1</v>
      </c>
      <c r="AH37" s="152">
        <f>Agosto!M38</f>
        <v>1</v>
      </c>
      <c r="AI37" s="134">
        <f>Agosto!N38</f>
        <v>0</v>
      </c>
      <c r="AJ37" s="152">
        <f>Agosto!O38</f>
        <v>2</v>
      </c>
      <c r="AK37" s="153">
        <f>Setembro!L38</f>
        <v>0</v>
      </c>
      <c r="AL37" s="152">
        <f>Setembro!M38</f>
        <v>0</v>
      </c>
      <c r="AM37" s="134">
        <f>Setembro!N38</f>
        <v>0</v>
      </c>
      <c r="AN37" s="152">
        <f>Setembro!O38</f>
        <v>0</v>
      </c>
      <c r="AO37" s="153">
        <f>Outubro!L38</f>
        <v>0</v>
      </c>
      <c r="AP37" s="152">
        <f>Outubro!M38</f>
        <v>0</v>
      </c>
      <c r="AQ37" s="134">
        <f>Outubro!N38</f>
        <v>0</v>
      </c>
      <c r="AR37" s="152">
        <f>Outubro!O38</f>
        <v>0</v>
      </c>
      <c r="AS37" s="153">
        <f>Novembro!L38</f>
        <v>0</v>
      </c>
      <c r="AT37" s="152">
        <f>Novembro!M38</f>
        <v>0</v>
      </c>
      <c r="AU37" s="134">
        <f>Novembro!N38</f>
        <v>0</v>
      </c>
      <c r="AV37" s="152">
        <f>Novembro!O38</f>
        <v>0</v>
      </c>
      <c r="AW37" s="153"/>
      <c r="AX37" s="152"/>
      <c r="AY37" s="134"/>
      <c r="AZ37" s="152"/>
      <c r="BA37" s="153">
        <f t="shared" si="2"/>
        <v>7</v>
      </c>
      <c r="BB37" s="152">
        <f t="shared" si="2"/>
        <v>2</v>
      </c>
      <c r="BC37" s="134">
        <f t="shared" si="2"/>
        <v>1</v>
      </c>
      <c r="BD37" s="152">
        <f t="shared" si="2"/>
        <v>10</v>
      </c>
      <c r="BE37" s="153">
        <f t="shared" si="3"/>
        <v>0.63636363636363635</v>
      </c>
      <c r="BF37" s="152">
        <f t="shared" si="3"/>
        <v>0.18181818181818182</v>
      </c>
      <c r="BG37" s="134">
        <f t="shared" si="3"/>
        <v>9.0909090909090912E-2</v>
      </c>
      <c r="BH37" s="249">
        <f t="shared" si="3"/>
        <v>0.90909090909090906</v>
      </c>
    </row>
    <row r="38" spans="1:60" ht="15" customHeight="1" x14ac:dyDescent="0.25">
      <c r="A38" s="331"/>
      <c r="B38" s="343"/>
      <c r="C38" s="115" t="s">
        <v>47</v>
      </c>
      <c r="D38" s="94" t="s">
        <v>48</v>
      </c>
      <c r="E38" s="134">
        <f>Janeiro!L39</f>
        <v>0</v>
      </c>
      <c r="F38" s="152">
        <f>Janeiro!M39</f>
        <v>0</v>
      </c>
      <c r="G38" s="134">
        <f>Janeiro!N39</f>
        <v>45</v>
      </c>
      <c r="H38" s="152">
        <f>Janeiro!O39</f>
        <v>45</v>
      </c>
      <c r="I38" s="134">
        <f>Fevereiro!L39</f>
        <v>0</v>
      </c>
      <c r="J38" s="152">
        <f>Fevereiro!M39</f>
        <v>0</v>
      </c>
      <c r="K38" s="134">
        <f>Fevereiro!N39</f>
        <v>51</v>
      </c>
      <c r="L38" s="152">
        <f>Fevereiro!O39</f>
        <v>51</v>
      </c>
      <c r="M38" s="134">
        <f>Março!L39</f>
        <v>0</v>
      </c>
      <c r="N38" s="152">
        <f>Março!M39</f>
        <v>0</v>
      </c>
      <c r="O38" s="134">
        <f>Março!N39</f>
        <v>43</v>
      </c>
      <c r="P38" s="152">
        <f>Março!O39</f>
        <v>43</v>
      </c>
      <c r="Q38" s="134">
        <f>Abril!L39</f>
        <v>0</v>
      </c>
      <c r="R38" s="152">
        <f>Abril!M39</f>
        <v>1</v>
      </c>
      <c r="S38" s="134">
        <f>Abril!N39</f>
        <v>36</v>
      </c>
      <c r="T38" s="152">
        <f>Abril!O39</f>
        <v>37</v>
      </c>
      <c r="U38" s="134">
        <f>Maio!L39</f>
        <v>0</v>
      </c>
      <c r="V38" s="152">
        <f>Maio!M39</f>
        <v>0</v>
      </c>
      <c r="W38" s="134">
        <f>Maio!N39</f>
        <v>45</v>
      </c>
      <c r="X38" s="152">
        <f>Maio!O39</f>
        <v>45</v>
      </c>
      <c r="Y38" s="134">
        <f>Junho!L39</f>
        <v>0</v>
      </c>
      <c r="Z38" s="152">
        <f>Junho!M39</f>
        <v>0</v>
      </c>
      <c r="AA38" s="134">
        <f>Junho!N39</f>
        <v>38</v>
      </c>
      <c r="AB38" s="152">
        <f>Junho!O39</f>
        <v>38</v>
      </c>
      <c r="AC38" s="153">
        <f>Julho!L39</f>
        <v>0</v>
      </c>
      <c r="AD38" s="152">
        <f>Julho!M39</f>
        <v>2</v>
      </c>
      <c r="AE38" s="134">
        <f>Julho!N39</f>
        <v>43</v>
      </c>
      <c r="AF38" s="152">
        <f>Julho!O39</f>
        <v>45</v>
      </c>
      <c r="AG38" s="153">
        <f>Agosto!L39</f>
        <v>0</v>
      </c>
      <c r="AH38" s="152">
        <f>Agosto!M39</f>
        <v>1</v>
      </c>
      <c r="AI38" s="134">
        <f>Agosto!N39</f>
        <v>45</v>
      </c>
      <c r="AJ38" s="152">
        <f>Agosto!O39</f>
        <v>46</v>
      </c>
      <c r="AK38" s="153">
        <f>Setembro!L39</f>
        <v>0</v>
      </c>
      <c r="AL38" s="152">
        <f>Setembro!M39</f>
        <v>3</v>
      </c>
      <c r="AM38" s="134">
        <f>Setembro!N39</f>
        <v>52</v>
      </c>
      <c r="AN38" s="152">
        <f>Setembro!O39</f>
        <v>55</v>
      </c>
      <c r="AO38" s="153">
        <f>Outubro!L39</f>
        <v>2</v>
      </c>
      <c r="AP38" s="152">
        <f>Outubro!M39</f>
        <v>4</v>
      </c>
      <c r="AQ38" s="134">
        <f>Outubro!N39</f>
        <v>52</v>
      </c>
      <c r="AR38" s="152">
        <f>Outubro!O39</f>
        <v>58</v>
      </c>
      <c r="AS38" s="153">
        <f>Novembro!L39</f>
        <v>5</v>
      </c>
      <c r="AT38" s="152">
        <f>Novembro!M39</f>
        <v>1</v>
      </c>
      <c r="AU38" s="134">
        <f>Novembro!N39</f>
        <v>48</v>
      </c>
      <c r="AV38" s="152">
        <f>Novembro!O39</f>
        <v>54</v>
      </c>
      <c r="AW38" s="153"/>
      <c r="AX38" s="152"/>
      <c r="AY38" s="134"/>
      <c r="AZ38" s="152"/>
      <c r="BA38" s="153">
        <f t="shared" si="2"/>
        <v>7</v>
      </c>
      <c r="BB38" s="152">
        <f t="shared" si="2"/>
        <v>12</v>
      </c>
      <c r="BC38" s="134">
        <f t="shared" si="2"/>
        <v>498</v>
      </c>
      <c r="BD38" s="152">
        <f t="shared" si="2"/>
        <v>517</v>
      </c>
      <c r="BE38" s="153">
        <f t="shared" si="3"/>
        <v>0.63636363636363635</v>
      </c>
      <c r="BF38" s="152">
        <f t="shared" si="3"/>
        <v>1.0909090909090908</v>
      </c>
      <c r="BG38" s="134">
        <f t="shared" si="3"/>
        <v>45.272727272727273</v>
      </c>
      <c r="BH38" s="249">
        <f t="shared" si="3"/>
        <v>47</v>
      </c>
    </row>
    <row r="39" spans="1:60" ht="15" customHeight="1" x14ac:dyDescent="0.25">
      <c r="A39" s="331"/>
      <c r="B39" s="120"/>
      <c r="C39" s="115"/>
      <c r="D39" s="116" t="s">
        <v>49</v>
      </c>
      <c r="E39" s="134">
        <f>Janeiro!L40</f>
        <v>0</v>
      </c>
      <c r="F39" s="152">
        <f>Janeiro!M40</f>
        <v>0</v>
      </c>
      <c r="G39" s="134">
        <f>Janeiro!N40</f>
        <v>52</v>
      </c>
      <c r="H39" s="152">
        <f>Janeiro!O40</f>
        <v>52</v>
      </c>
      <c r="I39" s="134">
        <f>Fevereiro!L40</f>
        <v>0</v>
      </c>
      <c r="J39" s="152">
        <f>Fevereiro!M40</f>
        <v>0</v>
      </c>
      <c r="K39" s="134">
        <f>Fevereiro!N40</f>
        <v>21</v>
      </c>
      <c r="L39" s="152">
        <f>Fevereiro!O40</f>
        <v>21</v>
      </c>
      <c r="M39" s="134">
        <f>Março!L40</f>
        <v>0</v>
      </c>
      <c r="N39" s="152">
        <f>Março!M40</f>
        <v>0</v>
      </c>
      <c r="O39" s="134">
        <f>Março!N40</f>
        <v>25</v>
      </c>
      <c r="P39" s="152">
        <f>Março!O40</f>
        <v>25</v>
      </c>
      <c r="Q39" s="134">
        <f>Abril!L40</f>
        <v>0</v>
      </c>
      <c r="R39" s="152">
        <f>Abril!M40</f>
        <v>0</v>
      </c>
      <c r="S39" s="134">
        <f>Abril!N40</f>
        <v>0</v>
      </c>
      <c r="T39" s="152">
        <f>Abril!O40</f>
        <v>0</v>
      </c>
      <c r="U39" s="134">
        <f>Maio!L40</f>
        <v>0</v>
      </c>
      <c r="V39" s="152">
        <f>Maio!M40</f>
        <v>0</v>
      </c>
      <c r="W39" s="134">
        <f>Maio!N40</f>
        <v>60</v>
      </c>
      <c r="X39" s="152">
        <f>Maio!O40</f>
        <v>60</v>
      </c>
      <c r="Y39" s="134">
        <f>Junho!L40</f>
        <v>0</v>
      </c>
      <c r="Z39" s="152">
        <f>Junho!M40</f>
        <v>2</v>
      </c>
      <c r="AA39" s="134">
        <f>Junho!N40</f>
        <v>31</v>
      </c>
      <c r="AB39" s="152">
        <f>Junho!O40</f>
        <v>33</v>
      </c>
      <c r="AC39" s="153">
        <f>Julho!L40</f>
        <v>0</v>
      </c>
      <c r="AD39" s="152">
        <f>Julho!M40</f>
        <v>13</v>
      </c>
      <c r="AE39" s="134">
        <f>Julho!N40</f>
        <v>33</v>
      </c>
      <c r="AF39" s="152">
        <f>Julho!O40</f>
        <v>46</v>
      </c>
      <c r="AG39" s="153">
        <f>Agosto!L40</f>
        <v>1</v>
      </c>
      <c r="AH39" s="152">
        <f>Agosto!M40</f>
        <v>4</v>
      </c>
      <c r="AI39" s="134">
        <f>Agosto!N40</f>
        <v>44</v>
      </c>
      <c r="AJ39" s="152">
        <f>Agosto!O40</f>
        <v>49</v>
      </c>
      <c r="AK39" s="153">
        <f>Setembro!L40</f>
        <v>1</v>
      </c>
      <c r="AL39" s="152">
        <f>Setembro!M40</f>
        <v>14</v>
      </c>
      <c r="AM39" s="134">
        <f>Setembro!N40</f>
        <v>54</v>
      </c>
      <c r="AN39" s="152">
        <f>Setembro!O40</f>
        <v>69</v>
      </c>
      <c r="AO39" s="153">
        <f>Outubro!L40</f>
        <v>0</v>
      </c>
      <c r="AP39" s="152">
        <f>Outubro!M40</f>
        <v>3</v>
      </c>
      <c r="AQ39" s="134">
        <f>Outubro!N40</f>
        <v>41</v>
      </c>
      <c r="AR39" s="152">
        <f>Outubro!O40</f>
        <v>44</v>
      </c>
      <c r="AS39" s="153">
        <f>Novembro!L40</f>
        <v>0</v>
      </c>
      <c r="AT39" s="152">
        <f>Novembro!M40</f>
        <v>10</v>
      </c>
      <c r="AU39" s="134">
        <f>Novembro!N40</f>
        <v>63</v>
      </c>
      <c r="AV39" s="152">
        <f>Novembro!O40</f>
        <v>73</v>
      </c>
      <c r="AW39" s="153"/>
      <c r="AX39" s="152"/>
      <c r="AY39" s="134"/>
      <c r="AZ39" s="152"/>
      <c r="BA39" s="153">
        <f t="shared" si="2"/>
        <v>2</v>
      </c>
      <c r="BB39" s="152">
        <f t="shared" si="2"/>
        <v>46</v>
      </c>
      <c r="BC39" s="134">
        <f t="shared" si="2"/>
        <v>424</v>
      </c>
      <c r="BD39" s="152">
        <f t="shared" si="2"/>
        <v>472</v>
      </c>
      <c r="BE39" s="153">
        <f t="shared" si="3"/>
        <v>0.18181818181818182</v>
      </c>
      <c r="BF39" s="152">
        <f t="shared" si="3"/>
        <v>4.1818181818181817</v>
      </c>
      <c r="BG39" s="134">
        <f t="shared" si="3"/>
        <v>38.545454545454547</v>
      </c>
      <c r="BH39" s="249">
        <f t="shared" si="3"/>
        <v>42.909090909090907</v>
      </c>
    </row>
    <row r="40" spans="1:60" ht="15" customHeight="1" x14ac:dyDescent="0.25">
      <c r="A40" s="331"/>
      <c r="B40" s="341" t="s">
        <v>50</v>
      </c>
      <c r="C40" s="115" t="s">
        <v>51</v>
      </c>
      <c r="D40" s="116" t="s">
        <v>52</v>
      </c>
      <c r="E40" s="134">
        <f>Janeiro!L41</f>
        <v>0</v>
      </c>
      <c r="F40" s="152">
        <f>Janeiro!M41</f>
        <v>0</v>
      </c>
      <c r="G40" s="134">
        <f>Janeiro!N41</f>
        <v>12</v>
      </c>
      <c r="H40" s="152">
        <f>Janeiro!O41</f>
        <v>12</v>
      </c>
      <c r="I40" s="134">
        <f>Fevereiro!L41</f>
        <v>0</v>
      </c>
      <c r="J40" s="152">
        <f>Fevereiro!M41</f>
        <v>0</v>
      </c>
      <c r="K40" s="134">
        <f>Fevereiro!N41</f>
        <v>10</v>
      </c>
      <c r="L40" s="152">
        <f>Fevereiro!O41</f>
        <v>10</v>
      </c>
      <c r="M40" s="134">
        <f>Março!L41</f>
        <v>0</v>
      </c>
      <c r="N40" s="152">
        <f>Março!M41</f>
        <v>0</v>
      </c>
      <c r="O40" s="134">
        <f>Março!N41</f>
        <v>16</v>
      </c>
      <c r="P40" s="152">
        <f>Março!O41</f>
        <v>16</v>
      </c>
      <c r="Q40" s="134">
        <f>Abril!L41</f>
        <v>0</v>
      </c>
      <c r="R40" s="152">
        <f>Abril!M41</f>
        <v>0</v>
      </c>
      <c r="S40" s="134">
        <f>Abril!N41</f>
        <v>9</v>
      </c>
      <c r="T40" s="152">
        <f>Abril!O41</f>
        <v>9</v>
      </c>
      <c r="U40" s="134">
        <f>Maio!L41</f>
        <v>0</v>
      </c>
      <c r="V40" s="152">
        <f>Maio!M41</f>
        <v>0</v>
      </c>
      <c r="W40" s="134">
        <f>Maio!N41</f>
        <v>13</v>
      </c>
      <c r="X40" s="152">
        <f>Maio!O41</f>
        <v>13</v>
      </c>
      <c r="Y40" s="134">
        <f>Junho!L41</f>
        <v>0</v>
      </c>
      <c r="Z40" s="152">
        <f>Junho!M41</f>
        <v>0</v>
      </c>
      <c r="AA40" s="134">
        <f>Junho!N41</f>
        <v>15</v>
      </c>
      <c r="AB40" s="152">
        <f>Junho!O41</f>
        <v>15</v>
      </c>
      <c r="AC40" s="153">
        <f>Julho!L41</f>
        <v>0</v>
      </c>
      <c r="AD40" s="152">
        <f>Julho!M41</f>
        <v>0</v>
      </c>
      <c r="AE40" s="134">
        <f>Julho!N41</f>
        <v>12</v>
      </c>
      <c r="AF40" s="152">
        <f>Julho!O41</f>
        <v>12</v>
      </c>
      <c r="AG40" s="153">
        <f>Agosto!L41</f>
        <v>0</v>
      </c>
      <c r="AH40" s="152">
        <f>Agosto!M41</f>
        <v>3</v>
      </c>
      <c r="AI40" s="134">
        <f>Agosto!N41</f>
        <v>20</v>
      </c>
      <c r="AJ40" s="152">
        <f>Agosto!O41</f>
        <v>23</v>
      </c>
      <c r="AK40" s="153">
        <f>Setembro!L41</f>
        <v>0</v>
      </c>
      <c r="AL40" s="152">
        <f>Setembro!M41</f>
        <v>13</v>
      </c>
      <c r="AM40" s="134">
        <f>Setembro!N41</f>
        <v>25</v>
      </c>
      <c r="AN40" s="152">
        <f>Setembro!O41</f>
        <v>38</v>
      </c>
      <c r="AO40" s="153">
        <f>Outubro!L41</f>
        <v>0</v>
      </c>
      <c r="AP40" s="152">
        <f>Outubro!M41</f>
        <v>2</v>
      </c>
      <c r="AQ40" s="134">
        <f>Outubro!N41</f>
        <v>37</v>
      </c>
      <c r="AR40" s="152">
        <f>Outubro!O41</f>
        <v>39</v>
      </c>
      <c r="AS40" s="153">
        <f>Novembro!L41</f>
        <v>0</v>
      </c>
      <c r="AT40" s="152">
        <f>Novembro!M41</f>
        <v>5</v>
      </c>
      <c r="AU40" s="134">
        <f>Novembro!N41</f>
        <v>48</v>
      </c>
      <c r="AV40" s="152">
        <f>Novembro!O41</f>
        <v>53</v>
      </c>
      <c r="AW40" s="153"/>
      <c r="AX40" s="152"/>
      <c r="AY40" s="134"/>
      <c r="AZ40" s="152"/>
      <c r="BA40" s="153">
        <f t="shared" si="2"/>
        <v>0</v>
      </c>
      <c r="BB40" s="152">
        <f t="shared" si="2"/>
        <v>23</v>
      </c>
      <c r="BC40" s="134">
        <f t="shared" si="2"/>
        <v>217</v>
      </c>
      <c r="BD40" s="152">
        <f t="shared" si="2"/>
        <v>240</v>
      </c>
      <c r="BE40" s="153">
        <f t="shared" si="3"/>
        <v>0</v>
      </c>
      <c r="BF40" s="152">
        <f t="shared" si="3"/>
        <v>2.0909090909090908</v>
      </c>
      <c r="BG40" s="134">
        <f t="shared" si="3"/>
        <v>19.727272727272727</v>
      </c>
      <c r="BH40" s="249">
        <f t="shared" si="3"/>
        <v>21.818181818181817</v>
      </c>
    </row>
    <row r="41" spans="1:60" ht="15" customHeight="1" x14ac:dyDescent="0.25">
      <c r="A41" s="331"/>
      <c r="B41" s="342"/>
      <c r="C41" s="115" t="s">
        <v>53</v>
      </c>
      <c r="D41" s="116" t="s">
        <v>54</v>
      </c>
      <c r="E41" s="134">
        <f>Janeiro!L42</f>
        <v>0</v>
      </c>
      <c r="F41" s="152">
        <f>Janeiro!M42</f>
        <v>0</v>
      </c>
      <c r="G41" s="134">
        <f>Janeiro!N42</f>
        <v>0</v>
      </c>
      <c r="H41" s="152">
        <f>Janeiro!O42</f>
        <v>0</v>
      </c>
      <c r="I41" s="134">
        <f>Fevereiro!L42</f>
        <v>0</v>
      </c>
      <c r="J41" s="152">
        <f>Fevereiro!M42</f>
        <v>0</v>
      </c>
      <c r="K41" s="134">
        <f>Fevereiro!N42</f>
        <v>0</v>
      </c>
      <c r="L41" s="152">
        <f>Fevereiro!O42</f>
        <v>0</v>
      </c>
      <c r="M41" s="134">
        <f>Março!L42</f>
        <v>0</v>
      </c>
      <c r="N41" s="152">
        <f>Março!M42</f>
        <v>0</v>
      </c>
      <c r="O41" s="134">
        <f>Março!N42</f>
        <v>0</v>
      </c>
      <c r="P41" s="152">
        <f>Março!O42</f>
        <v>0</v>
      </c>
      <c r="Q41" s="134">
        <f>Abril!L42</f>
        <v>0</v>
      </c>
      <c r="R41" s="152">
        <f>Abril!M42</f>
        <v>0</v>
      </c>
      <c r="S41" s="134">
        <f>Abril!N42</f>
        <v>0</v>
      </c>
      <c r="T41" s="152">
        <f>Abril!O42</f>
        <v>0</v>
      </c>
      <c r="U41" s="134">
        <f>Maio!L42</f>
        <v>0</v>
      </c>
      <c r="V41" s="152">
        <f>Maio!M42</f>
        <v>0</v>
      </c>
      <c r="W41" s="134">
        <f>Maio!N42</f>
        <v>0</v>
      </c>
      <c r="X41" s="152">
        <f>Maio!O42</f>
        <v>0</v>
      </c>
      <c r="Y41" s="134">
        <f>Junho!L42</f>
        <v>0</v>
      </c>
      <c r="Z41" s="152">
        <f>Junho!M42</f>
        <v>0</v>
      </c>
      <c r="AA41" s="134">
        <f>Junho!N42</f>
        <v>0</v>
      </c>
      <c r="AB41" s="152">
        <f>Junho!O42</f>
        <v>0</v>
      </c>
      <c r="AC41" s="153">
        <f>Julho!L42</f>
        <v>0</v>
      </c>
      <c r="AD41" s="152">
        <f>Julho!M42</f>
        <v>0</v>
      </c>
      <c r="AE41" s="134">
        <f>Julho!N42</f>
        <v>0</v>
      </c>
      <c r="AF41" s="152">
        <f>Julho!O42</f>
        <v>0</v>
      </c>
      <c r="AG41" s="153">
        <f>Agosto!L42</f>
        <v>0</v>
      </c>
      <c r="AH41" s="152">
        <f>Agosto!M42</f>
        <v>1</v>
      </c>
      <c r="AI41" s="134">
        <f>Agosto!N42</f>
        <v>2</v>
      </c>
      <c r="AJ41" s="152">
        <f>Agosto!O42</f>
        <v>3</v>
      </c>
      <c r="AK41" s="153">
        <f>Setembro!L42</f>
        <v>0</v>
      </c>
      <c r="AL41" s="152">
        <f>Setembro!M42</f>
        <v>11</v>
      </c>
      <c r="AM41" s="134">
        <f>Setembro!N42</f>
        <v>6</v>
      </c>
      <c r="AN41" s="152">
        <f>Setembro!O42</f>
        <v>17</v>
      </c>
      <c r="AO41" s="153">
        <f>Outubro!L42</f>
        <v>0</v>
      </c>
      <c r="AP41" s="152">
        <f>Outubro!M42</f>
        <v>11</v>
      </c>
      <c r="AQ41" s="134">
        <f>Outubro!N42</f>
        <v>27</v>
      </c>
      <c r="AR41" s="152">
        <f>Outubro!O42</f>
        <v>38</v>
      </c>
      <c r="AS41" s="153">
        <f>Novembro!L42</f>
        <v>0</v>
      </c>
      <c r="AT41" s="152">
        <f>Novembro!M42</f>
        <v>2</v>
      </c>
      <c r="AU41" s="134">
        <f>Novembro!N42</f>
        <v>9</v>
      </c>
      <c r="AV41" s="152">
        <f>Novembro!O42</f>
        <v>11</v>
      </c>
      <c r="AW41" s="153"/>
      <c r="AX41" s="152"/>
      <c r="AY41" s="134"/>
      <c r="AZ41" s="152"/>
      <c r="BA41" s="153">
        <f t="shared" si="2"/>
        <v>0</v>
      </c>
      <c r="BB41" s="152">
        <f t="shared" si="2"/>
        <v>25</v>
      </c>
      <c r="BC41" s="134">
        <f t="shared" si="2"/>
        <v>44</v>
      </c>
      <c r="BD41" s="152">
        <f t="shared" si="2"/>
        <v>69</v>
      </c>
      <c r="BE41" s="153">
        <f t="shared" si="3"/>
        <v>0</v>
      </c>
      <c r="BF41" s="152">
        <f t="shared" si="3"/>
        <v>2.2727272727272729</v>
      </c>
      <c r="BG41" s="134">
        <f t="shared" si="3"/>
        <v>4</v>
      </c>
      <c r="BH41" s="249">
        <f t="shared" si="3"/>
        <v>6.2727272727272725</v>
      </c>
    </row>
    <row r="42" spans="1:60" ht="15" customHeight="1" x14ac:dyDescent="0.25">
      <c r="A42" s="331"/>
      <c r="B42" s="342"/>
      <c r="C42" s="115" t="s">
        <v>55</v>
      </c>
      <c r="D42" s="116" t="s">
        <v>56</v>
      </c>
      <c r="E42" s="134">
        <f>Janeiro!L43</f>
        <v>2</v>
      </c>
      <c r="F42" s="152">
        <f>Janeiro!M43</f>
        <v>0</v>
      </c>
      <c r="G42" s="134">
        <f>Janeiro!N43</f>
        <v>19</v>
      </c>
      <c r="H42" s="152">
        <f>Janeiro!O43</f>
        <v>21</v>
      </c>
      <c r="I42" s="134">
        <f>Fevereiro!L43</f>
        <v>0</v>
      </c>
      <c r="J42" s="152">
        <f>Fevereiro!M43</f>
        <v>0</v>
      </c>
      <c r="K42" s="134">
        <f>Fevereiro!N43</f>
        <v>44</v>
      </c>
      <c r="L42" s="152">
        <f>Fevereiro!O43</f>
        <v>44</v>
      </c>
      <c r="M42" s="134">
        <f>Março!L43</f>
        <v>1</v>
      </c>
      <c r="N42" s="152">
        <f>Março!M43</f>
        <v>2</v>
      </c>
      <c r="O42" s="134">
        <f>Março!N43</f>
        <v>65</v>
      </c>
      <c r="P42" s="152">
        <f>Março!O43</f>
        <v>68</v>
      </c>
      <c r="Q42" s="134">
        <f>Abril!L43</f>
        <v>0</v>
      </c>
      <c r="R42" s="152">
        <f>Abril!M43</f>
        <v>1</v>
      </c>
      <c r="S42" s="134">
        <f>Abril!N43</f>
        <v>59</v>
      </c>
      <c r="T42" s="152">
        <f>Abril!O43</f>
        <v>60</v>
      </c>
      <c r="U42" s="134">
        <f>Maio!L43</f>
        <v>1</v>
      </c>
      <c r="V42" s="152">
        <f>Maio!M43</f>
        <v>0</v>
      </c>
      <c r="W42" s="134">
        <f>Maio!N43</f>
        <v>66</v>
      </c>
      <c r="X42" s="152">
        <f>Maio!O43</f>
        <v>67</v>
      </c>
      <c r="Y42" s="134">
        <f>Junho!L43</f>
        <v>1</v>
      </c>
      <c r="Z42" s="152">
        <f>Junho!M43</f>
        <v>2</v>
      </c>
      <c r="AA42" s="134">
        <f>Junho!N43</f>
        <v>44</v>
      </c>
      <c r="AB42" s="152">
        <f>Junho!O43</f>
        <v>47</v>
      </c>
      <c r="AC42" s="153">
        <f>Julho!L43</f>
        <v>1</v>
      </c>
      <c r="AD42" s="152">
        <f>Julho!M43</f>
        <v>4</v>
      </c>
      <c r="AE42" s="134">
        <f>Julho!N43</f>
        <v>39</v>
      </c>
      <c r="AF42" s="152">
        <f>Julho!O43</f>
        <v>44</v>
      </c>
      <c r="AG42" s="153">
        <f>Agosto!L43</f>
        <v>4</v>
      </c>
      <c r="AH42" s="152">
        <f>Agosto!M43</f>
        <v>2</v>
      </c>
      <c r="AI42" s="134">
        <f>Agosto!N43</f>
        <v>60</v>
      </c>
      <c r="AJ42" s="152">
        <f>Agosto!O43</f>
        <v>66</v>
      </c>
      <c r="AK42" s="153">
        <f>Setembro!L43</f>
        <v>7</v>
      </c>
      <c r="AL42" s="152">
        <f>Setembro!M43</f>
        <v>13</v>
      </c>
      <c r="AM42" s="134">
        <f>Setembro!N43</f>
        <v>108</v>
      </c>
      <c r="AN42" s="152">
        <f>Setembro!O43</f>
        <v>128</v>
      </c>
      <c r="AO42" s="153">
        <f>Outubro!L43</f>
        <v>2</v>
      </c>
      <c r="AP42" s="152">
        <f>Outubro!M43</f>
        <v>6</v>
      </c>
      <c r="AQ42" s="134">
        <f>Outubro!N43</f>
        <v>83</v>
      </c>
      <c r="AR42" s="152">
        <f>Outubro!O43</f>
        <v>91</v>
      </c>
      <c r="AS42" s="153">
        <f>Novembro!L43</f>
        <v>3</v>
      </c>
      <c r="AT42" s="152">
        <f>Novembro!M43</f>
        <v>5</v>
      </c>
      <c r="AU42" s="134">
        <f>Novembro!N43</f>
        <v>74</v>
      </c>
      <c r="AV42" s="152">
        <f>Novembro!O43</f>
        <v>82</v>
      </c>
      <c r="AW42" s="153"/>
      <c r="AX42" s="152"/>
      <c r="AY42" s="134"/>
      <c r="AZ42" s="152"/>
      <c r="BA42" s="153">
        <f t="shared" si="2"/>
        <v>22</v>
      </c>
      <c r="BB42" s="152">
        <f t="shared" si="2"/>
        <v>35</v>
      </c>
      <c r="BC42" s="134">
        <f t="shared" si="2"/>
        <v>661</v>
      </c>
      <c r="BD42" s="152">
        <f t="shared" si="2"/>
        <v>718</v>
      </c>
      <c r="BE42" s="153">
        <f t="shared" si="3"/>
        <v>2</v>
      </c>
      <c r="BF42" s="152">
        <f t="shared" si="3"/>
        <v>3.1818181818181817</v>
      </c>
      <c r="BG42" s="134">
        <f t="shared" si="3"/>
        <v>60.090909090909093</v>
      </c>
      <c r="BH42" s="249">
        <f t="shared" si="3"/>
        <v>65.272727272727266</v>
      </c>
    </row>
    <row r="43" spans="1:60" ht="15" customHeight="1" x14ac:dyDescent="0.25">
      <c r="A43" s="331"/>
      <c r="B43" s="342"/>
      <c r="C43" s="115"/>
      <c r="D43" s="116" t="s">
        <v>520</v>
      </c>
      <c r="E43" s="134">
        <f>Janeiro!L44</f>
        <v>2</v>
      </c>
      <c r="F43" s="152">
        <f>Janeiro!M44</f>
        <v>0</v>
      </c>
      <c r="G43" s="134">
        <f>Janeiro!N44</f>
        <v>43</v>
      </c>
      <c r="H43" s="152">
        <f>Janeiro!O44</f>
        <v>45</v>
      </c>
      <c r="I43" s="134">
        <f>Fevereiro!L44</f>
        <v>2</v>
      </c>
      <c r="J43" s="152">
        <f>Fevereiro!M44</f>
        <v>0</v>
      </c>
      <c r="K43" s="134">
        <f>Fevereiro!N44</f>
        <v>41</v>
      </c>
      <c r="L43" s="152">
        <f>Fevereiro!O44</f>
        <v>43</v>
      </c>
      <c r="M43" s="134">
        <f>Março!L44</f>
        <v>2</v>
      </c>
      <c r="N43" s="152">
        <f>Março!M44</f>
        <v>1</v>
      </c>
      <c r="O43" s="134">
        <f>Março!N44</f>
        <v>44</v>
      </c>
      <c r="P43" s="152">
        <f>Março!O44</f>
        <v>47</v>
      </c>
      <c r="Q43" s="134">
        <f>Abril!L44</f>
        <v>0</v>
      </c>
      <c r="R43" s="152">
        <f>Abril!M44</f>
        <v>0</v>
      </c>
      <c r="S43" s="134">
        <f>Abril!N44</f>
        <v>44</v>
      </c>
      <c r="T43" s="152">
        <f>Abril!O44</f>
        <v>44</v>
      </c>
      <c r="U43" s="134">
        <f>Maio!L44</f>
        <v>2</v>
      </c>
      <c r="V43" s="152">
        <f>Maio!M44</f>
        <v>0</v>
      </c>
      <c r="W43" s="134">
        <f>Maio!N44</f>
        <v>76</v>
      </c>
      <c r="X43" s="152">
        <f>Maio!O44</f>
        <v>78</v>
      </c>
      <c r="Y43" s="134">
        <f>Junho!L44</f>
        <v>6</v>
      </c>
      <c r="Z43" s="152">
        <f>Junho!M44</f>
        <v>4</v>
      </c>
      <c r="AA43" s="134">
        <f>Junho!N44</f>
        <v>63</v>
      </c>
      <c r="AB43" s="152">
        <f>Junho!O44</f>
        <v>73</v>
      </c>
      <c r="AC43" s="153">
        <f>Julho!L44</f>
        <v>1</v>
      </c>
      <c r="AD43" s="152">
        <f>Julho!M44</f>
        <v>2</v>
      </c>
      <c r="AE43" s="134">
        <f>Julho!N44</f>
        <v>36</v>
      </c>
      <c r="AF43" s="152">
        <f>Julho!O44</f>
        <v>39</v>
      </c>
      <c r="AG43" s="153">
        <f>Agosto!L44</f>
        <v>2</v>
      </c>
      <c r="AH43" s="152">
        <f>Agosto!M44</f>
        <v>3</v>
      </c>
      <c r="AI43" s="134">
        <f>Agosto!N44</f>
        <v>67</v>
      </c>
      <c r="AJ43" s="152">
        <f>Agosto!O44</f>
        <v>72</v>
      </c>
      <c r="AK43" s="153">
        <f>Setembro!L44</f>
        <v>0</v>
      </c>
      <c r="AL43" s="152">
        <f>Setembro!M44</f>
        <v>0</v>
      </c>
      <c r="AM43" s="134">
        <f>Setembro!N44</f>
        <v>8</v>
      </c>
      <c r="AN43" s="152">
        <f>Setembro!O44</f>
        <v>8</v>
      </c>
      <c r="AO43" s="153">
        <f>Outubro!L44</f>
        <v>4</v>
      </c>
      <c r="AP43" s="152">
        <f>Outubro!M44</f>
        <v>0</v>
      </c>
      <c r="AQ43" s="134">
        <f>Outubro!N44</f>
        <v>39</v>
      </c>
      <c r="AR43" s="152">
        <f>Outubro!O44</f>
        <v>43</v>
      </c>
      <c r="AS43" s="153">
        <f>Novembro!L44</f>
        <v>1</v>
      </c>
      <c r="AT43" s="152">
        <f>Novembro!M44</f>
        <v>0</v>
      </c>
      <c r="AU43" s="134">
        <f>Novembro!N44</f>
        <v>46</v>
      </c>
      <c r="AV43" s="152">
        <f>Novembro!O44</f>
        <v>47</v>
      </c>
      <c r="AW43" s="153"/>
      <c r="AX43" s="152"/>
      <c r="AY43" s="134"/>
      <c r="AZ43" s="152"/>
      <c r="BA43" s="153">
        <f t="shared" si="2"/>
        <v>22</v>
      </c>
      <c r="BB43" s="152">
        <f t="shared" si="2"/>
        <v>10</v>
      </c>
      <c r="BC43" s="134">
        <f t="shared" si="2"/>
        <v>507</v>
      </c>
      <c r="BD43" s="152">
        <f t="shared" si="2"/>
        <v>539</v>
      </c>
      <c r="BE43" s="153">
        <f t="shared" si="3"/>
        <v>2</v>
      </c>
      <c r="BF43" s="152">
        <f t="shared" si="3"/>
        <v>0.90909090909090906</v>
      </c>
      <c r="BG43" s="134">
        <f t="shared" si="3"/>
        <v>46.090909090909093</v>
      </c>
      <c r="BH43" s="249">
        <f t="shared" si="3"/>
        <v>49</v>
      </c>
    </row>
    <row r="44" spans="1:60" ht="15" customHeight="1" x14ac:dyDescent="0.25">
      <c r="A44" s="331"/>
      <c r="B44" s="342"/>
      <c r="C44" s="115" t="s">
        <v>57</v>
      </c>
      <c r="D44" s="116" t="s">
        <v>58</v>
      </c>
      <c r="E44" s="134">
        <f>Janeiro!L45</f>
        <v>0</v>
      </c>
      <c r="F44" s="152">
        <f>Janeiro!M45</f>
        <v>0</v>
      </c>
      <c r="G44" s="134">
        <f>Janeiro!N45</f>
        <v>12</v>
      </c>
      <c r="H44" s="152">
        <f>Janeiro!O45</f>
        <v>12</v>
      </c>
      <c r="I44" s="134">
        <f>Fevereiro!L45</f>
        <v>0</v>
      </c>
      <c r="J44" s="152">
        <f>Fevereiro!M45</f>
        <v>0</v>
      </c>
      <c r="K44" s="134">
        <f>Fevereiro!N45</f>
        <v>14</v>
      </c>
      <c r="L44" s="152">
        <f>Fevereiro!O45</f>
        <v>14</v>
      </c>
      <c r="M44" s="134">
        <f>Março!L45</f>
        <v>0</v>
      </c>
      <c r="N44" s="152">
        <f>Março!M45</f>
        <v>0</v>
      </c>
      <c r="O44" s="134">
        <f>Março!N45</f>
        <v>23</v>
      </c>
      <c r="P44" s="152">
        <f>Março!O45</f>
        <v>23</v>
      </c>
      <c r="Q44" s="134">
        <f>Abril!L45</f>
        <v>0</v>
      </c>
      <c r="R44" s="152">
        <f>Abril!M45</f>
        <v>0</v>
      </c>
      <c r="S44" s="134">
        <f>Abril!N45</f>
        <v>21</v>
      </c>
      <c r="T44" s="152">
        <f>Abril!O45</f>
        <v>21</v>
      </c>
      <c r="U44" s="134">
        <f>Maio!L45</f>
        <v>0</v>
      </c>
      <c r="V44" s="152">
        <f>Maio!M45</f>
        <v>0</v>
      </c>
      <c r="W44" s="134">
        <f>Maio!N45</f>
        <v>25</v>
      </c>
      <c r="X44" s="152">
        <f>Maio!O45</f>
        <v>25</v>
      </c>
      <c r="Y44" s="134">
        <f>Junho!L45</f>
        <v>0</v>
      </c>
      <c r="Z44" s="152">
        <f>Junho!M45</f>
        <v>0</v>
      </c>
      <c r="AA44" s="134">
        <f>Junho!N45</f>
        <v>28</v>
      </c>
      <c r="AB44" s="152">
        <f>Junho!O45</f>
        <v>28</v>
      </c>
      <c r="AC44" s="153">
        <f>Julho!L45</f>
        <v>12</v>
      </c>
      <c r="AD44" s="152">
        <f>Julho!M45</f>
        <v>0</v>
      </c>
      <c r="AE44" s="134">
        <f>Julho!N45</f>
        <v>49</v>
      </c>
      <c r="AF44" s="152">
        <f>Julho!O45</f>
        <v>61</v>
      </c>
      <c r="AG44" s="153">
        <f>Agosto!L45</f>
        <v>7</v>
      </c>
      <c r="AH44" s="152">
        <f>Agosto!M45</f>
        <v>10</v>
      </c>
      <c r="AI44" s="134">
        <f>Agosto!N45</f>
        <v>53</v>
      </c>
      <c r="AJ44" s="152">
        <f>Agosto!O45</f>
        <v>70</v>
      </c>
      <c r="AK44" s="153">
        <f>Setembro!L45</f>
        <v>12</v>
      </c>
      <c r="AL44" s="152">
        <f>Setembro!M45</f>
        <v>12</v>
      </c>
      <c r="AM44" s="134">
        <f>Setembro!N45</f>
        <v>51</v>
      </c>
      <c r="AN44" s="152">
        <f>Setembro!O45</f>
        <v>75</v>
      </c>
      <c r="AO44" s="153">
        <f>Outubro!L45</f>
        <v>10</v>
      </c>
      <c r="AP44" s="152">
        <f>Outubro!M45</f>
        <v>0</v>
      </c>
      <c r="AQ44" s="134">
        <f>Outubro!N45</f>
        <v>85</v>
      </c>
      <c r="AR44" s="152">
        <f>Outubro!O45</f>
        <v>95</v>
      </c>
      <c r="AS44" s="153">
        <f>Novembro!L45</f>
        <v>9</v>
      </c>
      <c r="AT44" s="152">
        <f>Novembro!M45</f>
        <v>0</v>
      </c>
      <c r="AU44" s="134">
        <f>Novembro!N45</f>
        <v>69</v>
      </c>
      <c r="AV44" s="152">
        <f>Novembro!O45</f>
        <v>78</v>
      </c>
      <c r="AW44" s="153"/>
      <c r="AX44" s="152"/>
      <c r="AY44" s="134"/>
      <c r="AZ44" s="152"/>
      <c r="BA44" s="153">
        <f t="shared" si="2"/>
        <v>50</v>
      </c>
      <c r="BB44" s="152">
        <f t="shared" si="2"/>
        <v>22</v>
      </c>
      <c r="BC44" s="134">
        <f t="shared" si="2"/>
        <v>430</v>
      </c>
      <c r="BD44" s="152">
        <f t="shared" si="2"/>
        <v>502</v>
      </c>
      <c r="BE44" s="153">
        <f t="shared" si="3"/>
        <v>4.5454545454545459</v>
      </c>
      <c r="BF44" s="152">
        <f t="shared" si="3"/>
        <v>2</v>
      </c>
      <c r="BG44" s="134">
        <f t="shared" si="3"/>
        <v>39.090909090909093</v>
      </c>
      <c r="BH44" s="249">
        <f t="shared" si="3"/>
        <v>45.636363636363633</v>
      </c>
    </row>
    <row r="45" spans="1:60" ht="15" customHeight="1" x14ac:dyDescent="0.25">
      <c r="A45" s="331"/>
      <c r="B45" s="342"/>
      <c r="C45" s="115" t="s">
        <v>59</v>
      </c>
      <c r="D45" s="116" t="s">
        <v>60</v>
      </c>
      <c r="E45" s="134">
        <f>Janeiro!L46</f>
        <v>4</v>
      </c>
      <c r="F45" s="152">
        <f>Janeiro!M46</f>
        <v>0</v>
      </c>
      <c r="G45" s="134">
        <f>Janeiro!N46</f>
        <v>25</v>
      </c>
      <c r="H45" s="152">
        <f>Janeiro!O46</f>
        <v>29</v>
      </c>
      <c r="I45" s="134">
        <f>Fevereiro!L46</f>
        <v>5</v>
      </c>
      <c r="J45" s="152">
        <f>Fevereiro!M46</f>
        <v>0</v>
      </c>
      <c r="K45" s="134">
        <f>Fevereiro!N46</f>
        <v>32</v>
      </c>
      <c r="L45" s="152">
        <f>Fevereiro!O46</f>
        <v>37</v>
      </c>
      <c r="M45" s="134">
        <f>Março!L46</f>
        <v>4</v>
      </c>
      <c r="N45" s="152">
        <f>Março!M46</f>
        <v>0</v>
      </c>
      <c r="O45" s="134">
        <f>Março!N46</f>
        <v>35</v>
      </c>
      <c r="P45" s="152">
        <f>Março!O46</f>
        <v>39</v>
      </c>
      <c r="Q45" s="134">
        <f>Abril!L46</f>
        <v>0</v>
      </c>
      <c r="R45" s="152">
        <f>Abril!M46</f>
        <v>1</v>
      </c>
      <c r="S45" s="134">
        <f>Abril!N46</f>
        <v>22</v>
      </c>
      <c r="T45" s="152">
        <f>Abril!O46</f>
        <v>23</v>
      </c>
      <c r="U45" s="134">
        <f>Maio!L46</f>
        <v>0</v>
      </c>
      <c r="V45" s="152">
        <f>Maio!M46</f>
        <v>0</v>
      </c>
      <c r="W45" s="134">
        <f>Maio!N46</f>
        <v>27</v>
      </c>
      <c r="X45" s="152">
        <f>Maio!O46</f>
        <v>27</v>
      </c>
      <c r="Y45" s="134">
        <f>Junho!L46</f>
        <v>2</v>
      </c>
      <c r="Z45" s="152">
        <f>Junho!M46</f>
        <v>1</v>
      </c>
      <c r="AA45" s="134">
        <f>Junho!N46</f>
        <v>42</v>
      </c>
      <c r="AB45" s="152">
        <f>Junho!O46</f>
        <v>45</v>
      </c>
      <c r="AC45" s="153">
        <f>Julho!L46</f>
        <v>12</v>
      </c>
      <c r="AD45" s="152">
        <f>Julho!M46</f>
        <v>7</v>
      </c>
      <c r="AE45" s="134">
        <f>Julho!N46</f>
        <v>36</v>
      </c>
      <c r="AF45" s="152">
        <f>Julho!O46</f>
        <v>55</v>
      </c>
      <c r="AG45" s="153">
        <f>Agosto!L46</f>
        <v>37</v>
      </c>
      <c r="AH45" s="152">
        <f>Agosto!M46</f>
        <v>14</v>
      </c>
      <c r="AI45" s="134">
        <f>Agosto!N46</f>
        <v>52</v>
      </c>
      <c r="AJ45" s="152">
        <f>Agosto!O46</f>
        <v>103</v>
      </c>
      <c r="AK45" s="153">
        <f>Setembro!L46</f>
        <v>49</v>
      </c>
      <c r="AL45" s="152">
        <f>Setembro!M46</f>
        <v>2</v>
      </c>
      <c r="AM45" s="134">
        <f>Setembro!N46</f>
        <v>50</v>
      </c>
      <c r="AN45" s="152">
        <f>Setembro!O46</f>
        <v>101</v>
      </c>
      <c r="AO45" s="153">
        <f>Outubro!L46</f>
        <v>28</v>
      </c>
      <c r="AP45" s="152">
        <f>Outubro!M46</f>
        <v>0</v>
      </c>
      <c r="AQ45" s="134">
        <f>Outubro!N46</f>
        <v>51</v>
      </c>
      <c r="AR45" s="152">
        <f>Outubro!O46</f>
        <v>79</v>
      </c>
      <c r="AS45" s="153">
        <f>Novembro!L46</f>
        <v>33</v>
      </c>
      <c r="AT45" s="152">
        <f>Novembro!M46</f>
        <v>1</v>
      </c>
      <c r="AU45" s="134">
        <f>Novembro!N46</f>
        <v>61</v>
      </c>
      <c r="AV45" s="152">
        <f>Novembro!O46</f>
        <v>95</v>
      </c>
      <c r="AW45" s="153"/>
      <c r="AX45" s="152"/>
      <c r="AY45" s="134"/>
      <c r="AZ45" s="152"/>
      <c r="BA45" s="153">
        <f t="shared" si="2"/>
        <v>174</v>
      </c>
      <c r="BB45" s="152">
        <f t="shared" si="2"/>
        <v>26</v>
      </c>
      <c r="BC45" s="134">
        <f t="shared" si="2"/>
        <v>433</v>
      </c>
      <c r="BD45" s="152">
        <f t="shared" si="2"/>
        <v>633</v>
      </c>
      <c r="BE45" s="153">
        <f t="shared" si="3"/>
        <v>15.818181818181818</v>
      </c>
      <c r="BF45" s="152">
        <f t="shared" si="3"/>
        <v>2.3636363636363638</v>
      </c>
      <c r="BG45" s="134">
        <f t="shared" si="3"/>
        <v>39.363636363636367</v>
      </c>
      <c r="BH45" s="249">
        <f t="shared" si="3"/>
        <v>57.545454545454547</v>
      </c>
    </row>
    <row r="46" spans="1:60" ht="15" customHeight="1" x14ac:dyDescent="0.25">
      <c r="A46" s="331"/>
      <c r="B46" s="342"/>
      <c r="C46" s="115" t="s">
        <v>61</v>
      </c>
      <c r="D46" s="116" t="s">
        <v>62</v>
      </c>
      <c r="E46" s="134">
        <f>Janeiro!L47</f>
        <v>3</v>
      </c>
      <c r="F46" s="152">
        <f>Janeiro!M47</f>
        <v>0</v>
      </c>
      <c r="G46" s="134">
        <f>Janeiro!N47</f>
        <v>55</v>
      </c>
      <c r="H46" s="152">
        <f>Janeiro!O47</f>
        <v>58</v>
      </c>
      <c r="I46" s="134">
        <f>Fevereiro!L47</f>
        <v>2</v>
      </c>
      <c r="J46" s="152">
        <f>Fevereiro!M47</f>
        <v>0</v>
      </c>
      <c r="K46" s="134">
        <f>Fevereiro!N47</f>
        <v>47</v>
      </c>
      <c r="L46" s="152">
        <f>Fevereiro!O47</f>
        <v>49</v>
      </c>
      <c r="M46" s="134">
        <f>Março!L47</f>
        <v>1</v>
      </c>
      <c r="N46" s="152">
        <f>Março!M47</f>
        <v>0</v>
      </c>
      <c r="O46" s="134">
        <f>Março!N47</f>
        <v>58</v>
      </c>
      <c r="P46" s="152">
        <f>Março!O47</f>
        <v>59</v>
      </c>
      <c r="Q46" s="134">
        <f>Abril!L47</f>
        <v>0</v>
      </c>
      <c r="R46" s="152">
        <f>Abril!M47</f>
        <v>0</v>
      </c>
      <c r="S46" s="134">
        <f>Abril!N47</f>
        <v>70</v>
      </c>
      <c r="T46" s="152">
        <f>Abril!O47</f>
        <v>70</v>
      </c>
      <c r="U46" s="134">
        <f>Maio!L47</f>
        <v>0</v>
      </c>
      <c r="V46" s="152">
        <f>Maio!M47</f>
        <v>0</v>
      </c>
      <c r="W46" s="134">
        <f>Maio!N47</f>
        <v>58</v>
      </c>
      <c r="X46" s="152">
        <f>Maio!O47</f>
        <v>58</v>
      </c>
      <c r="Y46" s="134">
        <f>Junho!L47</f>
        <v>0</v>
      </c>
      <c r="Z46" s="152">
        <f>Junho!M47</f>
        <v>0</v>
      </c>
      <c r="AA46" s="134">
        <f>Junho!N47</f>
        <v>77</v>
      </c>
      <c r="AB46" s="152">
        <f>Junho!O47</f>
        <v>77</v>
      </c>
      <c r="AC46" s="153">
        <f>Julho!L47</f>
        <v>4</v>
      </c>
      <c r="AD46" s="152">
        <f>Julho!M47</f>
        <v>2</v>
      </c>
      <c r="AE46" s="134">
        <f>Julho!N47</f>
        <v>51</v>
      </c>
      <c r="AF46" s="152">
        <f>Julho!O47</f>
        <v>57</v>
      </c>
      <c r="AG46" s="153">
        <f>Agosto!L47</f>
        <v>3</v>
      </c>
      <c r="AH46" s="152">
        <f>Agosto!M47</f>
        <v>12</v>
      </c>
      <c r="AI46" s="134">
        <f>Agosto!N47</f>
        <v>42</v>
      </c>
      <c r="AJ46" s="152">
        <f>Agosto!O47</f>
        <v>57</v>
      </c>
      <c r="AK46" s="153">
        <f>Setembro!L47</f>
        <v>5</v>
      </c>
      <c r="AL46" s="152">
        <f>Setembro!M47</f>
        <v>9</v>
      </c>
      <c r="AM46" s="134">
        <f>Setembro!N47</f>
        <v>45</v>
      </c>
      <c r="AN46" s="152">
        <f>Setembro!O47</f>
        <v>59</v>
      </c>
      <c r="AO46" s="153">
        <f>Outubro!L47</f>
        <v>4</v>
      </c>
      <c r="AP46" s="152">
        <f>Outubro!M47</f>
        <v>1</v>
      </c>
      <c r="AQ46" s="134">
        <f>Outubro!N47</f>
        <v>55</v>
      </c>
      <c r="AR46" s="152">
        <f>Outubro!O47</f>
        <v>60</v>
      </c>
      <c r="AS46" s="153">
        <f>Novembro!L47</f>
        <v>5</v>
      </c>
      <c r="AT46" s="152">
        <f>Novembro!M47</f>
        <v>1</v>
      </c>
      <c r="AU46" s="134">
        <f>Novembro!N47</f>
        <v>68</v>
      </c>
      <c r="AV46" s="152">
        <f>Novembro!O47</f>
        <v>74</v>
      </c>
      <c r="AW46" s="153"/>
      <c r="AX46" s="152"/>
      <c r="AY46" s="134"/>
      <c r="AZ46" s="152"/>
      <c r="BA46" s="153">
        <f t="shared" si="2"/>
        <v>27</v>
      </c>
      <c r="BB46" s="152">
        <f t="shared" si="2"/>
        <v>25</v>
      </c>
      <c r="BC46" s="134">
        <f t="shared" si="2"/>
        <v>626</v>
      </c>
      <c r="BD46" s="152">
        <f t="shared" si="2"/>
        <v>678</v>
      </c>
      <c r="BE46" s="153">
        <f t="shared" si="3"/>
        <v>2.4545454545454546</v>
      </c>
      <c r="BF46" s="152">
        <f t="shared" si="3"/>
        <v>2.2727272727272729</v>
      </c>
      <c r="BG46" s="134">
        <f t="shared" si="3"/>
        <v>56.909090909090907</v>
      </c>
      <c r="BH46" s="249">
        <f t="shared" si="3"/>
        <v>61.636363636363633</v>
      </c>
    </row>
    <row r="47" spans="1:60" ht="15" customHeight="1" x14ac:dyDescent="0.25">
      <c r="A47" s="331"/>
      <c r="B47" s="342"/>
      <c r="C47" s="115" t="s">
        <v>63</v>
      </c>
      <c r="D47" s="116" t="s">
        <v>64</v>
      </c>
      <c r="E47" s="134">
        <f>Janeiro!L48</f>
        <v>0</v>
      </c>
      <c r="F47" s="152">
        <f>Janeiro!M48</f>
        <v>0</v>
      </c>
      <c r="G47" s="134">
        <f>Janeiro!N48</f>
        <v>14</v>
      </c>
      <c r="H47" s="152">
        <f>Janeiro!O48</f>
        <v>14</v>
      </c>
      <c r="I47" s="134">
        <f>Fevereiro!L48</f>
        <v>0</v>
      </c>
      <c r="J47" s="152">
        <f>Fevereiro!M48</f>
        <v>0</v>
      </c>
      <c r="K47" s="134">
        <f>Fevereiro!N48</f>
        <v>33</v>
      </c>
      <c r="L47" s="152">
        <f>Fevereiro!O48</f>
        <v>33</v>
      </c>
      <c r="M47" s="134">
        <f>Março!L48</f>
        <v>0</v>
      </c>
      <c r="N47" s="152">
        <f>Março!M48</f>
        <v>0</v>
      </c>
      <c r="O47" s="134">
        <f>Março!N48</f>
        <v>37</v>
      </c>
      <c r="P47" s="152">
        <f>Março!O48</f>
        <v>37</v>
      </c>
      <c r="Q47" s="134">
        <f>Abril!L48</f>
        <v>0</v>
      </c>
      <c r="R47" s="152">
        <f>Abril!M48</f>
        <v>0</v>
      </c>
      <c r="S47" s="134">
        <f>Abril!N48</f>
        <v>40</v>
      </c>
      <c r="T47" s="152">
        <f>Abril!O48</f>
        <v>40</v>
      </c>
      <c r="U47" s="134">
        <f>Maio!L48</f>
        <v>0</v>
      </c>
      <c r="V47" s="152">
        <f>Maio!M48</f>
        <v>0</v>
      </c>
      <c r="W47" s="134">
        <f>Maio!N48</f>
        <v>45</v>
      </c>
      <c r="X47" s="152">
        <f>Maio!O48</f>
        <v>45</v>
      </c>
      <c r="Y47" s="134">
        <f>Junho!L48</f>
        <v>0</v>
      </c>
      <c r="Z47" s="152">
        <f>Junho!M48</f>
        <v>1</v>
      </c>
      <c r="AA47" s="134">
        <f>Junho!N48</f>
        <v>27</v>
      </c>
      <c r="AB47" s="152">
        <f>Junho!O48</f>
        <v>28</v>
      </c>
      <c r="AC47" s="153">
        <f>Julho!L48</f>
        <v>0</v>
      </c>
      <c r="AD47" s="152">
        <f>Julho!M48</f>
        <v>9</v>
      </c>
      <c r="AE47" s="134">
        <f>Julho!N48</f>
        <v>28</v>
      </c>
      <c r="AF47" s="152">
        <f>Julho!O48</f>
        <v>37</v>
      </c>
      <c r="AG47" s="153">
        <f>Agosto!L48</f>
        <v>0</v>
      </c>
      <c r="AH47" s="152">
        <f>Agosto!M48</f>
        <v>18</v>
      </c>
      <c r="AI47" s="134">
        <f>Agosto!N48</f>
        <v>25</v>
      </c>
      <c r="AJ47" s="152">
        <f>Agosto!O48</f>
        <v>43</v>
      </c>
      <c r="AK47" s="153">
        <f>Setembro!L48</f>
        <v>0</v>
      </c>
      <c r="AL47" s="152">
        <f>Setembro!M48</f>
        <v>17</v>
      </c>
      <c r="AM47" s="134">
        <f>Setembro!N48</f>
        <v>54</v>
      </c>
      <c r="AN47" s="152">
        <f>Setembro!O48</f>
        <v>71</v>
      </c>
      <c r="AO47" s="153">
        <f>Outubro!L48</f>
        <v>0</v>
      </c>
      <c r="AP47" s="152">
        <f>Outubro!M48</f>
        <v>6</v>
      </c>
      <c r="AQ47" s="134">
        <f>Outubro!N48</f>
        <v>58</v>
      </c>
      <c r="AR47" s="152">
        <f>Outubro!O48</f>
        <v>64</v>
      </c>
      <c r="AS47" s="153">
        <f>Novembro!L48</f>
        <v>0</v>
      </c>
      <c r="AT47" s="152">
        <f>Novembro!M48</f>
        <v>2</v>
      </c>
      <c r="AU47" s="134">
        <f>Novembro!N48</f>
        <v>47</v>
      </c>
      <c r="AV47" s="152">
        <f>Novembro!O48</f>
        <v>49</v>
      </c>
      <c r="AW47" s="153"/>
      <c r="AX47" s="152"/>
      <c r="AY47" s="134"/>
      <c r="AZ47" s="152"/>
      <c r="BA47" s="153">
        <f t="shared" si="2"/>
        <v>0</v>
      </c>
      <c r="BB47" s="152">
        <f t="shared" si="2"/>
        <v>53</v>
      </c>
      <c r="BC47" s="134">
        <f t="shared" si="2"/>
        <v>408</v>
      </c>
      <c r="BD47" s="152">
        <f t="shared" si="2"/>
        <v>461</v>
      </c>
      <c r="BE47" s="153">
        <f t="shared" si="3"/>
        <v>0</v>
      </c>
      <c r="BF47" s="152">
        <f t="shared" si="3"/>
        <v>4.8181818181818183</v>
      </c>
      <c r="BG47" s="134">
        <f t="shared" si="3"/>
        <v>37.090909090909093</v>
      </c>
      <c r="BH47" s="249">
        <f t="shared" si="3"/>
        <v>41.909090909090907</v>
      </c>
    </row>
    <row r="48" spans="1:60" ht="15" customHeight="1" x14ac:dyDescent="0.25">
      <c r="A48" s="331"/>
      <c r="B48" s="342"/>
      <c r="C48" s="115" t="s">
        <v>65</v>
      </c>
      <c r="D48" s="116" t="s">
        <v>66</v>
      </c>
      <c r="E48" s="134">
        <f>Janeiro!L49</f>
        <v>0</v>
      </c>
      <c r="F48" s="152">
        <f>Janeiro!M49</f>
        <v>0</v>
      </c>
      <c r="G48" s="134">
        <f>Janeiro!N49</f>
        <v>0</v>
      </c>
      <c r="H48" s="152">
        <f>Janeiro!O49</f>
        <v>0</v>
      </c>
      <c r="I48" s="134">
        <f>Fevereiro!L49</f>
        <v>0</v>
      </c>
      <c r="J48" s="152">
        <f>Fevereiro!M49</f>
        <v>0</v>
      </c>
      <c r="K48" s="134">
        <f>Fevereiro!N49</f>
        <v>0</v>
      </c>
      <c r="L48" s="152">
        <f>Fevereiro!O49</f>
        <v>0</v>
      </c>
      <c r="M48" s="134">
        <f>Março!L49</f>
        <v>0</v>
      </c>
      <c r="N48" s="152">
        <f>Março!M49</f>
        <v>0</v>
      </c>
      <c r="O48" s="134">
        <f>Março!N49</f>
        <v>4</v>
      </c>
      <c r="P48" s="152">
        <f>Março!O49</f>
        <v>4</v>
      </c>
      <c r="Q48" s="134">
        <f>Abril!L49</f>
        <v>0</v>
      </c>
      <c r="R48" s="152">
        <f>Abril!M49</f>
        <v>0</v>
      </c>
      <c r="S48" s="134">
        <f>Abril!N49</f>
        <v>0</v>
      </c>
      <c r="T48" s="152">
        <f>Abril!O49</f>
        <v>0</v>
      </c>
      <c r="U48" s="134">
        <f>Maio!L49</f>
        <v>0</v>
      </c>
      <c r="V48" s="152">
        <f>Maio!M49</f>
        <v>0</v>
      </c>
      <c r="W48" s="134">
        <f>Maio!N49</f>
        <v>0</v>
      </c>
      <c r="X48" s="152">
        <f>Maio!O49</f>
        <v>0</v>
      </c>
      <c r="Y48" s="134">
        <f>Junho!L49</f>
        <v>1</v>
      </c>
      <c r="Z48" s="152">
        <f>Junho!M49</f>
        <v>0</v>
      </c>
      <c r="AA48" s="134">
        <f>Junho!N49</f>
        <v>3</v>
      </c>
      <c r="AB48" s="152">
        <f>Junho!O49</f>
        <v>4</v>
      </c>
      <c r="AC48" s="153">
        <f>Julho!L49</f>
        <v>0</v>
      </c>
      <c r="AD48" s="152">
        <f>Julho!M49</f>
        <v>1</v>
      </c>
      <c r="AE48" s="134">
        <f>Julho!N49</f>
        <v>20</v>
      </c>
      <c r="AF48" s="152">
        <f>Julho!O49</f>
        <v>21</v>
      </c>
      <c r="AG48" s="153">
        <f>Agosto!L49</f>
        <v>3</v>
      </c>
      <c r="AH48" s="152">
        <f>Agosto!M49</f>
        <v>7</v>
      </c>
      <c r="AI48" s="134">
        <f>Agosto!N49</f>
        <v>27</v>
      </c>
      <c r="AJ48" s="152">
        <f>Agosto!O49</f>
        <v>37</v>
      </c>
      <c r="AK48" s="153">
        <f>Setembro!L49</f>
        <v>0</v>
      </c>
      <c r="AL48" s="152">
        <f>Setembro!M49</f>
        <v>0</v>
      </c>
      <c r="AM48" s="134">
        <f>Setembro!N49</f>
        <v>24</v>
      </c>
      <c r="AN48" s="152">
        <f>Setembro!O49</f>
        <v>24</v>
      </c>
      <c r="AO48" s="153">
        <f>Outubro!L49</f>
        <v>0</v>
      </c>
      <c r="AP48" s="152">
        <f>Outubro!M49</f>
        <v>1</v>
      </c>
      <c r="AQ48" s="134">
        <f>Outubro!N49</f>
        <v>26</v>
      </c>
      <c r="AR48" s="152">
        <f>Outubro!O49</f>
        <v>27</v>
      </c>
      <c r="AS48" s="153">
        <f>Novembro!L49</f>
        <v>0</v>
      </c>
      <c r="AT48" s="152">
        <f>Novembro!M49</f>
        <v>3</v>
      </c>
      <c r="AU48" s="134">
        <f>Novembro!N49</f>
        <v>40</v>
      </c>
      <c r="AV48" s="152">
        <f>Novembro!O49</f>
        <v>43</v>
      </c>
      <c r="AW48" s="153"/>
      <c r="AX48" s="152"/>
      <c r="AY48" s="134"/>
      <c r="AZ48" s="152"/>
      <c r="BA48" s="153">
        <f t="shared" si="2"/>
        <v>4</v>
      </c>
      <c r="BB48" s="152">
        <f t="shared" si="2"/>
        <v>12</v>
      </c>
      <c r="BC48" s="134">
        <f t="shared" si="2"/>
        <v>144</v>
      </c>
      <c r="BD48" s="152">
        <f t="shared" si="2"/>
        <v>160</v>
      </c>
      <c r="BE48" s="153">
        <f t="shared" si="3"/>
        <v>0.36363636363636365</v>
      </c>
      <c r="BF48" s="152">
        <f t="shared" si="3"/>
        <v>1.0909090909090908</v>
      </c>
      <c r="BG48" s="134">
        <f t="shared" si="3"/>
        <v>13.090909090909092</v>
      </c>
      <c r="BH48" s="249">
        <f t="shared" si="3"/>
        <v>14.545454545454545</v>
      </c>
    </row>
    <row r="49" spans="1:60" ht="15" customHeight="1" x14ac:dyDescent="0.25">
      <c r="A49" s="331"/>
      <c r="B49" s="342"/>
      <c r="C49" s="115" t="s">
        <v>67</v>
      </c>
      <c r="D49" s="116" t="s">
        <v>68</v>
      </c>
      <c r="E49" s="134">
        <f>Janeiro!L50</f>
        <v>0</v>
      </c>
      <c r="F49" s="152">
        <f>Janeiro!M50</f>
        <v>0</v>
      </c>
      <c r="G49" s="134">
        <f>Janeiro!N50</f>
        <v>0</v>
      </c>
      <c r="H49" s="152">
        <f>Janeiro!O50</f>
        <v>0</v>
      </c>
      <c r="I49" s="134">
        <f>Fevereiro!L50</f>
        <v>0</v>
      </c>
      <c r="J49" s="152">
        <f>Fevereiro!M50</f>
        <v>0</v>
      </c>
      <c r="K49" s="134">
        <f>Fevereiro!N50</f>
        <v>0</v>
      </c>
      <c r="L49" s="152">
        <f>Fevereiro!O50</f>
        <v>0</v>
      </c>
      <c r="M49" s="134">
        <f>Março!L50</f>
        <v>0</v>
      </c>
      <c r="N49" s="152">
        <f>Março!M50</f>
        <v>0</v>
      </c>
      <c r="O49" s="134">
        <f>Março!N50</f>
        <v>0</v>
      </c>
      <c r="P49" s="152">
        <f>Março!O50</f>
        <v>0</v>
      </c>
      <c r="Q49" s="134">
        <f>Abril!L50</f>
        <v>0</v>
      </c>
      <c r="R49" s="152">
        <f>Abril!M50</f>
        <v>0</v>
      </c>
      <c r="S49" s="134">
        <f>Abril!N50</f>
        <v>0</v>
      </c>
      <c r="T49" s="152">
        <f>Abril!O50</f>
        <v>0</v>
      </c>
      <c r="U49" s="134">
        <f>Maio!L50</f>
        <v>0</v>
      </c>
      <c r="V49" s="152">
        <f>Maio!M50</f>
        <v>0</v>
      </c>
      <c r="W49" s="134">
        <f>Maio!N50</f>
        <v>0</v>
      </c>
      <c r="X49" s="152">
        <f>Maio!O50</f>
        <v>0</v>
      </c>
      <c r="Y49" s="134">
        <f>Junho!L50</f>
        <v>0</v>
      </c>
      <c r="Z49" s="152">
        <f>Junho!M50</f>
        <v>0</v>
      </c>
      <c r="AA49" s="134">
        <f>Junho!N50</f>
        <v>0</v>
      </c>
      <c r="AB49" s="152">
        <f>Junho!O50</f>
        <v>0</v>
      </c>
      <c r="AC49" s="153">
        <f>Julho!L50</f>
        <v>0</v>
      </c>
      <c r="AD49" s="152">
        <f>Julho!M50</f>
        <v>0</v>
      </c>
      <c r="AE49" s="134">
        <f>Julho!N50</f>
        <v>0</v>
      </c>
      <c r="AF49" s="152">
        <f>Julho!O50</f>
        <v>0</v>
      </c>
      <c r="AG49" s="153">
        <f>Agosto!L50</f>
        <v>0</v>
      </c>
      <c r="AH49" s="152">
        <f>Agosto!M50</f>
        <v>0</v>
      </c>
      <c r="AI49" s="134">
        <f>Agosto!N50</f>
        <v>0</v>
      </c>
      <c r="AJ49" s="152">
        <f>Agosto!O50</f>
        <v>0</v>
      </c>
      <c r="AK49" s="153">
        <f>Setembro!L50</f>
        <v>0</v>
      </c>
      <c r="AL49" s="152">
        <f>Setembro!M50</f>
        <v>0</v>
      </c>
      <c r="AM49" s="134">
        <f>Setembro!N50</f>
        <v>0</v>
      </c>
      <c r="AN49" s="152">
        <f>Setembro!O50</f>
        <v>0</v>
      </c>
      <c r="AO49" s="153">
        <f>Outubro!L50</f>
        <v>0</v>
      </c>
      <c r="AP49" s="152">
        <f>Outubro!M50</f>
        <v>0</v>
      </c>
      <c r="AQ49" s="134">
        <f>Outubro!N50</f>
        <v>0</v>
      </c>
      <c r="AR49" s="152">
        <f>Outubro!O50</f>
        <v>0</v>
      </c>
      <c r="AS49" s="153">
        <f>Novembro!L50</f>
        <v>0</v>
      </c>
      <c r="AT49" s="152">
        <f>Novembro!M50</f>
        <v>17</v>
      </c>
      <c r="AU49" s="134">
        <f>Novembro!N50</f>
        <v>20</v>
      </c>
      <c r="AV49" s="152">
        <f>Novembro!O50</f>
        <v>37</v>
      </c>
      <c r="AW49" s="153"/>
      <c r="AX49" s="152"/>
      <c r="AY49" s="134"/>
      <c r="AZ49" s="152"/>
      <c r="BA49" s="153">
        <f t="shared" si="2"/>
        <v>0</v>
      </c>
      <c r="BB49" s="152">
        <f t="shared" si="2"/>
        <v>17</v>
      </c>
      <c r="BC49" s="134">
        <f t="shared" si="2"/>
        <v>20</v>
      </c>
      <c r="BD49" s="152">
        <f t="shared" si="2"/>
        <v>37</v>
      </c>
      <c r="BE49" s="153">
        <f t="shared" si="3"/>
        <v>0</v>
      </c>
      <c r="BF49" s="152">
        <f t="shared" si="3"/>
        <v>1.5454545454545454</v>
      </c>
      <c r="BG49" s="134">
        <f t="shared" si="3"/>
        <v>1.8181818181818181</v>
      </c>
      <c r="BH49" s="249">
        <f t="shared" si="3"/>
        <v>3.3636363636363638</v>
      </c>
    </row>
    <row r="50" spans="1:60" ht="15" customHeight="1" x14ac:dyDescent="0.25">
      <c r="A50" s="331"/>
      <c r="B50" s="343"/>
      <c r="C50" s="115" t="s">
        <v>69</v>
      </c>
      <c r="D50" s="116" t="s">
        <v>70</v>
      </c>
      <c r="E50" s="134">
        <f>Janeiro!L51</f>
        <v>0</v>
      </c>
      <c r="F50" s="152">
        <f>Janeiro!M51</f>
        <v>0</v>
      </c>
      <c r="G50" s="134">
        <f>Janeiro!N51</f>
        <v>41</v>
      </c>
      <c r="H50" s="152">
        <f>Janeiro!O51</f>
        <v>41</v>
      </c>
      <c r="I50" s="134">
        <f>Fevereiro!L51</f>
        <v>0</v>
      </c>
      <c r="J50" s="152">
        <f>Fevereiro!M51</f>
        <v>3</v>
      </c>
      <c r="K50" s="134">
        <f>Fevereiro!N51</f>
        <v>31</v>
      </c>
      <c r="L50" s="152">
        <f>Fevereiro!O51</f>
        <v>34</v>
      </c>
      <c r="M50" s="134">
        <f>Março!L51</f>
        <v>0</v>
      </c>
      <c r="N50" s="152">
        <f>Março!M51</f>
        <v>4</v>
      </c>
      <c r="O50" s="134">
        <f>Março!N51</f>
        <v>55</v>
      </c>
      <c r="P50" s="152">
        <f>Março!O51</f>
        <v>59</v>
      </c>
      <c r="Q50" s="134">
        <f>Abril!L51</f>
        <v>0</v>
      </c>
      <c r="R50" s="152">
        <f>Abril!M51</f>
        <v>1</v>
      </c>
      <c r="S50" s="134">
        <f>Abril!N51</f>
        <v>45</v>
      </c>
      <c r="T50" s="152">
        <f>Abril!O51</f>
        <v>46</v>
      </c>
      <c r="U50" s="134">
        <f>Maio!L51</f>
        <v>0</v>
      </c>
      <c r="V50" s="152">
        <f>Maio!M51</f>
        <v>0</v>
      </c>
      <c r="W50" s="134">
        <f>Maio!N51</f>
        <v>43</v>
      </c>
      <c r="X50" s="152">
        <f>Maio!O51</f>
        <v>43</v>
      </c>
      <c r="Y50" s="134">
        <f>Junho!L51</f>
        <v>0</v>
      </c>
      <c r="Z50" s="152">
        <f>Junho!M51</f>
        <v>4</v>
      </c>
      <c r="AA50" s="134">
        <f>Junho!N51</f>
        <v>54</v>
      </c>
      <c r="AB50" s="152">
        <f>Junho!O51</f>
        <v>58</v>
      </c>
      <c r="AC50" s="153">
        <f>Julho!L51</f>
        <v>8</v>
      </c>
      <c r="AD50" s="152">
        <f>Julho!M51</f>
        <v>5</v>
      </c>
      <c r="AE50" s="134">
        <f>Julho!N51</f>
        <v>55</v>
      </c>
      <c r="AF50" s="152">
        <f>Julho!O51</f>
        <v>68</v>
      </c>
      <c r="AG50" s="153">
        <f>Agosto!L51</f>
        <v>14</v>
      </c>
      <c r="AH50" s="152">
        <f>Agosto!M51</f>
        <v>10</v>
      </c>
      <c r="AI50" s="134">
        <f>Agosto!N51</f>
        <v>58</v>
      </c>
      <c r="AJ50" s="152">
        <f>Agosto!O51</f>
        <v>82</v>
      </c>
      <c r="AK50" s="153">
        <f>Setembro!L51</f>
        <v>12</v>
      </c>
      <c r="AL50" s="152">
        <f>Setembro!M51</f>
        <v>6</v>
      </c>
      <c r="AM50" s="134">
        <f>Setembro!N51</f>
        <v>32</v>
      </c>
      <c r="AN50" s="152">
        <f>Setembro!O51</f>
        <v>50</v>
      </c>
      <c r="AO50" s="153">
        <f>Outubro!L51</f>
        <v>11</v>
      </c>
      <c r="AP50" s="152">
        <f>Outubro!M51</f>
        <v>0</v>
      </c>
      <c r="AQ50" s="134">
        <f>Outubro!N51</f>
        <v>41</v>
      </c>
      <c r="AR50" s="152">
        <f>Outubro!O51</f>
        <v>52</v>
      </c>
      <c r="AS50" s="153">
        <f>Novembro!L51</f>
        <v>18</v>
      </c>
      <c r="AT50" s="152">
        <f>Novembro!M51</f>
        <v>0</v>
      </c>
      <c r="AU50" s="134">
        <f>Novembro!N51</f>
        <v>49</v>
      </c>
      <c r="AV50" s="152">
        <f>Novembro!O51</f>
        <v>67</v>
      </c>
      <c r="AW50" s="153"/>
      <c r="AX50" s="152"/>
      <c r="AY50" s="134"/>
      <c r="AZ50" s="152"/>
      <c r="BA50" s="153">
        <f t="shared" si="2"/>
        <v>63</v>
      </c>
      <c r="BB50" s="152">
        <f t="shared" si="2"/>
        <v>33</v>
      </c>
      <c r="BC50" s="134">
        <f t="shared" si="2"/>
        <v>504</v>
      </c>
      <c r="BD50" s="152">
        <f t="shared" si="2"/>
        <v>600</v>
      </c>
      <c r="BE50" s="153">
        <f t="shared" si="3"/>
        <v>5.7272727272727275</v>
      </c>
      <c r="BF50" s="152">
        <f t="shared" si="3"/>
        <v>3</v>
      </c>
      <c r="BG50" s="134">
        <f t="shared" si="3"/>
        <v>45.81818181818182</v>
      </c>
      <c r="BH50" s="249">
        <f t="shared" si="3"/>
        <v>54.545454545454547</v>
      </c>
    </row>
    <row r="51" spans="1:60" ht="15" customHeight="1" x14ac:dyDescent="0.25">
      <c r="A51" s="331"/>
      <c r="B51" s="121"/>
      <c r="C51" s="115"/>
      <c r="D51" s="116" t="s">
        <v>71</v>
      </c>
      <c r="E51" s="134">
        <f>Janeiro!L52</f>
        <v>0</v>
      </c>
      <c r="F51" s="152">
        <f>Janeiro!M52</f>
        <v>22</v>
      </c>
      <c r="G51" s="134">
        <f>Janeiro!N52</f>
        <v>33</v>
      </c>
      <c r="H51" s="152">
        <f>Janeiro!O52</f>
        <v>55</v>
      </c>
      <c r="I51" s="134">
        <f>Fevereiro!L52</f>
        <v>0</v>
      </c>
      <c r="J51" s="152">
        <f>Fevereiro!M52</f>
        <v>23</v>
      </c>
      <c r="K51" s="134">
        <f>Fevereiro!N52</f>
        <v>29</v>
      </c>
      <c r="L51" s="152">
        <f>Fevereiro!O52</f>
        <v>52</v>
      </c>
      <c r="M51" s="134">
        <f>Março!L52</f>
        <v>0</v>
      </c>
      <c r="N51" s="152">
        <f>Março!M52</f>
        <v>14</v>
      </c>
      <c r="O51" s="134">
        <f>Março!N52</f>
        <v>20</v>
      </c>
      <c r="P51" s="152">
        <f>Março!O52</f>
        <v>34</v>
      </c>
      <c r="Q51" s="134">
        <f>Abril!L52</f>
        <v>0</v>
      </c>
      <c r="R51" s="152">
        <f>Abril!M52</f>
        <v>0</v>
      </c>
      <c r="S51" s="134">
        <f>Abril!N52</f>
        <v>0</v>
      </c>
      <c r="T51" s="152">
        <f>Abril!O52</f>
        <v>0</v>
      </c>
      <c r="U51" s="134">
        <f>Maio!L52</f>
        <v>0</v>
      </c>
      <c r="V51" s="152">
        <f>Maio!M52</f>
        <v>23</v>
      </c>
      <c r="W51" s="134">
        <f>Maio!N52</f>
        <v>25</v>
      </c>
      <c r="X51" s="152">
        <f>Maio!O52</f>
        <v>48</v>
      </c>
      <c r="Y51" s="134">
        <f>Junho!L52</f>
        <v>0</v>
      </c>
      <c r="Z51" s="152">
        <f>Junho!M52</f>
        <v>19</v>
      </c>
      <c r="AA51" s="134">
        <f>Junho!N52</f>
        <v>24</v>
      </c>
      <c r="AB51" s="152">
        <f>Junho!O52</f>
        <v>43</v>
      </c>
      <c r="AC51" s="153">
        <f>Julho!L52</f>
        <v>0</v>
      </c>
      <c r="AD51" s="152">
        <f>Julho!M52</f>
        <v>47</v>
      </c>
      <c r="AE51" s="134">
        <f>Julho!N52</f>
        <v>36</v>
      </c>
      <c r="AF51" s="152">
        <f>Julho!O52</f>
        <v>83</v>
      </c>
      <c r="AG51" s="153">
        <f>Agosto!L52</f>
        <v>0</v>
      </c>
      <c r="AH51" s="152">
        <f>Agosto!M52</f>
        <v>34</v>
      </c>
      <c r="AI51" s="134">
        <f>Agosto!N52</f>
        <v>51</v>
      </c>
      <c r="AJ51" s="152">
        <f>Agosto!O52</f>
        <v>85</v>
      </c>
      <c r="AK51" s="153">
        <f>Setembro!L52</f>
        <v>0</v>
      </c>
      <c r="AL51" s="152">
        <f>Setembro!M52</f>
        <v>14</v>
      </c>
      <c r="AM51" s="134">
        <f>Setembro!N52</f>
        <v>63</v>
      </c>
      <c r="AN51" s="152">
        <f>Setembro!O52</f>
        <v>77</v>
      </c>
      <c r="AO51" s="153">
        <f>Outubro!L52</f>
        <v>0</v>
      </c>
      <c r="AP51" s="152">
        <f>Outubro!M52</f>
        <v>37</v>
      </c>
      <c r="AQ51" s="134">
        <f>Outubro!N52</f>
        <v>52</v>
      </c>
      <c r="AR51" s="152">
        <f>Outubro!O52</f>
        <v>89</v>
      </c>
      <c r="AS51" s="153">
        <f>Novembro!L52</f>
        <v>0</v>
      </c>
      <c r="AT51" s="152">
        <f>Novembro!M52</f>
        <v>29</v>
      </c>
      <c r="AU51" s="134">
        <f>Novembro!N52</f>
        <v>45</v>
      </c>
      <c r="AV51" s="152">
        <f>Novembro!O52</f>
        <v>74</v>
      </c>
      <c r="AW51" s="153"/>
      <c r="AX51" s="152"/>
      <c r="AY51" s="134"/>
      <c r="AZ51" s="152"/>
      <c r="BA51" s="153">
        <f t="shared" si="2"/>
        <v>0</v>
      </c>
      <c r="BB51" s="152">
        <f t="shared" si="2"/>
        <v>262</v>
      </c>
      <c r="BC51" s="134">
        <f t="shared" si="2"/>
        <v>378</v>
      </c>
      <c r="BD51" s="152">
        <f t="shared" si="2"/>
        <v>640</v>
      </c>
      <c r="BE51" s="153">
        <f t="shared" si="3"/>
        <v>0</v>
      </c>
      <c r="BF51" s="152">
        <f t="shared" si="3"/>
        <v>23.818181818181817</v>
      </c>
      <c r="BG51" s="134">
        <f t="shared" si="3"/>
        <v>34.363636363636367</v>
      </c>
      <c r="BH51" s="249">
        <f t="shared" si="3"/>
        <v>58.18181818181818</v>
      </c>
    </row>
    <row r="52" spans="1:60" ht="15" customHeight="1" x14ac:dyDescent="0.25">
      <c r="A52" s="331"/>
      <c r="B52" s="122" t="s">
        <v>72</v>
      </c>
      <c r="C52" s="123"/>
      <c r="D52" s="124"/>
      <c r="E52" s="127">
        <f>Janeiro!L53</f>
        <v>105</v>
      </c>
      <c r="F52" s="126">
        <f>Janeiro!M53</f>
        <v>209</v>
      </c>
      <c r="G52" s="127">
        <f>Janeiro!N53</f>
        <v>1090</v>
      </c>
      <c r="H52" s="126">
        <f>Janeiro!O53</f>
        <v>1404</v>
      </c>
      <c r="I52" s="127">
        <f>Fevereiro!L53</f>
        <v>106</v>
      </c>
      <c r="J52" s="126">
        <f>Fevereiro!M53</f>
        <v>191</v>
      </c>
      <c r="K52" s="127">
        <f>Fevereiro!N53</f>
        <v>1196</v>
      </c>
      <c r="L52" s="126">
        <f>Fevereiro!O53</f>
        <v>1493</v>
      </c>
      <c r="M52" s="127">
        <f>Março!L53</f>
        <v>152</v>
      </c>
      <c r="N52" s="126">
        <f>Março!M53</f>
        <v>149</v>
      </c>
      <c r="O52" s="127">
        <f>Março!N53</f>
        <v>1424</v>
      </c>
      <c r="P52" s="126">
        <f>Março!O53</f>
        <v>1725</v>
      </c>
      <c r="Q52" s="127">
        <f>Abril!L53</f>
        <v>133</v>
      </c>
      <c r="R52" s="126">
        <f>Abril!M53</f>
        <v>67</v>
      </c>
      <c r="S52" s="127">
        <f>Abril!N53</f>
        <v>989</v>
      </c>
      <c r="T52" s="126">
        <f>Abril!O53</f>
        <v>1189</v>
      </c>
      <c r="U52" s="127">
        <f>Maio!L53</f>
        <v>127</v>
      </c>
      <c r="V52" s="126">
        <f>Maio!M53</f>
        <v>147</v>
      </c>
      <c r="W52" s="127">
        <f>Maio!N53</f>
        <v>1156</v>
      </c>
      <c r="X52" s="126">
        <f>Maio!O53</f>
        <v>1430</v>
      </c>
      <c r="Y52" s="127">
        <f>Junho!L53</f>
        <v>154</v>
      </c>
      <c r="Z52" s="126">
        <f>Junho!M53</f>
        <v>317</v>
      </c>
      <c r="AA52" s="127">
        <f>Junho!N53</f>
        <v>1350</v>
      </c>
      <c r="AB52" s="126">
        <f>Junho!O53</f>
        <v>1821</v>
      </c>
      <c r="AC52" s="125">
        <f>Julho!L53</f>
        <v>102</v>
      </c>
      <c r="AD52" s="126">
        <f>Julho!M53</f>
        <v>367</v>
      </c>
      <c r="AE52" s="127">
        <f>Julho!N53</f>
        <v>1354</v>
      </c>
      <c r="AF52" s="126">
        <f>Julho!O53</f>
        <v>1823</v>
      </c>
      <c r="AG52" s="125">
        <f>Agosto!L53</f>
        <v>188</v>
      </c>
      <c r="AH52" s="126">
        <f>Agosto!M53</f>
        <v>299</v>
      </c>
      <c r="AI52" s="127">
        <f>Agosto!N53</f>
        <v>1620</v>
      </c>
      <c r="AJ52" s="126">
        <f>Agosto!O53</f>
        <v>2107</v>
      </c>
      <c r="AK52" s="125">
        <f>Setembro!L53</f>
        <v>173</v>
      </c>
      <c r="AL52" s="126">
        <f>Setembro!M53</f>
        <v>132</v>
      </c>
      <c r="AM52" s="127">
        <f>Setembro!N53</f>
        <v>1265</v>
      </c>
      <c r="AN52" s="126">
        <f>Setembro!O53</f>
        <v>1570</v>
      </c>
      <c r="AO52" s="125">
        <f>Outubro!L53</f>
        <v>135</v>
      </c>
      <c r="AP52" s="126">
        <f>Outubro!M53</f>
        <v>197</v>
      </c>
      <c r="AQ52" s="127">
        <f>Outubro!N53</f>
        <v>1331</v>
      </c>
      <c r="AR52" s="126">
        <f>Outubro!O53</f>
        <v>1663</v>
      </c>
      <c r="AS52" s="125">
        <f>Novembro!L53</f>
        <v>166</v>
      </c>
      <c r="AT52" s="126">
        <f>Novembro!M53</f>
        <v>361</v>
      </c>
      <c r="AU52" s="127">
        <f>Novembro!N53</f>
        <v>1486</v>
      </c>
      <c r="AV52" s="126">
        <f>Novembro!O53</f>
        <v>2013</v>
      </c>
      <c r="AW52" s="125"/>
      <c r="AX52" s="126"/>
      <c r="AY52" s="127"/>
      <c r="AZ52" s="126"/>
      <c r="BA52" s="125">
        <f t="shared" si="2"/>
        <v>1541</v>
      </c>
      <c r="BB52" s="126">
        <f t="shared" si="2"/>
        <v>2436</v>
      </c>
      <c r="BC52" s="127">
        <f t="shared" si="2"/>
        <v>14261</v>
      </c>
      <c r="BD52" s="126">
        <f t="shared" si="2"/>
        <v>18238</v>
      </c>
      <c r="BE52" s="125">
        <f t="shared" si="3"/>
        <v>140.09090909090909</v>
      </c>
      <c r="BF52" s="126">
        <f t="shared" si="3"/>
        <v>221.45454545454547</v>
      </c>
      <c r="BG52" s="127">
        <f t="shared" si="3"/>
        <v>1296.4545454545455</v>
      </c>
      <c r="BH52" s="250">
        <f t="shared" si="3"/>
        <v>1658</v>
      </c>
    </row>
    <row r="53" spans="1:60" ht="15" customHeight="1" x14ac:dyDescent="0.25">
      <c r="A53" s="331"/>
      <c r="B53" s="121" t="s">
        <v>41</v>
      </c>
      <c r="C53" s="115" t="s">
        <v>73</v>
      </c>
      <c r="D53" s="116" t="s">
        <v>74</v>
      </c>
      <c r="E53" s="134">
        <f>Janeiro!L54</f>
        <v>0</v>
      </c>
      <c r="F53" s="152">
        <f>Janeiro!M54</f>
        <v>9</v>
      </c>
      <c r="G53" s="134">
        <f>Janeiro!N54</f>
        <v>93</v>
      </c>
      <c r="H53" s="152">
        <f>Janeiro!O54</f>
        <v>102</v>
      </c>
      <c r="I53" s="134">
        <f>Fevereiro!L54</f>
        <v>0</v>
      </c>
      <c r="J53" s="152">
        <f>Fevereiro!M54</f>
        <v>26</v>
      </c>
      <c r="K53" s="134">
        <f>Fevereiro!N54</f>
        <v>95</v>
      </c>
      <c r="L53" s="152">
        <f>Fevereiro!O54</f>
        <v>121</v>
      </c>
      <c r="M53" s="134">
        <f>Março!L54</f>
        <v>0</v>
      </c>
      <c r="N53" s="152">
        <f>Março!M54</f>
        <v>5</v>
      </c>
      <c r="O53" s="134">
        <f>Março!N54</f>
        <v>95</v>
      </c>
      <c r="P53" s="152">
        <f>Março!O54</f>
        <v>100</v>
      </c>
      <c r="Q53" s="134">
        <f>Abril!L54</f>
        <v>0</v>
      </c>
      <c r="R53" s="152">
        <f>Abril!M54</f>
        <v>6</v>
      </c>
      <c r="S53" s="134">
        <f>Abril!N54</f>
        <v>82</v>
      </c>
      <c r="T53" s="152">
        <f>Abril!O54</f>
        <v>88</v>
      </c>
      <c r="U53" s="134">
        <f>Maio!L54</f>
        <v>0</v>
      </c>
      <c r="V53" s="152">
        <f>Maio!M54</f>
        <v>8</v>
      </c>
      <c r="W53" s="134">
        <f>Maio!N54</f>
        <v>55</v>
      </c>
      <c r="X53" s="152">
        <f>Maio!O54</f>
        <v>63</v>
      </c>
      <c r="Y53" s="134">
        <f>Junho!L54</f>
        <v>0</v>
      </c>
      <c r="Z53" s="152">
        <f>Junho!M54</f>
        <v>23</v>
      </c>
      <c r="AA53" s="134">
        <f>Junho!N54</f>
        <v>111</v>
      </c>
      <c r="AB53" s="152">
        <f>Junho!O54</f>
        <v>134</v>
      </c>
      <c r="AC53" s="153">
        <f>Julho!L54</f>
        <v>0</v>
      </c>
      <c r="AD53" s="152">
        <f>Julho!M54</f>
        <v>26</v>
      </c>
      <c r="AE53" s="134">
        <f>Julho!N54</f>
        <v>91</v>
      </c>
      <c r="AF53" s="152">
        <f>Julho!O54</f>
        <v>117</v>
      </c>
      <c r="AG53" s="153">
        <f>Agosto!L54</f>
        <v>0</v>
      </c>
      <c r="AH53" s="152">
        <f>Agosto!M54</f>
        <v>23</v>
      </c>
      <c r="AI53" s="134">
        <f>Agosto!N54</f>
        <v>120</v>
      </c>
      <c r="AJ53" s="152">
        <f>Agosto!O54</f>
        <v>143</v>
      </c>
      <c r="AK53" s="153">
        <f>Setembro!L54</f>
        <v>0</v>
      </c>
      <c r="AL53" s="152">
        <f>Setembro!M54</f>
        <v>17</v>
      </c>
      <c r="AM53" s="134">
        <f>Setembro!N54</f>
        <v>80</v>
      </c>
      <c r="AN53" s="152">
        <f>Setembro!O54</f>
        <v>97</v>
      </c>
      <c r="AO53" s="153">
        <f>Outubro!L54</f>
        <v>0</v>
      </c>
      <c r="AP53" s="152">
        <f>Outubro!M54</f>
        <v>16</v>
      </c>
      <c r="AQ53" s="134">
        <f>Outubro!N54</f>
        <v>100</v>
      </c>
      <c r="AR53" s="152">
        <f>Outubro!O54</f>
        <v>116</v>
      </c>
      <c r="AS53" s="153">
        <f>Novembro!L54</f>
        <v>1</v>
      </c>
      <c r="AT53" s="152">
        <f>Novembro!M54</f>
        <v>9</v>
      </c>
      <c r="AU53" s="134">
        <f>Novembro!N54</f>
        <v>107</v>
      </c>
      <c r="AV53" s="152">
        <f>Novembro!O54</f>
        <v>117</v>
      </c>
      <c r="AW53" s="153"/>
      <c r="AX53" s="152"/>
      <c r="AY53" s="134"/>
      <c r="AZ53" s="152"/>
      <c r="BA53" s="153">
        <f t="shared" si="2"/>
        <v>1</v>
      </c>
      <c r="BB53" s="152">
        <f t="shared" si="2"/>
        <v>168</v>
      </c>
      <c r="BC53" s="134">
        <f t="shared" si="2"/>
        <v>1029</v>
      </c>
      <c r="BD53" s="152">
        <f t="shared" si="2"/>
        <v>1198</v>
      </c>
      <c r="BE53" s="153">
        <f t="shared" si="3"/>
        <v>9.0909090909090912E-2</v>
      </c>
      <c r="BF53" s="152">
        <f t="shared" si="3"/>
        <v>15.272727272727273</v>
      </c>
      <c r="BG53" s="134">
        <f t="shared" si="3"/>
        <v>93.545454545454547</v>
      </c>
      <c r="BH53" s="249">
        <f t="shared" si="3"/>
        <v>108.90909090909091</v>
      </c>
    </row>
    <row r="54" spans="1:60" ht="15" customHeight="1" x14ac:dyDescent="0.25">
      <c r="A54" s="331"/>
      <c r="B54" s="129"/>
      <c r="C54" s="193"/>
      <c r="D54" s="191" t="s">
        <v>606</v>
      </c>
      <c r="E54" s="187"/>
      <c r="F54" s="152"/>
      <c r="G54" s="187"/>
      <c r="H54" s="152"/>
      <c r="I54" s="187"/>
      <c r="J54" s="152"/>
      <c r="K54" s="187"/>
      <c r="L54" s="152"/>
      <c r="M54" s="187"/>
      <c r="N54" s="152"/>
      <c r="O54" s="187"/>
      <c r="P54" s="152"/>
      <c r="Q54" s="187"/>
      <c r="R54" s="152"/>
      <c r="S54" s="187"/>
      <c r="T54" s="152"/>
      <c r="U54" s="187"/>
      <c r="V54" s="152"/>
      <c r="W54" s="187"/>
      <c r="X54" s="152"/>
      <c r="Y54" s="187"/>
      <c r="Z54" s="152"/>
      <c r="AA54" s="187"/>
      <c r="AB54" s="152"/>
      <c r="AC54" s="153"/>
      <c r="AD54" s="152"/>
      <c r="AE54" s="187"/>
      <c r="AF54" s="152"/>
      <c r="AG54" s="153">
        <f>Agosto!L55</f>
        <v>0</v>
      </c>
      <c r="AH54" s="152">
        <f>Agosto!M55</f>
        <v>4</v>
      </c>
      <c r="AI54" s="187">
        <f>Agosto!N55</f>
        <v>0</v>
      </c>
      <c r="AJ54" s="152">
        <f>Agosto!O55</f>
        <v>4</v>
      </c>
      <c r="AK54" s="153">
        <f>Setembro!L55</f>
        <v>0</v>
      </c>
      <c r="AL54" s="152">
        <f>Setembro!M55</f>
        <v>3</v>
      </c>
      <c r="AM54" s="187">
        <f>Setembro!N55</f>
        <v>0</v>
      </c>
      <c r="AN54" s="152">
        <f>Setembro!O55</f>
        <v>3</v>
      </c>
      <c r="AO54" s="153">
        <f>Outubro!L55</f>
        <v>0</v>
      </c>
      <c r="AP54" s="152">
        <f>Outubro!M55</f>
        <v>5</v>
      </c>
      <c r="AQ54" s="187">
        <f>Outubro!N55</f>
        <v>3</v>
      </c>
      <c r="AR54" s="152">
        <f>Outubro!O55</f>
        <v>8</v>
      </c>
      <c r="AS54" s="153">
        <f>Novembro!L55</f>
        <v>0</v>
      </c>
      <c r="AT54" s="152">
        <f>Novembro!M55</f>
        <v>0</v>
      </c>
      <c r="AU54" s="187">
        <f>Novembro!N55</f>
        <v>0</v>
      </c>
      <c r="AV54" s="152">
        <f>Novembro!O55</f>
        <v>0</v>
      </c>
      <c r="AW54" s="153"/>
      <c r="AX54" s="152"/>
      <c r="AY54" s="187"/>
      <c r="AZ54" s="152"/>
      <c r="BA54" s="153">
        <f t="shared" si="2"/>
        <v>0</v>
      </c>
      <c r="BB54" s="152">
        <f t="shared" si="2"/>
        <v>12</v>
      </c>
      <c r="BC54" s="187">
        <f t="shared" si="2"/>
        <v>3</v>
      </c>
      <c r="BD54" s="152">
        <f t="shared" si="2"/>
        <v>15</v>
      </c>
      <c r="BE54" s="153">
        <f t="shared" si="3"/>
        <v>0</v>
      </c>
      <c r="BF54" s="152">
        <f t="shared" si="3"/>
        <v>3</v>
      </c>
      <c r="BG54" s="187">
        <f t="shared" si="3"/>
        <v>0.75</v>
      </c>
      <c r="BH54" s="249">
        <f t="shared" si="3"/>
        <v>3.75</v>
      </c>
    </row>
    <row r="55" spans="1:60" ht="15" customHeight="1" x14ac:dyDescent="0.25">
      <c r="A55" s="331"/>
      <c r="B55" s="129"/>
      <c r="C55" s="193"/>
      <c r="D55" s="191" t="s">
        <v>603</v>
      </c>
      <c r="E55" s="187"/>
      <c r="F55" s="152"/>
      <c r="G55" s="187"/>
      <c r="H55" s="152"/>
      <c r="I55" s="187"/>
      <c r="J55" s="152"/>
      <c r="K55" s="187"/>
      <c r="L55" s="152"/>
      <c r="M55" s="187"/>
      <c r="N55" s="152"/>
      <c r="O55" s="187"/>
      <c r="P55" s="152"/>
      <c r="Q55" s="187"/>
      <c r="R55" s="152"/>
      <c r="S55" s="187"/>
      <c r="T55" s="152"/>
      <c r="U55" s="187"/>
      <c r="V55" s="152"/>
      <c r="W55" s="187"/>
      <c r="X55" s="152"/>
      <c r="Y55" s="187"/>
      <c r="Z55" s="152"/>
      <c r="AA55" s="187"/>
      <c r="AB55" s="152"/>
      <c r="AC55" s="153">
        <f>Julho!L55</f>
        <v>0</v>
      </c>
      <c r="AD55" s="152">
        <f>Julho!M55</f>
        <v>5</v>
      </c>
      <c r="AE55" s="187">
        <f>Julho!N55</f>
        <v>3</v>
      </c>
      <c r="AF55" s="152">
        <f>Julho!O55</f>
        <v>8</v>
      </c>
      <c r="AG55" s="153">
        <f>Agosto!L56</f>
        <v>0</v>
      </c>
      <c r="AH55" s="152">
        <f>Agosto!M56</f>
        <v>4</v>
      </c>
      <c r="AI55" s="187">
        <f>Agosto!N56</f>
        <v>8</v>
      </c>
      <c r="AJ55" s="152">
        <f>Agosto!O56</f>
        <v>12</v>
      </c>
      <c r="AK55" s="153">
        <f>Setembro!L56</f>
        <v>0</v>
      </c>
      <c r="AL55" s="152">
        <f>Setembro!M56</f>
        <v>7</v>
      </c>
      <c r="AM55" s="187">
        <f>Setembro!N56</f>
        <v>8</v>
      </c>
      <c r="AN55" s="152">
        <f>Setembro!O56</f>
        <v>15</v>
      </c>
      <c r="AO55" s="153">
        <f>Outubro!L56</f>
        <v>0</v>
      </c>
      <c r="AP55" s="152">
        <f>Outubro!M56</f>
        <v>3</v>
      </c>
      <c r="AQ55" s="187">
        <f>Outubro!N56</f>
        <v>4</v>
      </c>
      <c r="AR55" s="152">
        <f>Outubro!O56</f>
        <v>7</v>
      </c>
      <c r="AS55" s="153">
        <f>Novembro!L56</f>
        <v>0</v>
      </c>
      <c r="AT55" s="152">
        <f>Novembro!M56</f>
        <v>2</v>
      </c>
      <c r="AU55" s="187">
        <f>Novembro!N56</f>
        <v>16</v>
      </c>
      <c r="AV55" s="152">
        <f>Novembro!O56</f>
        <v>18</v>
      </c>
      <c r="AW55" s="153"/>
      <c r="AX55" s="152"/>
      <c r="AY55" s="187"/>
      <c r="AZ55" s="152"/>
      <c r="BA55" s="153">
        <f t="shared" ref="BA55" si="4">E55+I55+M55+Q55+U55+Y55+AC55+AG55+AK55+AO55+AS55+AW55</f>
        <v>0</v>
      </c>
      <c r="BB55" s="152">
        <f t="shared" ref="BB55" si="5">F55+J55+N55+R55+V55+Z55+AD55+AH55+AL55+AP55+AT55+AX55</f>
        <v>21</v>
      </c>
      <c r="BC55" s="187">
        <f t="shared" ref="BC55" si="6">G55+K55+O55+S55+W55+AA55+AE55+AI55+AM55+AQ55+AU55+AY55</f>
        <v>39</v>
      </c>
      <c r="BD55" s="152">
        <f t="shared" ref="BD55" si="7">H55+L55+P55+T55+X55+AB55+AF55+AJ55+AN55+AR55+AV55+AZ55</f>
        <v>60</v>
      </c>
      <c r="BE55" s="153">
        <f t="shared" ref="BE55" si="8">AVERAGE(E55,I55,M55,Q55,U55,Y55,AC55,AG55,AK55,AO55,AS55,AW55)</f>
        <v>0</v>
      </c>
      <c r="BF55" s="152">
        <f t="shared" ref="BF55" si="9">AVERAGE(F55,J55,N55,R55,V55,Z55,AD55,AH55,AL55,AP55,AT55,AX55)</f>
        <v>4.2</v>
      </c>
      <c r="BG55" s="187">
        <f t="shared" ref="BG55" si="10">AVERAGE(G55,K55,O55,S55,W55,AA55,AE55,AI55,AM55,AQ55,AU55,AY55)</f>
        <v>7.8</v>
      </c>
      <c r="BH55" s="249">
        <f t="shared" ref="BH55" si="11">AVERAGE(H55,L55,P55,T55,X55,AB55,AF55,AJ55,AN55,AR55,AV55,AZ55)</f>
        <v>12</v>
      </c>
    </row>
    <row r="56" spans="1:60" ht="15" customHeight="1" x14ac:dyDescent="0.25">
      <c r="A56" s="331"/>
      <c r="B56" s="341" t="s">
        <v>75</v>
      </c>
      <c r="C56" s="115" t="s">
        <v>76</v>
      </c>
      <c r="D56" s="116" t="s">
        <v>77</v>
      </c>
      <c r="E56" s="134">
        <f>Janeiro!L55</f>
        <v>0</v>
      </c>
      <c r="F56" s="152">
        <f>Janeiro!M55</f>
        <v>0</v>
      </c>
      <c r="G56" s="134">
        <f>Janeiro!N55</f>
        <v>0</v>
      </c>
      <c r="H56" s="152">
        <f>Janeiro!O55</f>
        <v>0</v>
      </c>
      <c r="I56" s="134">
        <f>Fevereiro!L55</f>
        <v>0</v>
      </c>
      <c r="J56" s="152">
        <f>Fevereiro!M55</f>
        <v>0</v>
      </c>
      <c r="K56" s="134">
        <f>Fevereiro!N55</f>
        <v>3</v>
      </c>
      <c r="L56" s="152">
        <f>Fevereiro!O55</f>
        <v>3</v>
      </c>
      <c r="M56" s="134">
        <f>Março!L55</f>
        <v>0</v>
      </c>
      <c r="N56" s="152">
        <f>Março!M55</f>
        <v>0</v>
      </c>
      <c r="O56" s="134">
        <f>Março!N55</f>
        <v>5</v>
      </c>
      <c r="P56" s="152">
        <f>Março!O55</f>
        <v>5</v>
      </c>
      <c r="Q56" s="134">
        <f>Abril!L55</f>
        <v>0</v>
      </c>
      <c r="R56" s="152">
        <f>Abril!M55</f>
        <v>0</v>
      </c>
      <c r="S56" s="134">
        <f>Abril!N55</f>
        <v>11</v>
      </c>
      <c r="T56" s="152">
        <f>Abril!O55</f>
        <v>11</v>
      </c>
      <c r="U56" s="134">
        <f>Maio!L55</f>
        <v>0</v>
      </c>
      <c r="V56" s="152">
        <f>Maio!M55</f>
        <v>1</v>
      </c>
      <c r="W56" s="134">
        <f>Maio!N55</f>
        <v>13</v>
      </c>
      <c r="X56" s="152">
        <f>Maio!O55</f>
        <v>14</v>
      </c>
      <c r="Y56" s="134">
        <f>Junho!L55</f>
        <v>0</v>
      </c>
      <c r="Z56" s="152">
        <f>Junho!M55</f>
        <v>0</v>
      </c>
      <c r="AA56" s="134">
        <f>Junho!N55</f>
        <v>8</v>
      </c>
      <c r="AB56" s="152">
        <f>Junho!O55</f>
        <v>8</v>
      </c>
      <c r="AC56" s="153">
        <f>Julho!L56</f>
        <v>0</v>
      </c>
      <c r="AD56" s="152">
        <f>Julho!M56</f>
        <v>0</v>
      </c>
      <c r="AE56" s="134">
        <f>Julho!N56</f>
        <v>10</v>
      </c>
      <c r="AF56" s="152">
        <f>Julho!O56</f>
        <v>10</v>
      </c>
      <c r="AG56" s="153">
        <f>Agosto!L57</f>
        <v>0</v>
      </c>
      <c r="AH56" s="152">
        <f>Agosto!M57</f>
        <v>2</v>
      </c>
      <c r="AI56" s="134">
        <f>Agosto!N57</f>
        <v>19</v>
      </c>
      <c r="AJ56" s="152">
        <f>Agosto!O57</f>
        <v>21</v>
      </c>
      <c r="AK56" s="153">
        <f>Setembro!L57</f>
        <v>0</v>
      </c>
      <c r="AL56" s="152">
        <f>Setembro!M57</f>
        <v>0</v>
      </c>
      <c r="AM56" s="134">
        <f>Setembro!N57</f>
        <v>8</v>
      </c>
      <c r="AN56" s="152">
        <f>Setembro!O57</f>
        <v>8</v>
      </c>
      <c r="AO56" s="153">
        <f>Outubro!L57</f>
        <v>0</v>
      </c>
      <c r="AP56" s="152">
        <f>Outubro!M57</f>
        <v>0</v>
      </c>
      <c r="AQ56" s="134">
        <f>Outubro!N57</f>
        <v>8</v>
      </c>
      <c r="AR56" s="152">
        <f>Outubro!O57</f>
        <v>8</v>
      </c>
      <c r="AS56" s="153">
        <f>Novembro!L57</f>
        <v>0</v>
      </c>
      <c r="AT56" s="152">
        <f>Novembro!M57</f>
        <v>0</v>
      </c>
      <c r="AU56" s="134">
        <f>Novembro!N57</f>
        <v>9</v>
      </c>
      <c r="AV56" s="152">
        <f>Novembro!O57</f>
        <v>9</v>
      </c>
      <c r="AW56" s="153"/>
      <c r="AX56" s="152"/>
      <c r="AY56" s="134"/>
      <c r="AZ56" s="152"/>
      <c r="BA56" s="153">
        <f t="shared" si="2"/>
        <v>0</v>
      </c>
      <c r="BB56" s="152">
        <f t="shared" si="2"/>
        <v>3</v>
      </c>
      <c r="BC56" s="134">
        <f t="shared" si="2"/>
        <v>94</v>
      </c>
      <c r="BD56" s="152">
        <f t="shared" si="2"/>
        <v>97</v>
      </c>
      <c r="BE56" s="153">
        <f t="shared" si="3"/>
        <v>0</v>
      </c>
      <c r="BF56" s="152">
        <f t="shared" si="3"/>
        <v>0.27272727272727271</v>
      </c>
      <c r="BG56" s="134">
        <f t="shared" si="3"/>
        <v>8.545454545454545</v>
      </c>
      <c r="BH56" s="249">
        <f t="shared" si="3"/>
        <v>8.8181818181818183</v>
      </c>
    </row>
    <row r="57" spans="1:60" x14ac:dyDescent="0.25">
      <c r="A57" s="331"/>
      <c r="B57" s="342"/>
      <c r="C57" s="115" t="s">
        <v>76</v>
      </c>
      <c r="D57" s="116" t="s">
        <v>78</v>
      </c>
      <c r="E57" s="134">
        <f>Janeiro!L56</f>
        <v>0</v>
      </c>
      <c r="F57" s="152">
        <f>Janeiro!M56</f>
        <v>2</v>
      </c>
      <c r="G57" s="134">
        <f>Janeiro!N56</f>
        <v>282</v>
      </c>
      <c r="H57" s="152">
        <f>Janeiro!O56</f>
        <v>284</v>
      </c>
      <c r="I57" s="134">
        <f>Fevereiro!L56</f>
        <v>0</v>
      </c>
      <c r="J57" s="152">
        <f>Fevereiro!M56</f>
        <v>10</v>
      </c>
      <c r="K57" s="134">
        <f>Fevereiro!N56</f>
        <v>311</v>
      </c>
      <c r="L57" s="152">
        <f>Fevereiro!O56</f>
        <v>321</v>
      </c>
      <c r="M57" s="134">
        <f>Março!L56</f>
        <v>0</v>
      </c>
      <c r="N57" s="152">
        <f>Março!M56</f>
        <v>11</v>
      </c>
      <c r="O57" s="134">
        <f>Março!N56</f>
        <v>398</v>
      </c>
      <c r="P57" s="152">
        <f>Março!O56</f>
        <v>409</v>
      </c>
      <c r="Q57" s="134">
        <f>Abril!L56</f>
        <v>0</v>
      </c>
      <c r="R57" s="152">
        <f>Abril!M56</f>
        <v>21</v>
      </c>
      <c r="S57" s="134">
        <f>Abril!N56</f>
        <v>317</v>
      </c>
      <c r="T57" s="152">
        <f>Abril!O56</f>
        <v>338</v>
      </c>
      <c r="U57" s="134">
        <f>Maio!L56</f>
        <v>0</v>
      </c>
      <c r="V57" s="152">
        <f>Maio!M56</f>
        <v>30</v>
      </c>
      <c r="W57" s="134">
        <f>Maio!N56</f>
        <v>336</v>
      </c>
      <c r="X57" s="152">
        <f>Maio!O56</f>
        <v>366</v>
      </c>
      <c r="Y57" s="134">
        <f>Junho!L56</f>
        <v>0</v>
      </c>
      <c r="Z57" s="152">
        <f>Junho!M56</f>
        <v>36</v>
      </c>
      <c r="AA57" s="134">
        <f>Junho!N56</f>
        <v>309</v>
      </c>
      <c r="AB57" s="152">
        <f>Junho!O56</f>
        <v>345</v>
      </c>
      <c r="AC57" s="153">
        <f>Julho!L57</f>
        <v>0</v>
      </c>
      <c r="AD57" s="152">
        <f>Julho!M57</f>
        <v>22</v>
      </c>
      <c r="AE57" s="134">
        <f>Julho!N57</f>
        <v>360</v>
      </c>
      <c r="AF57" s="152">
        <f>Julho!O57</f>
        <v>382</v>
      </c>
      <c r="AG57" s="153">
        <f>Agosto!L58</f>
        <v>0</v>
      </c>
      <c r="AH57" s="152">
        <f>Agosto!M58</f>
        <v>48</v>
      </c>
      <c r="AI57" s="134">
        <f>Agosto!N58</f>
        <v>352</v>
      </c>
      <c r="AJ57" s="152">
        <f>Agosto!O58</f>
        <v>400</v>
      </c>
      <c r="AK57" s="153">
        <f>Setembro!L58</f>
        <v>0</v>
      </c>
      <c r="AL57" s="152">
        <f>Setembro!M58</f>
        <v>28</v>
      </c>
      <c r="AM57" s="134">
        <f>Setembro!N58</f>
        <v>366</v>
      </c>
      <c r="AN57" s="152">
        <f>Setembro!O58</f>
        <v>394</v>
      </c>
      <c r="AO57" s="153">
        <f>Outubro!L58</f>
        <v>0</v>
      </c>
      <c r="AP57" s="152">
        <f>Outubro!M58</f>
        <v>47</v>
      </c>
      <c r="AQ57" s="134">
        <f>Outubro!N58</f>
        <v>411</v>
      </c>
      <c r="AR57" s="152">
        <f>Outubro!O58</f>
        <v>458</v>
      </c>
      <c r="AS57" s="153">
        <f>Novembro!L58</f>
        <v>0</v>
      </c>
      <c r="AT57" s="152">
        <f>Novembro!M58</f>
        <v>35</v>
      </c>
      <c r="AU57" s="134">
        <f>Novembro!N58</f>
        <v>305</v>
      </c>
      <c r="AV57" s="152">
        <f>Novembro!O58</f>
        <v>340</v>
      </c>
      <c r="AW57" s="153"/>
      <c r="AX57" s="152"/>
      <c r="AY57" s="134"/>
      <c r="AZ57" s="152"/>
      <c r="BA57" s="153">
        <f t="shared" si="2"/>
        <v>0</v>
      </c>
      <c r="BB57" s="152">
        <f t="shared" si="2"/>
        <v>290</v>
      </c>
      <c r="BC57" s="134">
        <f t="shared" si="2"/>
        <v>3747</v>
      </c>
      <c r="BD57" s="152">
        <f t="shared" si="2"/>
        <v>4037</v>
      </c>
      <c r="BE57" s="153">
        <f t="shared" si="3"/>
        <v>0</v>
      </c>
      <c r="BF57" s="152">
        <f t="shared" si="3"/>
        <v>26.363636363636363</v>
      </c>
      <c r="BG57" s="134">
        <f t="shared" si="3"/>
        <v>340.63636363636363</v>
      </c>
      <c r="BH57" s="249">
        <f t="shared" si="3"/>
        <v>367</v>
      </c>
    </row>
    <row r="58" spans="1:60" ht="15" customHeight="1" x14ac:dyDescent="0.25">
      <c r="A58" s="331"/>
      <c r="B58" s="342"/>
      <c r="C58" s="115" t="s">
        <v>76</v>
      </c>
      <c r="D58" s="116" t="s">
        <v>79</v>
      </c>
      <c r="E58" s="134">
        <f>Janeiro!L57</f>
        <v>0</v>
      </c>
      <c r="F58" s="152">
        <f>Janeiro!M57</f>
        <v>0</v>
      </c>
      <c r="G58" s="134">
        <f>Janeiro!N57</f>
        <v>0</v>
      </c>
      <c r="H58" s="152">
        <f>Janeiro!O57</f>
        <v>0</v>
      </c>
      <c r="I58" s="134">
        <f>Fevereiro!L57</f>
        <v>0</v>
      </c>
      <c r="J58" s="152">
        <f>Fevereiro!M57</f>
        <v>0</v>
      </c>
      <c r="K58" s="134">
        <f>Fevereiro!N57</f>
        <v>0</v>
      </c>
      <c r="L58" s="152">
        <f>Fevereiro!O57</f>
        <v>0</v>
      </c>
      <c r="M58" s="134">
        <f>Março!L57</f>
        <v>0</v>
      </c>
      <c r="N58" s="152">
        <f>Março!M57</f>
        <v>0</v>
      </c>
      <c r="O58" s="134">
        <f>Março!N57</f>
        <v>0</v>
      </c>
      <c r="P58" s="152">
        <f>Março!O57</f>
        <v>0</v>
      </c>
      <c r="Q58" s="134">
        <f>Abril!L57</f>
        <v>0</v>
      </c>
      <c r="R58" s="152">
        <f>Abril!M57</f>
        <v>0</v>
      </c>
      <c r="S58" s="134">
        <f>Abril!N57</f>
        <v>0</v>
      </c>
      <c r="T58" s="152">
        <f>Abril!O57</f>
        <v>0</v>
      </c>
      <c r="U58" s="134">
        <f>Maio!L57</f>
        <v>0</v>
      </c>
      <c r="V58" s="152">
        <f>Maio!M57</f>
        <v>0</v>
      </c>
      <c r="W58" s="134">
        <f>Maio!N57</f>
        <v>0</v>
      </c>
      <c r="X58" s="152">
        <f>Maio!O57</f>
        <v>0</v>
      </c>
      <c r="Y58" s="134">
        <f>Junho!L57</f>
        <v>0</v>
      </c>
      <c r="Z58" s="152">
        <f>Junho!M57</f>
        <v>0</v>
      </c>
      <c r="AA58" s="134">
        <f>Junho!N57</f>
        <v>0</v>
      </c>
      <c r="AB58" s="152">
        <f>Junho!O57</f>
        <v>0</v>
      </c>
      <c r="AC58" s="153">
        <f>Julho!L58</f>
        <v>0</v>
      </c>
      <c r="AD58" s="152">
        <f>Julho!M58</f>
        <v>0</v>
      </c>
      <c r="AE58" s="134">
        <f>Julho!N58</f>
        <v>0</v>
      </c>
      <c r="AF58" s="152">
        <f>Julho!O58</f>
        <v>0</v>
      </c>
      <c r="AG58" s="153">
        <f>Agosto!L59</f>
        <v>0</v>
      </c>
      <c r="AH58" s="152">
        <f>Agosto!M59</f>
        <v>0</v>
      </c>
      <c r="AI58" s="134">
        <f>Agosto!N59</f>
        <v>0</v>
      </c>
      <c r="AJ58" s="152">
        <f>Agosto!O59</f>
        <v>0</v>
      </c>
      <c r="AK58" s="153">
        <f>Setembro!L59</f>
        <v>0</v>
      </c>
      <c r="AL58" s="152">
        <f>Setembro!M59</f>
        <v>0</v>
      </c>
      <c r="AM58" s="134">
        <f>Setembro!N59</f>
        <v>0</v>
      </c>
      <c r="AN58" s="152">
        <f>Setembro!O59</f>
        <v>0</v>
      </c>
      <c r="AO58" s="153">
        <f>Outubro!L59</f>
        <v>0</v>
      </c>
      <c r="AP58" s="152">
        <f>Outubro!M59</f>
        <v>0</v>
      </c>
      <c r="AQ58" s="134">
        <f>Outubro!N59</f>
        <v>0</v>
      </c>
      <c r="AR58" s="152">
        <f>Outubro!O59</f>
        <v>0</v>
      </c>
      <c r="AS58" s="153">
        <f>Novembro!L59</f>
        <v>0</v>
      </c>
      <c r="AT58" s="152">
        <f>Novembro!M59</f>
        <v>0</v>
      </c>
      <c r="AU58" s="134">
        <f>Novembro!N59</f>
        <v>0</v>
      </c>
      <c r="AV58" s="152">
        <f>Novembro!O59</f>
        <v>0</v>
      </c>
      <c r="AW58" s="153"/>
      <c r="AX58" s="152"/>
      <c r="AY58" s="134"/>
      <c r="AZ58" s="152"/>
      <c r="BA58" s="153">
        <f t="shared" si="2"/>
        <v>0</v>
      </c>
      <c r="BB58" s="152">
        <f t="shared" si="2"/>
        <v>0</v>
      </c>
      <c r="BC58" s="134">
        <f t="shared" si="2"/>
        <v>0</v>
      </c>
      <c r="BD58" s="152">
        <f t="shared" si="2"/>
        <v>0</v>
      </c>
      <c r="BE58" s="153">
        <f t="shared" si="3"/>
        <v>0</v>
      </c>
      <c r="BF58" s="152">
        <f t="shared" si="3"/>
        <v>0</v>
      </c>
      <c r="BG58" s="134">
        <f t="shared" si="3"/>
        <v>0</v>
      </c>
      <c r="BH58" s="249">
        <f t="shared" si="3"/>
        <v>0</v>
      </c>
    </row>
    <row r="59" spans="1:60" ht="15" customHeight="1" x14ac:dyDescent="0.25">
      <c r="A59" s="331"/>
      <c r="B59" s="342"/>
      <c r="C59" s="115" t="s">
        <v>76</v>
      </c>
      <c r="D59" s="116" t="s">
        <v>80</v>
      </c>
      <c r="E59" s="134">
        <f>Janeiro!L58</f>
        <v>0</v>
      </c>
      <c r="F59" s="152">
        <f>Janeiro!M58</f>
        <v>13</v>
      </c>
      <c r="G59" s="134">
        <f>Janeiro!N58</f>
        <v>75</v>
      </c>
      <c r="H59" s="152">
        <f>Janeiro!O58</f>
        <v>88</v>
      </c>
      <c r="I59" s="134">
        <f>Fevereiro!L58</f>
        <v>0</v>
      </c>
      <c r="J59" s="152">
        <f>Fevereiro!M58</f>
        <v>29</v>
      </c>
      <c r="K59" s="134">
        <f>Fevereiro!N58</f>
        <v>88</v>
      </c>
      <c r="L59" s="152">
        <f>Fevereiro!O58</f>
        <v>117</v>
      </c>
      <c r="M59" s="134">
        <f>Março!L58</f>
        <v>0</v>
      </c>
      <c r="N59" s="152">
        <f>Março!M58</f>
        <v>26</v>
      </c>
      <c r="O59" s="134">
        <f>Março!N58</f>
        <v>85</v>
      </c>
      <c r="P59" s="152">
        <f>Março!O58</f>
        <v>111</v>
      </c>
      <c r="Q59" s="134">
        <f>Abril!L58</f>
        <v>0</v>
      </c>
      <c r="R59" s="152">
        <f>Abril!M58</f>
        <v>14</v>
      </c>
      <c r="S59" s="134">
        <f>Abril!N58</f>
        <v>91</v>
      </c>
      <c r="T59" s="152">
        <f>Abril!O58</f>
        <v>105</v>
      </c>
      <c r="U59" s="134">
        <f>Maio!L58</f>
        <v>0</v>
      </c>
      <c r="V59" s="152">
        <f>Maio!M58</f>
        <v>11</v>
      </c>
      <c r="W59" s="134">
        <f>Maio!N58</f>
        <v>90</v>
      </c>
      <c r="X59" s="152">
        <f>Maio!O58</f>
        <v>101</v>
      </c>
      <c r="Y59" s="134">
        <f>Junho!L58</f>
        <v>0</v>
      </c>
      <c r="Z59" s="152">
        <f>Junho!M58</f>
        <v>13</v>
      </c>
      <c r="AA59" s="134">
        <f>Junho!N58</f>
        <v>99</v>
      </c>
      <c r="AB59" s="152">
        <f>Junho!O58</f>
        <v>112</v>
      </c>
      <c r="AC59" s="153">
        <f>Julho!L59</f>
        <v>0</v>
      </c>
      <c r="AD59" s="152">
        <f>Julho!M59</f>
        <v>8</v>
      </c>
      <c r="AE59" s="134">
        <f>Julho!N59</f>
        <v>70</v>
      </c>
      <c r="AF59" s="152">
        <f>Julho!O59</f>
        <v>78</v>
      </c>
      <c r="AG59" s="153">
        <f>Agosto!L60</f>
        <v>0</v>
      </c>
      <c r="AH59" s="152">
        <f>Agosto!M60</f>
        <v>13</v>
      </c>
      <c r="AI59" s="134">
        <f>Agosto!N60</f>
        <v>107</v>
      </c>
      <c r="AJ59" s="152">
        <f>Agosto!O60</f>
        <v>120</v>
      </c>
      <c r="AK59" s="153">
        <f>Setembro!L60</f>
        <v>0</v>
      </c>
      <c r="AL59" s="152">
        <f>Setembro!M60</f>
        <v>20</v>
      </c>
      <c r="AM59" s="134">
        <f>Setembro!N60</f>
        <v>113</v>
      </c>
      <c r="AN59" s="152">
        <f>Setembro!O60</f>
        <v>133</v>
      </c>
      <c r="AO59" s="153">
        <f>Outubro!L60</f>
        <v>0</v>
      </c>
      <c r="AP59" s="152">
        <f>Outubro!M60</f>
        <v>13</v>
      </c>
      <c r="AQ59" s="134">
        <f>Outubro!N60</f>
        <v>63</v>
      </c>
      <c r="AR59" s="152">
        <f>Outubro!O60</f>
        <v>76</v>
      </c>
      <c r="AS59" s="153">
        <f>Novembro!L60</f>
        <v>0</v>
      </c>
      <c r="AT59" s="152">
        <f>Novembro!M60</f>
        <v>15</v>
      </c>
      <c r="AU59" s="134">
        <f>Novembro!N60</f>
        <v>115</v>
      </c>
      <c r="AV59" s="152">
        <f>Novembro!O60</f>
        <v>130</v>
      </c>
      <c r="AW59" s="153"/>
      <c r="AX59" s="152"/>
      <c r="AY59" s="134"/>
      <c r="AZ59" s="152"/>
      <c r="BA59" s="153">
        <f t="shared" si="2"/>
        <v>0</v>
      </c>
      <c r="BB59" s="152">
        <f t="shared" si="2"/>
        <v>175</v>
      </c>
      <c r="BC59" s="134">
        <f t="shared" si="2"/>
        <v>996</v>
      </c>
      <c r="BD59" s="152">
        <f t="shared" si="2"/>
        <v>1171</v>
      </c>
      <c r="BE59" s="153">
        <f t="shared" si="3"/>
        <v>0</v>
      </c>
      <c r="BF59" s="152">
        <f t="shared" si="3"/>
        <v>15.909090909090908</v>
      </c>
      <c r="BG59" s="134">
        <f t="shared" si="3"/>
        <v>90.545454545454547</v>
      </c>
      <c r="BH59" s="249">
        <f t="shared" si="3"/>
        <v>106.45454545454545</v>
      </c>
    </row>
    <row r="60" spans="1:60" ht="15" customHeight="1" x14ac:dyDescent="0.25">
      <c r="A60" s="331"/>
      <c r="B60" s="342"/>
      <c r="C60" s="115" t="s">
        <v>76</v>
      </c>
      <c r="D60" s="116" t="s">
        <v>81</v>
      </c>
      <c r="E60" s="134">
        <f>Janeiro!L59</f>
        <v>0</v>
      </c>
      <c r="F60" s="152">
        <f>Janeiro!M59</f>
        <v>0</v>
      </c>
      <c r="G60" s="134">
        <f>Janeiro!N59</f>
        <v>0</v>
      </c>
      <c r="H60" s="152">
        <f>Janeiro!O59</f>
        <v>0</v>
      </c>
      <c r="I60" s="134">
        <f>Fevereiro!L59</f>
        <v>0</v>
      </c>
      <c r="J60" s="152">
        <f>Fevereiro!M59</f>
        <v>0</v>
      </c>
      <c r="K60" s="134">
        <f>Fevereiro!N59</f>
        <v>0</v>
      </c>
      <c r="L60" s="152">
        <f>Fevereiro!O59</f>
        <v>0</v>
      </c>
      <c r="M60" s="134">
        <f>Março!L59</f>
        <v>0</v>
      </c>
      <c r="N60" s="152">
        <f>Março!M59</f>
        <v>0</v>
      </c>
      <c r="O60" s="134">
        <f>Março!N59</f>
        <v>0</v>
      </c>
      <c r="P60" s="152">
        <f>Março!O59</f>
        <v>0</v>
      </c>
      <c r="Q60" s="134">
        <f>Abril!L59</f>
        <v>0</v>
      </c>
      <c r="R60" s="152">
        <f>Abril!M59</f>
        <v>0</v>
      </c>
      <c r="S60" s="134">
        <f>Abril!N59</f>
        <v>0</v>
      </c>
      <c r="T60" s="152">
        <f>Abril!O59</f>
        <v>0</v>
      </c>
      <c r="U60" s="134">
        <f>Maio!L59</f>
        <v>0</v>
      </c>
      <c r="V60" s="152">
        <f>Maio!M59</f>
        <v>0</v>
      </c>
      <c r="W60" s="134">
        <f>Maio!N59</f>
        <v>0</v>
      </c>
      <c r="X60" s="152">
        <f>Maio!O59</f>
        <v>0</v>
      </c>
      <c r="Y60" s="134">
        <f>Junho!L59</f>
        <v>0</v>
      </c>
      <c r="Z60" s="152">
        <f>Junho!M59</f>
        <v>0</v>
      </c>
      <c r="AA60" s="134">
        <f>Junho!N59</f>
        <v>0</v>
      </c>
      <c r="AB60" s="152">
        <f>Junho!O59</f>
        <v>0</v>
      </c>
      <c r="AC60" s="153">
        <f>Julho!L60</f>
        <v>0</v>
      </c>
      <c r="AD60" s="152">
        <f>Julho!M60</f>
        <v>0</v>
      </c>
      <c r="AE60" s="134">
        <f>Julho!N60</f>
        <v>0</v>
      </c>
      <c r="AF60" s="152">
        <f>Julho!O60</f>
        <v>0</v>
      </c>
      <c r="AG60" s="153">
        <f>Agosto!L61</f>
        <v>0</v>
      </c>
      <c r="AH60" s="152">
        <f>Agosto!M61</f>
        <v>0</v>
      </c>
      <c r="AI60" s="134">
        <f>Agosto!N61</f>
        <v>0</v>
      </c>
      <c r="AJ60" s="152">
        <f>Agosto!O61</f>
        <v>0</v>
      </c>
      <c r="AK60" s="153">
        <f>Setembro!L61</f>
        <v>0</v>
      </c>
      <c r="AL60" s="152">
        <f>Setembro!M61</f>
        <v>0</v>
      </c>
      <c r="AM60" s="134">
        <f>Setembro!N61</f>
        <v>0</v>
      </c>
      <c r="AN60" s="152">
        <f>Setembro!O61</f>
        <v>0</v>
      </c>
      <c r="AO60" s="153">
        <f>Outubro!L61</f>
        <v>0</v>
      </c>
      <c r="AP60" s="152">
        <f>Outubro!M61</f>
        <v>0</v>
      </c>
      <c r="AQ60" s="134">
        <f>Outubro!N61</f>
        <v>0</v>
      </c>
      <c r="AR60" s="152">
        <f>Outubro!O61</f>
        <v>0</v>
      </c>
      <c r="AS60" s="153">
        <f>Novembro!L61</f>
        <v>0</v>
      </c>
      <c r="AT60" s="152">
        <f>Novembro!M61</f>
        <v>0</v>
      </c>
      <c r="AU60" s="134">
        <f>Novembro!N61</f>
        <v>0</v>
      </c>
      <c r="AV60" s="152">
        <f>Novembro!O61</f>
        <v>0</v>
      </c>
      <c r="AW60" s="153"/>
      <c r="AX60" s="152"/>
      <c r="AY60" s="134"/>
      <c r="AZ60" s="152"/>
      <c r="BA60" s="153">
        <f t="shared" si="2"/>
        <v>0</v>
      </c>
      <c r="BB60" s="152">
        <f t="shared" si="2"/>
        <v>0</v>
      </c>
      <c r="BC60" s="134">
        <f t="shared" si="2"/>
        <v>0</v>
      </c>
      <c r="BD60" s="152">
        <f t="shared" si="2"/>
        <v>0</v>
      </c>
      <c r="BE60" s="153">
        <f t="shared" si="3"/>
        <v>0</v>
      </c>
      <c r="BF60" s="152">
        <f t="shared" si="3"/>
        <v>0</v>
      </c>
      <c r="BG60" s="134">
        <f t="shared" si="3"/>
        <v>0</v>
      </c>
      <c r="BH60" s="249">
        <f t="shared" si="3"/>
        <v>0</v>
      </c>
    </row>
    <row r="61" spans="1:60" ht="15" customHeight="1" x14ac:dyDescent="0.25">
      <c r="A61" s="331"/>
      <c r="B61" s="342"/>
      <c r="C61" s="115"/>
      <c r="D61" s="116" t="s">
        <v>492</v>
      </c>
      <c r="E61" s="134">
        <f>Janeiro!L60</f>
        <v>0</v>
      </c>
      <c r="F61" s="152">
        <f>Janeiro!M60</f>
        <v>0</v>
      </c>
      <c r="G61" s="134">
        <f>Janeiro!N60</f>
        <v>0</v>
      </c>
      <c r="H61" s="152">
        <f>Janeiro!O60</f>
        <v>0</v>
      </c>
      <c r="I61" s="134">
        <f>Fevereiro!L60</f>
        <v>0</v>
      </c>
      <c r="J61" s="152">
        <f>Fevereiro!M60</f>
        <v>0</v>
      </c>
      <c r="K61" s="134">
        <f>Fevereiro!N60</f>
        <v>0</v>
      </c>
      <c r="L61" s="152">
        <f>Fevereiro!O60</f>
        <v>0</v>
      </c>
      <c r="M61" s="134">
        <f>Março!L60</f>
        <v>0</v>
      </c>
      <c r="N61" s="152">
        <f>Março!M60</f>
        <v>0</v>
      </c>
      <c r="O61" s="134">
        <f>Março!N60</f>
        <v>0</v>
      </c>
      <c r="P61" s="152">
        <f>Março!O60</f>
        <v>0</v>
      </c>
      <c r="Q61" s="134">
        <f>Abril!L60</f>
        <v>0</v>
      </c>
      <c r="R61" s="152">
        <f>Abril!M60</f>
        <v>0</v>
      </c>
      <c r="S61" s="134">
        <f>Abril!N60</f>
        <v>0</v>
      </c>
      <c r="T61" s="152">
        <f>Abril!O60</f>
        <v>0</v>
      </c>
      <c r="U61" s="134">
        <f>Maio!L60</f>
        <v>0</v>
      </c>
      <c r="V61" s="152">
        <f>Maio!M60</f>
        <v>0</v>
      </c>
      <c r="W61" s="134">
        <f>Maio!N60</f>
        <v>0</v>
      </c>
      <c r="X61" s="152">
        <f>Maio!O60</f>
        <v>0</v>
      </c>
      <c r="Y61" s="134">
        <f>Junho!L60</f>
        <v>15</v>
      </c>
      <c r="Z61" s="152">
        <f>Junho!M60</f>
        <v>0</v>
      </c>
      <c r="AA61" s="134">
        <f>Junho!N60</f>
        <v>1</v>
      </c>
      <c r="AB61" s="152">
        <f>Junho!O60</f>
        <v>16</v>
      </c>
      <c r="AC61" s="153">
        <f>Julho!L61</f>
        <v>2</v>
      </c>
      <c r="AD61" s="152">
        <f>Julho!M61</f>
        <v>0</v>
      </c>
      <c r="AE61" s="134">
        <f>Julho!N61</f>
        <v>0</v>
      </c>
      <c r="AF61" s="152">
        <f>Julho!O61</f>
        <v>2</v>
      </c>
      <c r="AG61" s="153">
        <f>Agosto!L62</f>
        <v>16</v>
      </c>
      <c r="AH61" s="152">
        <f>Agosto!M62</f>
        <v>0</v>
      </c>
      <c r="AI61" s="134">
        <f>Agosto!N62</f>
        <v>1</v>
      </c>
      <c r="AJ61" s="152">
        <f>Agosto!O62</f>
        <v>17</v>
      </c>
      <c r="AK61" s="153">
        <f>Setembro!L62</f>
        <v>6</v>
      </c>
      <c r="AL61" s="152">
        <f>Setembro!M62</f>
        <v>0</v>
      </c>
      <c r="AM61" s="134">
        <f>Setembro!N62</f>
        <v>1</v>
      </c>
      <c r="AN61" s="152">
        <f>Setembro!O62</f>
        <v>7</v>
      </c>
      <c r="AO61" s="153">
        <f>Outubro!L62</f>
        <v>4</v>
      </c>
      <c r="AP61" s="152">
        <f>Outubro!M62</f>
        <v>0</v>
      </c>
      <c r="AQ61" s="134">
        <f>Outubro!N62</f>
        <v>3</v>
      </c>
      <c r="AR61" s="152">
        <f>Outubro!O62</f>
        <v>7</v>
      </c>
      <c r="AS61" s="153">
        <f>Novembro!L62</f>
        <v>6</v>
      </c>
      <c r="AT61" s="152">
        <f>Novembro!M62</f>
        <v>0</v>
      </c>
      <c r="AU61" s="134">
        <f>Novembro!N62</f>
        <v>5</v>
      </c>
      <c r="AV61" s="152">
        <f>Novembro!O62</f>
        <v>11</v>
      </c>
      <c r="AW61" s="153"/>
      <c r="AX61" s="152"/>
      <c r="AY61" s="134"/>
      <c r="AZ61" s="152"/>
      <c r="BA61" s="153">
        <f t="shared" si="2"/>
        <v>49</v>
      </c>
      <c r="BB61" s="152">
        <f t="shared" si="2"/>
        <v>0</v>
      </c>
      <c r="BC61" s="134">
        <f t="shared" si="2"/>
        <v>11</v>
      </c>
      <c r="BD61" s="152">
        <f t="shared" si="2"/>
        <v>60</v>
      </c>
      <c r="BE61" s="153">
        <f t="shared" si="3"/>
        <v>4.4545454545454541</v>
      </c>
      <c r="BF61" s="152">
        <f t="shared" si="3"/>
        <v>0</v>
      </c>
      <c r="BG61" s="134">
        <f t="shared" si="3"/>
        <v>1</v>
      </c>
      <c r="BH61" s="249">
        <f t="shared" si="3"/>
        <v>5.4545454545454541</v>
      </c>
    </row>
    <row r="62" spans="1:60" ht="15" customHeight="1" x14ac:dyDescent="0.25">
      <c r="A62" s="331"/>
      <c r="B62" s="342"/>
      <c r="C62" s="115"/>
      <c r="D62" s="116" t="s">
        <v>493</v>
      </c>
      <c r="E62" s="134">
        <f>Janeiro!L61</f>
        <v>0</v>
      </c>
      <c r="F62" s="152">
        <f>Janeiro!M61</f>
        <v>4</v>
      </c>
      <c r="G62" s="134">
        <f>Janeiro!N61</f>
        <v>165</v>
      </c>
      <c r="H62" s="152">
        <f>Janeiro!O61</f>
        <v>169</v>
      </c>
      <c r="I62" s="134">
        <f>Fevereiro!L61</f>
        <v>0</v>
      </c>
      <c r="J62" s="152">
        <f>Fevereiro!M61</f>
        <v>0</v>
      </c>
      <c r="K62" s="134">
        <f>Fevereiro!N61</f>
        <v>165</v>
      </c>
      <c r="L62" s="152">
        <f>Fevereiro!O61</f>
        <v>165</v>
      </c>
      <c r="M62" s="134">
        <f>Março!L61</f>
        <v>0</v>
      </c>
      <c r="N62" s="152">
        <f>Março!M61</f>
        <v>3</v>
      </c>
      <c r="O62" s="134">
        <f>Março!N61</f>
        <v>209</v>
      </c>
      <c r="P62" s="152">
        <f>Março!O61</f>
        <v>212</v>
      </c>
      <c r="Q62" s="134">
        <f>Abril!L61</f>
        <v>0</v>
      </c>
      <c r="R62" s="152">
        <f>Abril!M61</f>
        <v>5</v>
      </c>
      <c r="S62" s="134">
        <f>Abril!N61</f>
        <v>181</v>
      </c>
      <c r="T62" s="152">
        <f>Abril!O61</f>
        <v>186</v>
      </c>
      <c r="U62" s="134">
        <f>Maio!L61</f>
        <v>0</v>
      </c>
      <c r="V62" s="152">
        <f>Maio!M61</f>
        <v>9</v>
      </c>
      <c r="W62" s="134">
        <f>Maio!N61</f>
        <v>175</v>
      </c>
      <c r="X62" s="152">
        <f>Maio!O61</f>
        <v>184</v>
      </c>
      <c r="Y62" s="134">
        <f>Junho!L61</f>
        <v>0</v>
      </c>
      <c r="Z62" s="152">
        <f>Junho!M61</f>
        <v>9</v>
      </c>
      <c r="AA62" s="134">
        <f>Junho!N61</f>
        <v>198</v>
      </c>
      <c r="AB62" s="152">
        <f>Junho!O61</f>
        <v>207</v>
      </c>
      <c r="AC62" s="153">
        <f>Julho!L62</f>
        <v>1</v>
      </c>
      <c r="AD62" s="152">
        <f>Julho!M62</f>
        <v>7</v>
      </c>
      <c r="AE62" s="134">
        <f>Julho!N62</f>
        <v>194</v>
      </c>
      <c r="AF62" s="152">
        <f>Julho!O62</f>
        <v>202</v>
      </c>
      <c r="AG62" s="153">
        <f>Agosto!L63</f>
        <v>0</v>
      </c>
      <c r="AH62" s="152">
        <f>Agosto!M63</f>
        <v>4</v>
      </c>
      <c r="AI62" s="134">
        <f>Agosto!N63</f>
        <v>223</v>
      </c>
      <c r="AJ62" s="152">
        <f>Agosto!O63</f>
        <v>227</v>
      </c>
      <c r="AK62" s="153">
        <f>Setembro!L63</f>
        <v>0</v>
      </c>
      <c r="AL62" s="152">
        <f>Setembro!M63</f>
        <v>10</v>
      </c>
      <c r="AM62" s="134">
        <f>Setembro!N63</f>
        <v>178</v>
      </c>
      <c r="AN62" s="152">
        <f>Setembro!O63</f>
        <v>188</v>
      </c>
      <c r="AO62" s="153">
        <f>Outubro!L63</f>
        <v>0</v>
      </c>
      <c r="AP62" s="152">
        <f>Outubro!M63</f>
        <v>5</v>
      </c>
      <c r="AQ62" s="134">
        <f>Outubro!N63</f>
        <v>170</v>
      </c>
      <c r="AR62" s="152">
        <f>Outubro!O63</f>
        <v>175</v>
      </c>
      <c r="AS62" s="153">
        <f>Novembro!L63</f>
        <v>0</v>
      </c>
      <c r="AT62" s="152">
        <f>Novembro!M63</f>
        <v>10</v>
      </c>
      <c r="AU62" s="134">
        <f>Novembro!N63</f>
        <v>199</v>
      </c>
      <c r="AV62" s="152">
        <f>Novembro!O63</f>
        <v>209</v>
      </c>
      <c r="AW62" s="153"/>
      <c r="AX62" s="152"/>
      <c r="AY62" s="134"/>
      <c r="AZ62" s="152"/>
      <c r="BA62" s="153">
        <f t="shared" si="2"/>
        <v>1</v>
      </c>
      <c r="BB62" s="152">
        <f t="shared" si="2"/>
        <v>66</v>
      </c>
      <c r="BC62" s="134">
        <f t="shared" si="2"/>
        <v>2057</v>
      </c>
      <c r="BD62" s="152">
        <f t="shared" si="2"/>
        <v>2124</v>
      </c>
      <c r="BE62" s="153">
        <f t="shared" si="3"/>
        <v>9.0909090909090912E-2</v>
      </c>
      <c r="BF62" s="152">
        <f t="shared" si="3"/>
        <v>6</v>
      </c>
      <c r="BG62" s="134">
        <f t="shared" si="3"/>
        <v>187</v>
      </c>
      <c r="BH62" s="249">
        <f t="shared" si="3"/>
        <v>193.09090909090909</v>
      </c>
    </row>
    <row r="63" spans="1:60" ht="15" customHeight="1" x14ac:dyDescent="0.25">
      <c r="A63" s="331"/>
      <c r="B63" s="342"/>
      <c r="C63" s="115"/>
      <c r="D63" s="116" t="s">
        <v>494</v>
      </c>
      <c r="E63" s="134">
        <f>Janeiro!L62</f>
        <v>0</v>
      </c>
      <c r="F63" s="152">
        <f>Janeiro!M62</f>
        <v>0</v>
      </c>
      <c r="G63" s="134">
        <f>Janeiro!N62</f>
        <v>0</v>
      </c>
      <c r="H63" s="152">
        <f>Janeiro!O62</f>
        <v>0</v>
      </c>
      <c r="I63" s="134">
        <f>Fevereiro!L62</f>
        <v>0</v>
      </c>
      <c r="J63" s="152">
        <f>Fevereiro!M62</f>
        <v>0</v>
      </c>
      <c r="K63" s="134">
        <f>Fevereiro!N62</f>
        <v>0</v>
      </c>
      <c r="L63" s="152">
        <f>Fevereiro!O62</f>
        <v>0</v>
      </c>
      <c r="M63" s="134">
        <f>Março!L62</f>
        <v>0</v>
      </c>
      <c r="N63" s="152">
        <f>Março!M62</f>
        <v>0</v>
      </c>
      <c r="O63" s="134">
        <f>Março!N62</f>
        <v>0</v>
      </c>
      <c r="P63" s="152">
        <f>Março!O62</f>
        <v>0</v>
      </c>
      <c r="Q63" s="134">
        <f>Abril!L62</f>
        <v>0</v>
      </c>
      <c r="R63" s="152">
        <f>Abril!M62</f>
        <v>0</v>
      </c>
      <c r="S63" s="134">
        <f>Abril!N62</f>
        <v>0</v>
      </c>
      <c r="T63" s="152">
        <f>Abril!O62</f>
        <v>0</v>
      </c>
      <c r="U63" s="134">
        <f>Maio!L62</f>
        <v>0</v>
      </c>
      <c r="V63" s="152">
        <f>Maio!M62</f>
        <v>0</v>
      </c>
      <c r="W63" s="134">
        <f>Maio!N62</f>
        <v>0</v>
      </c>
      <c r="X63" s="152">
        <f>Maio!O62</f>
        <v>0</v>
      </c>
      <c r="Y63" s="134">
        <f>Junho!L62</f>
        <v>0</v>
      </c>
      <c r="Z63" s="152">
        <f>Junho!M62</f>
        <v>0</v>
      </c>
      <c r="AA63" s="134">
        <f>Junho!N62</f>
        <v>0</v>
      </c>
      <c r="AB63" s="152">
        <f>Junho!O62</f>
        <v>0</v>
      </c>
      <c r="AC63" s="153">
        <f>Julho!L63</f>
        <v>0</v>
      </c>
      <c r="AD63" s="152">
        <f>Julho!M63</f>
        <v>0</v>
      </c>
      <c r="AE63" s="134">
        <f>Julho!N63</f>
        <v>0</v>
      </c>
      <c r="AF63" s="152">
        <f>Julho!O63</f>
        <v>0</v>
      </c>
      <c r="AG63" s="153">
        <f>Agosto!L64</f>
        <v>0</v>
      </c>
      <c r="AH63" s="152">
        <f>Agosto!M64</f>
        <v>0</v>
      </c>
      <c r="AI63" s="134">
        <f>Agosto!N64</f>
        <v>0</v>
      </c>
      <c r="AJ63" s="152">
        <f>Agosto!O64</f>
        <v>0</v>
      </c>
      <c r="AK63" s="153">
        <f>Setembro!L64</f>
        <v>0</v>
      </c>
      <c r="AL63" s="152">
        <f>Setembro!M64</f>
        <v>0</v>
      </c>
      <c r="AM63" s="134">
        <f>Setembro!N64</f>
        <v>0</v>
      </c>
      <c r="AN63" s="152">
        <f>Setembro!O64</f>
        <v>0</v>
      </c>
      <c r="AO63" s="153">
        <f>Outubro!L64</f>
        <v>0</v>
      </c>
      <c r="AP63" s="152">
        <f>Outubro!M64</f>
        <v>0</v>
      </c>
      <c r="AQ63" s="134">
        <f>Outubro!N64</f>
        <v>0</v>
      </c>
      <c r="AR63" s="152">
        <f>Outubro!O64</f>
        <v>0</v>
      </c>
      <c r="AS63" s="153">
        <f>Novembro!L64</f>
        <v>0</v>
      </c>
      <c r="AT63" s="152">
        <f>Novembro!M64</f>
        <v>0</v>
      </c>
      <c r="AU63" s="134">
        <f>Novembro!N64</f>
        <v>0</v>
      </c>
      <c r="AV63" s="152">
        <f>Novembro!O64</f>
        <v>0</v>
      </c>
      <c r="AW63" s="153"/>
      <c r="AX63" s="152"/>
      <c r="AY63" s="134"/>
      <c r="AZ63" s="152"/>
      <c r="BA63" s="153">
        <f t="shared" si="2"/>
        <v>0</v>
      </c>
      <c r="BB63" s="152">
        <f t="shared" si="2"/>
        <v>0</v>
      </c>
      <c r="BC63" s="134">
        <f t="shared" si="2"/>
        <v>0</v>
      </c>
      <c r="BD63" s="152">
        <f t="shared" si="2"/>
        <v>0</v>
      </c>
      <c r="BE63" s="153">
        <f t="shared" si="3"/>
        <v>0</v>
      </c>
      <c r="BF63" s="152">
        <f t="shared" si="3"/>
        <v>0</v>
      </c>
      <c r="BG63" s="134">
        <f t="shared" si="3"/>
        <v>0</v>
      </c>
      <c r="BH63" s="249">
        <f t="shared" si="3"/>
        <v>0</v>
      </c>
    </row>
    <row r="64" spans="1:60" ht="15" customHeight="1" x14ac:dyDescent="0.25">
      <c r="A64" s="331"/>
      <c r="B64" s="342"/>
      <c r="C64" s="115"/>
      <c r="D64" s="116" t="s">
        <v>495</v>
      </c>
      <c r="E64" s="134">
        <f>Janeiro!L63</f>
        <v>62</v>
      </c>
      <c r="F64" s="152">
        <f>Janeiro!M63</f>
        <v>0</v>
      </c>
      <c r="G64" s="134">
        <f>Janeiro!N63</f>
        <v>6</v>
      </c>
      <c r="H64" s="152">
        <f>Janeiro!O63</f>
        <v>68</v>
      </c>
      <c r="I64" s="134">
        <f>Fevereiro!L63</f>
        <v>69</v>
      </c>
      <c r="J64" s="152">
        <f>Fevereiro!M63</f>
        <v>0</v>
      </c>
      <c r="K64" s="134">
        <f>Fevereiro!N63</f>
        <v>0</v>
      </c>
      <c r="L64" s="152">
        <f>Fevereiro!O63</f>
        <v>69</v>
      </c>
      <c r="M64" s="134">
        <f>Março!L63</f>
        <v>69</v>
      </c>
      <c r="N64" s="152">
        <f>Março!M63</f>
        <v>0</v>
      </c>
      <c r="O64" s="134">
        <f>Março!N63</f>
        <v>0</v>
      </c>
      <c r="P64" s="152">
        <f>Março!O63</f>
        <v>69</v>
      </c>
      <c r="Q64" s="134">
        <f>Abril!L63</f>
        <v>75</v>
      </c>
      <c r="R64" s="152">
        <f>Abril!M63</f>
        <v>0</v>
      </c>
      <c r="S64" s="134">
        <f>Abril!N63</f>
        <v>0</v>
      </c>
      <c r="T64" s="152">
        <f>Abril!O63</f>
        <v>75</v>
      </c>
      <c r="U64" s="134">
        <f>Maio!L63</f>
        <v>61</v>
      </c>
      <c r="V64" s="152">
        <f>Maio!M63</f>
        <v>0</v>
      </c>
      <c r="W64" s="134">
        <f>Maio!N63</f>
        <v>0</v>
      </c>
      <c r="X64" s="152">
        <f>Maio!O63</f>
        <v>61</v>
      </c>
      <c r="Y64" s="134">
        <f>Junho!L63</f>
        <v>65</v>
      </c>
      <c r="Z64" s="152">
        <f>Junho!M63</f>
        <v>0</v>
      </c>
      <c r="AA64" s="134">
        <f>Junho!N63</f>
        <v>0</v>
      </c>
      <c r="AB64" s="152">
        <f>Junho!O63</f>
        <v>65</v>
      </c>
      <c r="AC64" s="153">
        <f>Julho!L64</f>
        <v>60</v>
      </c>
      <c r="AD64" s="152">
        <f>Julho!M64</f>
        <v>0</v>
      </c>
      <c r="AE64" s="134">
        <f>Julho!N64</f>
        <v>0</v>
      </c>
      <c r="AF64" s="152">
        <f>Julho!O64</f>
        <v>60</v>
      </c>
      <c r="AG64" s="153">
        <f>Agosto!L65</f>
        <v>102</v>
      </c>
      <c r="AH64" s="152">
        <f>Agosto!M65</f>
        <v>0</v>
      </c>
      <c r="AI64" s="134">
        <f>Agosto!N65</f>
        <v>0</v>
      </c>
      <c r="AJ64" s="152">
        <f>Agosto!O65</f>
        <v>102</v>
      </c>
      <c r="AK64" s="153">
        <f>Setembro!L65</f>
        <v>95</v>
      </c>
      <c r="AL64" s="152">
        <f>Setembro!M65</f>
        <v>0</v>
      </c>
      <c r="AM64" s="134">
        <f>Setembro!N65</f>
        <v>0</v>
      </c>
      <c r="AN64" s="152">
        <f>Setembro!O65</f>
        <v>95</v>
      </c>
      <c r="AO64" s="153">
        <f>Outubro!L65</f>
        <v>62</v>
      </c>
      <c r="AP64" s="152">
        <f>Outubro!M65</f>
        <v>0</v>
      </c>
      <c r="AQ64" s="134">
        <f>Outubro!N65</f>
        <v>0</v>
      </c>
      <c r="AR64" s="152">
        <f>Outubro!O65</f>
        <v>62</v>
      </c>
      <c r="AS64" s="153">
        <f>Novembro!L65</f>
        <v>86</v>
      </c>
      <c r="AT64" s="152">
        <f>Novembro!M65</f>
        <v>0</v>
      </c>
      <c r="AU64" s="134">
        <f>Novembro!N65</f>
        <v>0</v>
      </c>
      <c r="AV64" s="152">
        <f>Novembro!O65</f>
        <v>86</v>
      </c>
      <c r="AW64" s="153"/>
      <c r="AX64" s="152"/>
      <c r="AY64" s="134"/>
      <c r="AZ64" s="152"/>
      <c r="BA64" s="153">
        <f t="shared" si="2"/>
        <v>806</v>
      </c>
      <c r="BB64" s="152">
        <f t="shared" si="2"/>
        <v>0</v>
      </c>
      <c r="BC64" s="134">
        <f t="shared" si="2"/>
        <v>6</v>
      </c>
      <c r="BD64" s="152">
        <f t="shared" si="2"/>
        <v>812</v>
      </c>
      <c r="BE64" s="153">
        <f t="shared" si="3"/>
        <v>73.272727272727266</v>
      </c>
      <c r="BF64" s="152">
        <f t="shared" si="3"/>
        <v>0</v>
      </c>
      <c r="BG64" s="134">
        <f t="shared" si="3"/>
        <v>0.54545454545454541</v>
      </c>
      <c r="BH64" s="249">
        <f t="shared" si="3"/>
        <v>73.818181818181813</v>
      </c>
    </row>
    <row r="65" spans="1:60" ht="15" customHeight="1" x14ac:dyDescent="0.25">
      <c r="A65" s="331"/>
      <c r="B65" s="342"/>
      <c r="C65" s="115"/>
      <c r="D65" s="116" t="s">
        <v>496</v>
      </c>
      <c r="E65" s="134">
        <f>Janeiro!L64</f>
        <v>0</v>
      </c>
      <c r="F65" s="152">
        <f>Janeiro!M64</f>
        <v>1</v>
      </c>
      <c r="G65" s="134">
        <f>Janeiro!N64</f>
        <v>51</v>
      </c>
      <c r="H65" s="152">
        <f>Janeiro!O64</f>
        <v>52</v>
      </c>
      <c r="I65" s="134">
        <f>Fevereiro!L64</f>
        <v>0</v>
      </c>
      <c r="J65" s="152">
        <f>Fevereiro!M64</f>
        <v>1</v>
      </c>
      <c r="K65" s="134">
        <f>Fevereiro!N64</f>
        <v>54</v>
      </c>
      <c r="L65" s="152">
        <f>Fevereiro!O64</f>
        <v>55</v>
      </c>
      <c r="M65" s="134">
        <f>Março!L64</f>
        <v>11</v>
      </c>
      <c r="N65" s="152">
        <f>Março!M64</f>
        <v>4</v>
      </c>
      <c r="O65" s="134">
        <f>Março!N64</f>
        <v>49</v>
      </c>
      <c r="P65" s="152">
        <f>Março!O64</f>
        <v>64</v>
      </c>
      <c r="Q65" s="134">
        <f>Abril!L64</f>
        <v>0</v>
      </c>
      <c r="R65" s="152">
        <f>Abril!M64</f>
        <v>5</v>
      </c>
      <c r="S65" s="134">
        <f>Abril!N64</f>
        <v>48</v>
      </c>
      <c r="T65" s="152">
        <f>Abril!O64</f>
        <v>53</v>
      </c>
      <c r="U65" s="134">
        <f>Maio!L64</f>
        <v>0</v>
      </c>
      <c r="V65" s="152">
        <f>Maio!M64</f>
        <v>2</v>
      </c>
      <c r="W65" s="134">
        <f>Maio!N64</f>
        <v>59</v>
      </c>
      <c r="X65" s="152">
        <f>Maio!O64</f>
        <v>61</v>
      </c>
      <c r="Y65" s="134">
        <f>Junho!L64</f>
        <v>0</v>
      </c>
      <c r="Z65" s="152">
        <f>Junho!M64</f>
        <v>4</v>
      </c>
      <c r="AA65" s="134">
        <f>Junho!N64</f>
        <v>54</v>
      </c>
      <c r="AB65" s="152">
        <f>Junho!O64</f>
        <v>58</v>
      </c>
      <c r="AC65" s="153">
        <f>Julho!L65</f>
        <v>0</v>
      </c>
      <c r="AD65" s="152">
        <f>Julho!M65</f>
        <v>5</v>
      </c>
      <c r="AE65" s="134">
        <f>Julho!N65</f>
        <v>63</v>
      </c>
      <c r="AF65" s="152">
        <f>Julho!O65</f>
        <v>68</v>
      </c>
      <c r="AG65" s="153">
        <f>Agosto!L66</f>
        <v>1</v>
      </c>
      <c r="AH65" s="152">
        <f>Agosto!M66</f>
        <v>5</v>
      </c>
      <c r="AI65" s="134">
        <f>Agosto!N66</f>
        <v>54</v>
      </c>
      <c r="AJ65" s="152">
        <f>Agosto!O66</f>
        <v>60</v>
      </c>
      <c r="AK65" s="153">
        <f>Setembro!L66</f>
        <v>3</v>
      </c>
      <c r="AL65" s="152">
        <f>Setembro!M66</f>
        <v>3</v>
      </c>
      <c r="AM65" s="134">
        <f>Setembro!N66</f>
        <v>75</v>
      </c>
      <c r="AN65" s="152">
        <f>Setembro!O66</f>
        <v>81</v>
      </c>
      <c r="AO65" s="153">
        <f>Outubro!L66</f>
        <v>4</v>
      </c>
      <c r="AP65" s="152">
        <f>Outubro!M66</f>
        <v>1</v>
      </c>
      <c r="AQ65" s="134">
        <f>Outubro!N66</f>
        <v>77</v>
      </c>
      <c r="AR65" s="152">
        <f>Outubro!O66</f>
        <v>82</v>
      </c>
      <c r="AS65" s="153">
        <f>Novembro!L66</f>
        <v>4</v>
      </c>
      <c r="AT65" s="152">
        <f>Novembro!M66</f>
        <v>3</v>
      </c>
      <c r="AU65" s="134">
        <f>Novembro!N66</f>
        <v>69</v>
      </c>
      <c r="AV65" s="152">
        <f>Novembro!O66</f>
        <v>76</v>
      </c>
      <c r="AW65" s="153"/>
      <c r="AX65" s="152"/>
      <c r="AY65" s="134"/>
      <c r="AZ65" s="152"/>
      <c r="BA65" s="153">
        <f t="shared" si="2"/>
        <v>23</v>
      </c>
      <c r="BB65" s="152">
        <f t="shared" si="2"/>
        <v>34</v>
      </c>
      <c r="BC65" s="134">
        <f t="shared" si="2"/>
        <v>653</v>
      </c>
      <c r="BD65" s="152">
        <f t="shared" si="2"/>
        <v>710</v>
      </c>
      <c r="BE65" s="153">
        <f t="shared" si="3"/>
        <v>2.0909090909090908</v>
      </c>
      <c r="BF65" s="152">
        <f t="shared" si="3"/>
        <v>3.0909090909090908</v>
      </c>
      <c r="BG65" s="134">
        <f t="shared" si="3"/>
        <v>59.363636363636367</v>
      </c>
      <c r="BH65" s="249">
        <f t="shared" si="3"/>
        <v>64.545454545454547</v>
      </c>
    </row>
    <row r="66" spans="1:60" ht="15" customHeight="1" x14ac:dyDescent="0.25">
      <c r="A66" s="331"/>
      <c r="B66" s="342"/>
      <c r="C66" s="115"/>
      <c r="D66" s="116" t="s">
        <v>497</v>
      </c>
      <c r="E66" s="134">
        <f>Janeiro!L65</f>
        <v>31</v>
      </c>
      <c r="F66" s="152">
        <f>Janeiro!M65</f>
        <v>0</v>
      </c>
      <c r="G66" s="134">
        <f>Janeiro!N65</f>
        <v>0</v>
      </c>
      <c r="H66" s="152">
        <f>Janeiro!O65</f>
        <v>31</v>
      </c>
      <c r="I66" s="134">
        <f>Fevereiro!L65</f>
        <v>20</v>
      </c>
      <c r="J66" s="152">
        <f>Fevereiro!M65</f>
        <v>0</v>
      </c>
      <c r="K66" s="134">
        <f>Fevereiro!N65</f>
        <v>0</v>
      </c>
      <c r="L66" s="152">
        <f>Fevereiro!O65</f>
        <v>20</v>
      </c>
      <c r="M66" s="134">
        <f>Março!L65</f>
        <v>45</v>
      </c>
      <c r="N66" s="152">
        <f>Março!M65</f>
        <v>0</v>
      </c>
      <c r="O66" s="134">
        <f>Março!N65</f>
        <v>0</v>
      </c>
      <c r="P66" s="152">
        <f>Março!O65</f>
        <v>45</v>
      </c>
      <c r="Q66" s="134">
        <f>Abril!L65</f>
        <v>34</v>
      </c>
      <c r="R66" s="152">
        <f>Abril!M65</f>
        <v>0</v>
      </c>
      <c r="S66" s="134">
        <f>Abril!N65</f>
        <v>0</v>
      </c>
      <c r="T66" s="152">
        <f>Abril!O65</f>
        <v>34</v>
      </c>
      <c r="U66" s="134">
        <f>Maio!L65</f>
        <v>37</v>
      </c>
      <c r="V66" s="152">
        <f>Maio!M65</f>
        <v>0</v>
      </c>
      <c r="W66" s="134">
        <f>Maio!N65</f>
        <v>0</v>
      </c>
      <c r="X66" s="152">
        <f>Maio!O65</f>
        <v>37</v>
      </c>
      <c r="Y66" s="134">
        <f>Junho!L65</f>
        <v>43</v>
      </c>
      <c r="Z66" s="152">
        <f>Junho!M65</f>
        <v>0</v>
      </c>
      <c r="AA66" s="134">
        <f>Junho!N65</f>
        <v>0</v>
      </c>
      <c r="AB66" s="152">
        <f>Junho!O65</f>
        <v>43</v>
      </c>
      <c r="AC66" s="153">
        <f>Julho!L66</f>
        <v>25</v>
      </c>
      <c r="AD66" s="152">
        <f>Julho!M66</f>
        <v>0</v>
      </c>
      <c r="AE66" s="134">
        <f>Julho!N66</f>
        <v>0</v>
      </c>
      <c r="AF66" s="152">
        <f>Julho!O66</f>
        <v>25</v>
      </c>
      <c r="AG66" s="153">
        <f>Agosto!L67</f>
        <v>30</v>
      </c>
      <c r="AH66" s="152">
        <f>Agosto!M67</f>
        <v>0</v>
      </c>
      <c r="AI66" s="134">
        <f>Agosto!N67</f>
        <v>0</v>
      </c>
      <c r="AJ66" s="152">
        <f>Agosto!O67</f>
        <v>30</v>
      </c>
      <c r="AK66" s="153">
        <f>Setembro!L67</f>
        <v>28</v>
      </c>
      <c r="AL66" s="152">
        <f>Setembro!M67</f>
        <v>0</v>
      </c>
      <c r="AM66" s="134">
        <f>Setembro!N67</f>
        <v>0</v>
      </c>
      <c r="AN66" s="152">
        <f>Setembro!O67</f>
        <v>28</v>
      </c>
      <c r="AO66" s="153">
        <f>Outubro!L67</f>
        <v>25</v>
      </c>
      <c r="AP66" s="152">
        <f>Outubro!M67</f>
        <v>0</v>
      </c>
      <c r="AQ66" s="134">
        <f>Outubro!N67</f>
        <v>0</v>
      </c>
      <c r="AR66" s="152">
        <f>Outubro!O67</f>
        <v>25</v>
      </c>
      <c r="AS66" s="153">
        <f>Novembro!L67</f>
        <v>40</v>
      </c>
      <c r="AT66" s="152">
        <f>Novembro!M67</f>
        <v>0</v>
      </c>
      <c r="AU66" s="134">
        <f>Novembro!N67</f>
        <v>0</v>
      </c>
      <c r="AV66" s="152">
        <f>Novembro!O67</f>
        <v>40</v>
      </c>
      <c r="AW66" s="153"/>
      <c r="AX66" s="152"/>
      <c r="AY66" s="134"/>
      <c r="AZ66" s="152"/>
      <c r="BA66" s="153">
        <f t="shared" si="2"/>
        <v>358</v>
      </c>
      <c r="BB66" s="152">
        <f t="shared" si="2"/>
        <v>0</v>
      </c>
      <c r="BC66" s="134">
        <f t="shared" si="2"/>
        <v>0</v>
      </c>
      <c r="BD66" s="152">
        <f t="shared" si="2"/>
        <v>358</v>
      </c>
      <c r="BE66" s="153">
        <f t="shared" si="3"/>
        <v>32.545454545454547</v>
      </c>
      <c r="BF66" s="152">
        <f t="shared" si="3"/>
        <v>0</v>
      </c>
      <c r="BG66" s="134">
        <f t="shared" si="3"/>
        <v>0</v>
      </c>
      <c r="BH66" s="249">
        <f t="shared" si="3"/>
        <v>32.545454545454547</v>
      </c>
    </row>
    <row r="67" spans="1:60" ht="15" customHeight="1" x14ac:dyDescent="0.25">
      <c r="A67" s="331"/>
      <c r="B67" s="342"/>
      <c r="C67" s="115" t="s">
        <v>76</v>
      </c>
      <c r="D67" s="116" t="s">
        <v>82</v>
      </c>
      <c r="E67" s="134">
        <f>Janeiro!L66</f>
        <v>0</v>
      </c>
      <c r="F67" s="152">
        <f>Janeiro!M66</f>
        <v>0</v>
      </c>
      <c r="G67" s="134">
        <f>Janeiro!N66</f>
        <v>5</v>
      </c>
      <c r="H67" s="152">
        <f>Janeiro!O66</f>
        <v>5</v>
      </c>
      <c r="I67" s="134">
        <f>Fevereiro!L66</f>
        <v>0</v>
      </c>
      <c r="J67" s="152">
        <f>Fevereiro!M66</f>
        <v>0</v>
      </c>
      <c r="K67" s="134">
        <f>Fevereiro!N66</f>
        <v>1</v>
      </c>
      <c r="L67" s="152">
        <f>Fevereiro!O66</f>
        <v>1</v>
      </c>
      <c r="M67" s="134">
        <f>Março!L66</f>
        <v>0</v>
      </c>
      <c r="N67" s="152">
        <f>Março!M66</f>
        <v>7</v>
      </c>
      <c r="O67" s="134">
        <f>Março!N66</f>
        <v>4</v>
      </c>
      <c r="P67" s="152">
        <f>Março!O66</f>
        <v>11</v>
      </c>
      <c r="Q67" s="134">
        <f>Abril!L66</f>
        <v>0</v>
      </c>
      <c r="R67" s="152">
        <f>Abril!M66</f>
        <v>0</v>
      </c>
      <c r="S67" s="134">
        <f>Abril!N66</f>
        <v>3</v>
      </c>
      <c r="T67" s="152">
        <f>Abril!O66</f>
        <v>3</v>
      </c>
      <c r="U67" s="134">
        <f>Maio!L66</f>
        <v>0</v>
      </c>
      <c r="V67" s="152">
        <f>Maio!M66</f>
        <v>0</v>
      </c>
      <c r="W67" s="134">
        <f>Maio!N66</f>
        <v>0</v>
      </c>
      <c r="X67" s="152">
        <f>Maio!O66</f>
        <v>0</v>
      </c>
      <c r="Y67" s="134">
        <f>Junho!L66</f>
        <v>0</v>
      </c>
      <c r="Z67" s="152">
        <f>Junho!M66</f>
        <v>0</v>
      </c>
      <c r="AA67" s="134">
        <f>Junho!N66</f>
        <v>0</v>
      </c>
      <c r="AB67" s="152">
        <f>Junho!O66</f>
        <v>0</v>
      </c>
      <c r="AC67" s="153">
        <f>Julho!L67</f>
        <v>0</v>
      </c>
      <c r="AD67" s="152">
        <f>Julho!M67</f>
        <v>11</v>
      </c>
      <c r="AE67" s="134">
        <f>Julho!N67</f>
        <v>4</v>
      </c>
      <c r="AF67" s="152">
        <f>Julho!O67</f>
        <v>15</v>
      </c>
      <c r="AG67" s="153">
        <f>Agosto!L68</f>
        <v>0</v>
      </c>
      <c r="AH67" s="152">
        <f>Agosto!M68</f>
        <v>4</v>
      </c>
      <c r="AI67" s="134">
        <f>Agosto!N68</f>
        <v>0</v>
      </c>
      <c r="AJ67" s="152">
        <f>Agosto!O68</f>
        <v>4</v>
      </c>
      <c r="AK67" s="153">
        <f>Setembro!L68</f>
        <v>0</v>
      </c>
      <c r="AL67" s="152">
        <f>Setembro!M68</f>
        <v>9</v>
      </c>
      <c r="AM67" s="134">
        <f>Setembro!N68</f>
        <v>9</v>
      </c>
      <c r="AN67" s="152">
        <f>Setembro!O68</f>
        <v>18</v>
      </c>
      <c r="AO67" s="153">
        <f>Outubro!L68</f>
        <v>0</v>
      </c>
      <c r="AP67" s="152">
        <f>Outubro!M68</f>
        <v>2</v>
      </c>
      <c r="AQ67" s="134">
        <f>Outubro!N68</f>
        <v>0</v>
      </c>
      <c r="AR67" s="152">
        <f>Outubro!O68</f>
        <v>2</v>
      </c>
      <c r="AS67" s="153">
        <f>Novembro!L68</f>
        <v>0</v>
      </c>
      <c r="AT67" s="152">
        <f>Novembro!M68</f>
        <v>9</v>
      </c>
      <c r="AU67" s="134">
        <f>Novembro!N68</f>
        <v>12</v>
      </c>
      <c r="AV67" s="152">
        <f>Novembro!O68</f>
        <v>21</v>
      </c>
      <c r="AW67" s="153"/>
      <c r="AX67" s="152"/>
      <c r="AY67" s="134"/>
      <c r="AZ67" s="152"/>
      <c r="BA67" s="153">
        <f t="shared" si="2"/>
        <v>0</v>
      </c>
      <c r="BB67" s="152">
        <f t="shared" si="2"/>
        <v>42</v>
      </c>
      <c r="BC67" s="134">
        <f t="shared" si="2"/>
        <v>38</v>
      </c>
      <c r="BD67" s="152">
        <f t="shared" si="2"/>
        <v>80</v>
      </c>
      <c r="BE67" s="153">
        <f t="shared" si="3"/>
        <v>0</v>
      </c>
      <c r="BF67" s="152">
        <f t="shared" si="3"/>
        <v>3.8181818181818183</v>
      </c>
      <c r="BG67" s="134">
        <f t="shared" si="3"/>
        <v>3.4545454545454546</v>
      </c>
      <c r="BH67" s="249">
        <f t="shared" si="3"/>
        <v>7.2727272727272725</v>
      </c>
    </row>
    <row r="68" spans="1:60" ht="15" customHeight="1" x14ac:dyDescent="0.25">
      <c r="A68" s="331"/>
      <c r="B68" s="342"/>
      <c r="C68" s="115" t="s">
        <v>83</v>
      </c>
      <c r="D68" s="116" t="s">
        <v>84</v>
      </c>
      <c r="E68" s="134">
        <f>Janeiro!L67</f>
        <v>5</v>
      </c>
      <c r="F68" s="152">
        <f>Janeiro!M67</f>
        <v>1</v>
      </c>
      <c r="G68" s="134">
        <f>Janeiro!N67</f>
        <v>74</v>
      </c>
      <c r="H68" s="152">
        <f>Janeiro!O67</f>
        <v>80</v>
      </c>
      <c r="I68" s="134">
        <f>Fevereiro!L67</f>
        <v>7</v>
      </c>
      <c r="J68" s="152">
        <f>Fevereiro!M67</f>
        <v>0</v>
      </c>
      <c r="K68" s="134">
        <f>Fevereiro!N67</f>
        <v>87</v>
      </c>
      <c r="L68" s="152">
        <f>Fevereiro!O67</f>
        <v>94</v>
      </c>
      <c r="M68" s="134">
        <f>Março!L67</f>
        <v>8</v>
      </c>
      <c r="N68" s="152">
        <f>Março!M67</f>
        <v>0</v>
      </c>
      <c r="O68" s="134">
        <f>Março!N67</f>
        <v>114</v>
      </c>
      <c r="P68" s="152">
        <f>Março!O67</f>
        <v>122</v>
      </c>
      <c r="Q68" s="134">
        <f>Abril!L67</f>
        <v>5</v>
      </c>
      <c r="R68" s="152">
        <f>Abril!M67</f>
        <v>0</v>
      </c>
      <c r="S68" s="134">
        <f>Abril!N67</f>
        <v>71</v>
      </c>
      <c r="T68" s="152">
        <f>Abril!O67</f>
        <v>76</v>
      </c>
      <c r="U68" s="134">
        <f>Maio!L67</f>
        <v>8</v>
      </c>
      <c r="V68" s="152">
        <f>Maio!M67</f>
        <v>0</v>
      </c>
      <c r="W68" s="134">
        <f>Maio!N67</f>
        <v>85</v>
      </c>
      <c r="X68" s="152">
        <f>Maio!O67</f>
        <v>93</v>
      </c>
      <c r="Y68" s="134">
        <f>Junho!L67</f>
        <v>8</v>
      </c>
      <c r="Z68" s="152">
        <f>Junho!M67</f>
        <v>0</v>
      </c>
      <c r="AA68" s="134">
        <f>Junho!N67</f>
        <v>105</v>
      </c>
      <c r="AB68" s="152">
        <f>Junho!O67</f>
        <v>113</v>
      </c>
      <c r="AC68" s="153">
        <f>Julho!L68</f>
        <v>4</v>
      </c>
      <c r="AD68" s="152">
        <f>Julho!M68</f>
        <v>2</v>
      </c>
      <c r="AE68" s="134">
        <f>Julho!N68</f>
        <v>87</v>
      </c>
      <c r="AF68" s="152">
        <f>Julho!O68</f>
        <v>93</v>
      </c>
      <c r="AG68" s="153">
        <f>Agosto!L69</f>
        <v>8</v>
      </c>
      <c r="AH68" s="152">
        <f>Agosto!M69</f>
        <v>0</v>
      </c>
      <c r="AI68" s="134">
        <f>Agosto!N69</f>
        <v>100</v>
      </c>
      <c r="AJ68" s="152">
        <f>Agosto!O69</f>
        <v>108</v>
      </c>
      <c r="AK68" s="153">
        <f>Setembro!L69</f>
        <v>6</v>
      </c>
      <c r="AL68" s="152">
        <f>Setembro!M69</f>
        <v>0</v>
      </c>
      <c r="AM68" s="134">
        <f>Setembro!N69</f>
        <v>122</v>
      </c>
      <c r="AN68" s="152">
        <f>Setembro!O69</f>
        <v>128</v>
      </c>
      <c r="AO68" s="153">
        <f>Outubro!L69</f>
        <v>7</v>
      </c>
      <c r="AP68" s="152">
        <f>Outubro!M69</f>
        <v>0</v>
      </c>
      <c r="AQ68" s="134">
        <f>Outubro!N69</f>
        <v>100</v>
      </c>
      <c r="AR68" s="152">
        <f>Outubro!O69</f>
        <v>107</v>
      </c>
      <c r="AS68" s="153">
        <f>Novembro!L69</f>
        <v>7</v>
      </c>
      <c r="AT68" s="152">
        <f>Novembro!M69</f>
        <v>0</v>
      </c>
      <c r="AU68" s="134">
        <f>Novembro!N69</f>
        <v>103</v>
      </c>
      <c r="AV68" s="152">
        <f>Novembro!O69</f>
        <v>110</v>
      </c>
      <c r="AW68" s="153"/>
      <c r="AX68" s="152"/>
      <c r="AY68" s="134"/>
      <c r="AZ68" s="152"/>
      <c r="BA68" s="153">
        <f t="shared" si="2"/>
        <v>73</v>
      </c>
      <c r="BB68" s="152">
        <f t="shared" si="2"/>
        <v>3</v>
      </c>
      <c r="BC68" s="134">
        <f t="shared" si="2"/>
        <v>1048</v>
      </c>
      <c r="BD68" s="152">
        <f t="shared" si="2"/>
        <v>1124</v>
      </c>
      <c r="BE68" s="153">
        <f t="shared" si="3"/>
        <v>6.6363636363636367</v>
      </c>
      <c r="BF68" s="152">
        <f t="shared" si="3"/>
        <v>0.27272727272727271</v>
      </c>
      <c r="BG68" s="134">
        <f t="shared" si="3"/>
        <v>95.272727272727266</v>
      </c>
      <c r="BH68" s="249">
        <f t="shared" si="3"/>
        <v>102.18181818181819</v>
      </c>
    </row>
    <row r="69" spans="1:60" ht="15" customHeight="1" x14ac:dyDescent="0.25">
      <c r="A69" s="331"/>
      <c r="B69" s="342"/>
      <c r="C69" s="115" t="s">
        <v>85</v>
      </c>
      <c r="D69" s="116" t="s">
        <v>508</v>
      </c>
      <c r="E69" s="134">
        <f>Janeiro!L68</f>
        <v>3</v>
      </c>
      <c r="F69" s="152">
        <f>Janeiro!M68</f>
        <v>0</v>
      </c>
      <c r="G69" s="134">
        <f>Janeiro!N68</f>
        <v>0</v>
      </c>
      <c r="H69" s="152">
        <f>Janeiro!O68</f>
        <v>3</v>
      </c>
      <c r="I69" s="134">
        <f>Fevereiro!L68</f>
        <v>0</v>
      </c>
      <c r="J69" s="152">
        <f>Fevereiro!M68</f>
        <v>0</v>
      </c>
      <c r="K69" s="134">
        <f>Fevereiro!N68</f>
        <v>0</v>
      </c>
      <c r="L69" s="152">
        <f>Fevereiro!O68</f>
        <v>0</v>
      </c>
      <c r="M69" s="134">
        <f>Março!L68</f>
        <v>1</v>
      </c>
      <c r="N69" s="152">
        <f>Março!M68</f>
        <v>0</v>
      </c>
      <c r="O69" s="134">
        <f>Março!N68</f>
        <v>0</v>
      </c>
      <c r="P69" s="152">
        <f>Março!O68</f>
        <v>1</v>
      </c>
      <c r="Q69" s="134">
        <f>Abril!L68</f>
        <v>3</v>
      </c>
      <c r="R69" s="152">
        <f>Abril!M68</f>
        <v>0</v>
      </c>
      <c r="S69" s="134">
        <f>Abril!N68</f>
        <v>0</v>
      </c>
      <c r="T69" s="152">
        <f>Abril!O68</f>
        <v>3</v>
      </c>
      <c r="U69" s="134">
        <f>Maio!L68</f>
        <v>4</v>
      </c>
      <c r="V69" s="152">
        <f>Maio!M68</f>
        <v>0</v>
      </c>
      <c r="W69" s="134">
        <f>Maio!N68</f>
        <v>0</v>
      </c>
      <c r="X69" s="152">
        <f>Maio!O68</f>
        <v>4</v>
      </c>
      <c r="Y69" s="134">
        <f>Junho!L68</f>
        <v>1</v>
      </c>
      <c r="Z69" s="152">
        <f>Junho!M68</f>
        <v>0</v>
      </c>
      <c r="AA69" s="134">
        <f>Junho!N68</f>
        <v>0</v>
      </c>
      <c r="AB69" s="152">
        <f>Junho!O68</f>
        <v>1</v>
      </c>
      <c r="AC69" s="153">
        <f>Julho!L69</f>
        <v>3</v>
      </c>
      <c r="AD69" s="152">
        <f>Julho!M69</f>
        <v>0</v>
      </c>
      <c r="AE69" s="134">
        <f>Julho!N69</f>
        <v>0</v>
      </c>
      <c r="AF69" s="152">
        <f>Julho!O69</f>
        <v>3</v>
      </c>
      <c r="AG69" s="153">
        <f>Agosto!L70</f>
        <v>3</v>
      </c>
      <c r="AH69" s="152">
        <f>Agosto!M70</f>
        <v>0</v>
      </c>
      <c r="AI69" s="134">
        <f>Agosto!N70</f>
        <v>0</v>
      </c>
      <c r="AJ69" s="152">
        <f>Agosto!O70</f>
        <v>3</v>
      </c>
      <c r="AK69" s="153">
        <f>Setembro!L70</f>
        <v>1</v>
      </c>
      <c r="AL69" s="152">
        <f>Setembro!M70</f>
        <v>0</v>
      </c>
      <c r="AM69" s="134">
        <f>Setembro!N70</f>
        <v>0</v>
      </c>
      <c r="AN69" s="152">
        <f>Setembro!O70</f>
        <v>1</v>
      </c>
      <c r="AO69" s="153">
        <f>Outubro!L70</f>
        <v>2</v>
      </c>
      <c r="AP69" s="152">
        <f>Outubro!M70</f>
        <v>0</v>
      </c>
      <c r="AQ69" s="134">
        <f>Outubro!N70</f>
        <v>0</v>
      </c>
      <c r="AR69" s="152">
        <f>Outubro!O70</f>
        <v>2</v>
      </c>
      <c r="AS69" s="153">
        <f>Novembro!L70</f>
        <v>2</v>
      </c>
      <c r="AT69" s="152">
        <f>Novembro!M70</f>
        <v>0</v>
      </c>
      <c r="AU69" s="134">
        <f>Novembro!N70</f>
        <v>0</v>
      </c>
      <c r="AV69" s="152">
        <f>Novembro!O70</f>
        <v>2</v>
      </c>
      <c r="AW69" s="153"/>
      <c r="AX69" s="152"/>
      <c r="AY69" s="134"/>
      <c r="AZ69" s="152"/>
      <c r="BA69" s="153">
        <f t="shared" si="2"/>
        <v>23</v>
      </c>
      <c r="BB69" s="152">
        <f t="shared" si="2"/>
        <v>0</v>
      </c>
      <c r="BC69" s="134">
        <f t="shared" si="2"/>
        <v>0</v>
      </c>
      <c r="BD69" s="152">
        <f t="shared" si="2"/>
        <v>23</v>
      </c>
      <c r="BE69" s="153">
        <f t="shared" si="3"/>
        <v>2.0909090909090908</v>
      </c>
      <c r="BF69" s="152">
        <f t="shared" si="3"/>
        <v>0</v>
      </c>
      <c r="BG69" s="134">
        <f t="shared" si="3"/>
        <v>0</v>
      </c>
      <c r="BH69" s="249">
        <f t="shared" si="3"/>
        <v>2.0909090909090908</v>
      </c>
    </row>
    <row r="70" spans="1:60" ht="15" customHeight="1" x14ac:dyDescent="0.25">
      <c r="A70" s="331"/>
      <c r="B70" s="343"/>
      <c r="C70" s="115" t="s">
        <v>85</v>
      </c>
      <c r="D70" s="116" t="s">
        <v>86</v>
      </c>
      <c r="E70" s="134">
        <f>Janeiro!L69</f>
        <v>0</v>
      </c>
      <c r="F70" s="152">
        <f>Janeiro!M69</f>
        <v>11</v>
      </c>
      <c r="G70" s="134">
        <f>Janeiro!N69</f>
        <v>111</v>
      </c>
      <c r="H70" s="152">
        <f>Janeiro!O69</f>
        <v>122</v>
      </c>
      <c r="I70" s="134">
        <f>Fevereiro!L69</f>
        <v>0</v>
      </c>
      <c r="J70" s="152">
        <f>Fevereiro!M69</f>
        <v>15</v>
      </c>
      <c r="K70" s="134">
        <f>Fevereiro!N69</f>
        <v>97</v>
      </c>
      <c r="L70" s="152">
        <f>Fevereiro!O69</f>
        <v>112</v>
      </c>
      <c r="M70" s="134">
        <f>Março!L69</f>
        <v>0</v>
      </c>
      <c r="N70" s="152">
        <f>Março!M69</f>
        <v>24</v>
      </c>
      <c r="O70" s="134">
        <f>Março!N69</f>
        <v>126</v>
      </c>
      <c r="P70" s="152">
        <f>Março!O69</f>
        <v>150</v>
      </c>
      <c r="Q70" s="134">
        <f>Abril!L69</f>
        <v>0</v>
      </c>
      <c r="R70" s="152">
        <f>Abril!M69</f>
        <v>16</v>
      </c>
      <c r="S70" s="134">
        <f>Abril!N69</f>
        <v>99</v>
      </c>
      <c r="T70" s="152">
        <f>Abril!O69</f>
        <v>115</v>
      </c>
      <c r="U70" s="134">
        <f>Maio!L69</f>
        <v>0</v>
      </c>
      <c r="V70" s="152">
        <f>Maio!M69</f>
        <v>26</v>
      </c>
      <c r="W70" s="134">
        <f>Maio!N69</f>
        <v>99</v>
      </c>
      <c r="X70" s="152">
        <f>Maio!O69</f>
        <v>125</v>
      </c>
      <c r="Y70" s="134">
        <f>Junho!L69</f>
        <v>0</v>
      </c>
      <c r="Z70" s="152">
        <f>Junho!M69</f>
        <v>25</v>
      </c>
      <c r="AA70" s="134">
        <f>Junho!N69</f>
        <v>105</v>
      </c>
      <c r="AB70" s="152">
        <f>Junho!O69</f>
        <v>130</v>
      </c>
      <c r="AC70" s="153">
        <f>Julho!L70</f>
        <v>3</v>
      </c>
      <c r="AD70" s="152">
        <f>Julho!M70</f>
        <v>25</v>
      </c>
      <c r="AE70" s="134">
        <f>Julho!N70</f>
        <v>95</v>
      </c>
      <c r="AF70" s="152">
        <f>Julho!O70</f>
        <v>123</v>
      </c>
      <c r="AG70" s="153">
        <f>Agosto!L71</f>
        <v>4</v>
      </c>
      <c r="AH70" s="152">
        <f>Agosto!M71</f>
        <v>24</v>
      </c>
      <c r="AI70" s="134">
        <f>Agosto!N71</f>
        <v>122</v>
      </c>
      <c r="AJ70" s="152">
        <f>Agosto!O71</f>
        <v>150</v>
      </c>
      <c r="AK70" s="153">
        <f>Setembro!L71</f>
        <v>1</v>
      </c>
      <c r="AL70" s="152">
        <f>Setembro!M71</f>
        <v>26</v>
      </c>
      <c r="AM70" s="134">
        <f>Setembro!N71</f>
        <v>96</v>
      </c>
      <c r="AN70" s="152">
        <f>Setembro!O71</f>
        <v>123</v>
      </c>
      <c r="AO70" s="153">
        <f>Outubro!L71</f>
        <v>3</v>
      </c>
      <c r="AP70" s="152">
        <f>Outubro!M71</f>
        <v>20</v>
      </c>
      <c r="AQ70" s="134">
        <f>Outubro!N71</f>
        <v>103</v>
      </c>
      <c r="AR70" s="152">
        <f>Outubro!O71</f>
        <v>126</v>
      </c>
      <c r="AS70" s="153">
        <f>Novembro!L71</f>
        <v>3</v>
      </c>
      <c r="AT70" s="152">
        <f>Novembro!M71</f>
        <v>26</v>
      </c>
      <c r="AU70" s="134">
        <f>Novembro!N71</f>
        <v>96</v>
      </c>
      <c r="AV70" s="152">
        <f>Novembro!O71</f>
        <v>125</v>
      </c>
      <c r="AW70" s="153"/>
      <c r="AX70" s="152"/>
      <c r="AY70" s="134"/>
      <c r="AZ70" s="152"/>
      <c r="BA70" s="153">
        <f t="shared" si="2"/>
        <v>14</v>
      </c>
      <c r="BB70" s="152">
        <f t="shared" si="2"/>
        <v>238</v>
      </c>
      <c r="BC70" s="134">
        <f t="shared" si="2"/>
        <v>1149</v>
      </c>
      <c r="BD70" s="152">
        <f t="shared" si="2"/>
        <v>1401</v>
      </c>
      <c r="BE70" s="153">
        <f t="shared" si="3"/>
        <v>1.2727272727272727</v>
      </c>
      <c r="BF70" s="152">
        <f t="shared" si="3"/>
        <v>21.636363636363637</v>
      </c>
      <c r="BG70" s="134">
        <f t="shared" si="3"/>
        <v>104.45454545454545</v>
      </c>
      <c r="BH70" s="249">
        <f t="shared" si="3"/>
        <v>127.36363636363636</v>
      </c>
    </row>
    <row r="71" spans="1:60" ht="15" customHeight="1" x14ac:dyDescent="0.25">
      <c r="A71" s="331"/>
      <c r="B71" s="121" t="s">
        <v>33</v>
      </c>
      <c r="C71" s="115" t="s">
        <v>87</v>
      </c>
      <c r="D71" s="116" t="s">
        <v>88</v>
      </c>
      <c r="E71" s="134">
        <f>Janeiro!L70</f>
        <v>0</v>
      </c>
      <c r="F71" s="152">
        <f>Janeiro!M70</f>
        <v>0</v>
      </c>
      <c r="G71" s="134">
        <f>Janeiro!N70</f>
        <v>7</v>
      </c>
      <c r="H71" s="152">
        <f>Janeiro!O70</f>
        <v>7</v>
      </c>
      <c r="I71" s="134">
        <f>Fevereiro!L70</f>
        <v>0</v>
      </c>
      <c r="J71" s="152">
        <f>Fevereiro!M70</f>
        <v>0</v>
      </c>
      <c r="K71" s="134">
        <f>Fevereiro!N70</f>
        <v>23</v>
      </c>
      <c r="L71" s="152">
        <f>Fevereiro!O70</f>
        <v>23</v>
      </c>
      <c r="M71" s="134">
        <f>Março!L70</f>
        <v>0</v>
      </c>
      <c r="N71" s="152">
        <f>Março!M70</f>
        <v>0</v>
      </c>
      <c r="O71" s="134">
        <f>Março!N70</f>
        <v>39</v>
      </c>
      <c r="P71" s="152">
        <f>Março!O70</f>
        <v>39</v>
      </c>
      <c r="Q71" s="134">
        <f>Abril!L70</f>
        <v>0</v>
      </c>
      <c r="R71" s="152">
        <f>Abril!M70</f>
        <v>0</v>
      </c>
      <c r="S71" s="134">
        <f>Abril!N70</f>
        <v>18</v>
      </c>
      <c r="T71" s="152">
        <f>Abril!O70</f>
        <v>18</v>
      </c>
      <c r="U71" s="134">
        <f>Maio!L70</f>
        <v>0</v>
      </c>
      <c r="V71" s="152">
        <f>Maio!M70</f>
        <v>0</v>
      </c>
      <c r="W71" s="134">
        <f>Maio!N70</f>
        <v>29</v>
      </c>
      <c r="X71" s="152">
        <f>Maio!O70</f>
        <v>29</v>
      </c>
      <c r="Y71" s="134">
        <f>Junho!L70</f>
        <v>0</v>
      </c>
      <c r="Z71" s="152">
        <f>Junho!M70</f>
        <v>0</v>
      </c>
      <c r="AA71" s="134">
        <f>Junho!N70</f>
        <v>38</v>
      </c>
      <c r="AB71" s="152">
        <f>Junho!O70</f>
        <v>38</v>
      </c>
      <c r="AC71" s="153">
        <f>Julho!L71</f>
        <v>0</v>
      </c>
      <c r="AD71" s="152">
        <f>Julho!M71</f>
        <v>0</v>
      </c>
      <c r="AE71" s="134">
        <f>Julho!N71</f>
        <v>28</v>
      </c>
      <c r="AF71" s="152">
        <f>Julho!O71</f>
        <v>28</v>
      </c>
      <c r="AG71" s="153">
        <f>Agosto!L72</f>
        <v>0</v>
      </c>
      <c r="AH71" s="152">
        <f>Agosto!M72</f>
        <v>0</v>
      </c>
      <c r="AI71" s="134">
        <f>Agosto!N72</f>
        <v>15</v>
      </c>
      <c r="AJ71" s="152">
        <f>Agosto!O72</f>
        <v>15</v>
      </c>
      <c r="AK71" s="153">
        <f>Setembro!L72</f>
        <v>0</v>
      </c>
      <c r="AL71" s="152">
        <f>Setembro!M72</f>
        <v>2</v>
      </c>
      <c r="AM71" s="134">
        <f>Setembro!N72</f>
        <v>45</v>
      </c>
      <c r="AN71" s="152">
        <f>Setembro!O72</f>
        <v>47</v>
      </c>
      <c r="AO71" s="153">
        <f>Outubro!L72</f>
        <v>0</v>
      </c>
      <c r="AP71" s="152">
        <f>Outubro!M72</f>
        <v>0</v>
      </c>
      <c r="AQ71" s="134">
        <f>Outubro!N72</f>
        <v>34</v>
      </c>
      <c r="AR71" s="152">
        <f>Outubro!O72</f>
        <v>34</v>
      </c>
      <c r="AS71" s="153">
        <f>Novembro!L72</f>
        <v>0</v>
      </c>
      <c r="AT71" s="152">
        <f>Novembro!M72</f>
        <v>0</v>
      </c>
      <c r="AU71" s="134">
        <f>Novembro!N72</f>
        <v>41</v>
      </c>
      <c r="AV71" s="152">
        <f>Novembro!O72</f>
        <v>41</v>
      </c>
      <c r="AW71" s="153"/>
      <c r="AX71" s="152"/>
      <c r="AY71" s="134"/>
      <c r="AZ71" s="152"/>
      <c r="BA71" s="153">
        <f t="shared" si="2"/>
        <v>0</v>
      </c>
      <c r="BB71" s="152">
        <f t="shared" si="2"/>
        <v>2</v>
      </c>
      <c r="BC71" s="134">
        <f t="shared" si="2"/>
        <v>317</v>
      </c>
      <c r="BD71" s="152">
        <f t="shared" si="2"/>
        <v>319</v>
      </c>
      <c r="BE71" s="153">
        <f t="shared" si="3"/>
        <v>0</v>
      </c>
      <c r="BF71" s="152">
        <f t="shared" si="3"/>
        <v>0.18181818181818182</v>
      </c>
      <c r="BG71" s="134">
        <f t="shared" si="3"/>
        <v>28.818181818181817</v>
      </c>
      <c r="BH71" s="249">
        <f t="shared" si="3"/>
        <v>29</v>
      </c>
    </row>
    <row r="72" spans="1:60" ht="15" customHeight="1" x14ac:dyDescent="0.25">
      <c r="A72" s="331"/>
      <c r="B72" s="121" t="s">
        <v>89</v>
      </c>
      <c r="C72" s="115" t="s">
        <v>90</v>
      </c>
      <c r="D72" s="116" t="s">
        <v>91</v>
      </c>
      <c r="E72" s="134">
        <f>Janeiro!L71</f>
        <v>0</v>
      </c>
      <c r="F72" s="152">
        <f>Janeiro!M71</f>
        <v>0</v>
      </c>
      <c r="G72" s="134">
        <f>Janeiro!N71</f>
        <v>6</v>
      </c>
      <c r="H72" s="152">
        <f>Janeiro!O71</f>
        <v>6</v>
      </c>
      <c r="I72" s="134">
        <f>Fevereiro!L71</f>
        <v>0</v>
      </c>
      <c r="J72" s="152">
        <f>Fevereiro!M71</f>
        <v>0</v>
      </c>
      <c r="K72" s="134">
        <f>Fevereiro!N71</f>
        <v>15</v>
      </c>
      <c r="L72" s="152">
        <f>Fevereiro!O71</f>
        <v>15</v>
      </c>
      <c r="M72" s="134">
        <f>Março!L71</f>
        <v>0</v>
      </c>
      <c r="N72" s="152">
        <f>Março!M71</f>
        <v>0</v>
      </c>
      <c r="O72" s="134">
        <f>Março!N71</f>
        <v>23</v>
      </c>
      <c r="P72" s="152">
        <f>Março!O71</f>
        <v>23</v>
      </c>
      <c r="Q72" s="134">
        <f>Abril!L71</f>
        <v>0</v>
      </c>
      <c r="R72" s="152">
        <f>Abril!M71</f>
        <v>0</v>
      </c>
      <c r="S72" s="134">
        <f>Abril!N71</f>
        <v>17</v>
      </c>
      <c r="T72" s="152">
        <f>Abril!O71</f>
        <v>17</v>
      </c>
      <c r="U72" s="134">
        <f>Maio!L71</f>
        <v>0</v>
      </c>
      <c r="V72" s="152">
        <f>Maio!M71</f>
        <v>0</v>
      </c>
      <c r="W72" s="134">
        <f>Maio!N71</f>
        <v>22</v>
      </c>
      <c r="X72" s="152">
        <f>Maio!O71</f>
        <v>22</v>
      </c>
      <c r="Y72" s="134">
        <f>Junho!L71</f>
        <v>0</v>
      </c>
      <c r="Z72" s="152">
        <f>Junho!M71</f>
        <v>1</v>
      </c>
      <c r="AA72" s="134">
        <f>Junho!N71</f>
        <v>23</v>
      </c>
      <c r="AB72" s="152">
        <f>Junho!O71</f>
        <v>24</v>
      </c>
      <c r="AC72" s="153">
        <f>Julho!L72</f>
        <v>1</v>
      </c>
      <c r="AD72" s="152">
        <f>Julho!M72</f>
        <v>0</v>
      </c>
      <c r="AE72" s="134">
        <f>Julho!N72</f>
        <v>24</v>
      </c>
      <c r="AF72" s="152">
        <f>Julho!O72</f>
        <v>25</v>
      </c>
      <c r="AG72" s="153">
        <f>Agosto!L73</f>
        <v>0</v>
      </c>
      <c r="AH72" s="152">
        <f>Agosto!M73</f>
        <v>0</v>
      </c>
      <c r="AI72" s="134">
        <f>Agosto!N73</f>
        <v>17</v>
      </c>
      <c r="AJ72" s="152">
        <f>Agosto!O73</f>
        <v>17</v>
      </c>
      <c r="AK72" s="153">
        <f>Setembro!L73</f>
        <v>2</v>
      </c>
      <c r="AL72" s="152">
        <f>Setembro!M73</f>
        <v>1</v>
      </c>
      <c r="AM72" s="134">
        <f>Setembro!N73</f>
        <v>36</v>
      </c>
      <c r="AN72" s="152">
        <f>Setembro!O73</f>
        <v>39</v>
      </c>
      <c r="AO72" s="153">
        <f>Outubro!L73</f>
        <v>2</v>
      </c>
      <c r="AP72" s="152">
        <f>Outubro!M73</f>
        <v>0</v>
      </c>
      <c r="AQ72" s="134">
        <f>Outubro!N73</f>
        <v>17</v>
      </c>
      <c r="AR72" s="152">
        <f>Outubro!O73</f>
        <v>19</v>
      </c>
      <c r="AS72" s="153">
        <f>Novembro!L73</f>
        <v>3</v>
      </c>
      <c r="AT72" s="152">
        <f>Novembro!M73</f>
        <v>2</v>
      </c>
      <c r="AU72" s="134">
        <f>Novembro!N73</f>
        <v>28</v>
      </c>
      <c r="AV72" s="152">
        <f>Novembro!O73</f>
        <v>33</v>
      </c>
      <c r="AW72" s="153"/>
      <c r="AX72" s="152"/>
      <c r="AY72" s="134"/>
      <c r="AZ72" s="152"/>
      <c r="BA72" s="153">
        <f t="shared" ref="BA72:BD138" si="12">E72+I72+M72+Q72+U72+Y72+AC72+AG72+AK72+AO72+AS72+AW72</f>
        <v>8</v>
      </c>
      <c r="BB72" s="152">
        <f t="shared" si="12"/>
        <v>4</v>
      </c>
      <c r="BC72" s="134">
        <f t="shared" si="12"/>
        <v>228</v>
      </c>
      <c r="BD72" s="152">
        <f t="shared" si="12"/>
        <v>240</v>
      </c>
      <c r="BE72" s="153">
        <f t="shared" ref="BE72:BH138" si="13">AVERAGE(E72,I72,M72,Q72,U72,Y72,AC72,AG72,AK72,AO72,AS72,AW72)</f>
        <v>0.72727272727272729</v>
      </c>
      <c r="BF72" s="152">
        <f t="shared" si="13"/>
        <v>0.36363636363636365</v>
      </c>
      <c r="BG72" s="134">
        <f t="shared" si="13"/>
        <v>20.727272727272727</v>
      </c>
      <c r="BH72" s="249">
        <f t="shared" si="13"/>
        <v>21.818181818181817</v>
      </c>
    </row>
    <row r="73" spans="1:60" ht="15" customHeight="1" x14ac:dyDescent="0.25">
      <c r="A73" s="331"/>
      <c r="B73" s="121"/>
      <c r="C73" s="115" t="s">
        <v>92</v>
      </c>
      <c r="D73" s="116" t="s">
        <v>93</v>
      </c>
      <c r="E73" s="134">
        <f>Janeiro!L72</f>
        <v>0</v>
      </c>
      <c r="F73" s="152">
        <f>Janeiro!M72</f>
        <v>0</v>
      </c>
      <c r="G73" s="134">
        <f>Janeiro!N72</f>
        <v>15</v>
      </c>
      <c r="H73" s="152">
        <f>Janeiro!O72</f>
        <v>15</v>
      </c>
      <c r="I73" s="134">
        <f>Fevereiro!L72</f>
        <v>0</v>
      </c>
      <c r="J73" s="152">
        <f>Fevereiro!M72</f>
        <v>0</v>
      </c>
      <c r="K73" s="134">
        <f>Fevereiro!N72</f>
        <v>12</v>
      </c>
      <c r="L73" s="152">
        <f>Fevereiro!O72</f>
        <v>12</v>
      </c>
      <c r="M73" s="134">
        <f>Março!L72</f>
        <v>0</v>
      </c>
      <c r="N73" s="152">
        <f>Março!M72</f>
        <v>0</v>
      </c>
      <c r="O73" s="134">
        <f>Março!N72</f>
        <v>8</v>
      </c>
      <c r="P73" s="152">
        <f>Março!O72</f>
        <v>8</v>
      </c>
      <c r="Q73" s="134">
        <f>Abril!L72</f>
        <v>0</v>
      </c>
      <c r="R73" s="152">
        <f>Abril!M72</f>
        <v>0</v>
      </c>
      <c r="S73" s="134">
        <f>Abril!N72</f>
        <v>12</v>
      </c>
      <c r="T73" s="152">
        <f>Abril!O72</f>
        <v>12</v>
      </c>
      <c r="U73" s="134">
        <f>Maio!L72</f>
        <v>0</v>
      </c>
      <c r="V73" s="152">
        <f>Maio!M72</f>
        <v>0</v>
      </c>
      <c r="W73" s="134">
        <f>Maio!N72</f>
        <v>11</v>
      </c>
      <c r="X73" s="152">
        <f>Maio!O72</f>
        <v>11</v>
      </c>
      <c r="Y73" s="134">
        <f>Junho!L72</f>
        <v>0</v>
      </c>
      <c r="Z73" s="152">
        <f>Junho!M72</f>
        <v>0</v>
      </c>
      <c r="AA73" s="134">
        <f>Junho!N72</f>
        <v>12</v>
      </c>
      <c r="AB73" s="152">
        <f>Junho!O72</f>
        <v>12</v>
      </c>
      <c r="AC73" s="153">
        <f>Julho!L73</f>
        <v>0</v>
      </c>
      <c r="AD73" s="152">
        <f>Julho!M73</f>
        <v>0</v>
      </c>
      <c r="AE73" s="134">
        <f>Julho!N73</f>
        <v>15</v>
      </c>
      <c r="AF73" s="152">
        <f>Julho!O73</f>
        <v>15</v>
      </c>
      <c r="AG73" s="153">
        <f>Agosto!L74</f>
        <v>0</v>
      </c>
      <c r="AH73" s="152">
        <f>Agosto!M74</f>
        <v>0</v>
      </c>
      <c r="AI73" s="134">
        <f>Agosto!N74</f>
        <v>13</v>
      </c>
      <c r="AJ73" s="152">
        <f>Agosto!O74</f>
        <v>13</v>
      </c>
      <c r="AK73" s="153">
        <f>Setembro!L74</f>
        <v>0</v>
      </c>
      <c r="AL73" s="152">
        <f>Setembro!M74</f>
        <v>0</v>
      </c>
      <c r="AM73" s="134">
        <f>Setembro!N74</f>
        <v>14</v>
      </c>
      <c r="AN73" s="152">
        <f>Setembro!O74</f>
        <v>14</v>
      </c>
      <c r="AO73" s="153">
        <f>Outubro!L74</f>
        <v>0</v>
      </c>
      <c r="AP73" s="152">
        <f>Outubro!M74</f>
        <v>0</v>
      </c>
      <c r="AQ73" s="134">
        <f>Outubro!N74</f>
        <v>16</v>
      </c>
      <c r="AR73" s="152">
        <f>Outubro!O74</f>
        <v>16</v>
      </c>
      <c r="AS73" s="153">
        <f>Novembro!L74</f>
        <v>0</v>
      </c>
      <c r="AT73" s="152">
        <f>Novembro!M74</f>
        <v>0</v>
      </c>
      <c r="AU73" s="134">
        <f>Novembro!N74</f>
        <v>20</v>
      </c>
      <c r="AV73" s="152">
        <f>Novembro!O74</f>
        <v>20</v>
      </c>
      <c r="AW73" s="153"/>
      <c r="AX73" s="152"/>
      <c r="AY73" s="134"/>
      <c r="AZ73" s="152"/>
      <c r="BA73" s="153">
        <f t="shared" si="12"/>
        <v>0</v>
      </c>
      <c r="BB73" s="152">
        <f t="shared" si="12"/>
        <v>0</v>
      </c>
      <c r="BC73" s="134">
        <f t="shared" si="12"/>
        <v>148</v>
      </c>
      <c r="BD73" s="152">
        <f t="shared" si="12"/>
        <v>148</v>
      </c>
      <c r="BE73" s="153">
        <f t="shared" si="13"/>
        <v>0</v>
      </c>
      <c r="BF73" s="152">
        <f t="shared" si="13"/>
        <v>0</v>
      </c>
      <c r="BG73" s="134">
        <f t="shared" si="13"/>
        <v>13.454545454545455</v>
      </c>
      <c r="BH73" s="249">
        <f t="shared" si="13"/>
        <v>13.454545454545455</v>
      </c>
    </row>
    <row r="74" spans="1:60" ht="15" customHeight="1" x14ac:dyDescent="0.25">
      <c r="A74" s="331"/>
      <c r="B74" s="121" t="s">
        <v>94</v>
      </c>
      <c r="C74" s="115" t="s">
        <v>95</v>
      </c>
      <c r="D74" s="116" t="s">
        <v>96</v>
      </c>
      <c r="E74" s="134">
        <f>Janeiro!L73</f>
        <v>0</v>
      </c>
      <c r="F74" s="152">
        <f>Janeiro!M73</f>
        <v>4</v>
      </c>
      <c r="G74" s="134">
        <f>Janeiro!N73</f>
        <v>0</v>
      </c>
      <c r="H74" s="152">
        <f>Janeiro!O73</f>
        <v>4</v>
      </c>
      <c r="I74" s="134">
        <f>Fevereiro!L73</f>
        <v>0</v>
      </c>
      <c r="J74" s="152">
        <f>Fevereiro!M73</f>
        <v>0</v>
      </c>
      <c r="K74" s="134">
        <f>Fevereiro!N73</f>
        <v>7</v>
      </c>
      <c r="L74" s="152">
        <f>Fevereiro!O73</f>
        <v>7</v>
      </c>
      <c r="M74" s="134">
        <f>Março!L73</f>
        <v>0</v>
      </c>
      <c r="N74" s="152">
        <f>Março!M73</f>
        <v>0</v>
      </c>
      <c r="O74" s="134">
        <f>Março!N73</f>
        <v>14</v>
      </c>
      <c r="P74" s="152">
        <f>Março!O73</f>
        <v>14</v>
      </c>
      <c r="Q74" s="134">
        <f>Abril!L73</f>
        <v>0</v>
      </c>
      <c r="R74" s="152">
        <f>Abril!M73</f>
        <v>0</v>
      </c>
      <c r="S74" s="134">
        <f>Abril!N73</f>
        <v>5</v>
      </c>
      <c r="T74" s="152">
        <f>Abril!O73</f>
        <v>5</v>
      </c>
      <c r="U74" s="134">
        <f>Maio!L73</f>
        <v>0</v>
      </c>
      <c r="V74" s="152">
        <f>Maio!M73</f>
        <v>0</v>
      </c>
      <c r="W74" s="134">
        <f>Maio!N73</f>
        <v>4</v>
      </c>
      <c r="X74" s="152">
        <f>Maio!O73</f>
        <v>4</v>
      </c>
      <c r="Y74" s="134">
        <f>Junho!L73</f>
        <v>0</v>
      </c>
      <c r="Z74" s="152">
        <f>Junho!M73</f>
        <v>0</v>
      </c>
      <c r="AA74" s="134">
        <f>Junho!N73</f>
        <v>4</v>
      </c>
      <c r="AB74" s="152">
        <f>Junho!O73</f>
        <v>4</v>
      </c>
      <c r="AC74" s="153">
        <f>Julho!L74</f>
        <v>0</v>
      </c>
      <c r="AD74" s="152">
        <f>Julho!M74</f>
        <v>0</v>
      </c>
      <c r="AE74" s="134">
        <f>Julho!N74</f>
        <v>10</v>
      </c>
      <c r="AF74" s="152">
        <f>Julho!O74</f>
        <v>10</v>
      </c>
      <c r="AG74" s="153">
        <f>Agosto!L75</f>
        <v>0</v>
      </c>
      <c r="AH74" s="152">
        <f>Agosto!M75</f>
        <v>0</v>
      </c>
      <c r="AI74" s="134">
        <f>Agosto!N75</f>
        <v>0</v>
      </c>
      <c r="AJ74" s="152">
        <f>Agosto!O75</f>
        <v>0</v>
      </c>
      <c r="AK74" s="153">
        <f>Setembro!L75</f>
        <v>0</v>
      </c>
      <c r="AL74" s="152">
        <f>Setembro!M75</f>
        <v>0</v>
      </c>
      <c r="AM74" s="134">
        <f>Setembro!N75</f>
        <v>15</v>
      </c>
      <c r="AN74" s="152">
        <f>Setembro!O75</f>
        <v>15</v>
      </c>
      <c r="AO74" s="153">
        <f>Outubro!L75</f>
        <v>0</v>
      </c>
      <c r="AP74" s="152">
        <f>Outubro!M75</f>
        <v>0</v>
      </c>
      <c r="AQ74" s="134">
        <f>Outubro!N75</f>
        <v>19</v>
      </c>
      <c r="AR74" s="152">
        <f>Outubro!O75</f>
        <v>19</v>
      </c>
      <c r="AS74" s="153">
        <f>Novembro!L75</f>
        <v>0</v>
      </c>
      <c r="AT74" s="152">
        <f>Novembro!M75</f>
        <v>0</v>
      </c>
      <c r="AU74" s="134">
        <f>Novembro!N75</f>
        <v>0</v>
      </c>
      <c r="AV74" s="152">
        <f>Novembro!O75</f>
        <v>0</v>
      </c>
      <c r="AW74" s="153"/>
      <c r="AX74" s="152"/>
      <c r="AY74" s="134"/>
      <c r="AZ74" s="152"/>
      <c r="BA74" s="153">
        <f t="shared" si="12"/>
        <v>0</v>
      </c>
      <c r="BB74" s="152">
        <f t="shared" si="12"/>
        <v>4</v>
      </c>
      <c r="BC74" s="134">
        <f t="shared" si="12"/>
        <v>78</v>
      </c>
      <c r="BD74" s="152">
        <f t="shared" si="12"/>
        <v>82</v>
      </c>
      <c r="BE74" s="153">
        <f t="shared" si="13"/>
        <v>0</v>
      </c>
      <c r="BF74" s="152">
        <f t="shared" si="13"/>
        <v>0.36363636363636365</v>
      </c>
      <c r="BG74" s="134">
        <f t="shared" si="13"/>
        <v>7.0909090909090908</v>
      </c>
      <c r="BH74" s="249">
        <f t="shared" si="13"/>
        <v>7.4545454545454541</v>
      </c>
    </row>
    <row r="75" spans="1:60" ht="15" customHeight="1" x14ac:dyDescent="0.25">
      <c r="A75" s="331"/>
      <c r="B75" s="121"/>
      <c r="C75" s="115" t="s">
        <v>97</v>
      </c>
      <c r="D75" s="116" t="s">
        <v>98</v>
      </c>
      <c r="E75" s="134">
        <f>Janeiro!L74</f>
        <v>0</v>
      </c>
      <c r="F75" s="152">
        <f>Janeiro!M74</f>
        <v>0</v>
      </c>
      <c r="G75" s="134">
        <f>Janeiro!N74</f>
        <v>0</v>
      </c>
      <c r="H75" s="152">
        <f>Janeiro!O74</f>
        <v>0</v>
      </c>
      <c r="I75" s="134">
        <f>Fevereiro!L74</f>
        <v>0</v>
      </c>
      <c r="J75" s="152">
        <f>Fevereiro!M74</f>
        <v>0</v>
      </c>
      <c r="K75" s="134">
        <f>Fevereiro!N74</f>
        <v>0</v>
      </c>
      <c r="L75" s="152">
        <f>Fevereiro!O74</f>
        <v>0</v>
      </c>
      <c r="M75" s="134">
        <f>Março!L74</f>
        <v>0</v>
      </c>
      <c r="N75" s="152">
        <f>Março!M74</f>
        <v>0</v>
      </c>
      <c r="O75" s="134">
        <f>Março!N74</f>
        <v>0</v>
      </c>
      <c r="P75" s="152">
        <f>Março!O74</f>
        <v>0</v>
      </c>
      <c r="Q75" s="134">
        <f>Abril!L74</f>
        <v>0</v>
      </c>
      <c r="R75" s="152">
        <f>Abril!M74</f>
        <v>0</v>
      </c>
      <c r="S75" s="134">
        <f>Abril!N74</f>
        <v>0</v>
      </c>
      <c r="T75" s="152">
        <f>Abril!O74</f>
        <v>0</v>
      </c>
      <c r="U75" s="134">
        <f>Maio!L74</f>
        <v>0</v>
      </c>
      <c r="V75" s="152">
        <f>Maio!M74</f>
        <v>0</v>
      </c>
      <c r="W75" s="134">
        <f>Maio!N74</f>
        <v>0</v>
      </c>
      <c r="X75" s="152">
        <f>Maio!O74</f>
        <v>0</v>
      </c>
      <c r="Y75" s="134">
        <f>Junho!L74</f>
        <v>0</v>
      </c>
      <c r="Z75" s="152">
        <f>Junho!M74</f>
        <v>0</v>
      </c>
      <c r="AA75" s="134">
        <f>Junho!N74</f>
        <v>0</v>
      </c>
      <c r="AB75" s="152">
        <f>Junho!O74</f>
        <v>0</v>
      </c>
      <c r="AC75" s="153">
        <f>Julho!L75</f>
        <v>0</v>
      </c>
      <c r="AD75" s="152">
        <f>Julho!M75</f>
        <v>0</v>
      </c>
      <c r="AE75" s="134">
        <f>Julho!N75</f>
        <v>0</v>
      </c>
      <c r="AF75" s="152">
        <f>Julho!O75</f>
        <v>0</v>
      </c>
      <c r="AG75" s="153">
        <f>Agosto!L76</f>
        <v>0</v>
      </c>
      <c r="AH75" s="152">
        <f>Agosto!M76</f>
        <v>0</v>
      </c>
      <c r="AI75" s="134">
        <f>Agosto!N76</f>
        <v>0</v>
      </c>
      <c r="AJ75" s="152">
        <f>Agosto!O76</f>
        <v>0</v>
      </c>
      <c r="AK75" s="153">
        <f>Setembro!L76</f>
        <v>0</v>
      </c>
      <c r="AL75" s="152">
        <f>Setembro!M76</f>
        <v>0</v>
      </c>
      <c r="AM75" s="134">
        <f>Setembro!N76</f>
        <v>0</v>
      </c>
      <c r="AN75" s="152">
        <f>Setembro!O76</f>
        <v>0</v>
      </c>
      <c r="AO75" s="153">
        <f>Outubro!L76</f>
        <v>0</v>
      </c>
      <c r="AP75" s="152">
        <f>Outubro!M76</f>
        <v>33</v>
      </c>
      <c r="AQ75" s="134">
        <f>Outubro!N76</f>
        <v>5</v>
      </c>
      <c r="AR75" s="152">
        <f>Outubro!O76</f>
        <v>38</v>
      </c>
      <c r="AS75" s="153">
        <f>Novembro!L76</f>
        <v>0</v>
      </c>
      <c r="AT75" s="152">
        <f>Novembro!M76</f>
        <v>82</v>
      </c>
      <c r="AU75" s="134">
        <f>Novembro!N76</f>
        <v>15</v>
      </c>
      <c r="AV75" s="152">
        <f>Novembro!O76</f>
        <v>97</v>
      </c>
      <c r="AW75" s="153"/>
      <c r="AX75" s="152"/>
      <c r="AY75" s="134"/>
      <c r="AZ75" s="152"/>
      <c r="BA75" s="153">
        <f t="shared" si="12"/>
        <v>0</v>
      </c>
      <c r="BB75" s="152">
        <f t="shared" si="12"/>
        <v>115</v>
      </c>
      <c r="BC75" s="134">
        <f t="shared" si="12"/>
        <v>20</v>
      </c>
      <c r="BD75" s="152">
        <f t="shared" si="12"/>
        <v>135</v>
      </c>
      <c r="BE75" s="153">
        <f t="shared" si="13"/>
        <v>0</v>
      </c>
      <c r="BF75" s="152">
        <f t="shared" si="13"/>
        <v>10.454545454545455</v>
      </c>
      <c r="BG75" s="134">
        <f t="shared" si="13"/>
        <v>1.8181818181818181</v>
      </c>
      <c r="BH75" s="249">
        <f t="shared" si="13"/>
        <v>12.272727272727273</v>
      </c>
    </row>
    <row r="76" spans="1:60" ht="15" customHeight="1" x14ac:dyDescent="0.25">
      <c r="A76" s="331"/>
      <c r="B76" s="121"/>
      <c r="C76" s="115" t="s">
        <v>97</v>
      </c>
      <c r="D76" s="116" t="s">
        <v>99</v>
      </c>
      <c r="E76" s="134">
        <f>Janeiro!L75</f>
        <v>0</v>
      </c>
      <c r="F76" s="152">
        <f>Janeiro!M75</f>
        <v>63</v>
      </c>
      <c r="G76" s="134">
        <f>Janeiro!N75</f>
        <v>16</v>
      </c>
      <c r="H76" s="152">
        <f>Janeiro!O75</f>
        <v>79</v>
      </c>
      <c r="I76" s="134">
        <f>Fevereiro!L75</f>
        <v>0</v>
      </c>
      <c r="J76" s="152">
        <f>Fevereiro!M75</f>
        <v>43</v>
      </c>
      <c r="K76" s="134">
        <f>Fevereiro!N75</f>
        <v>32</v>
      </c>
      <c r="L76" s="152">
        <f>Fevereiro!O75</f>
        <v>75</v>
      </c>
      <c r="M76" s="134">
        <f>Março!L75</f>
        <v>0</v>
      </c>
      <c r="N76" s="152">
        <f>Março!M75</f>
        <v>23</v>
      </c>
      <c r="O76" s="134">
        <f>Março!N75</f>
        <v>32</v>
      </c>
      <c r="P76" s="152">
        <f>Março!O75</f>
        <v>55</v>
      </c>
      <c r="Q76" s="134">
        <f>Abril!L75</f>
        <v>0</v>
      </c>
      <c r="R76" s="152">
        <f>Abril!M75</f>
        <v>0</v>
      </c>
      <c r="S76" s="134">
        <f>Abril!N75</f>
        <v>0</v>
      </c>
      <c r="T76" s="152">
        <f>Abril!O75</f>
        <v>0</v>
      </c>
      <c r="U76" s="134">
        <f>Maio!L75</f>
        <v>0</v>
      </c>
      <c r="V76" s="152">
        <f>Maio!M75</f>
        <v>15</v>
      </c>
      <c r="W76" s="134">
        <f>Maio!N75</f>
        <v>1</v>
      </c>
      <c r="X76" s="152">
        <f>Maio!O75</f>
        <v>16</v>
      </c>
      <c r="Y76" s="134">
        <f>Junho!L75</f>
        <v>0</v>
      </c>
      <c r="Z76" s="152">
        <f>Junho!M75</f>
        <v>65</v>
      </c>
      <c r="AA76" s="134">
        <f>Junho!N75</f>
        <v>18</v>
      </c>
      <c r="AB76" s="152">
        <f>Junho!O75</f>
        <v>83</v>
      </c>
      <c r="AC76" s="153">
        <f>Julho!L76</f>
        <v>0</v>
      </c>
      <c r="AD76" s="152">
        <f>Julho!M76</f>
        <v>66</v>
      </c>
      <c r="AE76" s="134">
        <f>Julho!N76</f>
        <v>25</v>
      </c>
      <c r="AF76" s="152">
        <f>Julho!O76</f>
        <v>91</v>
      </c>
      <c r="AG76" s="153">
        <f>Agosto!L77</f>
        <v>0</v>
      </c>
      <c r="AH76" s="152">
        <f>Agosto!M77</f>
        <v>57</v>
      </c>
      <c r="AI76" s="134">
        <f>Agosto!N77</f>
        <v>44</v>
      </c>
      <c r="AJ76" s="152">
        <f>Agosto!O77</f>
        <v>101</v>
      </c>
      <c r="AK76" s="153">
        <f>Setembro!L77</f>
        <v>0</v>
      </c>
      <c r="AL76" s="152">
        <f>Setembro!M77</f>
        <v>0</v>
      </c>
      <c r="AM76" s="134">
        <f>Setembro!N77</f>
        <v>0</v>
      </c>
      <c r="AN76" s="152">
        <f>Setembro!O77</f>
        <v>0</v>
      </c>
      <c r="AO76" s="153">
        <f>Outubro!L77</f>
        <v>0</v>
      </c>
      <c r="AP76" s="152">
        <f>Outubro!M77</f>
        <v>16</v>
      </c>
      <c r="AQ76" s="134">
        <f>Outubro!N77</f>
        <v>1</v>
      </c>
      <c r="AR76" s="152">
        <f>Outubro!O77</f>
        <v>17</v>
      </c>
      <c r="AS76" s="153">
        <f>Novembro!L77</f>
        <v>0</v>
      </c>
      <c r="AT76" s="152">
        <f>Novembro!M77</f>
        <v>69</v>
      </c>
      <c r="AU76" s="134">
        <f>Novembro!N77</f>
        <v>26</v>
      </c>
      <c r="AV76" s="152">
        <f>Novembro!O77</f>
        <v>95</v>
      </c>
      <c r="AW76" s="153"/>
      <c r="AX76" s="152"/>
      <c r="AY76" s="134"/>
      <c r="AZ76" s="152"/>
      <c r="BA76" s="153">
        <f t="shared" si="12"/>
        <v>0</v>
      </c>
      <c r="BB76" s="152">
        <f t="shared" si="12"/>
        <v>417</v>
      </c>
      <c r="BC76" s="134">
        <f t="shared" si="12"/>
        <v>195</v>
      </c>
      <c r="BD76" s="152">
        <f t="shared" si="12"/>
        <v>612</v>
      </c>
      <c r="BE76" s="153">
        <f t="shared" si="13"/>
        <v>0</v>
      </c>
      <c r="BF76" s="152">
        <f t="shared" si="13"/>
        <v>37.909090909090907</v>
      </c>
      <c r="BG76" s="134">
        <f t="shared" si="13"/>
        <v>17.727272727272727</v>
      </c>
      <c r="BH76" s="249">
        <f t="shared" si="13"/>
        <v>55.636363636363633</v>
      </c>
    </row>
    <row r="77" spans="1:60" ht="15" customHeight="1" x14ac:dyDescent="0.25">
      <c r="A77" s="331"/>
      <c r="B77" s="121"/>
      <c r="C77" s="115" t="s">
        <v>97</v>
      </c>
      <c r="D77" s="116" t="s">
        <v>100</v>
      </c>
      <c r="E77" s="134">
        <f>Janeiro!L76</f>
        <v>0</v>
      </c>
      <c r="F77" s="152">
        <f>Janeiro!M76</f>
        <v>91</v>
      </c>
      <c r="G77" s="134">
        <f>Janeiro!N76</f>
        <v>44</v>
      </c>
      <c r="H77" s="152">
        <f>Janeiro!O76</f>
        <v>135</v>
      </c>
      <c r="I77" s="134">
        <f>Fevereiro!L76</f>
        <v>0</v>
      </c>
      <c r="J77" s="152">
        <f>Fevereiro!M76</f>
        <v>52</v>
      </c>
      <c r="K77" s="134">
        <f>Fevereiro!N76</f>
        <v>63</v>
      </c>
      <c r="L77" s="152">
        <f>Fevereiro!O76</f>
        <v>115</v>
      </c>
      <c r="M77" s="134">
        <f>Março!L76</f>
        <v>0</v>
      </c>
      <c r="N77" s="152">
        <f>Março!M76</f>
        <v>33</v>
      </c>
      <c r="O77" s="134">
        <f>Março!N76</f>
        <v>71</v>
      </c>
      <c r="P77" s="152">
        <f>Março!O76</f>
        <v>104</v>
      </c>
      <c r="Q77" s="134">
        <f>Abril!L76</f>
        <v>0</v>
      </c>
      <c r="R77" s="152">
        <f>Abril!M76</f>
        <v>0</v>
      </c>
      <c r="S77" s="134">
        <f>Abril!N76</f>
        <v>0</v>
      </c>
      <c r="T77" s="152">
        <f>Abril!O76</f>
        <v>0</v>
      </c>
      <c r="U77" s="134">
        <f>Maio!L76</f>
        <v>0</v>
      </c>
      <c r="V77" s="152">
        <f>Maio!M76</f>
        <v>35</v>
      </c>
      <c r="W77" s="134">
        <f>Maio!N76</f>
        <v>40</v>
      </c>
      <c r="X77" s="152">
        <f>Maio!O76</f>
        <v>75</v>
      </c>
      <c r="Y77" s="134">
        <f>Junho!L76</f>
        <v>0</v>
      </c>
      <c r="Z77" s="152">
        <f>Junho!M76</f>
        <v>104</v>
      </c>
      <c r="AA77" s="134">
        <f>Junho!N76</f>
        <v>81</v>
      </c>
      <c r="AB77" s="152">
        <f>Junho!O76</f>
        <v>185</v>
      </c>
      <c r="AC77" s="153">
        <f>Julho!L77</f>
        <v>0</v>
      </c>
      <c r="AD77" s="152">
        <f>Julho!M77</f>
        <v>117</v>
      </c>
      <c r="AE77" s="134">
        <f>Julho!N77</f>
        <v>88</v>
      </c>
      <c r="AF77" s="152">
        <f>Julho!O77</f>
        <v>205</v>
      </c>
      <c r="AG77" s="153">
        <f>Agosto!L78</f>
        <v>0</v>
      </c>
      <c r="AH77" s="152">
        <f>Agosto!M78</f>
        <v>53</v>
      </c>
      <c r="AI77" s="134">
        <f>Agosto!N78</f>
        <v>180</v>
      </c>
      <c r="AJ77" s="152">
        <f>Agosto!O78</f>
        <v>233</v>
      </c>
      <c r="AK77" s="153">
        <f>Setembro!L78</f>
        <v>0</v>
      </c>
      <c r="AL77" s="152">
        <f>Setembro!M78</f>
        <v>0</v>
      </c>
      <c r="AM77" s="134">
        <f>Setembro!N78</f>
        <v>19</v>
      </c>
      <c r="AN77" s="152">
        <f>Setembro!O78</f>
        <v>19</v>
      </c>
      <c r="AO77" s="153">
        <f>Outubro!L78</f>
        <v>0</v>
      </c>
      <c r="AP77" s="152">
        <f>Outubro!M78</f>
        <v>23</v>
      </c>
      <c r="AQ77" s="134">
        <f>Outubro!N78</f>
        <v>25</v>
      </c>
      <c r="AR77" s="152">
        <f>Outubro!O78</f>
        <v>48</v>
      </c>
      <c r="AS77" s="153">
        <f>Novembro!L78</f>
        <v>0</v>
      </c>
      <c r="AT77" s="152">
        <f>Novembro!M78</f>
        <v>80</v>
      </c>
      <c r="AU77" s="134">
        <f>Novembro!N78</f>
        <v>85</v>
      </c>
      <c r="AV77" s="152">
        <f>Novembro!O78</f>
        <v>165</v>
      </c>
      <c r="AW77" s="153"/>
      <c r="AX77" s="152"/>
      <c r="AY77" s="134"/>
      <c r="AZ77" s="152"/>
      <c r="BA77" s="153">
        <f t="shared" ref="BA77:BD79" si="14">E77+I77+M77+Q77+U77+Y77+AC77+AG77+AK77+AO77+AS77+AW77</f>
        <v>0</v>
      </c>
      <c r="BB77" s="152">
        <f t="shared" si="14"/>
        <v>588</v>
      </c>
      <c r="BC77" s="187">
        <f t="shared" si="14"/>
        <v>696</v>
      </c>
      <c r="BD77" s="152">
        <f t="shared" si="14"/>
        <v>1284</v>
      </c>
      <c r="BE77" s="153">
        <f t="shared" ref="BE77:BH79" si="15">AVERAGE(E77,I77,M77,Q77,U77,Y77,AC77,AG77,AK77,AO77,AS77,AW77)</f>
        <v>0</v>
      </c>
      <c r="BF77" s="152">
        <f t="shared" si="15"/>
        <v>53.454545454545453</v>
      </c>
      <c r="BG77" s="187">
        <f t="shared" si="15"/>
        <v>63.272727272727273</v>
      </c>
      <c r="BH77" s="249">
        <f t="shared" si="15"/>
        <v>116.72727272727273</v>
      </c>
    </row>
    <row r="78" spans="1:60" ht="15" customHeight="1" x14ac:dyDescent="0.25">
      <c r="A78" s="331"/>
      <c r="B78" s="194"/>
      <c r="C78" s="193"/>
      <c r="D78" s="191" t="s">
        <v>583</v>
      </c>
      <c r="E78" s="187">
        <f>Janeiro!L77</f>
        <v>0</v>
      </c>
      <c r="F78" s="152">
        <f>Janeiro!M77</f>
        <v>0</v>
      </c>
      <c r="G78" s="187">
        <f>Janeiro!N77</f>
        <v>4</v>
      </c>
      <c r="H78" s="152">
        <f>Janeiro!O77</f>
        <v>4</v>
      </c>
      <c r="I78" s="187">
        <f>Fevereiro!L77</f>
        <v>0</v>
      </c>
      <c r="J78" s="152">
        <f>Fevereiro!M77</f>
        <v>0</v>
      </c>
      <c r="K78" s="187">
        <f>Fevereiro!N77</f>
        <v>2</v>
      </c>
      <c r="L78" s="152">
        <f>Fevereiro!O77</f>
        <v>2</v>
      </c>
      <c r="M78" s="187">
        <f>Março!L77</f>
        <v>0</v>
      </c>
      <c r="N78" s="152">
        <f>Março!M77</f>
        <v>0</v>
      </c>
      <c r="O78" s="187">
        <f>Março!N77</f>
        <v>2</v>
      </c>
      <c r="P78" s="152">
        <f>Março!O77</f>
        <v>2</v>
      </c>
      <c r="Q78" s="187">
        <f>Abril!L77</f>
        <v>0</v>
      </c>
      <c r="R78" s="152">
        <f>Abril!M77</f>
        <v>0</v>
      </c>
      <c r="S78" s="187">
        <f>Abril!N77</f>
        <v>1</v>
      </c>
      <c r="T78" s="152">
        <f>Abril!O77</f>
        <v>1</v>
      </c>
      <c r="U78" s="187">
        <f>Maio!L77</f>
        <v>0</v>
      </c>
      <c r="V78" s="152">
        <f>Maio!M77</f>
        <v>4</v>
      </c>
      <c r="W78" s="187">
        <f>Maio!N77</f>
        <v>6</v>
      </c>
      <c r="X78" s="152">
        <f>Maio!O77</f>
        <v>10</v>
      </c>
      <c r="Y78" s="187">
        <f>Junho!L77</f>
        <v>0</v>
      </c>
      <c r="Z78" s="152">
        <f>Junho!M77</f>
        <v>5</v>
      </c>
      <c r="AA78" s="187">
        <f>Junho!N77</f>
        <v>7</v>
      </c>
      <c r="AB78" s="152">
        <f>Junho!O77</f>
        <v>12</v>
      </c>
      <c r="AC78" s="153">
        <f>Julho!L78</f>
        <v>0</v>
      </c>
      <c r="AD78" s="152">
        <f>Julho!M78</f>
        <v>14</v>
      </c>
      <c r="AE78" s="187">
        <f>Julho!N78</f>
        <v>6</v>
      </c>
      <c r="AF78" s="152">
        <f>Julho!O78</f>
        <v>20</v>
      </c>
      <c r="AG78" s="153">
        <f>Agosto!L79</f>
        <v>0</v>
      </c>
      <c r="AH78" s="152">
        <f>Agosto!M79</f>
        <v>8</v>
      </c>
      <c r="AI78" s="187">
        <f>Agosto!N79</f>
        <v>13</v>
      </c>
      <c r="AJ78" s="152">
        <f>Agosto!O79</f>
        <v>21</v>
      </c>
      <c r="AK78" s="153">
        <f>Setembro!L79</f>
        <v>0</v>
      </c>
      <c r="AL78" s="152">
        <f>Setembro!M79</f>
        <v>2</v>
      </c>
      <c r="AM78" s="187">
        <f>Setembro!N79</f>
        <v>18</v>
      </c>
      <c r="AN78" s="152">
        <f>Setembro!O79</f>
        <v>20</v>
      </c>
      <c r="AO78" s="153">
        <f>Outubro!L79</f>
        <v>0</v>
      </c>
      <c r="AP78" s="152">
        <f>Outubro!M79</f>
        <v>2</v>
      </c>
      <c r="AQ78" s="187">
        <f>Outubro!N79</f>
        <v>11</v>
      </c>
      <c r="AR78" s="152">
        <f>Outubro!O79</f>
        <v>13</v>
      </c>
      <c r="AS78" s="153">
        <f>Novembro!L79</f>
        <v>1</v>
      </c>
      <c r="AT78" s="152">
        <f>Novembro!M79</f>
        <v>2</v>
      </c>
      <c r="AU78" s="187">
        <f>Novembro!N79</f>
        <v>10</v>
      </c>
      <c r="AV78" s="152">
        <f>Novembro!O79</f>
        <v>13</v>
      </c>
      <c r="AW78" s="153"/>
      <c r="AX78" s="152"/>
      <c r="AY78" s="187"/>
      <c r="AZ78" s="152"/>
      <c r="BA78" s="153">
        <f t="shared" si="14"/>
        <v>1</v>
      </c>
      <c r="BB78" s="152">
        <f t="shared" si="14"/>
        <v>37</v>
      </c>
      <c r="BC78" s="187">
        <f t="shared" si="14"/>
        <v>80</v>
      </c>
      <c r="BD78" s="152">
        <f t="shared" si="14"/>
        <v>118</v>
      </c>
      <c r="BE78" s="153">
        <f t="shared" si="15"/>
        <v>9.0909090909090912E-2</v>
      </c>
      <c r="BF78" s="152">
        <f t="shared" si="15"/>
        <v>3.3636363636363638</v>
      </c>
      <c r="BG78" s="187">
        <f t="shared" si="15"/>
        <v>7.2727272727272725</v>
      </c>
      <c r="BH78" s="249">
        <f t="shared" si="15"/>
        <v>10.727272727272727</v>
      </c>
    </row>
    <row r="79" spans="1:60" ht="15" customHeight="1" x14ac:dyDescent="0.25">
      <c r="A79" s="331"/>
      <c r="B79" s="194"/>
      <c r="C79" s="193"/>
      <c r="D79" s="191" t="s">
        <v>568</v>
      </c>
      <c r="E79" s="187">
        <f>Janeiro!L78</f>
        <v>4</v>
      </c>
      <c r="F79" s="152">
        <f>Janeiro!M78</f>
        <v>0</v>
      </c>
      <c r="G79" s="187">
        <f>Janeiro!N78</f>
        <v>14</v>
      </c>
      <c r="H79" s="152">
        <f>Janeiro!O78</f>
        <v>18</v>
      </c>
      <c r="I79" s="187">
        <f>Fevereiro!L78</f>
        <v>10</v>
      </c>
      <c r="J79" s="152">
        <f>Fevereiro!M78</f>
        <v>0</v>
      </c>
      <c r="K79" s="187">
        <f>Fevereiro!N78</f>
        <v>13</v>
      </c>
      <c r="L79" s="152">
        <f>Fevereiro!O78</f>
        <v>23</v>
      </c>
      <c r="M79" s="187">
        <f>Março!L78</f>
        <v>18</v>
      </c>
      <c r="N79" s="152">
        <f>Março!M78</f>
        <v>0</v>
      </c>
      <c r="O79" s="187">
        <f>Março!N78</f>
        <v>25</v>
      </c>
      <c r="P79" s="152">
        <f>Março!O78</f>
        <v>43</v>
      </c>
      <c r="Q79" s="187">
        <f>Abril!L78</f>
        <v>16</v>
      </c>
      <c r="R79" s="152">
        <f>Abril!M78</f>
        <v>0</v>
      </c>
      <c r="S79" s="187">
        <f>Abril!N78</f>
        <v>20</v>
      </c>
      <c r="T79" s="152">
        <f>Abril!O78</f>
        <v>36</v>
      </c>
      <c r="U79" s="187">
        <f>Maio!L78</f>
        <v>17</v>
      </c>
      <c r="V79" s="152">
        <f>Maio!M78</f>
        <v>0</v>
      </c>
      <c r="W79" s="187">
        <f>Maio!N78</f>
        <v>25</v>
      </c>
      <c r="X79" s="152">
        <f>Maio!O78</f>
        <v>42</v>
      </c>
      <c r="Y79" s="187">
        <f>Junho!L78</f>
        <v>22</v>
      </c>
      <c r="Z79" s="152">
        <f>Junho!M78</f>
        <v>0</v>
      </c>
      <c r="AA79" s="187">
        <f>Junho!N78</f>
        <v>32</v>
      </c>
      <c r="AB79" s="152">
        <f>Junho!O78</f>
        <v>54</v>
      </c>
      <c r="AC79" s="153">
        <f>Julho!L79</f>
        <v>3</v>
      </c>
      <c r="AD79" s="152">
        <f>Julho!M79</f>
        <v>2</v>
      </c>
      <c r="AE79" s="187">
        <f>Julho!N79</f>
        <v>13</v>
      </c>
      <c r="AF79" s="152">
        <f>Julho!O79</f>
        <v>18</v>
      </c>
      <c r="AG79" s="153">
        <f>Agosto!L80</f>
        <v>24</v>
      </c>
      <c r="AH79" s="152">
        <f>Agosto!M80</f>
        <v>0</v>
      </c>
      <c r="AI79" s="187">
        <f>Agosto!N80</f>
        <v>21</v>
      </c>
      <c r="AJ79" s="152">
        <f>Agosto!O80</f>
        <v>45</v>
      </c>
      <c r="AK79" s="153">
        <f>Setembro!L80</f>
        <v>31</v>
      </c>
      <c r="AL79" s="152">
        <f>Setembro!M80</f>
        <v>0</v>
      </c>
      <c r="AM79" s="187">
        <f>Setembro!N80</f>
        <v>31</v>
      </c>
      <c r="AN79" s="152">
        <f>Setembro!O80</f>
        <v>62</v>
      </c>
      <c r="AO79" s="153">
        <f>Outubro!L80</f>
        <v>26</v>
      </c>
      <c r="AP79" s="152">
        <f>Outubro!M80</f>
        <v>0</v>
      </c>
      <c r="AQ79" s="187">
        <f>Outubro!N80</f>
        <v>34</v>
      </c>
      <c r="AR79" s="152">
        <f>Outubro!O80</f>
        <v>60</v>
      </c>
      <c r="AS79" s="153">
        <f>Novembro!L80</f>
        <v>13</v>
      </c>
      <c r="AT79" s="152">
        <f>Novembro!M80</f>
        <v>0</v>
      </c>
      <c r="AU79" s="187">
        <f>Novembro!N80</f>
        <v>32</v>
      </c>
      <c r="AV79" s="152">
        <f>Novembro!O80</f>
        <v>45</v>
      </c>
      <c r="AW79" s="153"/>
      <c r="AX79" s="152"/>
      <c r="AY79" s="187"/>
      <c r="AZ79" s="152"/>
      <c r="BA79" s="153">
        <f t="shared" si="14"/>
        <v>184</v>
      </c>
      <c r="BB79" s="152">
        <f t="shared" si="14"/>
        <v>2</v>
      </c>
      <c r="BC79" s="187">
        <f t="shared" si="14"/>
        <v>260</v>
      </c>
      <c r="BD79" s="152">
        <f t="shared" si="14"/>
        <v>446</v>
      </c>
      <c r="BE79" s="153">
        <f t="shared" si="15"/>
        <v>16.727272727272727</v>
      </c>
      <c r="BF79" s="152">
        <f t="shared" si="15"/>
        <v>0.18181818181818182</v>
      </c>
      <c r="BG79" s="187">
        <f t="shared" si="15"/>
        <v>23.636363636363637</v>
      </c>
      <c r="BH79" s="249">
        <f t="shared" si="15"/>
        <v>40.545454545454547</v>
      </c>
    </row>
    <row r="80" spans="1:60" ht="15" customHeight="1" x14ac:dyDescent="0.25">
      <c r="A80" s="331"/>
      <c r="B80" s="121"/>
      <c r="C80" s="115"/>
      <c r="D80" s="116" t="s">
        <v>101</v>
      </c>
      <c r="E80" s="134">
        <f>Janeiro!L79</f>
        <v>0</v>
      </c>
      <c r="F80" s="152">
        <f>Janeiro!M79</f>
        <v>4</v>
      </c>
      <c r="G80" s="134">
        <f>Janeiro!N79</f>
        <v>90</v>
      </c>
      <c r="H80" s="152">
        <f>Janeiro!O79</f>
        <v>94</v>
      </c>
      <c r="I80" s="134">
        <f>Fevereiro!L79</f>
        <v>0</v>
      </c>
      <c r="J80" s="152">
        <f>Fevereiro!M79</f>
        <v>2</v>
      </c>
      <c r="K80" s="134">
        <f>Fevereiro!N79</f>
        <v>91</v>
      </c>
      <c r="L80" s="152">
        <f>Fevereiro!O79</f>
        <v>93</v>
      </c>
      <c r="M80" s="134">
        <f>Março!L79</f>
        <v>0</v>
      </c>
      <c r="N80" s="152">
        <f>Março!M79</f>
        <v>1</v>
      </c>
      <c r="O80" s="134">
        <f>Março!N79</f>
        <v>106</v>
      </c>
      <c r="P80" s="152">
        <f>Março!O79</f>
        <v>107</v>
      </c>
      <c r="Q80" s="134">
        <f>Abril!L79</f>
        <v>0</v>
      </c>
      <c r="R80" s="152">
        <f>Abril!M79</f>
        <v>0</v>
      </c>
      <c r="S80" s="134">
        <f>Abril!N79</f>
        <v>13</v>
      </c>
      <c r="T80" s="152">
        <f>Abril!O79</f>
        <v>13</v>
      </c>
      <c r="U80" s="134">
        <f>Maio!L79</f>
        <v>0</v>
      </c>
      <c r="V80" s="152">
        <f>Maio!M79</f>
        <v>1</v>
      </c>
      <c r="W80" s="134">
        <f>Maio!N79</f>
        <v>88</v>
      </c>
      <c r="X80" s="152">
        <f>Maio!O79</f>
        <v>89</v>
      </c>
      <c r="Y80" s="134">
        <f>Junho!L79</f>
        <v>0</v>
      </c>
      <c r="Z80" s="152">
        <f>Junho!M79</f>
        <v>7</v>
      </c>
      <c r="AA80" s="134">
        <f>Junho!N79</f>
        <v>107</v>
      </c>
      <c r="AB80" s="152">
        <f>Junho!O79</f>
        <v>114</v>
      </c>
      <c r="AC80" s="153">
        <f>Julho!L80</f>
        <v>0</v>
      </c>
      <c r="AD80" s="152">
        <f>Julho!M80</f>
        <v>19</v>
      </c>
      <c r="AE80" s="187">
        <f>Julho!N80</f>
        <v>106</v>
      </c>
      <c r="AF80" s="152">
        <f>Julho!O80</f>
        <v>125</v>
      </c>
      <c r="AG80" s="153">
        <f>Agosto!L81</f>
        <v>0</v>
      </c>
      <c r="AH80" s="152">
        <f>Agosto!M81</f>
        <v>18</v>
      </c>
      <c r="AI80" s="134">
        <f>Agosto!N81</f>
        <v>156</v>
      </c>
      <c r="AJ80" s="152">
        <f>Agosto!O81</f>
        <v>174</v>
      </c>
      <c r="AK80" s="153">
        <f>Setembro!L81</f>
        <v>0</v>
      </c>
      <c r="AL80" s="152">
        <f>Setembro!M81</f>
        <v>1</v>
      </c>
      <c r="AM80" s="134">
        <f>Setembro!N81</f>
        <v>29</v>
      </c>
      <c r="AN80" s="152">
        <f>Setembro!O81</f>
        <v>30</v>
      </c>
      <c r="AO80" s="153">
        <f>Outubro!L81</f>
        <v>0</v>
      </c>
      <c r="AP80" s="152">
        <f>Outubro!M81</f>
        <v>3</v>
      </c>
      <c r="AQ80" s="134">
        <f>Outubro!N81</f>
        <v>85</v>
      </c>
      <c r="AR80" s="152">
        <f>Outubro!O81</f>
        <v>88</v>
      </c>
      <c r="AS80" s="153">
        <f>Novembro!L81</f>
        <v>0</v>
      </c>
      <c r="AT80" s="152">
        <f>Novembro!M81</f>
        <v>6</v>
      </c>
      <c r="AU80" s="134">
        <f>Novembro!N81</f>
        <v>137</v>
      </c>
      <c r="AV80" s="152">
        <f>Novembro!O81</f>
        <v>143</v>
      </c>
      <c r="AW80" s="153"/>
      <c r="AX80" s="152"/>
      <c r="AY80" s="134"/>
      <c r="AZ80" s="152"/>
      <c r="BA80" s="153">
        <f t="shared" si="12"/>
        <v>0</v>
      </c>
      <c r="BB80" s="152">
        <f t="shared" si="12"/>
        <v>62</v>
      </c>
      <c r="BC80" s="134">
        <f t="shared" si="12"/>
        <v>1008</v>
      </c>
      <c r="BD80" s="152">
        <f t="shared" si="12"/>
        <v>1070</v>
      </c>
      <c r="BE80" s="153">
        <f t="shared" si="13"/>
        <v>0</v>
      </c>
      <c r="BF80" s="152">
        <f t="shared" si="13"/>
        <v>5.6363636363636367</v>
      </c>
      <c r="BG80" s="134">
        <f t="shared" si="13"/>
        <v>91.63636363636364</v>
      </c>
      <c r="BH80" s="249">
        <f t="shared" si="13"/>
        <v>97.272727272727266</v>
      </c>
    </row>
    <row r="81" spans="1:60" ht="15" customHeight="1" x14ac:dyDescent="0.25">
      <c r="A81" s="331"/>
      <c r="B81" s="121"/>
      <c r="C81" s="115"/>
      <c r="D81" s="116" t="s">
        <v>102</v>
      </c>
      <c r="E81" s="134">
        <f>Janeiro!L80</f>
        <v>0</v>
      </c>
      <c r="F81" s="152">
        <f>Janeiro!M80</f>
        <v>1</v>
      </c>
      <c r="G81" s="134">
        <f>Janeiro!N80</f>
        <v>22</v>
      </c>
      <c r="H81" s="152">
        <f>Janeiro!O80</f>
        <v>23</v>
      </c>
      <c r="I81" s="134">
        <f>Fevereiro!L80</f>
        <v>0</v>
      </c>
      <c r="J81" s="152">
        <f>Fevereiro!M80</f>
        <v>10</v>
      </c>
      <c r="K81" s="134">
        <f>Fevereiro!N80</f>
        <v>22</v>
      </c>
      <c r="L81" s="152">
        <f>Fevereiro!O80</f>
        <v>32</v>
      </c>
      <c r="M81" s="134">
        <f>Março!L80</f>
        <v>0</v>
      </c>
      <c r="N81" s="152">
        <f>Março!M80</f>
        <v>10</v>
      </c>
      <c r="O81" s="134">
        <f>Março!N80</f>
        <v>13</v>
      </c>
      <c r="P81" s="152">
        <f>Março!O80</f>
        <v>23</v>
      </c>
      <c r="Q81" s="134">
        <f>Abril!L80</f>
        <v>0</v>
      </c>
      <c r="R81" s="152">
        <f>Abril!M80</f>
        <v>0</v>
      </c>
      <c r="S81" s="134">
        <f>Abril!N80</f>
        <v>0</v>
      </c>
      <c r="T81" s="152">
        <f>Abril!O80</f>
        <v>0</v>
      </c>
      <c r="U81" s="134">
        <f>Maio!L80</f>
        <v>0</v>
      </c>
      <c r="V81" s="152">
        <f>Maio!M80</f>
        <v>3</v>
      </c>
      <c r="W81" s="134">
        <f>Maio!N80</f>
        <v>12</v>
      </c>
      <c r="X81" s="152">
        <f>Maio!O80</f>
        <v>15</v>
      </c>
      <c r="Y81" s="134">
        <f>Junho!L80</f>
        <v>0</v>
      </c>
      <c r="Z81" s="152">
        <f>Junho!M80</f>
        <v>14</v>
      </c>
      <c r="AA81" s="134">
        <f>Junho!N80</f>
        <v>22</v>
      </c>
      <c r="AB81" s="152">
        <f>Junho!O80</f>
        <v>36</v>
      </c>
      <c r="AC81" s="153">
        <f>Julho!L81</f>
        <v>0</v>
      </c>
      <c r="AD81" s="152">
        <f>Julho!M81</f>
        <v>24</v>
      </c>
      <c r="AE81" s="187">
        <f>Julho!N81</f>
        <v>36</v>
      </c>
      <c r="AF81" s="152">
        <f>Julho!O81</f>
        <v>60</v>
      </c>
      <c r="AG81" s="153">
        <f>Agosto!L82</f>
        <v>0</v>
      </c>
      <c r="AH81" s="152">
        <f>Agosto!M82</f>
        <v>16</v>
      </c>
      <c r="AI81" s="134">
        <f>Agosto!N82</f>
        <v>35</v>
      </c>
      <c r="AJ81" s="152">
        <f>Agosto!O82</f>
        <v>51</v>
      </c>
      <c r="AK81" s="153">
        <f>Setembro!L82</f>
        <v>0</v>
      </c>
      <c r="AL81" s="152">
        <f>Setembro!M82</f>
        <v>2</v>
      </c>
      <c r="AM81" s="134">
        <f>Setembro!N82</f>
        <v>0</v>
      </c>
      <c r="AN81" s="152">
        <f>Setembro!O82</f>
        <v>2</v>
      </c>
      <c r="AO81" s="153">
        <f>Outubro!L82</f>
        <v>0</v>
      </c>
      <c r="AP81" s="152">
        <f>Outubro!M82</f>
        <v>5</v>
      </c>
      <c r="AQ81" s="134">
        <f>Outubro!N82</f>
        <v>25</v>
      </c>
      <c r="AR81" s="152">
        <f>Outubro!O82</f>
        <v>30</v>
      </c>
      <c r="AS81" s="153">
        <f>Novembro!L82</f>
        <v>0</v>
      </c>
      <c r="AT81" s="152">
        <f>Novembro!M82</f>
        <v>8</v>
      </c>
      <c r="AU81" s="134">
        <f>Novembro!N82</f>
        <v>38</v>
      </c>
      <c r="AV81" s="152">
        <f>Novembro!O82</f>
        <v>46</v>
      </c>
      <c r="AW81" s="153"/>
      <c r="AX81" s="152"/>
      <c r="AY81" s="134"/>
      <c r="AZ81" s="152"/>
      <c r="BA81" s="153">
        <f t="shared" si="12"/>
        <v>0</v>
      </c>
      <c r="BB81" s="152">
        <f t="shared" si="12"/>
        <v>93</v>
      </c>
      <c r="BC81" s="134">
        <f t="shared" si="12"/>
        <v>225</v>
      </c>
      <c r="BD81" s="152">
        <f t="shared" si="12"/>
        <v>318</v>
      </c>
      <c r="BE81" s="153">
        <f t="shared" si="13"/>
        <v>0</v>
      </c>
      <c r="BF81" s="152">
        <f t="shared" si="13"/>
        <v>8.454545454545455</v>
      </c>
      <c r="BG81" s="134">
        <f t="shared" si="13"/>
        <v>20.454545454545453</v>
      </c>
      <c r="BH81" s="249">
        <f t="shared" si="13"/>
        <v>28.90909090909091</v>
      </c>
    </row>
    <row r="82" spans="1:60" ht="15" customHeight="1" x14ac:dyDescent="0.25">
      <c r="A82" s="331"/>
      <c r="B82" s="121"/>
      <c r="C82" s="154"/>
      <c r="D82" s="116" t="s">
        <v>103</v>
      </c>
      <c r="E82" s="134">
        <f>Janeiro!L81</f>
        <v>0</v>
      </c>
      <c r="F82" s="152">
        <f>Janeiro!M81</f>
        <v>5</v>
      </c>
      <c r="G82" s="134">
        <f>Janeiro!N81</f>
        <v>10</v>
      </c>
      <c r="H82" s="152">
        <f>Janeiro!O81</f>
        <v>15</v>
      </c>
      <c r="I82" s="134">
        <f>Fevereiro!L81</f>
        <v>0</v>
      </c>
      <c r="J82" s="152">
        <f>Fevereiro!M81</f>
        <v>3</v>
      </c>
      <c r="K82" s="134">
        <f>Fevereiro!N81</f>
        <v>15</v>
      </c>
      <c r="L82" s="152">
        <f>Fevereiro!O81</f>
        <v>18</v>
      </c>
      <c r="M82" s="134">
        <f>Março!L81</f>
        <v>0</v>
      </c>
      <c r="N82" s="152">
        <f>Março!M81</f>
        <v>2</v>
      </c>
      <c r="O82" s="134">
        <f>Março!N81</f>
        <v>6</v>
      </c>
      <c r="P82" s="152">
        <f>Março!O81</f>
        <v>8</v>
      </c>
      <c r="Q82" s="134">
        <f>Abril!L81</f>
        <v>0</v>
      </c>
      <c r="R82" s="152">
        <f>Abril!M81</f>
        <v>0</v>
      </c>
      <c r="S82" s="134">
        <f>Abril!N81</f>
        <v>0</v>
      </c>
      <c r="T82" s="152">
        <f>Abril!O81</f>
        <v>0</v>
      </c>
      <c r="U82" s="134">
        <f>Maio!L81</f>
        <v>0</v>
      </c>
      <c r="V82" s="152">
        <f>Maio!M81</f>
        <v>2</v>
      </c>
      <c r="W82" s="134">
        <f>Maio!N81</f>
        <v>6</v>
      </c>
      <c r="X82" s="152">
        <f>Maio!O81</f>
        <v>8</v>
      </c>
      <c r="Y82" s="134">
        <f>Junho!L81</f>
        <v>0</v>
      </c>
      <c r="Z82" s="152">
        <f>Junho!M81</f>
        <v>11</v>
      </c>
      <c r="AA82" s="134">
        <f>Junho!N81</f>
        <v>16</v>
      </c>
      <c r="AB82" s="152">
        <f>Junho!O81</f>
        <v>27</v>
      </c>
      <c r="AC82" s="153">
        <f>Julho!L82</f>
        <v>0</v>
      </c>
      <c r="AD82" s="152">
        <f>Julho!M82</f>
        <v>14</v>
      </c>
      <c r="AE82" s="134">
        <f>Julho!N82</f>
        <v>26</v>
      </c>
      <c r="AF82" s="152">
        <f>Julho!O82</f>
        <v>40</v>
      </c>
      <c r="AG82" s="153">
        <f>Agosto!L83</f>
        <v>0</v>
      </c>
      <c r="AH82" s="152">
        <f>Agosto!M83</f>
        <v>16</v>
      </c>
      <c r="AI82" s="134">
        <f>Agosto!N83</f>
        <v>20</v>
      </c>
      <c r="AJ82" s="152">
        <f>Agosto!O83</f>
        <v>36</v>
      </c>
      <c r="AK82" s="153">
        <f>Setembro!L83</f>
        <v>0</v>
      </c>
      <c r="AL82" s="152">
        <f>Setembro!M83</f>
        <v>1</v>
      </c>
      <c r="AM82" s="134">
        <f>Setembro!N83</f>
        <v>2</v>
      </c>
      <c r="AN82" s="152">
        <f>Setembro!O83</f>
        <v>3</v>
      </c>
      <c r="AO82" s="153">
        <f>Outubro!L83</f>
        <v>0</v>
      </c>
      <c r="AP82" s="152">
        <f>Outubro!M83</f>
        <v>3</v>
      </c>
      <c r="AQ82" s="134">
        <f>Outubro!N83</f>
        <v>17</v>
      </c>
      <c r="AR82" s="152">
        <f>Outubro!O83</f>
        <v>20</v>
      </c>
      <c r="AS82" s="153">
        <f>Novembro!L83</f>
        <v>0</v>
      </c>
      <c r="AT82" s="152">
        <f>Novembro!M83</f>
        <v>3</v>
      </c>
      <c r="AU82" s="134">
        <f>Novembro!N83</f>
        <v>18</v>
      </c>
      <c r="AV82" s="152">
        <f>Novembro!O83</f>
        <v>21</v>
      </c>
      <c r="AW82" s="153"/>
      <c r="AX82" s="152"/>
      <c r="AY82" s="134"/>
      <c r="AZ82" s="152"/>
      <c r="BA82" s="153">
        <f t="shared" si="12"/>
        <v>0</v>
      </c>
      <c r="BB82" s="152">
        <f t="shared" si="12"/>
        <v>60</v>
      </c>
      <c r="BC82" s="134">
        <f t="shared" si="12"/>
        <v>136</v>
      </c>
      <c r="BD82" s="152">
        <f t="shared" si="12"/>
        <v>196</v>
      </c>
      <c r="BE82" s="153">
        <f t="shared" si="13"/>
        <v>0</v>
      </c>
      <c r="BF82" s="152">
        <f t="shared" si="13"/>
        <v>5.4545454545454541</v>
      </c>
      <c r="BG82" s="134">
        <f t="shared" si="13"/>
        <v>12.363636363636363</v>
      </c>
      <c r="BH82" s="249">
        <f t="shared" si="13"/>
        <v>17.818181818181817</v>
      </c>
    </row>
    <row r="83" spans="1:60" ht="15" customHeight="1" x14ac:dyDescent="0.25">
      <c r="A83" s="331"/>
      <c r="B83" s="122" t="s">
        <v>104</v>
      </c>
      <c r="C83" s="123"/>
      <c r="D83" s="124"/>
      <c r="E83" s="127">
        <f>Janeiro!L82</f>
        <v>0</v>
      </c>
      <c r="F83" s="126">
        <f>Janeiro!M82</f>
        <v>54</v>
      </c>
      <c r="G83" s="127">
        <f>Janeiro!N82</f>
        <v>95</v>
      </c>
      <c r="H83" s="126">
        <f>Janeiro!O82</f>
        <v>149</v>
      </c>
      <c r="I83" s="127">
        <f>Fevereiro!L82</f>
        <v>0</v>
      </c>
      <c r="J83" s="126">
        <f>Fevereiro!M82</f>
        <v>45</v>
      </c>
      <c r="K83" s="127">
        <f>Fevereiro!N82</f>
        <v>115</v>
      </c>
      <c r="L83" s="126">
        <f>Fevereiro!O82</f>
        <v>160</v>
      </c>
      <c r="M83" s="127">
        <f>Março!L82</f>
        <v>0</v>
      </c>
      <c r="N83" s="126">
        <f>Março!M82</f>
        <v>29</v>
      </c>
      <c r="O83" s="127">
        <f>Março!N82</f>
        <v>97</v>
      </c>
      <c r="P83" s="126">
        <f>Março!O82</f>
        <v>126</v>
      </c>
      <c r="Q83" s="127">
        <f>Abril!L82</f>
        <v>0</v>
      </c>
      <c r="R83" s="126">
        <f>Abril!M82</f>
        <v>1</v>
      </c>
      <c r="S83" s="127">
        <f>Abril!N82</f>
        <v>33</v>
      </c>
      <c r="T83" s="126">
        <f>Abril!O82</f>
        <v>34</v>
      </c>
      <c r="U83" s="127">
        <f>Maio!L82</f>
        <v>0</v>
      </c>
      <c r="V83" s="126">
        <f>Maio!M82</f>
        <v>21</v>
      </c>
      <c r="W83" s="127">
        <f>Maio!N82</f>
        <v>60</v>
      </c>
      <c r="X83" s="126">
        <f>Maio!O82</f>
        <v>81</v>
      </c>
      <c r="Y83" s="127">
        <f>Junho!L82</f>
        <v>0</v>
      </c>
      <c r="Z83" s="126">
        <f>Junho!M82</f>
        <v>66</v>
      </c>
      <c r="AA83" s="127">
        <f>Junho!N82</f>
        <v>139</v>
      </c>
      <c r="AB83" s="126">
        <f>Junho!O82</f>
        <v>205</v>
      </c>
      <c r="AC83" s="125">
        <f>Julho!L83</f>
        <v>0</v>
      </c>
      <c r="AD83" s="126">
        <f>Julho!M83</f>
        <v>79</v>
      </c>
      <c r="AE83" s="127">
        <f>Julho!N83</f>
        <v>129</v>
      </c>
      <c r="AF83" s="126">
        <f>Julho!O83</f>
        <v>208</v>
      </c>
      <c r="AG83" s="125">
        <f>Agosto!L84</f>
        <v>0</v>
      </c>
      <c r="AH83" s="126">
        <f>Agosto!M84</f>
        <v>74</v>
      </c>
      <c r="AI83" s="127">
        <f>Agosto!N84</f>
        <v>160</v>
      </c>
      <c r="AJ83" s="126">
        <f>Agosto!O84</f>
        <v>234</v>
      </c>
      <c r="AK83" s="125">
        <f>Setembro!L84</f>
        <v>0</v>
      </c>
      <c r="AL83" s="126">
        <f>Setembro!M84</f>
        <v>12</v>
      </c>
      <c r="AM83" s="127">
        <f>Setembro!N84</f>
        <v>76</v>
      </c>
      <c r="AN83" s="126">
        <f>Setembro!O84</f>
        <v>88</v>
      </c>
      <c r="AO83" s="125">
        <f>Outubro!L84</f>
        <v>0</v>
      </c>
      <c r="AP83" s="126">
        <f>Outubro!M84</f>
        <v>33</v>
      </c>
      <c r="AQ83" s="127">
        <f>Outubro!N84</f>
        <v>84</v>
      </c>
      <c r="AR83" s="126">
        <f>Outubro!O84</f>
        <v>117</v>
      </c>
      <c r="AS83" s="125">
        <f>Novembro!L84</f>
        <v>0</v>
      </c>
      <c r="AT83" s="126">
        <f>Novembro!M84</f>
        <v>106</v>
      </c>
      <c r="AU83" s="127">
        <f>Novembro!N84</f>
        <v>172</v>
      </c>
      <c r="AV83" s="126">
        <f>Novembro!O84</f>
        <v>278</v>
      </c>
      <c r="AW83" s="125"/>
      <c r="AX83" s="126"/>
      <c r="AY83" s="127"/>
      <c r="AZ83" s="126"/>
      <c r="BA83" s="125">
        <f t="shared" si="12"/>
        <v>0</v>
      </c>
      <c r="BB83" s="126">
        <f t="shared" si="12"/>
        <v>520</v>
      </c>
      <c r="BC83" s="127">
        <f t="shared" si="12"/>
        <v>1160</v>
      </c>
      <c r="BD83" s="126">
        <f t="shared" si="12"/>
        <v>1680</v>
      </c>
      <c r="BE83" s="125">
        <f t="shared" si="13"/>
        <v>0</v>
      </c>
      <c r="BF83" s="126">
        <f t="shared" si="13"/>
        <v>47.272727272727273</v>
      </c>
      <c r="BG83" s="127">
        <f t="shared" si="13"/>
        <v>105.45454545454545</v>
      </c>
      <c r="BH83" s="250">
        <f t="shared" si="13"/>
        <v>152.72727272727272</v>
      </c>
    </row>
    <row r="84" spans="1:60" ht="15" customHeight="1" x14ac:dyDescent="0.25">
      <c r="A84" s="331"/>
      <c r="B84" s="121"/>
      <c r="C84" s="115" t="s">
        <v>105</v>
      </c>
      <c r="D84" s="116" t="s">
        <v>106</v>
      </c>
      <c r="E84" s="134">
        <f>Janeiro!L83</f>
        <v>0</v>
      </c>
      <c r="F84" s="152">
        <f>Janeiro!M83</f>
        <v>0</v>
      </c>
      <c r="G84" s="134">
        <f>Janeiro!N83</f>
        <v>0</v>
      </c>
      <c r="H84" s="152">
        <f>Janeiro!O83</f>
        <v>0</v>
      </c>
      <c r="I84" s="134">
        <f>Fevereiro!L83</f>
        <v>0</v>
      </c>
      <c r="J84" s="152">
        <f>Fevereiro!M83</f>
        <v>0</v>
      </c>
      <c r="K84" s="134">
        <f>Fevereiro!N83</f>
        <v>0</v>
      </c>
      <c r="L84" s="152">
        <f>Fevereiro!O83</f>
        <v>0</v>
      </c>
      <c r="M84" s="134">
        <f>Março!L83</f>
        <v>0</v>
      </c>
      <c r="N84" s="152">
        <f>Março!M83</f>
        <v>0</v>
      </c>
      <c r="O84" s="134">
        <f>Março!N83</f>
        <v>0</v>
      </c>
      <c r="P84" s="152">
        <f>Março!O83</f>
        <v>0</v>
      </c>
      <c r="Q84" s="134">
        <f>Abril!L83</f>
        <v>0</v>
      </c>
      <c r="R84" s="152">
        <f>Abril!M83</f>
        <v>0</v>
      </c>
      <c r="S84" s="134">
        <f>Abril!N83</f>
        <v>0</v>
      </c>
      <c r="T84" s="152">
        <f>Abril!O83</f>
        <v>0</v>
      </c>
      <c r="U84" s="134">
        <f>Maio!L83</f>
        <v>0</v>
      </c>
      <c r="V84" s="152">
        <f>Maio!M83</f>
        <v>0</v>
      </c>
      <c r="W84" s="134">
        <f>Maio!N83</f>
        <v>0</v>
      </c>
      <c r="X84" s="152">
        <f>Maio!O83</f>
        <v>0</v>
      </c>
      <c r="Y84" s="134">
        <f>Junho!L83</f>
        <v>0</v>
      </c>
      <c r="Z84" s="152">
        <f>Junho!M83</f>
        <v>0</v>
      </c>
      <c r="AA84" s="134">
        <f>Junho!N83</f>
        <v>0</v>
      </c>
      <c r="AB84" s="152">
        <f>Junho!O83</f>
        <v>0</v>
      </c>
      <c r="AC84" s="153">
        <f>Julho!L84</f>
        <v>0</v>
      </c>
      <c r="AD84" s="152">
        <f>Julho!M84</f>
        <v>0</v>
      </c>
      <c r="AE84" s="134">
        <f>Julho!N84</f>
        <v>0</v>
      </c>
      <c r="AF84" s="152">
        <f>Julho!O84</f>
        <v>0</v>
      </c>
      <c r="AG84" s="153">
        <f>Agosto!L85</f>
        <v>0</v>
      </c>
      <c r="AH84" s="152">
        <f>Agosto!M85</f>
        <v>0</v>
      </c>
      <c r="AI84" s="134">
        <f>Agosto!N85</f>
        <v>0</v>
      </c>
      <c r="AJ84" s="152">
        <f>Agosto!O85</f>
        <v>0</v>
      </c>
      <c r="AK84" s="153">
        <f>Setembro!L85</f>
        <v>0</v>
      </c>
      <c r="AL84" s="152">
        <f>Setembro!M85</f>
        <v>0</v>
      </c>
      <c r="AM84" s="134">
        <f>Setembro!N85</f>
        <v>0</v>
      </c>
      <c r="AN84" s="152">
        <f>Setembro!O85</f>
        <v>0</v>
      </c>
      <c r="AO84" s="153">
        <f>Outubro!L85</f>
        <v>0</v>
      </c>
      <c r="AP84" s="152">
        <f>Outubro!M85</f>
        <v>0</v>
      </c>
      <c r="AQ84" s="134">
        <f>Outubro!N85</f>
        <v>0</v>
      </c>
      <c r="AR84" s="152">
        <f>Outubro!O85</f>
        <v>0</v>
      </c>
      <c r="AS84" s="153">
        <f>Novembro!L85</f>
        <v>0</v>
      </c>
      <c r="AT84" s="152">
        <f>Novembro!M85</f>
        <v>31</v>
      </c>
      <c r="AU84" s="134">
        <f>Novembro!N85</f>
        <v>12</v>
      </c>
      <c r="AV84" s="152">
        <f>Novembro!O85</f>
        <v>43</v>
      </c>
      <c r="AW84" s="153"/>
      <c r="AX84" s="152"/>
      <c r="AY84" s="134"/>
      <c r="AZ84" s="152"/>
      <c r="BA84" s="153">
        <f t="shared" si="12"/>
        <v>0</v>
      </c>
      <c r="BB84" s="152">
        <f t="shared" si="12"/>
        <v>31</v>
      </c>
      <c r="BC84" s="134">
        <f t="shared" si="12"/>
        <v>12</v>
      </c>
      <c r="BD84" s="152">
        <f t="shared" si="12"/>
        <v>43</v>
      </c>
      <c r="BE84" s="153">
        <f t="shared" si="13"/>
        <v>0</v>
      </c>
      <c r="BF84" s="152">
        <f t="shared" si="13"/>
        <v>2.8181818181818183</v>
      </c>
      <c r="BG84" s="134">
        <f t="shared" si="13"/>
        <v>1.0909090909090908</v>
      </c>
      <c r="BH84" s="249">
        <f t="shared" si="13"/>
        <v>3.9090909090909092</v>
      </c>
    </row>
    <row r="85" spans="1:60" ht="15" customHeight="1" x14ac:dyDescent="0.25">
      <c r="A85" s="331"/>
      <c r="B85" s="121"/>
      <c r="C85" s="115" t="s">
        <v>105</v>
      </c>
      <c r="D85" s="116" t="s">
        <v>107</v>
      </c>
      <c r="E85" s="134">
        <f>Janeiro!L84</f>
        <v>0</v>
      </c>
      <c r="F85" s="152">
        <f>Janeiro!M84</f>
        <v>28</v>
      </c>
      <c r="G85" s="134">
        <f>Janeiro!N84</f>
        <v>19</v>
      </c>
      <c r="H85" s="152">
        <f>Janeiro!O84</f>
        <v>47</v>
      </c>
      <c r="I85" s="134">
        <f>Fevereiro!L84</f>
        <v>0</v>
      </c>
      <c r="J85" s="152">
        <f>Fevereiro!M84</f>
        <v>23</v>
      </c>
      <c r="K85" s="134">
        <f>Fevereiro!N84</f>
        <v>18</v>
      </c>
      <c r="L85" s="152">
        <f>Fevereiro!O84</f>
        <v>41</v>
      </c>
      <c r="M85" s="134">
        <f>Março!L84</f>
        <v>0</v>
      </c>
      <c r="N85" s="152">
        <f>Março!M84</f>
        <v>13</v>
      </c>
      <c r="O85" s="134">
        <f>Março!N84</f>
        <v>18</v>
      </c>
      <c r="P85" s="152">
        <f>Março!O84</f>
        <v>31</v>
      </c>
      <c r="Q85" s="134">
        <f>Abril!L84</f>
        <v>0</v>
      </c>
      <c r="R85" s="152">
        <f>Abril!M84</f>
        <v>0</v>
      </c>
      <c r="S85" s="134">
        <f>Abril!N84</f>
        <v>0</v>
      </c>
      <c r="T85" s="152">
        <f>Abril!O84</f>
        <v>0</v>
      </c>
      <c r="U85" s="134">
        <f>Maio!L84</f>
        <v>0</v>
      </c>
      <c r="V85" s="152">
        <f>Maio!M84</f>
        <v>11</v>
      </c>
      <c r="W85" s="134">
        <f>Maio!N84</f>
        <v>4</v>
      </c>
      <c r="X85" s="152">
        <f>Maio!O84</f>
        <v>15</v>
      </c>
      <c r="Y85" s="134">
        <f>Junho!L84</f>
        <v>0</v>
      </c>
      <c r="Z85" s="152">
        <f>Junho!M84</f>
        <v>24</v>
      </c>
      <c r="AA85" s="134">
        <f>Junho!N84</f>
        <v>23</v>
      </c>
      <c r="AB85" s="152">
        <f>Junho!O84</f>
        <v>47</v>
      </c>
      <c r="AC85" s="153">
        <f>Julho!L85</f>
        <v>0</v>
      </c>
      <c r="AD85" s="152">
        <f>Julho!M85</f>
        <v>36</v>
      </c>
      <c r="AE85" s="134">
        <f>Julho!N85</f>
        <v>34</v>
      </c>
      <c r="AF85" s="152">
        <f>Julho!O85</f>
        <v>70</v>
      </c>
      <c r="AG85" s="153">
        <f>Agosto!L86</f>
        <v>0</v>
      </c>
      <c r="AH85" s="152">
        <f>Agosto!M86</f>
        <v>31</v>
      </c>
      <c r="AI85" s="134">
        <f>Agosto!N86</f>
        <v>30</v>
      </c>
      <c r="AJ85" s="152">
        <f>Agosto!O86</f>
        <v>61</v>
      </c>
      <c r="AK85" s="153">
        <f>Setembro!L86</f>
        <v>0</v>
      </c>
      <c r="AL85" s="152">
        <f>Setembro!M86</f>
        <v>0</v>
      </c>
      <c r="AM85" s="134">
        <f>Setembro!N86</f>
        <v>2</v>
      </c>
      <c r="AN85" s="152">
        <f>Setembro!O86</f>
        <v>2</v>
      </c>
      <c r="AO85" s="153">
        <f>Outubro!L86</f>
        <v>0</v>
      </c>
      <c r="AP85" s="152">
        <f>Outubro!M86</f>
        <v>20</v>
      </c>
      <c r="AQ85" s="134">
        <f>Outubro!N86</f>
        <v>11</v>
      </c>
      <c r="AR85" s="152">
        <f>Outubro!O86</f>
        <v>31</v>
      </c>
      <c r="AS85" s="153">
        <f>Novembro!L86</f>
        <v>0</v>
      </c>
      <c r="AT85" s="152">
        <f>Novembro!M86</f>
        <v>38</v>
      </c>
      <c r="AU85" s="134">
        <f>Novembro!N86</f>
        <v>25</v>
      </c>
      <c r="AV85" s="152">
        <f>Novembro!O86</f>
        <v>63</v>
      </c>
      <c r="AW85" s="153"/>
      <c r="AX85" s="152"/>
      <c r="AY85" s="134"/>
      <c r="AZ85" s="152"/>
      <c r="BA85" s="153">
        <f t="shared" si="12"/>
        <v>0</v>
      </c>
      <c r="BB85" s="152">
        <f t="shared" si="12"/>
        <v>224</v>
      </c>
      <c r="BC85" s="134">
        <f t="shared" si="12"/>
        <v>184</v>
      </c>
      <c r="BD85" s="152">
        <f t="shared" si="12"/>
        <v>408</v>
      </c>
      <c r="BE85" s="153">
        <f t="shared" si="13"/>
        <v>0</v>
      </c>
      <c r="BF85" s="152">
        <f t="shared" si="13"/>
        <v>20.363636363636363</v>
      </c>
      <c r="BG85" s="134">
        <f t="shared" si="13"/>
        <v>16.727272727272727</v>
      </c>
      <c r="BH85" s="249">
        <f t="shared" si="13"/>
        <v>37.090909090909093</v>
      </c>
    </row>
    <row r="86" spans="1:60" x14ac:dyDescent="0.25">
      <c r="A86" s="331"/>
      <c r="B86" s="121"/>
      <c r="C86" s="115" t="s">
        <v>105</v>
      </c>
      <c r="D86" s="116" t="s">
        <v>108</v>
      </c>
      <c r="E86" s="134">
        <f>Janeiro!L85</f>
        <v>0</v>
      </c>
      <c r="F86" s="152">
        <f>Janeiro!M85</f>
        <v>24</v>
      </c>
      <c r="G86" s="134">
        <f>Janeiro!N85</f>
        <v>67</v>
      </c>
      <c r="H86" s="152">
        <f>Janeiro!O85</f>
        <v>91</v>
      </c>
      <c r="I86" s="134">
        <f>Fevereiro!L85</f>
        <v>0</v>
      </c>
      <c r="J86" s="152">
        <f>Fevereiro!M85</f>
        <v>15</v>
      </c>
      <c r="K86" s="134">
        <f>Fevereiro!N85</f>
        <v>66</v>
      </c>
      <c r="L86" s="152">
        <f>Fevereiro!O85</f>
        <v>81</v>
      </c>
      <c r="M86" s="134">
        <f>Março!L85</f>
        <v>0</v>
      </c>
      <c r="N86" s="152">
        <f>Março!M85</f>
        <v>15</v>
      </c>
      <c r="O86" s="134">
        <f>Março!N85</f>
        <v>41</v>
      </c>
      <c r="P86" s="152">
        <f>Março!O85</f>
        <v>56</v>
      </c>
      <c r="Q86" s="134">
        <f>Abril!L85</f>
        <v>0</v>
      </c>
      <c r="R86" s="152">
        <f>Abril!M85</f>
        <v>0</v>
      </c>
      <c r="S86" s="134">
        <f>Abril!N85</f>
        <v>0</v>
      </c>
      <c r="T86" s="152">
        <f>Abril!O85</f>
        <v>0</v>
      </c>
      <c r="U86" s="134">
        <f>Maio!L85</f>
        <v>0</v>
      </c>
      <c r="V86" s="152">
        <f>Maio!M85</f>
        <v>5</v>
      </c>
      <c r="W86" s="134">
        <f>Maio!N85</f>
        <v>12</v>
      </c>
      <c r="X86" s="152">
        <f>Maio!O85</f>
        <v>17</v>
      </c>
      <c r="Y86" s="134">
        <f>Junho!L85</f>
        <v>0</v>
      </c>
      <c r="Z86" s="152">
        <f>Junho!M85</f>
        <v>35</v>
      </c>
      <c r="AA86" s="134">
        <f>Junho!N85</f>
        <v>57</v>
      </c>
      <c r="AB86" s="152">
        <f>Junho!O85</f>
        <v>92</v>
      </c>
      <c r="AC86" s="153">
        <f>Julho!L86</f>
        <v>0</v>
      </c>
      <c r="AD86" s="152">
        <f>Julho!M86</f>
        <v>40</v>
      </c>
      <c r="AE86" s="134">
        <f>Julho!N86</f>
        <v>63</v>
      </c>
      <c r="AF86" s="152">
        <f>Julho!O86</f>
        <v>103</v>
      </c>
      <c r="AG86" s="153">
        <f>Agosto!L87</f>
        <v>0</v>
      </c>
      <c r="AH86" s="152">
        <f>Agosto!M87</f>
        <v>35</v>
      </c>
      <c r="AI86" s="134">
        <f>Agosto!N87</f>
        <v>63</v>
      </c>
      <c r="AJ86" s="152">
        <f>Agosto!O87</f>
        <v>98</v>
      </c>
      <c r="AK86" s="153">
        <f>Setembro!L87</f>
        <v>0</v>
      </c>
      <c r="AL86" s="152">
        <f>Setembro!M87</f>
        <v>0</v>
      </c>
      <c r="AM86" s="134">
        <f>Setembro!N87</f>
        <v>0</v>
      </c>
      <c r="AN86" s="152">
        <f>Setembro!O87</f>
        <v>0</v>
      </c>
      <c r="AO86" s="153">
        <f>Outubro!L87</f>
        <v>0</v>
      </c>
      <c r="AP86" s="152">
        <f>Outubro!M87</f>
        <v>7</v>
      </c>
      <c r="AQ86" s="134">
        <f>Outubro!N87</f>
        <v>14</v>
      </c>
      <c r="AR86" s="152">
        <f>Outubro!O87</f>
        <v>21</v>
      </c>
      <c r="AS86" s="153">
        <f>Novembro!L87</f>
        <v>0</v>
      </c>
      <c r="AT86" s="152">
        <f>Novembro!M87</f>
        <v>31</v>
      </c>
      <c r="AU86" s="134">
        <f>Novembro!N87</f>
        <v>54</v>
      </c>
      <c r="AV86" s="152">
        <f>Novembro!O87</f>
        <v>85</v>
      </c>
      <c r="AW86" s="153"/>
      <c r="AX86" s="152"/>
      <c r="AY86" s="134"/>
      <c r="AZ86" s="152"/>
      <c r="BA86" s="153">
        <f t="shared" si="12"/>
        <v>0</v>
      </c>
      <c r="BB86" s="152">
        <f t="shared" si="12"/>
        <v>207</v>
      </c>
      <c r="BC86" s="134">
        <f t="shared" si="12"/>
        <v>437</v>
      </c>
      <c r="BD86" s="152">
        <f t="shared" si="12"/>
        <v>644</v>
      </c>
      <c r="BE86" s="153">
        <f t="shared" si="13"/>
        <v>0</v>
      </c>
      <c r="BF86" s="152">
        <f t="shared" si="13"/>
        <v>18.818181818181817</v>
      </c>
      <c r="BG86" s="134">
        <f t="shared" si="13"/>
        <v>39.727272727272727</v>
      </c>
      <c r="BH86" s="249">
        <f t="shared" si="13"/>
        <v>58.545454545454547</v>
      </c>
    </row>
    <row r="87" spans="1:60" ht="15" customHeight="1" x14ac:dyDescent="0.25">
      <c r="A87" s="331"/>
      <c r="B87" s="121"/>
      <c r="C87" s="115" t="s">
        <v>109</v>
      </c>
      <c r="D87" s="116" t="s">
        <v>110</v>
      </c>
      <c r="E87" s="134">
        <f>Janeiro!L86</f>
        <v>0</v>
      </c>
      <c r="F87" s="152">
        <f>Janeiro!M86</f>
        <v>2</v>
      </c>
      <c r="G87" s="134">
        <f>Janeiro!N86</f>
        <v>9</v>
      </c>
      <c r="H87" s="152">
        <f>Janeiro!O86</f>
        <v>11</v>
      </c>
      <c r="I87" s="134">
        <f>Fevereiro!L86</f>
        <v>0</v>
      </c>
      <c r="J87" s="152">
        <f>Fevereiro!M86</f>
        <v>7</v>
      </c>
      <c r="K87" s="134">
        <f>Fevereiro!N86</f>
        <v>10</v>
      </c>
      <c r="L87" s="152">
        <f>Fevereiro!O86</f>
        <v>17</v>
      </c>
      <c r="M87" s="134">
        <f>Março!L86</f>
        <v>0</v>
      </c>
      <c r="N87" s="152">
        <f>Março!M86</f>
        <v>1</v>
      </c>
      <c r="O87" s="134">
        <f>Março!N86</f>
        <v>28</v>
      </c>
      <c r="P87" s="152">
        <f>Março!O86</f>
        <v>29</v>
      </c>
      <c r="Q87" s="134">
        <f>Abril!L86</f>
        <v>0</v>
      </c>
      <c r="R87" s="152">
        <f>Abril!M86</f>
        <v>1</v>
      </c>
      <c r="S87" s="134">
        <f>Abril!N86</f>
        <v>19</v>
      </c>
      <c r="T87" s="152">
        <f>Abril!O86</f>
        <v>20</v>
      </c>
      <c r="U87" s="134">
        <f>Maio!L86</f>
        <v>0</v>
      </c>
      <c r="V87" s="152">
        <f>Maio!M86</f>
        <v>0</v>
      </c>
      <c r="W87" s="134">
        <f>Maio!N86</f>
        <v>18</v>
      </c>
      <c r="X87" s="152">
        <f>Maio!O86</f>
        <v>18</v>
      </c>
      <c r="Y87" s="134">
        <f>Junho!L86</f>
        <v>0</v>
      </c>
      <c r="Z87" s="152">
        <f>Junho!M86</f>
        <v>1</v>
      </c>
      <c r="AA87" s="134">
        <f>Junho!N86</f>
        <v>28</v>
      </c>
      <c r="AB87" s="152">
        <f>Junho!O86</f>
        <v>29</v>
      </c>
      <c r="AC87" s="153">
        <f>Julho!L87</f>
        <v>0</v>
      </c>
      <c r="AD87" s="152">
        <f>Julho!M87</f>
        <v>0</v>
      </c>
      <c r="AE87" s="134">
        <f>Julho!N87</f>
        <v>11</v>
      </c>
      <c r="AF87" s="152">
        <f>Julho!O87</f>
        <v>11</v>
      </c>
      <c r="AG87" s="153">
        <f>Agosto!L88</f>
        <v>0</v>
      </c>
      <c r="AH87" s="152">
        <f>Agosto!M88</f>
        <v>0</v>
      </c>
      <c r="AI87" s="134">
        <f>Agosto!N88</f>
        <v>24</v>
      </c>
      <c r="AJ87" s="152">
        <f>Agosto!O88</f>
        <v>24</v>
      </c>
      <c r="AK87" s="153">
        <f>Setembro!L88</f>
        <v>0</v>
      </c>
      <c r="AL87" s="152">
        <f>Setembro!M88</f>
        <v>0</v>
      </c>
      <c r="AM87" s="134">
        <f>Setembro!N88</f>
        <v>29</v>
      </c>
      <c r="AN87" s="152">
        <f>Setembro!O88</f>
        <v>29</v>
      </c>
      <c r="AO87" s="153">
        <f>Outubro!L88</f>
        <v>0</v>
      </c>
      <c r="AP87" s="152">
        <f>Outubro!M88</f>
        <v>1</v>
      </c>
      <c r="AQ87" s="134">
        <f>Outubro!N88</f>
        <v>21</v>
      </c>
      <c r="AR87" s="152">
        <f>Outubro!O88</f>
        <v>22</v>
      </c>
      <c r="AS87" s="153">
        <f>Novembro!L88</f>
        <v>0</v>
      </c>
      <c r="AT87" s="152">
        <f>Novembro!M88</f>
        <v>0</v>
      </c>
      <c r="AU87" s="134">
        <f>Novembro!N88</f>
        <v>26</v>
      </c>
      <c r="AV87" s="152">
        <f>Novembro!O88</f>
        <v>26</v>
      </c>
      <c r="AW87" s="153"/>
      <c r="AX87" s="152"/>
      <c r="AY87" s="134"/>
      <c r="AZ87" s="152"/>
      <c r="BA87" s="153">
        <f t="shared" si="12"/>
        <v>0</v>
      </c>
      <c r="BB87" s="152">
        <f t="shared" si="12"/>
        <v>13</v>
      </c>
      <c r="BC87" s="134">
        <f t="shared" si="12"/>
        <v>223</v>
      </c>
      <c r="BD87" s="152">
        <f t="shared" si="12"/>
        <v>236</v>
      </c>
      <c r="BE87" s="153">
        <f t="shared" si="13"/>
        <v>0</v>
      </c>
      <c r="BF87" s="152">
        <f t="shared" si="13"/>
        <v>1.1818181818181819</v>
      </c>
      <c r="BG87" s="134">
        <f t="shared" si="13"/>
        <v>20.272727272727273</v>
      </c>
      <c r="BH87" s="249">
        <f t="shared" si="13"/>
        <v>21.454545454545453</v>
      </c>
    </row>
    <row r="88" spans="1:60" ht="15" customHeight="1" x14ac:dyDescent="0.25">
      <c r="A88" s="331"/>
      <c r="B88" s="121"/>
      <c r="C88" s="115" t="s">
        <v>111</v>
      </c>
      <c r="D88" s="116" t="s">
        <v>112</v>
      </c>
      <c r="E88" s="134">
        <f>Janeiro!L87</f>
        <v>0</v>
      </c>
      <c r="F88" s="152">
        <f>Janeiro!M87</f>
        <v>0</v>
      </c>
      <c r="G88" s="134">
        <f>Janeiro!N87</f>
        <v>0</v>
      </c>
      <c r="H88" s="152">
        <f>Janeiro!O87</f>
        <v>0</v>
      </c>
      <c r="I88" s="134">
        <f>Fevereiro!L87</f>
        <v>0</v>
      </c>
      <c r="J88" s="152">
        <f>Fevereiro!M87</f>
        <v>0</v>
      </c>
      <c r="K88" s="134">
        <f>Fevereiro!N87</f>
        <v>21</v>
      </c>
      <c r="L88" s="152">
        <f>Fevereiro!O87</f>
        <v>21</v>
      </c>
      <c r="M88" s="134">
        <f>Março!L87</f>
        <v>0</v>
      </c>
      <c r="N88" s="152">
        <f>Março!M87</f>
        <v>0</v>
      </c>
      <c r="O88" s="134">
        <f>Março!N87</f>
        <v>10</v>
      </c>
      <c r="P88" s="152">
        <f>Março!O87</f>
        <v>10</v>
      </c>
      <c r="Q88" s="134">
        <f>Abril!L87</f>
        <v>0</v>
      </c>
      <c r="R88" s="152">
        <f>Abril!M87</f>
        <v>0</v>
      </c>
      <c r="S88" s="134">
        <f>Abril!N87</f>
        <v>14</v>
      </c>
      <c r="T88" s="152">
        <f>Abril!O87</f>
        <v>14</v>
      </c>
      <c r="U88" s="134">
        <f>Maio!L87</f>
        <v>0</v>
      </c>
      <c r="V88" s="152">
        <f>Maio!M87</f>
        <v>1</v>
      </c>
      <c r="W88" s="134">
        <f>Maio!N87</f>
        <v>21</v>
      </c>
      <c r="X88" s="152">
        <f>Maio!O87</f>
        <v>22</v>
      </c>
      <c r="Y88" s="134">
        <f>Junho!L87</f>
        <v>0</v>
      </c>
      <c r="Z88" s="152">
        <f>Junho!M87</f>
        <v>4</v>
      </c>
      <c r="AA88" s="134">
        <f>Junho!N87</f>
        <v>16</v>
      </c>
      <c r="AB88" s="152">
        <f>Junho!O87</f>
        <v>20</v>
      </c>
      <c r="AC88" s="153">
        <f>Julho!L88</f>
        <v>0</v>
      </c>
      <c r="AD88" s="152">
        <f>Julho!M88</f>
        <v>1</v>
      </c>
      <c r="AE88" s="134">
        <f>Julho!N88</f>
        <v>15</v>
      </c>
      <c r="AF88" s="152">
        <f>Julho!O88</f>
        <v>16</v>
      </c>
      <c r="AG88" s="153">
        <f>Agosto!L89</f>
        <v>0</v>
      </c>
      <c r="AH88" s="152">
        <f>Agosto!M89</f>
        <v>3</v>
      </c>
      <c r="AI88" s="134">
        <f>Agosto!N89</f>
        <v>21</v>
      </c>
      <c r="AJ88" s="152">
        <f>Agosto!O89</f>
        <v>24</v>
      </c>
      <c r="AK88" s="153">
        <f>Setembro!L89</f>
        <v>0</v>
      </c>
      <c r="AL88" s="152">
        <f>Setembro!M89</f>
        <v>2</v>
      </c>
      <c r="AM88" s="134">
        <f>Setembro!N89</f>
        <v>24</v>
      </c>
      <c r="AN88" s="152">
        <f>Setembro!O89</f>
        <v>26</v>
      </c>
      <c r="AO88" s="153">
        <f>Outubro!L89</f>
        <v>0</v>
      </c>
      <c r="AP88" s="152">
        <f>Outubro!M89</f>
        <v>2</v>
      </c>
      <c r="AQ88" s="134">
        <f>Outubro!N89</f>
        <v>13</v>
      </c>
      <c r="AR88" s="152">
        <f>Outubro!O89</f>
        <v>15</v>
      </c>
      <c r="AS88" s="153">
        <f>Novembro!L89</f>
        <v>0</v>
      </c>
      <c r="AT88" s="152">
        <f>Novembro!M89</f>
        <v>2</v>
      </c>
      <c r="AU88" s="134">
        <f>Novembro!N89</f>
        <v>27</v>
      </c>
      <c r="AV88" s="152">
        <f>Novembro!O89</f>
        <v>29</v>
      </c>
      <c r="AW88" s="153"/>
      <c r="AX88" s="152"/>
      <c r="AY88" s="134"/>
      <c r="AZ88" s="152"/>
      <c r="BA88" s="153">
        <f t="shared" si="12"/>
        <v>0</v>
      </c>
      <c r="BB88" s="152">
        <f t="shared" si="12"/>
        <v>15</v>
      </c>
      <c r="BC88" s="134">
        <f t="shared" si="12"/>
        <v>182</v>
      </c>
      <c r="BD88" s="152">
        <f t="shared" si="12"/>
        <v>197</v>
      </c>
      <c r="BE88" s="153">
        <f t="shared" si="13"/>
        <v>0</v>
      </c>
      <c r="BF88" s="152">
        <f t="shared" si="13"/>
        <v>1.3636363636363635</v>
      </c>
      <c r="BG88" s="134">
        <f t="shared" si="13"/>
        <v>16.545454545454547</v>
      </c>
      <c r="BH88" s="249">
        <f t="shared" si="13"/>
        <v>17.90909090909091</v>
      </c>
    </row>
    <row r="89" spans="1:60" ht="15" customHeight="1" x14ac:dyDescent="0.25">
      <c r="A89" s="331"/>
      <c r="B89" s="121"/>
      <c r="C89" s="115" t="s">
        <v>113</v>
      </c>
      <c r="D89" s="116" t="s">
        <v>114</v>
      </c>
      <c r="E89" s="134">
        <f>Janeiro!L88</f>
        <v>0</v>
      </c>
      <c r="F89" s="152">
        <f>Janeiro!M88</f>
        <v>0</v>
      </c>
      <c r="G89" s="134">
        <f>Janeiro!N88</f>
        <v>0</v>
      </c>
      <c r="H89" s="152">
        <f>Janeiro!O88</f>
        <v>0</v>
      </c>
      <c r="I89" s="134">
        <f>Fevereiro!L88</f>
        <v>0</v>
      </c>
      <c r="J89" s="152">
        <f>Fevereiro!M88</f>
        <v>0</v>
      </c>
      <c r="K89" s="134">
        <f>Fevereiro!N88</f>
        <v>0</v>
      </c>
      <c r="L89" s="152">
        <f>Fevereiro!O88</f>
        <v>0</v>
      </c>
      <c r="M89" s="134">
        <f>Março!L88</f>
        <v>0</v>
      </c>
      <c r="N89" s="152">
        <f>Março!M88</f>
        <v>0</v>
      </c>
      <c r="O89" s="134">
        <f>Março!N88</f>
        <v>0</v>
      </c>
      <c r="P89" s="152">
        <f>Março!O88</f>
        <v>0</v>
      </c>
      <c r="Q89" s="134">
        <f>Abril!L88</f>
        <v>0</v>
      </c>
      <c r="R89" s="152">
        <f>Abril!M88</f>
        <v>0</v>
      </c>
      <c r="S89" s="134">
        <f>Abril!N88</f>
        <v>0</v>
      </c>
      <c r="T89" s="152">
        <f>Abril!O88</f>
        <v>0</v>
      </c>
      <c r="U89" s="134">
        <f>Maio!L88</f>
        <v>0</v>
      </c>
      <c r="V89" s="152">
        <f>Maio!M88</f>
        <v>4</v>
      </c>
      <c r="W89" s="134">
        <f>Maio!N88</f>
        <v>5</v>
      </c>
      <c r="X89" s="152">
        <f>Maio!O88</f>
        <v>9</v>
      </c>
      <c r="Y89" s="134">
        <f>Junho!L88</f>
        <v>0</v>
      </c>
      <c r="Z89" s="152">
        <f>Junho!M88</f>
        <v>2</v>
      </c>
      <c r="AA89" s="134">
        <f>Junho!N88</f>
        <v>15</v>
      </c>
      <c r="AB89" s="152">
        <f>Junho!O88</f>
        <v>17</v>
      </c>
      <c r="AC89" s="153">
        <f>Julho!L89</f>
        <v>0</v>
      </c>
      <c r="AD89" s="152">
        <f>Julho!M89</f>
        <v>2</v>
      </c>
      <c r="AE89" s="134">
        <f>Julho!N89</f>
        <v>6</v>
      </c>
      <c r="AF89" s="152">
        <f>Julho!O89</f>
        <v>8</v>
      </c>
      <c r="AG89" s="153">
        <f>Agosto!L90</f>
        <v>0</v>
      </c>
      <c r="AH89" s="152">
        <f>Agosto!M90</f>
        <v>5</v>
      </c>
      <c r="AI89" s="134">
        <f>Agosto!N90</f>
        <v>22</v>
      </c>
      <c r="AJ89" s="152">
        <f>Agosto!O90</f>
        <v>27</v>
      </c>
      <c r="AK89" s="153">
        <f>Setembro!L90</f>
        <v>0</v>
      </c>
      <c r="AL89" s="152">
        <f>Setembro!M90</f>
        <v>10</v>
      </c>
      <c r="AM89" s="134">
        <f>Setembro!N90</f>
        <v>21</v>
      </c>
      <c r="AN89" s="152">
        <f>Setembro!O90</f>
        <v>31</v>
      </c>
      <c r="AO89" s="153">
        <f>Outubro!L90</f>
        <v>0</v>
      </c>
      <c r="AP89" s="152">
        <f>Outubro!M90</f>
        <v>3</v>
      </c>
      <c r="AQ89" s="134">
        <f>Outubro!N90</f>
        <v>25</v>
      </c>
      <c r="AR89" s="152">
        <f>Outubro!O90</f>
        <v>28</v>
      </c>
      <c r="AS89" s="153">
        <f>Novembro!L90</f>
        <v>0</v>
      </c>
      <c r="AT89" s="152">
        <f>Novembro!M90</f>
        <v>4</v>
      </c>
      <c r="AU89" s="134">
        <f>Novembro!N90</f>
        <v>28</v>
      </c>
      <c r="AV89" s="152">
        <f>Novembro!O90</f>
        <v>32</v>
      </c>
      <c r="AW89" s="153"/>
      <c r="AX89" s="152"/>
      <c r="AY89" s="134"/>
      <c r="AZ89" s="152"/>
      <c r="BA89" s="153">
        <f t="shared" si="12"/>
        <v>0</v>
      </c>
      <c r="BB89" s="152">
        <f t="shared" si="12"/>
        <v>30</v>
      </c>
      <c r="BC89" s="134">
        <f t="shared" si="12"/>
        <v>122</v>
      </c>
      <c r="BD89" s="152">
        <f t="shared" si="12"/>
        <v>152</v>
      </c>
      <c r="BE89" s="153">
        <f t="shared" si="13"/>
        <v>0</v>
      </c>
      <c r="BF89" s="152">
        <f t="shared" si="13"/>
        <v>2.7272727272727271</v>
      </c>
      <c r="BG89" s="134">
        <f t="shared" si="13"/>
        <v>11.090909090909092</v>
      </c>
      <c r="BH89" s="249">
        <f t="shared" si="13"/>
        <v>13.818181818181818</v>
      </c>
    </row>
    <row r="90" spans="1:60" ht="15" customHeight="1" x14ac:dyDescent="0.25">
      <c r="A90" s="331"/>
      <c r="B90" s="122" t="s">
        <v>115</v>
      </c>
      <c r="C90" s="123"/>
      <c r="D90" s="124"/>
      <c r="E90" s="127">
        <f>Janeiro!L89</f>
        <v>41</v>
      </c>
      <c r="F90" s="126">
        <f>Janeiro!M89</f>
        <v>269</v>
      </c>
      <c r="G90" s="127">
        <f>Janeiro!N89</f>
        <v>738</v>
      </c>
      <c r="H90" s="126">
        <f>Janeiro!O89</f>
        <v>1048</v>
      </c>
      <c r="I90" s="127">
        <f>Fevereiro!L89</f>
        <v>49</v>
      </c>
      <c r="J90" s="126">
        <f>Fevereiro!M89</f>
        <v>241</v>
      </c>
      <c r="K90" s="127">
        <f>Fevereiro!N89</f>
        <v>874</v>
      </c>
      <c r="L90" s="126">
        <f>Fevereiro!O89</f>
        <v>1164</v>
      </c>
      <c r="M90" s="127">
        <f>Março!L89</f>
        <v>52</v>
      </c>
      <c r="N90" s="126">
        <f>Março!M89</f>
        <v>305</v>
      </c>
      <c r="O90" s="127">
        <f>Março!N89</f>
        <v>962</v>
      </c>
      <c r="P90" s="126">
        <f>Março!O89</f>
        <v>1319</v>
      </c>
      <c r="Q90" s="127">
        <f>Abril!L89</f>
        <v>35</v>
      </c>
      <c r="R90" s="126">
        <f>Abril!M89</f>
        <v>312</v>
      </c>
      <c r="S90" s="127">
        <f>Abril!N89</f>
        <v>909</v>
      </c>
      <c r="T90" s="126">
        <f>Abril!O89</f>
        <v>1256</v>
      </c>
      <c r="U90" s="127">
        <f>Maio!L89</f>
        <v>74</v>
      </c>
      <c r="V90" s="126">
        <f>Maio!M89</f>
        <v>331</v>
      </c>
      <c r="W90" s="127">
        <f>Maio!N89</f>
        <v>1041</v>
      </c>
      <c r="X90" s="126">
        <f>Maio!O89</f>
        <v>1446</v>
      </c>
      <c r="Y90" s="127">
        <f>Junho!L89</f>
        <v>91</v>
      </c>
      <c r="Z90" s="126">
        <f>Junho!M89</f>
        <v>342</v>
      </c>
      <c r="AA90" s="127">
        <f>Junho!N89</f>
        <v>1024</v>
      </c>
      <c r="AB90" s="126">
        <f>Junho!O89</f>
        <v>1457</v>
      </c>
      <c r="AC90" s="125">
        <f>Julho!L90</f>
        <v>61</v>
      </c>
      <c r="AD90" s="126">
        <f>Julho!M90</f>
        <v>350</v>
      </c>
      <c r="AE90" s="127">
        <f>Julho!N90</f>
        <v>1135</v>
      </c>
      <c r="AF90" s="126">
        <f>Julho!O90</f>
        <v>1546</v>
      </c>
      <c r="AG90" s="125">
        <f>Agosto!L91</f>
        <v>81</v>
      </c>
      <c r="AH90" s="126">
        <f>Agosto!M91</f>
        <v>531</v>
      </c>
      <c r="AI90" s="127">
        <f>Agosto!N91</f>
        <v>1350</v>
      </c>
      <c r="AJ90" s="126">
        <f>Agosto!O91</f>
        <v>1962</v>
      </c>
      <c r="AK90" s="125">
        <f>Setembro!L91</f>
        <v>74</v>
      </c>
      <c r="AL90" s="126">
        <f>Setembro!M91</f>
        <v>775</v>
      </c>
      <c r="AM90" s="127">
        <f>Setembro!N91</f>
        <v>1208</v>
      </c>
      <c r="AN90" s="126">
        <f>Setembro!O91</f>
        <v>2057</v>
      </c>
      <c r="AO90" s="125">
        <f>Outubro!L91</f>
        <v>66</v>
      </c>
      <c r="AP90" s="126">
        <f>Outubro!M91</f>
        <v>487</v>
      </c>
      <c r="AQ90" s="127">
        <f>Outubro!N91</f>
        <v>1207</v>
      </c>
      <c r="AR90" s="126">
        <f>Outubro!O91</f>
        <v>1760</v>
      </c>
      <c r="AS90" s="125">
        <f>Novembro!L91</f>
        <v>69</v>
      </c>
      <c r="AT90" s="126">
        <f>Novembro!M91</f>
        <v>560</v>
      </c>
      <c r="AU90" s="127">
        <f>Novembro!N91</f>
        <v>1371</v>
      </c>
      <c r="AV90" s="126">
        <f>Novembro!O91</f>
        <v>2000</v>
      </c>
      <c r="AW90" s="125"/>
      <c r="AX90" s="126"/>
      <c r="AY90" s="127"/>
      <c r="AZ90" s="126"/>
      <c r="BA90" s="125">
        <f t="shared" si="12"/>
        <v>693</v>
      </c>
      <c r="BB90" s="126">
        <f t="shared" si="12"/>
        <v>4503</v>
      </c>
      <c r="BC90" s="127">
        <f t="shared" si="12"/>
        <v>11819</v>
      </c>
      <c r="BD90" s="126">
        <f t="shared" si="12"/>
        <v>17015</v>
      </c>
      <c r="BE90" s="125">
        <f t="shared" si="13"/>
        <v>63</v>
      </c>
      <c r="BF90" s="126">
        <f t="shared" si="13"/>
        <v>409.36363636363637</v>
      </c>
      <c r="BG90" s="127">
        <f t="shared" si="13"/>
        <v>1074.4545454545455</v>
      </c>
      <c r="BH90" s="250">
        <f t="shared" si="13"/>
        <v>1546.8181818181818</v>
      </c>
    </row>
    <row r="91" spans="1:60" ht="15" customHeight="1" x14ac:dyDescent="0.25">
      <c r="A91" s="331"/>
      <c r="B91" s="341" t="s">
        <v>75</v>
      </c>
      <c r="C91" s="115" t="s">
        <v>116</v>
      </c>
      <c r="D91" s="116" t="s">
        <v>117</v>
      </c>
      <c r="E91" s="134">
        <f>Janeiro!L90</f>
        <v>0</v>
      </c>
      <c r="F91" s="152">
        <f>Janeiro!M90</f>
        <v>29</v>
      </c>
      <c r="G91" s="134">
        <f>Janeiro!N90</f>
        <v>78</v>
      </c>
      <c r="H91" s="152">
        <f>Janeiro!O90</f>
        <v>107</v>
      </c>
      <c r="I91" s="134">
        <f>Fevereiro!L90</f>
        <v>0</v>
      </c>
      <c r="J91" s="152">
        <f>Fevereiro!M90</f>
        <v>21</v>
      </c>
      <c r="K91" s="134">
        <f>Fevereiro!N90</f>
        <v>100</v>
      </c>
      <c r="L91" s="152">
        <f>Fevereiro!O90</f>
        <v>121</v>
      </c>
      <c r="M91" s="134">
        <f>Março!L90</f>
        <v>0</v>
      </c>
      <c r="N91" s="152">
        <f>Março!M90</f>
        <v>30</v>
      </c>
      <c r="O91" s="134">
        <f>Março!N90</f>
        <v>94</v>
      </c>
      <c r="P91" s="152">
        <f>Março!O90</f>
        <v>124</v>
      </c>
      <c r="Q91" s="134">
        <f>Abril!L90</f>
        <v>0</v>
      </c>
      <c r="R91" s="152">
        <f>Abril!M90</f>
        <v>25</v>
      </c>
      <c r="S91" s="134">
        <f>Abril!N90</f>
        <v>91</v>
      </c>
      <c r="T91" s="152">
        <f>Abril!O90</f>
        <v>116</v>
      </c>
      <c r="U91" s="134">
        <f>Maio!L90</f>
        <v>0</v>
      </c>
      <c r="V91" s="152">
        <f>Maio!M90</f>
        <v>30</v>
      </c>
      <c r="W91" s="134">
        <f>Maio!N90</f>
        <v>95</v>
      </c>
      <c r="X91" s="152">
        <f>Maio!O90</f>
        <v>125</v>
      </c>
      <c r="Y91" s="134">
        <f>Junho!L90</f>
        <v>0</v>
      </c>
      <c r="Z91" s="152">
        <f>Junho!M90</f>
        <v>25</v>
      </c>
      <c r="AA91" s="134">
        <f>Junho!N90</f>
        <v>95</v>
      </c>
      <c r="AB91" s="152">
        <f>Junho!O90</f>
        <v>120</v>
      </c>
      <c r="AC91" s="153">
        <f>Julho!L91</f>
        <v>1</v>
      </c>
      <c r="AD91" s="152">
        <f>Julho!M91</f>
        <v>26</v>
      </c>
      <c r="AE91" s="134">
        <f>Julho!N91</f>
        <v>97</v>
      </c>
      <c r="AF91" s="152">
        <f>Julho!O91</f>
        <v>124</v>
      </c>
      <c r="AG91" s="153">
        <f>Agosto!L92</f>
        <v>0</v>
      </c>
      <c r="AH91" s="152">
        <f>Agosto!M92</f>
        <v>19</v>
      </c>
      <c r="AI91" s="134">
        <f>Agosto!N92</f>
        <v>66</v>
      </c>
      <c r="AJ91" s="152">
        <f>Agosto!O92</f>
        <v>85</v>
      </c>
      <c r="AK91" s="153">
        <f>Setembro!L92</f>
        <v>0</v>
      </c>
      <c r="AL91" s="152">
        <f>Setembro!M92</f>
        <v>23</v>
      </c>
      <c r="AM91" s="134">
        <f>Setembro!N92</f>
        <v>94</v>
      </c>
      <c r="AN91" s="152">
        <f>Setembro!O92</f>
        <v>117</v>
      </c>
      <c r="AO91" s="153">
        <f>Outubro!L92</f>
        <v>0</v>
      </c>
      <c r="AP91" s="152">
        <f>Outubro!M92</f>
        <v>20</v>
      </c>
      <c r="AQ91" s="134">
        <f>Outubro!N92</f>
        <v>79</v>
      </c>
      <c r="AR91" s="152">
        <f>Outubro!O92</f>
        <v>99</v>
      </c>
      <c r="AS91" s="153">
        <f>Novembro!L92</f>
        <v>0</v>
      </c>
      <c r="AT91" s="152">
        <f>Novembro!M92</f>
        <v>29</v>
      </c>
      <c r="AU91" s="134">
        <f>Novembro!N92</f>
        <v>80</v>
      </c>
      <c r="AV91" s="152">
        <f>Novembro!O92</f>
        <v>109</v>
      </c>
      <c r="AW91" s="153"/>
      <c r="AX91" s="152"/>
      <c r="AY91" s="134"/>
      <c r="AZ91" s="152"/>
      <c r="BA91" s="153">
        <f t="shared" si="12"/>
        <v>1</v>
      </c>
      <c r="BB91" s="152">
        <f t="shared" si="12"/>
        <v>277</v>
      </c>
      <c r="BC91" s="134">
        <f t="shared" si="12"/>
        <v>969</v>
      </c>
      <c r="BD91" s="152">
        <f t="shared" si="12"/>
        <v>1247</v>
      </c>
      <c r="BE91" s="153">
        <f t="shared" si="13"/>
        <v>9.0909090909090912E-2</v>
      </c>
      <c r="BF91" s="152">
        <f t="shared" si="13"/>
        <v>25.181818181818183</v>
      </c>
      <c r="BG91" s="134">
        <f t="shared" si="13"/>
        <v>88.090909090909093</v>
      </c>
      <c r="BH91" s="249">
        <f t="shared" si="13"/>
        <v>113.36363636363636</v>
      </c>
    </row>
    <row r="92" spans="1:60" ht="15" customHeight="1" x14ac:dyDescent="0.25">
      <c r="A92" s="331"/>
      <c r="B92" s="342"/>
      <c r="C92" s="115" t="s">
        <v>116</v>
      </c>
      <c r="D92" s="116" t="s">
        <v>118</v>
      </c>
      <c r="E92" s="134">
        <f>Janeiro!L91</f>
        <v>0</v>
      </c>
      <c r="F92" s="152">
        <f>Janeiro!M91</f>
        <v>0</v>
      </c>
      <c r="G92" s="134">
        <f>Janeiro!N91</f>
        <v>13</v>
      </c>
      <c r="H92" s="152">
        <f>Janeiro!O91</f>
        <v>13</v>
      </c>
      <c r="I92" s="134">
        <f>Fevereiro!L91</f>
        <v>0</v>
      </c>
      <c r="J92" s="152">
        <f>Fevereiro!M91</f>
        <v>1</v>
      </c>
      <c r="K92" s="134">
        <f>Fevereiro!N91</f>
        <v>20</v>
      </c>
      <c r="L92" s="152">
        <f>Fevereiro!O91</f>
        <v>21</v>
      </c>
      <c r="M92" s="134">
        <f>Março!L91</f>
        <v>0</v>
      </c>
      <c r="N92" s="152">
        <f>Março!M91</f>
        <v>3</v>
      </c>
      <c r="O92" s="134">
        <f>Março!N91</f>
        <v>26</v>
      </c>
      <c r="P92" s="152">
        <f>Março!O91</f>
        <v>29</v>
      </c>
      <c r="Q92" s="134">
        <f>Abril!L91</f>
        <v>0</v>
      </c>
      <c r="R92" s="152">
        <f>Abril!M91</f>
        <v>1</v>
      </c>
      <c r="S92" s="134">
        <f>Abril!N91</f>
        <v>16</v>
      </c>
      <c r="T92" s="152">
        <f>Abril!O91</f>
        <v>17</v>
      </c>
      <c r="U92" s="134">
        <f>Maio!L91</f>
        <v>0</v>
      </c>
      <c r="V92" s="152">
        <f>Maio!M91</f>
        <v>2</v>
      </c>
      <c r="W92" s="134">
        <f>Maio!N91</f>
        <v>15</v>
      </c>
      <c r="X92" s="152">
        <f>Maio!O91</f>
        <v>17</v>
      </c>
      <c r="Y92" s="134">
        <f>Junho!L91</f>
        <v>0</v>
      </c>
      <c r="Z92" s="152">
        <f>Junho!M91</f>
        <v>2</v>
      </c>
      <c r="AA92" s="134">
        <f>Junho!N91</f>
        <v>29</v>
      </c>
      <c r="AB92" s="152">
        <f>Junho!O91</f>
        <v>31</v>
      </c>
      <c r="AC92" s="153">
        <f>Julho!L92</f>
        <v>0</v>
      </c>
      <c r="AD92" s="152">
        <f>Julho!M92</f>
        <v>0</v>
      </c>
      <c r="AE92" s="134">
        <f>Julho!N92</f>
        <v>22</v>
      </c>
      <c r="AF92" s="152">
        <f>Julho!O92</f>
        <v>22</v>
      </c>
      <c r="AG92" s="153">
        <f>Agosto!L93</f>
        <v>0</v>
      </c>
      <c r="AH92" s="152">
        <f>Agosto!M93</f>
        <v>0</v>
      </c>
      <c r="AI92" s="134">
        <f>Agosto!N93</f>
        <v>20</v>
      </c>
      <c r="AJ92" s="152">
        <f>Agosto!O93</f>
        <v>20</v>
      </c>
      <c r="AK92" s="153">
        <f>Setembro!L93</f>
        <v>0</v>
      </c>
      <c r="AL92" s="152">
        <f>Setembro!M93</f>
        <v>0</v>
      </c>
      <c r="AM92" s="134">
        <f>Setembro!N93</f>
        <v>21</v>
      </c>
      <c r="AN92" s="152">
        <f>Setembro!O93</f>
        <v>21</v>
      </c>
      <c r="AO92" s="153">
        <f>Outubro!L93</f>
        <v>0</v>
      </c>
      <c r="AP92" s="152">
        <f>Outubro!M93</f>
        <v>3</v>
      </c>
      <c r="AQ92" s="134">
        <f>Outubro!N93</f>
        <v>15</v>
      </c>
      <c r="AR92" s="152">
        <f>Outubro!O93</f>
        <v>18</v>
      </c>
      <c r="AS92" s="153">
        <f>Novembro!L93</f>
        <v>0</v>
      </c>
      <c r="AT92" s="152">
        <f>Novembro!M93</f>
        <v>3</v>
      </c>
      <c r="AU92" s="134">
        <f>Novembro!N93</f>
        <v>19</v>
      </c>
      <c r="AV92" s="152">
        <f>Novembro!O93</f>
        <v>22</v>
      </c>
      <c r="AW92" s="153"/>
      <c r="AX92" s="152"/>
      <c r="AY92" s="134"/>
      <c r="AZ92" s="152"/>
      <c r="BA92" s="153">
        <f t="shared" si="12"/>
        <v>0</v>
      </c>
      <c r="BB92" s="152">
        <f t="shared" si="12"/>
        <v>15</v>
      </c>
      <c r="BC92" s="134">
        <f t="shared" si="12"/>
        <v>216</v>
      </c>
      <c r="BD92" s="152">
        <f t="shared" si="12"/>
        <v>231</v>
      </c>
      <c r="BE92" s="153">
        <f t="shared" si="13"/>
        <v>0</v>
      </c>
      <c r="BF92" s="152">
        <f t="shared" si="13"/>
        <v>1.3636363636363635</v>
      </c>
      <c r="BG92" s="134">
        <f t="shared" si="13"/>
        <v>19.636363636363637</v>
      </c>
      <c r="BH92" s="249">
        <f t="shared" si="13"/>
        <v>21</v>
      </c>
    </row>
    <row r="93" spans="1:60" x14ac:dyDescent="0.25">
      <c r="A93" s="331"/>
      <c r="B93" s="342"/>
      <c r="C93" s="115" t="s">
        <v>116</v>
      </c>
      <c r="D93" s="116" t="s">
        <v>119</v>
      </c>
      <c r="E93" s="134">
        <f>Janeiro!L92</f>
        <v>0</v>
      </c>
      <c r="F93" s="152">
        <f>Janeiro!M92</f>
        <v>0</v>
      </c>
      <c r="G93" s="134">
        <f>Janeiro!N92</f>
        <v>17</v>
      </c>
      <c r="H93" s="152">
        <f>Janeiro!O92</f>
        <v>17</v>
      </c>
      <c r="I93" s="134">
        <f>Fevereiro!L92</f>
        <v>0</v>
      </c>
      <c r="J93" s="152">
        <f>Fevereiro!M92</f>
        <v>1</v>
      </c>
      <c r="K93" s="134">
        <f>Fevereiro!N92</f>
        <v>22</v>
      </c>
      <c r="L93" s="152">
        <f>Fevereiro!O92</f>
        <v>23</v>
      </c>
      <c r="M93" s="134">
        <f>Março!L92</f>
        <v>0</v>
      </c>
      <c r="N93" s="152">
        <f>Março!M92</f>
        <v>0</v>
      </c>
      <c r="O93" s="134">
        <f>Março!N92</f>
        <v>35</v>
      </c>
      <c r="P93" s="152">
        <f>Março!O92</f>
        <v>35</v>
      </c>
      <c r="Q93" s="134">
        <f>Abril!L92</f>
        <v>0</v>
      </c>
      <c r="R93" s="152">
        <f>Abril!M92</f>
        <v>2</v>
      </c>
      <c r="S93" s="134">
        <f>Abril!N92</f>
        <v>26</v>
      </c>
      <c r="T93" s="152">
        <f>Abril!O92</f>
        <v>28</v>
      </c>
      <c r="U93" s="134">
        <f>Maio!L92</f>
        <v>0</v>
      </c>
      <c r="V93" s="152">
        <f>Maio!M92</f>
        <v>3</v>
      </c>
      <c r="W93" s="134">
        <f>Maio!N92</f>
        <v>37</v>
      </c>
      <c r="X93" s="152">
        <f>Maio!O92</f>
        <v>40</v>
      </c>
      <c r="Y93" s="134">
        <f>Junho!L92</f>
        <v>0</v>
      </c>
      <c r="Z93" s="152">
        <f>Junho!M92</f>
        <v>0</v>
      </c>
      <c r="AA93" s="134">
        <f>Junho!N92</f>
        <v>16</v>
      </c>
      <c r="AB93" s="152">
        <f>Junho!O92</f>
        <v>16</v>
      </c>
      <c r="AC93" s="153">
        <f>Julho!L93</f>
        <v>0</v>
      </c>
      <c r="AD93" s="152">
        <f>Julho!M93</f>
        <v>3</v>
      </c>
      <c r="AE93" s="134">
        <f>Julho!N93</f>
        <v>24</v>
      </c>
      <c r="AF93" s="152">
        <f>Julho!O93</f>
        <v>27</v>
      </c>
      <c r="AG93" s="153">
        <f>Agosto!L94</f>
        <v>0</v>
      </c>
      <c r="AH93" s="152">
        <f>Agosto!M94</f>
        <v>1</v>
      </c>
      <c r="AI93" s="134">
        <f>Agosto!N94</f>
        <v>35</v>
      </c>
      <c r="AJ93" s="152">
        <f>Agosto!O94</f>
        <v>36</v>
      </c>
      <c r="AK93" s="153">
        <f>Setembro!L94</f>
        <v>0</v>
      </c>
      <c r="AL93" s="152">
        <f>Setembro!M94</f>
        <v>1</v>
      </c>
      <c r="AM93" s="134">
        <f>Setembro!N94</f>
        <v>40</v>
      </c>
      <c r="AN93" s="152">
        <f>Setembro!O94</f>
        <v>41</v>
      </c>
      <c r="AO93" s="153">
        <f>Outubro!L94</f>
        <v>0</v>
      </c>
      <c r="AP93" s="152">
        <f>Outubro!M94</f>
        <v>2</v>
      </c>
      <c r="AQ93" s="134">
        <f>Outubro!N94</f>
        <v>42</v>
      </c>
      <c r="AR93" s="152">
        <f>Outubro!O94</f>
        <v>44</v>
      </c>
      <c r="AS93" s="153">
        <f>Novembro!L94</f>
        <v>0</v>
      </c>
      <c r="AT93" s="152">
        <f>Novembro!M94</f>
        <v>0</v>
      </c>
      <c r="AU93" s="134">
        <f>Novembro!N94</f>
        <v>41</v>
      </c>
      <c r="AV93" s="152">
        <f>Novembro!O94</f>
        <v>41</v>
      </c>
      <c r="AW93" s="153"/>
      <c r="AX93" s="152"/>
      <c r="AY93" s="134"/>
      <c r="AZ93" s="152"/>
      <c r="BA93" s="153">
        <f t="shared" si="12"/>
        <v>0</v>
      </c>
      <c r="BB93" s="152">
        <f t="shared" si="12"/>
        <v>13</v>
      </c>
      <c r="BC93" s="134">
        <f t="shared" si="12"/>
        <v>335</v>
      </c>
      <c r="BD93" s="152">
        <f t="shared" si="12"/>
        <v>348</v>
      </c>
      <c r="BE93" s="153">
        <f t="shared" si="13"/>
        <v>0</v>
      </c>
      <c r="BF93" s="152">
        <f t="shared" si="13"/>
        <v>1.1818181818181819</v>
      </c>
      <c r="BG93" s="134">
        <f t="shared" si="13"/>
        <v>30.454545454545453</v>
      </c>
      <c r="BH93" s="249">
        <f t="shared" si="13"/>
        <v>31.636363636363637</v>
      </c>
    </row>
    <row r="94" spans="1:60" ht="15" customHeight="1" x14ac:dyDescent="0.25">
      <c r="A94" s="331"/>
      <c r="B94" s="342"/>
      <c r="C94" s="115" t="s">
        <v>116</v>
      </c>
      <c r="D94" s="116" t="s">
        <v>120</v>
      </c>
      <c r="E94" s="134">
        <f>Janeiro!L93</f>
        <v>0</v>
      </c>
      <c r="F94" s="152">
        <f>Janeiro!M93</f>
        <v>0</v>
      </c>
      <c r="G94" s="134">
        <f>Janeiro!N93</f>
        <v>11</v>
      </c>
      <c r="H94" s="152">
        <f>Janeiro!O93</f>
        <v>11</v>
      </c>
      <c r="I94" s="134">
        <f>Fevereiro!L93</f>
        <v>0</v>
      </c>
      <c r="J94" s="152">
        <f>Fevereiro!M93</f>
        <v>3</v>
      </c>
      <c r="K94" s="134">
        <f>Fevereiro!N93</f>
        <v>26</v>
      </c>
      <c r="L94" s="152">
        <f>Fevereiro!O93</f>
        <v>29</v>
      </c>
      <c r="M94" s="134">
        <f>Março!L93</f>
        <v>0</v>
      </c>
      <c r="N94" s="152">
        <f>Março!M93</f>
        <v>5</v>
      </c>
      <c r="O94" s="134">
        <f>Março!N93</f>
        <v>42</v>
      </c>
      <c r="P94" s="152">
        <f>Março!O93</f>
        <v>47</v>
      </c>
      <c r="Q94" s="134">
        <f>Abril!L93</f>
        <v>0</v>
      </c>
      <c r="R94" s="152">
        <f>Abril!M93</f>
        <v>3</v>
      </c>
      <c r="S94" s="134">
        <f>Abril!N93</f>
        <v>40</v>
      </c>
      <c r="T94" s="152">
        <f>Abril!O93</f>
        <v>43</v>
      </c>
      <c r="U94" s="134">
        <f>Maio!L93</f>
        <v>0</v>
      </c>
      <c r="V94" s="152">
        <f>Maio!M93</f>
        <v>5</v>
      </c>
      <c r="W94" s="134">
        <f>Maio!N93</f>
        <v>47</v>
      </c>
      <c r="X94" s="152">
        <f>Maio!O93</f>
        <v>52</v>
      </c>
      <c r="Y94" s="134">
        <f>Junho!L93</f>
        <v>0</v>
      </c>
      <c r="Z94" s="152">
        <f>Junho!M93</f>
        <v>4</v>
      </c>
      <c r="AA94" s="134">
        <f>Junho!N93</f>
        <v>36</v>
      </c>
      <c r="AB94" s="152">
        <f>Junho!O93</f>
        <v>40</v>
      </c>
      <c r="AC94" s="153">
        <f>Julho!L94</f>
        <v>0</v>
      </c>
      <c r="AD94" s="152">
        <f>Julho!M94</f>
        <v>2</v>
      </c>
      <c r="AE94" s="134">
        <f>Julho!N94</f>
        <v>47</v>
      </c>
      <c r="AF94" s="152">
        <f>Julho!O94</f>
        <v>49</v>
      </c>
      <c r="AG94" s="153">
        <f>Agosto!L95</f>
        <v>0</v>
      </c>
      <c r="AH94" s="152">
        <f>Agosto!M95</f>
        <v>4</v>
      </c>
      <c r="AI94" s="134">
        <f>Agosto!N95</f>
        <v>57</v>
      </c>
      <c r="AJ94" s="152">
        <f>Agosto!O95</f>
        <v>61</v>
      </c>
      <c r="AK94" s="153">
        <f>Setembro!L95</f>
        <v>0</v>
      </c>
      <c r="AL94" s="152">
        <f>Setembro!M95</f>
        <v>8</v>
      </c>
      <c r="AM94" s="134">
        <f>Setembro!N95</f>
        <v>40</v>
      </c>
      <c r="AN94" s="152">
        <f>Setembro!O95</f>
        <v>48</v>
      </c>
      <c r="AO94" s="153">
        <f>Outubro!L95</f>
        <v>0</v>
      </c>
      <c r="AP94" s="152">
        <f>Outubro!M95</f>
        <v>3</v>
      </c>
      <c r="AQ94" s="134">
        <f>Outubro!N95</f>
        <v>28</v>
      </c>
      <c r="AR94" s="152">
        <f>Outubro!O95</f>
        <v>31</v>
      </c>
      <c r="AS94" s="153">
        <f>Novembro!L95</f>
        <v>0</v>
      </c>
      <c r="AT94" s="152">
        <f>Novembro!M95</f>
        <v>2</v>
      </c>
      <c r="AU94" s="134">
        <f>Novembro!N95</f>
        <v>73</v>
      </c>
      <c r="AV94" s="152">
        <f>Novembro!O95</f>
        <v>75</v>
      </c>
      <c r="AW94" s="153"/>
      <c r="AX94" s="152"/>
      <c r="AY94" s="134"/>
      <c r="AZ94" s="152"/>
      <c r="BA94" s="153">
        <f t="shared" si="12"/>
        <v>0</v>
      </c>
      <c r="BB94" s="152">
        <f t="shared" si="12"/>
        <v>39</v>
      </c>
      <c r="BC94" s="134">
        <f t="shared" si="12"/>
        <v>447</v>
      </c>
      <c r="BD94" s="152">
        <f t="shared" si="12"/>
        <v>486</v>
      </c>
      <c r="BE94" s="153">
        <f t="shared" si="13"/>
        <v>0</v>
      </c>
      <c r="BF94" s="152">
        <f t="shared" si="13"/>
        <v>3.5454545454545454</v>
      </c>
      <c r="BG94" s="134">
        <f t="shared" si="13"/>
        <v>40.636363636363633</v>
      </c>
      <c r="BH94" s="249">
        <f t="shared" si="13"/>
        <v>44.18181818181818</v>
      </c>
    </row>
    <row r="95" spans="1:60" ht="15" customHeight="1" x14ac:dyDescent="0.25">
      <c r="A95" s="331"/>
      <c r="B95" s="342"/>
      <c r="C95" s="115" t="s">
        <v>116</v>
      </c>
      <c r="D95" s="116" t="s">
        <v>121</v>
      </c>
      <c r="E95" s="134">
        <f>Janeiro!L94</f>
        <v>0</v>
      </c>
      <c r="F95" s="152">
        <f>Janeiro!M94</f>
        <v>4</v>
      </c>
      <c r="G95" s="134">
        <f>Janeiro!N94</f>
        <v>38</v>
      </c>
      <c r="H95" s="152">
        <f>Janeiro!O94</f>
        <v>42</v>
      </c>
      <c r="I95" s="134">
        <f>Fevereiro!L94</f>
        <v>0</v>
      </c>
      <c r="J95" s="152">
        <f>Fevereiro!M94</f>
        <v>6</v>
      </c>
      <c r="K95" s="134">
        <f>Fevereiro!N94</f>
        <v>58</v>
      </c>
      <c r="L95" s="152">
        <f>Fevereiro!O94</f>
        <v>64</v>
      </c>
      <c r="M95" s="134">
        <f>Março!L94</f>
        <v>0</v>
      </c>
      <c r="N95" s="152">
        <f>Março!M94</f>
        <v>5</v>
      </c>
      <c r="O95" s="134">
        <f>Março!N94</f>
        <v>52</v>
      </c>
      <c r="P95" s="152">
        <f>Março!O94</f>
        <v>57</v>
      </c>
      <c r="Q95" s="134">
        <f>Abril!L94</f>
        <v>0</v>
      </c>
      <c r="R95" s="152">
        <f>Abril!M94</f>
        <v>8</v>
      </c>
      <c r="S95" s="134">
        <f>Abril!N94</f>
        <v>72</v>
      </c>
      <c r="T95" s="152">
        <f>Abril!O94</f>
        <v>80</v>
      </c>
      <c r="U95" s="134">
        <f>Maio!L94</f>
        <v>1</v>
      </c>
      <c r="V95" s="152">
        <f>Maio!M94</f>
        <v>9</v>
      </c>
      <c r="W95" s="134">
        <f>Maio!N94</f>
        <v>61</v>
      </c>
      <c r="X95" s="152">
        <f>Maio!O94</f>
        <v>71</v>
      </c>
      <c r="Y95" s="134">
        <f>Junho!L94</f>
        <v>0</v>
      </c>
      <c r="Z95" s="152">
        <f>Junho!M94</f>
        <v>2</v>
      </c>
      <c r="AA95" s="134">
        <f>Junho!N94</f>
        <v>57</v>
      </c>
      <c r="AB95" s="152">
        <f>Junho!O94</f>
        <v>59</v>
      </c>
      <c r="AC95" s="153">
        <f>Julho!L95</f>
        <v>0</v>
      </c>
      <c r="AD95" s="152">
        <f>Julho!M95</f>
        <v>8</v>
      </c>
      <c r="AE95" s="134">
        <f>Julho!N95</f>
        <v>87</v>
      </c>
      <c r="AF95" s="152">
        <f>Julho!O95</f>
        <v>95</v>
      </c>
      <c r="AG95" s="153">
        <f>Agosto!L96</f>
        <v>0</v>
      </c>
      <c r="AH95" s="152">
        <f>Agosto!M96</f>
        <v>7</v>
      </c>
      <c r="AI95" s="134">
        <f>Agosto!N96</f>
        <v>67</v>
      </c>
      <c r="AJ95" s="152">
        <f>Agosto!O96</f>
        <v>74</v>
      </c>
      <c r="AK95" s="153">
        <f>Setembro!L96</f>
        <v>0</v>
      </c>
      <c r="AL95" s="152">
        <f>Setembro!M96</f>
        <v>8</v>
      </c>
      <c r="AM95" s="134">
        <f>Setembro!N96</f>
        <v>88</v>
      </c>
      <c r="AN95" s="152">
        <f>Setembro!O96</f>
        <v>96</v>
      </c>
      <c r="AO95" s="153">
        <f>Outubro!L96</f>
        <v>0</v>
      </c>
      <c r="AP95" s="152">
        <f>Outubro!M96</f>
        <v>7</v>
      </c>
      <c r="AQ95" s="134">
        <f>Outubro!N96</f>
        <v>82</v>
      </c>
      <c r="AR95" s="152">
        <f>Outubro!O96</f>
        <v>89</v>
      </c>
      <c r="AS95" s="153">
        <f>Novembro!L96</f>
        <v>0</v>
      </c>
      <c r="AT95" s="152">
        <f>Novembro!M96</f>
        <v>8</v>
      </c>
      <c r="AU95" s="134">
        <f>Novembro!N96</f>
        <v>92</v>
      </c>
      <c r="AV95" s="152">
        <f>Novembro!O96</f>
        <v>100</v>
      </c>
      <c r="AW95" s="153"/>
      <c r="AX95" s="152"/>
      <c r="AY95" s="134"/>
      <c r="AZ95" s="152"/>
      <c r="BA95" s="153">
        <f t="shared" si="12"/>
        <v>1</v>
      </c>
      <c r="BB95" s="152">
        <f t="shared" si="12"/>
        <v>72</v>
      </c>
      <c r="BC95" s="134">
        <f t="shared" si="12"/>
        <v>754</v>
      </c>
      <c r="BD95" s="152">
        <f t="shared" si="12"/>
        <v>827</v>
      </c>
      <c r="BE95" s="153">
        <f t="shared" si="13"/>
        <v>9.0909090909090912E-2</v>
      </c>
      <c r="BF95" s="152">
        <f t="shared" si="13"/>
        <v>6.5454545454545459</v>
      </c>
      <c r="BG95" s="134">
        <f t="shared" si="13"/>
        <v>68.545454545454547</v>
      </c>
      <c r="BH95" s="249">
        <f t="shared" si="13"/>
        <v>75.181818181818187</v>
      </c>
    </row>
    <row r="96" spans="1:60" ht="15" customHeight="1" x14ac:dyDescent="0.25">
      <c r="A96" s="331"/>
      <c r="B96" s="342"/>
      <c r="C96" s="115" t="s">
        <v>116</v>
      </c>
      <c r="D96" s="116" t="s">
        <v>122</v>
      </c>
      <c r="E96" s="134">
        <f>Janeiro!L95</f>
        <v>0</v>
      </c>
      <c r="F96" s="152">
        <f>Janeiro!M95</f>
        <v>9</v>
      </c>
      <c r="G96" s="134">
        <f>Janeiro!N95</f>
        <v>22</v>
      </c>
      <c r="H96" s="152">
        <f>Janeiro!O95</f>
        <v>31</v>
      </c>
      <c r="I96" s="134">
        <f>Fevereiro!L95</f>
        <v>0</v>
      </c>
      <c r="J96" s="152">
        <f>Fevereiro!M95</f>
        <v>4</v>
      </c>
      <c r="K96" s="134">
        <f>Fevereiro!N95</f>
        <v>27</v>
      </c>
      <c r="L96" s="152">
        <f>Fevereiro!O95</f>
        <v>31</v>
      </c>
      <c r="M96" s="134">
        <f>Março!L95</f>
        <v>0</v>
      </c>
      <c r="N96" s="152">
        <f>Março!M95</f>
        <v>4</v>
      </c>
      <c r="O96" s="134">
        <f>Março!N95</f>
        <v>19</v>
      </c>
      <c r="P96" s="152">
        <f>Março!O95</f>
        <v>23</v>
      </c>
      <c r="Q96" s="134">
        <f>Abril!L95</f>
        <v>0</v>
      </c>
      <c r="R96" s="152">
        <f>Abril!M95</f>
        <v>7</v>
      </c>
      <c r="S96" s="134">
        <f>Abril!N95</f>
        <v>24</v>
      </c>
      <c r="T96" s="152">
        <f>Abril!O95</f>
        <v>31</v>
      </c>
      <c r="U96" s="134">
        <f>Maio!L95</f>
        <v>0</v>
      </c>
      <c r="V96" s="152">
        <f>Maio!M95</f>
        <v>5</v>
      </c>
      <c r="W96" s="134">
        <f>Maio!N95</f>
        <v>20</v>
      </c>
      <c r="X96" s="152">
        <f>Maio!O95</f>
        <v>25</v>
      </c>
      <c r="Y96" s="134">
        <f>Junho!L95</f>
        <v>0</v>
      </c>
      <c r="Z96" s="152">
        <f>Junho!M95</f>
        <v>7</v>
      </c>
      <c r="AA96" s="134">
        <f>Junho!N95</f>
        <v>30</v>
      </c>
      <c r="AB96" s="152">
        <f>Junho!O95</f>
        <v>37</v>
      </c>
      <c r="AC96" s="153">
        <f>Julho!L96</f>
        <v>0</v>
      </c>
      <c r="AD96" s="152">
        <f>Julho!M96</f>
        <v>7</v>
      </c>
      <c r="AE96" s="134">
        <f>Julho!N96</f>
        <v>37</v>
      </c>
      <c r="AF96" s="152">
        <f>Julho!O96</f>
        <v>44</v>
      </c>
      <c r="AG96" s="153">
        <f>Agosto!L97</f>
        <v>0</v>
      </c>
      <c r="AH96" s="152">
        <f>Agosto!M97</f>
        <v>4</v>
      </c>
      <c r="AI96" s="134">
        <f>Agosto!N97</f>
        <v>22</v>
      </c>
      <c r="AJ96" s="152">
        <f>Agosto!O97</f>
        <v>26</v>
      </c>
      <c r="AK96" s="153">
        <f>Setembro!L97</f>
        <v>0</v>
      </c>
      <c r="AL96" s="152">
        <f>Setembro!M97</f>
        <v>6</v>
      </c>
      <c r="AM96" s="134">
        <f>Setembro!N97</f>
        <v>27</v>
      </c>
      <c r="AN96" s="152">
        <f>Setembro!O97</f>
        <v>33</v>
      </c>
      <c r="AO96" s="153">
        <f>Outubro!L97</f>
        <v>0</v>
      </c>
      <c r="AP96" s="152">
        <f>Outubro!M97</f>
        <v>5</v>
      </c>
      <c r="AQ96" s="134">
        <f>Outubro!N97</f>
        <v>58</v>
      </c>
      <c r="AR96" s="152">
        <f>Outubro!O97</f>
        <v>63</v>
      </c>
      <c r="AS96" s="153">
        <f>Novembro!L97</f>
        <v>0</v>
      </c>
      <c r="AT96" s="152">
        <f>Novembro!M97</f>
        <v>4</v>
      </c>
      <c r="AU96" s="134">
        <f>Novembro!N97</f>
        <v>45</v>
      </c>
      <c r="AV96" s="152">
        <f>Novembro!O97</f>
        <v>49</v>
      </c>
      <c r="AW96" s="153"/>
      <c r="AX96" s="152"/>
      <c r="AY96" s="134"/>
      <c r="AZ96" s="152"/>
      <c r="BA96" s="153">
        <f t="shared" si="12"/>
        <v>0</v>
      </c>
      <c r="BB96" s="152">
        <f t="shared" si="12"/>
        <v>62</v>
      </c>
      <c r="BC96" s="134">
        <f t="shared" si="12"/>
        <v>331</v>
      </c>
      <c r="BD96" s="152">
        <f t="shared" si="12"/>
        <v>393</v>
      </c>
      <c r="BE96" s="153">
        <f t="shared" si="13"/>
        <v>0</v>
      </c>
      <c r="BF96" s="152">
        <f t="shared" si="13"/>
        <v>5.6363636363636367</v>
      </c>
      <c r="BG96" s="134">
        <f t="shared" si="13"/>
        <v>30.09090909090909</v>
      </c>
      <c r="BH96" s="249">
        <f t="shared" si="13"/>
        <v>35.727272727272727</v>
      </c>
    </row>
    <row r="97" spans="1:60" ht="15" customHeight="1" x14ac:dyDescent="0.25">
      <c r="A97" s="331"/>
      <c r="B97" s="342"/>
      <c r="C97" s="115" t="s">
        <v>116</v>
      </c>
      <c r="D97" s="116" t="s">
        <v>123</v>
      </c>
      <c r="E97" s="134">
        <f>Janeiro!L96</f>
        <v>0</v>
      </c>
      <c r="F97" s="152">
        <f>Janeiro!M96</f>
        <v>0</v>
      </c>
      <c r="G97" s="134">
        <f>Janeiro!N96</f>
        <v>0</v>
      </c>
      <c r="H97" s="152">
        <f>Janeiro!O96</f>
        <v>0</v>
      </c>
      <c r="I97" s="134">
        <f>Fevereiro!L96</f>
        <v>1</v>
      </c>
      <c r="J97" s="152">
        <f>Fevereiro!M96</f>
        <v>0</v>
      </c>
      <c r="K97" s="134">
        <f>Fevereiro!N96</f>
        <v>0</v>
      </c>
      <c r="L97" s="152">
        <f>Fevereiro!O96</f>
        <v>1</v>
      </c>
      <c r="M97" s="134">
        <f>Março!L96</f>
        <v>0</v>
      </c>
      <c r="N97" s="152">
        <f>Março!M96</f>
        <v>0</v>
      </c>
      <c r="O97" s="134">
        <f>Março!N96</f>
        <v>0</v>
      </c>
      <c r="P97" s="152">
        <f>Março!O96</f>
        <v>0</v>
      </c>
      <c r="Q97" s="134">
        <f>Abril!L96</f>
        <v>0</v>
      </c>
      <c r="R97" s="152">
        <f>Abril!M96</f>
        <v>0</v>
      </c>
      <c r="S97" s="134">
        <f>Abril!N96</f>
        <v>0</v>
      </c>
      <c r="T97" s="152">
        <f>Abril!O96</f>
        <v>0</v>
      </c>
      <c r="U97" s="134">
        <f>Maio!L96</f>
        <v>0</v>
      </c>
      <c r="V97" s="152">
        <f>Maio!M96</f>
        <v>0</v>
      </c>
      <c r="W97" s="134">
        <f>Maio!N96</f>
        <v>0</v>
      </c>
      <c r="X97" s="152">
        <f>Maio!O96</f>
        <v>0</v>
      </c>
      <c r="Y97" s="134">
        <f>Junho!L96</f>
        <v>0</v>
      </c>
      <c r="Z97" s="152">
        <f>Junho!M96</f>
        <v>0</v>
      </c>
      <c r="AA97" s="134">
        <f>Junho!N96</f>
        <v>0</v>
      </c>
      <c r="AB97" s="152">
        <f>Junho!O96</f>
        <v>0</v>
      </c>
      <c r="AC97" s="153">
        <f>Julho!L97</f>
        <v>0</v>
      </c>
      <c r="AD97" s="152">
        <f>Julho!M97</f>
        <v>0</v>
      </c>
      <c r="AE97" s="134">
        <f>Julho!N97</f>
        <v>0</v>
      </c>
      <c r="AF97" s="152">
        <f>Julho!O97</f>
        <v>0</v>
      </c>
      <c r="AG97" s="153">
        <f>Agosto!L98</f>
        <v>0</v>
      </c>
      <c r="AH97" s="152">
        <f>Agosto!M98</f>
        <v>0</v>
      </c>
      <c r="AI97" s="134">
        <f>Agosto!N98</f>
        <v>0</v>
      </c>
      <c r="AJ97" s="152">
        <f>Agosto!O98</f>
        <v>0</v>
      </c>
      <c r="AK97" s="153">
        <f>Setembro!L98</f>
        <v>0</v>
      </c>
      <c r="AL97" s="152">
        <f>Setembro!M98</f>
        <v>0</v>
      </c>
      <c r="AM97" s="134">
        <f>Setembro!N98</f>
        <v>0</v>
      </c>
      <c r="AN97" s="152">
        <f>Setembro!O98</f>
        <v>0</v>
      </c>
      <c r="AO97" s="153">
        <f>Outubro!L98</f>
        <v>0</v>
      </c>
      <c r="AP97" s="152">
        <f>Outubro!M98</f>
        <v>0</v>
      </c>
      <c r="AQ97" s="134">
        <f>Outubro!N98</f>
        <v>0</v>
      </c>
      <c r="AR97" s="152">
        <f>Outubro!O98</f>
        <v>0</v>
      </c>
      <c r="AS97" s="153">
        <f>Novembro!L98</f>
        <v>0</v>
      </c>
      <c r="AT97" s="152">
        <f>Novembro!M98</f>
        <v>0</v>
      </c>
      <c r="AU97" s="134">
        <f>Novembro!N98</f>
        <v>0</v>
      </c>
      <c r="AV97" s="152">
        <f>Novembro!O98</f>
        <v>0</v>
      </c>
      <c r="AW97" s="153"/>
      <c r="AX97" s="152"/>
      <c r="AY97" s="134"/>
      <c r="AZ97" s="152"/>
      <c r="BA97" s="153">
        <f t="shared" si="12"/>
        <v>1</v>
      </c>
      <c r="BB97" s="152">
        <f t="shared" si="12"/>
        <v>0</v>
      </c>
      <c r="BC97" s="134">
        <f t="shared" si="12"/>
        <v>0</v>
      </c>
      <c r="BD97" s="152">
        <f t="shared" si="12"/>
        <v>1</v>
      </c>
      <c r="BE97" s="153">
        <f t="shared" si="13"/>
        <v>9.0909090909090912E-2</v>
      </c>
      <c r="BF97" s="152">
        <f t="shared" si="13"/>
        <v>0</v>
      </c>
      <c r="BG97" s="134">
        <f t="shared" si="13"/>
        <v>0</v>
      </c>
      <c r="BH97" s="249">
        <f t="shared" si="13"/>
        <v>9.0909090909090912E-2</v>
      </c>
    </row>
    <row r="98" spans="1:60" ht="15" customHeight="1" x14ac:dyDescent="0.25">
      <c r="A98" s="331"/>
      <c r="B98" s="342"/>
      <c r="C98" s="115" t="s">
        <v>116</v>
      </c>
      <c r="D98" s="116" t="s">
        <v>124</v>
      </c>
      <c r="E98" s="134">
        <f>Janeiro!L97</f>
        <v>0</v>
      </c>
      <c r="F98" s="152">
        <f>Janeiro!M97</f>
        <v>0</v>
      </c>
      <c r="G98" s="134">
        <f>Janeiro!N97</f>
        <v>22</v>
      </c>
      <c r="H98" s="152">
        <f>Janeiro!O97</f>
        <v>22</v>
      </c>
      <c r="I98" s="134">
        <f>Fevereiro!L97</f>
        <v>0</v>
      </c>
      <c r="J98" s="152">
        <f>Fevereiro!M97</f>
        <v>4</v>
      </c>
      <c r="K98" s="134">
        <f>Fevereiro!N97</f>
        <v>17</v>
      </c>
      <c r="L98" s="152">
        <f>Fevereiro!O97</f>
        <v>21</v>
      </c>
      <c r="M98" s="134">
        <f>Março!L97</f>
        <v>0</v>
      </c>
      <c r="N98" s="152">
        <f>Março!M97</f>
        <v>15</v>
      </c>
      <c r="O98" s="134">
        <f>Março!N97</f>
        <v>36</v>
      </c>
      <c r="P98" s="152">
        <f>Março!O97</f>
        <v>51</v>
      </c>
      <c r="Q98" s="134">
        <f>Abril!L97</f>
        <v>0</v>
      </c>
      <c r="R98" s="152">
        <f>Abril!M97</f>
        <v>8</v>
      </c>
      <c r="S98" s="134">
        <f>Abril!N97</f>
        <v>32</v>
      </c>
      <c r="T98" s="152">
        <f>Abril!O97</f>
        <v>40</v>
      </c>
      <c r="U98" s="134">
        <f>Maio!L97</f>
        <v>0</v>
      </c>
      <c r="V98" s="152">
        <f>Maio!M97</f>
        <v>5</v>
      </c>
      <c r="W98" s="134">
        <f>Maio!N97</f>
        <v>43</v>
      </c>
      <c r="X98" s="152">
        <f>Maio!O97</f>
        <v>48</v>
      </c>
      <c r="Y98" s="134">
        <f>Junho!L97</f>
        <v>0</v>
      </c>
      <c r="Z98" s="152">
        <f>Junho!M97</f>
        <v>15</v>
      </c>
      <c r="AA98" s="134">
        <f>Junho!N97</f>
        <v>47</v>
      </c>
      <c r="AB98" s="152">
        <f>Junho!O97</f>
        <v>62</v>
      </c>
      <c r="AC98" s="153">
        <f>Julho!L98</f>
        <v>0</v>
      </c>
      <c r="AD98" s="152">
        <f>Julho!M98</f>
        <v>16</v>
      </c>
      <c r="AE98" s="134">
        <f>Julho!N98</f>
        <v>40</v>
      </c>
      <c r="AF98" s="152">
        <f>Julho!O98</f>
        <v>56</v>
      </c>
      <c r="AG98" s="153">
        <f>Agosto!L99</f>
        <v>0</v>
      </c>
      <c r="AH98" s="152">
        <f>Agosto!M99</f>
        <v>9</v>
      </c>
      <c r="AI98" s="134">
        <f>Agosto!N99</f>
        <v>65</v>
      </c>
      <c r="AJ98" s="152">
        <f>Agosto!O99</f>
        <v>74</v>
      </c>
      <c r="AK98" s="153">
        <f>Setembro!L99</f>
        <v>0</v>
      </c>
      <c r="AL98" s="152">
        <f>Setembro!M99</f>
        <v>7</v>
      </c>
      <c r="AM98" s="134">
        <f>Setembro!N99</f>
        <v>52</v>
      </c>
      <c r="AN98" s="152">
        <f>Setembro!O99</f>
        <v>59</v>
      </c>
      <c r="AO98" s="153">
        <f>Outubro!L99</f>
        <v>0</v>
      </c>
      <c r="AP98" s="152">
        <f>Outubro!M99</f>
        <v>10</v>
      </c>
      <c r="AQ98" s="134">
        <f>Outubro!N99</f>
        <v>49</v>
      </c>
      <c r="AR98" s="152">
        <f>Outubro!O99</f>
        <v>59</v>
      </c>
      <c r="AS98" s="153">
        <f>Novembro!L99</f>
        <v>0</v>
      </c>
      <c r="AT98" s="152">
        <f>Novembro!M99</f>
        <v>15</v>
      </c>
      <c r="AU98" s="134">
        <f>Novembro!N99</f>
        <v>56</v>
      </c>
      <c r="AV98" s="152">
        <f>Novembro!O99</f>
        <v>71</v>
      </c>
      <c r="AW98" s="153"/>
      <c r="AX98" s="152"/>
      <c r="AY98" s="134"/>
      <c r="AZ98" s="152"/>
      <c r="BA98" s="153">
        <f t="shared" si="12"/>
        <v>0</v>
      </c>
      <c r="BB98" s="152">
        <f t="shared" si="12"/>
        <v>104</v>
      </c>
      <c r="BC98" s="134">
        <f t="shared" si="12"/>
        <v>459</v>
      </c>
      <c r="BD98" s="152">
        <f t="shared" si="12"/>
        <v>563</v>
      </c>
      <c r="BE98" s="153">
        <f t="shared" si="13"/>
        <v>0</v>
      </c>
      <c r="BF98" s="152">
        <f t="shared" si="13"/>
        <v>9.454545454545455</v>
      </c>
      <c r="BG98" s="134">
        <f t="shared" si="13"/>
        <v>41.727272727272727</v>
      </c>
      <c r="BH98" s="249">
        <f t="shared" si="13"/>
        <v>51.18181818181818</v>
      </c>
    </row>
    <row r="99" spans="1:60" ht="15" customHeight="1" x14ac:dyDescent="0.25">
      <c r="A99" s="331"/>
      <c r="B99" s="342"/>
      <c r="C99" s="115" t="s">
        <v>125</v>
      </c>
      <c r="D99" s="116" t="s">
        <v>126</v>
      </c>
      <c r="E99" s="134">
        <f>Janeiro!L98</f>
        <v>0</v>
      </c>
      <c r="F99" s="152">
        <f>Janeiro!M98</f>
        <v>2</v>
      </c>
      <c r="G99" s="134">
        <f>Janeiro!N98</f>
        <v>12</v>
      </c>
      <c r="H99" s="152">
        <f>Janeiro!O98</f>
        <v>14</v>
      </c>
      <c r="I99" s="134">
        <f>Fevereiro!L98</f>
        <v>0</v>
      </c>
      <c r="J99" s="152">
        <f>Fevereiro!M98</f>
        <v>0</v>
      </c>
      <c r="K99" s="134">
        <f>Fevereiro!N98</f>
        <v>11</v>
      </c>
      <c r="L99" s="152">
        <f>Fevereiro!O98</f>
        <v>11</v>
      </c>
      <c r="M99" s="134">
        <f>Março!L98</f>
        <v>0</v>
      </c>
      <c r="N99" s="152">
        <f>Março!M98</f>
        <v>0</v>
      </c>
      <c r="O99" s="134">
        <f>Março!N98</f>
        <v>5</v>
      </c>
      <c r="P99" s="152">
        <f>Março!O98</f>
        <v>5</v>
      </c>
      <c r="Q99" s="134">
        <f>Abril!L98</f>
        <v>0</v>
      </c>
      <c r="R99" s="152">
        <f>Abril!M98</f>
        <v>1</v>
      </c>
      <c r="S99" s="134">
        <f>Abril!N98</f>
        <v>21</v>
      </c>
      <c r="T99" s="152">
        <f>Abril!O98</f>
        <v>22</v>
      </c>
      <c r="U99" s="134">
        <f>Maio!L98</f>
        <v>0</v>
      </c>
      <c r="V99" s="152">
        <f>Maio!M98</f>
        <v>1</v>
      </c>
      <c r="W99" s="134">
        <f>Maio!N98</f>
        <v>12</v>
      </c>
      <c r="X99" s="152">
        <f>Maio!O98</f>
        <v>13</v>
      </c>
      <c r="Y99" s="134">
        <f>Junho!L98</f>
        <v>0</v>
      </c>
      <c r="Z99" s="152">
        <f>Junho!M98</f>
        <v>0</v>
      </c>
      <c r="AA99" s="134">
        <f>Junho!N98</f>
        <v>17</v>
      </c>
      <c r="AB99" s="152">
        <f>Junho!O98</f>
        <v>17</v>
      </c>
      <c r="AC99" s="153">
        <f>Julho!L99</f>
        <v>0</v>
      </c>
      <c r="AD99" s="152">
        <f>Julho!M99</f>
        <v>0</v>
      </c>
      <c r="AE99" s="134">
        <f>Julho!N99</f>
        <v>5</v>
      </c>
      <c r="AF99" s="152">
        <f>Julho!O99</f>
        <v>5</v>
      </c>
      <c r="AG99" s="153">
        <f>Agosto!L100</f>
        <v>0</v>
      </c>
      <c r="AH99" s="152">
        <f>Agosto!M100</f>
        <v>0</v>
      </c>
      <c r="AI99" s="134">
        <f>Agosto!N100</f>
        <v>15</v>
      </c>
      <c r="AJ99" s="152">
        <f>Agosto!O100</f>
        <v>15</v>
      </c>
      <c r="AK99" s="153">
        <f>Setembro!L100</f>
        <v>0</v>
      </c>
      <c r="AL99" s="152">
        <f>Setembro!M100</f>
        <v>2</v>
      </c>
      <c r="AM99" s="134">
        <f>Setembro!N100</f>
        <v>18</v>
      </c>
      <c r="AN99" s="152">
        <f>Setembro!O100</f>
        <v>20</v>
      </c>
      <c r="AO99" s="153">
        <f>Outubro!L100</f>
        <v>0</v>
      </c>
      <c r="AP99" s="152">
        <f>Outubro!M100</f>
        <v>1</v>
      </c>
      <c r="AQ99" s="134">
        <f>Outubro!N100</f>
        <v>8</v>
      </c>
      <c r="AR99" s="152">
        <f>Outubro!O100</f>
        <v>9</v>
      </c>
      <c r="AS99" s="153">
        <f>Novembro!L100</f>
        <v>0</v>
      </c>
      <c r="AT99" s="152">
        <f>Novembro!M100</f>
        <v>1</v>
      </c>
      <c r="AU99" s="134">
        <f>Novembro!N100</f>
        <v>15</v>
      </c>
      <c r="AV99" s="152">
        <f>Novembro!O100</f>
        <v>16</v>
      </c>
      <c r="AW99" s="153"/>
      <c r="AX99" s="152"/>
      <c r="AY99" s="134"/>
      <c r="AZ99" s="152"/>
      <c r="BA99" s="153">
        <f t="shared" si="12"/>
        <v>0</v>
      </c>
      <c r="BB99" s="152">
        <f t="shared" si="12"/>
        <v>8</v>
      </c>
      <c r="BC99" s="134">
        <f t="shared" si="12"/>
        <v>139</v>
      </c>
      <c r="BD99" s="152">
        <f t="shared" si="12"/>
        <v>147</v>
      </c>
      <c r="BE99" s="153">
        <f t="shared" si="13"/>
        <v>0</v>
      </c>
      <c r="BF99" s="152">
        <f t="shared" si="13"/>
        <v>0.72727272727272729</v>
      </c>
      <c r="BG99" s="134">
        <f t="shared" si="13"/>
        <v>12.636363636363637</v>
      </c>
      <c r="BH99" s="249">
        <f t="shared" si="13"/>
        <v>13.363636363636363</v>
      </c>
    </row>
    <row r="100" spans="1:60" ht="15" customHeight="1" x14ac:dyDescent="0.25">
      <c r="A100" s="331"/>
      <c r="B100" s="342"/>
      <c r="C100" s="115"/>
      <c r="D100" s="116" t="s">
        <v>498</v>
      </c>
      <c r="E100" s="134">
        <f>Janeiro!L99</f>
        <v>0</v>
      </c>
      <c r="F100" s="152">
        <f>Janeiro!M99</f>
        <v>0</v>
      </c>
      <c r="G100" s="134">
        <f>Janeiro!N99</f>
        <v>0</v>
      </c>
      <c r="H100" s="152">
        <f>Janeiro!O99</f>
        <v>0</v>
      </c>
      <c r="I100" s="134">
        <f>Fevereiro!L99</f>
        <v>0</v>
      </c>
      <c r="J100" s="152">
        <f>Fevereiro!M99</f>
        <v>0</v>
      </c>
      <c r="K100" s="134">
        <f>Fevereiro!N99</f>
        <v>0</v>
      </c>
      <c r="L100" s="152">
        <f>Fevereiro!O99</f>
        <v>0</v>
      </c>
      <c r="M100" s="134">
        <f>Março!L99</f>
        <v>0</v>
      </c>
      <c r="N100" s="152">
        <f>Março!M99</f>
        <v>0</v>
      </c>
      <c r="O100" s="134">
        <f>Março!N99</f>
        <v>0</v>
      </c>
      <c r="P100" s="152">
        <f>Março!O99</f>
        <v>0</v>
      </c>
      <c r="Q100" s="134">
        <f>Abril!L99</f>
        <v>0</v>
      </c>
      <c r="R100" s="152">
        <f>Abril!M99</f>
        <v>0</v>
      </c>
      <c r="S100" s="134">
        <f>Abril!N99</f>
        <v>0</v>
      </c>
      <c r="T100" s="152">
        <f>Abril!O99</f>
        <v>0</v>
      </c>
      <c r="U100" s="134">
        <f>Maio!L99</f>
        <v>0</v>
      </c>
      <c r="V100" s="152">
        <f>Maio!M99</f>
        <v>0</v>
      </c>
      <c r="W100" s="134">
        <f>Maio!N99</f>
        <v>0</v>
      </c>
      <c r="X100" s="152">
        <f>Maio!O99</f>
        <v>0</v>
      </c>
      <c r="Y100" s="134">
        <f>Junho!L99</f>
        <v>0</v>
      </c>
      <c r="Z100" s="152">
        <f>Junho!M99</f>
        <v>0</v>
      </c>
      <c r="AA100" s="134">
        <f>Junho!N99</f>
        <v>0</v>
      </c>
      <c r="AB100" s="152">
        <f>Junho!O99</f>
        <v>0</v>
      </c>
      <c r="AC100" s="153">
        <f>Julho!L100</f>
        <v>0</v>
      </c>
      <c r="AD100" s="152">
        <f>Julho!M100</f>
        <v>0</v>
      </c>
      <c r="AE100" s="134">
        <f>Julho!N100</f>
        <v>0</v>
      </c>
      <c r="AF100" s="152">
        <f>Julho!O100</f>
        <v>0</v>
      </c>
      <c r="AG100" s="153">
        <f>Agosto!L101</f>
        <v>0</v>
      </c>
      <c r="AH100" s="152">
        <f>Agosto!M101</f>
        <v>1</v>
      </c>
      <c r="AI100" s="134">
        <f>Agosto!N101</f>
        <v>0</v>
      </c>
      <c r="AJ100" s="152">
        <f>Agosto!O101</f>
        <v>1</v>
      </c>
      <c r="AK100" s="153">
        <f>Setembro!L101</f>
        <v>0</v>
      </c>
      <c r="AL100" s="152">
        <f>Setembro!M101</f>
        <v>7</v>
      </c>
      <c r="AM100" s="134">
        <f>Setembro!N101</f>
        <v>7</v>
      </c>
      <c r="AN100" s="152">
        <f>Setembro!O101</f>
        <v>14</v>
      </c>
      <c r="AO100" s="153">
        <f>Outubro!L101</f>
        <v>0</v>
      </c>
      <c r="AP100" s="152">
        <f>Outubro!M101</f>
        <v>0</v>
      </c>
      <c r="AQ100" s="134">
        <f>Outubro!N101</f>
        <v>0</v>
      </c>
      <c r="AR100" s="152">
        <f>Outubro!O101</f>
        <v>0</v>
      </c>
      <c r="AS100" s="153">
        <f>Novembro!L101</f>
        <v>0</v>
      </c>
      <c r="AT100" s="152">
        <f>Novembro!M101</f>
        <v>6</v>
      </c>
      <c r="AU100" s="134">
        <f>Novembro!N101</f>
        <v>6</v>
      </c>
      <c r="AV100" s="152">
        <f>Novembro!O101</f>
        <v>12</v>
      </c>
      <c r="AW100" s="153"/>
      <c r="AX100" s="152"/>
      <c r="AY100" s="134"/>
      <c r="AZ100" s="152"/>
      <c r="BA100" s="153">
        <f t="shared" si="12"/>
        <v>0</v>
      </c>
      <c r="BB100" s="152">
        <f t="shared" si="12"/>
        <v>14</v>
      </c>
      <c r="BC100" s="134">
        <f t="shared" si="12"/>
        <v>13</v>
      </c>
      <c r="BD100" s="152">
        <f t="shared" si="12"/>
        <v>27</v>
      </c>
      <c r="BE100" s="153">
        <f t="shared" si="13"/>
        <v>0</v>
      </c>
      <c r="BF100" s="152">
        <f t="shared" si="13"/>
        <v>1.2727272727272727</v>
      </c>
      <c r="BG100" s="134">
        <f t="shared" si="13"/>
        <v>1.1818181818181819</v>
      </c>
      <c r="BH100" s="249">
        <f t="shared" si="13"/>
        <v>2.4545454545454546</v>
      </c>
    </row>
    <row r="101" spans="1:60" ht="15" customHeight="1" x14ac:dyDescent="0.25">
      <c r="A101" s="331"/>
      <c r="B101" s="343"/>
      <c r="C101" s="115" t="s">
        <v>127</v>
      </c>
      <c r="D101" s="116" t="s">
        <v>128</v>
      </c>
      <c r="E101" s="134">
        <f>Janeiro!L100</f>
        <v>3</v>
      </c>
      <c r="F101" s="152">
        <f>Janeiro!M100</f>
        <v>7</v>
      </c>
      <c r="G101" s="134">
        <f>Janeiro!N100</f>
        <v>24</v>
      </c>
      <c r="H101" s="152">
        <f>Janeiro!O100</f>
        <v>34</v>
      </c>
      <c r="I101" s="134">
        <f>Fevereiro!L100</f>
        <v>5</v>
      </c>
      <c r="J101" s="152">
        <f>Fevereiro!M100</f>
        <v>4</v>
      </c>
      <c r="K101" s="134">
        <f>Fevereiro!N100</f>
        <v>39</v>
      </c>
      <c r="L101" s="152">
        <f>Fevereiro!O100</f>
        <v>48</v>
      </c>
      <c r="M101" s="134">
        <f>Março!L100</f>
        <v>16</v>
      </c>
      <c r="N101" s="152">
        <f>Março!M100</f>
        <v>7</v>
      </c>
      <c r="O101" s="134">
        <f>Março!N100</f>
        <v>38</v>
      </c>
      <c r="P101" s="152">
        <f>Março!O100</f>
        <v>61</v>
      </c>
      <c r="Q101" s="134">
        <f>Abril!L100</f>
        <v>10</v>
      </c>
      <c r="R101" s="152">
        <f>Abril!M100</f>
        <v>8</v>
      </c>
      <c r="S101" s="134">
        <f>Abril!N100</f>
        <v>39</v>
      </c>
      <c r="T101" s="152">
        <f>Abril!O100</f>
        <v>57</v>
      </c>
      <c r="U101" s="134">
        <f>Maio!L100</f>
        <v>27</v>
      </c>
      <c r="V101" s="152">
        <f>Maio!M100</f>
        <v>11</v>
      </c>
      <c r="W101" s="134">
        <f>Maio!N100</f>
        <v>40</v>
      </c>
      <c r="X101" s="152">
        <f>Maio!O100</f>
        <v>78</v>
      </c>
      <c r="Y101" s="134">
        <f>Junho!L100</f>
        <v>42</v>
      </c>
      <c r="Z101" s="152">
        <f>Junho!M100</f>
        <v>9</v>
      </c>
      <c r="AA101" s="134">
        <f>Junho!N100</f>
        <v>52</v>
      </c>
      <c r="AB101" s="152">
        <f>Junho!O100</f>
        <v>103</v>
      </c>
      <c r="AC101" s="153">
        <f>Julho!L101</f>
        <v>13</v>
      </c>
      <c r="AD101" s="152">
        <f>Julho!M101</f>
        <v>10</v>
      </c>
      <c r="AE101" s="134">
        <f>Julho!N101</f>
        <v>38</v>
      </c>
      <c r="AF101" s="152">
        <f>Julho!O101</f>
        <v>61</v>
      </c>
      <c r="AG101" s="153">
        <f>Agosto!L102</f>
        <v>7</v>
      </c>
      <c r="AH101" s="152">
        <f>Agosto!M102</f>
        <v>13</v>
      </c>
      <c r="AI101" s="134">
        <f>Agosto!N102</f>
        <v>41</v>
      </c>
      <c r="AJ101" s="152">
        <f>Agosto!O102</f>
        <v>61</v>
      </c>
      <c r="AK101" s="153">
        <f>Setembro!L102</f>
        <v>18</v>
      </c>
      <c r="AL101" s="152">
        <f>Setembro!M102</f>
        <v>23</v>
      </c>
      <c r="AM101" s="134">
        <f>Setembro!N102</f>
        <v>51</v>
      </c>
      <c r="AN101" s="152">
        <f>Setembro!O102</f>
        <v>92</v>
      </c>
      <c r="AO101" s="153">
        <f>Outubro!L102</f>
        <v>11</v>
      </c>
      <c r="AP101" s="152">
        <f>Outubro!M102</f>
        <v>3</v>
      </c>
      <c r="AQ101" s="134">
        <f>Outubro!N102</f>
        <v>51</v>
      </c>
      <c r="AR101" s="152">
        <f>Outubro!O102</f>
        <v>65</v>
      </c>
      <c r="AS101" s="153">
        <f>Novembro!L102</f>
        <v>15</v>
      </c>
      <c r="AT101" s="152">
        <f>Novembro!M102</f>
        <v>13</v>
      </c>
      <c r="AU101" s="134">
        <f>Novembro!N102</f>
        <v>35</v>
      </c>
      <c r="AV101" s="152">
        <f>Novembro!O102</f>
        <v>63</v>
      </c>
      <c r="AW101" s="153"/>
      <c r="AX101" s="152"/>
      <c r="AY101" s="134"/>
      <c r="AZ101" s="152"/>
      <c r="BA101" s="153">
        <f t="shared" si="12"/>
        <v>167</v>
      </c>
      <c r="BB101" s="152">
        <f t="shared" si="12"/>
        <v>108</v>
      </c>
      <c r="BC101" s="134">
        <f t="shared" si="12"/>
        <v>448</v>
      </c>
      <c r="BD101" s="152">
        <f t="shared" si="12"/>
        <v>723</v>
      </c>
      <c r="BE101" s="153">
        <f t="shared" si="13"/>
        <v>15.181818181818182</v>
      </c>
      <c r="BF101" s="152">
        <f t="shared" si="13"/>
        <v>9.8181818181818183</v>
      </c>
      <c r="BG101" s="134">
        <f t="shared" si="13"/>
        <v>40.727272727272727</v>
      </c>
      <c r="BH101" s="249">
        <f t="shared" si="13"/>
        <v>65.727272727272734</v>
      </c>
    </row>
    <row r="102" spans="1:60" ht="15" customHeight="1" x14ac:dyDescent="0.25">
      <c r="A102" s="331"/>
      <c r="B102" s="145"/>
      <c r="C102" s="115"/>
      <c r="D102" s="116" t="s">
        <v>511</v>
      </c>
      <c r="E102" s="134">
        <f>Janeiro!L101</f>
        <v>0</v>
      </c>
      <c r="F102" s="152">
        <f>Janeiro!M101</f>
        <v>0</v>
      </c>
      <c r="G102" s="134">
        <f>Janeiro!N101</f>
        <v>0</v>
      </c>
      <c r="H102" s="152">
        <f>Janeiro!O101</f>
        <v>0</v>
      </c>
      <c r="I102" s="134">
        <f>Fevereiro!L101</f>
        <v>0</v>
      </c>
      <c r="J102" s="152">
        <f>Fevereiro!M101</f>
        <v>0</v>
      </c>
      <c r="K102" s="134">
        <f>Fevereiro!N101</f>
        <v>0</v>
      </c>
      <c r="L102" s="152">
        <f>Fevereiro!O101</f>
        <v>0</v>
      </c>
      <c r="M102" s="134">
        <f>Março!L101</f>
        <v>0</v>
      </c>
      <c r="N102" s="152">
        <f>Março!M101</f>
        <v>0</v>
      </c>
      <c r="O102" s="134">
        <f>Março!N101</f>
        <v>0</v>
      </c>
      <c r="P102" s="152">
        <f>Março!O101</f>
        <v>0</v>
      </c>
      <c r="Q102" s="134">
        <f>Abril!L101</f>
        <v>0</v>
      </c>
      <c r="R102" s="152">
        <f>Abril!M101</f>
        <v>0</v>
      </c>
      <c r="S102" s="134">
        <f>Abril!N101</f>
        <v>0</v>
      </c>
      <c r="T102" s="152">
        <f>Abril!O101</f>
        <v>0</v>
      </c>
      <c r="U102" s="134">
        <f>Maio!L101</f>
        <v>0</v>
      </c>
      <c r="V102" s="152">
        <f>Maio!M101</f>
        <v>0</v>
      </c>
      <c r="W102" s="134">
        <f>Maio!N101</f>
        <v>0</v>
      </c>
      <c r="X102" s="152">
        <f>Maio!O101</f>
        <v>0</v>
      </c>
      <c r="Y102" s="134">
        <f>Junho!L101</f>
        <v>0</v>
      </c>
      <c r="Z102" s="152">
        <f>Junho!M101</f>
        <v>0</v>
      </c>
      <c r="AA102" s="134">
        <f>Junho!N101</f>
        <v>0</v>
      </c>
      <c r="AB102" s="152">
        <f>Junho!O101</f>
        <v>0</v>
      </c>
      <c r="AC102" s="153">
        <f>Julho!L102</f>
        <v>0</v>
      </c>
      <c r="AD102" s="152">
        <f>Julho!M102</f>
        <v>0</v>
      </c>
      <c r="AE102" s="134">
        <f>Julho!N102</f>
        <v>0</v>
      </c>
      <c r="AF102" s="152">
        <f>Julho!O102</f>
        <v>0</v>
      </c>
      <c r="AG102" s="153">
        <f>Agosto!L103</f>
        <v>0</v>
      </c>
      <c r="AH102" s="152">
        <f>Agosto!M103</f>
        <v>0</v>
      </c>
      <c r="AI102" s="134">
        <f>Agosto!N103</f>
        <v>0</v>
      </c>
      <c r="AJ102" s="152">
        <f>Agosto!O103</f>
        <v>0</v>
      </c>
      <c r="AK102" s="153">
        <f>Setembro!L103</f>
        <v>0</v>
      </c>
      <c r="AL102" s="152">
        <f>Setembro!M103</f>
        <v>0</v>
      </c>
      <c r="AM102" s="134">
        <f>Setembro!N103</f>
        <v>0</v>
      </c>
      <c r="AN102" s="152">
        <f>Setembro!O103</f>
        <v>0</v>
      </c>
      <c r="AO102" s="153">
        <f>Outubro!L103</f>
        <v>0</v>
      </c>
      <c r="AP102" s="152">
        <f>Outubro!M103</f>
        <v>0</v>
      </c>
      <c r="AQ102" s="134">
        <f>Outubro!N103</f>
        <v>0</v>
      </c>
      <c r="AR102" s="152">
        <f>Outubro!O103</f>
        <v>0</v>
      </c>
      <c r="AS102" s="153">
        <f>Novembro!L103</f>
        <v>0</v>
      </c>
      <c r="AT102" s="152">
        <f>Novembro!M103</f>
        <v>0</v>
      </c>
      <c r="AU102" s="134">
        <f>Novembro!N103</f>
        <v>0</v>
      </c>
      <c r="AV102" s="152">
        <f>Novembro!O103</f>
        <v>0</v>
      </c>
      <c r="AW102" s="153"/>
      <c r="AX102" s="152"/>
      <c r="AY102" s="134"/>
      <c r="AZ102" s="152"/>
      <c r="BA102" s="153">
        <f t="shared" si="12"/>
        <v>0</v>
      </c>
      <c r="BB102" s="152">
        <f t="shared" si="12"/>
        <v>0</v>
      </c>
      <c r="BC102" s="134">
        <f t="shared" si="12"/>
        <v>0</v>
      </c>
      <c r="BD102" s="152">
        <f t="shared" si="12"/>
        <v>0</v>
      </c>
      <c r="BE102" s="153">
        <f t="shared" si="13"/>
        <v>0</v>
      </c>
      <c r="BF102" s="152">
        <f t="shared" si="13"/>
        <v>0</v>
      </c>
      <c r="BG102" s="134">
        <f t="shared" si="13"/>
        <v>0</v>
      </c>
      <c r="BH102" s="249">
        <f t="shared" si="13"/>
        <v>0</v>
      </c>
    </row>
    <row r="103" spans="1:60" ht="15" customHeight="1" x14ac:dyDescent="0.25">
      <c r="A103" s="331"/>
      <c r="B103" s="121"/>
      <c r="C103" s="115"/>
      <c r="D103" s="116" t="s">
        <v>129</v>
      </c>
      <c r="E103" s="134">
        <f>Janeiro!L102</f>
        <v>0</v>
      </c>
      <c r="F103" s="152">
        <f>Janeiro!M102</f>
        <v>0</v>
      </c>
      <c r="G103" s="134">
        <f>Janeiro!N102</f>
        <v>27</v>
      </c>
      <c r="H103" s="152">
        <f>Janeiro!O102</f>
        <v>27</v>
      </c>
      <c r="I103" s="134">
        <f>Fevereiro!L102</f>
        <v>0</v>
      </c>
      <c r="J103" s="152">
        <f>Fevereiro!M102</f>
        <v>2</v>
      </c>
      <c r="K103" s="134">
        <f>Fevereiro!N102</f>
        <v>22</v>
      </c>
      <c r="L103" s="152">
        <f>Fevereiro!O102</f>
        <v>24</v>
      </c>
      <c r="M103" s="134">
        <f>Março!L102</f>
        <v>0</v>
      </c>
      <c r="N103" s="152">
        <f>Março!M102</f>
        <v>2</v>
      </c>
      <c r="O103" s="134">
        <f>Março!N102</f>
        <v>25</v>
      </c>
      <c r="P103" s="152">
        <f>Março!O102</f>
        <v>27</v>
      </c>
      <c r="Q103" s="134">
        <f>Abril!L102</f>
        <v>0</v>
      </c>
      <c r="R103" s="152">
        <f>Abril!M102</f>
        <v>0</v>
      </c>
      <c r="S103" s="134">
        <f>Abril!N102</f>
        <v>0</v>
      </c>
      <c r="T103" s="152">
        <f>Abril!O102</f>
        <v>0</v>
      </c>
      <c r="U103" s="134">
        <f>Maio!L102</f>
        <v>0</v>
      </c>
      <c r="V103" s="152">
        <f>Maio!M102</f>
        <v>4</v>
      </c>
      <c r="W103" s="134">
        <f>Maio!N102</f>
        <v>28</v>
      </c>
      <c r="X103" s="152">
        <f>Maio!O102</f>
        <v>32</v>
      </c>
      <c r="Y103" s="134">
        <f>Junho!L102</f>
        <v>0</v>
      </c>
      <c r="Z103" s="152">
        <f>Junho!M102</f>
        <v>11</v>
      </c>
      <c r="AA103" s="134">
        <f>Junho!N102</f>
        <v>58</v>
      </c>
      <c r="AB103" s="152">
        <f>Junho!O102</f>
        <v>69</v>
      </c>
      <c r="AC103" s="153">
        <f>Julho!L103</f>
        <v>0</v>
      </c>
      <c r="AD103" s="152">
        <f>Julho!M103</f>
        <v>16</v>
      </c>
      <c r="AE103" s="134">
        <f>Julho!N103</f>
        <v>56</v>
      </c>
      <c r="AF103" s="152">
        <f>Julho!O103</f>
        <v>72</v>
      </c>
      <c r="AG103" s="153">
        <f>Agosto!L104</f>
        <v>0</v>
      </c>
      <c r="AH103" s="152">
        <f>Agosto!M104</f>
        <v>26</v>
      </c>
      <c r="AI103" s="134">
        <f>Agosto!N104</f>
        <v>74</v>
      </c>
      <c r="AJ103" s="152">
        <f>Agosto!O104</f>
        <v>100</v>
      </c>
      <c r="AK103" s="153">
        <f>Setembro!L104</f>
        <v>0</v>
      </c>
      <c r="AL103" s="152">
        <f>Setembro!M104</f>
        <v>0</v>
      </c>
      <c r="AM103" s="134">
        <f>Setembro!N104</f>
        <v>2</v>
      </c>
      <c r="AN103" s="152">
        <f>Setembro!O104</f>
        <v>2</v>
      </c>
      <c r="AO103" s="153">
        <f>Outubro!L104</f>
        <v>0</v>
      </c>
      <c r="AP103" s="152">
        <f>Outubro!M104</f>
        <v>7</v>
      </c>
      <c r="AQ103" s="134">
        <f>Outubro!N104</f>
        <v>44</v>
      </c>
      <c r="AR103" s="152">
        <f>Outubro!O104</f>
        <v>51</v>
      </c>
      <c r="AS103" s="153">
        <f>Novembro!L104</f>
        <v>2</v>
      </c>
      <c r="AT103" s="152">
        <f>Novembro!M104</f>
        <v>8</v>
      </c>
      <c r="AU103" s="134">
        <f>Novembro!N104</f>
        <v>81</v>
      </c>
      <c r="AV103" s="152">
        <f>Novembro!O104</f>
        <v>91</v>
      </c>
      <c r="AW103" s="153"/>
      <c r="AX103" s="152"/>
      <c r="AY103" s="134"/>
      <c r="AZ103" s="152"/>
      <c r="BA103" s="153">
        <f t="shared" si="12"/>
        <v>2</v>
      </c>
      <c r="BB103" s="152">
        <f t="shared" si="12"/>
        <v>76</v>
      </c>
      <c r="BC103" s="134">
        <f t="shared" si="12"/>
        <v>417</v>
      </c>
      <c r="BD103" s="152">
        <f t="shared" si="12"/>
        <v>495</v>
      </c>
      <c r="BE103" s="153">
        <f t="shared" si="13"/>
        <v>0.18181818181818182</v>
      </c>
      <c r="BF103" s="152">
        <f t="shared" si="13"/>
        <v>6.9090909090909092</v>
      </c>
      <c r="BG103" s="134">
        <f t="shared" si="13"/>
        <v>37.909090909090907</v>
      </c>
      <c r="BH103" s="249">
        <f t="shared" si="13"/>
        <v>45</v>
      </c>
    </row>
    <row r="104" spans="1:60" ht="15" customHeight="1" x14ac:dyDescent="0.25">
      <c r="A104" s="331"/>
      <c r="B104" s="129"/>
      <c r="C104" s="115"/>
      <c r="D104" s="116" t="s">
        <v>499</v>
      </c>
      <c r="E104" s="134">
        <f>Janeiro!L103</f>
        <v>0</v>
      </c>
      <c r="F104" s="152">
        <f>Janeiro!M103</f>
        <v>0</v>
      </c>
      <c r="G104" s="134">
        <f>Janeiro!N103</f>
        <v>0</v>
      </c>
      <c r="H104" s="152">
        <f>Janeiro!O103</f>
        <v>0</v>
      </c>
      <c r="I104" s="134">
        <f>Fevereiro!L103</f>
        <v>0</v>
      </c>
      <c r="J104" s="152">
        <f>Fevereiro!M103</f>
        <v>0</v>
      </c>
      <c r="K104" s="134">
        <f>Fevereiro!N103</f>
        <v>3</v>
      </c>
      <c r="L104" s="152">
        <f>Fevereiro!O103</f>
        <v>3</v>
      </c>
      <c r="M104" s="134">
        <f>Março!L103</f>
        <v>0</v>
      </c>
      <c r="N104" s="152">
        <f>Março!M103</f>
        <v>0</v>
      </c>
      <c r="O104" s="134">
        <f>Março!N103</f>
        <v>19</v>
      </c>
      <c r="P104" s="152">
        <f>Março!O103</f>
        <v>19</v>
      </c>
      <c r="Q104" s="134">
        <f>Abril!L103</f>
        <v>0</v>
      </c>
      <c r="R104" s="152">
        <f>Abril!M103</f>
        <v>0</v>
      </c>
      <c r="S104" s="134">
        <f>Abril!N103</f>
        <v>0</v>
      </c>
      <c r="T104" s="152">
        <f>Abril!O103</f>
        <v>0</v>
      </c>
      <c r="U104" s="134">
        <f>Maio!L103</f>
        <v>0</v>
      </c>
      <c r="V104" s="152">
        <f>Maio!M103</f>
        <v>0</v>
      </c>
      <c r="W104" s="134">
        <f>Maio!N103</f>
        <v>0</v>
      </c>
      <c r="X104" s="152">
        <f>Maio!O103</f>
        <v>0</v>
      </c>
      <c r="Y104" s="134">
        <f>Junho!L103</f>
        <v>0</v>
      </c>
      <c r="Z104" s="152">
        <f>Junho!M103</f>
        <v>0</v>
      </c>
      <c r="AA104" s="134">
        <f>Junho!N103</f>
        <v>0</v>
      </c>
      <c r="AB104" s="152">
        <f>Junho!O103</f>
        <v>0</v>
      </c>
      <c r="AC104" s="153">
        <f>Julho!L104</f>
        <v>0</v>
      </c>
      <c r="AD104" s="152">
        <f>Julho!M104</f>
        <v>0</v>
      </c>
      <c r="AE104" s="134">
        <f>Julho!N104</f>
        <v>0</v>
      </c>
      <c r="AF104" s="152">
        <f>Julho!O104</f>
        <v>0</v>
      </c>
      <c r="AG104" s="153">
        <f>Agosto!L105</f>
        <v>0</v>
      </c>
      <c r="AH104" s="152">
        <f>Agosto!M105</f>
        <v>0</v>
      </c>
      <c r="AI104" s="134">
        <f>Agosto!N105</f>
        <v>0</v>
      </c>
      <c r="AJ104" s="152">
        <f>Agosto!O105</f>
        <v>0</v>
      </c>
      <c r="AK104" s="153">
        <f>Setembro!L105</f>
        <v>0</v>
      </c>
      <c r="AL104" s="152">
        <f>Setembro!M105</f>
        <v>0</v>
      </c>
      <c r="AM104" s="134">
        <f>Setembro!N105</f>
        <v>0</v>
      </c>
      <c r="AN104" s="152">
        <f>Setembro!O105</f>
        <v>0</v>
      </c>
      <c r="AO104" s="153">
        <f>Outubro!L105</f>
        <v>0</v>
      </c>
      <c r="AP104" s="152">
        <f>Outubro!M105</f>
        <v>0</v>
      </c>
      <c r="AQ104" s="134">
        <f>Outubro!N105</f>
        <v>3</v>
      </c>
      <c r="AR104" s="152">
        <f>Outubro!O105</f>
        <v>3</v>
      </c>
      <c r="AS104" s="153">
        <f>Novembro!L105</f>
        <v>0</v>
      </c>
      <c r="AT104" s="152">
        <f>Novembro!M105</f>
        <v>0</v>
      </c>
      <c r="AU104" s="134">
        <f>Novembro!N105</f>
        <v>7</v>
      </c>
      <c r="AV104" s="152">
        <f>Novembro!O105</f>
        <v>7</v>
      </c>
      <c r="AW104" s="153"/>
      <c r="AX104" s="152"/>
      <c r="AY104" s="134"/>
      <c r="AZ104" s="152"/>
      <c r="BA104" s="153">
        <f t="shared" si="12"/>
        <v>0</v>
      </c>
      <c r="BB104" s="152">
        <f t="shared" si="12"/>
        <v>0</v>
      </c>
      <c r="BC104" s="134">
        <f t="shared" si="12"/>
        <v>32</v>
      </c>
      <c r="BD104" s="152">
        <f t="shared" si="12"/>
        <v>32</v>
      </c>
      <c r="BE104" s="153">
        <f t="shared" si="13"/>
        <v>0</v>
      </c>
      <c r="BF104" s="152">
        <f t="shared" si="13"/>
        <v>0</v>
      </c>
      <c r="BG104" s="134">
        <f t="shared" si="13"/>
        <v>2.9090909090909092</v>
      </c>
      <c r="BH104" s="249">
        <f t="shared" si="13"/>
        <v>2.9090909090909092</v>
      </c>
    </row>
    <row r="105" spans="1:60" ht="15" customHeight="1" x14ac:dyDescent="0.25">
      <c r="A105" s="331"/>
      <c r="B105" s="129"/>
      <c r="C105" s="193"/>
      <c r="D105" s="191" t="s">
        <v>604</v>
      </c>
      <c r="E105" s="187"/>
      <c r="F105" s="152"/>
      <c r="G105" s="187"/>
      <c r="H105" s="152"/>
      <c r="I105" s="187"/>
      <c r="J105" s="152"/>
      <c r="K105" s="187"/>
      <c r="L105" s="152"/>
      <c r="M105" s="187"/>
      <c r="N105" s="152"/>
      <c r="O105" s="187"/>
      <c r="P105" s="152"/>
      <c r="Q105" s="187"/>
      <c r="R105" s="152"/>
      <c r="S105" s="187"/>
      <c r="T105" s="152"/>
      <c r="U105" s="187"/>
      <c r="V105" s="152"/>
      <c r="W105" s="187"/>
      <c r="X105" s="152"/>
      <c r="Y105" s="187"/>
      <c r="Z105" s="152"/>
      <c r="AA105" s="187"/>
      <c r="AB105" s="152"/>
      <c r="AC105" s="153">
        <f>Julho!L105</f>
        <v>0</v>
      </c>
      <c r="AD105" s="152">
        <f>Julho!M105</f>
        <v>0</v>
      </c>
      <c r="AE105" s="187">
        <f>Julho!N105</f>
        <v>12</v>
      </c>
      <c r="AF105" s="152">
        <f>Julho!O105</f>
        <v>12</v>
      </c>
      <c r="AG105" s="153">
        <f>Agosto!L106</f>
        <v>0</v>
      </c>
      <c r="AH105" s="152">
        <f>Agosto!M106</f>
        <v>0</v>
      </c>
      <c r="AI105" s="187">
        <f>Agosto!N106</f>
        <v>14</v>
      </c>
      <c r="AJ105" s="152">
        <f>Agosto!O106</f>
        <v>14</v>
      </c>
      <c r="AK105" s="153">
        <f>Setembro!L106</f>
        <v>0</v>
      </c>
      <c r="AL105" s="152">
        <f>Setembro!M106</f>
        <v>0</v>
      </c>
      <c r="AM105" s="187">
        <f>Setembro!N106</f>
        <v>8</v>
      </c>
      <c r="AN105" s="152">
        <f>Setembro!O106</f>
        <v>8</v>
      </c>
      <c r="AO105" s="153">
        <f>Outubro!L106</f>
        <v>0</v>
      </c>
      <c r="AP105" s="152">
        <f>Outubro!M106</f>
        <v>0</v>
      </c>
      <c r="AQ105" s="187">
        <f>Outubro!N106</f>
        <v>10</v>
      </c>
      <c r="AR105" s="152">
        <f>Outubro!O106</f>
        <v>10</v>
      </c>
      <c r="AS105" s="153">
        <f>Novembro!L106</f>
        <v>0</v>
      </c>
      <c r="AT105" s="152">
        <f>Novembro!M106</f>
        <v>0</v>
      </c>
      <c r="AU105" s="187">
        <f>Novembro!N106</f>
        <v>21</v>
      </c>
      <c r="AV105" s="152">
        <f>Novembro!O106</f>
        <v>21</v>
      </c>
      <c r="AW105" s="153"/>
      <c r="AX105" s="152"/>
      <c r="AY105" s="187"/>
      <c r="AZ105" s="152"/>
      <c r="BA105" s="153">
        <f t="shared" ref="BA105:BA106" si="16">E105+I105+M105+Q105+U105+Y105+AC105+AG105+AK105+AO105+AS105+AW105</f>
        <v>0</v>
      </c>
      <c r="BB105" s="152">
        <f t="shared" ref="BB105:BB106" si="17">F105+J105+N105+R105+V105+Z105+AD105+AH105+AL105+AP105+AT105+AX105</f>
        <v>0</v>
      </c>
      <c r="BC105" s="187">
        <f t="shared" ref="BC105:BC106" si="18">G105+K105+O105+S105+W105+AA105+AE105+AI105+AM105+AQ105+AU105+AY105</f>
        <v>65</v>
      </c>
      <c r="BD105" s="152">
        <f t="shared" ref="BD105:BD106" si="19">H105+L105+P105+T105+X105+AB105+AF105+AJ105+AN105+AR105+AV105+AZ105</f>
        <v>65</v>
      </c>
      <c r="BE105" s="153">
        <f t="shared" ref="BE105:BE106" si="20">AVERAGE(E105,I105,M105,Q105,U105,Y105,AC105,AG105,AK105,AO105,AS105,AW105)</f>
        <v>0</v>
      </c>
      <c r="BF105" s="152">
        <f t="shared" ref="BF105:BF106" si="21">AVERAGE(F105,J105,N105,R105,V105,Z105,AD105,AH105,AL105,AP105,AT105,AX105)</f>
        <v>0</v>
      </c>
      <c r="BG105" s="187">
        <f t="shared" ref="BG105:BG106" si="22">AVERAGE(G105,K105,O105,S105,W105,AA105,AE105,AI105,AM105,AQ105,AU105,AY105)</f>
        <v>13</v>
      </c>
      <c r="BH105" s="249">
        <f t="shared" ref="BH105:BH106" si="23">AVERAGE(H105,L105,P105,T105,X105,AB105,AF105,AJ105,AN105,AR105,AV105,AZ105)</f>
        <v>13</v>
      </c>
    </row>
    <row r="106" spans="1:60" ht="15" customHeight="1" x14ac:dyDescent="0.25">
      <c r="A106" s="331"/>
      <c r="B106" s="341" t="s">
        <v>130</v>
      </c>
      <c r="C106" s="115" t="s">
        <v>131</v>
      </c>
      <c r="D106" s="116" t="s">
        <v>132</v>
      </c>
      <c r="E106" s="134">
        <f>Janeiro!L104</f>
        <v>0</v>
      </c>
      <c r="F106" s="152">
        <f>Janeiro!M104</f>
        <v>13</v>
      </c>
      <c r="G106" s="134">
        <f>Janeiro!N104</f>
        <v>167</v>
      </c>
      <c r="H106" s="152">
        <f>Janeiro!O104</f>
        <v>180</v>
      </c>
      <c r="I106" s="134">
        <f>Fevereiro!L104</f>
        <v>0</v>
      </c>
      <c r="J106" s="152">
        <f>Fevereiro!M104</f>
        <v>18</v>
      </c>
      <c r="K106" s="134">
        <f>Fevereiro!N104</f>
        <v>148</v>
      </c>
      <c r="L106" s="152">
        <f>Fevereiro!O104</f>
        <v>166</v>
      </c>
      <c r="M106" s="134">
        <f>Março!L104</f>
        <v>0</v>
      </c>
      <c r="N106" s="152">
        <f>Março!M104</f>
        <v>28</v>
      </c>
      <c r="O106" s="134">
        <f>Março!N104</f>
        <v>245</v>
      </c>
      <c r="P106" s="152">
        <f>Março!O104</f>
        <v>273</v>
      </c>
      <c r="Q106" s="134">
        <f>Abril!L104</f>
        <v>6</v>
      </c>
      <c r="R106" s="152">
        <f>Abril!M104</f>
        <v>20</v>
      </c>
      <c r="S106" s="134">
        <f>Abril!N104</f>
        <v>193</v>
      </c>
      <c r="T106" s="152">
        <f>Abril!O104</f>
        <v>219</v>
      </c>
      <c r="U106" s="134">
        <f>Maio!L104</f>
        <v>13</v>
      </c>
      <c r="V106" s="152">
        <f>Maio!M104</f>
        <v>19</v>
      </c>
      <c r="W106" s="134">
        <f>Maio!N104</f>
        <v>214</v>
      </c>
      <c r="X106" s="152">
        <f>Maio!O104</f>
        <v>246</v>
      </c>
      <c r="Y106" s="134">
        <f>Junho!L104</f>
        <v>17</v>
      </c>
      <c r="Z106" s="152">
        <f>Junho!M104</f>
        <v>38</v>
      </c>
      <c r="AA106" s="134">
        <f>Junho!N104</f>
        <v>245</v>
      </c>
      <c r="AB106" s="152">
        <f>Junho!O104</f>
        <v>300</v>
      </c>
      <c r="AC106" s="153">
        <f>Julho!L106</f>
        <v>14</v>
      </c>
      <c r="AD106" s="152">
        <f>Julho!M106</f>
        <v>17</v>
      </c>
      <c r="AE106" s="187">
        <f>Julho!N106</f>
        <v>217</v>
      </c>
      <c r="AF106" s="152">
        <f>Julho!O106</f>
        <v>248</v>
      </c>
      <c r="AG106" s="153">
        <f>Agosto!L107</f>
        <v>15</v>
      </c>
      <c r="AH106" s="152">
        <f>Agosto!M107</f>
        <v>19</v>
      </c>
      <c r="AI106" s="134">
        <f>Agosto!N107</f>
        <v>247</v>
      </c>
      <c r="AJ106" s="152">
        <f>Agosto!O107</f>
        <v>281</v>
      </c>
      <c r="AK106" s="153">
        <f>Setembro!L107</f>
        <v>12</v>
      </c>
      <c r="AL106" s="152">
        <f>Setembro!M107</f>
        <v>15</v>
      </c>
      <c r="AM106" s="134">
        <f>Setembro!N107</f>
        <v>245</v>
      </c>
      <c r="AN106" s="152">
        <f>Setembro!O107</f>
        <v>272</v>
      </c>
      <c r="AO106" s="153">
        <f>Outubro!L107</f>
        <v>12</v>
      </c>
      <c r="AP106" s="152">
        <f>Outubro!M107</f>
        <v>18</v>
      </c>
      <c r="AQ106" s="134">
        <f>Outubro!N107</f>
        <v>209</v>
      </c>
      <c r="AR106" s="152">
        <f>Outubro!O107</f>
        <v>239</v>
      </c>
      <c r="AS106" s="153">
        <f>Novembro!L107</f>
        <v>13</v>
      </c>
      <c r="AT106" s="152">
        <f>Novembro!M107</f>
        <v>16</v>
      </c>
      <c r="AU106" s="134">
        <f>Novembro!N107</f>
        <v>240</v>
      </c>
      <c r="AV106" s="152">
        <f>Novembro!O107</f>
        <v>269</v>
      </c>
      <c r="AW106" s="153"/>
      <c r="AX106" s="152"/>
      <c r="AY106" s="134"/>
      <c r="AZ106" s="152"/>
      <c r="BA106" s="153">
        <f t="shared" si="16"/>
        <v>102</v>
      </c>
      <c r="BB106" s="152">
        <f t="shared" si="17"/>
        <v>221</v>
      </c>
      <c r="BC106" s="187">
        <f t="shared" si="18"/>
        <v>2370</v>
      </c>
      <c r="BD106" s="152">
        <f t="shared" si="19"/>
        <v>2693</v>
      </c>
      <c r="BE106" s="153">
        <f t="shared" si="20"/>
        <v>9.2727272727272734</v>
      </c>
      <c r="BF106" s="152">
        <f t="shared" si="21"/>
        <v>20.09090909090909</v>
      </c>
      <c r="BG106" s="187">
        <f t="shared" si="22"/>
        <v>215.45454545454547</v>
      </c>
      <c r="BH106" s="249">
        <f t="shared" si="23"/>
        <v>244.81818181818181</v>
      </c>
    </row>
    <row r="107" spans="1:60" ht="15" customHeight="1" x14ac:dyDescent="0.25">
      <c r="A107" s="331"/>
      <c r="B107" s="342"/>
      <c r="C107" s="115" t="s">
        <v>131</v>
      </c>
      <c r="D107" s="116" t="s">
        <v>133</v>
      </c>
      <c r="E107" s="134">
        <f>Janeiro!L105</f>
        <v>0</v>
      </c>
      <c r="F107" s="152">
        <f>Janeiro!M105</f>
        <v>0</v>
      </c>
      <c r="G107" s="134">
        <f>Janeiro!N105</f>
        <v>5</v>
      </c>
      <c r="H107" s="152">
        <f>Janeiro!O105</f>
        <v>5</v>
      </c>
      <c r="I107" s="134">
        <f>Fevereiro!L105</f>
        <v>0</v>
      </c>
      <c r="J107" s="152">
        <f>Fevereiro!M105</f>
        <v>0</v>
      </c>
      <c r="K107" s="134">
        <f>Fevereiro!N105</f>
        <v>8</v>
      </c>
      <c r="L107" s="152">
        <f>Fevereiro!O105</f>
        <v>8</v>
      </c>
      <c r="M107" s="134">
        <f>Março!L105</f>
        <v>0</v>
      </c>
      <c r="N107" s="152">
        <f>Março!M105</f>
        <v>0</v>
      </c>
      <c r="O107" s="134">
        <f>Março!N105</f>
        <v>4</v>
      </c>
      <c r="P107" s="152">
        <f>Março!O105</f>
        <v>4</v>
      </c>
      <c r="Q107" s="134">
        <f>Abril!L105</f>
        <v>0</v>
      </c>
      <c r="R107" s="152">
        <f>Abril!M105</f>
        <v>0</v>
      </c>
      <c r="S107" s="134">
        <f>Abril!N105</f>
        <v>5</v>
      </c>
      <c r="T107" s="152">
        <f>Abril!O105</f>
        <v>5</v>
      </c>
      <c r="U107" s="134">
        <f>Maio!L105</f>
        <v>0</v>
      </c>
      <c r="V107" s="152">
        <f>Maio!M105</f>
        <v>0</v>
      </c>
      <c r="W107" s="134">
        <f>Maio!N105</f>
        <v>6</v>
      </c>
      <c r="X107" s="152">
        <f>Maio!O105</f>
        <v>6</v>
      </c>
      <c r="Y107" s="134">
        <f>Junho!L105</f>
        <v>0</v>
      </c>
      <c r="Z107" s="152">
        <f>Junho!M105</f>
        <v>0</v>
      </c>
      <c r="AA107" s="134">
        <f>Junho!N105</f>
        <v>3</v>
      </c>
      <c r="AB107" s="152">
        <f>Junho!O105</f>
        <v>3</v>
      </c>
      <c r="AC107" s="153">
        <f>Julho!L107</f>
        <v>0</v>
      </c>
      <c r="AD107" s="152">
        <f>Julho!M107</f>
        <v>0</v>
      </c>
      <c r="AE107" s="134">
        <f>Julho!N107</f>
        <v>0</v>
      </c>
      <c r="AF107" s="152">
        <f>Julho!O107</f>
        <v>0</v>
      </c>
      <c r="AG107" s="153">
        <f>Agosto!L108</f>
        <v>0</v>
      </c>
      <c r="AH107" s="152">
        <f>Agosto!M108</f>
        <v>0</v>
      </c>
      <c r="AI107" s="134">
        <f>Agosto!N108</f>
        <v>0</v>
      </c>
      <c r="AJ107" s="152">
        <f>Agosto!O108</f>
        <v>0</v>
      </c>
      <c r="AK107" s="153">
        <f>Setembro!L108</f>
        <v>0</v>
      </c>
      <c r="AL107" s="152">
        <f>Setembro!M108</f>
        <v>0</v>
      </c>
      <c r="AM107" s="134">
        <f>Setembro!N108</f>
        <v>0</v>
      </c>
      <c r="AN107" s="152">
        <f>Setembro!O108</f>
        <v>0</v>
      </c>
      <c r="AO107" s="153">
        <f>Outubro!L108</f>
        <v>0</v>
      </c>
      <c r="AP107" s="152">
        <f>Outubro!M108</f>
        <v>0</v>
      </c>
      <c r="AQ107" s="134">
        <f>Outubro!N108</f>
        <v>0</v>
      </c>
      <c r="AR107" s="152">
        <f>Outubro!O108</f>
        <v>0</v>
      </c>
      <c r="AS107" s="153">
        <f>Novembro!L108</f>
        <v>0</v>
      </c>
      <c r="AT107" s="152">
        <f>Novembro!M108</f>
        <v>0</v>
      </c>
      <c r="AU107" s="134">
        <f>Novembro!N108</f>
        <v>0</v>
      </c>
      <c r="AV107" s="152">
        <f>Novembro!O108</f>
        <v>0</v>
      </c>
      <c r="AW107" s="153"/>
      <c r="AX107" s="152"/>
      <c r="AY107" s="134"/>
      <c r="AZ107" s="152"/>
      <c r="BA107" s="153">
        <f t="shared" si="12"/>
        <v>0</v>
      </c>
      <c r="BB107" s="152">
        <f t="shared" si="12"/>
        <v>0</v>
      </c>
      <c r="BC107" s="134">
        <f t="shared" si="12"/>
        <v>31</v>
      </c>
      <c r="BD107" s="152">
        <f t="shared" si="12"/>
        <v>31</v>
      </c>
      <c r="BE107" s="153">
        <f t="shared" si="13"/>
        <v>0</v>
      </c>
      <c r="BF107" s="152">
        <f t="shared" si="13"/>
        <v>0</v>
      </c>
      <c r="BG107" s="134">
        <f t="shared" si="13"/>
        <v>2.8181818181818183</v>
      </c>
      <c r="BH107" s="249">
        <f t="shared" si="13"/>
        <v>2.8181818181818183</v>
      </c>
    </row>
    <row r="108" spans="1:60" ht="15" customHeight="1" x14ac:dyDescent="0.25">
      <c r="A108" s="331"/>
      <c r="B108" s="343"/>
      <c r="C108" s="115" t="s">
        <v>131</v>
      </c>
      <c r="D108" s="116" t="s">
        <v>134</v>
      </c>
      <c r="E108" s="134">
        <f>Janeiro!L106</f>
        <v>0</v>
      </c>
      <c r="F108" s="152">
        <f>Janeiro!M106</f>
        <v>0</v>
      </c>
      <c r="G108" s="134">
        <f>Janeiro!N106</f>
        <v>32</v>
      </c>
      <c r="H108" s="152">
        <f>Janeiro!O106</f>
        <v>32</v>
      </c>
      <c r="I108" s="134">
        <f>Fevereiro!L106</f>
        <v>0</v>
      </c>
      <c r="J108" s="152">
        <f>Fevereiro!M106</f>
        <v>0</v>
      </c>
      <c r="K108" s="134">
        <f>Fevereiro!N106</f>
        <v>36</v>
      </c>
      <c r="L108" s="152">
        <f>Fevereiro!O106</f>
        <v>36</v>
      </c>
      <c r="M108" s="134">
        <f>Março!L106</f>
        <v>0</v>
      </c>
      <c r="N108" s="152">
        <f>Março!M106</f>
        <v>0</v>
      </c>
      <c r="O108" s="134">
        <f>Março!N106</f>
        <v>32</v>
      </c>
      <c r="P108" s="152">
        <f>Março!O106</f>
        <v>32</v>
      </c>
      <c r="Q108" s="134">
        <f>Abril!L106</f>
        <v>0</v>
      </c>
      <c r="R108" s="152">
        <f>Abril!M106</f>
        <v>0</v>
      </c>
      <c r="S108" s="134">
        <f>Abril!N106</f>
        <v>22</v>
      </c>
      <c r="T108" s="152">
        <f>Abril!O106</f>
        <v>22</v>
      </c>
      <c r="U108" s="134">
        <f>Maio!L106</f>
        <v>0</v>
      </c>
      <c r="V108" s="152">
        <f>Maio!M106</f>
        <v>2</v>
      </c>
      <c r="W108" s="134">
        <f>Maio!N106</f>
        <v>24</v>
      </c>
      <c r="X108" s="152">
        <f>Maio!O106</f>
        <v>26</v>
      </c>
      <c r="Y108" s="134">
        <f>Junho!L106</f>
        <v>0</v>
      </c>
      <c r="Z108" s="152">
        <f>Junho!M106</f>
        <v>0</v>
      </c>
      <c r="AA108" s="134">
        <f>Junho!N106</f>
        <v>10</v>
      </c>
      <c r="AB108" s="152">
        <f>Junho!O106</f>
        <v>10</v>
      </c>
      <c r="AC108" s="153">
        <f>Julho!L108</f>
        <v>0</v>
      </c>
      <c r="AD108" s="152">
        <f>Julho!M108</f>
        <v>1</v>
      </c>
      <c r="AE108" s="134">
        <f>Julho!N108</f>
        <v>41</v>
      </c>
      <c r="AF108" s="152">
        <f>Julho!O108</f>
        <v>42</v>
      </c>
      <c r="AG108" s="153">
        <f>Agosto!L109</f>
        <v>0</v>
      </c>
      <c r="AH108" s="152">
        <f>Agosto!M109</f>
        <v>1</v>
      </c>
      <c r="AI108" s="134">
        <f>Agosto!N109</f>
        <v>26</v>
      </c>
      <c r="AJ108" s="152">
        <f>Agosto!O109</f>
        <v>27</v>
      </c>
      <c r="AK108" s="153">
        <f>Setembro!L109</f>
        <v>0</v>
      </c>
      <c r="AL108" s="152">
        <f>Setembro!M109</f>
        <v>0</v>
      </c>
      <c r="AM108" s="134">
        <f>Setembro!N109</f>
        <v>49</v>
      </c>
      <c r="AN108" s="152">
        <f>Setembro!O109</f>
        <v>49</v>
      </c>
      <c r="AO108" s="153">
        <f>Outubro!L109</f>
        <v>0</v>
      </c>
      <c r="AP108" s="152">
        <f>Outubro!M109</f>
        <v>0</v>
      </c>
      <c r="AQ108" s="134">
        <f>Outubro!N109</f>
        <v>32</v>
      </c>
      <c r="AR108" s="152">
        <f>Outubro!O109</f>
        <v>32</v>
      </c>
      <c r="AS108" s="153">
        <f>Novembro!L109</f>
        <v>0</v>
      </c>
      <c r="AT108" s="152">
        <f>Novembro!M109</f>
        <v>1</v>
      </c>
      <c r="AU108" s="134">
        <f>Novembro!N109</f>
        <v>27</v>
      </c>
      <c r="AV108" s="152">
        <f>Novembro!O109</f>
        <v>28</v>
      </c>
      <c r="AW108" s="153"/>
      <c r="AX108" s="152"/>
      <c r="AY108" s="134"/>
      <c r="AZ108" s="152"/>
      <c r="BA108" s="153">
        <f t="shared" si="12"/>
        <v>0</v>
      </c>
      <c r="BB108" s="152">
        <f t="shared" si="12"/>
        <v>5</v>
      </c>
      <c r="BC108" s="134">
        <f t="shared" si="12"/>
        <v>331</v>
      </c>
      <c r="BD108" s="152">
        <f t="shared" si="12"/>
        <v>336</v>
      </c>
      <c r="BE108" s="153">
        <f t="shared" si="13"/>
        <v>0</v>
      </c>
      <c r="BF108" s="152">
        <f t="shared" si="13"/>
        <v>0.45454545454545453</v>
      </c>
      <c r="BG108" s="134">
        <f t="shared" si="13"/>
        <v>30.09090909090909</v>
      </c>
      <c r="BH108" s="249">
        <f t="shared" si="13"/>
        <v>30.545454545454547</v>
      </c>
    </row>
    <row r="109" spans="1:60" ht="15" customHeight="1" x14ac:dyDescent="0.25">
      <c r="A109" s="331"/>
      <c r="B109" s="121"/>
      <c r="C109" s="115"/>
      <c r="D109" s="116" t="s">
        <v>135</v>
      </c>
      <c r="E109" s="134">
        <f>Janeiro!L107</f>
        <v>0</v>
      </c>
      <c r="F109" s="152">
        <f>Janeiro!M107</f>
        <v>0</v>
      </c>
      <c r="G109" s="134">
        <f>Janeiro!N107</f>
        <v>13</v>
      </c>
      <c r="H109" s="152">
        <f>Janeiro!O107</f>
        <v>13</v>
      </c>
      <c r="I109" s="134">
        <f>Fevereiro!L107</f>
        <v>0</v>
      </c>
      <c r="J109" s="152">
        <f>Fevereiro!M107</f>
        <v>0</v>
      </c>
      <c r="K109" s="134">
        <f>Fevereiro!N107</f>
        <v>21</v>
      </c>
      <c r="L109" s="152">
        <f>Fevereiro!O107</f>
        <v>21</v>
      </c>
      <c r="M109" s="134">
        <f>Março!L107</f>
        <v>0</v>
      </c>
      <c r="N109" s="152">
        <f>Março!M107</f>
        <v>0</v>
      </c>
      <c r="O109" s="134">
        <f>Março!N107</f>
        <v>12</v>
      </c>
      <c r="P109" s="152">
        <f>Março!O107</f>
        <v>12</v>
      </c>
      <c r="Q109" s="134">
        <f>Abril!L107</f>
        <v>0</v>
      </c>
      <c r="R109" s="152">
        <f>Abril!M107</f>
        <v>0</v>
      </c>
      <c r="S109" s="134">
        <f>Abril!N107</f>
        <v>0</v>
      </c>
      <c r="T109" s="152">
        <f>Abril!O107</f>
        <v>0</v>
      </c>
      <c r="U109" s="134">
        <f>Maio!L107</f>
        <v>0</v>
      </c>
      <c r="V109" s="152">
        <f>Maio!M107</f>
        <v>0</v>
      </c>
      <c r="W109" s="134">
        <f>Maio!N107</f>
        <v>13</v>
      </c>
      <c r="X109" s="152">
        <f>Maio!O107</f>
        <v>13</v>
      </c>
      <c r="Y109" s="134">
        <f>Junho!L107</f>
        <v>0</v>
      </c>
      <c r="Z109" s="152">
        <f>Junho!M107</f>
        <v>0</v>
      </c>
      <c r="AA109" s="134">
        <f>Junho!N107</f>
        <v>22</v>
      </c>
      <c r="AB109" s="152">
        <f>Junho!O107</f>
        <v>22</v>
      </c>
      <c r="AC109" s="153">
        <f>Julho!L109</f>
        <v>0</v>
      </c>
      <c r="AD109" s="152">
        <f>Julho!M109</f>
        <v>7</v>
      </c>
      <c r="AE109" s="134">
        <f>Julho!N109</f>
        <v>28</v>
      </c>
      <c r="AF109" s="152">
        <f>Julho!O109</f>
        <v>35</v>
      </c>
      <c r="AG109" s="153">
        <f>Agosto!L110</f>
        <v>0</v>
      </c>
      <c r="AH109" s="152">
        <f>Agosto!M110</f>
        <v>8</v>
      </c>
      <c r="AI109" s="134">
        <f>Agosto!N110</f>
        <v>35</v>
      </c>
      <c r="AJ109" s="152">
        <f>Agosto!O110</f>
        <v>43</v>
      </c>
      <c r="AK109" s="153">
        <f>Setembro!L110</f>
        <v>0</v>
      </c>
      <c r="AL109" s="152">
        <f>Setembro!M110</f>
        <v>0</v>
      </c>
      <c r="AM109" s="134">
        <f>Setembro!N110</f>
        <v>0</v>
      </c>
      <c r="AN109" s="152">
        <f>Setembro!O110</f>
        <v>0</v>
      </c>
      <c r="AO109" s="153">
        <f>Outubro!L110</f>
        <v>0</v>
      </c>
      <c r="AP109" s="152">
        <f>Outubro!M110</f>
        <v>3</v>
      </c>
      <c r="AQ109" s="134">
        <f>Outubro!N110</f>
        <v>24</v>
      </c>
      <c r="AR109" s="152">
        <f>Outubro!O110</f>
        <v>27</v>
      </c>
      <c r="AS109" s="153">
        <f>Novembro!L110</f>
        <v>0</v>
      </c>
      <c r="AT109" s="152">
        <f>Novembro!M110</f>
        <v>8</v>
      </c>
      <c r="AU109" s="134">
        <f>Novembro!N110</f>
        <v>32</v>
      </c>
      <c r="AV109" s="152">
        <f>Novembro!O110</f>
        <v>40</v>
      </c>
      <c r="AW109" s="153"/>
      <c r="AX109" s="152"/>
      <c r="AY109" s="134"/>
      <c r="AZ109" s="152"/>
      <c r="BA109" s="153">
        <f t="shared" si="12"/>
        <v>0</v>
      </c>
      <c r="BB109" s="152">
        <f t="shared" si="12"/>
        <v>26</v>
      </c>
      <c r="BC109" s="134">
        <f t="shared" si="12"/>
        <v>200</v>
      </c>
      <c r="BD109" s="152">
        <f t="shared" si="12"/>
        <v>226</v>
      </c>
      <c r="BE109" s="153">
        <f t="shared" si="13"/>
        <v>0</v>
      </c>
      <c r="BF109" s="152">
        <f t="shared" si="13"/>
        <v>2.3636363636363638</v>
      </c>
      <c r="BG109" s="134">
        <f t="shared" si="13"/>
        <v>18.181818181818183</v>
      </c>
      <c r="BH109" s="249">
        <f t="shared" si="13"/>
        <v>20.545454545454547</v>
      </c>
    </row>
    <row r="110" spans="1:60" ht="15" customHeight="1" x14ac:dyDescent="0.25">
      <c r="A110" s="331"/>
      <c r="B110" s="344" t="s">
        <v>50</v>
      </c>
      <c r="C110" s="115" t="s">
        <v>136</v>
      </c>
      <c r="D110" s="116" t="s">
        <v>137</v>
      </c>
      <c r="E110" s="134">
        <f>Janeiro!L108</f>
        <v>0</v>
      </c>
      <c r="F110" s="152">
        <f>Janeiro!M108</f>
        <v>0</v>
      </c>
      <c r="G110" s="134">
        <f>Janeiro!N108</f>
        <v>0</v>
      </c>
      <c r="H110" s="152">
        <f>Janeiro!O108</f>
        <v>0</v>
      </c>
      <c r="I110" s="134">
        <f>Fevereiro!L108</f>
        <v>0</v>
      </c>
      <c r="J110" s="152">
        <f>Fevereiro!M108</f>
        <v>0</v>
      </c>
      <c r="K110" s="134">
        <f>Fevereiro!N108</f>
        <v>0</v>
      </c>
      <c r="L110" s="152">
        <f>Fevereiro!O108</f>
        <v>0</v>
      </c>
      <c r="M110" s="134">
        <f>Março!L108</f>
        <v>0</v>
      </c>
      <c r="N110" s="152">
        <f>Março!M108</f>
        <v>0</v>
      </c>
      <c r="O110" s="134">
        <f>Março!N108</f>
        <v>8</v>
      </c>
      <c r="P110" s="152">
        <f>Março!O108</f>
        <v>8</v>
      </c>
      <c r="Q110" s="134">
        <f>Abril!L108</f>
        <v>0</v>
      </c>
      <c r="R110" s="152">
        <f>Abril!M108</f>
        <v>1</v>
      </c>
      <c r="S110" s="134">
        <f>Abril!N108</f>
        <v>10</v>
      </c>
      <c r="T110" s="152">
        <f>Abril!O108</f>
        <v>11</v>
      </c>
      <c r="U110" s="134">
        <f>Maio!L108</f>
        <v>0</v>
      </c>
      <c r="V110" s="152">
        <f>Maio!M108</f>
        <v>1</v>
      </c>
      <c r="W110" s="134">
        <f>Maio!N108</f>
        <v>15</v>
      </c>
      <c r="X110" s="152">
        <f>Maio!O108</f>
        <v>16</v>
      </c>
      <c r="Y110" s="134">
        <f>Junho!L108</f>
        <v>0</v>
      </c>
      <c r="Z110" s="152">
        <f>Junho!M108</f>
        <v>0</v>
      </c>
      <c r="AA110" s="134">
        <f>Junho!N108</f>
        <v>12</v>
      </c>
      <c r="AB110" s="152">
        <f>Junho!O108</f>
        <v>12</v>
      </c>
      <c r="AC110" s="153">
        <f>Julho!L110</f>
        <v>0</v>
      </c>
      <c r="AD110" s="152">
        <f>Julho!M110</f>
        <v>0</v>
      </c>
      <c r="AE110" s="134">
        <f>Julho!N110</f>
        <v>5</v>
      </c>
      <c r="AF110" s="152">
        <f>Julho!O110</f>
        <v>5</v>
      </c>
      <c r="AG110" s="153">
        <f>Agosto!L111</f>
        <v>0</v>
      </c>
      <c r="AH110" s="152">
        <f>Agosto!M111</f>
        <v>0</v>
      </c>
      <c r="AI110" s="134">
        <f>Agosto!N111</f>
        <v>49</v>
      </c>
      <c r="AJ110" s="152">
        <f>Agosto!O111</f>
        <v>49</v>
      </c>
      <c r="AK110" s="153">
        <f>Setembro!L111</f>
        <v>0</v>
      </c>
      <c r="AL110" s="152">
        <f>Setembro!M111</f>
        <v>0</v>
      </c>
      <c r="AM110" s="134">
        <f>Setembro!N111</f>
        <v>28</v>
      </c>
      <c r="AN110" s="152">
        <f>Setembro!O111</f>
        <v>28</v>
      </c>
      <c r="AO110" s="153">
        <f>Outubro!L111</f>
        <v>0</v>
      </c>
      <c r="AP110" s="152">
        <f>Outubro!M111</f>
        <v>3</v>
      </c>
      <c r="AQ110" s="134">
        <f>Outubro!N111</f>
        <v>28</v>
      </c>
      <c r="AR110" s="152">
        <f>Outubro!O111</f>
        <v>31</v>
      </c>
      <c r="AS110" s="153">
        <f>Novembro!L111</f>
        <v>0</v>
      </c>
      <c r="AT110" s="152">
        <f>Novembro!M111</f>
        <v>8</v>
      </c>
      <c r="AU110" s="134">
        <f>Novembro!N111</f>
        <v>42</v>
      </c>
      <c r="AV110" s="152">
        <f>Novembro!O111</f>
        <v>50</v>
      </c>
      <c r="AW110" s="153"/>
      <c r="AX110" s="152"/>
      <c r="AY110" s="134"/>
      <c r="AZ110" s="152"/>
      <c r="BA110" s="153">
        <f t="shared" si="12"/>
        <v>0</v>
      </c>
      <c r="BB110" s="152">
        <f t="shared" si="12"/>
        <v>13</v>
      </c>
      <c r="BC110" s="134">
        <f t="shared" si="12"/>
        <v>197</v>
      </c>
      <c r="BD110" s="152">
        <f t="shared" si="12"/>
        <v>210</v>
      </c>
      <c r="BE110" s="153">
        <f t="shared" si="13"/>
        <v>0</v>
      </c>
      <c r="BF110" s="152">
        <f t="shared" si="13"/>
        <v>1.1818181818181819</v>
      </c>
      <c r="BG110" s="134">
        <f t="shared" si="13"/>
        <v>17.90909090909091</v>
      </c>
      <c r="BH110" s="249">
        <f t="shared" si="13"/>
        <v>19.09090909090909</v>
      </c>
    </row>
    <row r="111" spans="1:60" ht="15" customHeight="1" x14ac:dyDescent="0.25">
      <c r="A111" s="331"/>
      <c r="B111" s="345"/>
      <c r="C111" s="115" t="s">
        <v>138</v>
      </c>
      <c r="D111" s="116" t="s">
        <v>139</v>
      </c>
      <c r="E111" s="134">
        <f>Janeiro!L109</f>
        <v>18</v>
      </c>
      <c r="F111" s="152">
        <f>Janeiro!M109</f>
        <v>2</v>
      </c>
      <c r="G111" s="134">
        <f>Janeiro!N109</f>
        <v>72</v>
      </c>
      <c r="H111" s="152">
        <f>Janeiro!O109</f>
        <v>92</v>
      </c>
      <c r="I111" s="134">
        <f>Fevereiro!L109</f>
        <v>22</v>
      </c>
      <c r="J111" s="152">
        <f>Fevereiro!M109</f>
        <v>0</v>
      </c>
      <c r="K111" s="134">
        <f>Fevereiro!N109</f>
        <v>56</v>
      </c>
      <c r="L111" s="152">
        <f>Fevereiro!O109</f>
        <v>78</v>
      </c>
      <c r="M111" s="134">
        <f>Março!L109</f>
        <v>15</v>
      </c>
      <c r="N111" s="152">
        <f>Março!M109</f>
        <v>6</v>
      </c>
      <c r="O111" s="134">
        <f>Março!N109</f>
        <v>75</v>
      </c>
      <c r="P111" s="152">
        <f>Março!O109</f>
        <v>96</v>
      </c>
      <c r="Q111" s="134">
        <f>Abril!L109</f>
        <v>6</v>
      </c>
      <c r="R111" s="152">
        <f>Abril!M109</f>
        <v>27</v>
      </c>
      <c r="S111" s="134">
        <f>Abril!N109</f>
        <v>76</v>
      </c>
      <c r="T111" s="152">
        <f>Abril!O109</f>
        <v>109</v>
      </c>
      <c r="U111" s="134">
        <f>Maio!L109</f>
        <v>10</v>
      </c>
      <c r="V111" s="152">
        <f>Maio!M109</f>
        <v>31</v>
      </c>
      <c r="W111" s="134">
        <f>Maio!N109</f>
        <v>79</v>
      </c>
      <c r="X111" s="152">
        <f>Maio!O109</f>
        <v>120</v>
      </c>
      <c r="Y111" s="134">
        <f>Junho!L109</f>
        <v>7</v>
      </c>
      <c r="Z111" s="152">
        <f>Junho!M109</f>
        <v>19</v>
      </c>
      <c r="AA111" s="134">
        <f>Junho!N109</f>
        <v>51</v>
      </c>
      <c r="AB111" s="152">
        <f>Junho!O109</f>
        <v>77</v>
      </c>
      <c r="AC111" s="153">
        <f>Julho!L111</f>
        <v>6</v>
      </c>
      <c r="AD111" s="152">
        <f>Julho!M111</f>
        <v>10</v>
      </c>
      <c r="AE111" s="134">
        <f>Julho!N111</f>
        <v>49</v>
      </c>
      <c r="AF111" s="152">
        <f>Julho!O111</f>
        <v>65</v>
      </c>
      <c r="AG111" s="153">
        <f>Agosto!L112</f>
        <v>16</v>
      </c>
      <c r="AH111" s="152">
        <f>Agosto!M112</f>
        <v>35</v>
      </c>
      <c r="AI111" s="134">
        <f>Agosto!N112</f>
        <v>85</v>
      </c>
      <c r="AJ111" s="152">
        <f>Agosto!O112</f>
        <v>136</v>
      </c>
      <c r="AK111" s="153">
        <f>Setembro!L112</f>
        <v>7</v>
      </c>
      <c r="AL111" s="152">
        <f>Setembro!M112</f>
        <v>17</v>
      </c>
      <c r="AM111" s="134">
        <f>Setembro!N112</f>
        <v>49</v>
      </c>
      <c r="AN111" s="152">
        <f>Setembro!O112</f>
        <v>73</v>
      </c>
      <c r="AO111" s="153">
        <f>Outubro!L112</f>
        <v>8</v>
      </c>
      <c r="AP111" s="152">
        <f>Outubro!M112</f>
        <v>8</v>
      </c>
      <c r="AQ111" s="134">
        <f>Outubro!N112</f>
        <v>66</v>
      </c>
      <c r="AR111" s="152">
        <f>Outubro!O112</f>
        <v>82</v>
      </c>
      <c r="AS111" s="153">
        <f>Novembro!L112</f>
        <v>10</v>
      </c>
      <c r="AT111" s="152">
        <f>Novembro!M112</f>
        <v>17</v>
      </c>
      <c r="AU111" s="134">
        <f>Novembro!N112</f>
        <v>84</v>
      </c>
      <c r="AV111" s="152">
        <f>Novembro!O112</f>
        <v>111</v>
      </c>
      <c r="AW111" s="153"/>
      <c r="AX111" s="152"/>
      <c r="AY111" s="134"/>
      <c r="AZ111" s="152"/>
      <c r="BA111" s="153">
        <f t="shared" si="12"/>
        <v>125</v>
      </c>
      <c r="BB111" s="152">
        <f t="shared" si="12"/>
        <v>172</v>
      </c>
      <c r="BC111" s="134">
        <f t="shared" si="12"/>
        <v>742</v>
      </c>
      <c r="BD111" s="152">
        <f t="shared" si="12"/>
        <v>1039</v>
      </c>
      <c r="BE111" s="153">
        <f t="shared" si="13"/>
        <v>11.363636363636363</v>
      </c>
      <c r="BF111" s="152">
        <f t="shared" si="13"/>
        <v>15.636363636363637</v>
      </c>
      <c r="BG111" s="134">
        <f t="shared" si="13"/>
        <v>67.454545454545453</v>
      </c>
      <c r="BH111" s="249">
        <f t="shared" si="13"/>
        <v>94.454545454545453</v>
      </c>
    </row>
    <row r="112" spans="1:60" ht="15" customHeight="1" x14ac:dyDescent="0.25">
      <c r="A112" s="331"/>
      <c r="B112" s="345"/>
      <c r="C112" s="115" t="s">
        <v>138</v>
      </c>
      <c r="D112" s="116" t="s">
        <v>140</v>
      </c>
      <c r="E112" s="134">
        <f>Janeiro!L110</f>
        <v>0</v>
      </c>
      <c r="F112" s="152">
        <f>Janeiro!M110</f>
        <v>0</v>
      </c>
      <c r="G112" s="134">
        <f>Janeiro!N110</f>
        <v>0</v>
      </c>
      <c r="H112" s="152">
        <f>Janeiro!O110</f>
        <v>0</v>
      </c>
      <c r="I112" s="134">
        <f>Fevereiro!L110</f>
        <v>0</v>
      </c>
      <c r="J112" s="152">
        <f>Fevereiro!M110</f>
        <v>0</v>
      </c>
      <c r="K112" s="134">
        <f>Fevereiro!N110</f>
        <v>0</v>
      </c>
      <c r="L112" s="152">
        <f>Fevereiro!O110</f>
        <v>0</v>
      </c>
      <c r="M112" s="134">
        <f>Março!L110</f>
        <v>0</v>
      </c>
      <c r="N112" s="152">
        <f>Março!M110</f>
        <v>0</v>
      </c>
      <c r="O112" s="134">
        <f>Março!N110</f>
        <v>0</v>
      </c>
      <c r="P112" s="152">
        <f>Março!O110</f>
        <v>0</v>
      </c>
      <c r="Q112" s="134">
        <f>Abril!L110</f>
        <v>0</v>
      </c>
      <c r="R112" s="152">
        <f>Abril!M110</f>
        <v>0</v>
      </c>
      <c r="S112" s="134">
        <f>Abril!N110</f>
        <v>0</v>
      </c>
      <c r="T112" s="152">
        <f>Abril!O110</f>
        <v>0</v>
      </c>
      <c r="U112" s="134">
        <f>Maio!L110</f>
        <v>0</v>
      </c>
      <c r="V112" s="152">
        <f>Maio!M110</f>
        <v>0</v>
      </c>
      <c r="W112" s="134">
        <f>Maio!N110</f>
        <v>0</v>
      </c>
      <c r="X112" s="152">
        <f>Maio!O110</f>
        <v>0</v>
      </c>
      <c r="Y112" s="134">
        <f>Junho!L110</f>
        <v>0</v>
      </c>
      <c r="Z112" s="152">
        <f>Junho!M110</f>
        <v>0</v>
      </c>
      <c r="AA112" s="134">
        <f>Junho!N110</f>
        <v>0</v>
      </c>
      <c r="AB112" s="152">
        <f>Junho!O110</f>
        <v>0</v>
      </c>
      <c r="AC112" s="153">
        <f>Julho!L112</f>
        <v>0</v>
      </c>
      <c r="AD112" s="152">
        <f>Julho!M112</f>
        <v>0</v>
      </c>
      <c r="AE112" s="134">
        <f>Julho!N112</f>
        <v>0</v>
      </c>
      <c r="AF112" s="152">
        <f>Julho!O112</f>
        <v>0</v>
      </c>
      <c r="AG112" s="153">
        <f>Agosto!L113</f>
        <v>0</v>
      </c>
      <c r="AH112" s="152">
        <f>Agosto!M113</f>
        <v>0</v>
      </c>
      <c r="AI112" s="134">
        <f>Agosto!N113</f>
        <v>0</v>
      </c>
      <c r="AJ112" s="152">
        <f>Agosto!O113</f>
        <v>0</v>
      </c>
      <c r="AK112" s="153">
        <f>Setembro!L113</f>
        <v>0</v>
      </c>
      <c r="AL112" s="152">
        <f>Setembro!M113</f>
        <v>0</v>
      </c>
      <c r="AM112" s="134">
        <f>Setembro!N113</f>
        <v>0</v>
      </c>
      <c r="AN112" s="152">
        <f>Setembro!O113</f>
        <v>0</v>
      </c>
      <c r="AO112" s="153">
        <f>Outubro!L113</f>
        <v>0</v>
      </c>
      <c r="AP112" s="152">
        <f>Outubro!M113</f>
        <v>0</v>
      </c>
      <c r="AQ112" s="134">
        <f>Outubro!N113</f>
        <v>0</v>
      </c>
      <c r="AR112" s="152">
        <f>Outubro!O113</f>
        <v>0</v>
      </c>
      <c r="AS112" s="153">
        <f>Novembro!L113</f>
        <v>0</v>
      </c>
      <c r="AT112" s="152">
        <f>Novembro!M113</f>
        <v>0</v>
      </c>
      <c r="AU112" s="134">
        <f>Novembro!N113</f>
        <v>0</v>
      </c>
      <c r="AV112" s="152">
        <f>Novembro!O113</f>
        <v>0</v>
      </c>
      <c r="AW112" s="153"/>
      <c r="AX112" s="152"/>
      <c r="AY112" s="134"/>
      <c r="AZ112" s="152"/>
      <c r="BA112" s="153">
        <f t="shared" si="12"/>
        <v>0</v>
      </c>
      <c r="BB112" s="152">
        <f t="shared" si="12"/>
        <v>0</v>
      </c>
      <c r="BC112" s="134">
        <f t="shared" si="12"/>
        <v>0</v>
      </c>
      <c r="BD112" s="152">
        <f t="shared" si="12"/>
        <v>0</v>
      </c>
      <c r="BE112" s="153">
        <f t="shared" si="13"/>
        <v>0</v>
      </c>
      <c r="BF112" s="152">
        <f t="shared" si="13"/>
        <v>0</v>
      </c>
      <c r="BG112" s="134">
        <f t="shared" si="13"/>
        <v>0</v>
      </c>
      <c r="BH112" s="249">
        <f t="shared" si="13"/>
        <v>0</v>
      </c>
    </row>
    <row r="113" spans="1:60" ht="15" customHeight="1" x14ac:dyDescent="0.25">
      <c r="A113" s="331"/>
      <c r="B113" s="345"/>
      <c r="C113" s="115" t="s">
        <v>138</v>
      </c>
      <c r="D113" s="116" t="s">
        <v>141</v>
      </c>
      <c r="E113" s="134">
        <f>Janeiro!L111</f>
        <v>0</v>
      </c>
      <c r="F113" s="152">
        <f>Janeiro!M111</f>
        <v>2</v>
      </c>
      <c r="G113" s="134">
        <f>Janeiro!N111</f>
        <v>24</v>
      </c>
      <c r="H113" s="152">
        <f>Janeiro!O111</f>
        <v>26</v>
      </c>
      <c r="I113" s="134">
        <f>Fevereiro!L111</f>
        <v>0</v>
      </c>
      <c r="J113" s="152">
        <f>Fevereiro!M111</f>
        <v>0</v>
      </c>
      <c r="K113" s="134">
        <f>Fevereiro!N111</f>
        <v>19</v>
      </c>
      <c r="L113" s="152">
        <f>Fevereiro!O111</f>
        <v>19</v>
      </c>
      <c r="M113" s="134">
        <f>Março!L111</f>
        <v>0</v>
      </c>
      <c r="N113" s="152">
        <f>Março!M111</f>
        <v>9</v>
      </c>
      <c r="O113" s="134">
        <f>Março!N111</f>
        <v>32</v>
      </c>
      <c r="P113" s="152">
        <f>Março!O111</f>
        <v>41</v>
      </c>
      <c r="Q113" s="134">
        <f>Abril!L111</f>
        <v>0</v>
      </c>
      <c r="R113" s="152">
        <f>Abril!M111</f>
        <v>4</v>
      </c>
      <c r="S113" s="134">
        <f>Abril!N111</f>
        <v>32</v>
      </c>
      <c r="T113" s="152">
        <f>Abril!O111</f>
        <v>36</v>
      </c>
      <c r="U113" s="134">
        <f>Maio!L111</f>
        <v>0</v>
      </c>
      <c r="V113" s="152">
        <f>Maio!M111</f>
        <v>2</v>
      </c>
      <c r="W113" s="134">
        <f>Maio!N111</f>
        <v>21</v>
      </c>
      <c r="X113" s="152">
        <f>Maio!O111</f>
        <v>23</v>
      </c>
      <c r="Y113" s="134">
        <f>Junho!L111</f>
        <v>0</v>
      </c>
      <c r="Z113" s="152">
        <f>Junho!M111</f>
        <v>6</v>
      </c>
      <c r="AA113" s="134">
        <f>Junho!N111</f>
        <v>13</v>
      </c>
      <c r="AB113" s="152">
        <f>Junho!O111</f>
        <v>19</v>
      </c>
      <c r="AC113" s="153">
        <f>Julho!L113</f>
        <v>0</v>
      </c>
      <c r="AD113" s="152">
        <f>Julho!M113</f>
        <v>13</v>
      </c>
      <c r="AE113" s="134">
        <f>Julho!N113</f>
        <v>15</v>
      </c>
      <c r="AF113" s="152">
        <f>Julho!O113</f>
        <v>28</v>
      </c>
      <c r="AG113" s="153">
        <f>Agosto!L114</f>
        <v>0</v>
      </c>
      <c r="AH113" s="152">
        <f>Agosto!M114</f>
        <v>2</v>
      </c>
      <c r="AI113" s="134">
        <f>Agosto!N114</f>
        <v>20</v>
      </c>
      <c r="AJ113" s="152">
        <f>Agosto!O114</f>
        <v>22</v>
      </c>
      <c r="AK113" s="153">
        <f>Setembro!L114</f>
        <v>0</v>
      </c>
      <c r="AL113" s="152">
        <f>Setembro!M114</f>
        <v>15</v>
      </c>
      <c r="AM113" s="134">
        <f>Setembro!N114</f>
        <v>6</v>
      </c>
      <c r="AN113" s="152">
        <f>Setembro!O114</f>
        <v>21</v>
      </c>
      <c r="AO113" s="153">
        <f>Outubro!L114</f>
        <v>0</v>
      </c>
      <c r="AP113" s="152">
        <f>Outubro!M114</f>
        <v>20</v>
      </c>
      <c r="AQ113" s="134">
        <f>Outubro!N114</f>
        <v>11</v>
      </c>
      <c r="AR113" s="152">
        <f>Outubro!O114</f>
        <v>31</v>
      </c>
      <c r="AS113" s="153">
        <f>Novembro!L114</f>
        <v>0</v>
      </c>
      <c r="AT113" s="152">
        <f>Novembro!M114</f>
        <v>14</v>
      </c>
      <c r="AU113" s="134">
        <f>Novembro!N114</f>
        <v>14</v>
      </c>
      <c r="AV113" s="152">
        <f>Novembro!O114</f>
        <v>28</v>
      </c>
      <c r="AW113" s="153"/>
      <c r="AX113" s="152"/>
      <c r="AY113" s="134"/>
      <c r="AZ113" s="152"/>
      <c r="BA113" s="153">
        <f t="shared" si="12"/>
        <v>0</v>
      </c>
      <c r="BB113" s="152">
        <f t="shared" si="12"/>
        <v>87</v>
      </c>
      <c r="BC113" s="134">
        <f t="shared" si="12"/>
        <v>207</v>
      </c>
      <c r="BD113" s="152">
        <f t="shared" si="12"/>
        <v>294</v>
      </c>
      <c r="BE113" s="153">
        <f t="shared" si="13"/>
        <v>0</v>
      </c>
      <c r="BF113" s="152">
        <f t="shared" si="13"/>
        <v>7.9090909090909092</v>
      </c>
      <c r="BG113" s="134">
        <f t="shared" si="13"/>
        <v>18.818181818181817</v>
      </c>
      <c r="BH113" s="249">
        <f t="shared" si="13"/>
        <v>26.727272727272727</v>
      </c>
    </row>
    <row r="114" spans="1:60" ht="15" customHeight="1" x14ac:dyDescent="0.25">
      <c r="A114" s="331"/>
      <c r="B114" s="345"/>
      <c r="C114" s="115" t="s">
        <v>138</v>
      </c>
      <c r="D114" s="116" t="s">
        <v>142</v>
      </c>
      <c r="E114" s="134">
        <f>Janeiro!L112</f>
        <v>0</v>
      </c>
      <c r="F114" s="152">
        <f>Janeiro!M112</f>
        <v>0</v>
      </c>
      <c r="G114" s="134">
        <f>Janeiro!N112</f>
        <v>0</v>
      </c>
      <c r="H114" s="152">
        <f>Janeiro!O112</f>
        <v>0</v>
      </c>
      <c r="I114" s="134">
        <f>Fevereiro!L112</f>
        <v>0</v>
      </c>
      <c r="J114" s="152">
        <f>Fevereiro!M112</f>
        <v>0</v>
      </c>
      <c r="K114" s="134">
        <f>Fevereiro!N112</f>
        <v>0</v>
      </c>
      <c r="L114" s="152">
        <f>Fevereiro!O112</f>
        <v>0</v>
      </c>
      <c r="M114" s="134">
        <f>Março!L112</f>
        <v>0</v>
      </c>
      <c r="N114" s="152">
        <f>Março!M112</f>
        <v>0</v>
      </c>
      <c r="O114" s="134">
        <f>Março!N112</f>
        <v>0</v>
      </c>
      <c r="P114" s="152">
        <f>Março!O112</f>
        <v>0</v>
      </c>
      <c r="Q114" s="134">
        <f>Abril!L112</f>
        <v>0</v>
      </c>
      <c r="R114" s="152">
        <f>Abril!M112</f>
        <v>0</v>
      </c>
      <c r="S114" s="134">
        <f>Abril!N112</f>
        <v>0</v>
      </c>
      <c r="T114" s="152">
        <f>Abril!O112</f>
        <v>0</v>
      </c>
      <c r="U114" s="134">
        <f>Maio!L112</f>
        <v>2</v>
      </c>
      <c r="V114" s="152">
        <f>Maio!M112</f>
        <v>2</v>
      </c>
      <c r="W114" s="134">
        <f>Maio!N112</f>
        <v>10</v>
      </c>
      <c r="X114" s="152">
        <f>Maio!O112</f>
        <v>14</v>
      </c>
      <c r="Y114" s="134">
        <f>Junho!L112</f>
        <v>2</v>
      </c>
      <c r="Z114" s="152">
        <f>Junho!M112</f>
        <v>2</v>
      </c>
      <c r="AA114" s="134">
        <f>Junho!N112</f>
        <v>11</v>
      </c>
      <c r="AB114" s="152">
        <f>Junho!O112</f>
        <v>15</v>
      </c>
      <c r="AC114" s="153">
        <f>Julho!L114</f>
        <v>2</v>
      </c>
      <c r="AD114" s="152">
        <f>Julho!M114</f>
        <v>2</v>
      </c>
      <c r="AE114" s="134">
        <f>Julho!N114</f>
        <v>25</v>
      </c>
      <c r="AF114" s="152">
        <f>Julho!O114</f>
        <v>29</v>
      </c>
      <c r="AG114" s="153">
        <f>Agosto!L115</f>
        <v>4</v>
      </c>
      <c r="AH114" s="152">
        <f>Agosto!M115</f>
        <v>0</v>
      </c>
      <c r="AI114" s="134">
        <f>Agosto!N115</f>
        <v>16</v>
      </c>
      <c r="AJ114" s="152">
        <f>Agosto!O115</f>
        <v>20</v>
      </c>
      <c r="AK114" s="153">
        <f>Setembro!L115</f>
        <v>3</v>
      </c>
      <c r="AL114" s="152">
        <f>Setembro!M115</f>
        <v>0</v>
      </c>
      <c r="AM114" s="134">
        <f>Setembro!N115</f>
        <v>28</v>
      </c>
      <c r="AN114" s="152">
        <f>Setembro!O115</f>
        <v>31</v>
      </c>
      <c r="AO114" s="153">
        <f>Outubro!L115</f>
        <v>2</v>
      </c>
      <c r="AP114" s="152">
        <f>Outubro!M115</f>
        <v>0</v>
      </c>
      <c r="AQ114" s="134">
        <f>Outubro!N115</f>
        <v>19</v>
      </c>
      <c r="AR114" s="152">
        <f>Outubro!O115</f>
        <v>21</v>
      </c>
      <c r="AS114" s="153">
        <f>Novembro!L115</f>
        <v>2</v>
      </c>
      <c r="AT114" s="152">
        <f>Novembro!M115</f>
        <v>4</v>
      </c>
      <c r="AU114" s="134">
        <f>Novembro!N115</f>
        <v>19</v>
      </c>
      <c r="AV114" s="152">
        <f>Novembro!O115</f>
        <v>25</v>
      </c>
      <c r="AW114" s="153"/>
      <c r="AX114" s="152"/>
      <c r="AY114" s="134"/>
      <c r="AZ114" s="152"/>
      <c r="BA114" s="153">
        <f t="shared" si="12"/>
        <v>17</v>
      </c>
      <c r="BB114" s="152">
        <f t="shared" si="12"/>
        <v>10</v>
      </c>
      <c r="BC114" s="134">
        <f t="shared" si="12"/>
        <v>128</v>
      </c>
      <c r="BD114" s="152">
        <f t="shared" si="12"/>
        <v>155</v>
      </c>
      <c r="BE114" s="153">
        <f t="shared" si="13"/>
        <v>1.5454545454545454</v>
      </c>
      <c r="BF114" s="152">
        <f t="shared" si="13"/>
        <v>0.90909090909090906</v>
      </c>
      <c r="BG114" s="134">
        <f t="shared" si="13"/>
        <v>11.636363636363637</v>
      </c>
      <c r="BH114" s="249">
        <f t="shared" si="13"/>
        <v>14.090909090909092</v>
      </c>
    </row>
    <row r="115" spans="1:60" ht="15" customHeight="1" x14ac:dyDescent="0.25">
      <c r="A115" s="331"/>
      <c r="B115" s="345"/>
      <c r="C115" s="115" t="s">
        <v>143</v>
      </c>
      <c r="D115" s="116" t="s">
        <v>144</v>
      </c>
      <c r="E115" s="134">
        <f>Janeiro!L113</f>
        <v>0</v>
      </c>
      <c r="F115" s="152">
        <f>Janeiro!M113</f>
        <v>0</v>
      </c>
      <c r="G115" s="134">
        <f>Janeiro!N113</f>
        <v>0</v>
      </c>
      <c r="H115" s="152">
        <f>Janeiro!O113</f>
        <v>0</v>
      </c>
      <c r="I115" s="134">
        <f>Fevereiro!L113</f>
        <v>0</v>
      </c>
      <c r="J115" s="152">
        <f>Fevereiro!M113</f>
        <v>0</v>
      </c>
      <c r="K115" s="134">
        <f>Fevereiro!N113</f>
        <v>0</v>
      </c>
      <c r="L115" s="152">
        <f>Fevereiro!O113</f>
        <v>0</v>
      </c>
      <c r="M115" s="134">
        <f>Março!L113</f>
        <v>0</v>
      </c>
      <c r="N115" s="152">
        <f>Março!M113</f>
        <v>0</v>
      </c>
      <c r="O115" s="134">
        <f>Março!N113</f>
        <v>0</v>
      </c>
      <c r="P115" s="152">
        <f>Março!O113</f>
        <v>0</v>
      </c>
      <c r="Q115" s="134">
        <f>Abril!L113</f>
        <v>0</v>
      </c>
      <c r="R115" s="152">
        <f>Abril!M113</f>
        <v>1</v>
      </c>
      <c r="S115" s="134">
        <f>Abril!N113</f>
        <v>2</v>
      </c>
      <c r="T115" s="152">
        <f>Abril!O113</f>
        <v>3</v>
      </c>
      <c r="U115" s="134">
        <f>Maio!L113</f>
        <v>0</v>
      </c>
      <c r="V115" s="152">
        <f>Maio!M113</f>
        <v>10</v>
      </c>
      <c r="W115" s="134">
        <f>Maio!N113</f>
        <v>10</v>
      </c>
      <c r="X115" s="152">
        <f>Maio!O113</f>
        <v>20</v>
      </c>
      <c r="Y115" s="134">
        <f>Junho!L113</f>
        <v>0</v>
      </c>
      <c r="Z115" s="152">
        <f>Junho!M113</f>
        <v>8</v>
      </c>
      <c r="AA115" s="134">
        <f>Junho!N113</f>
        <v>22</v>
      </c>
      <c r="AB115" s="152">
        <f>Junho!O113</f>
        <v>30</v>
      </c>
      <c r="AC115" s="153">
        <f>Julho!L115</f>
        <v>4</v>
      </c>
      <c r="AD115" s="152">
        <f>Julho!M115</f>
        <v>1</v>
      </c>
      <c r="AE115" s="134">
        <f>Julho!N115</f>
        <v>15</v>
      </c>
      <c r="AF115" s="152">
        <f>Julho!O115</f>
        <v>20</v>
      </c>
      <c r="AG115" s="153">
        <f>Agosto!L116</f>
        <v>3</v>
      </c>
      <c r="AH115" s="152">
        <f>Agosto!M116</f>
        <v>1</v>
      </c>
      <c r="AI115" s="134">
        <f>Agosto!N116</f>
        <v>14</v>
      </c>
      <c r="AJ115" s="152">
        <f>Agosto!O116</f>
        <v>18</v>
      </c>
      <c r="AK115" s="153">
        <f>Setembro!L116</f>
        <v>4</v>
      </c>
      <c r="AL115" s="152">
        <f>Setembro!M116</f>
        <v>4</v>
      </c>
      <c r="AM115" s="134">
        <f>Setembro!N116</f>
        <v>22</v>
      </c>
      <c r="AN115" s="152">
        <f>Setembro!O116</f>
        <v>30</v>
      </c>
      <c r="AO115" s="153">
        <f>Outubro!L116</f>
        <v>3</v>
      </c>
      <c r="AP115" s="152">
        <f>Outubro!M116</f>
        <v>3</v>
      </c>
      <c r="AQ115" s="134">
        <f>Outubro!N116</f>
        <v>40</v>
      </c>
      <c r="AR115" s="152">
        <f>Outubro!O116</f>
        <v>46</v>
      </c>
      <c r="AS115" s="153">
        <f>Novembro!L116</f>
        <v>4</v>
      </c>
      <c r="AT115" s="152">
        <f>Novembro!M116</f>
        <v>10</v>
      </c>
      <c r="AU115" s="134">
        <f>Novembro!N116</f>
        <v>42</v>
      </c>
      <c r="AV115" s="152">
        <f>Novembro!O116</f>
        <v>56</v>
      </c>
      <c r="AW115" s="153"/>
      <c r="AX115" s="152"/>
      <c r="AY115" s="134"/>
      <c r="AZ115" s="152"/>
      <c r="BA115" s="153">
        <f t="shared" si="12"/>
        <v>18</v>
      </c>
      <c r="BB115" s="152">
        <f t="shared" si="12"/>
        <v>38</v>
      </c>
      <c r="BC115" s="134">
        <f t="shared" si="12"/>
        <v>167</v>
      </c>
      <c r="BD115" s="152">
        <f t="shared" si="12"/>
        <v>223</v>
      </c>
      <c r="BE115" s="153">
        <f t="shared" si="13"/>
        <v>1.6363636363636365</v>
      </c>
      <c r="BF115" s="152">
        <f t="shared" si="13"/>
        <v>3.4545454545454546</v>
      </c>
      <c r="BG115" s="134">
        <f t="shared" si="13"/>
        <v>15.181818181818182</v>
      </c>
      <c r="BH115" s="249">
        <f t="shared" si="13"/>
        <v>20.272727272727273</v>
      </c>
    </row>
    <row r="116" spans="1:60" ht="15" customHeight="1" x14ac:dyDescent="0.25">
      <c r="A116" s="331"/>
      <c r="B116" s="345"/>
      <c r="C116" s="115" t="s">
        <v>143</v>
      </c>
      <c r="D116" s="116" t="s">
        <v>145</v>
      </c>
      <c r="E116" s="134">
        <f>Janeiro!L114</f>
        <v>0</v>
      </c>
      <c r="F116" s="152">
        <f>Janeiro!M114</f>
        <v>0</v>
      </c>
      <c r="G116" s="134">
        <f>Janeiro!N114</f>
        <v>0</v>
      </c>
      <c r="H116" s="152">
        <f>Janeiro!O114</f>
        <v>0</v>
      </c>
      <c r="I116" s="134">
        <f>Fevereiro!L114</f>
        <v>0</v>
      </c>
      <c r="J116" s="152">
        <f>Fevereiro!M114</f>
        <v>0</v>
      </c>
      <c r="K116" s="134">
        <f>Fevereiro!N114</f>
        <v>0</v>
      </c>
      <c r="L116" s="152">
        <f>Fevereiro!O114</f>
        <v>0</v>
      </c>
      <c r="M116" s="134">
        <f>Março!L114</f>
        <v>0</v>
      </c>
      <c r="N116" s="152">
        <f>Março!M114</f>
        <v>0</v>
      </c>
      <c r="O116" s="134">
        <f>Março!N114</f>
        <v>0</v>
      </c>
      <c r="P116" s="152">
        <f>Março!O114</f>
        <v>0</v>
      </c>
      <c r="Q116" s="134">
        <f>Abril!L114</f>
        <v>0</v>
      </c>
      <c r="R116" s="152">
        <f>Abril!M114</f>
        <v>0</v>
      </c>
      <c r="S116" s="134">
        <f>Abril!N114</f>
        <v>0</v>
      </c>
      <c r="T116" s="152">
        <f>Abril!O114</f>
        <v>0</v>
      </c>
      <c r="U116" s="134">
        <f>Maio!L114</f>
        <v>0</v>
      </c>
      <c r="V116" s="152">
        <f>Maio!M114</f>
        <v>0</v>
      </c>
      <c r="W116" s="134">
        <f>Maio!N114</f>
        <v>0</v>
      </c>
      <c r="X116" s="152">
        <f>Maio!O114</f>
        <v>0</v>
      </c>
      <c r="Y116" s="134">
        <f>Junho!L114</f>
        <v>0</v>
      </c>
      <c r="Z116" s="152">
        <f>Junho!M114</f>
        <v>16</v>
      </c>
      <c r="AA116" s="134">
        <f>Junho!N114</f>
        <v>0</v>
      </c>
      <c r="AB116" s="152">
        <f>Junho!O114</f>
        <v>16</v>
      </c>
      <c r="AC116" s="153">
        <f>Julho!L116</f>
        <v>0</v>
      </c>
      <c r="AD116" s="152">
        <f>Julho!M116</f>
        <v>18</v>
      </c>
      <c r="AE116" s="134">
        <f>Julho!N116</f>
        <v>9</v>
      </c>
      <c r="AF116" s="152">
        <f>Julho!O116</f>
        <v>27</v>
      </c>
      <c r="AG116" s="153">
        <f>Agosto!L117</f>
        <v>1</v>
      </c>
      <c r="AH116" s="152">
        <f>Agosto!M117</f>
        <v>16</v>
      </c>
      <c r="AI116" s="134">
        <f>Agosto!N117</f>
        <v>5</v>
      </c>
      <c r="AJ116" s="152">
        <f>Agosto!O117</f>
        <v>22</v>
      </c>
      <c r="AK116" s="153">
        <f>Setembro!L117</f>
        <v>1</v>
      </c>
      <c r="AL116" s="152">
        <f>Setembro!M117</f>
        <v>8</v>
      </c>
      <c r="AM116" s="134">
        <f>Setembro!N117</f>
        <v>4</v>
      </c>
      <c r="AN116" s="152">
        <f>Setembro!O117</f>
        <v>13</v>
      </c>
      <c r="AO116" s="153">
        <f>Outubro!L117</f>
        <v>0</v>
      </c>
      <c r="AP116" s="152">
        <f>Outubro!M117</f>
        <v>1</v>
      </c>
      <c r="AQ116" s="134">
        <f>Outubro!N117</f>
        <v>14</v>
      </c>
      <c r="AR116" s="152">
        <f>Outubro!O117</f>
        <v>15</v>
      </c>
      <c r="AS116" s="153">
        <f>Novembro!L117</f>
        <v>0</v>
      </c>
      <c r="AT116" s="152">
        <f>Novembro!M117</f>
        <v>5</v>
      </c>
      <c r="AU116" s="134">
        <f>Novembro!N117</f>
        <v>9</v>
      </c>
      <c r="AV116" s="152">
        <f>Novembro!O117</f>
        <v>14</v>
      </c>
      <c r="AW116" s="153"/>
      <c r="AX116" s="152"/>
      <c r="AY116" s="134"/>
      <c r="AZ116" s="152"/>
      <c r="BA116" s="153">
        <f t="shared" si="12"/>
        <v>2</v>
      </c>
      <c r="BB116" s="152">
        <f t="shared" si="12"/>
        <v>64</v>
      </c>
      <c r="BC116" s="134">
        <f t="shared" si="12"/>
        <v>41</v>
      </c>
      <c r="BD116" s="152">
        <f t="shared" si="12"/>
        <v>107</v>
      </c>
      <c r="BE116" s="153">
        <f t="shared" si="13"/>
        <v>0.18181818181818182</v>
      </c>
      <c r="BF116" s="152">
        <f t="shared" si="13"/>
        <v>5.8181818181818183</v>
      </c>
      <c r="BG116" s="134">
        <f t="shared" si="13"/>
        <v>3.7272727272727271</v>
      </c>
      <c r="BH116" s="249">
        <f t="shared" si="13"/>
        <v>9.7272727272727266</v>
      </c>
    </row>
    <row r="117" spans="1:60" ht="15" customHeight="1" x14ac:dyDescent="0.25">
      <c r="A117" s="331"/>
      <c r="B117" s="345"/>
      <c r="C117" s="115" t="s">
        <v>146</v>
      </c>
      <c r="D117" s="116" t="s">
        <v>147</v>
      </c>
      <c r="E117" s="134">
        <f>Janeiro!L115</f>
        <v>14</v>
      </c>
      <c r="F117" s="152">
        <f>Janeiro!M115</f>
        <v>1</v>
      </c>
      <c r="G117" s="134">
        <f>Janeiro!N115</f>
        <v>41</v>
      </c>
      <c r="H117" s="152">
        <f>Janeiro!O115</f>
        <v>56</v>
      </c>
      <c r="I117" s="134">
        <f>Fevereiro!L115</f>
        <v>16</v>
      </c>
      <c r="J117" s="152">
        <f>Fevereiro!M115</f>
        <v>1</v>
      </c>
      <c r="K117" s="134">
        <f>Fevereiro!N115</f>
        <v>46</v>
      </c>
      <c r="L117" s="152">
        <f>Fevereiro!O115</f>
        <v>63</v>
      </c>
      <c r="M117" s="134">
        <f>Março!L115</f>
        <v>13</v>
      </c>
      <c r="N117" s="152">
        <f>Março!M115</f>
        <v>2</v>
      </c>
      <c r="O117" s="134">
        <f>Março!N115</f>
        <v>46</v>
      </c>
      <c r="P117" s="152">
        <f>Março!O115</f>
        <v>61</v>
      </c>
      <c r="Q117" s="134">
        <f>Abril!L115</f>
        <v>10</v>
      </c>
      <c r="R117" s="152">
        <f>Abril!M115</f>
        <v>2</v>
      </c>
      <c r="S117" s="134">
        <f>Abril!N115</f>
        <v>60</v>
      </c>
      <c r="T117" s="152">
        <f>Abril!O115</f>
        <v>72</v>
      </c>
      <c r="U117" s="134">
        <f>Maio!L115</f>
        <v>15</v>
      </c>
      <c r="V117" s="152">
        <f>Maio!M115</f>
        <v>1</v>
      </c>
      <c r="W117" s="134">
        <f>Maio!N115</f>
        <v>54</v>
      </c>
      <c r="X117" s="152">
        <f>Maio!O115</f>
        <v>70</v>
      </c>
      <c r="Y117" s="134">
        <f>Junho!L115</f>
        <v>15</v>
      </c>
      <c r="Z117" s="152">
        <f>Junho!M115</f>
        <v>1</v>
      </c>
      <c r="AA117" s="134">
        <f>Junho!N115</f>
        <v>52</v>
      </c>
      <c r="AB117" s="152">
        <f>Junho!O115</f>
        <v>68</v>
      </c>
      <c r="AC117" s="153">
        <f>Julho!L117</f>
        <v>15</v>
      </c>
      <c r="AD117" s="152">
        <f>Julho!M117</f>
        <v>3</v>
      </c>
      <c r="AE117" s="134">
        <f>Julho!N117</f>
        <v>57</v>
      </c>
      <c r="AF117" s="152">
        <f>Julho!O117</f>
        <v>75</v>
      </c>
      <c r="AG117" s="153">
        <f>Agosto!L118</f>
        <v>19</v>
      </c>
      <c r="AH117" s="152">
        <f>Agosto!M118</f>
        <v>1</v>
      </c>
      <c r="AI117" s="134">
        <f>Agosto!N118</f>
        <v>62</v>
      </c>
      <c r="AJ117" s="152">
        <f>Agosto!O118</f>
        <v>82</v>
      </c>
      <c r="AK117" s="153">
        <f>Setembro!L118</f>
        <v>15</v>
      </c>
      <c r="AL117" s="152">
        <f>Setembro!M118</f>
        <v>0</v>
      </c>
      <c r="AM117" s="134">
        <f>Setembro!N118</f>
        <v>56</v>
      </c>
      <c r="AN117" s="152">
        <f>Setembro!O118</f>
        <v>71</v>
      </c>
      <c r="AO117" s="153">
        <f>Outubro!L118</f>
        <v>16</v>
      </c>
      <c r="AP117" s="152">
        <f>Outubro!M118</f>
        <v>3</v>
      </c>
      <c r="AQ117" s="134">
        <f>Outubro!N118</f>
        <v>74</v>
      </c>
      <c r="AR117" s="152">
        <f>Outubro!O118</f>
        <v>93</v>
      </c>
      <c r="AS117" s="153">
        <f>Novembro!L118</f>
        <v>13</v>
      </c>
      <c r="AT117" s="152">
        <f>Novembro!M118</f>
        <v>1</v>
      </c>
      <c r="AU117" s="134">
        <f>Novembro!N118</f>
        <v>56</v>
      </c>
      <c r="AV117" s="152">
        <f>Novembro!O118</f>
        <v>70</v>
      </c>
      <c r="AW117" s="153"/>
      <c r="AX117" s="152"/>
      <c r="AY117" s="134"/>
      <c r="AZ117" s="152"/>
      <c r="BA117" s="153">
        <f t="shared" si="12"/>
        <v>161</v>
      </c>
      <c r="BB117" s="152">
        <f t="shared" si="12"/>
        <v>16</v>
      </c>
      <c r="BC117" s="134">
        <f t="shared" si="12"/>
        <v>604</v>
      </c>
      <c r="BD117" s="152">
        <f t="shared" si="12"/>
        <v>781</v>
      </c>
      <c r="BE117" s="153">
        <f t="shared" si="13"/>
        <v>14.636363636363637</v>
      </c>
      <c r="BF117" s="152">
        <f t="shared" si="13"/>
        <v>1.4545454545454546</v>
      </c>
      <c r="BG117" s="134">
        <f t="shared" si="13"/>
        <v>54.909090909090907</v>
      </c>
      <c r="BH117" s="249">
        <f t="shared" si="13"/>
        <v>71</v>
      </c>
    </row>
    <row r="118" spans="1:60" ht="15" customHeight="1" x14ac:dyDescent="0.25">
      <c r="A118" s="331"/>
      <c r="B118" s="345"/>
      <c r="C118" s="115" t="s">
        <v>146</v>
      </c>
      <c r="D118" s="116" t="s">
        <v>148</v>
      </c>
      <c r="E118" s="134">
        <f>Janeiro!L116</f>
        <v>6</v>
      </c>
      <c r="F118" s="152">
        <f>Janeiro!M116</f>
        <v>3</v>
      </c>
      <c r="G118" s="134">
        <f>Janeiro!N116</f>
        <v>25</v>
      </c>
      <c r="H118" s="152">
        <f>Janeiro!O116</f>
        <v>34</v>
      </c>
      <c r="I118" s="134">
        <f>Fevereiro!L116</f>
        <v>5</v>
      </c>
      <c r="J118" s="152">
        <f>Fevereiro!M116</f>
        <v>1</v>
      </c>
      <c r="K118" s="134">
        <f>Fevereiro!N116</f>
        <v>17</v>
      </c>
      <c r="L118" s="152">
        <f>Fevereiro!O116</f>
        <v>23</v>
      </c>
      <c r="M118" s="134">
        <f>Março!L116</f>
        <v>8</v>
      </c>
      <c r="N118" s="152">
        <f>Março!M116</f>
        <v>3</v>
      </c>
      <c r="O118" s="134">
        <f>Março!N116</f>
        <v>33</v>
      </c>
      <c r="P118" s="152">
        <f>Março!O116</f>
        <v>44</v>
      </c>
      <c r="Q118" s="134">
        <f>Abril!L116</f>
        <v>3</v>
      </c>
      <c r="R118" s="152">
        <f>Abril!M116</f>
        <v>4</v>
      </c>
      <c r="S118" s="134">
        <f>Abril!N116</f>
        <v>14</v>
      </c>
      <c r="T118" s="152">
        <f>Abril!O116</f>
        <v>21</v>
      </c>
      <c r="U118" s="134">
        <f>Maio!L116</f>
        <v>6</v>
      </c>
      <c r="V118" s="152">
        <f>Maio!M116</f>
        <v>4</v>
      </c>
      <c r="W118" s="134">
        <f>Maio!N116</f>
        <v>27</v>
      </c>
      <c r="X118" s="152">
        <f>Maio!O116</f>
        <v>37</v>
      </c>
      <c r="Y118" s="134">
        <f>Junho!L116</f>
        <v>8</v>
      </c>
      <c r="Z118" s="152">
        <f>Junho!M116</f>
        <v>0</v>
      </c>
      <c r="AA118" s="134">
        <f>Junho!N116</f>
        <v>27</v>
      </c>
      <c r="AB118" s="152">
        <f>Junho!O116</f>
        <v>35</v>
      </c>
      <c r="AC118" s="153">
        <f>Julho!L118</f>
        <v>6</v>
      </c>
      <c r="AD118" s="152">
        <f>Julho!M118</f>
        <v>0</v>
      </c>
      <c r="AE118" s="134">
        <f>Julho!N118</f>
        <v>29</v>
      </c>
      <c r="AF118" s="152">
        <f>Julho!O118</f>
        <v>35</v>
      </c>
      <c r="AG118" s="153">
        <f>Agosto!L119</f>
        <v>4</v>
      </c>
      <c r="AH118" s="152">
        <f>Agosto!M119</f>
        <v>1</v>
      </c>
      <c r="AI118" s="134">
        <f>Agosto!N119</f>
        <v>39</v>
      </c>
      <c r="AJ118" s="152">
        <f>Agosto!O119</f>
        <v>44</v>
      </c>
      <c r="AK118" s="153">
        <f>Setembro!L119</f>
        <v>8</v>
      </c>
      <c r="AL118" s="152">
        <f>Setembro!M119</f>
        <v>1</v>
      </c>
      <c r="AM118" s="134">
        <f>Setembro!N119</f>
        <v>28</v>
      </c>
      <c r="AN118" s="152">
        <f>Setembro!O119</f>
        <v>37</v>
      </c>
      <c r="AO118" s="153">
        <f>Outubro!L119</f>
        <v>11</v>
      </c>
      <c r="AP118" s="152">
        <f>Outubro!M119</f>
        <v>0</v>
      </c>
      <c r="AQ118" s="134">
        <f>Outubro!N119</f>
        <v>29</v>
      </c>
      <c r="AR118" s="152">
        <f>Outubro!O119</f>
        <v>40</v>
      </c>
      <c r="AS118" s="153">
        <f>Novembro!L119</f>
        <v>8</v>
      </c>
      <c r="AT118" s="152">
        <f>Novembro!M119</f>
        <v>2</v>
      </c>
      <c r="AU118" s="134">
        <f>Novembro!N119</f>
        <v>24</v>
      </c>
      <c r="AV118" s="152">
        <f>Novembro!O119</f>
        <v>34</v>
      </c>
      <c r="AW118" s="153"/>
      <c r="AX118" s="152"/>
      <c r="AY118" s="134"/>
      <c r="AZ118" s="152"/>
      <c r="BA118" s="153">
        <f t="shared" si="12"/>
        <v>73</v>
      </c>
      <c r="BB118" s="152">
        <f t="shared" si="12"/>
        <v>19</v>
      </c>
      <c r="BC118" s="134">
        <f t="shared" si="12"/>
        <v>292</v>
      </c>
      <c r="BD118" s="152">
        <f t="shared" si="12"/>
        <v>384</v>
      </c>
      <c r="BE118" s="153">
        <f t="shared" si="13"/>
        <v>6.6363636363636367</v>
      </c>
      <c r="BF118" s="152">
        <f t="shared" si="13"/>
        <v>1.7272727272727273</v>
      </c>
      <c r="BG118" s="134">
        <f t="shared" si="13"/>
        <v>26.545454545454547</v>
      </c>
      <c r="BH118" s="249">
        <f t="shared" si="13"/>
        <v>34.909090909090907</v>
      </c>
    </row>
    <row r="119" spans="1:60" ht="15" customHeight="1" x14ac:dyDescent="0.25">
      <c r="A119" s="331"/>
      <c r="B119" s="345"/>
      <c r="C119" s="115" t="s">
        <v>149</v>
      </c>
      <c r="D119" s="116" t="s">
        <v>150</v>
      </c>
      <c r="E119" s="134">
        <f>Janeiro!L117</f>
        <v>0</v>
      </c>
      <c r="F119" s="152">
        <f>Janeiro!M117</f>
        <v>0</v>
      </c>
      <c r="G119" s="134">
        <f>Janeiro!N117</f>
        <v>0</v>
      </c>
      <c r="H119" s="152">
        <f>Janeiro!O117</f>
        <v>0</v>
      </c>
      <c r="I119" s="134">
        <f>Fevereiro!L117</f>
        <v>0</v>
      </c>
      <c r="J119" s="152">
        <f>Fevereiro!M117</f>
        <v>0</v>
      </c>
      <c r="K119" s="134">
        <f>Fevereiro!N117</f>
        <v>0</v>
      </c>
      <c r="L119" s="152">
        <f>Fevereiro!O117</f>
        <v>0</v>
      </c>
      <c r="M119" s="134">
        <f>Março!L117</f>
        <v>0</v>
      </c>
      <c r="N119" s="152">
        <f>Março!M117</f>
        <v>0</v>
      </c>
      <c r="O119" s="134">
        <f>Março!N117</f>
        <v>0</v>
      </c>
      <c r="P119" s="152">
        <f>Março!O117</f>
        <v>0</v>
      </c>
      <c r="Q119" s="134">
        <f>Abril!L117</f>
        <v>0</v>
      </c>
      <c r="R119" s="152">
        <f>Abril!M117</f>
        <v>0</v>
      </c>
      <c r="S119" s="134">
        <f>Abril!N117</f>
        <v>0</v>
      </c>
      <c r="T119" s="152">
        <f>Abril!O117</f>
        <v>0</v>
      </c>
      <c r="U119" s="134">
        <f>Maio!L117</f>
        <v>0</v>
      </c>
      <c r="V119" s="152">
        <f>Maio!M117</f>
        <v>0</v>
      </c>
      <c r="W119" s="134">
        <f>Maio!N117</f>
        <v>0</v>
      </c>
      <c r="X119" s="152">
        <f>Maio!O117</f>
        <v>0</v>
      </c>
      <c r="Y119" s="134">
        <f>Junho!L117</f>
        <v>0</v>
      </c>
      <c r="Z119" s="152">
        <f>Junho!M117</f>
        <v>0</v>
      </c>
      <c r="AA119" s="134">
        <f>Junho!N117</f>
        <v>0</v>
      </c>
      <c r="AB119" s="152">
        <f>Junho!O117</f>
        <v>0</v>
      </c>
      <c r="AC119" s="153">
        <f>Julho!L119</f>
        <v>0</v>
      </c>
      <c r="AD119" s="152">
        <f>Julho!M119</f>
        <v>0</v>
      </c>
      <c r="AE119" s="134">
        <f>Julho!N119</f>
        <v>25</v>
      </c>
      <c r="AF119" s="152">
        <f>Julho!O119</f>
        <v>25</v>
      </c>
      <c r="AG119" s="153">
        <f>Agosto!L120</f>
        <v>11</v>
      </c>
      <c r="AH119" s="152">
        <f>Agosto!M120</f>
        <v>3</v>
      </c>
      <c r="AI119" s="134">
        <f>Agosto!N120</f>
        <v>42</v>
      </c>
      <c r="AJ119" s="152">
        <f>Agosto!O120</f>
        <v>56</v>
      </c>
      <c r="AK119" s="153">
        <f>Setembro!L120</f>
        <v>6</v>
      </c>
      <c r="AL119" s="152">
        <f>Setembro!M120</f>
        <v>5</v>
      </c>
      <c r="AM119" s="134">
        <f>Setembro!N120</f>
        <v>16</v>
      </c>
      <c r="AN119" s="152">
        <f>Setembro!O120</f>
        <v>27</v>
      </c>
      <c r="AO119" s="153">
        <f>Outubro!L120</f>
        <v>0</v>
      </c>
      <c r="AP119" s="152">
        <f>Outubro!M120</f>
        <v>0</v>
      </c>
      <c r="AQ119" s="134">
        <f>Outubro!N120</f>
        <v>0</v>
      </c>
      <c r="AR119" s="152">
        <f>Outubro!O120</f>
        <v>0</v>
      </c>
      <c r="AS119" s="153">
        <f>Novembro!L120</f>
        <v>0</v>
      </c>
      <c r="AT119" s="152">
        <f>Novembro!M120</f>
        <v>0</v>
      </c>
      <c r="AU119" s="134">
        <f>Novembro!N120</f>
        <v>0</v>
      </c>
      <c r="AV119" s="152">
        <f>Novembro!O120</f>
        <v>0</v>
      </c>
      <c r="AW119" s="153"/>
      <c r="AX119" s="152"/>
      <c r="AY119" s="134"/>
      <c r="AZ119" s="152"/>
      <c r="BA119" s="153">
        <f t="shared" si="12"/>
        <v>17</v>
      </c>
      <c r="BB119" s="152">
        <f t="shared" si="12"/>
        <v>8</v>
      </c>
      <c r="BC119" s="134">
        <f t="shared" si="12"/>
        <v>83</v>
      </c>
      <c r="BD119" s="152">
        <f t="shared" si="12"/>
        <v>108</v>
      </c>
      <c r="BE119" s="153">
        <f t="shared" si="13"/>
        <v>1.5454545454545454</v>
      </c>
      <c r="BF119" s="152">
        <f t="shared" si="13"/>
        <v>0.72727272727272729</v>
      </c>
      <c r="BG119" s="134">
        <f t="shared" si="13"/>
        <v>7.5454545454545459</v>
      </c>
      <c r="BH119" s="249">
        <f t="shared" si="13"/>
        <v>9.8181818181818183</v>
      </c>
    </row>
    <row r="120" spans="1:60" ht="15" customHeight="1" x14ac:dyDescent="0.25">
      <c r="A120" s="331"/>
      <c r="B120" s="346"/>
      <c r="C120" s="115" t="s">
        <v>149</v>
      </c>
      <c r="D120" s="116" t="s">
        <v>151</v>
      </c>
      <c r="E120" s="134">
        <f>Janeiro!L118</f>
        <v>0</v>
      </c>
      <c r="F120" s="152">
        <f>Janeiro!M118</f>
        <v>0</v>
      </c>
      <c r="G120" s="134">
        <f>Janeiro!N118</f>
        <v>0</v>
      </c>
      <c r="H120" s="152">
        <f>Janeiro!O118</f>
        <v>0</v>
      </c>
      <c r="I120" s="134">
        <f>Fevereiro!L118</f>
        <v>0</v>
      </c>
      <c r="J120" s="152">
        <f>Fevereiro!M118</f>
        <v>0</v>
      </c>
      <c r="K120" s="134">
        <f>Fevereiro!N118</f>
        <v>0</v>
      </c>
      <c r="L120" s="152">
        <f>Fevereiro!O118</f>
        <v>0</v>
      </c>
      <c r="M120" s="134">
        <f>Março!L118</f>
        <v>0</v>
      </c>
      <c r="N120" s="152">
        <f>Março!M118</f>
        <v>0</v>
      </c>
      <c r="O120" s="134">
        <f>Março!N118</f>
        <v>0</v>
      </c>
      <c r="P120" s="152">
        <f>Março!O118</f>
        <v>0</v>
      </c>
      <c r="Q120" s="134">
        <f>Abril!L118</f>
        <v>0</v>
      </c>
      <c r="R120" s="152">
        <f>Abril!M118</f>
        <v>0</v>
      </c>
      <c r="S120" s="134">
        <f>Abril!N118</f>
        <v>0</v>
      </c>
      <c r="T120" s="152">
        <f>Abril!O118</f>
        <v>0</v>
      </c>
      <c r="U120" s="134">
        <f>Maio!L118</f>
        <v>0</v>
      </c>
      <c r="V120" s="152">
        <f>Maio!M118</f>
        <v>0</v>
      </c>
      <c r="W120" s="134">
        <f>Maio!N118</f>
        <v>0</v>
      </c>
      <c r="X120" s="152">
        <f>Maio!O118</f>
        <v>0</v>
      </c>
      <c r="Y120" s="134">
        <f>Junho!L118</f>
        <v>0</v>
      </c>
      <c r="Z120" s="152">
        <f>Junho!M118</f>
        <v>0</v>
      </c>
      <c r="AA120" s="134">
        <f>Junho!N118</f>
        <v>0</v>
      </c>
      <c r="AB120" s="152">
        <f>Junho!O118</f>
        <v>0</v>
      </c>
      <c r="AC120" s="153">
        <f>Julho!L120</f>
        <v>0</v>
      </c>
      <c r="AD120" s="152">
        <f>Julho!M120</f>
        <v>0</v>
      </c>
      <c r="AE120" s="134">
        <f>Julho!N120</f>
        <v>0</v>
      </c>
      <c r="AF120" s="152">
        <f>Julho!O120</f>
        <v>0</v>
      </c>
      <c r="AG120" s="153">
        <f>Agosto!L121</f>
        <v>0</v>
      </c>
      <c r="AH120" s="152">
        <f>Agosto!M121</f>
        <v>0</v>
      </c>
      <c r="AI120" s="134">
        <f>Agosto!N121</f>
        <v>0</v>
      </c>
      <c r="AJ120" s="152">
        <f>Agosto!O121</f>
        <v>0</v>
      </c>
      <c r="AK120" s="153">
        <f>Setembro!L121</f>
        <v>0</v>
      </c>
      <c r="AL120" s="152">
        <f>Setembro!M121</f>
        <v>0</v>
      </c>
      <c r="AM120" s="134">
        <f>Setembro!N121</f>
        <v>0</v>
      </c>
      <c r="AN120" s="152">
        <f>Setembro!O121</f>
        <v>0</v>
      </c>
      <c r="AO120" s="153">
        <f>Outubro!L121</f>
        <v>0</v>
      </c>
      <c r="AP120" s="152">
        <f>Outubro!M121</f>
        <v>0</v>
      </c>
      <c r="AQ120" s="134">
        <f>Outubro!N121</f>
        <v>0</v>
      </c>
      <c r="AR120" s="152">
        <f>Outubro!O121</f>
        <v>0</v>
      </c>
      <c r="AS120" s="153">
        <f>Novembro!L121</f>
        <v>0</v>
      </c>
      <c r="AT120" s="152">
        <f>Novembro!M121</f>
        <v>0</v>
      </c>
      <c r="AU120" s="134">
        <f>Novembro!N121</f>
        <v>0</v>
      </c>
      <c r="AV120" s="152">
        <f>Novembro!O121</f>
        <v>0</v>
      </c>
      <c r="AW120" s="153"/>
      <c r="AX120" s="152"/>
      <c r="AY120" s="134"/>
      <c r="AZ120" s="152"/>
      <c r="BA120" s="153">
        <f t="shared" si="12"/>
        <v>0</v>
      </c>
      <c r="BB120" s="152">
        <f t="shared" si="12"/>
        <v>0</v>
      </c>
      <c r="BC120" s="134">
        <f t="shared" si="12"/>
        <v>0</v>
      </c>
      <c r="BD120" s="152">
        <f t="shared" si="12"/>
        <v>0</v>
      </c>
      <c r="BE120" s="153">
        <f t="shared" si="13"/>
        <v>0</v>
      </c>
      <c r="BF120" s="152">
        <f t="shared" si="13"/>
        <v>0</v>
      </c>
      <c r="BG120" s="134">
        <f t="shared" si="13"/>
        <v>0</v>
      </c>
      <c r="BH120" s="249">
        <f t="shared" si="13"/>
        <v>0</v>
      </c>
    </row>
    <row r="121" spans="1:60" ht="15" customHeight="1" x14ac:dyDescent="0.25">
      <c r="A121" s="331"/>
      <c r="B121" s="121"/>
      <c r="C121" s="115" t="s">
        <v>152</v>
      </c>
      <c r="D121" s="116" t="s">
        <v>153</v>
      </c>
      <c r="E121" s="134">
        <f>Janeiro!L119</f>
        <v>0</v>
      </c>
      <c r="F121" s="152">
        <f>Janeiro!M119</f>
        <v>13</v>
      </c>
      <c r="G121" s="134">
        <f>Janeiro!N119</f>
        <v>34</v>
      </c>
      <c r="H121" s="152">
        <f>Janeiro!O119</f>
        <v>47</v>
      </c>
      <c r="I121" s="134">
        <f>Fevereiro!L119</f>
        <v>0</v>
      </c>
      <c r="J121" s="152">
        <f>Fevereiro!M119</f>
        <v>13</v>
      </c>
      <c r="K121" s="134">
        <f>Fevereiro!N119</f>
        <v>48</v>
      </c>
      <c r="L121" s="152">
        <f>Fevereiro!O119</f>
        <v>61</v>
      </c>
      <c r="M121" s="134">
        <f>Março!L119</f>
        <v>0</v>
      </c>
      <c r="N121" s="152">
        <f>Março!M119</f>
        <v>0</v>
      </c>
      <c r="O121" s="134">
        <f>Março!N119</f>
        <v>0</v>
      </c>
      <c r="P121" s="152">
        <f>Março!O119</f>
        <v>0</v>
      </c>
      <c r="Q121" s="134">
        <f>Abril!L119</f>
        <v>0</v>
      </c>
      <c r="R121" s="152">
        <f>Abril!M119</f>
        <v>25</v>
      </c>
      <c r="S121" s="134">
        <f>Abril!N119</f>
        <v>45</v>
      </c>
      <c r="T121" s="152">
        <f>Abril!O119</f>
        <v>70</v>
      </c>
      <c r="U121" s="134">
        <f>Maio!L119</f>
        <v>0</v>
      </c>
      <c r="V121" s="152">
        <f>Maio!M119</f>
        <v>11</v>
      </c>
      <c r="W121" s="134">
        <f>Maio!N119</f>
        <v>38</v>
      </c>
      <c r="X121" s="152">
        <f>Maio!O119</f>
        <v>49</v>
      </c>
      <c r="Y121" s="134">
        <f>Junho!L119</f>
        <v>0</v>
      </c>
      <c r="Z121" s="152">
        <f>Junho!M119</f>
        <v>0</v>
      </c>
      <c r="AA121" s="134">
        <f>Junho!N119</f>
        <v>0</v>
      </c>
      <c r="AB121" s="152">
        <f>Junho!O119</f>
        <v>0</v>
      </c>
      <c r="AC121" s="153">
        <f>Julho!L121</f>
        <v>0</v>
      </c>
      <c r="AD121" s="152">
        <f>Julho!M121</f>
        <v>0</v>
      </c>
      <c r="AE121" s="134">
        <f>Julho!N121</f>
        <v>0</v>
      </c>
      <c r="AF121" s="152">
        <f>Julho!O121</f>
        <v>0</v>
      </c>
      <c r="AG121" s="153">
        <f>Agosto!L122</f>
        <v>0</v>
      </c>
      <c r="AH121" s="152">
        <f>Agosto!M122</f>
        <v>18</v>
      </c>
      <c r="AI121" s="134">
        <f>Agosto!N122</f>
        <v>63</v>
      </c>
      <c r="AJ121" s="152">
        <f>Agosto!O122</f>
        <v>81</v>
      </c>
      <c r="AK121" s="153">
        <f>Setembro!L122</f>
        <v>0</v>
      </c>
      <c r="AL121" s="152">
        <f>Setembro!M122</f>
        <v>17</v>
      </c>
      <c r="AM121" s="134">
        <f>Setembro!N122</f>
        <v>65</v>
      </c>
      <c r="AN121" s="152">
        <f>Setembro!O122</f>
        <v>82</v>
      </c>
      <c r="AO121" s="153">
        <f>Outubro!L122</f>
        <v>0</v>
      </c>
      <c r="AP121" s="152">
        <f>Outubro!M122</f>
        <v>13</v>
      </c>
      <c r="AQ121" s="134">
        <f>Outubro!N122</f>
        <v>32</v>
      </c>
      <c r="AR121" s="152">
        <f>Outubro!O122</f>
        <v>45</v>
      </c>
      <c r="AS121" s="153">
        <f>Novembro!L122</f>
        <v>0</v>
      </c>
      <c r="AT121" s="152">
        <f>Novembro!M122</f>
        <v>17</v>
      </c>
      <c r="AU121" s="134">
        <f>Novembro!N122</f>
        <v>45</v>
      </c>
      <c r="AV121" s="152">
        <f>Novembro!O122</f>
        <v>62</v>
      </c>
      <c r="AW121" s="153"/>
      <c r="AX121" s="152"/>
      <c r="AY121" s="134"/>
      <c r="AZ121" s="152"/>
      <c r="BA121" s="153">
        <f t="shared" si="12"/>
        <v>0</v>
      </c>
      <c r="BB121" s="152">
        <f t="shared" si="12"/>
        <v>127</v>
      </c>
      <c r="BC121" s="134">
        <f t="shared" si="12"/>
        <v>370</v>
      </c>
      <c r="BD121" s="152">
        <f t="shared" si="12"/>
        <v>497</v>
      </c>
      <c r="BE121" s="153">
        <f t="shared" si="13"/>
        <v>0</v>
      </c>
      <c r="BF121" s="152">
        <f t="shared" si="13"/>
        <v>11.545454545454545</v>
      </c>
      <c r="BG121" s="134">
        <f t="shared" si="13"/>
        <v>33.636363636363633</v>
      </c>
      <c r="BH121" s="249">
        <f t="shared" si="13"/>
        <v>45.18181818181818</v>
      </c>
    </row>
    <row r="122" spans="1:60" ht="15" customHeight="1" x14ac:dyDescent="0.25">
      <c r="A122" s="331"/>
      <c r="B122" s="121" t="s">
        <v>33</v>
      </c>
      <c r="C122" s="115" t="s">
        <v>95</v>
      </c>
      <c r="D122" s="116" t="s">
        <v>154</v>
      </c>
      <c r="E122" s="134">
        <f>Janeiro!L120</f>
        <v>0</v>
      </c>
      <c r="F122" s="152">
        <f>Janeiro!M120</f>
        <v>0</v>
      </c>
      <c r="G122" s="134">
        <f>Janeiro!N120</f>
        <v>0</v>
      </c>
      <c r="H122" s="152">
        <f>Janeiro!O120</f>
        <v>0</v>
      </c>
      <c r="I122" s="134">
        <f>Fevereiro!L120</f>
        <v>0</v>
      </c>
      <c r="J122" s="152">
        <f>Fevereiro!M120</f>
        <v>0</v>
      </c>
      <c r="K122" s="134">
        <f>Fevereiro!N120</f>
        <v>0</v>
      </c>
      <c r="L122" s="152">
        <f>Fevereiro!O120</f>
        <v>0</v>
      </c>
      <c r="M122" s="134">
        <f>Março!L120</f>
        <v>0</v>
      </c>
      <c r="N122" s="152">
        <f>Março!M120</f>
        <v>0</v>
      </c>
      <c r="O122" s="134">
        <f>Março!N120</f>
        <v>0</v>
      </c>
      <c r="P122" s="152">
        <f>Março!O120</f>
        <v>0</v>
      </c>
      <c r="Q122" s="134">
        <f>Abril!L120</f>
        <v>0</v>
      </c>
      <c r="R122" s="152">
        <f>Abril!M120</f>
        <v>0</v>
      </c>
      <c r="S122" s="134">
        <f>Abril!N120</f>
        <v>0</v>
      </c>
      <c r="T122" s="152">
        <f>Abril!O120</f>
        <v>0</v>
      </c>
      <c r="U122" s="134">
        <f>Maio!L120</f>
        <v>0</v>
      </c>
      <c r="V122" s="152">
        <f>Maio!M120</f>
        <v>0</v>
      </c>
      <c r="W122" s="134">
        <f>Maio!N120</f>
        <v>0</v>
      </c>
      <c r="X122" s="152">
        <f>Maio!O120</f>
        <v>0</v>
      </c>
      <c r="Y122" s="134">
        <f>Junho!L120</f>
        <v>0</v>
      </c>
      <c r="Z122" s="152">
        <f>Junho!M120</f>
        <v>0</v>
      </c>
      <c r="AA122" s="134">
        <f>Junho!N120</f>
        <v>0</v>
      </c>
      <c r="AB122" s="152">
        <f>Junho!O120</f>
        <v>0</v>
      </c>
      <c r="AC122" s="153">
        <f>Julho!L122</f>
        <v>0</v>
      </c>
      <c r="AD122" s="152">
        <f>Julho!M122</f>
        <v>0</v>
      </c>
      <c r="AE122" s="134">
        <f>Julho!N122</f>
        <v>0</v>
      </c>
      <c r="AF122" s="152">
        <f>Julho!O122</f>
        <v>0</v>
      </c>
      <c r="AG122" s="153">
        <f>Agosto!L123</f>
        <v>0</v>
      </c>
      <c r="AH122" s="152">
        <f>Agosto!M123</f>
        <v>1</v>
      </c>
      <c r="AI122" s="134">
        <f>Agosto!N123</f>
        <v>4</v>
      </c>
      <c r="AJ122" s="152">
        <f>Agosto!O123</f>
        <v>5</v>
      </c>
      <c r="AK122" s="153">
        <f>Setembro!L123</f>
        <v>0</v>
      </c>
      <c r="AL122" s="152">
        <f>Setembro!M123</f>
        <v>0</v>
      </c>
      <c r="AM122" s="134">
        <f>Setembro!N123</f>
        <v>0</v>
      </c>
      <c r="AN122" s="152">
        <f>Setembro!O123</f>
        <v>0</v>
      </c>
      <c r="AO122" s="153">
        <f>Outubro!L123</f>
        <v>0</v>
      </c>
      <c r="AP122" s="152">
        <f>Outubro!M123</f>
        <v>0</v>
      </c>
      <c r="AQ122" s="134">
        <f>Outubro!N123</f>
        <v>0</v>
      </c>
      <c r="AR122" s="152">
        <f>Outubro!O123</f>
        <v>0</v>
      </c>
      <c r="AS122" s="153">
        <f>Novembro!L123</f>
        <v>0</v>
      </c>
      <c r="AT122" s="152">
        <f>Novembro!M123</f>
        <v>0</v>
      </c>
      <c r="AU122" s="134">
        <f>Novembro!N123</f>
        <v>0</v>
      </c>
      <c r="AV122" s="152">
        <f>Novembro!O123</f>
        <v>0</v>
      </c>
      <c r="AW122" s="153"/>
      <c r="AX122" s="152"/>
      <c r="AY122" s="134"/>
      <c r="AZ122" s="152"/>
      <c r="BA122" s="153">
        <f t="shared" si="12"/>
        <v>0</v>
      </c>
      <c r="BB122" s="152">
        <f t="shared" si="12"/>
        <v>1</v>
      </c>
      <c r="BC122" s="134">
        <f t="shared" si="12"/>
        <v>4</v>
      </c>
      <c r="BD122" s="152">
        <f t="shared" si="12"/>
        <v>5</v>
      </c>
      <c r="BE122" s="153">
        <f t="shared" si="13"/>
        <v>0</v>
      </c>
      <c r="BF122" s="152">
        <f t="shared" si="13"/>
        <v>9.0909090909090912E-2</v>
      </c>
      <c r="BG122" s="134">
        <f t="shared" si="13"/>
        <v>0.36363636363636365</v>
      </c>
      <c r="BH122" s="249">
        <f t="shared" si="13"/>
        <v>0.45454545454545453</v>
      </c>
    </row>
    <row r="123" spans="1:60" ht="15" customHeight="1" x14ac:dyDescent="0.25">
      <c r="A123" s="331"/>
      <c r="B123" s="121"/>
      <c r="C123" s="115" t="s">
        <v>155</v>
      </c>
      <c r="D123" s="116" t="s">
        <v>156</v>
      </c>
      <c r="E123" s="134">
        <f>Janeiro!L121</f>
        <v>0</v>
      </c>
      <c r="F123" s="152">
        <f>Janeiro!M121</f>
        <v>2</v>
      </c>
      <c r="G123" s="134">
        <f>Janeiro!N121</f>
        <v>35</v>
      </c>
      <c r="H123" s="152">
        <f>Janeiro!O121</f>
        <v>37</v>
      </c>
      <c r="I123" s="134">
        <f>Fevereiro!L121</f>
        <v>0</v>
      </c>
      <c r="J123" s="152">
        <f>Fevereiro!M121</f>
        <v>0</v>
      </c>
      <c r="K123" s="134">
        <f>Fevereiro!N121</f>
        <v>45</v>
      </c>
      <c r="L123" s="152">
        <f>Fevereiro!O121</f>
        <v>45</v>
      </c>
      <c r="M123" s="134">
        <f>Março!L121</f>
        <v>0</v>
      </c>
      <c r="N123" s="152">
        <f>Março!M121</f>
        <v>1</v>
      </c>
      <c r="O123" s="134">
        <f>Março!N121</f>
        <v>40</v>
      </c>
      <c r="P123" s="152">
        <f>Março!O121</f>
        <v>41</v>
      </c>
      <c r="Q123" s="134">
        <f>Abril!L121</f>
        <v>0</v>
      </c>
      <c r="R123" s="152">
        <f>Abril!M121</f>
        <v>3</v>
      </c>
      <c r="S123" s="134">
        <f>Abril!N121</f>
        <v>40</v>
      </c>
      <c r="T123" s="152">
        <f>Abril!O121</f>
        <v>43</v>
      </c>
      <c r="U123" s="134">
        <f>Maio!L121</f>
        <v>0</v>
      </c>
      <c r="V123" s="152">
        <f>Maio!M121</f>
        <v>6</v>
      </c>
      <c r="W123" s="134">
        <f>Maio!N121</f>
        <v>53</v>
      </c>
      <c r="X123" s="152">
        <f>Maio!O121</f>
        <v>59</v>
      </c>
      <c r="Y123" s="134">
        <f>Junho!L121</f>
        <v>0</v>
      </c>
      <c r="Z123" s="152">
        <f>Junho!M121</f>
        <v>0</v>
      </c>
      <c r="AA123" s="134">
        <f>Junho!N121</f>
        <v>37</v>
      </c>
      <c r="AB123" s="152">
        <f>Junho!O121</f>
        <v>37</v>
      </c>
      <c r="AC123" s="153">
        <f>Julho!L123</f>
        <v>0</v>
      </c>
      <c r="AD123" s="152">
        <f>Julho!M123</f>
        <v>4</v>
      </c>
      <c r="AE123" s="134">
        <f>Julho!N123</f>
        <v>54</v>
      </c>
      <c r="AF123" s="152">
        <f>Julho!O123</f>
        <v>58</v>
      </c>
      <c r="AG123" s="153">
        <f>Agosto!L124</f>
        <v>0</v>
      </c>
      <c r="AH123" s="152">
        <f>Agosto!M124</f>
        <v>2</v>
      </c>
      <c r="AI123" s="134">
        <f>Agosto!N124</f>
        <v>48</v>
      </c>
      <c r="AJ123" s="152">
        <f>Agosto!O124</f>
        <v>50</v>
      </c>
      <c r="AK123" s="153">
        <f>Setembro!L124</f>
        <v>0</v>
      </c>
      <c r="AL123" s="152">
        <f>Setembro!M124</f>
        <v>0</v>
      </c>
      <c r="AM123" s="134">
        <f>Setembro!N124</f>
        <v>44</v>
      </c>
      <c r="AN123" s="152">
        <f>Setembro!O124</f>
        <v>44</v>
      </c>
      <c r="AO123" s="153">
        <f>Outubro!L124</f>
        <v>0</v>
      </c>
      <c r="AP123" s="152">
        <f>Outubro!M124</f>
        <v>0</v>
      </c>
      <c r="AQ123" s="134">
        <f>Outubro!N124</f>
        <v>46</v>
      </c>
      <c r="AR123" s="152">
        <f>Outubro!O124</f>
        <v>46</v>
      </c>
      <c r="AS123" s="153">
        <f>Novembro!L124</f>
        <v>0</v>
      </c>
      <c r="AT123" s="152">
        <f>Novembro!M124</f>
        <v>0</v>
      </c>
      <c r="AU123" s="134">
        <f>Novembro!N124</f>
        <v>53</v>
      </c>
      <c r="AV123" s="152">
        <f>Novembro!O124</f>
        <v>53</v>
      </c>
      <c r="AW123" s="153"/>
      <c r="AX123" s="152"/>
      <c r="AY123" s="134"/>
      <c r="AZ123" s="152"/>
      <c r="BA123" s="153">
        <f t="shared" si="12"/>
        <v>0</v>
      </c>
      <c r="BB123" s="152">
        <f t="shared" si="12"/>
        <v>18</v>
      </c>
      <c r="BC123" s="134">
        <f t="shared" si="12"/>
        <v>495</v>
      </c>
      <c r="BD123" s="152">
        <f t="shared" si="12"/>
        <v>513</v>
      </c>
      <c r="BE123" s="153">
        <f t="shared" si="13"/>
        <v>0</v>
      </c>
      <c r="BF123" s="152">
        <f t="shared" si="13"/>
        <v>1.6363636363636365</v>
      </c>
      <c r="BG123" s="134">
        <f t="shared" si="13"/>
        <v>45</v>
      </c>
      <c r="BH123" s="249">
        <f t="shared" si="13"/>
        <v>46.636363636363633</v>
      </c>
    </row>
    <row r="124" spans="1:60" ht="15" customHeight="1" x14ac:dyDescent="0.25">
      <c r="A124" s="331"/>
      <c r="B124" s="341" t="s">
        <v>94</v>
      </c>
      <c r="C124" s="115" t="s">
        <v>157</v>
      </c>
      <c r="D124" s="116" t="s">
        <v>158</v>
      </c>
      <c r="E124" s="134">
        <f>Janeiro!L122</f>
        <v>0</v>
      </c>
      <c r="F124" s="152">
        <f>Janeiro!M122</f>
        <v>2</v>
      </c>
      <c r="G124" s="134">
        <f>Janeiro!N122</f>
        <v>2</v>
      </c>
      <c r="H124" s="152">
        <f>Janeiro!O122</f>
        <v>4</v>
      </c>
      <c r="I124" s="134">
        <f>Fevereiro!L122</f>
        <v>0</v>
      </c>
      <c r="J124" s="152">
        <f>Fevereiro!M122</f>
        <v>3</v>
      </c>
      <c r="K124" s="134">
        <f>Fevereiro!N122</f>
        <v>13</v>
      </c>
      <c r="L124" s="152">
        <f>Fevereiro!O122</f>
        <v>16</v>
      </c>
      <c r="M124" s="134">
        <f>Março!L122</f>
        <v>0</v>
      </c>
      <c r="N124" s="152">
        <f>Março!M122</f>
        <v>6</v>
      </c>
      <c r="O124" s="134">
        <f>Março!N122</f>
        <v>4</v>
      </c>
      <c r="P124" s="152">
        <f>Março!O122</f>
        <v>10</v>
      </c>
      <c r="Q124" s="134">
        <f>Abril!L122</f>
        <v>0</v>
      </c>
      <c r="R124" s="152">
        <f>Abril!M122</f>
        <v>4</v>
      </c>
      <c r="S124" s="134">
        <f>Abril!N122</f>
        <v>4</v>
      </c>
      <c r="T124" s="152">
        <f>Abril!O122</f>
        <v>8</v>
      </c>
      <c r="U124" s="134">
        <f>Maio!L122</f>
        <v>0</v>
      </c>
      <c r="V124" s="152">
        <f>Maio!M122</f>
        <v>6</v>
      </c>
      <c r="W124" s="134">
        <f>Maio!N122</f>
        <v>5</v>
      </c>
      <c r="X124" s="152">
        <f>Maio!O122</f>
        <v>11</v>
      </c>
      <c r="Y124" s="134">
        <f>Junho!L122</f>
        <v>0</v>
      </c>
      <c r="Z124" s="152">
        <f>Junho!M122</f>
        <v>5</v>
      </c>
      <c r="AA124" s="134">
        <f>Junho!N122</f>
        <v>6</v>
      </c>
      <c r="AB124" s="152">
        <f>Junho!O122</f>
        <v>11</v>
      </c>
      <c r="AC124" s="153">
        <f>Julho!L124</f>
        <v>0</v>
      </c>
      <c r="AD124" s="152">
        <f>Julho!M124</f>
        <v>7</v>
      </c>
      <c r="AE124" s="134">
        <f>Julho!N124</f>
        <v>10</v>
      </c>
      <c r="AF124" s="152">
        <f>Julho!O124</f>
        <v>17</v>
      </c>
      <c r="AG124" s="153">
        <f>Agosto!L125</f>
        <v>0</v>
      </c>
      <c r="AH124" s="152">
        <f>Agosto!M125</f>
        <v>5</v>
      </c>
      <c r="AI124" s="134">
        <f>Agosto!N125</f>
        <v>10</v>
      </c>
      <c r="AJ124" s="152">
        <f>Agosto!O125</f>
        <v>15</v>
      </c>
      <c r="AK124" s="153">
        <f>Setembro!L125</f>
        <v>0</v>
      </c>
      <c r="AL124" s="152">
        <f>Setembro!M125</f>
        <v>8</v>
      </c>
      <c r="AM124" s="134">
        <f>Setembro!N125</f>
        <v>19</v>
      </c>
      <c r="AN124" s="152">
        <f>Setembro!O125</f>
        <v>27</v>
      </c>
      <c r="AO124" s="153">
        <f>Outubro!L125</f>
        <v>0</v>
      </c>
      <c r="AP124" s="152">
        <f>Outubro!M125</f>
        <v>5</v>
      </c>
      <c r="AQ124" s="134">
        <f>Outubro!N125</f>
        <v>15</v>
      </c>
      <c r="AR124" s="152">
        <f>Outubro!O125</f>
        <v>20</v>
      </c>
      <c r="AS124" s="153">
        <f>Novembro!L125</f>
        <v>0</v>
      </c>
      <c r="AT124" s="152">
        <f>Novembro!M125</f>
        <v>5</v>
      </c>
      <c r="AU124" s="134">
        <f>Novembro!N125</f>
        <v>5</v>
      </c>
      <c r="AV124" s="152">
        <f>Novembro!O125</f>
        <v>10</v>
      </c>
      <c r="AW124" s="153"/>
      <c r="AX124" s="152"/>
      <c r="AY124" s="134"/>
      <c r="AZ124" s="152"/>
      <c r="BA124" s="153">
        <f t="shared" si="12"/>
        <v>0</v>
      </c>
      <c r="BB124" s="152">
        <f t="shared" si="12"/>
        <v>56</v>
      </c>
      <c r="BC124" s="134">
        <f t="shared" si="12"/>
        <v>93</v>
      </c>
      <c r="BD124" s="152">
        <f t="shared" si="12"/>
        <v>149</v>
      </c>
      <c r="BE124" s="153">
        <f t="shared" si="13"/>
        <v>0</v>
      </c>
      <c r="BF124" s="152">
        <f t="shared" si="13"/>
        <v>5.0909090909090908</v>
      </c>
      <c r="BG124" s="134">
        <f t="shared" si="13"/>
        <v>8.454545454545455</v>
      </c>
      <c r="BH124" s="249">
        <f t="shared" si="13"/>
        <v>13.545454545454545</v>
      </c>
    </row>
    <row r="125" spans="1:60" ht="15" customHeight="1" x14ac:dyDescent="0.25">
      <c r="A125" s="331"/>
      <c r="B125" s="343"/>
      <c r="C125" s="115" t="s">
        <v>159</v>
      </c>
      <c r="D125" s="116" t="s">
        <v>160</v>
      </c>
      <c r="E125" s="134">
        <f>Janeiro!L123</f>
        <v>0</v>
      </c>
      <c r="F125" s="152">
        <f>Janeiro!M123</f>
        <v>0</v>
      </c>
      <c r="G125" s="134">
        <f>Janeiro!N123</f>
        <v>0</v>
      </c>
      <c r="H125" s="152">
        <f>Janeiro!O123</f>
        <v>0</v>
      </c>
      <c r="I125" s="134">
        <f>Fevereiro!L123</f>
        <v>0</v>
      </c>
      <c r="J125" s="152">
        <f>Fevereiro!M123</f>
        <v>0</v>
      </c>
      <c r="K125" s="134">
        <f>Fevereiro!N123</f>
        <v>8</v>
      </c>
      <c r="L125" s="152">
        <f>Fevereiro!O123</f>
        <v>8</v>
      </c>
      <c r="M125" s="134">
        <f>Março!L123</f>
        <v>0</v>
      </c>
      <c r="N125" s="152">
        <f>Março!M123</f>
        <v>0</v>
      </c>
      <c r="O125" s="134">
        <f>Março!N123</f>
        <v>0</v>
      </c>
      <c r="P125" s="152">
        <f>Março!O123</f>
        <v>0</v>
      </c>
      <c r="Q125" s="134">
        <f>Abril!L123</f>
        <v>0</v>
      </c>
      <c r="R125" s="152">
        <f>Abril!M123</f>
        <v>0</v>
      </c>
      <c r="S125" s="134">
        <f>Abril!N123</f>
        <v>3</v>
      </c>
      <c r="T125" s="152">
        <f>Abril!O123</f>
        <v>3</v>
      </c>
      <c r="U125" s="134">
        <f>Maio!L123</f>
        <v>0</v>
      </c>
      <c r="V125" s="152">
        <f>Maio!M123</f>
        <v>0</v>
      </c>
      <c r="W125" s="134">
        <f>Maio!N123</f>
        <v>7</v>
      </c>
      <c r="X125" s="152">
        <f>Maio!O123</f>
        <v>7</v>
      </c>
      <c r="Y125" s="134">
        <f>Junho!L123</f>
        <v>0</v>
      </c>
      <c r="Z125" s="152">
        <f>Junho!M123</f>
        <v>0</v>
      </c>
      <c r="AA125" s="134">
        <f>Junho!N123</f>
        <v>6</v>
      </c>
      <c r="AB125" s="152">
        <f>Junho!O123</f>
        <v>6</v>
      </c>
      <c r="AC125" s="153">
        <f>Julho!L125</f>
        <v>0</v>
      </c>
      <c r="AD125" s="152">
        <f>Julho!M125</f>
        <v>0</v>
      </c>
      <c r="AE125" s="134">
        <f>Julho!N125</f>
        <v>1</v>
      </c>
      <c r="AF125" s="152">
        <f>Julho!O125</f>
        <v>1</v>
      </c>
      <c r="AG125" s="153">
        <f>Agosto!L126</f>
        <v>0</v>
      </c>
      <c r="AH125" s="152">
        <f>Agosto!M126</f>
        <v>0</v>
      </c>
      <c r="AI125" s="134">
        <f>Agosto!N126</f>
        <v>6</v>
      </c>
      <c r="AJ125" s="152">
        <f>Agosto!O126</f>
        <v>6</v>
      </c>
      <c r="AK125" s="153">
        <f>Setembro!L126</f>
        <v>0</v>
      </c>
      <c r="AL125" s="152">
        <f>Setembro!M126</f>
        <v>3</v>
      </c>
      <c r="AM125" s="134">
        <f>Setembro!N126</f>
        <v>6</v>
      </c>
      <c r="AN125" s="152">
        <f>Setembro!O126</f>
        <v>9</v>
      </c>
      <c r="AO125" s="153">
        <f>Outubro!L126</f>
        <v>0</v>
      </c>
      <c r="AP125" s="152">
        <f>Outubro!M126</f>
        <v>1</v>
      </c>
      <c r="AQ125" s="134">
        <f>Outubro!N126</f>
        <v>1</v>
      </c>
      <c r="AR125" s="152">
        <f>Outubro!O126</f>
        <v>2</v>
      </c>
      <c r="AS125" s="153">
        <f>Novembro!L126</f>
        <v>0</v>
      </c>
      <c r="AT125" s="152">
        <f>Novembro!M126</f>
        <v>0</v>
      </c>
      <c r="AU125" s="134">
        <f>Novembro!N126</f>
        <v>5</v>
      </c>
      <c r="AV125" s="152">
        <f>Novembro!O126</f>
        <v>5</v>
      </c>
      <c r="AW125" s="153"/>
      <c r="AX125" s="152"/>
      <c r="AY125" s="134"/>
      <c r="AZ125" s="152"/>
      <c r="BA125" s="153">
        <f t="shared" si="12"/>
        <v>0</v>
      </c>
      <c r="BB125" s="152">
        <f t="shared" si="12"/>
        <v>4</v>
      </c>
      <c r="BC125" s="134">
        <f t="shared" si="12"/>
        <v>43</v>
      </c>
      <c r="BD125" s="152">
        <f t="shared" si="12"/>
        <v>47</v>
      </c>
      <c r="BE125" s="153">
        <f t="shared" si="13"/>
        <v>0</v>
      </c>
      <c r="BF125" s="152">
        <f t="shared" si="13"/>
        <v>0.36363636363636365</v>
      </c>
      <c r="BG125" s="134">
        <f t="shared" si="13"/>
        <v>3.9090909090909092</v>
      </c>
      <c r="BH125" s="249">
        <f t="shared" si="13"/>
        <v>4.2727272727272725</v>
      </c>
    </row>
    <row r="126" spans="1:60" ht="15" customHeight="1" x14ac:dyDescent="0.25">
      <c r="A126" s="331"/>
      <c r="B126" s="344" t="s">
        <v>161</v>
      </c>
      <c r="C126" s="115" t="s">
        <v>162</v>
      </c>
      <c r="D126" s="116" t="s">
        <v>163</v>
      </c>
      <c r="E126" s="134">
        <f>Janeiro!L124</f>
        <v>0</v>
      </c>
      <c r="F126" s="152">
        <f>Janeiro!M124</f>
        <v>0</v>
      </c>
      <c r="G126" s="134">
        <f>Janeiro!N124</f>
        <v>7</v>
      </c>
      <c r="H126" s="152">
        <f>Janeiro!O124</f>
        <v>7</v>
      </c>
      <c r="I126" s="134">
        <f>Fevereiro!L124</f>
        <v>0</v>
      </c>
      <c r="J126" s="152">
        <f>Fevereiro!M124</f>
        <v>0</v>
      </c>
      <c r="K126" s="134">
        <f>Fevereiro!N124</f>
        <v>10</v>
      </c>
      <c r="L126" s="152">
        <f>Fevereiro!O124</f>
        <v>10</v>
      </c>
      <c r="M126" s="134">
        <f>Março!L124</f>
        <v>0</v>
      </c>
      <c r="N126" s="152">
        <f>Março!M124</f>
        <v>0</v>
      </c>
      <c r="O126" s="134">
        <f>Março!N124</f>
        <v>4</v>
      </c>
      <c r="P126" s="152">
        <f>Março!O124</f>
        <v>4</v>
      </c>
      <c r="Q126" s="134">
        <f>Abril!L124</f>
        <v>0</v>
      </c>
      <c r="R126" s="152">
        <f>Abril!M124</f>
        <v>0</v>
      </c>
      <c r="S126" s="134">
        <f>Abril!N124</f>
        <v>7</v>
      </c>
      <c r="T126" s="152">
        <f>Abril!O124</f>
        <v>7</v>
      </c>
      <c r="U126" s="134">
        <f>Maio!L124</f>
        <v>0</v>
      </c>
      <c r="V126" s="152">
        <f>Maio!M124</f>
        <v>0</v>
      </c>
      <c r="W126" s="134">
        <f>Maio!N124</f>
        <v>8</v>
      </c>
      <c r="X126" s="152">
        <f>Maio!O124</f>
        <v>8</v>
      </c>
      <c r="Y126" s="134">
        <f>Junho!L124</f>
        <v>0</v>
      </c>
      <c r="Z126" s="152">
        <f>Junho!M124</f>
        <v>0</v>
      </c>
      <c r="AA126" s="134">
        <f>Junho!N124</f>
        <v>2</v>
      </c>
      <c r="AB126" s="152">
        <f>Junho!O124</f>
        <v>2</v>
      </c>
      <c r="AC126" s="153">
        <f>Julho!L126</f>
        <v>0</v>
      </c>
      <c r="AD126" s="152">
        <f>Julho!M126</f>
        <v>0</v>
      </c>
      <c r="AE126" s="134">
        <f>Julho!N126</f>
        <v>9</v>
      </c>
      <c r="AF126" s="152">
        <f>Julho!O126</f>
        <v>9</v>
      </c>
      <c r="AG126" s="153">
        <f>Agosto!L127</f>
        <v>1</v>
      </c>
      <c r="AH126" s="152">
        <f>Agosto!M127</f>
        <v>0</v>
      </c>
      <c r="AI126" s="134">
        <f>Agosto!N127</f>
        <v>8</v>
      </c>
      <c r="AJ126" s="152">
        <f>Agosto!O127</f>
        <v>9</v>
      </c>
      <c r="AK126" s="153">
        <f>Setembro!L127</f>
        <v>0</v>
      </c>
      <c r="AL126" s="152">
        <f>Setembro!M127</f>
        <v>0</v>
      </c>
      <c r="AM126" s="134">
        <f>Setembro!N127</f>
        <v>8</v>
      </c>
      <c r="AN126" s="152">
        <f>Setembro!O127</f>
        <v>8</v>
      </c>
      <c r="AO126" s="153">
        <f>Outubro!L127</f>
        <v>2</v>
      </c>
      <c r="AP126" s="152">
        <f>Outubro!M127</f>
        <v>0</v>
      </c>
      <c r="AQ126" s="134">
        <f>Outubro!N127</f>
        <v>8</v>
      </c>
      <c r="AR126" s="152">
        <f>Outubro!O127</f>
        <v>10</v>
      </c>
      <c r="AS126" s="153">
        <f>Novembro!L127</f>
        <v>1</v>
      </c>
      <c r="AT126" s="152">
        <f>Novembro!M127</f>
        <v>0</v>
      </c>
      <c r="AU126" s="134">
        <f>Novembro!N127</f>
        <v>5</v>
      </c>
      <c r="AV126" s="152">
        <f>Novembro!O127</f>
        <v>6</v>
      </c>
      <c r="AW126" s="153"/>
      <c r="AX126" s="152"/>
      <c r="AY126" s="134"/>
      <c r="AZ126" s="152"/>
      <c r="BA126" s="153">
        <f t="shared" si="12"/>
        <v>4</v>
      </c>
      <c r="BB126" s="152">
        <f t="shared" si="12"/>
        <v>0</v>
      </c>
      <c r="BC126" s="134">
        <f t="shared" si="12"/>
        <v>76</v>
      </c>
      <c r="BD126" s="152">
        <f t="shared" si="12"/>
        <v>80</v>
      </c>
      <c r="BE126" s="153">
        <f t="shared" si="13"/>
        <v>0.36363636363636365</v>
      </c>
      <c r="BF126" s="152">
        <f t="shared" si="13"/>
        <v>0</v>
      </c>
      <c r="BG126" s="134">
        <f t="shared" si="13"/>
        <v>6.9090909090909092</v>
      </c>
      <c r="BH126" s="249">
        <f t="shared" si="13"/>
        <v>7.2727272727272725</v>
      </c>
    </row>
    <row r="127" spans="1:60" ht="15" customHeight="1" x14ac:dyDescent="0.25">
      <c r="A127" s="331"/>
      <c r="B127" s="345"/>
      <c r="C127" s="115"/>
      <c r="D127" s="116" t="s">
        <v>164</v>
      </c>
      <c r="E127" s="134">
        <f>Janeiro!L125</f>
        <v>0</v>
      </c>
      <c r="F127" s="152">
        <f>Janeiro!M125</f>
        <v>0</v>
      </c>
      <c r="G127" s="134">
        <f>Janeiro!N125</f>
        <v>11</v>
      </c>
      <c r="H127" s="152">
        <f>Janeiro!O125</f>
        <v>11</v>
      </c>
      <c r="I127" s="134">
        <f>Fevereiro!L125</f>
        <v>0</v>
      </c>
      <c r="J127" s="152">
        <f>Fevereiro!M125</f>
        <v>0</v>
      </c>
      <c r="K127" s="134">
        <f>Fevereiro!N125</f>
        <v>32</v>
      </c>
      <c r="L127" s="152">
        <f>Fevereiro!O125</f>
        <v>32</v>
      </c>
      <c r="M127" s="134">
        <f>Março!L125</f>
        <v>0</v>
      </c>
      <c r="N127" s="152">
        <f>Março!M125</f>
        <v>2</v>
      </c>
      <c r="O127" s="134">
        <f>Março!N125</f>
        <v>32</v>
      </c>
      <c r="P127" s="152">
        <f>Março!O125</f>
        <v>34</v>
      </c>
      <c r="Q127" s="134">
        <f>Abril!L125</f>
        <v>0</v>
      </c>
      <c r="R127" s="152">
        <f>Abril!M125</f>
        <v>0</v>
      </c>
      <c r="S127" s="134">
        <f>Abril!N125</f>
        <v>35</v>
      </c>
      <c r="T127" s="152">
        <f>Abril!O125</f>
        <v>35</v>
      </c>
      <c r="U127" s="134">
        <f>Maio!L125</f>
        <v>0</v>
      </c>
      <c r="V127" s="152">
        <f>Maio!M125</f>
        <v>0</v>
      </c>
      <c r="W127" s="134">
        <f>Maio!N125</f>
        <v>42</v>
      </c>
      <c r="X127" s="152">
        <f>Maio!O125</f>
        <v>42</v>
      </c>
      <c r="Y127" s="134">
        <f>Junho!L125</f>
        <v>0</v>
      </c>
      <c r="Z127" s="152">
        <f>Junho!M125</f>
        <v>4</v>
      </c>
      <c r="AA127" s="134">
        <f>Junho!N125</f>
        <v>55</v>
      </c>
      <c r="AB127" s="152">
        <f>Junho!O125</f>
        <v>59</v>
      </c>
      <c r="AC127" s="153">
        <f>Julho!L127</f>
        <v>0</v>
      </c>
      <c r="AD127" s="152">
        <f>Julho!M127</f>
        <v>3</v>
      </c>
      <c r="AE127" s="134">
        <f>Julho!N127</f>
        <v>57</v>
      </c>
      <c r="AF127" s="152">
        <f>Julho!O127</f>
        <v>60</v>
      </c>
      <c r="AG127" s="153">
        <f>Agosto!L128</f>
        <v>0</v>
      </c>
      <c r="AH127" s="152">
        <f>Agosto!M128</f>
        <v>0</v>
      </c>
      <c r="AI127" s="134">
        <f>Agosto!N128</f>
        <v>77</v>
      </c>
      <c r="AJ127" s="152">
        <f>Agosto!O128</f>
        <v>77</v>
      </c>
      <c r="AK127" s="153">
        <f>Setembro!L128</f>
        <v>0</v>
      </c>
      <c r="AL127" s="152">
        <f>Setembro!M128</f>
        <v>1</v>
      </c>
      <c r="AM127" s="134">
        <f>Setembro!N128</f>
        <v>79</v>
      </c>
      <c r="AN127" s="152">
        <f>Setembro!O128</f>
        <v>80</v>
      </c>
      <c r="AO127" s="153">
        <f>Outubro!L128</f>
        <v>0</v>
      </c>
      <c r="AP127" s="152">
        <f>Outubro!M128</f>
        <v>1</v>
      </c>
      <c r="AQ127" s="134">
        <f>Outubro!N128</f>
        <v>73</v>
      </c>
      <c r="AR127" s="152">
        <f>Outubro!O128</f>
        <v>74</v>
      </c>
      <c r="AS127" s="153">
        <f>Novembro!L128</f>
        <v>0</v>
      </c>
      <c r="AT127" s="152">
        <f>Novembro!M128</f>
        <v>3</v>
      </c>
      <c r="AU127" s="134">
        <f>Novembro!N128</f>
        <v>75</v>
      </c>
      <c r="AV127" s="152">
        <f>Novembro!O128</f>
        <v>78</v>
      </c>
      <c r="AW127" s="153"/>
      <c r="AX127" s="152"/>
      <c r="AY127" s="134"/>
      <c r="AZ127" s="152"/>
      <c r="BA127" s="153">
        <f t="shared" si="12"/>
        <v>0</v>
      </c>
      <c r="BB127" s="152">
        <f t="shared" si="12"/>
        <v>14</v>
      </c>
      <c r="BC127" s="134">
        <f t="shared" si="12"/>
        <v>568</v>
      </c>
      <c r="BD127" s="152">
        <f t="shared" si="12"/>
        <v>582</v>
      </c>
      <c r="BE127" s="153">
        <f t="shared" si="13"/>
        <v>0</v>
      </c>
      <c r="BF127" s="152">
        <f t="shared" si="13"/>
        <v>1.2727272727272727</v>
      </c>
      <c r="BG127" s="134">
        <f t="shared" si="13"/>
        <v>51.636363636363633</v>
      </c>
      <c r="BH127" s="249">
        <f t="shared" si="13"/>
        <v>52.909090909090907</v>
      </c>
    </row>
    <row r="128" spans="1:60" ht="15" customHeight="1" x14ac:dyDescent="0.25">
      <c r="A128" s="331"/>
      <c r="B128" s="346"/>
      <c r="C128" s="115" t="s">
        <v>165</v>
      </c>
      <c r="D128" s="116" t="s">
        <v>166</v>
      </c>
      <c r="E128" s="134">
        <f>Janeiro!L126</f>
        <v>0</v>
      </c>
      <c r="F128" s="152">
        <f>Janeiro!M126</f>
        <v>179</v>
      </c>
      <c r="G128" s="134">
        <f>Janeiro!N126</f>
        <v>0</v>
      </c>
      <c r="H128" s="152">
        <f>Janeiro!O126</f>
        <v>179</v>
      </c>
      <c r="I128" s="134">
        <f>Fevereiro!L126</f>
        <v>0</v>
      </c>
      <c r="J128" s="152">
        <f>Fevereiro!M126</f>
        <v>154</v>
      </c>
      <c r="K128" s="134">
        <f>Fevereiro!N126</f>
        <v>0</v>
      </c>
      <c r="L128" s="152">
        <f>Fevereiro!O126</f>
        <v>154</v>
      </c>
      <c r="M128" s="134">
        <f>Março!L126</f>
        <v>0</v>
      </c>
      <c r="N128" s="152">
        <f>Março!M126</f>
        <v>174</v>
      </c>
      <c r="O128" s="134">
        <f>Março!N126</f>
        <v>0</v>
      </c>
      <c r="P128" s="152">
        <f>Março!O126</f>
        <v>174</v>
      </c>
      <c r="Q128" s="134">
        <f>Abril!L126</f>
        <v>0</v>
      </c>
      <c r="R128" s="152">
        <f>Abril!M126</f>
        <v>158</v>
      </c>
      <c r="S128" s="134">
        <f>Abril!N126</f>
        <v>0</v>
      </c>
      <c r="T128" s="152">
        <f>Abril!O126</f>
        <v>158</v>
      </c>
      <c r="U128" s="134">
        <f>Maio!L126</f>
        <v>0</v>
      </c>
      <c r="V128" s="152">
        <f>Maio!M126</f>
        <v>160</v>
      </c>
      <c r="W128" s="134">
        <f>Maio!N126</f>
        <v>0</v>
      </c>
      <c r="X128" s="152">
        <f>Maio!O126</f>
        <v>160</v>
      </c>
      <c r="Y128" s="134">
        <f>Junho!L126</f>
        <v>0</v>
      </c>
      <c r="Z128" s="152">
        <f>Junho!M126</f>
        <v>164</v>
      </c>
      <c r="AA128" s="134">
        <f>Junho!N126</f>
        <v>0</v>
      </c>
      <c r="AB128" s="152">
        <f>Junho!O126</f>
        <v>164</v>
      </c>
      <c r="AC128" s="153">
        <f>Julho!L128</f>
        <v>0</v>
      </c>
      <c r="AD128" s="152">
        <f>Julho!M128</f>
        <v>176</v>
      </c>
      <c r="AE128" s="134">
        <f>Julho!N128</f>
        <v>7</v>
      </c>
      <c r="AF128" s="152">
        <f>Julho!O128</f>
        <v>183</v>
      </c>
      <c r="AG128" s="153">
        <f>Agosto!L129</f>
        <v>0</v>
      </c>
      <c r="AH128" s="152">
        <f>Agosto!M129</f>
        <v>334</v>
      </c>
      <c r="AI128" s="134">
        <f>Agosto!N129</f>
        <v>0</v>
      </c>
      <c r="AJ128" s="152">
        <f>Agosto!O129</f>
        <v>334</v>
      </c>
      <c r="AK128" s="153">
        <f>Setembro!L129</f>
        <v>0</v>
      </c>
      <c r="AL128" s="152">
        <f>Setembro!M129</f>
        <v>596</v>
      </c>
      <c r="AM128" s="134">
        <f>Setembro!N129</f>
        <v>0</v>
      </c>
      <c r="AN128" s="152">
        <f>Setembro!O129</f>
        <v>596</v>
      </c>
      <c r="AO128" s="153">
        <f>Outubro!L129</f>
        <v>0</v>
      </c>
      <c r="AP128" s="152">
        <f>Outubro!M129</f>
        <v>347</v>
      </c>
      <c r="AQ128" s="134">
        <f>Outubro!N129</f>
        <v>0</v>
      </c>
      <c r="AR128" s="152">
        <f>Outubro!O129</f>
        <v>347</v>
      </c>
      <c r="AS128" s="153">
        <f>Novembro!L129</f>
        <v>0</v>
      </c>
      <c r="AT128" s="152">
        <f>Novembro!M129</f>
        <v>359</v>
      </c>
      <c r="AU128" s="134">
        <f>Novembro!N129</f>
        <v>0</v>
      </c>
      <c r="AV128" s="152">
        <f>Novembro!O129</f>
        <v>359</v>
      </c>
      <c r="AW128" s="153"/>
      <c r="AX128" s="152"/>
      <c r="AY128" s="134"/>
      <c r="AZ128" s="152"/>
      <c r="BA128" s="153">
        <f t="shared" si="12"/>
        <v>0</v>
      </c>
      <c r="BB128" s="152">
        <f t="shared" si="12"/>
        <v>2801</v>
      </c>
      <c r="BC128" s="134">
        <f t="shared" si="12"/>
        <v>7</v>
      </c>
      <c r="BD128" s="152">
        <f t="shared" si="12"/>
        <v>2808</v>
      </c>
      <c r="BE128" s="153">
        <f t="shared" si="13"/>
        <v>0</v>
      </c>
      <c r="BF128" s="152">
        <f t="shared" si="13"/>
        <v>254.63636363636363</v>
      </c>
      <c r="BG128" s="134">
        <f t="shared" si="13"/>
        <v>0.63636363636363635</v>
      </c>
      <c r="BH128" s="249">
        <f t="shared" si="13"/>
        <v>255.27272727272728</v>
      </c>
    </row>
    <row r="129" spans="1:60" ht="15" customHeight="1" x14ac:dyDescent="0.25">
      <c r="A129" s="331"/>
      <c r="B129" s="121"/>
      <c r="C129" s="115"/>
      <c r="D129" s="116" t="s">
        <v>167</v>
      </c>
      <c r="E129" s="134">
        <f>Janeiro!L127</f>
        <v>0</v>
      </c>
      <c r="F129" s="152">
        <f>Janeiro!M127</f>
        <v>1</v>
      </c>
      <c r="G129" s="134">
        <f>Janeiro!N127</f>
        <v>6</v>
      </c>
      <c r="H129" s="152">
        <f>Janeiro!O127</f>
        <v>7</v>
      </c>
      <c r="I129" s="134">
        <f>Fevereiro!L127</f>
        <v>0</v>
      </c>
      <c r="J129" s="152">
        <f>Fevereiro!M127</f>
        <v>5</v>
      </c>
      <c r="K129" s="134">
        <f>Fevereiro!N127</f>
        <v>22</v>
      </c>
      <c r="L129" s="152">
        <f>Fevereiro!O127</f>
        <v>27</v>
      </c>
      <c r="M129" s="134">
        <f>Março!L127</f>
        <v>0</v>
      </c>
      <c r="N129" s="152">
        <f>Março!M127</f>
        <v>3</v>
      </c>
      <c r="O129" s="134">
        <f>Março!N127</f>
        <v>4</v>
      </c>
      <c r="P129" s="152">
        <f>Março!O127</f>
        <v>7</v>
      </c>
      <c r="Q129" s="134">
        <f>Abril!L127</f>
        <v>0</v>
      </c>
      <c r="R129" s="152">
        <f>Abril!M127</f>
        <v>0</v>
      </c>
      <c r="S129" s="134">
        <f>Abril!N127</f>
        <v>0</v>
      </c>
      <c r="T129" s="152">
        <f>Abril!O127</f>
        <v>0</v>
      </c>
      <c r="U129" s="134">
        <f>Maio!L127</f>
        <v>0</v>
      </c>
      <c r="V129" s="152">
        <f>Maio!M127</f>
        <v>1</v>
      </c>
      <c r="W129" s="134">
        <f>Maio!N127</f>
        <v>17</v>
      </c>
      <c r="X129" s="152">
        <f>Maio!O127</f>
        <v>18</v>
      </c>
      <c r="Y129" s="134">
        <f>Junho!L127</f>
        <v>0</v>
      </c>
      <c r="Z129" s="152">
        <f>Junho!M127</f>
        <v>4</v>
      </c>
      <c r="AA129" s="134">
        <f>Junho!N127</f>
        <v>13</v>
      </c>
      <c r="AB129" s="152">
        <f>Junho!O127</f>
        <v>17</v>
      </c>
      <c r="AC129" s="153">
        <f>Julho!L129</f>
        <v>0</v>
      </c>
      <c r="AD129" s="152">
        <f>Julho!M129</f>
        <v>0</v>
      </c>
      <c r="AE129" s="134">
        <f>Julho!N129</f>
        <v>17</v>
      </c>
      <c r="AF129" s="152">
        <f>Julho!O129</f>
        <v>17</v>
      </c>
      <c r="AG129" s="153">
        <f>Agosto!L130</f>
        <v>0</v>
      </c>
      <c r="AH129" s="152">
        <f>Agosto!M130</f>
        <v>0</v>
      </c>
      <c r="AI129" s="134">
        <f>Agosto!N130</f>
        <v>18</v>
      </c>
      <c r="AJ129" s="152">
        <f>Agosto!O130</f>
        <v>18</v>
      </c>
      <c r="AK129" s="153">
        <f>Setembro!L130</f>
        <v>0</v>
      </c>
      <c r="AL129" s="152">
        <f>Setembro!M130</f>
        <v>0</v>
      </c>
      <c r="AM129" s="134">
        <f>Setembro!N130</f>
        <v>8</v>
      </c>
      <c r="AN129" s="152">
        <f>Setembro!O130</f>
        <v>8</v>
      </c>
      <c r="AO129" s="153">
        <f>Outubro!L130</f>
        <v>1</v>
      </c>
      <c r="AP129" s="152">
        <f>Outubro!M130</f>
        <v>0</v>
      </c>
      <c r="AQ129" s="134">
        <f>Outubro!N130</f>
        <v>17</v>
      </c>
      <c r="AR129" s="152">
        <f>Outubro!O130</f>
        <v>18</v>
      </c>
      <c r="AS129" s="153">
        <f>Novembro!L130</f>
        <v>1</v>
      </c>
      <c r="AT129" s="152">
        <f>Novembro!M130</f>
        <v>1</v>
      </c>
      <c r="AU129" s="134">
        <f>Novembro!N130</f>
        <v>23</v>
      </c>
      <c r="AV129" s="152">
        <f>Novembro!O130</f>
        <v>25</v>
      </c>
      <c r="AW129" s="153"/>
      <c r="AX129" s="152"/>
      <c r="AY129" s="134"/>
      <c r="AZ129" s="152"/>
      <c r="BA129" s="153">
        <f t="shared" si="12"/>
        <v>2</v>
      </c>
      <c r="BB129" s="152">
        <f t="shared" si="12"/>
        <v>15</v>
      </c>
      <c r="BC129" s="134">
        <f t="shared" si="12"/>
        <v>145</v>
      </c>
      <c r="BD129" s="152">
        <f t="shared" si="12"/>
        <v>162</v>
      </c>
      <c r="BE129" s="153">
        <f t="shared" si="13"/>
        <v>0.18181818181818182</v>
      </c>
      <c r="BF129" s="152">
        <f t="shared" si="13"/>
        <v>1.3636363636363635</v>
      </c>
      <c r="BG129" s="134">
        <f t="shared" si="13"/>
        <v>13.181818181818182</v>
      </c>
      <c r="BH129" s="249">
        <f t="shared" si="13"/>
        <v>14.727272727272727</v>
      </c>
    </row>
    <row r="130" spans="1:60" ht="15" customHeight="1" x14ac:dyDescent="0.25">
      <c r="A130" s="331"/>
      <c r="B130" s="122" t="s">
        <v>168</v>
      </c>
      <c r="C130" s="123"/>
      <c r="D130" s="124"/>
      <c r="E130" s="127">
        <f>Janeiro!L128</f>
        <v>8</v>
      </c>
      <c r="F130" s="126">
        <f>Janeiro!M128</f>
        <v>97</v>
      </c>
      <c r="G130" s="127">
        <f>Janeiro!N128</f>
        <v>785</v>
      </c>
      <c r="H130" s="126">
        <f>Janeiro!O128</f>
        <v>890</v>
      </c>
      <c r="I130" s="127">
        <f>Fevereiro!L128</f>
        <v>11</v>
      </c>
      <c r="J130" s="126">
        <f>Fevereiro!M128</f>
        <v>73</v>
      </c>
      <c r="K130" s="127">
        <f>Fevereiro!N128</f>
        <v>863</v>
      </c>
      <c r="L130" s="126">
        <f>Fevereiro!O128</f>
        <v>947</v>
      </c>
      <c r="M130" s="127">
        <f>Março!L128</f>
        <v>24</v>
      </c>
      <c r="N130" s="126">
        <f>Março!M128</f>
        <v>87</v>
      </c>
      <c r="O130" s="127">
        <f>Março!N128</f>
        <v>1034</v>
      </c>
      <c r="P130" s="126">
        <f>Março!O128</f>
        <v>1145</v>
      </c>
      <c r="Q130" s="127">
        <f>Abril!L128</f>
        <v>19</v>
      </c>
      <c r="R130" s="126">
        <f>Abril!M128</f>
        <v>87</v>
      </c>
      <c r="S130" s="127">
        <f>Abril!N128</f>
        <v>815</v>
      </c>
      <c r="T130" s="126">
        <f>Abril!O128</f>
        <v>921</v>
      </c>
      <c r="U130" s="127">
        <f>Maio!L128</f>
        <v>31</v>
      </c>
      <c r="V130" s="126">
        <f>Maio!M128</f>
        <v>119</v>
      </c>
      <c r="W130" s="127">
        <f>Maio!N128</f>
        <v>1008</v>
      </c>
      <c r="X130" s="126">
        <f>Maio!O128</f>
        <v>1158</v>
      </c>
      <c r="Y130" s="127">
        <f>Junho!L128</f>
        <v>30</v>
      </c>
      <c r="Z130" s="126">
        <f>Junho!M128</f>
        <v>108</v>
      </c>
      <c r="AA130" s="127">
        <f>Junho!N128</f>
        <v>976</v>
      </c>
      <c r="AB130" s="126">
        <f>Junho!O128</f>
        <v>1114</v>
      </c>
      <c r="AC130" s="125">
        <f>Julho!L130</f>
        <v>36</v>
      </c>
      <c r="AD130" s="126">
        <f>Julho!M130</f>
        <v>144</v>
      </c>
      <c r="AE130" s="127">
        <f>Julho!N130</f>
        <v>985</v>
      </c>
      <c r="AF130" s="126">
        <f>Julho!O130</f>
        <v>1165</v>
      </c>
      <c r="AG130" s="125">
        <f>Agosto!L131</f>
        <v>34</v>
      </c>
      <c r="AH130" s="126">
        <f>Agosto!M131</f>
        <v>125</v>
      </c>
      <c r="AI130" s="127">
        <f>Agosto!N131</f>
        <v>1071</v>
      </c>
      <c r="AJ130" s="126">
        <f>Agosto!O131</f>
        <v>1230</v>
      </c>
      <c r="AK130" s="125">
        <f>Setembro!L131</f>
        <v>42</v>
      </c>
      <c r="AL130" s="126">
        <f>Setembro!M131</f>
        <v>122</v>
      </c>
      <c r="AM130" s="127">
        <f>Setembro!N131</f>
        <v>1072</v>
      </c>
      <c r="AN130" s="126">
        <f>Setembro!O131</f>
        <v>1236</v>
      </c>
      <c r="AO130" s="125">
        <f>Outubro!L131</f>
        <v>35</v>
      </c>
      <c r="AP130" s="126">
        <f>Outubro!M131</f>
        <v>85</v>
      </c>
      <c r="AQ130" s="127">
        <f>Outubro!N131</f>
        <v>908</v>
      </c>
      <c r="AR130" s="126">
        <f>Outubro!O131</f>
        <v>1028</v>
      </c>
      <c r="AS130" s="125">
        <f>Novembro!L131</f>
        <v>24</v>
      </c>
      <c r="AT130" s="126">
        <f>Novembro!M131</f>
        <v>94</v>
      </c>
      <c r="AU130" s="127">
        <f>Novembro!N131</f>
        <v>971</v>
      </c>
      <c r="AV130" s="126">
        <f>Novembro!O131</f>
        <v>1089</v>
      </c>
      <c r="AW130" s="125"/>
      <c r="AX130" s="126"/>
      <c r="AY130" s="127"/>
      <c r="AZ130" s="126"/>
      <c r="BA130" s="125">
        <f t="shared" si="12"/>
        <v>294</v>
      </c>
      <c r="BB130" s="126">
        <f t="shared" si="12"/>
        <v>1141</v>
      </c>
      <c r="BC130" s="127">
        <f t="shared" si="12"/>
        <v>10488</v>
      </c>
      <c r="BD130" s="126">
        <f t="shared" si="12"/>
        <v>11923</v>
      </c>
      <c r="BE130" s="125">
        <f t="shared" si="13"/>
        <v>26.727272727272727</v>
      </c>
      <c r="BF130" s="126">
        <f t="shared" si="13"/>
        <v>103.72727272727273</v>
      </c>
      <c r="BG130" s="127">
        <f t="shared" si="13"/>
        <v>953.4545454545455</v>
      </c>
      <c r="BH130" s="250">
        <f t="shared" si="13"/>
        <v>1083.909090909091</v>
      </c>
    </row>
    <row r="131" spans="1:60" ht="15" customHeight="1" x14ac:dyDescent="0.25">
      <c r="A131" s="331"/>
      <c r="B131" s="341" t="s">
        <v>41</v>
      </c>
      <c r="C131" s="115" t="s">
        <v>169</v>
      </c>
      <c r="D131" s="116" t="s">
        <v>170</v>
      </c>
      <c r="E131" s="134">
        <f>Janeiro!L129</f>
        <v>0</v>
      </c>
      <c r="F131" s="152">
        <f>Janeiro!M129</f>
        <v>0</v>
      </c>
      <c r="G131" s="134">
        <f>Janeiro!N129</f>
        <v>93</v>
      </c>
      <c r="H131" s="152">
        <f>Janeiro!O129</f>
        <v>93</v>
      </c>
      <c r="I131" s="134">
        <f>Fevereiro!L129</f>
        <v>0</v>
      </c>
      <c r="J131" s="152">
        <f>Fevereiro!M129</f>
        <v>0</v>
      </c>
      <c r="K131" s="134">
        <f>Fevereiro!N129</f>
        <v>81</v>
      </c>
      <c r="L131" s="152">
        <f>Fevereiro!O129</f>
        <v>81</v>
      </c>
      <c r="M131" s="134">
        <f>Março!L129</f>
        <v>0</v>
      </c>
      <c r="N131" s="152">
        <f>Março!M129</f>
        <v>0</v>
      </c>
      <c r="O131" s="134">
        <f>Março!N129</f>
        <v>95</v>
      </c>
      <c r="P131" s="152">
        <f>Março!O129</f>
        <v>95</v>
      </c>
      <c r="Q131" s="134">
        <f>Abril!L129</f>
        <v>0</v>
      </c>
      <c r="R131" s="152">
        <f>Abril!M129</f>
        <v>0</v>
      </c>
      <c r="S131" s="134">
        <f>Abril!N129</f>
        <v>34</v>
      </c>
      <c r="T131" s="152">
        <f>Abril!O129</f>
        <v>34</v>
      </c>
      <c r="U131" s="134">
        <f>Maio!L129</f>
        <v>0</v>
      </c>
      <c r="V131" s="152">
        <f>Maio!M129</f>
        <v>0</v>
      </c>
      <c r="W131" s="134">
        <f>Maio!N129</f>
        <v>91</v>
      </c>
      <c r="X131" s="152">
        <f>Maio!O129</f>
        <v>91</v>
      </c>
      <c r="Y131" s="134">
        <f>Junho!L129</f>
        <v>0</v>
      </c>
      <c r="Z131" s="152">
        <f>Junho!M129</f>
        <v>11</v>
      </c>
      <c r="AA131" s="134">
        <f>Junho!N129</f>
        <v>75</v>
      </c>
      <c r="AB131" s="152">
        <f>Junho!O129</f>
        <v>86</v>
      </c>
      <c r="AC131" s="153">
        <f>Julho!L131</f>
        <v>0</v>
      </c>
      <c r="AD131" s="152">
        <f>Julho!M131</f>
        <v>13</v>
      </c>
      <c r="AE131" s="134">
        <f>Julho!N131</f>
        <v>88</v>
      </c>
      <c r="AF131" s="152">
        <f>Julho!O131</f>
        <v>101</v>
      </c>
      <c r="AG131" s="153">
        <f>Agosto!L132</f>
        <v>0</v>
      </c>
      <c r="AH131" s="152">
        <f>Agosto!M132</f>
        <v>12</v>
      </c>
      <c r="AI131" s="134">
        <f>Agosto!N132</f>
        <v>112</v>
      </c>
      <c r="AJ131" s="152">
        <f>Agosto!O132</f>
        <v>124</v>
      </c>
      <c r="AK131" s="153">
        <f>Setembro!L132</f>
        <v>0</v>
      </c>
      <c r="AL131" s="152">
        <f>Setembro!M132</f>
        <v>11</v>
      </c>
      <c r="AM131" s="134">
        <f>Setembro!N132</f>
        <v>68</v>
      </c>
      <c r="AN131" s="152">
        <f>Setembro!O132</f>
        <v>79</v>
      </c>
      <c r="AO131" s="153">
        <f>Outubro!L132</f>
        <v>0</v>
      </c>
      <c r="AP131" s="152">
        <f>Outubro!M132</f>
        <v>0</v>
      </c>
      <c r="AQ131" s="134">
        <f>Outubro!N132</f>
        <v>0</v>
      </c>
      <c r="AR131" s="152">
        <f>Outubro!O132</f>
        <v>0</v>
      </c>
      <c r="AS131" s="153">
        <f>Novembro!L132</f>
        <v>0</v>
      </c>
      <c r="AT131" s="152">
        <f>Novembro!M132</f>
        <v>0</v>
      </c>
      <c r="AU131" s="134">
        <f>Novembro!N132</f>
        <v>0</v>
      </c>
      <c r="AV131" s="152">
        <f>Novembro!O132</f>
        <v>0</v>
      </c>
      <c r="AW131" s="153"/>
      <c r="AX131" s="152"/>
      <c r="AY131" s="134"/>
      <c r="AZ131" s="152"/>
      <c r="BA131" s="153">
        <f t="shared" si="12"/>
        <v>0</v>
      </c>
      <c r="BB131" s="152">
        <f t="shared" si="12"/>
        <v>47</v>
      </c>
      <c r="BC131" s="134">
        <f t="shared" si="12"/>
        <v>737</v>
      </c>
      <c r="BD131" s="152">
        <f t="shared" si="12"/>
        <v>784</v>
      </c>
      <c r="BE131" s="153">
        <f t="shared" si="13"/>
        <v>0</v>
      </c>
      <c r="BF131" s="152">
        <f t="shared" si="13"/>
        <v>4.2727272727272725</v>
      </c>
      <c r="BG131" s="134">
        <f t="shared" si="13"/>
        <v>67</v>
      </c>
      <c r="BH131" s="249">
        <f t="shared" si="13"/>
        <v>71.272727272727266</v>
      </c>
    </row>
    <row r="132" spans="1:60" ht="15" customHeight="1" x14ac:dyDescent="0.25">
      <c r="A132" s="331"/>
      <c r="B132" s="342"/>
      <c r="C132" s="115" t="s">
        <v>169</v>
      </c>
      <c r="D132" s="116" t="s">
        <v>171</v>
      </c>
      <c r="E132" s="134">
        <f>Janeiro!L130</f>
        <v>0</v>
      </c>
      <c r="F132" s="152">
        <f>Janeiro!M130</f>
        <v>0</v>
      </c>
      <c r="G132" s="134">
        <f>Janeiro!N130</f>
        <v>0</v>
      </c>
      <c r="H132" s="152">
        <f>Janeiro!O130</f>
        <v>0</v>
      </c>
      <c r="I132" s="134">
        <f>Fevereiro!L130</f>
        <v>0</v>
      </c>
      <c r="J132" s="152">
        <f>Fevereiro!M130</f>
        <v>0</v>
      </c>
      <c r="K132" s="134">
        <f>Fevereiro!N130</f>
        <v>0</v>
      </c>
      <c r="L132" s="152">
        <f>Fevereiro!O130</f>
        <v>0</v>
      </c>
      <c r="M132" s="134">
        <f>Março!L130</f>
        <v>0</v>
      </c>
      <c r="N132" s="152">
        <f>Março!M130</f>
        <v>0</v>
      </c>
      <c r="O132" s="134">
        <f>Março!N130</f>
        <v>0</v>
      </c>
      <c r="P132" s="152">
        <f>Março!O130</f>
        <v>0</v>
      </c>
      <c r="Q132" s="134">
        <f>Abril!L130</f>
        <v>0</v>
      </c>
      <c r="R132" s="152">
        <f>Abril!M130</f>
        <v>0</v>
      </c>
      <c r="S132" s="134">
        <f>Abril!N130</f>
        <v>0</v>
      </c>
      <c r="T132" s="152">
        <f>Abril!O130</f>
        <v>0</v>
      </c>
      <c r="U132" s="134">
        <f>Maio!L130</f>
        <v>0</v>
      </c>
      <c r="V132" s="152">
        <f>Maio!M130</f>
        <v>0</v>
      </c>
      <c r="W132" s="134">
        <f>Maio!N130</f>
        <v>0</v>
      </c>
      <c r="X132" s="152">
        <f>Maio!O130</f>
        <v>0</v>
      </c>
      <c r="Y132" s="134">
        <f>Junho!L130</f>
        <v>0</v>
      </c>
      <c r="Z132" s="152">
        <f>Junho!M130</f>
        <v>0</v>
      </c>
      <c r="AA132" s="134">
        <f>Junho!N130</f>
        <v>0</v>
      </c>
      <c r="AB132" s="152">
        <f>Junho!O130</f>
        <v>0</v>
      </c>
      <c r="AC132" s="153">
        <f>Julho!L132</f>
        <v>0</v>
      </c>
      <c r="AD132" s="152">
        <f>Julho!M132</f>
        <v>0</v>
      </c>
      <c r="AE132" s="134">
        <f>Julho!N132</f>
        <v>0</v>
      </c>
      <c r="AF132" s="152">
        <f>Julho!O132</f>
        <v>0</v>
      </c>
      <c r="AG132" s="153">
        <f>Agosto!L133</f>
        <v>0</v>
      </c>
      <c r="AH132" s="152">
        <f>Agosto!M133</f>
        <v>0</v>
      </c>
      <c r="AI132" s="134">
        <f>Agosto!N133</f>
        <v>0</v>
      </c>
      <c r="AJ132" s="152">
        <f>Agosto!O133</f>
        <v>0</v>
      </c>
      <c r="AK132" s="153">
        <f>Setembro!L133</f>
        <v>0</v>
      </c>
      <c r="AL132" s="152">
        <f>Setembro!M133</f>
        <v>0</v>
      </c>
      <c r="AM132" s="134">
        <f>Setembro!N133</f>
        <v>0</v>
      </c>
      <c r="AN132" s="152">
        <f>Setembro!O133</f>
        <v>0</v>
      </c>
      <c r="AO132" s="153">
        <f>Outubro!L133</f>
        <v>0</v>
      </c>
      <c r="AP132" s="152">
        <f>Outubro!M133</f>
        <v>0</v>
      </c>
      <c r="AQ132" s="134">
        <f>Outubro!N133</f>
        <v>0</v>
      </c>
      <c r="AR132" s="152">
        <f>Outubro!O133</f>
        <v>0</v>
      </c>
      <c r="AS132" s="153">
        <f>Novembro!L133</f>
        <v>0</v>
      </c>
      <c r="AT132" s="152">
        <f>Novembro!M133</f>
        <v>0</v>
      </c>
      <c r="AU132" s="134">
        <f>Novembro!N133</f>
        <v>0</v>
      </c>
      <c r="AV132" s="152">
        <f>Novembro!O133</f>
        <v>0</v>
      </c>
      <c r="AW132" s="153"/>
      <c r="AX132" s="152"/>
      <c r="AY132" s="134"/>
      <c r="AZ132" s="152"/>
      <c r="BA132" s="153">
        <f t="shared" si="12"/>
        <v>0</v>
      </c>
      <c r="BB132" s="152">
        <f t="shared" si="12"/>
        <v>0</v>
      </c>
      <c r="BC132" s="134">
        <f t="shared" si="12"/>
        <v>0</v>
      </c>
      <c r="BD132" s="152">
        <f t="shared" si="12"/>
        <v>0</v>
      </c>
      <c r="BE132" s="153">
        <f t="shared" si="13"/>
        <v>0</v>
      </c>
      <c r="BF132" s="152">
        <f t="shared" si="13"/>
        <v>0</v>
      </c>
      <c r="BG132" s="134">
        <f t="shared" si="13"/>
        <v>0</v>
      </c>
      <c r="BH132" s="249">
        <f t="shared" si="13"/>
        <v>0</v>
      </c>
    </row>
    <row r="133" spans="1:60" x14ac:dyDescent="0.25">
      <c r="A133" s="331"/>
      <c r="B133" s="342"/>
      <c r="C133" s="115" t="s">
        <v>169</v>
      </c>
      <c r="D133" s="116" t="s">
        <v>172</v>
      </c>
      <c r="E133" s="134">
        <f>Janeiro!L131</f>
        <v>0</v>
      </c>
      <c r="F133" s="152">
        <f>Janeiro!M131</f>
        <v>0</v>
      </c>
      <c r="G133" s="134">
        <f>Janeiro!N131</f>
        <v>0</v>
      </c>
      <c r="H133" s="152">
        <f>Janeiro!O131</f>
        <v>0</v>
      </c>
      <c r="I133" s="134">
        <f>Fevereiro!L131</f>
        <v>0</v>
      </c>
      <c r="J133" s="152">
        <f>Fevereiro!M131</f>
        <v>0</v>
      </c>
      <c r="K133" s="134">
        <f>Fevereiro!N131</f>
        <v>0</v>
      </c>
      <c r="L133" s="152">
        <f>Fevereiro!O131</f>
        <v>0</v>
      </c>
      <c r="M133" s="134">
        <f>Março!L131</f>
        <v>0</v>
      </c>
      <c r="N133" s="152">
        <f>Março!M131</f>
        <v>0</v>
      </c>
      <c r="O133" s="134">
        <f>Março!N131</f>
        <v>0</v>
      </c>
      <c r="P133" s="152">
        <f>Março!O131</f>
        <v>0</v>
      </c>
      <c r="Q133" s="134">
        <f>Abril!L131</f>
        <v>0</v>
      </c>
      <c r="R133" s="152">
        <f>Abril!M131</f>
        <v>0</v>
      </c>
      <c r="S133" s="134">
        <f>Abril!N131</f>
        <v>0</v>
      </c>
      <c r="T133" s="152">
        <f>Abril!O131</f>
        <v>0</v>
      </c>
      <c r="U133" s="134">
        <f>Maio!L131</f>
        <v>0</v>
      </c>
      <c r="V133" s="152">
        <f>Maio!M131</f>
        <v>0</v>
      </c>
      <c r="W133" s="134">
        <f>Maio!N131</f>
        <v>0</v>
      </c>
      <c r="X133" s="152">
        <f>Maio!O131</f>
        <v>0</v>
      </c>
      <c r="Y133" s="134">
        <f>Junho!L131</f>
        <v>0</v>
      </c>
      <c r="Z133" s="152">
        <f>Junho!M131</f>
        <v>0</v>
      </c>
      <c r="AA133" s="134">
        <f>Junho!N131</f>
        <v>0</v>
      </c>
      <c r="AB133" s="152">
        <f>Junho!O131</f>
        <v>0</v>
      </c>
      <c r="AC133" s="153">
        <f>Julho!L133</f>
        <v>0</v>
      </c>
      <c r="AD133" s="152">
        <f>Julho!M133</f>
        <v>0</v>
      </c>
      <c r="AE133" s="134">
        <f>Julho!N133</f>
        <v>0</v>
      </c>
      <c r="AF133" s="152">
        <f>Julho!O133</f>
        <v>0</v>
      </c>
      <c r="AG133" s="153">
        <f>Agosto!L134</f>
        <v>0</v>
      </c>
      <c r="AH133" s="152">
        <f>Agosto!M134</f>
        <v>0</v>
      </c>
      <c r="AI133" s="134">
        <f>Agosto!N134</f>
        <v>0</v>
      </c>
      <c r="AJ133" s="152">
        <f>Agosto!O134</f>
        <v>0</v>
      </c>
      <c r="AK133" s="153">
        <f>Setembro!L134</f>
        <v>0</v>
      </c>
      <c r="AL133" s="152">
        <f>Setembro!M134</f>
        <v>0</v>
      </c>
      <c r="AM133" s="134">
        <f>Setembro!N134</f>
        <v>0</v>
      </c>
      <c r="AN133" s="152">
        <f>Setembro!O134</f>
        <v>0</v>
      </c>
      <c r="AO133" s="153">
        <f>Outubro!L134</f>
        <v>0</v>
      </c>
      <c r="AP133" s="152">
        <f>Outubro!M134</f>
        <v>0</v>
      </c>
      <c r="AQ133" s="134">
        <f>Outubro!N134</f>
        <v>0</v>
      </c>
      <c r="AR133" s="152">
        <f>Outubro!O134</f>
        <v>0</v>
      </c>
      <c r="AS133" s="153">
        <f>Novembro!L134</f>
        <v>0</v>
      </c>
      <c r="AT133" s="152">
        <f>Novembro!M134</f>
        <v>0</v>
      </c>
      <c r="AU133" s="134">
        <f>Novembro!N134</f>
        <v>0</v>
      </c>
      <c r="AV133" s="152">
        <f>Novembro!O134</f>
        <v>0</v>
      </c>
      <c r="AW133" s="153"/>
      <c r="AX133" s="152"/>
      <c r="AY133" s="134"/>
      <c r="AZ133" s="152"/>
      <c r="BA133" s="153">
        <f t="shared" si="12"/>
        <v>0</v>
      </c>
      <c r="BB133" s="152">
        <f t="shared" si="12"/>
        <v>0</v>
      </c>
      <c r="BC133" s="134">
        <f t="shared" si="12"/>
        <v>0</v>
      </c>
      <c r="BD133" s="152">
        <f t="shared" si="12"/>
        <v>0</v>
      </c>
      <c r="BE133" s="153">
        <f t="shared" si="13"/>
        <v>0</v>
      </c>
      <c r="BF133" s="152">
        <f t="shared" si="13"/>
        <v>0</v>
      </c>
      <c r="BG133" s="134">
        <f t="shared" si="13"/>
        <v>0</v>
      </c>
      <c r="BH133" s="249">
        <f t="shared" si="13"/>
        <v>0</v>
      </c>
    </row>
    <row r="134" spans="1:60" ht="15" customHeight="1" x14ac:dyDescent="0.25">
      <c r="A134" s="331"/>
      <c r="B134" s="342"/>
      <c r="C134" s="115" t="s">
        <v>169</v>
      </c>
      <c r="D134" s="116" t="s">
        <v>173</v>
      </c>
      <c r="E134" s="134">
        <f>Janeiro!L132</f>
        <v>0</v>
      </c>
      <c r="F134" s="152">
        <f>Janeiro!M132</f>
        <v>0</v>
      </c>
      <c r="G134" s="134">
        <f>Janeiro!N132</f>
        <v>0</v>
      </c>
      <c r="H134" s="152">
        <f>Janeiro!O132</f>
        <v>0</v>
      </c>
      <c r="I134" s="134">
        <f>Fevereiro!L132</f>
        <v>0</v>
      </c>
      <c r="J134" s="152">
        <f>Fevereiro!M132</f>
        <v>0</v>
      </c>
      <c r="K134" s="134">
        <f>Fevereiro!N132</f>
        <v>0</v>
      </c>
      <c r="L134" s="152">
        <f>Fevereiro!O132</f>
        <v>0</v>
      </c>
      <c r="M134" s="134">
        <f>Março!L132</f>
        <v>0</v>
      </c>
      <c r="N134" s="152">
        <f>Março!M132</f>
        <v>0</v>
      </c>
      <c r="O134" s="134">
        <f>Março!N132</f>
        <v>0</v>
      </c>
      <c r="P134" s="152">
        <f>Março!O132</f>
        <v>0</v>
      </c>
      <c r="Q134" s="134">
        <f>Abril!L132</f>
        <v>0</v>
      </c>
      <c r="R134" s="152">
        <f>Abril!M132</f>
        <v>0</v>
      </c>
      <c r="S134" s="134">
        <f>Abril!N132</f>
        <v>0</v>
      </c>
      <c r="T134" s="152">
        <f>Abril!O132</f>
        <v>0</v>
      </c>
      <c r="U134" s="134">
        <f>Maio!L132</f>
        <v>0</v>
      </c>
      <c r="V134" s="152">
        <f>Maio!M132</f>
        <v>0</v>
      </c>
      <c r="W134" s="134">
        <f>Maio!N132</f>
        <v>0</v>
      </c>
      <c r="X134" s="152">
        <f>Maio!O132</f>
        <v>0</v>
      </c>
      <c r="Y134" s="134">
        <f>Junho!L132</f>
        <v>0</v>
      </c>
      <c r="Z134" s="152">
        <f>Junho!M132</f>
        <v>0</v>
      </c>
      <c r="AA134" s="134">
        <f>Junho!N132</f>
        <v>0</v>
      </c>
      <c r="AB134" s="152">
        <f>Junho!O132</f>
        <v>0</v>
      </c>
      <c r="AC134" s="153">
        <f>Julho!L134</f>
        <v>0</v>
      </c>
      <c r="AD134" s="152">
        <f>Julho!M134</f>
        <v>0</v>
      </c>
      <c r="AE134" s="134">
        <f>Julho!N134</f>
        <v>0</v>
      </c>
      <c r="AF134" s="152">
        <f>Julho!O134</f>
        <v>0</v>
      </c>
      <c r="AG134" s="153">
        <f>Agosto!L135</f>
        <v>0</v>
      </c>
      <c r="AH134" s="152">
        <f>Agosto!M135</f>
        <v>0</v>
      </c>
      <c r="AI134" s="134">
        <f>Agosto!N135</f>
        <v>0</v>
      </c>
      <c r="AJ134" s="152">
        <f>Agosto!O135</f>
        <v>0</v>
      </c>
      <c r="AK134" s="153">
        <f>Setembro!L135</f>
        <v>0</v>
      </c>
      <c r="AL134" s="152">
        <f>Setembro!M135</f>
        <v>0</v>
      </c>
      <c r="AM134" s="134">
        <f>Setembro!N135</f>
        <v>0</v>
      </c>
      <c r="AN134" s="152">
        <f>Setembro!O135</f>
        <v>0</v>
      </c>
      <c r="AO134" s="153">
        <f>Outubro!L135</f>
        <v>0</v>
      </c>
      <c r="AP134" s="152">
        <f>Outubro!M135</f>
        <v>0</v>
      </c>
      <c r="AQ134" s="134">
        <f>Outubro!N135</f>
        <v>0</v>
      </c>
      <c r="AR134" s="152">
        <f>Outubro!O135</f>
        <v>0</v>
      </c>
      <c r="AS134" s="153">
        <f>Novembro!L135</f>
        <v>0</v>
      </c>
      <c r="AT134" s="152">
        <f>Novembro!M135</f>
        <v>0</v>
      </c>
      <c r="AU134" s="134">
        <f>Novembro!N135</f>
        <v>0</v>
      </c>
      <c r="AV134" s="152">
        <f>Novembro!O135</f>
        <v>0</v>
      </c>
      <c r="AW134" s="153"/>
      <c r="AX134" s="152"/>
      <c r="AY134" s="134"/>
      <c r="AZ134" s="152"/>
      <c r="BA134" s="153">
        <f t="shared" si="12"/>
        <v>0</v>
      </c>
      <c r="BB134" s="152">
        <f t="shared" si="12"/>
        <v>0</v>
      </c>
      <c r="BC134" s="134">
        <f t="shared" si="12"/>
        <v>0</v>
      </c>
      <c r="BD134" s="152">
        <f t="shared" si="12"/>
        <v>0</v>
      </c>
      <c r="BE134" s="153">
        <f t="shared" si="13"/>
        <v>0</v>
      </c>
      <c r="BF134" s="152">
        <f t="shared" si="13"/>
        <v>0</v>
      </c>
      <c r="BG134" s="134">
        <f t="shared" si="13"/>
        <v>0</v>
      </c>
      <c r="BH134" s="249">
        <f t="shared" si="13"/>
        <v>0</v>
      </c>
    </row>
    <row r="135" spans="1:60" ht="15" customHeight="1" x14ac:dyDescent="0.25">
      <c r="A135" s="331"/>
      <c r="B135" s="342"/>
      <c r="C135" s="115" t="s">
        <v>169</v>
      </c>
      <c r="D135" s="116" t="s">
        <v>174</v>
      </c>
      <c r="E135" s="134">
        <f>Janeiro!L133</f>
        <v>0</v>
      </c>
      <c r="F135" s="152">
        <f>Janeiro!M133</f>
        <v>0</v>
      </c>
      <c r="G135" s="134">
        <f>Janeiro!N133</f>
        <v>0</v>
      </c>
      <c r="H135" s="152">
        <f>Janeiro!O133</f>
        <v>0</v>
      </c>
      <c r="I135" s="134">
        <f>Fevereiro!L133</f>
        <v>0</v>
      </c>
      <c r="J135" s="152">
        <f>Fevereiro!M133</f>
        <v>0</v>
      </c>
      <c r="K135" s="134">
        <f>Fevereiro!N133</f>
        <v>0</v>
      </c>
      <c r="L135" s="152">
        <f>Fevereiro!O133</f>
        <v>0</v>
      </c>
      <c r="M135" s="134">
        <f>Março!L133</f>
        <v>0</v>
      </c>
      <c r="N135" s="152">
        <f>Março!M133</f>
        <v>0</v>
      </c>
      <c r="O135" s="134">
        <f>Março!N133</f>
        <v>0</v>
      </c>
      <c r="P135" s="152">
        <f>Março!O133</f>
        <v>0</v>
      </c>
      <c r="Q135" s="134">
        <f>Abril!L133</f>
        <v>0</v>
      </c>
      <c r="R135" s="152">
        <f>Abril!M133</f>
        <v>0</v>
      </c>
      <c r="S135" s="134">
        <f>Abril!N133</f>
        <v>0</v>
      </c>
      <c r="T135" s="152">
        <f>Abril!O133</f>
        <v>0</v>
      </c>
      <c r="U135" s="134">
        <f>Maio!L133</f>
        <v>0</v>
      </c>
      <c r="V135" s="152">
        <f>Maio!M133</f>
        <v>0</v>
      </c>
      <c r="W135" s="134">
        <f>Maio!N133</f>
        <v>0</v>
      </c>
      <c r="X135" s="152">
        <f>Maio!O133</f>
        <v>0</v>
      </c>
      <c r="Y135" s="134">
        <f>Junho!L133</f>
        <v>0</v>
      </c>
      <c r="Z135" s="152">
        <f>Junho!M133</f>
        <v>0</v>
      </c>
      <c r="AA135" s="134">
        <f>Junho!N133</f>
        <v>0</v>
      </c>
      <c r="AB135" s="152">
        <f>Junho!O133</f>
        <v>0</v>
      </c>
      <c r="AC135" s="153">
        <f>Julho!L135</f>
        <v>0</v>
      </c>
      <c r="AD135" s="152">
        <f>Julho!M135</f>
        <v>0</v>
      </c>
      <c r="AE135" s="134">
        <f>Julho!N135</f>
        <v>0</v>
      </c>
      <c r="AF135" s="152">
        <f>Julho!O135</f>
        <v>0</v>
      </c>
      <c r="AG135" s="153">
        <f>Agosto!L136</f>
        <v>0</v>
      </c>
      <c r="AH135" s="152">
        <f>Agosto!M136</f>
        <v>0</v>
      </c>
      <c r="AI135" s="134">
        <f>Agosto!N136</f>
        <v>0</v>
      </c>
      <c r="AJ135" s="152">
        <f>Agosto!O136</f>
        <v>0</v>
      </c>
      <c r="AK135" s="153">
        <f>Setembro!L136</f>
        <v>0</v>
      </c>
      <c r="AL135" s="152">
        <f>Setembro!M136</f>
        <v>0</v>
      </c>
      <c r="AM135" s="134">
        <f>Setembro!N136</f>
        <v>0</v>
      </c>
      <c r="AN135" s="152">
        <f>Setembro!O136</f>
        <v>0</v>
      </c>
      <c r="AO135" s="153">
        <f>Outubro!L136</f>
        <v>0</v>
      </c>
      <c r="AP135" s="152">
        <f>Outubro!M136</f>
        <v>0</v>
      </c>
      <c r="AQ135" s="134">
        <f>Outubro!N136</f>
        <v>0</v>
      </c>
      <c r="AR135" s="152">
        <f>Outubro!O136</f>
        <v>0</v>
      </c>
      <c r="AS135" s="153">
        <f>Novembro!L136</f>
        <v>0</v>
      </c>
      <c r="AT135" s="152">
        <f>Novembro!M136</f>
        <v>0</v>
      </c>
      <c r="AU135" s="134">
        <f>Novembro!N136</f>
        <v>0</v>
      </c>
      <c r="AV135" s="152">
        <f>Novembro!O136</f>
        <v>0</v>
      </c>
      <c r="AW135" s="153"/>
      <c r="AX135" s="152"/>
      <c r="AY135" s="134"/>
      <c r="AZ135" s="152"/>
      <c r="BA135" s="153">
        <f t="shared" si="12"/>
        <v>0</v>
      </c>
      <c r="BB135" s="152">
        <f t="shared" si="12"/>
        <v>0</v>
      </c>
      <c r="BC135" s="134">
        <f t="shared" si="12"/>
        <v>0</v>
      </c>
      <c r="BD135" s="152">
        <f t="shared" si="12"/>
        <v>0</v>
      </c>
      <c r="BE135" s="153">
        <f t="shared" si="13"/>
        <v>0</v>
      </c>
      <c r="BF135" s="152">
        <f t="shared" si="13"/>
        <v>0</v>
      </c>
      <c r="BG135" s="134">
        <f t="shared" si="13"/>
        <v>0</v>
      </c>
      <c r="BH135" s="249">
        <f t="shared" si="13"/>
        <v>0</v>
      </c>
    </row>
    <row r="136" spans="1:60" ht="15" customHeight="1" x14ac:dyDescent="0.25">
      <c r="A136" s="331"/>
      <c r="B136" s="342"/>
      <c r="C136" s="115" t="s">
        <v>175</v>
      </c>
      <c r="D136" s="116" t="s">
        <v>176</v>
      </c>
      <c r="E136" s="134">
        <f>Janeiro!L134</f>
        <v>0</v>
      </c>
      <c r="F136" s="152">
        <f>Janeiro!M134</f>
        <v>0</v>
      </c>
      <c r="G136" s="134">
        <f>Janeiro!N134</f>
        <v>0</v>
      </c>
      <c r="H136" s="152">
        <f>Janeiro!O134</f>
        <v>0</v>
      </c>
      <c r="I136" s="134">
        <f>Fevereiro!L134</f>
        <v>0</v>
      </c>
      <c r="J136" s="152">
        <f>Fevereiro!M134</f>
        <v>0</v>
      </c>
      <c r="K136" s="134">
        <f>Fevereiro!N134</f>
        <v>0</v>
      </c>
      <c r="L136" s="152">
        <f>Fevereiro!O134</f>
        <v>0</v>
      </c>
      <c r="M136" s="134">
        <f>Março!L134</f>
        <v>0</v>
      </c>
      <c r="N136" s="152">
        <f>Março!M134</f>
        <v>0</v>
      </c>
      <c r="O136" s="134">
        <f>Março!N134</f>
        <v>0</v>
      </c>
      <c r="P136" s="152">
        <f>Março!O134</f>
        <v>0</v>
      </c>
      <c r="Q136" s="134">
        <f>Abril!L134</f>
        <v>0</v>
      </c>
      <c r="R136" s="152">
        <f>Abril!M134</f>
        <v>0</v>
      </c>
      <c r="S136" s="134">
        <f>Abril!N134</f>
        <v>0</v>
      </c>
      <c r="T136" s="152">
        <f>Abril!O134</f>
        <v>0</v>
      </c>
      <c r="U136" s="134">
        <f>Maio!L134</f>
        <v>0</v>
      </c>
      <c r="V136" s="152">
        <f>Maio!M134</f>
        <v>0</v>
      </c>
      <c r="W136" s="134">
        <f>Maio!N134</f>
        <v>0</v>
      </c>
      <c r="X136" s="152">
        <f>Maio!O134</f>
        <v>0</v>
      </c>
      <c r="Y136" s="134">
        <f>Junho!L134</f>
        <v>0</v>
      </c>
      <c r="Z136" s="152">
        <f>Junho!M134</f>
        <v>0</v>
      </c>
      <c r="AA136" s="134">
        <f>Junho!N134</f>
        <v>0</v>
      </c>
      <c r="AB136" s="152">
        <f>Junho!O134</f>
        <v>0</v>
      </c>
      <c r="AC136" s="153">
        <f>Julho!L136</f>
        <v>0</v>
      </c>
      <c r="AD136" s="152">
        <f>Julho!M136</f>
        <v>0</v>
      </c>
      <c r="AE136" s="134">
        <f>Julho!N136</f>
        <v>0</v>
      </c>
      <c r="AF136" s="152">
        <f>Julho!O136</f>
        <v>0</v>
      </c>
      <c r="AG136" s="153">
        <f>Agosto!L137</f>
        <v>0</v>
      </c>
      <c r="AH136" s="152">
        <f>Agosto!M137</f>
        <v>0</v>
      </c>
      <c r="AI136" s="134">
        <f>Agosto!N137</f>
        <v>0</v>
      </c>
      <c r="AJ136" s="152">
        <f>Agosto!O137</f>
        <v>0</v>
      </c>
      <c r="AK136" s="153">
        <f>Setembro!L137</f>
        <v>0</v>
      </c>
      <c r="AL136" s="152">
        <f>Setembro!M137</f>
        <v>0</v>
      </c>
      <c r="AM136" s="134">
        <f>Setembro!N137</f>
        <v>8</v>
      </c>
      <c r="AN136" s="152">
        <f>Setembro!O137</f>
        <v>8</v>
      </c>
      <c r="AO136" s="153">
        <f>Outubro!L137</f>
        <v>0</v>
      </c>
      <c r="AP136" s="152">
        <f>Outubro!M137</f>
        <v>0</v>
      </c>
      <c r="AQ136" s="134">
        <f>Outubro!N137</f>
        <v>3</v>
      </c>
      <c r="AR136" s="152">
        <f>Outubro!O137</f>
        <v>3</v>
      </c>
      <c r="AS136" s="153">
        <f>Novembro!L137</f>
        <v>0</v>
      </c>
      <c r="AT136" s="152">
        <f>Novembro!M137</f>
        <v>0</v>
      </c>
      <c r="AU136" s="134">
        <f>Novembro!N137</f>
        <v>7</v>
      </c>
      <c r="AV136" s="152">
        <f>Novembro!O137</f>
        <v>7</v>
      </c>
      <c r="AW136" s="153"/>
      <c r="AX136" s="152"/>
      <c r="AY136" s="134"/>
      <c r="AZ136" s="152"/>
      <c r="BA136" s="153">
        <f t="shared" si="12"/>
        <v>0</v>
      </c>
      <c r="BB136" s="152">
        <f t="shared" si="12"/>
        <v>0</v>
      </c>
      <c r="BC136" s="134">
        <f t="shared" si="12"/>
        <v>18</v>
      </c>
      <c r="BD136" s="152">
        <f t="shared" si="12"/>
        <v>18</v>
      </c>
      <c r="BE136" s="153">
        <f t="shared" si="13"/>
        <v>0</v>
      </c>
      <c r="BF136" s="152">
        <f t="shared" si="13"/>
        <v>0</v>
      </c>
      <c r="BG136" s="134">
        <f t="shared" si="13"/>
        <v>1.6363636363636365</v>
      </c>
      <c r="BH136" s="249">
        <f t="shared" si="13"/>
        <v>1.6363636363636365</v>
      </c>
    </row>
    <row r="137" spans="1:60" ht="15" customHeight="1" x14ac:dyDescent="0.25">
      <c r="A137" s="331"/>
      <c r="B137" s="342"/>
      <c r="C137" s="115" t="s">
        <v>177</v>
      </c>
      <c r="D137" s="116" t="s">
        <v>178</v>
      </c>
      <c r="E137" s="134">
        <f>Janeiro!L135</f>
        <v>0</v>
      </c>
      <c r="F137" s="152">
        <f>Janeiro!M135</f>
        <v>5</v>
      </c>
      <c r="G137" s="134">
        <f>Janeiro!N135</f>
        <v>73</v>
      </c>
      <c r="H137" s="152">
        <f>Janeiro!O135</f>
        <v>78</v>
      </c>
      <c r="I137" s="134">
        <f>Fevereiro!L135</f>
        <v>0</v>
      </c>
      <c r="J137" s="152">
        <f>Fevereiro!M135</f>
        <v>2</v>
      </c>
      <c r="K137" s="134">
        <f>Fevereiro!N135</f>
        <v>57</v>
      </c>
      <c r="L137" s="152">
        <f>Fevereiro!O135</f>
        <v>59</v>
      </c>
      <c r="M137" s="134">
        <f>Março!L135</f>
        <v>0</v>
      </c>
      <c r="N137" s="152">
        <f>Março!M135</f>
        <v>6</v>
      </c>
      <c r="O137" s="134">
        <f>Março!N135</f>
        <v>79</v>
      </c>
      <c r="P137" s="152">
        <f>Março!O135</f>
        <v>85</v>
      </c>
      <c r="Q137" s="134">
        <f>Abril!L135</f>
        <v>1</v>
      </c>
      <c r="R137" s="152">
        <f>Abril!M135</f>
        <v>5</v>
      </c>
      <c r="S137" s="134">
        <f>Abril!N135</f>
        <v>70</v>
      </c>
      <c r="T137" s="152">
        <f>Abril!O135</f>
        <v>76</v>
      </c>
      <c r="U137" s="134">
        <f>Maio!L135</f>
        <v>0</v>
      </c>
      <c r="V137" s="152">
        <f>Maio!M135</f>
        <v>7</v>
      </c>
      <c r="W137" s="134">
        <f>Maio!N135</f>
        <v>86</v>
      </c>
      <c r="X137" s="152">
        <f>Maio!O135</f>
        <v>93</v>
      </c>
      <c r="Y137" s="134">
        <f>Junho!L135</f>
        <v>0</v>
      </c>
      <c r="Z137" s="152">
        <f>Junho!M135</f>
        <v>6</v>
      </c>
      <c r="AA137" s="134">
        <f>Junho!N135</f>
        <v>67</v>
      </c>
      <c r="AB137" s="152">
        <f>Junho!O135</f>
        <v>73</v>
      </c>
      <c r="AC137" s="153">
        <f>Julho!L137</f>
        <v>0</v>
      </c>
      <c r="AD137" s="152">
        <f>Julho!M137</f>
        <v>5</v>
      </c>
      <c r="AE137" s="134">
        <f>Julho!N137</f>
        <v>67</v>
      </c>
      <c r="AF137" s="152">
        <f>Julho!O137</f>
        <v>72</v>
      </c>
      <c r="AG137" s="153">
        <f>Agosto!L138</f>
        <v>0</v>
      </c>
      <c r="AH137" s="152">
        <f>Agosto!M138</f>
        <v>5</v>
      </c>
      <c r="AI137" s="134">
        <f>Agosto!N138</f>
        <v>77</v>
      </c>
      <c r="AJ137" s="152">
        <f>Agosto!O138</f>
        <v>82</v>
      </c>
      <c r="AK137" s="153">
        <f>Setembro!L138</f>
        <v>0</v>
      </c>
      <c r="AL137" s="152">
        <f>Setembro!M138</f>
        <v>5</v>
      </c>
      <c r="AM137" s="134">
        <f>Setembro!N138</f>
        <v>62</v>
      </c>
      <c r="AN137" s="152">
        <f>Setembro!O138</f>
        <v>67</v>
      </c>
      <c r="AO137" s="153">
        <f>Outubro!L138</f>
        <v>0</v>
      </c>
      <c r="AP137" s="152">
        <f>Outubro!M138</f>
        <v>3</v>
      </c>
      <c r="AQ137" s="134">
        <f>Outubro!N138</f>
        <v>68</v>
      </c>
      <c r="AR137" s="152">
        <f>Outubro!O138</f>
        <v>71</v>
      </c>
      <c r="AS137" s="153">
        <f>Novembro!L138</f>
        <v>0</v>
      </c>
      <c r="AT137" s="152">
        <f>Novembro!M138</f>
        <v>6</v>
      </c>
      <c r="AU137" s="134">
        <f>Novembro!N138</f>
        <v>72</v>
      </c>
      <c r="AV137" s="152">
        <f>Novembro!O138</f>
        <v>78</v>
      </c>
      <c r="AW137" s="153"/>
      <c r="AX137" s="152"/>
      <c r="AY137" s="134"/>
      <c r="AZ137" s="152"/>
      <c r="BA137" s="153">
        <f t="shared" si="12"/>
        <v>1</v>
      </c>
      <c r="BB137" s="152">
        <f t="shared" si="12"/>
        <v>55</v>
      </c>
      <c r="BC137" s="134">
        <f t="shared" si="12"/>
        <v>778</v>
      </c>
      <c r="BD137" s="152">
        <f t="shared" si="12"/>
        <v>834</v>
      </c>
      <c r="BE137" s="153">
        <f t="shared" si="13"/>
        <v>9.0909090909090912E-2</v>
      </c>
      <c r="BF137" s="152">
        <f t="shared" si="13"/>
        <v>5</v>
      </c>
      <c r="BG137" s="134">
        <f t="shared" si="13"/>
        <v>70.727272727272734</v>
      </c>
      <c r="BH137" s="249">
        <f t="shared" si="13"/>
        <v>75.818181818181813</v>
      </c>
    </row>
    <row r="138" spans="1:60" ht="15" customHeight="1" x14ac:dyDescent="0.25">
      <c r="A138" s="331"/>
      <c r="B138" s="342"/>
      <c r="C138" s="115" t="s">
        <v>179</v>
      </c>
      <c r="D138" s="116" t="s">
        <v>180</v>
      </c>
      <c r="E138" s="134">
        <f>Janeiro!L136</f>
        <v>0</v>
      </c>
      <c r="F138" s="152">
        <f>Janeiro!M136</f>
        <v>6</v>
      </c>
      <c r="G138" s="134">
        <f>Janeiro!N136</f>
        <v>24</v>
      </c>
      <c r="H138" s="152">
        <f>Janeiro!O136</f>
        <v>30</v>
      </c>
      <c r="I138" s="134">
        <f>Fevereiro!L136</f>
        <v>0</v>
      </c>
      <c r="J138" s="152">
        <f>Fevereiro!M136</f>
        <v>1</v>
      </c>
      <c r="K138" s="134">
        <f>Fevereiro!N136</f>
        <v>30</v>
      </c>
      <c r="L138" s="152">
        <f>Fevereiro!O136</f>
        <v>31</v>
      </c>
      <c r="M138" s="134">
        <f>Março!L136</f>
        <v>0</v>
      </c>
      <c r="N138" s="152">
        <f>Março!M136</f>
        <v>0</v>
      </c>
      <c r="O138" s="134">
        <f>Março!N136</f>
        <v>26</v>
      </c>
      <c r="P138" s="152">
        <f>Março!O136</f>
        <v>26</v>
      </c>
      <c r="Q138" s="134">
        <f>Abril!L136</f>
        <v>0</v>
      </c>
      <c r="R138" s="152">
        <f>Abril!M136</f>
        <v>4</v>
      </c>
      <c r="S138" s="134">
        <f>Abril!N136</f>
        <v>33</v>
      </c>
      <c r="T138" s="152">
        <f>Abril!O136</f>
        <v>37</v>
      </c>
      <c r="U138" s="134">
        <f>Maio!L136</f>
        <v>0</v>
      </c>
      <c r="V138" s="152">
        <f>Maio!M136</f>
        <v>4</v>
      </c>
      <c r="W138" s="134">
        <f>Maio!N136</f>
        <v>16</v>
      </c>
      <c r="X138" s="152">
        <f>Maio!O136</f>
        <v>20</v>
      </c>
      <c r="Y138" s="134">
        <f>Junho!L136</f>
        <v>0</v>
      </c>
      <c r="Z138" s="152">
        <f>Junho!M136</f>
        <v>1</v>
      </c>
      <c r="AA138" s="134">
        <f>Junho!N136</f>
        <v>20</v>
      </c>
      <c r="AB138" s="152">
        <f>Junho!O136</f>
        <v>21</v>
      </c>
      <c r="AC138" s="153">
        <f>Julho!L138</f>
        <v>0</v>
      </c>
      <c r="AD138" s="152">
        <f>Julho!M138</f>
        <v>3</v>
      </c>
      <c r="AE138" s="134">
        <f>Julho!N138</f>
        <v>31</v>
      </c>
      <c r="AF138" s="152">
        <f>Julho!O138</f>
        <v>34</v>
      </c>
      <c r="AG138" s="153">
        <f>Agosto!L139</f>
        <v>0</v>
      </c>
      <c r="AH138" s="152">
        <f>Agosto!M139</f>
        <v>3</v>
      </c>
      <c r="AI138" s="134">
        <f>Agosto!N139</f>
        <v>29</v>
      </c>
      <c r="AJ138" s="152">
        <f>Agosto!O139</f>
        <v>32</v>
      </c>
      <c r="AK138" s="153">
        <f>Setembro!L139</f>
        <v>0</v>
      </c>
      <c r="AL138" s="152">
        <f>Setembro!M139</f>
        <v>3</v>
      </c>
      <c r="AM138" s="134">
        <f>Setembro!N139</f>
        <v>30</v>
      </c>
      <c r="AN138" s="152">
        <f>Setembro!O139</f>
        <v>33</v>
      </c>
      <c r="AO138" s="153">
        <f>Outubro!L139</f>
        <v>0</v>
      </c>
      <c r="AP138" s="152">
        <f>Outubro!M139</f>
        <v>2</v>
      </c>
      <c r="AQ138" s="134">
        <f>Outubro!N139</f>
        <v>30</v>
      </c>
      <c r="AR138" s="152">
        <f>Outubro!O139</f>
        <v>32</v>
      </c>
      <c r="AS138" s="153">
        <f>Novembro!L139</f>
        <v>0</v>
      </c>
      <c r="AT138" s="152">
        <f>Novembro!M139</f>
        <v>3</v>
      </c>
      <c r="AU138" s="134">
        <f>Novembro!N139</f>
        <v>24</v>
      </c>
      <c r="AV138" s="152">
        <f>Novembro!O139</f>
        <v>27</v>
      </c>
      <c r="AW138" s="153"/>
      <c r="AX138" s="152"/>
      <c r="AY138" s="134"/>
      <c r="AZ138" s="152"/>
      <c r="BA138" s="153">
        <f t="shared" si="12"/>
        <v>0</v>
      </c>
      <c r="BB138" s="152">
        <f t="shared" si="12"/>
        <v>30</v>
      </c>
      <c r="BC138" s="134">
        <f t="shared" si="12"/>
        <v>293</v>
      </c>
      <c r="BD138" s="152">
        <f t="shared" ref="BD138:BD208" si="24">H138+L138+P138+T138+X138+AB138+AF138+AJ138+AN138+AR138+AV138+AZ138</f>
        <v>323</v>
      </c>
      <c r="BE138" s="153">
        <f t="shared" si="13"/>
        <v>0</v>
      </c>
      <c r="BF138" s="152">
        <f t="shared" si="13"/>
        <v>2.7272727272727271</v>
      </c>
      <c r="BG138" s="134">
        <f t="shared" si="13"/>
        <v>26.636363636363637</v>
      </c>
      <c r="BH138" s="249">
        <f t="shared" ref="BH138:BH208" si="25">AVERAGE(H138,L138,P138,T138,X138,AB138,AF138,AJ138,AN138,AR138,AV138,AZ138)</f>
        <v>29.363636363636363</v>
      </c>
    </row>
    <row r="139" spans="1:60" ht="15" customHeight="1" x14ac:dyDescent="0.25">
      <c r="A139" s="331"/>
      <c r="B139" s="342"/>
      <c r="C139" s="115" t="s">
        <v>181</v>
      </c>
      <c r="D139" s="116" t="s">
        <v>182</v>
      </c>
      <c r="E139" s="134">
        <f>Janeiro!L137</f>
        <v>0</v>
      </c>
      <c r="F139" s="152">
        <f>Janeiro!M137</f>
        <v>4</v>
      </c>
      <c r="G139" s="134">
        <f>Janeiro!N137</f>
        <v>44</v>
      </c>
      <c r="H139" s="152">
        <f>Janeiro!O137</f>
        <v>48</v>
      </c>
      <c r="I139" s="134">
        <f>Fevereiro!L137</f>
        <v>0</v>
      </c>
      <c r="J139" s="152">
        <f>Fevereiro!M137</f>
        <v>1</v>
      </c>
      <c r="K139" s="134">
        <f>Fevereiro!N137</f>
        <v>49</v>
      </c>
      <c r="L139" s="152">
        <f>Fevereiro!O137</f>
        <v>50</v>
      </c>
      <c r="M139" s="134">
        <f>Março!L137</f>
        <v>0</v>
      </c>
      <c r="N139" s="152">
        <f>Março!M137</f>
        <v>1</v>
      </c>
      <c r="O139" s="134">
        <f>Março!N137</f>
        <v>54</v>
      </c>
      <c r="P139" s="152">
        <f>Março!O137</f>
        <v>55</v>
      </c>
      <c r="Q139" s="134">
        <f>Abril!L137</f>
        <v>0</v>
      </c>
      <c r="R139" s="152">
        <f>Abril!M137</f>
        <v>2</v>
      </c>
      <c r="S139" s="134">
        <f>Abril!N137</f>
        <v>43</v>
      </c>
      <c r="T139" s="152">
        <f>Abril!O137</f>
        <v>45</v>
      </c>
      <c r="U139" s="134">
        <f>Maio!L137</f>
        <v>0</v>
      </c>
      <c r="V139" s="152">
        <f>Maio!M137</f>
        <v>3</v>
      </c>
      <c r="W139" s="134">
        <f>Maio!N137</f>
        <v>53</v>
      </c>
      <c r="X139" s="152">
        <f>Maio!O137</f>
        <v>56</v>
      </c>
      <c r="Y139" s="134">
        <f>Junho!L137</f>
        <v>0</v>
      </c>
      <c r="Z139" s="152">
        <f>Junho!M137</f>
        <v>2</v>
      </c>
      <c r="AA139" s="134">
        <f>Junho!N137</f>
        <v>62</v>
      </c>
      <c r="AB139" s="152">
        <f>Junho!O137</f>
        <v>64</v>
      </c>
      <c r="AC139" s="153">
        <f>Julho!L139</f>
        <v>0</v>
      </c>
      <c r="AD139" s="152">
        <f>Julho!M139</f>
        <v>3</v>
      </c>
      <c r="AE139" s="134">
        <f>Julho!N139</f>
        <v>61</v>
      </c>
      <c r="AF139" s="152">
        <f>Julho!O139</f>
        <v>64</v>
      </c>
      <c r="AG139" s="153">
        <f>Agosto!L140</f>
        <v>0</v>
      </c>
      <c r="AH139" s="152">
        <f>Agosto!M140</f>
        <v>4</v>
      </c>
      <c r="AI139" s="134">
        <f>Agosto!N140</f>
        <v>71</v>
      </c>
      <c r="AJ139" s="152">
        <f>Agosto!O140</f>
        <v>75</v>
      </c>
      <c r="AK139" s="153">
        <f>Setembro!L140</f>
        <v>0</v>
      </c>
      <c r="AL139" s="152">
        <f>Setembro!M140</f>
        <v>2</v>
      </c>
      <c r="AM139" s="134">
        <f>Setembro!N140</f>
        <v>61</v>
      </c>
      <c r="AN139" s="152">
        <f>Setembro!O140</f>
        <v>63</v>
      </c>
      <c r="AO139" s="153">
        <f>Outubro!L140</f>
        <v>0</v>
      </c>
      <c r="AP139" s="152">
        <f>Outubro!M140</f>
        <v>2</v>
      </c>
      <c r="AQ139" s="134">
        <f>Outubro!N140</f>
        <v>54</v>
      </c>
      <c r="AR139" s="152">
        <f>Outubro!O140</f>
        <v>56</v>
      </c>
      <c r="AS139" s="153">
        <f>Novembro!L140</f>
        <v>0</v>
      </c>
      <c r="AT139" s="152">
        <f>Novembro!M140</f>
        <v>4</v>
      </c>
      <c r="AU139" s="134">
        <f>Novembro!N140</f>
        <v>82</v>
      </c>
      <c r="AV139" s="152">
        <f>Novembro!O140</f>
        <v>86</v>
      </c>
      <c r="AW139" s="153"/>
      <c r="AX139" s="152"/>
      <c r="AY139" s="134"/>
      <c r="AZ139" s="152"/>
      <c r="BA139" s="153">
        <f t="shared" ref="BA139:BD209" si="26">E139+I139+M139+Q139+U139+Y139+AC139+AG139+AK139+AO139+AS139+AW139</f>
        <v>0</v>
      </c>
      <c r="BB139" s="152">
        <f t="shared" si="26"/>
        <v>28</v>
      </c>
      <c r="BC139" s="134">
        <f t="shared" si="26"/>
        <v>634</v>
      </c>
      <c r="BD139" s="152">
        <f t="shared" si="24"/>
        <v>662</v>
      </c>
      <c r="BE139" s="153">
        <f t="shared" ref="BE139:BH209" si="27">AVERAGE(E139,I139,M139,Q139,U139,Y139,AC139,AG139,AK139,AO139,AS139,AW139)</f>
        <v>0</v>
      </c>
      <c r="BF139" s="152">
        <f t="shared" si="27"/>
        <v>2.5454545454545454</v>
      </c>
      <c r="BG139" s="134">
        <f t="shared" si="27"/>
        <v>57.636363636363633</v>
      </c>
      <c r="BH139" s="249">
        <f t="shared" si="25"/>
        <v>60.18181818181818</v>
      </c>
    </row>
    <row r="140" spans="1:60" ht="15" customHeight="1" x14ac:dyDescent="0.25">
      <c r="A140" s="331"/>
      <c r="B140" s="342"/>
      <c r="C140" s="115" t="s">
        <v>183</v>
      </c>
      <c r="D140" s="116" t="s">
        <v>184</v>
      </c>
      <c r="E140" s="134">
        <f>Janeiro!L138</f>
        <v>0</v>
      </c>
      <c r="F140" s="152">
        <f>Janeiro!M138</f>
        <v>12</v>
      </c>
      <c r="G140" s="134">
        <f>Janeiro!N138</f>
        <v>41</v>
      </c>
      <c r="H140" s="152">
        <f>Janeiro!O138</f>
        <v>53</v>
      </c>
      <c r="I140" s="134">
        <f>Fevereiro!L138</f>
        <v>0</v>
      </c>
      <c r="J140" s="152">
        <f>Fevereiro!M138</f>
        <v>0</v>
      </c>
      <c r="K140" s="134">
        <f>Fevereiro!N138</f>
        <v>49</v>
      </c>
      <c r="L140" s="152">
        <f>Fevereiro!O138</f>
        <v>49</v>
      </c>
      <c r="M140" s="134">
        <f>Março!L138</f>
        <v>0</v>
      </c>
      <c r="N140" s="152">
        <f>Março!M138</f>
        <v>0</v>
      </c>
      <c r="O140" s="134">
        <f>Março!N138</f>
        <v>45</v>
      </c>
      <c r="P140" s="152">
        <f>Março!O138</f>
        <v>45</v>
      </c>
      <c r="Q140" s="134">
        <f>Abril!L138</f>
        <v>0</v>
      </c>
      <c r="R140" s="152">
        <f>Abril!M138</f>
        <v>0</v>
      </c>
      <c r="S140" s="134">
        <f>Abril!N138</f>
        <v>54</v>
      </c>
      <c r="T140" s="152">
        <f>Abril!O138</f>
        <v>54</v>
      </c>
      <c r="U140" s="134">
        <f>Maio!L138</f>
        <v>0</v>
      </c>
      <c r="V140" s="152">
        <f>Maio!M138</f>
        <v>0</v>
      </c>
      <c r="W140" s="134">
        <f>Maio!N138</f>
        <v>47</v>
      </c>
      <c r="X140" s="152">
        <f>Maio!O138</f>
        <v>47</v>
      </c>
      <c r="Y140" s="134">
        <f>Junho!L138</f>
        <v>0</v>
      </c>
      <c r="Z140" s="152">
        <f>Junho!M138</f>
        <v>0</v>
      </c>
      <c r="AA140" s="134">
        <f>Junho!N138</f>
        <v>54</v>
      </c>
      <c r="AB140" s="152">
        <f>Junho!O138</f>
        <v>54</v>
      </c>
      <c r="AC140" s="153">
        <f>Julho!L140</f>
        <v>0</v>
      </c>
      <c r="AD140" s="152">
        <f>Julho!M140</f>
        <v>1</v>
      </c>
      <c r="AE140" s="134">
        <f>Julho!N140</f>
        <v>65</v>
      </c>
      <c r="AF140" s="152">
        <f>Julho!O140</f>
        <v>66</v>
      </c>
      <c r="AG140" s="153">
        <f>Agosto!L141</f>
        <v>0</v>
      </c>
      <c r="AH140" s="152">
        <f>Agosto!M141</f>
        <v>1</v>
      </c>
      <c r="AI140" s="134">
        <f>Agosto!N141</f>
        <v>39</v>
      </c>
      <c r="AJ140" s="152">
        <f>Agosto!O141</f>
        <v>40</v>
      </c>
      <c r="AK140" s="153">
        <f>Setembro!L141</f>
        <v>0</v>
      </c>
      <c r="AL140" s="152">
        <f>Setembro!M141</f>
        <v>0</v>
      </c>
      <c r="AM140" s="134">
        <f>Setembro!N141</f>
        <v>49</v>
      </c>
      <c r="AN140" s="152">
        <f>Setembro!O141</f>
        <v>49</v>
      </c>
      <c r="AO140" s="153">
        <f>Outubro!L141</f>
        <v>0</v>
      </c>
      <c r="AP140" s="152">
        <f>Outubro!M141</f>
        <v>0</v>
      </c>
      <c r="AQ140" s="134">
        <f>Outubro!N141</f>
        <v>68</v>
      </c>
      <c r="AR140" s="152">
        <f>Outubro!O141</f>
        <v>68</v>
      </c>
      <c r="AS140" s="153">
        <f>Novembro!L141</f>
        <v>0</v>
      </c>
      <c r="AT140" s="152">
        <f>Novembro!M141</f>
        <v>0</v>
      </c>
      <c r="AU140" s="134">
        <f>Novembro!N141</f>
        <v>50</v>
      </c>
      <c r="AV140" s="152">
        <f>Novembro!O141</f>
        <v>50</v>
      </c>
      <c r="AW140" s="153"/>
      <c r="AX140" s="152"/>
      <c r="AY140" s="134"/>
      <c r="AZ140" s="152"/>
      <c r="BA140" s="153">
        <f t="shared" si="26"/>
        <v>0</v>
      </c>
      <c r="BB140" s="152">
        <f t="shared" si="26"/>
        <v>14</v>
      </c>
      <c r="BC140" s="134">
        <f t="shared" si="26"/>
        <v>561</v>
      </c>
      <c r="BD140" s="152">
        <f t="shared" si="24"/>
        <v>575</v>
      </c>
      <c r="BE140" s="153">
        <f t="shared" si="27"/>
        <v>0</v>
      </c>
      <c r="BF140" s="152">
        <f t="shared" si="27"/>
        <v>1.2727272727272727</v>
      </c>
      <c r="BG140" s="134">
        <f t="shared" si="27"/>
        <v>51</v>
      </c>
      <c r="BH140" s="249">
        <f t="shared" si="25"/>
        <v>52.272727272727273</v>
      </c>
    </row>
    <row r="141" spans="1:60" ht="15" customHeight="1" x14ac:dyDescent="0.25">
      <c r="A141" s="331"/>
      <c r="B141" s="342"/>
      <c r="C141" s="115" t="s">
        <v>185</v>
      </c>
      <c r="D141" s="116" t="s">
        <v>186</v>
      </c>
      <c r="E141" s="134">
        <f>Janeiro!L139</f>
        <v>0</v>
      </c>
      <c r="F141" s="152">
        <f>Janeiro!M139</f>
        <v>0</v>
      </c>
      <c r="G141" s="134">
        <f>Janeiro!N139</f>
        <v>8</v>
      </c>
      <c r="H141" s="152">
        <f>Janeiro!O139</f>
        <v>8</v>
      </c>
      <c r="I141" s="134">
        <f>Fevereiro!L139</f>
        <v>0</v>
      </c>
      <c r="J141" s="152">
        <f>Fevereiro!M139</f>
        <v>0</v>
      </c>
      <c r="K141" s="134">
        <f>Fevereiro!N139</f>
        <v>14</v>
      </c>
      <c r="L141" s="152">
        <f>Fevereiro!O139</f>
        <v>14</v>
      </c>
      <c r="M141" s="134">
        <f>Março!L139</f>
        <v>0</v>
      </c>
      <c r="N141" s="152">
        <f>Março!M139</f>
        <v>0</v>
      </c>
      <c r="O141" s="134">
        <f>Março!N139</f>
        <v>21</v>
      </c>
      <c r="P141" s="152">
        <f>Março!O139</f>
        <v>21</v>
      </c>
      <c r="Q141" s="134">
        <f>Abril!L139</f>
        <v>0</v>
      </c>
      <c r="R141" s="152">
        <f>Abril!M139</f>
        <v>0</v>
      </c>
      <c r="S141" s="134">
        <f>Abril!N139</f>
        <v>14</v>
      </c>
      <c r="T141" s="152">
        <f>Abril!O139</f>
        <v>14</v>
      </c>
      <c r="U141" s="134">
        <f>Maio!L139</f>
        <v>0</v>
      </c>
      <c r="V141" s="152">
        <f>Maio!M139</f>
        <v>0</v>
      </c>
      <c r="W141" s="134">
        <f>Maio!N139</f>
        <v>13</v>
      </c>
      <c r="X141" s="152">
        <f>Maio!O139</f>
        <v>13</v>
      </c>
      <c r="Y141" s="134">
        <f>Junho!L139</f>
        <v>0</v>
      </c>
      <c r="Z141" s="152">
        <f>Junho!M139</f>
        <v>0</v>
      </c>
      <c r="AA141" s="134">
        <f>Junho!N139</f>
        <v>22</v>
      </c>
      <c r="AB141" s="152">
        <f>Junho!O139</f>
        <v>22</v>
      </c>
      <c r="AC141" s="153">
        <f>Julho!L141</f>
        <v>0</v>
      </c>
      <c r="AD141" s="152">
        <f>Julho!M141</f>
        <v>1</v>
      </c>
      <c r="AE141" s="134">
        <f>Julho!N141</f>
        <v>19</v>
      </c>
      <c r="AF141" s="152">
        <f>Julho!O141</f>
        <v>20</v>
      </c>
      <c r="AG141" s="153">
        <f>Agosto!L142</f>
        <v>0</v>
      </c>
      <c r="AH141" s="152">
        <f>Agosto!M142</f>
        <v>1</v>
      </c>
      <c r="AI141" s="134">
        <f>Agosto!N142</f>
        <v>24</v>
      </c>
      <c r="AJ141" s="152">
        <f>Agosto!O142</f>
        <v>25</v>
      </c>
      <c r="AK141" s="153">
        <f>Setembro!L142</f>
        <v>0</v>
      </c>
      <c r="AL141" s="152">
        <f>Setembro!M142</f>
        <v>0</v>
      </c>
      <c r="AM141" s="134">
        <f>Setembro!N142</f>
        <v>26</v>
      </c>
      <c r="AN141" s="152">
        <f>Setembro!O142</f>
        <v>26</v>
      </c>
      <c r="AO141" s="153">
        <f>Outubro!L142</f>
        <v>0</v>
      </c>
      <c r="AP141" s="152">
        <f>Outubro!M142</f>
        <v>0</v>
      </c>
      <c r="AQ141" s="134">
        <f>Outubro!N142</f>
        <v>25</v>
      </c>
      <c r="AR141" s="152">
        <f>Outubro!O142</f>
        <v>25</v>
      </c>
      <c r="AS141" s="153">
        <f>Novembro!L142</f>
        <v>0</v>
      </c>
      <c r="AT141" s="152">
        <f>Novembro!M142</f>
        <v>0</v>
      </c>
      <c r="AU141" s="134">
        <f>Novembro!N142</f>
        <v>32</v>
      </c>
      <c r="AV141" s="152">
        <f>Novembro!O142</f>
        <v>32</v>
      </c>
      <c r="AW141" s="153"/>
      <c r="AX141" s="152"/>
      <c r="AY141" s="134"/>
      <c r="AZ141" s="152"/>
      <c r="BA141" s="153">
        <f t="shared" si="26"/>
        <v>0</v>
      </c>
      <c r="BB141" s="152">
        <f t="shared" si="26"/>
        <v>2</v>
      </c>
      <c r="BC141" s="134">
        <f t="shared" si="26"/>
        <v>218</v>
      </c>
      <c r="BD141" s="152">
        <f t="shared" si="24"/>
        <v>220</v>
      </c>
      <c r="BE141" s="153">
        <f t="shared" si="27"/>
        <v>0</v>
      </c>
      <c r="BF141" s="152">
        <f t="shared" si="27"/>
        <v>0.18181818181818182</v>
      </c>
      <c r="BG141" s="134">
        <f t="shared" si="27"/>
        <v>19.818181818181817</v>
      </c>
      <c r="BH141" s="249">
        <f t="shared" si="25"/>
        <v>20</v>
      </c>
    </row>
    <row r="142" spans="1:60" ht="15" customHeight="1" x14ac:dyDescent="0.25">
      <c r="A142" s="331"/>
      <c r="B142" s="342"/>
      <c r="C142" s="115" t="s">
        <v>185</v>
      </c>
      <c r="D142" s="116" t="s">
        <v>187</v>
      </c>
      <c r="E142" s="134">
        <f>Janeiro!L140</f>
        <v>0</v>
      </c>
      <c r="F142" s="152">
        <f>Janeiro!M140</f>
        <v>2</v>
      </c>
      <c r="G142" s="134">
        <f>Janeiro!N140</f>
        <v>50</v>
      </c>
      <c r="H142" s="152">
        <f>Janeiro!O140</f>
        <v>52</v>
      </c>
      <c r="I142" s="134">
        <f>Fevereiro!L140</f>
        <v>0</v>
      </c>
      <c r="J142" s="152">
        <f>Fevereiro!M140</f>
        <v>3</v>
      </c>
      <c r="K142" s="134">
        <f>Fevereiro!N140</f>
        <v>40</v>
      </c>
      <c r="L142" s="152">
        <f>Fevereiro!O140</f>
        <v>43</v>
      </c>
      <c r="M142" s="134">
        <f>Março!L140</f>
        <v>0</v>
      </c>
      <c r="N142" s="152">
        <f>Março!M140</f>
        <v>4</v>
      </c>
      <c r="O142" s="134">
        <f>Março!N140</f>
        <v>50</v>
      </c>
      <c r="P142" s="152">
        <f>Março!O140</f>
        <v>54</v>
      </c>
      <c r="Q142" s="134">
        <f>Abril!L140</f>
        <v>0</v>
      </c>
      <c r="R142" s="152">
        <f>Abril!M140</f>
        <v>3</v>
      </c>
      <c r="S142" s="134">
        <f>Abril!N140</f>
        <v>43</v>
      </c>
      <c r="T142" s="152">
        <f>Abril!O140</f>
        <v>46</v>
      </c>
      <c r="U142" s="134">
        <f>Maio!L140</f>
        <v>0</v>
      </c>
      <c r="V142" s="152">
        <f>Maio!M140</f>
        <v>5</v>
      </c>
      <c r="W142" s="134">
        <f>Maio!N140</f>
        <v>49</v>
      </c>
      <c r="X142" s="152">
        <f>Maio!O140</f>
        <v>54</v>
      </c>
      <c r="Y142" s="134">
        <f>Junho!L140</f>
        <v>0</v>
      </c>
      <c r="Z142" s="152">
        <f>Junho!M140</f>
        <v>5</v>
      </c>
      <c r="AA142" s="134">
        <f>Junho!N140</f>
        <v>61</v>
      </c>
      <c r="AB142" s="152">
        <f>Junho!O140</f>
        <v>66</v>
      </c>
      <c r="AC142" s="153">
        <f>Julho!L142</f>
        <v>0</v>
      </c>
      <c r="AD142" s="152">
        <f>Julho!M142</f>
        <v>4</v>
      </c>
      <c r="AE142" s="134">
        <f>Julho!N142</f>
        <v>46</v>
      </c>
      <c r="AF142" s="152">
        <f>Julho!O142</f>
        <v>50</v>
      </c>
      <c r="AG142" s="153">
        <f>Agosto!L143</f>
        <v>0</v>
      </c>
      <c r="AH142" s="152">
        <f>Agosto!M143</f>
        <v>3</v>
      </c>
      <c r="AI142" s="134">
        <f>Agosto!N143</f>
        <v>58</v>
      </c>
      <c r="AJ142" s="152">
        <f>Agosto!O143</f>
        <v>61</v>
      </c>
      <c r="AK142" s="153">
        <f>Setembro!L143</f>
        <v>0</v>
      </c>
      <c r="AL142" s="152">
        <f>Setembro!M143</f>
        <v>1</v>
      </c>
      <c r="AM142" s="134">
        <f>Setembro!N143</f>
        <v>40</v>
      </c>
      <c r="AN142" s="152">
        <f>Setembro!O143</f>
        <v>41</v>
      </c>
      <c r="AO142" s="153">
        <f>Outubro!L143</f>
        <v>0</v>
      </c>
      <c r="AP142" s="152">
        <f>Outubro!M143</f>
        <v>1</v>
      </c>
      <c r="AQ142" s="134">
        <f>Outubro!N143</f>
        <v>45</v>
      </c>
      <c r="AR142" s="152">
        <f>Outubro!O143</f>
        <v>46</v>
      </c>
      <c r="AS142" s="153">
        <f>Novembro!L143</f>
        <v>0</v>
      </c>
      <c r="AT142" s="152">
        <f>Novembro!M143</f>
        <v>5</v>
      </c>
      <c r="AU142" s="134">
        <f>Novembro!N143</f>
        <v>59</v>
      </c>
      <c r="AV142" s="152">
        <f>Novembro!O143</f>
        <v>64</v>
      </c>
      <c r="AW142" s="153"/>
      <c r="AX142" s="152"/>
      <c r="AY142" s="134"/>
      <c r="AZ142" s="152"/>
      <c r="BA142" s="153">
        <f t="shared" si="26"/>
        <v>0</v>
      </c>
      <c r="BB142" s="152">
        <f t="shared" si="26"/>
        <v>36</v>
      </c>
      <c r="BC142" s="134">
        <f t="shared" si="26"/>
        <v>541</v>
      </c>
      <c r="BD142" s="152">
        <f t="shared" si="24"/>
        <v>577</v>
      </c>
      <c r="BE142" s="153">
        <f t="shared" si="27"/>
        <v>0</v>
      </c>
      <c r="BF142" s="152">
        <f t="shared" si="27"/>
        <v>3.2727272727272729</v>
      </c>
      <c r="BG142" s="134">
        <f t="shared" si="27"/>
        <v>49.18181818181818</v>
      </c>
      <c r="BH142" s="249">
        <f t="shared" si="25"/>
        <v>52.454545454545453</v>
      </c>
    </row>
    <row r="143" spans="1:60" ht="15" customHeight="1" x14ac:dyDescent="0.25">
      <c r="A143" s="331"/>
      <c r="B143" s="342"/>
      <c r="C143" s="115" t="s">
        <v>185</v>
      </c>
      <c r="D143" s="116" t="s">
        <v>188</v>
      </c>
      <c r="E143" s="134">
        <f>Janeiro!L141</f>
        <v>0</v>
      </c>
      <c r="F143" s="152">
        <f>Janeiro!M141</f>
        <v>1</v>
      </c>
      <c r="G143" s="134">
        <f>Janeiro!N141</f>
        <v>5</v>
      </c>
      <c r="H143" s="152">
        <f>Janeiro!O141</f>
        <v>6</v>
      </c>
      <c r="I143" s="134">
        <f>Fevereiro!L141</f>
        <v>0</v>
      </c>
      <c r="J143" s="152">
        <f>Fevereiro!M141</f>
        <v>1</v>
      </c>
      <c r="K143" s="134">
        <f>Fevereiro!N141</f>
        <v>4</v>
      </c>
      <c r="L143" s="152">
        <f>Fevereiro!O141</f>
        <v>5</v>
      </c>
      <c r="M143" s="134">
        <f>Março!L141</f>
        <v>0</v>
      </c>
      <c r="N143" s="152">
        <f>Março!M141</f>
        <v>2</v>
      </c>
      <c r="O143" s="134">
        <f>Março!N141</f>
        <v>11</v>
      </c>
      <c r="P143" s="152">
        <f>Março!O141</f>
        <v>13</v>
      </c>
      <c r="Q143" s="134">
        <f>Abril!L141</f>
        <v>0</v>
      </c>
      <c r="R143" s="152">
        <f>Abril!M141</f>
        <v>1</v>
      </c>
      <c r="S143" s="134">
        <f>Abril!N141</f>
        <v>10</v>
      </c>
      <c r="T143" s="152">
        <f>Abril!O141</f>
        <v>11</v>
      </c>
      <c r="U143" s="134">
        <f>Maio!L141</f>
        <v>0</v>
      </c>
      <c r="V143" s="152">
        <f>Maio!M141</f>
        <v>2</v>
      </c>
      <c r="W143" s="134">
        <f>Maio!N141</f>
        <v>6</v>
      </c>
      <c r="X143" s="152">
        <f>Maio!O141</f>
        <v>8</v>
      </c>
      <c r="Y143" s="134">
        <f>Junho!L141</f>
        <v>0</v>
      </c>
      <c r="Z143" s="152">
        <f>Junho!M141</f>
        <v>5</v>
      </c>
      <c r="AA143" s="134">
        <f>Junho!N141</f>
        <v>8</v>
      </c>
      <c r="AB143" s="152">
        <f>Junho!O141</f>
        <v>13</v>
      </c>
      <c r="AC143" s="153">
        <f>Julho!L143</f>
        <v>0</v>
      </c>
      <c r="AD143" s="152">
        <f>Julho!M143</f>
        <v>2</v>
      </c>
      <c r="AE143" s="134">
        <f>Julho!N143</f>
        <v>5</v>
      </c>
      <c r="AF143" s="152">
        <f>Julho!O143</f>
        <v>7</v>
      </c>
      <c r="AG143" s="153">
        <f>Agosto!L144</f>
        <v>0</v>
      </c>
      <c r="AH143" s="152">
        <f>Agosto!M144</f>
        <v>1</v>
      </c>
      <c r="AI143" s="134">
        <f>Agosto!N144</f>
        <v>9</v>
      </c>
      <c r="AJ143" s="152">
        <f>Agosto!O144</f>
        <v>10</v>
      </c>
      <c r="AK143" s="153">
        <f>Setembro!L144</f>
        <v>0</v>
      </c>
      <c r="AL143" s="152">
        <f>Setembro!M144</f>
        <v>1</v>
      </c>
      <c r="AM143" s="134">
        <f>Setembro!N144</f>
        <v>6</v>
      </c>
      <c r="AN143" s="152">
        <f>Setembro!O144</f>
        <v>7</v>
      </c>
      <c r="AO143" s="153">
        <f>Outubro!L144</f>
        <v>0</v>
      </c>
      <c r="AP143" s="152">
        <f>Outubro!M144</f>
        <v>2</v>
      </c>
      <c r="AQ143" s="134">
        <f>Outubro!N144</f>
        <v>4</v>
      </c>
      <c r="AR143" s="152">
        <f>Outubro!O144</f>
        <v>6</v>
      </c>
      <c r="AS143" s="153">
        <f>Novembro!L144</f>
        <v>0</v>
      </c>
      <c r="AT143" s="152">
        <f>Novembro!M144</f>
        <v>3</v>
      </c>
      <c r="AU143" s="134">
        <f>Novembro!N144</f>
        <v>15</v>
      </c>
      <c r="AV143" s="152">
        <f>Novembro!O144</f>
        <v>18</v>
      </c>
      <c r="AW143" s="153"/>
      <c r="AX143" s="152"/>
      <c r="AY143" s="134"/>
      <c r="AZ143" s="152"/>
      <c r="BA143" s="153">
        <f t="shared" si="26"/>
        <v>0</v>
      </c>
      <c r="BB143" s="152">
        <f t="shared" si="26"/>
        <v>21</v>
      </c>
      <c r="BC143" s="134">
        <f t="shared" si="26"/>
        <v>83</v>
      </c>
      <c r="BD143" s="152">
        <f t="shared" si="24"/>
        <v>104</v>
      </c>
      <c r="BE143" s="153">
        <f t="shared" si="27"/>
        <v>0</v>
      </c>
      <c r="BF143" s="152">
        <f t="shared" si="27"/>
        <v>1.9090909090909092</v>
      </c>
      <c r="BG143" s="134">
        <f t="shared" si="27"/>
        <v>7.5454545454545459</v>
      </c>
      <c r="BH143" s="249">
        <f t="shared" si="25"/>
        <v>9.454545454545455</v>
      </c>
    </row>
    <row r="144" spans="1:60" ht="15" customHeight="1" x14ac:dyDescent="0.25">
      <c r="A144" s="331"/>
      <c r="B144" s="342"/>
      <c r="C144" s="115" t="s">
        <v>189</v>
      </c>
      <c r="D144" s="116" t="s">
        <v>190</v>
      </c>
      <c r="E144" s="134">
        <f>Janeiro!L142</f>
        <v>0</v>
      </c>
      <c r="F144" s="152">
        <f>Janeiro!M142</f>
        <v>0</v>
      </c>
      <c r="G144" s="134">
        <f>Janeiro!N142</f>
        <v>38</v>
      </c>
      <c r="H144" s="152">
        <f>Janeiro!O142</f>
        <v>38</v>
      </c>
      <c r="I144" s="134">
        <f>Fevereiro!L142</f>
        <v>0</v>
      </c>
      <c r="J144" s="152">
        <f>Fevereiro!M142</f>
        <v>2</v>
      </c>
      <c r="K144" s="134">
        <f>Fevereiro!N142</f>
        <v>91</v>
      </c>
      <c r="L144" s="152">
        <f>Fevereiro!O142</f>
        <v>93</v>
      </c>
      <c r="M144" s="134">
        <f>Março!L142</f>
        <v>0</v>
      </c>
      <c r="N144" s="152">
        <f>Março!M142</f>
        <v>0</v>
      </c>
      <c r="O144" s="134">
        <f>Março!N142</f>
        <v>112</v>
      </c>
      <c r="P144" s="152">
        <f>Março!O142</f>
        <v>112</v>
      </c>
      <c r="Q144" s="134">
        <f>Abril!L142</f>
        <v>0</v>
      </c>
      <c r="R144" s="152">
        <f>Abril!M142</f>
        <v>4</v>
      </c>
      <c r="S144" s="134">
        <f>Abril!N142</f>
        <v>92</v>
      </c>
      <c r="T144" s="152">
        <f>Abril!O142</f>
        <v>96</v>
      </c>
      <c r="U144" s="134">
        <f>Maio!L142</f>
        <v>0</v>
      </c>
      <c r="V144" s="152">
        <f>Maio!M142</f>
        <v>5</v>
      </c>
      <c r="W144" s="134">
        <f>Maio!N142</f>
        <v>108</v>
      </c>
      <c r="X144" s="152">
        <f>Maio!O142</f>
        <v>113</v>
      </c>
      <c r="Y144" s="134">
        <f>Junho!L142</f>
        <v>0</v>
      </c>
      <c r="Z144" s="152">
        <f>Junho!M142</f>
        <v>4</v>
      </c>
      <c r="AA144" s="134">
        <f>Junho!N142</f>
        <v>74</v>
      </c>
      <c r="AB144" s="152">
        <f>Junho!O142</f>
        <v>78</v>
      </c>
      <c r="AC144" s="153">
        <f>Julho!L144</f>
        <v>0</v>
      </c>
      <c r="AD144" s="152">
        <f>Julho!M144</f>
        <v>1</v>
      </c>
      <c r="AE144" s="134">
        <f>Julho!N144</f>
        <v>100</v>
      </c>
      <c r="AF144" s="152">
        <f>Julho!O144</f>
        <v>101</v>
      </c>
      <c r="AG144" s="153">
        <f>Agosto!L145</f>
        <v>0</v>
      </c>
      <c r="AH144" s="152">
        <f>Agosto!M145</f>
        <v>4</v>
      </c>
      <c r="AI144" s="134">
        <f>Agosto!N145</f>
        <v>93</v>
      </c>
      <c r="AJ144" s="152">
        <f>Agosto!O145</f>
        <v>97</v>
      </c>
      <c r="AK144" s="153">
        <f>Setembro!L145</f>
        <v>0</v>
      </c>
      <c r="AL144" s="152">
        <f>Setembro!M145</f>
        <v>4</v>
      </c>
      <c r="AM144" s="134">
        <f>Setembro!N145</f>
        <v>124</v>
      </c>
      <c r="AN144" s="152">
        <f>Setembro!O145</f>
        <v>128</v>
      </c>
      <c r="AO144" s="153">
        <f>Outubro!L145</f>
        <v>0</v>
      </c>
      <c r="AP144" s="152">
        <f>Outubro!M145</f>
        <v>1</v>
      </c>
      <c r="AQ144" s="134">
        <f>Outubro!N145</f>
        <v>87</v>
      </c>
      <c r="AR144" s="152">
        <f>Outubro!O145</f>
        <v>88</v>
      </c>
      <c r="AS144" s="153">
        <f>Novembro!L145</f>
        <v>1</v>
      </c>
      <c r="AT144" s="152">
        <f>Novembro!M145</f>
        <v>0</v>
      </c>
      <c r="AU144" s="134">
        <f>Novembro!N145</f>
        <v>91</v>
      </c>
      <c r="AV144" s="152">
        <f>Novembro!O145</f>
        <v>92</v>
      </c>
      <c r="AW144" s="153"/>
      <c r="AX144" s="152"/>
      <c r="AY144" s="134"/>
      <c r="AZ144" s="152"/>
      <c r="BA144" s="153">
        <f t="shared" si="26"/>
        <v>1</v>
      </c>
      <c r="BB144" s="152">
        <f t="shared" si="26"/>
        <v>25</v>
      </c>
      <c r="BC144" s="134">
        <f t="shared" si="26"/>
        <v>1010</v>
      </c>
      <c r="BD144" s="152">
        <f t="shared" si="24"/>
        <v>1036</v>
      </c>
      <c r="BE144" s="153">
        <f t="shared" si="27"/>
        <v>9.0909090909090912E-2</v>
      </c>
      <c r="BF144" s="152">
        <f t="shared" si="27"/>
        <v>2.2727272727272729</v>
      </c>
      <c r="BG144" s="134">
        <f t="shared" si="27"/>
        <v>91.818181818181813</v>
      </c>
      <c r="BH144" s="249">
        <f t="shared" si="25"/>
        <v>94.181818181818187</v>
      </c>
    </row>
    <row r="145" spans="1:60" ht="15" customHeight="1" x14ac:dyDescent="0.25">
      <c r="A145" s="331"/>
      <c r="B145" s="342"/>
      <c r="C145" s="115" t="s">
        <v>189</v>
      </c>
      <c r="D145" s="116" t="s">
        <v>191</v>
      </c>
      <c r="E145" s="134">
        <f>Janeiro!L143</f>
        <v>0</v>
      </c>
      <c r="F145" s="152">
        <f>Janeiro!M143</f>
        <v>0</v>
      </c>
      <c r="G145" s="134">
        <f>Janeiro!N143</f>
        <v>23</v>
      </c>
      <c r="H145" s="152">
        <f>Janeiro!O143</f>
        <v>23</v>
      </c>
      <c r="I145" s="134">
        <f>Fevereiro!L143</f>
        <v>0</v>
      </c>
      <c r="J145" s="152">
        <f>Fevereiro!M143</f>
        <v>1</v>
      </c>
      <c r="K145" s="134">
        <f>Fevereiro!N143</f>
        <v>32</v>
      </c>
      <c r="L145" s="152">
        <f>Fevereiro!O143</f>
        <v>33</v>
      </c>
      <c r="M145" s="134">
        <f>Março!L143</f>
        <v>0</v>
      </c>
      <c r="N145" s="152">
        <f>Março!M143</f>
        <v>0</v>
      </c>
      <c r="O145" s="134">
        <f>Março!N143</f>
        <v>22</v>
      </c>
      <c r="P145" s="152">
        <f>Março!O143</f>
        <v>22</v>
      </c>
      <c r="Q145" s="134">
        <f>Abril!L143</f>
        <v>0</v>
      </c>
      <c r="R145" s="152">
        <f>Abril!M143</f>
        <v>0</v>
      </c>
      <c r="S145" s="134">
        <f>Abril!N143</f>
        <v>28</v>
      </c>
      <c r="T145" s="152">
        <f>Abril!O143</f>
        <v>28</v>
      </c>
      <c r="U145" s="134">
        <f>Maio!L143</f>
        <v>0</v>
      </c>
      <c r="V145" s="152">
        <f>Maio!M143</f>
        <v>0</v>
      </c>
      <c r="W145" s="134">
        <f>Maio!N143</f>
        <v>27</v>
      </c>
      <c r="X145" s="152">
        <f>Maio!O143</f>
        <v>27</v>
      </c>
      <c r="Y145" s="134">
        <f>Junho!L143</f>
        <v>0</v>
      </c>
      <c r="Z145" s="152">
        <f>Junho!M143</f>
        <v>2</v>
      </c>
      <c r="AA145" s="134">
        <f>Junho!N143</f>
        <v>22</v>
      </c>
      <c r="AB145" s="152">
        <f>Junho!O143</f>
        <v>24</v>
      </c>
      <c r="AC145" s="153">
        <f>Julho!L145</f>
        <v>0</v>
      </c>
      <c r="AD145" s="152">
        <f>Julho!M145</f>
        <v>14</v>
      </c>
      <c r="AE145" s="134">
        <f>Julho!N145</f>
        <v>12</v>
      </c>
      <c r="AF145" s="152">
        <f>Julho!O145</f>
        <v>26</v>
      </c>
      <c r="AG145" s="153">
        <f>Agosto!L146</f>
        <v>0</v>
      </c>
      <c r="AH145" s="152">
        <f>Agosto!M146</f>
        <v>5</v>
      </c>
      <c r="AI145" s="134">
        <f>Agosto!N146</f>
        <v>5</v>
      </c>
      <c r="AJ145" s="152">
        <f>Agosto!O146</f>
        <v>10</v>
      </c>
      <c r="AK145" s="153">
        <f>Setembro!L146</f>
        <v>0</v>
      </c>
      <c r="AL145" s="152">
        <f>Setembro!M146</f>
        <v>0</v>
      </c>
      <c r="AM145" s="134">
        <f>Setembro!N146</f>
        <v>28</v>
      </c>
      <c r="AN145" s="152">
        <f>Setembro!O146</f>
        <v>28</v>
      </c>
      <c r="AO145" s="153">
        <f>Outubro!L146</f>
        <v>0</v>
      </c>
      <c r="AP145" s="152">
        <f>Outubro!M146</f>
        <v>0</v>
      </c>
      <c r="AQ145" s="134">
        <f>Outubro!N146</f>
        <v>31</v>
      </c>
      <c r="AR145" s="152">
        <f>Outubro!O146</f>
        <v>31</v>
      </c>
      <c r="AS145" s="153">
        <f>Novembro!L146</f>
        <v>0</v>
      </c>
      <c r="AT145" s="152">
        <f>Novembro!M146</f>
        <v>0</v>
      </c>
      <c r="AU145" s="134">
        <f>Novembro!N146</f>
        <v>20</v>
      </c>
      <c r="AV145" s="152">
        <f>Novembro!O146</f>
        <v>20</v>
      </c>
      <c r="AW145" s="153"/>
      <c r="AX145" s="152"/>
      <c r="AY145" s="134"/>
      <c r="AZ145" s="152"/>
      <c r="BA145" s="153">
        <f t="shared" si="26"/>
        <v>0</v>
      </c>
      <c r="BB145" s="152">
        <f t="shared" si="26"/>
        <v>22</v>
      </c>
      <c r="BC145" s="134">
        <f t="shared" si="26"/>
        <v>250</v>
      </c>
      <c r="BD145" s="152">
        <f t="shared" si="24"/>
        <v>272</v>
      </c>
      <c r="BE145" s="153">
        <f t="shared" si="27"/>
        <v>0</v>
      </c>
      <c r="BF145" s="152">
        <f t="shared" si="27"/>
        <v>2</v>
      </c>
      <c r="BG145" s="134">
        <f t="shared" si="27"/>
        <v>22.727272727272727</v>
      </c>
      <c r="BH145" s="249">
        <f t="shared" si="25"/>
        <v>24.727272727272727</v>
      </c>
    </row>
    <row r="146" spans="1:60" ht="15" customHeight="1" x14ac:dyDescent="0.25">
      <c r="A146" s="331"/>
      <c r="B146" s="342"/>
      <c r="C146" s="115"/>
      <c r="D146" s="116" t="s">
        <v>521</v>
      </c>
      <c r="E146" s="134">
        <f>Janeiro!L144</f>
        <v>0</v>
      </c>
      <c r="F146" s="152">
        <f>Janeiro!M144</f>
        <v>0</v>
      </c>
      <c r="G146" s="134">
        <f>Janeiro!N144</f>
        <v>0</v>
      </c>
      <c r="H146" s="152">
        <f>Janeiro!O144</f>
        <v>0</v>
      </c>
      <c r="I146" s="134">
        <f>Fevereiro!L144</f>
        <v>0</v>
      </c>
      <c r="J146" s="152">
        <f>Fevereiro!M144</f>
        <v>0</v>
      </c>
      <c r="K146" s="134">
        <f>Fevereiro!N144</f>
        <v>0</v>
      </c>
      <c r="L146" s="152">
        <f>Fevereiro!O144</f>
        <v>0</v>
      </c>
      <c r="M146" s="134">
        <f>Março!L144</f>
        <v>0</v>
      </c>
      <c r="N146" s="152">
        <f>Março!M144</f>
        <v>0</v>
      </c>
      <c r="O146" s="134">
        <f>Março!N144</f>
        <v>0</v>
      </c>
      <c r="P146" s="152">
        <f>Março!O144</f>
        <v>0</v>
      </c>
      <c r="Q146" s="134">
        <f>Abril!L144</f>
        <v>0</v>
      </c>
      <c r="R146" s="152">
        <f>Abril!M144</f>
        <v>0</v>
      </c>
      <c r="S146" s="134">
        <f>Abril!N144</f>
        <v>0</v>
      </c>
      <c r="T146" s="152">
        <f>Abril!O144</f>
        <v>0</v>
      </c>
      <c r="U146" s="134">
        <f>Maio!L144</f>
        <v>0</v>
      </c>
      <c r="V146" s="152">
        <f>Maio!M144</f>
        <v>0</v>
      </c>
      <c r="W146" s="134">
        <f>Maio!N144</f>
        <v>0</v>
      </c>
      <c r="X146" s="152">
        <f>Maio!O144</f>
        <v>0</v>
      </c>
      <c r="Y146" s="134">
        <f>Junho!L144</f>
        <v>0</v>
      </c>
      <c r="Z146" s="152">
        <f>Junho!M144</f>
        <v>0</v>
      </c>
      <c r="AA146" s="134">
        <f>Junho!N144</f>
        <v>0</v>
      </c>
      <c r="AB146" s="152">
        <f>Junho!O144</f>
        <v>0</v>
      </c>
      <c r="AC146" s="153">
        <f>Julho!L146</f>
        <v>0</v>
      </c>
      <c r="AD146" s="152">
        <f>Julho!M146</f>
        <v>0</v>
      </c>
      <c r="AE146" s="134">
        <f>Julho!N146</f>
        <v>0</v>
      </c>
      <c r="AF146" s="152">
        <f>Julho!O146</f>
        <v>0</v>
      </c>
      <c r="AG146" s="153">
        <f>Agosto!L147</f>
        <v>0</v>
      </c>
      <c r="AH146" s="152">
        <f>Agosto!M147</f>
        <v>0</v>
      </c>
      <c r="AI146" s="134">
        <f>Agosto!N147</f>
        <v>0</v>
      </c>
      <c r="AJ146" s="152">
        <f>Agosto!O147</f>
        <v>0</v>
      </c>
      <c r="AK146" s="153">
        <f>Setembro!L147</f>
        <v>0</v>
      </c>
      <c r="AL146" s="152">
        <f>Setembro!M147</f>
        <v>0</v>
      </c>
      <c r="AM146" s="134">
        <f>Setembro!N147</f>
        <v>0</v>
      </c>
      <c r="AN146" s="152">
        <f>Setembro!O147</f>
        <v>0</v>
      </c>
      <c r="AO146" s="153">
        <f>Outubro!L147</f>
        <v>0</v>
      </c>
      <c r="AP146" s="152">
        <f>Outubro!M147</f>
        <v>0</v>
      </c>
      <c r="AQ146" s="134">
        <f>Outubro!N147</f>
        <v>0</v>
      </c>
      <c r="AR146" s="152">
        <f>Outubro!O147</f>
        <v>0</v>
      </c>
      <c r="AS146" s="153">
        <f>Novembro!L147</f>
        <v>0</v>
      </c>
      <c r="AT146" s="152">
        <f>Novembro!M147</f>
        <v>0</v>
      </c>
      <c r="AU146" s="134">
        <f>Novembro!N147</f>
        <v>0</v>
      </c>
      <c r="AV146" s="152">
        <f>Novembro!O147</f>
        <v>0</v>
      </c>
      <c r="AW146" s="153"/>
      <c r="AX146" s="152"/>
      <c r="AY146" s="134"/>
      <c r="AZ146" s="152"/>
      <c r="BA146" s="153">
        <f t="shared" si="26"/>
        <v>0</v>
      </c>
      <c r="BB146" s="152">
        <f t="shared" si="26"/>
        <v>0</v>
      </c>
      <c r="BC146" s="134">
        <f t="shared" si="26"/>
        <v>0</v>
      </c>
      <c r="BD146" s="152">
        <f t="shared" si="24"/>
        <v>0</v>
      </c>
      <c r="BE146" s="153">
        <f t="shared" si="27"/>
        <v>0</v>
      </c>
      <c r="BF146" s="152">
        <f t="shared" si="27"/>
        <v>0</v>
      </c>
      <c r="BG146" s="134">
        <f t="shared" si="27"/>
        <v>0</v>
      </c>
      <c r="BH146" s="249">
        <f t="shared" si="25"/>
        <v>0</v>
      </c>
    </row>
    <row r="147" spans="1:60" ht="15" customHeight="1" x14ac:dyDescent="0.25">
      <c r="A147" s="331"/>
      <c r="B147" s="342"/>
      <c r="C147" s="115" t="s">
        <v>192</v>
      </c>
      <c r="D147" s="116" t="s">
        <v>193</v>
      </c>
      <c r="E147" s="134">
        <f>Janeiro!L145</f>
        <v>0</v>
      </c>
      <c r="F147" s="152">
        <f>Janeiro!M145</f>
        <v>4</v>
      </c>
      <c r="G147" s="134">
        <f>Janeiro!N145</f>
        <v>54</v>
      </c>
      <c r="H147" s="152">
        <f>Janeiro!O145</f>
        <v>58</v>
      </c>
      <c r="I147" s="134">
        <f>Fevereiro!L145</f>
        <v>0</v>
      </c>
      <c r="J147" s="152">
        <f>Fevereiro!M145</f>
        <v>1</v>
      </c>
      <c r="K147" s="134">
        <f>Fevereiro!N145</f>
        <v>60</v>
      </c>
      <c r="L147" s="152">
        <f>Fevereiro!O145</f>
        <v>61</v>
      </c>
      <c r="M147" s="134">
        <f>Março!L145</f>
        <v>0</v>
      </c>
      <c r="N147" s="152">
        <f>Março!M145</f>
        <v>0</v>
      </c>
      <c r="O147" s="134">
        <f>Março!N145</f>
        <v>87</v>
      </c>
      <c r="P147" s="152">
        <f>Março!O145</f>
        <v>87</v>
      </c>
      <c r="Q147" s="134">
        <f>Abril!L145</f>
        <v>4</v>
      </c>
      <c r="R147" s="152">
        <f>Abril!M145</f>
        <v>11</v>
      </c>
      <c r="S147" s="134">
        <f>Abril!N145</f>
        <v>55</v>
      </c>
      <c r="T147" s="152">
        <f>Abril!O145</f>
        <v>70</v>
      </c>
      <c r="U147" s="134">
        <f>Maio!L145</f>
        <v>10</v>
      </c>
      <c r="V147" s="152">
        <f>Maio!M145</f>
        <v>12</v>
      </c>
      <c r="W147" s="134">
        <f>Maio!N145</f>
        <v>73</v>
      </c>
      <c r="X147" s="152">
        <f>Maio!O145</f>
        <v>95</v>
      </c>
      <c r="Y147" s="134">
        <f>Junho!L145</f>
        <v>0</v>
      </c>
      <c r="Z147" s="152">
        <f>Junho!M145</f>
        <v>14</v>
      </c>
      <c r="AA147" s="134">
        <f>Junho!N145</f>
        <v>89</v>
      </c>
      <c r="AB147" s="152">
        <f>Junho!O145</f>
        <v>103</v>
      </c>
      <c r="AC147" s="153">
        <f>Julho!L147</f>
        <v>0</v>
      </c>
      <c r="AD147" s="152">
        <f>Julho!M147</f>
        <v>9</v>
      </c>
      <c r="AE147" s="134">
        <f>Julho!N147</f>
        <v>62</v>
      </c>
      <c r="AF147" s="152">
        <f>Julho!O147</f>
        <v>71</v>
      </c>
      <c r="AG147" s="153">
        <f>Agosto!L148</f>
        <v>0</v>
      </c>
      <c r="AH147" s="152">
        <f>Agosto!M148</f>
        <v>8</v>
      </c>
      <c r="AI147" s="134">
        <f>Agosto!N148</f>
        <v>102</v>
      </c>
      <c r="AJ147" s="152">
        <f>Agosto!O148</f>
        <v>110</v>
      </c>
      <c r="AK147" s="153">
        <f>Setembro!L148</f>
        <v>5</v>
      </c>
      <c r="AL147" s="152">
        <f>Setembro!M148</f>
        <v>8</v>
      </c>
      <c r="AM147" s="134">
        <f>Setembro!N148</f>
        <v>56</v>
      </c>
      <c r="AN147" s="152">
        <f>Setembro!O148</f>
        <v>69</v>
      </c>
      <c r="AO147" s="153">
        <f>Outubro!L148</f>
        <v>0</v>
      </c>
      <c r="AP147" s="152">
        <f>Outubro!M148</f>
        <v>5</v>
      </c>
      <c r="AQ147" s="134">
        <f>Outubro!N148</f>
        <v>68</v>
      </c>
      <c r="AR147" s="152">
        <f>Outubro!O148</f>
        <v>73</v>
      </c>
      <c r="AS147" s="153">
        <f>Novembro!L148</f>
        <v>0</v>
      </c>
      <c r="AT147" s="152">
        <f>Novembro!M148</f>
        <v>5</v>
      </c>
      <c r="AU147" s="134">
        <f>Novembro!N148</f>
        <v>68</v>
      </c>
      <c r="AV147" s="152">
        <f>Novembro!O148</f>
        <v>73</v>
      </c>
      <c r="AW147" s="153"/>
      <c r="AX147" s="152"/>
      <c r="AY147" s="134"/>
      <c r="AZ147" s="152"/>
      <c r="BA147" s="153">
        <f t="shared" si="26"/>
        <v>19</v>
      </c>
      <c r="BB147" s="152">
        <f t="shared" si="26"/>
        <v>77</v>
      </c>
      <c r="BC147" s="134">
        <f t="shared" si="26"/>
        <v>774</v>
      </c>
      <c r="BD147" s="152">
        <f t="shared" si="24"/>
        <v>870</v>
      </c>
      <c r="BE147" s="153">
        <f t="shared" si="27"/>
        <v>1.7272727272727273</v>
      </c>
      <c r="BF147" s="152">
        <f t="shared" si="27"/>
        <v>7</v>
      </c>
      <c r="BG147" s="134">
        <f t="shared" si="27"/>
        <v>70.36363636363636</v>
      </c>
      <c r="BH147" s="249">
        <f t="shared" si="25"/>
        <v>79.090909090909093</v>
      </c>
    </row>
    <row r="148" spans="1:60" ht="15" customHeight="1" x14ac:dyDescent="0.25">
      <c r="A148" s="331"/>
      <c r="B148" s="342"/>
      <c r="C148" s="115" t="s">
        <v>192</v>
      </c>
      <c r="D148" s="116" t="s">
        <v>194</v>
      </c>
      <c r="E148" s="134">
        <f>Janeiro!L146</f>
        <v>0</v>
      </c>
      <c r="F148" s="152">
        <f>Janeiro!M146</f>
        <v>1</v>
      </c>
      <c r="G148" s="134">
        <f>Janeiro!N146</f>
        <v>5</v>
      </c>
      <c r="H148" s="152">
        <f>Janeiro!O146</f>
        <v>6</v>
      </c>
      <c r="I148" s="134">
        <f>Fevereiro!L146</f>
        <v>0</v>
      </c>
      <c r="J148" s="152">
        <f>Fevereiro!M146</f>
        <v>0</v>
      </c>
      <c r="K148" s="134">
        <f>Fevereiro!N146</f>
        <v>12</v>
      </c>
      <c r="L148" s="152">
        <f>Fevereiro!O146</f>
        <v>12</v>
      </c>
      <c r="M148" s="134">
        <f>Março!L146</f>
        <v>0</v>
      </c>
      <c r="N148" s="152">
        <f>Março!M146</f>
        <v>1</v>
      </c>
      <c r="O148" s="134">
        <f>Março!N146</f>
        <v>14</v>
      </c>
      <c r="P148" s="152">
        <f>Março!O146</f>
        <v>15</v>
      </c>
      <c r="Q148" s="134">
        <f>Abril!L146</f>
        <v>0</v>
      </c>
      <c r="R148" s="152">
        <f>Abril!M146</f>
        <v>0</v>
      </c>
      <c r="S148" s="134">
        <f>Abril!N146</f>
        <v>9</v>
      </c>
      <c r="T148" s="152">
        <f>Abril!O146</f>
        <v>9</v>
      </c>
      <c r="U148" s="134">
        <f>Maio!L146</f>
        <v>0</v>
      </c>
      <c r="V148" s="152">
        <f>Maio!M146</f>
        <v>5</v>
      </c>
      <c r="W148" s="134">
        <f>Maio!N146</f>
        <v>12</v>
      </c>
      <c r="X148" s="152">
        <f>Maio!O146</f>
        <v>17</v>
      </c>
      <c r="Y148" s="134">
        <f>Junho!L146</f>
        <v>0</v>
      </c>
      <c r="Z148" s="152">
        <f>Junho!M146</f>
        <v>1</v>
      </c>
      <c r="AA148" s="134">
        <f>Junho!N146</f>
        <v>8</v>
      </c>
      <c r="AB148" s="152">
        <f>Junho!O146</f>
        <v>9</v>
      </c>
      <c r="AC148" s="153">
        <f>Julho!L148</f>
        <v>0</v>
      </c>
      <c r="AD148" s="152">
        <f>Julho!M148</f>
        <v>0</v>
      </c>
      <c r="AE148" s="134">
        <f>Julho!N148</f>
        <v>14</v>
      </c>
      <c r="AF148" s="152">
        <f>Julho!O148</f>
        <v>14</v>
      </c>
      <c r="AG148" s="153">
        <f>Agosto!L149</f>
        <v>0</v>
      </c>
      <c r="AH148" s="152">
        <f>Agosto!M149</f>
        <v>0</v>
      </c>
      <c r="AI148" s="134">
        <f>Agosto!N149</f>
        <v>20</v>
      </c>
      <c r="AJ148" s="152">
        <f>Agosto!O149</f>
        <v>20</v>
      </c>
      <c r="AK148" s="153">
        <f>Setembro!L149</f>
        <v>0</v>
      </c>
      <c r="AL148" s="152">
        <f>Setembro!M149</f>
        <v>0</v>
      </c>
      <c r="AM148" s="134">
        <f>Setembro!N149</f>
        <v>10</v>
      </c>
      <c r="AN148" s="152">
        <f>Setembro!O149</f>
        <v>10</v>
      </c>
      <c r="AO148" s="153">
        <f>Outubro!L149</f>
        <v>0</v>
      </c>
      <c r="AP148" s="152">
        <f>Outubro!M149</f>
        <v>2</v>
      </c>
      <c r="AQ148" s="134">
        <f>Outubro!N149</f>
        <v>14</v>
      </c>
      <c r="AR148" s="152">
        <f>Outubro!O149</f>
        <v>16</v>
      </c>
      <c r="AS148" s="153">
        <f>Novembro!L149</f>
        <v>0</v>
      </c>
      <c r="AT148" s="152">
        <f>Novembro!M149</f>
        <v>2</v>
      </c>
      <c r="AU148" s="134">
        <f>Novembro!N149</f>
        <v>12</v>
      </c>
      <c r="AV148" s="152">
        <f>Novembro!O149</f>
        <v>14</v>
      </c>
      <c r="AW148" s="153"/>
      <c r="AX148" s="152"/>
      <c r="AY148" s="134"/>
      <c r="AZ148" s="152"/>
      <c r="BA148" s="153">
        <f t="shared" si="26"/>
        <v>0</v>
      </c>
      <c r="BB148" s="152">
        <f t="shared" si="26"/>
        <v>12</v>
      </c>
      <c r="BC148" s="134">
        <f t="shared" si="26"/>
        <v>130</v>
      </c>
      <c r="BD148" s="152">
        <f t="shared" si="24"/>
        <v>142</v>
      </c>
      <c r="BE148" s="153">
        <f t="shared" si="27"/>
        <v>0</v>
      </c>
      <c r="BF148" s="152">
        <f t="shared" si="27"/>
        <v>1.0909090909090908</v>
      </c>
      <c r="BG148" s="134">
        <f t="shared" si="27"/>
        <v>11.818181818181818</v>
      </c>
      <c r="BH148" s="249">
        <f t="shared" si="25"/>
        <v>12.909090909090908</v>
      </c>
    </row>
    <row r="149" spans="1:60" ht="15" customHeight="1" x14ac:dyDescent="0.25">
      <c r="A149" s="331"/>
      <c r="B149" s="342"/>
      <c r="C149" s="115" t="s">
        <v>192</v>
      </c>
      <c r="D149" s="116" t="s">
        <v>195</v>
      </c>
      <c r="E149" s="134">
        <f>Janeiro!L147</f>
        <v>0</v>
      </c>
      <c r="F149" s="152">
        <f>Janeiro!M147</f>
        <v>1</v>
      </c>
      <c r="G149" s="134">
        <f>Janeiro!N147</f>
        <v>12</v>
      </c>
      <c r="H149" s="152">
        <f>Janeiro!O147</f>
        <v>13</v>
      </c>
      <c r="I149" s="134">
        <f>Fevereiro!L147</f>
        <v>0</v>
      </c>
      <c r="J149" s="152">
        <f>Fevereiro!M147</f>
        <v>6</v>
      </c>
      <c r="K149" s="134">
        <f>Fevereiro!N147</f>
        <v>12</v>
      </c>
      <c r="L149" s="152">
        <f>Fevereiro!O147</f>
        <v>18</v>
      </c>
      <c r="M149" s="134">
        <f>Março!L147</f>
        <v>0</v>
      </c>
      <c r="N149" s="152">
        <f>Março!M147</f>
        <v>2</v>
      </c>
      <c r="O149" s="134">
        <f>Março!N147</f>
        <v>12</v>
      </c>
      <c r="P149" s="152">
        <f>Março!O147</f>
        <v>14</v>
      </c>
      <c r="Q149" s="134">
        <f>Abril!L147</f>
        <v>0</v>
      </c>
      <c r="R149" s="152">
        <f>Abril!M147</f>
        <v>7</v>
      </c>
      <c r="S149" s="134">
        <f>Abril!N147</f>
        <v>7</v>
      </c>
      <c r="T149" s="152">
        <f>Abril!O147</f>
        <v>14</v>
      </c>
      <c r="U149" s="134">
        <f>Maio!L147</f>
        <v>0</v>
      </c>
      <c r="V149" s="152">
        <f>Maio!M147</f>
        <v>6</v>
      </c>
      <c r="W149" s="134">
        <f>Maio!N147</f>
        <v>11</v>
      </c>
      <c r="X149" s="152">
        <f>Maio!O147</f>
        <v>17</v>
      </c>
      <c r="Y149" s="134">
        <f>Junho!L147</f>
        <v>0</v>
      </c>
      <c r="Z149" s="152">
        <f>Junho!M147</f>
        <v>5</v>
      </c>
      <c r="AA149" s="134">
        <f>Junho!N147</f>
        <v>11</v>
      </c>
      <c r="AB149" s="152">
        <f>Junho!O147</f>
        <v>16</v>
      </c>
      <c r="AC149" s="153">
        <f>Julho!L149</f>
        <v>0</v>
      </c>
      <c r="AD149" s="152">
        <f>Julho!M149</f>
        <v>6</v>
      </c>
      <c r="AE149" s="134">
        <f>Julho!N149</f>
        <v>13</v>
      </c>
      <c r="AF149" s="152">
        <f>Julho!O149</f>
        <v>19</v>
      </c>
      <c r="AG149" s="153">
        <f>Agosto!L150</f>
        <v>0</v>
      </c>
      <c r="AH149" s="152">
        <f>Agosto!M150</f>
        <v>6</v>
      </c>
      <c r="AI149" s="134">
        <f>Agosto!N150</f>
        <v>21</v>
      </c>
      <c r="AJ149" s="152">
        <f>Agosto!O150</f>
        <v>27</v>
      </c>
      <c r="AK149" s="153">
        <f>Setembro!L150</f>
        <v>0</v>
      </c>
      <c r="AL149" s="152">
        <f>Setembro!M150</f>
        <v>4</v>
      </c>
      <c r="AM149" s="134">
        <f>Setembro!N150</f>
        <v>21</v>
      </c>
      <c r="AN149" s="152">
        <f>Setembro!O150</f>
        <v>25</v>
      </c>
      <c r="AO149" s="153">
        <f>Outubro!L150</f>
        <v>0</v>
      </c>
      <c r="AP149" s="152">
        <f>Outubro!M150</f>
        <v>4</v>
      </c>
      <c r="AQ149" s="134">
        <f>Outubro!N150</f>
        <v>19</v>
      </c>
      <c r="AR149" s="152">
        <f>Outubro!O150</f>
        <v>23</v>
      </c>
      <c r="AS149" s="153">
        <f>Novembro!L150</f>
        <v>0</v>
      </c>
      <c r="AT149" s="152">
        <f>Novembro!M150</f>
        <v>1</v>
      </c>
      <c r="AU149" s="134">
        <f>Novembro!N150</f>
        <v>18</v>
      </c>
      <c r="AV149" s="152">
        <f>Novembro!O150</f>
        <v>19</v>
      </c>
      <c r="AW149" s="153"/>
      <c r="AX149" s="152"/>
      <c r="AY149" s="134"/>
      <c r="AZ149" s="152"/>
      <c r="BA149" s="153">
        <f t="shared" si="26"/>
        <v>0</v>
      </c>
      <c r="BB149" s="152">
        <f t="shared" si="26"/>
        <v>48</v>
      </c>
      <c r="BC149" s="134">
        <f t="shared" si="26"/>
        <v>157</v>
      </c>
      <c r="BD149" s="152">
        <f t="shared" si="24"/>
        <v>205</v>
      </c>
      <c r="BE149" s="153">
        <f t="shared" si="27"/>
        <v>0</v>
      </c>
      <c r="BF149" s="152">
        <f t="shared" si="27"/>
        <v>4.3636363636363633</v>
      </c>
      <c r="BG149" s="134">
        <f t="shared" si="27"/>
        <v>14.272727272727273</v>
      </c>
      <c r="BH149" s="249">
        <f t="shared" si="25"/>
        <v>18.636363636363637</v>
      </c>
    </row>
    <row r="150" spans="1:60" ht="15" customHeight="1" x14ac:dyDescent="0.25">
      <c r="A150" s="331"/>
      <c r="B150" s="342"/>
      <c r="C150" s="115" t="s">
        <v>192</v>
      </c>
      <c r="D150" s="116" t="s">
        <v>196</v>
      </c>
      <c r="E150" s="134">
        <f>Janeiro!L148</f>
        <v>0</v>
      </c>
      <c r="F150" s="152">
        <f>Janeiro!M148</f>
        <v>3</v>
      </c>
      <c r="G150" s="134">
        <f>Janeiro!N148</f>
        <v>3</v>
      </c>
      <c r="H150" s="152">
        <f>Janeiro!O148</f>
        <v>6</v>
      </c>
      <c r="I150" s="134">
        <f>Fevereiro!L148</f>
        <v>0</v>
      </c>
      <c r="J150" s="152">
        <f>Fevereiro!M148</f>
        <v>3</v>
      </c>
      <c r="K150" s="134">
        <f>Fevereiro!N148</f>
        <v>5</v>
      </c>
      <c r="L150" s="152">
        <f>Fevereiro!O148</f>
        <v>8</v>
      </c>
      <c r="M150" s="134">
        <f>Março!L148</f>
        <v>0</v>
      </c>
      <c r="N150" s="152">
        <f>Março!M148</f>
        <v>9</v>
      </c>
      <c r="O150" s="134">
        <f>Março!N148</f>
        <v>1</v>
      </c>
      <c r="P150" s="152">
        <f>Março!O148</f>
        <v>10</v>
      </c>
      <c r="Q150" s="134">
        <f>Abril!L148</f>
        <v>0</v>
      </c>
      <c r="R150" s="152">
        <f>Abril!M148</f>
        <v>1</v>
      </c>
      <c r="S150" s="134">
        <f>Abril!N148</f>
        <v>1</v>
      </c>
      <c r="T150" s="152">
        <f>Abril!O148</f>
        <v>2</v>
      </c>
      <c r="U150" s="134">
        <f>Maio!L148</f>
        <v>0</v>
      </c>
      <c r="V150" s="152">
        <f>Maio!M148</f>
        <v>0</v>
      </c>
      <c r="W150" s="134">
        <f>Maio!N148</f>
        <v>2</v>
      </c>
      <c r="X150" s="152">
        <f>Maio!O148</f>
        <v>2</v>
      </c>
      <c r="Y150" s="134">
        <f>Junho!L148</f>
        <v>0</v>
      </c>
      <c r="Z150" s="152">
        <f>Junho!M148</f>
        <v>7</v>
      </c>
      <c r="AA150" s="134">
        <f>Junho!N148</f>
        <v>5</v>
      </c>
      <c r="AB150" s="152">
        <f>Junho!O148</f>
        <v>12</v>
      </c>
      <c r="AC150" s="153">
        <f>Julho!L150</f>
        <v>0</v>
      </c>
      <c r="AD150" s="152">
        <f>Julho!M150</f>
        <v>3</v>
      </c>
      <c r="AE150" s="134">
        <f>Julho!N150</f>
        <v>4</v>
      </c>
      <c r="AF150" s="152">
        <f>Julho!O150</f>
        <v>7</v>
      </c>
      <c r="AG150" s="153">
        <f>Agosto!L151</f>
        <v>0</v>
      </c>
      <c r="AH150" s="152">
        <f>Agosto!M151</f>
        <v>5</v>
      </c>
      <c r="AI150" s="134">
        <f>Agosto!N151</f>
        <v>6</v>
      </c>
      <c r="AJ150" s="152">
        <f>Agosto!O151</f>
        <v>11</v>
      </c>
      <c r="AK150" s="153">
        <f>Setembro!L151</f>
        <v>0</v>
      </c>
      <c r="AL150" s="152">
        <f>Setembro!M151</f>
        <v>9</v>
      </c>
      <c r="AM150" s="134">
        <f>Setembro!N151</f>
        <v>2</v>
      </c>
      <c r="AN150" s="152">
        <f>Setembro!O151</f>
        <v>11</v>
      </c>
      <c r="AO150" s="153">
        <f>Outubro!L151</f>
        <v>0</v>
      </c>
      <c r="AP150" s="152">
        <f>Outubro!M151</f>
        <v>4</v>
      </c>
      <c r="AQ150" s="134">
        <f>Outubro!N151</f>
        <v>6</v>
      </c>
      <c r="AR150" s="152">
        <f>Outubro!O151</f>
        <v>10</v>
      </c>
      <c r="AS150" s="153">
        <f>Novembro!L151</f>
        <v>0</v>
      </c>
      <c r="AT150" s="152">
        <f>Novembro!M151</f>
        <v>4</v>
      </c>
      <c r="AU150" s="134">
        <f>Novembro!N151</f>
        <v>7</v>
      </c>
      <c r="AV150" s="152">
        <f>Novembro!O151</f>
        <v>11</v>
      </c>
      <c r="AW150" s="153"/>
      <c r="AX150" s="152"/>
      <c r="AY150" s="134"/>
      <c r="AZ150" s="152"/>
      <c r="BA150" s="153">
        <f t="shared" si="26"/>
        <v>0</v>
      </c>
      <c r="BB150" s="152">
        <f t="shared" si="26"/>
        <v>48</v>
      </c>
      <c r="BC150" s="134">
        <f t="shared" si="26"/>
        <v>42</v>
      </c>
      <c r="BD150" s="152">
        <f t="shared" si="24"/>
        <v>90</v>
      </c>
      <c r="BE150" s="153">
        <f t="shared" si="27"/>
        <v>0</v>
      </c>
      <c r="BF150" s="152">
        <f t="shared" si="27"/>
        <v>4.3636363636363633</v>
      </c>
      <c r="BG150" s="134">
        <f t="shared" si="27"/>
        <v>3.8181818181818183</v>
      </c>
      <c r="BH150" s="249">
        <f t="shared" si="25"/>
        <v>8.1818181818181817</v>
      </c>
    </row>
    <row r="151" spans="1:60" ht="15" customHeight="1" x14ac:dyDescent="0.25">
      <c r="A151" s="331"/>
      <c r="B151" s="342"/>
      <c r="C151" s="115" t="s">
        <v>192</v>
      </c>
      <c r="D151" s="116" t="s">
        <v>197</v>
      </c>
      <c r="E151" s="134">
        <f>Janeiro!L149</f>
        <v>0</v>
      </c>
      <c r="F151" s="152">
        <f>Janeiro!M149</f>
        <v>0</v>
      </c>
      <c r="G151" s="134">
        <f>Janeiro!N149</f>
        <v>0</v>
      </c>
      <c r="H151" s="152">
        <f>Janeiro!O149</f>
        <v>0</v>
      </c>
      <c r="I151" s="134">
        <f>Fevereiro!L149</f>
        <v>0</v>
      </c>
      <c r="J151" s="152">
        <f>Fevereiro!M149</f>
        <v>0</v>
      </c>
      <c r="K151" s="134">
        <f>Fevereiro!N149</f>
        <v>0</v>
      </c>
      <c r="L151" s="152">
        <f>Fevereiro!O149</f>
        <v>0</v>
      </c>
      <c r="M151" s="134">
        <f>Março!L149</f>
        <v>0</v>
      </c>
      <c r="N151" s="152">
        <f>Março!M149</f>
        <v>0</v>
      </c>
      <c r="O151" s="134">
        <f>Março!N149</f>
        <v>0</v>
      </c>
      <c r="P151" s="152">
        <f>Março!O149</f>
        <v>0</v>
      </c>
      <c r="Q151" s="134">
        <f>Abril!L149</f>
        <v>2</v>
      </c>
      <c r="R151" s="152">
        <f>Abril!M149</f>
        <v>3</v>
      </c>
      <c r="S151" s="134">
        <f>Abril!N149</f>
        <v>0</v>
      </c>
      <c r="T151" s="152">
        <f>Abril!O149</f>
        <v>5</v>
      </c>
      <c r="U151" s="134">
        <f>Maio!L149</f>
        <v>4</v>
      </c>
      <c r="V151" s="152">
        <f>Maio!M149</f>
        <v>1</v>
      </c>
      <c r="W151" s="134">
        <f>Maio!N149</f>
        <v>1</v>
      </c>
      <c r="X151" s="152">
        <f>Maio!O149</f>
        <v>6</v>
      </c>
      <c r="Y151" s="134">
        <f>Junho!L149</f>
        <v>10</v>
      </c>
      <c r="Z151" s="152">
        <f>Junho!M149</f>
        <v>0</v>
      </c>
      <c r="AA151" s="134">
        <f>Junho!N149</f>
        <v>0</v>
      </c>
      <c r="AB151" s="152">
        <f>Junho!O149</f>
        <v>10</v>
      </c>
      <c r="AC151" s="153">
        <f>Julho!L151</f>
        <v>20</v>
      </c>
      <c r="AD151" s="152">
        <f>Julho!M151</f>
        <v>0</v>
      </c>
      <c r="AE151" s="134">
        <f>Julho!N151</f>
        <v>3</v>
      </c>
      <c r="AF151" s="152">
        <f>Julho!O151</f>
        <v>23</v>
      </c>
      <c r="AG151" s="153">
        <f>Agosto!L152</f>
        <v>10</v>
      </c>
      <c r="AH151" s="152">
        <f>Agosto!M152</f>
        <v>0</v>
      </c>
      <c r="AI151" s="134">
        <f>Agosto!N152</f>
        <v>5</v>
      </c>
      <c r="AJ151" s="152">
        <f>Agosto!O152</f>
        <v>15</v>
      </c>
      <c r="AK151" s="153">
        <f>Setembro!L152</f>
        <v>16</v>
      </c>
      <c r="AL151" s="152">
        <f>Setembro!M152</f>
        <v>0</v>
      </c>
      <c r="AM151" s="134">
        <f>Setembro!N152</f>
        <v>6</v>
      </c>
      <c r="AN151" s="152">
        <f>Setembro!O152</f>
        <v>22</v>
      </c>
      <c r="AO151" s="153">
        <f>Outubro!L152</f>
        <v>12</v>
      </c>
      <c r="AP151" s="152">
        <f>Outubro!M152</f>
        <v>0</v>
      </c>
      <c r="AQ151" s="134">
        <f>Outubro!N152</f>
        <v>6</v>
      </c>
      <c r="AR151" s="152">
        <f>Outubro!O152</f>
        <v>18</v>
      </c>
      <c r="AS151" s="153">
        <f>Novembro!L152</f>
        <v>9</v>
      </c>
      <c r="AT151" s="152">
        <f>Novembro!M152</f>
        <v>0</v>
      </c>
      <c r="AU151" s="134">
        <f>Novembro!N152</f>
        <v>8</v>
      </c>
      <c r="AV151" s="152">
        <f>Novembro!O152</f>
        <v>17</v>
      </c>
      <c r="AW151" s="153"/>
      <c r="AX151" s="152"/>
      <c r="AY151" s="134"/>
      <c r="AZ151" s="152"/>
      <c r="BA151" s="153">
        <f t="shared" si="26"/>
        <v>83</v>
      </c>
      <c r="BB151" s="152">
        <f t="shared" si="26"/>
        <v>4</v>
      </c>
      <c r="BC151" s="134">
        <f t="shared" si="26"/>
        <v>29</v>
      </c>
      <c r="BD151" s="152">
        <f t="shared" si="24"/>
        <v>116</v>
      </c>
      <c r="BE151" s="153">
        <f t="shared" si="27"/>
        <v>7.5454545454545459</v>
      </c>
      <c r="BF151" s="152">
        <f t="shared" si="27"/>
        <v>0.36363636363636365</v>
      </c>
      <c r="BG151" s="134">
        <f t="shared" si="27"/>
        <v>2.6363636363636362</v>
      </c>
      <c r="BH151" s="249">
        <f t="shared" si="25"/>
        <v>10.545454545454545</v>
      </c>
    </row>
    <row r="152" spans="1:60" ht="15" customHeight="1" x14ac:dyDescent="0.25">
      <c r="A152" s="331"/>
      <c r="B152" s="342"/>
      <c r="C152" s="115" t="s">
        <v>192</v>
      </c>
      <c r="D152" s="116" t="s">
        <v>198</v>
      </c>
      <c r="E152" s="134">
        <f>Janeiro!L150</f>
        <v>0</v>
      </c>
      <c r="F152" s="152">
        <f>Janeiro!M150</f>
        <v>5</v>
      </c>
      <c r="G152" s="134">
        <f>Janeiro!N150</f>
        <v>33</v>
      </c>
      <c r="H152" s="152">
        <f>Janeiro!O150</f>
        <v>38</v>
      </c>
      <c r="I152" s="134">
        <f>Fevereiro!L150</f>
        <v>0</v>
      </c>
      <c r="J152" s="152">
        <f>Fevereiro!M150</f>
        <v>3</v>
      </c>
      <c r="K152" s="134">
        <f>Fevereiro!N150</f>
        <v>22</v>
      </c>
      <c r="L152" s="152">
        <f>Fevereiro!O150</f>
        <v>25</v>
      </c>
      <c r="M152" s="134">
        <f>Março!L150</f>
        <v>0</v>
      </c>
      <c r="N152" s="152">
        <f>Março!M150</f>
        <v>2</v>
      </c>
      <c r="O152" s="134">
        <f>Março!N150</f>
        <v>34</v>
      </c>
      <c r="P152" s="152">
        <f>Março!O150</f>
        <v>36</v>
      </c>
      <c r="Q152" s="134">
        <f>Abril!L150</f>
        <v>0</v>
      </c>
      <c r="R152" s="152">
        <f>Abril!M150</f>
        <v>3</v>
      </c>
      <c r="S152" s="134">
        <f>Abril!N150</f>
        <v>43</v>
      </c>
      <c r="T152" s="152">
        <f>Abril!O150</f>
        <v>46</v>
      </c>
      <c r="U152" s="134">
        <f>Maio!L150</f>
        <v>0</v>
      </c>
      <c r="V152" s="152">
        <f>Maio!M150</f>
        <v>3</v>
      </c>
      <c r="W152" s="134">
        <f>Maio!N150</f>
        <v>38</v>
      </c>
      <c r="X152" s="152">
        <f>Maio!O150</f>
        <v>41</v>
      </c>
      <c r="Y152" s="134">
        <f>Junho!L150</f>
        <v>0</v>
      </c>
      <c r="Z152" s="152">
        <f>Junho!M150</f>
        <v>0</v>
      </c>
      <c r="AA152" s="134">
        <f>Junho!N150</f>
        <v>35</v>
      </c>
      <c r="AB152" s="152">
        <f>Junho!O150</f>
        <v>35</v>
      </c>
      <c r="AC152" s="153">
        <f>Julho!L152</f>
        <v>0</v>
      </c>
      <c r="AD152" s="152">
        <f>Julho!M152</f>
        <v>2</v>
      </c>
      <c r="AE152" s="134">
        <f>Julho!N152</f>
        <v>53</v>
      </c>
      <c r="AF152" s="152">
        <f>Julho!O152</f>
        <v>55</v>
      </c>
      <c r="AG152" s="153">
        <f>Agosto!L153</f>
        <v>0</v>
      </c>
      <c r="AH152" s="152">
        <f>Agosto!M153</f>
        <v>0</v>
      </c>
      <c r="AI152" s="134">
        <f>Agosto!N153</f>
        <v>48</v>
      </c>
      <c r="AJ152" s="152">
        <f>Agosto!O153</f>
        <v>48</v>
      </c>
      <c r="AK152" s="153">
        <f>Setembro!L153</f>
        <v>0</v>
      </c>
      <c r="AL152" s="152">
        <f>Setembro!M153</f>
        <v>5</v>
      </c>
      <c r="AM152" s="134">
        <f>Setembro!N153</f>
        <v>55</v>
      </c>
      <c r="AN152" s="152">
        <f>Setembro!O153</f>
        <v>60</v>
      </c>
      <c r="AO152" s="153">
        <f>Outubro!L153</f>
        <v>0</v>
      </c>
      <c r="AP152" s="152">
        <f>Outubro!M153</f>
        <v>1</v>
      </c>
      <c r="AQ152" s="134">
        <f>Outubro!N153</f>
        <v>55</v>
      </c>
      <c r="AR152" s="152">
        <f>Outubro!O153</f>
        <v>56</v>
      </c>
      <c r="AS152" s="153">
        <f>Novembro!L153</f>
        <v>0</v>
      </c>
      <c r="AT152" s="152">
        <f>Novembro!M153</f>
        <v>1</v>
      </c>
      <c r="AU152" s="134">
        <f>Novembro!N153</f>
        <v>50</v>
      </c>
      <c r="AV152" s="152">
        <f>Novembro!O153</f>
        <v>51</v>
      </c>
      <c r="AW152" s="153"/>
      <c r="AX152" s="152"/>
      <c r="AY152" s="134"/>
      <c r="AZ152" s="152"/>
      <c r="BA152" s="153">
        <f t="shared" si="26"/>
        <v>0</v>
      </c>
      <c r="BB152" s="152">
        <f t="shared" si="26"/>
        <v>25</v>
      </c>
      <c r="BC152" s="134">
        <f t="shared" si="26"/>
        <v>466</v>
      </c>
      <c r="BD152" s="152">
        <f t="shared" si="24"/>
        <v>491</v>
      </c>
      <c r="BE152" s="153">
        <f t="shared" si="27"/>
        <v>0</v>
      </c>
      <c r="BF152" s="152">
        <f t="shared" si="27"/>
        <v>2.2727272727272729</v>
      </c>
      <c r="BG152" s="134">
        <f t="shared" si="27"/>
        <v>42.363636363636367</v>
      </c>
      <c r="BH152" s="249">
        <f t="shared" si="25"/>
        <v>44.636363636363633</v>
      </c>
    </row>
    <row r="153" spans="1:60" ht="15" customHeight="1" x14ac:dyDescent="0.25">
      <c r="A153" s="331"/>
      <c r="B153" s="342"/>
      <c r="C153" s="115" t="s">
        <v>199</v>
      </c>
      <c r="D153" s="116" t="s">
        <v>200</v>
      </c>
      <c r="E153" s="134">
        <f>Janeiro!L151</f>
        <v>0</v>
      </c>
      <c r="F153" s="152">
        <f>Janeiro!M151</f>
        <v>4</v>
      </c>
      <c r="G153" s="134">
        <f>Janeiro!N151</f>
        <v>1</v>
      </c>
      <c r="H153" s="152">
        <f>Janeiro!O151</f>
        <v>5</v>
      </c>
      <c r="I153" s="134">
        <f>Fevereiro!L151</f>
        <v>0</v>
      </c>
      <c r="J153" s="152">
        <f>Fevereiro!M151</f>
        <v>7</v>
      </c>
      <c r="K153" s="134">
        <f>Fevereiro!N151</f>
        <v>0</v>
      </c>
      <c r="L153" s="152">
        <f>Fevereiro!O151</f>
        <v>7</v>
      </c>
      <c r="M153" s="134">
        <f>Março!L151</f>
        <v>0</v>
      </c>
      <c r="N153" s="152">
        <f>Março!M151</f>
        <v>7</v>
      </c>
      <c r="O153" s="134">
        <f>Março!N151</f>
        <v>0</v>
      </c>
      <c r="P153" s="152">
        <f>Março!O151</f>
        <v>7</v>
      </c>
      <c r="Q153" s="134">
        <f>Abril!L151</f>
        <v>0</v>
      </c>
      <c r="R153" s="152">
        <f>Abril!M151</f>
        <v>9</v>
      </c>
      <c r="S153" s="134">
        <f>Abril!N151</f>
        <v>0</v>
      </c>
      <c r="T153" s="152">
        <f>Abril!O151</f>
        <v>9</v>
      </c>
      <c r="U153" s="134">
        <f>Maio!L151</f>
        <v>0</v>
      </c>
      <c r="V153" s="152">
        <f>Maio!M151</f>
        <v>5</v>
      </c>
      <c r="W153" s="134">
        <f>Maio!N151</f>
        <v>4</v>
      </c>
      <c r="X153" s="152">
        <f>Maio!O151</f>
        <v>9</v>
      </c>
      <c r="Y153" s="134">
        <f>Junho!L151</f>
        <v>0</v>
      </c>
      <c r="Z153" s="152">
        <f>Junho!M151</f>
        <v>6</v>
      </c>
      <c r="AA153" s="134">
        <f>Junho!N151</f>
        <v>0</v>
      </c>
      <c r="AB153" s="152">
        <f>Junho!O151</f>
        <v>6</v>
      </c>
      <c r="AC153" s="153">
        <f>Julho!L153</f>
        <v>0</v>
      </c>
      <c r="AD153" s="152">
        <f>Julho!M153</f>
        <v>11</v>
      </c>
      <c r="AE153" s="134">
        <f>Julho!N153</f>
        <v>0</v>
      </c>
      <c r="AF153" s="152">
        <f>Julho!O153</f>
        <v>11</v>
      </c>
      <c r="AG153" s="153">
        <f>Agosto!L154</f>
        <v>0</v>
      </c>
      <c r="AH153" s="152">
        <f>Agosto!M154</f>
        <v>6</v>
      </c>
      <c r="AI153" s="134">
        <f>Agosto!N154</f>
        <v>2</v>
      </c>
      <c r="AJ153" s="152">
        <f>Agosto!O154</f>
        <v>8</v>
      </c>
      <c r="AK153" s="153">
        <f>Setembro!L154</f>
        <v>0</v>
      </c>
      <c r="AL153" s="152">
        <f>Setembro!M154</f>
        <v>5</v>
      </c>
      <c r="AM153" s="134">
        <f>Setembro!N154</f>
        <v>3</v>
      </c>
      <c r="AN153" s="152">
        <f>Setembro!O154</f>
        <v>8</v>
      </c>
      <c r="AO153" s="153">
        <f>Outubro!L154</f>
        <v>0</v>
      </c>
      <c r="AP153" s="152">
        <f>Outubro!M154</f>
        <v>5</v>
      </c>
      <c r="AQ153" s="134">
        <f>Outubro!N154</f>
        <v>4</v>
      </c>
      <c r="AR153" s="152">
        <f>Outubro!O154</f>
        <v>9</v>
      </c>
      <c r="AS153" s="153">
        <f>Novembro!L154</f>
        <v>0</v>
      </c>
      <c r="AT153" s="152">
        <f>Novembro!M154</f>
        <v>6</v>
      </c>
      <c r="AU153" s="134">
        <f>Novembro!N154</f>
        <v>2</v>
      </c>
      <c r="AV153" s="152">
        <f>Novembro!O154</f>
        <v>8</v>
      </c>
      <c r="AW153" s="153"/>
      <c r="AX153" s="152"/>
      <c r="AY153" s="134"/>
      <c r="AZ153" s="152"/>
      <c r="BA153" s="153">
        <f t="shared" si="26"/>
        <v>0</v>
      </c>
      <c r="BB153" s="152">
        <f t="shared" si="26"/>
        <v>71</v>
      </c>
      <c r="BC153" s="134">
        <f t="shared" si="26"/>
        <v>16</v>
      </c>
      <c r="BD153" s="152">
        <f t="shared" si="24"/>
        <v>87</v>
      </c>
      <c r="BE153" s="153">
        <f t="shared" si="27"/>
        <v>0</v>
      </c>
      <c r="BF153" s="152">
        <f t="shared" si="27"/>
        <v>6.4545454545454541</v>
      </c>
      <c r="BG153" s="134">
        <f t="shared" si="27"/>
        <v>1.4545454545454546</v>
      </c>
      <c r="BH153" s="249">
        <f t="shared" si="25"/>
        <v>7.9090909090909092</v>
      </c>
    </row>
    <row r="154" spans="1:60" ht="15" customHeight="1" x14ac:dyDescent="0.25">
      <c r="A154" s="331"/>
      <c r="B154" s="343"/>
      <c r="C154" s="115" t="s">
        <v>201</v>
      </c>
      <c r="D154" s="116" t="s">
        <v>202</v>
      </c>
      <c r="E154" s="134">
        <f>Janeiro!L152</f>
        <v>0</v>
      </c>
      <c r="F154" s="152">
        <f>Janeiro!M152</f>
        <v>4</v>
      </c>
      <c r="G154" s="134">
        <f>Janeiro!N152</f>
        <v>33</v>
      </c>
      <c r="H154" s="152">
        <f>Janeiro!O152</f>
        <v>37</v>
      </c>
      <c r="I154" s="134">
        <f>Fevereiro!L152</f>
        <v>0</v>
      </c>
      <c r="J154" s="152">
        <f>Fevereiro!M152</f>
        <v>4</v>
      </c>
      <c r="K154" s="134">
        <f>Fevereiro!N152</f>
        <v>32</v>
      </c>
      <c r="L154" s="152">
        <f>Fevereiro!O152</f>
        <v>36</v>
      </c>
      <c r="M154" s="134">
        <f>Março!L152</f>
        <v>0</v>
      </c>
      <c r="N154" s="152">
        <f>Março!M152</f>
        <v>2</v>
      </c>
      <c r="O154" s="134">
        <f>Março!N152</f>
        <v>23</v>
      </c>
      <c r="P154" s="152">
        <f>Março!O152</f>
        <v>25</v>
      </c>
      <c r="Q154" s="134">
        <f>Abril!L152</f>
        <v>0</v>
      </c>
      <c r="R154" s="152">
        <f>Abril!M152</f>
        <v>2</v>
      </c>
      <c r="S154" s="134">
        <f>Abril!N152</f>
        <v>26</v>
      </c>
      <c r="T154" s="152">
        <f>Abril!O152</f>
        <v>28</v>
      </c>
      <c r="U154" s="134">
        <f>Maio!L152</f>
        <v>0</v>
      </c>
      <c r="V154" s="152">
        <f>Maio!M152</f>
        <v>6</v>
      </c>
      <c r="W154" s="134">
        <f>Maio!N152</f>
        <v>44</v>
      </c>
      <c r="X154" s="152">
        <f>Maio!O152</f>
        <v>50</v>
      </c>
      <c r="Y154" s="134">
        <f>Junho!L152</f>
        <v>0</v>
      </c>
      <c r="Z154" s="152">
        <f>Junho!M152</f>
        <v>5</v>
      </c>
      <c r="AA154" s="134">
        <f>Junho!N152</f>
        <v>39</v>
      </c>
      <c r="AB154" s="152">
        <f>Junho!O152</f>
        <v>44</v>
      </c>
      <c r="AC154" s="153">
        <f>Julho!L154</f>
        <v>0</v>
      </c>
      <c r="AD154" s="152">
        <f>Julho!M154</f>
        <v>2</v>
      </c>
      <c r="AE154" s="134">
        <f>Julho!N154</f>
        <v>43</v>
      </c>
      <c r="AF154" s="152">
        <f>Julho!O154</f>
        <v>45</v>
      </c>
      <c r="AG154" s="153">
        <f>Agosto!L155</f>
        <v>0</v>
      </c>
      <c r="AH154" s="152">
        <f>Agosto!M155</f>
        <v>7</v>
      </c>
      <c r="AI154" s="134">
        <f>Agosto!N155</f>
        <v>33</v>
      </c>
      <c r="AJ154" s="152">
        <f>Agosto!O155</f>
        <v>40</v>
      </c>
      <c r="AK154" s="153">
        <f>Setembro!L155</f>
        <v>0</v>
      </c>
      <c r="AL154" s="152">
        <f>Setembro!M155</f>
        <v>8</v>
      </c>
      <c r="AM154" s="134">
        <f>Setembro!N155</f>
        <v>48</v>
      </c>
      <c r="AN154" s="152">
        <f>Setembro!O155</f>
        <v>56</v>
      </c>
      <c r="AO154" s="153">
        <f>Outubro!L155</f>
        <v>0</v>
      </c>
      <c r="AP154" s="152">
        <f>Outubro!M155</f>
        <v>9</v>
      </c>
      <c r="AQ154" s="134">
        <f>Outubro!N155</f>
        <v>47</v>
      </c>
      <c r="AR154" s="152">
        <f>Outubro!O155</f>
        <v>56</v>
      </c>
      <c r="AS154" s="153">
        <f>Novembro!L155</f>
        <v>0</v>
      </c>
      <c r="AT154" s="152">
        <f>Novembro!M155</f>
        <v>4</v>
      </c>
      <c r="AU154" s="134">
        <f>Novembro!N155</f>
        <v>28</v>
      </c>
      <c r="AV154" s="152">
        <f>Novembro!O155</f>
        <v>32</v>
      </c>
      <c r="AW154" s="153"/>
      <c r="AX154" s="152"/>
      <c r="AY154" s="134"/>
      <c r="AZ154" s="152"/>
      <c r="BA154" s="153">
        <f t="shared" si="26"/>
        <v>0</v>
      </c>
      <c r="BB154" s="152">
        <f t="shared" si="26"/>
        <v>53</v>
      </c>
      <c r="BC154" s="134">
        <f t="shared" si="26"/>
        <v>396</v>
      </c>
      <c r="BD154" s="152">
        <f t="shared" si="24"/>
        <v>449</v>
      </c>
      <c r="BE154" s="153">
        <f t="shared" si="27"/>
        <v>0</v>
      </c>
      <c r="BF154" s="152">
        <f t="shared" si="27"/>
        <v>4.8181818181818183</v>
      </c>
      <c r="BG154" s="134">
        <f t="shared" si="27"/>
        <v>36</v>
      </c>
      <c r="BH154" s="249">
        <f t="shared" si="25"/>
        <v>40.81818181818182</v>
      </c>
    </row>
    <row r="155" spans="1:60" ht="15" customHeight="1" x14ac:dyDescent="0.25">
      <c r="A155" s="331"/>
      <c r="B155" s="145"/>
      <c r="C155" s="193"/>
      <c r="D155" s="191" t="s">
        <v>609</v>
      </c>
      <c r="E155" s="187"/>
      <c r="F155" s="152"/>
      <c r="G155" s="187"/>
      <c r="H155" s="152"/>
      <c r="I155" s="187"/>
      <c r="J155" s="152"/>
      <c r="K155" s="187"/>
      <c r="L155" s="152"/>
      <c r="M155" s="187"/>
      <c r="N155" s="152"/>
      <c r="O155" s="187"/>
      <c r="P155" s="152"/>
      <c r="Q155" s="187"/>
      <c r="R155" s="152"/>
      <c r="S155" s="187"/>
      <c r="T155" s="152"/>
      <c r="U155" s="187"/>
      <c r="V155" s="152"/>
      <c r="W155" s="187"/>
      <c r="X155" s="152"/>
      <c r="Y155" s="187"/>
      <c r="Z155" s="152"/>
      <c r="AA155" s="187"/>
      <c r="AB155" s="152"/>
      <c r="AC155" s="153"/>
      <c r="AD155" s="152"/>
      <c r="AE155" s="187"/>
      <c r="AF155" s="152"/>
      <c r="AG155" s="153"/>
      <c r="AH155" s="152"/>
      <c r="AI155" s="187"/>
      <c r="AJ155" s="152"/>
      <c r="AK155" s="153">
        <f>Setembro!L156</f>
        <v>0</v>
      </c>
      <c r="AL155" s="152">
        <f>Setembro!M156</f>
        <v>0</v>
      </c>
      <c r="AM155" s="187">
        <f>Setembro!N156</f>
        <v>19</v>
      </c>
      <c r="AN155" s="152">
        <f>Setembro!O156</f>
        <v>19</v>
      </c>
      <c r="AO155" s="153">
        <f>Outubro!L156</f>
        <v>0</v>
      </c>
      <c r="AP155" s="152">
        <f>Outubro!M156</f>
        <v>0</v>
      </c>
      <c r="AQ155" s="187">
        <f>Outubro!N156</f>
        <v>18</v>
      </c>
      <c r="AR155" s="152">
        <f>Outubro!O156</f>
        <v>18</v>
      </c>
      <c r="AS155" s="153">
        <f>Novembro!L156</f>
        <v>0</v>
      </c>
      <c r="AT155" s="152">
        <f>Novembro!M156</f>
        <v>0</v>
      </c>
      <c r="AU155" s="187">
        <f>Novembro!N156</f>
        <v>20</v>
      </c>
      <c r="AV155" s="152">
        <f>Novembro!O156</f>
        <v>20</v>
      </c>
      <c r="AW155" s="153"/>
      <c r="AX155" s="152"/>
      <c r="AY155" s="187"/>
      <c r="AZ155" s="152"/>
      <c r="BA155" s="153">
        <f t="shared" ref="BA155:BA156" si="28">E155+I155+M155+Q155+U155+Y155+AC155+AG155+AK155+AO155+AS155+AW155</f>
        <v>0</v>
      </c>
      <c r="BB155" s="152">
        <f t="shared" ref="BB155:BB156" si="29">F155+J155+N155+R155+V155+Z155+AD155+AH155+AL155+AP155+AT155+AX155</f>
        <v>0</v>
      </c>
      <c r="BC155" s="187">
        <f t="shared" ref="BC155:BC156" si="30">G155+K155+O155+S155+W155+AA155+AE155+AI155+AM155+AQ155+AU155+AY155</f>
        <v>57</v>
      </c>
      <c r="BD155" s="152">
        <f t="shared" ref="BD155:BD156" si="31">H155+L155+P155+T155+X155+AB155+AF155+AJ155+AN155+AR155+AV155+AZ155</f>
        <v>57</v>
      </c>
      <c r="BE155" s="153">
        <f t="shared" ref="BE155:BE156" si="32">AVERAGE(E155,I155,M155,Q155,U155,Y155,AC155,AG155,AK155,AO155,AS155,AW155)</f>
        <v>0</v>
      </c>
      <c r="BF155" s="152">
        <f t="shared" ref="BF155:BF156" si="33">AVERAGE(F155,J155,N155,R155,V155,Z155,AD155,AH155,AL155,AP155,AT155,AX155)</f>
        <v>0</v>
      </c>
      <c r="BG155" s="187">
        <f t="shared" ref="BG155:BG156" si="34">AVERAGE(G155,K155,O155,S155,W155,AA155,AE155,AI155,AM155,AQ155,AU155,AY155)</f>
        <v>19</v>
      </c>
      <c r="BH155" s="249">
        <f t="shared" ref="BH155:BH156" si="35">AVERAGE(H155,L155,P155,T155,X155,AB155,AF155,AJ155,AN155,AR155,AV155,AZ155)</f>
        <v>19</v>
      </c>
    </row>
    <row r="156" spans="1:60" ht="15" customHeight="1" x14ac:dyDescent="0.25">
      <c r="A156" s="331"/>
      <c r="B156" s="121"/>
      <c r="C156" s="115"/>
      <c r="D156" s="116" t="s">
        <v>203</v>
      </c>
      <c r="E156" s="134">
        <f>Janeiro!L153</f>
        <v>0</v>
      </c>
      <c r="F156" s="152">
        <f>Janeiro!M153</f>
        <v>31</v>
      </c>
      <c r="G156" s="134">
        <f>Janeiro!N153</f>
        <v>10</v>
      </c>
      <c r="H156" s="152">
        <f>Janeiro!O153</f>
        <v>41</v>
      </c>
      <c r="I156" s="134">
        <f>Fevereiro!L153</f>
        <v>0</v>
      </c>
      <c r="J156" s="152">
        <f>Fevereiro!M153</f>
        <v>10</v>
      </c>
      <c r="K156" s="134">
        <f>Fevereiro!N153</f>
        <v>11</v>
      </c>
      <c r="L156" s="152">
        <f>Fevereiro!O153</f>
        <v>21</v>
      </c>
      <c r="M156" s="134">
        <f>Março!L153</f>
        <v>0</v>
      </c>
      <c r="N156" s="152">
        <f>Março!M153</f>
        <v>9</v>
      </c>
      <c r="O156" s="134">
        <f>Março!N153</f>
        <v>1</v>
      </c>
      <c r="P156" s="152">
        <f>Março!O153</f>
        <v>10</v>
      </c>
      <c r="Q156" s="134">
        <f>Abril!L153</f>
        <v>0</v>
      </c>
      <c r="R156" s="152">
        <f>Abril!M153</f>
        <v>0</v>
      </c>
      <c r="S156" s="134">
        <f>Abril!N153</f>
        <v>0</v>
      </c>
      <c r="T156" s="152">
        <f>Abril!O153</f>
        <v>0</v>
      </c>
      <c r="U156" s="134">
        <f>Maio!L153</f>
        <v>0</v>
      </c>
      <c r="V156" s="152">
        <f>Maio!M153</f>
        <v>31</v>
      </c>
      <c r="W156" s="134">
        <f>Maio!N153</f>
        <v>3</v>
      </c>
      <c r="X156" s="152">
        <f>Maio!O153</f>
        <v>34</v>
      </c>
      <c r="Y156" s="134">
        <f>Junho!L153</f>
        <v>0</v>
      </c>
      <c r="Z156" s="152">
        <f>Junho!M153</f>
        <v>7</v>
      </c>
      <c r="AA156" s="134">
        <f>Junho!N153</f>
        <v>2</v>
      </c>
      <c r="AB156" s="152">
        <f>Junho!O153</f>
        <v>9</v>
      </c>
      <c r="AC156" s="153">
        <f>Julho!L155</f>
        <v>0</v>
      </c>
      <c r="AD156" s="152">
        <f>Julho!M155</f>
        <v>35</v>
      </c>
      <c r="AE156" s="134">
        <f>Julho!N155</f>
        <v>11</v>
      </c>
      <c r="AF156" s="152">
        <f>Julho!O155</f>
        <v>46</v>
      </c>
      <c r="AG156" s="153">
        <f>Agosto!L156</f>
        <v>0</v>
      </c>
      <c r="AH156" s="152">
        <f>Agosto!M156</f>
        <v>12</v>
      </c>
      <c r="AI156" s="134">
        <f>Agosto!N156</f>
        <v>16</v>
      </c>
      <c r="AJ156" s="152">
        <f>Agosto!O156</f>
        <v>28</v>
      </c>
      <c r="AK156" s="153">
        <f>Setembro!L157</f>
        <v>0</v>
      </c>
      <c r="AL156" s="152">
        <f>Setembro!M157</f>
        <v>18</v>
      </c>
      <c r="AM156" s="187">
        <f>Setembro!N157</f>
        <v>16</v>
      </c>
      <c r="AN156" s="152">
        <f>Setembro!O157</f>
        <v>34</v>
      </c>
      <c r="AO156" s="153">
        <f>Outubro!L157</f>
        <v>0</v>
      </c>
      <c r="AP156" s="152">
        <f>Outubro!M157</f>
        <v>21</v>
      </c>
      <c r="AQ156" s="134">
        <f>Outubro!N157</f>
        <v>3</v>
      </c>
      <c r="AR156" s="152">
        <f>Outubro!O157</f>
        <v>24</v>
      </c>
      <c r="AS156" s="153">
        <f>Novembro!L157</f>
        <v>0</v>
      </c>
      <c r="AT156" s="152">
        <f>Novembro!M157</f>
        <v>9</v>
      </c>
      <c r="AU156" s="134">
        <f>Novembro!N157</f>
        <v>4</v>
      </c>
      <c r="AV156" s="152">
        <f>Novembro!O157</f>
        <v>13</v>
      </c>
      <c r="AW156" s="153"/>
      <c r="AX156" s="152"/>
      <c r="AY156" s="134"/>
      <c r="AZ156" s="152"/>
      <c r="BA156" s="153">
        <f t="shared" si="28"/>
        <v>0</v>
      </c>
      <c r="BB156" s="152">
        <f t="shared" si="29"/>
        <v>183</v>
      </c>
      <c r="BC156" s="187">
        <f t="shared" si="30"/>
        <v>77</v>
      </c>
      <c r="BD156" s="152">
        <f t="shared" si="31"/>
        <v>260</v>
      </c>
      <c r="BE156" s="153">
        <f t="shared" si="32"/>
        <v>0</v>
      </c>
      <c r="BF156" s="152">
        <f t="shared" si="33"/>
        <v>16.636363636363637</v>
      </c>
      <c r="BG156" s="187">
        <f t="shared" si="34"/>
        <v>7</v>
      </c>
      <c r="BH156" s="249">
        <f t="shared" si="35"/>
        <v>23.636363636363637</v>
      </c>
    </row>
    <row r="157" spans="1:60" ht="15" customHeight="1" x14ac:dyDescent="0.25">
      <c r="A157" s="331"/>
      <c r="B157" s="121"/>
      <c r="C157" s="115"/>
      <c r="D157" s="116" t="s">
        <v>500</v>
      </c>
      <c r="E157" s="134">
        <f>Janeiro!L154</f>
        <v>0</v>
      </c>
      <c r="F157" s="152">
        <f>Janeiro!M154</f>
        <v>0</v>
      </c>
      <c r="G157" s="134">
        <f>Janeiro!N154</f>
        <v>0</v>
      </c>
      <c r="H157" s="152">
        <f>Janeiro!O154</f>
        <v>0</v>
      </c>
      <c r="I157" s="134">
        <f>Fevereiro!L154</f>
        <v>0</v>
      </c>
      <c r="J157" s="152">
        <f>Fevereiro!M154</f>
        <v>0</v>
      </c>
      <c r="K157" s="134">
        <f>Fevereiro!N154</f>
        <v>0</v>
      </c>
      <c r="L157" s="152">
        <f>Fevereiro!O154</f>
        <v>0</v>
      </c>
      <c r="M157" s="134">
        <f>Março!L154</f>
        <v>0</v>
      </c>
      <c r="N157" s="152">
        <f>Março!M154</f>
        <v>0</v>
      </c>
      <c r="O157" s="134">
        <f>Março!N154</f>
        <v>0</v>
      </c>
      <c r="P157" s="152">
        <f>Março!O154</f>
        <v>0</v>
      </c>
      <c r="Q157" s="134">
        <f>Abril!L154</f>
        <v>0</v>
      </c>
      <c r="R157" s="152">
        <f>Abril!M154</f>
        <v>0</v>
      </c>
      <c r="S157" s="134">
        <f>Abril!N154</f>
        <v>0</v>
      </c>
      <c r="T157" s="152">
        <f>Abril!O154</f>
        <v>0</v>
      </c>
      <c r="U157" s="134">
        <f>Maio!L154</f>
        <v>0</v>
      </c>
      <c r="V157" s="152">
        <f>Maio!M154</f>
        <v>0</v>
      </c>
      <c r="W157" s="134">
        <f>Maio!N154</f>
        <v>0</v>
      </c>
      <c r="X157" s="152">
        <f>Maio!O154</f>
        <v>0</v>
      </c>
      <c r="Y157" s="134">
        <f>Junho!L154</f>
        <v>0</v>
      </c>
      <c r="Z157" s="152">
        <f>Junho!M154</f>
        <v>0</v>
      </c>
      <c r="AA157" s="134">
        <f>Junho!N154</f>
        <v>0</v>
      </c>
      <c r="AB157" s="152">
        <f>Junho!O154</f>
        <v>0</v>
      </c>
      <c r="AC157" s="153">
        <f>Julho!L156</f>
        <v>0</v>
      </c>
      <c r="AD157" s="152">
        <f>Julho!M156</f>
        <v>0</v>
      </c>
      <c r="AE157" s="134">
        <f>Julho!N156</f>
        <v>0</v>
      </c>
      <c r="AF157" s="152">
        <f>Julho!O156</f>
        <v>0</v>
      </c>
      <c r="AG157" s="153">
        <f>Agosto!L157</f>
        <v>0</v>
      </c>
      <c r="AH157" s="152">
        <f>Agosto!M157</f>
        <v>0</v>
      </c>
      <c r="AI157" s="134">
        <f>Agosto!N157</f>
        <v>0</v>
      </c>
      <c r="AJ157" s="152">
        <f>Agosto!O157</f>
        <v>0</v>
      </c>
      <c r="AK157" s="153">
        <f>Setembro!L158</f>
        <v>0</v>
      </c>
      <c r="AL157" s="152">
        <f>Setembro!M158</f>
        <v>0</v>
      </c>
      <c r="AM157" s="134">
        <f>Setembro!N158</f>
        <v>0</v>
      </c>
      <c r="AN157" s="152">
        <f>Setembro!O158</f>
        <v>0</v>
      </c>
      <c r="AO157" s="153">
        <f>Outubro!L158</f>
        <v>0</v>
      </c>
      <c r="AP157" s="152">
        <f>Outubro!M158</f>
        <v>0</v>
      </c>
      <c r="AQ157" s="134">
        <f>Outubro!N158</f>
        <v>0</v>
      </c>
      <c r="AR157" s="152">
        <f>Outubro!O158</f>
        <v>0</v>
      </c>
      <c r="AS157" s="153">
        <f>Novembro!L158</f>
        <v>0</v>
      </c>
      <c r="AT157" s="152">
        <f>Novembro!M158</f>
        <v>0</v>
      </c>
      <c r="AU157" s="134">
        <f>Novembro!N158</f>
        <v>0</v>
      </c>
      <c r="AV157" s="152">
        <f>Novembro!O158</f>
        <v>0</v>
      </c>
      <c r="AW157" s="153"/>
      <c r="AX157" s="152"/>
      <c r="AY157" s="134"/>
      <c r="AZ157" s="152"/>
      <c r="BA157" s="153">
        <f t="shared" si="26"/>
        <v>0</v>
      </c>
      <c r="BB157" s="152">
        <f t="shared" si="26"/>
        <v>0</v>
      </c>
      <c r="BC157" s="134">
        <f t="shared" si="26"/>
        <v>0</v>
      </c>
      <c r="BD157" s="152">
        <f t="shared" si="24"/>
        <v>0</v>
      </c>
      <c r="BE157" s="153">
        <f t="shared" si="27"/>
        <v>0</v>
      </c>
      <c r="BF157" s="152">
        <f t="shared" si="27"/>
        <v>0</v>
      </c>
      <c r="BG157" s="134">
        <f t="shared" si="27"/>
        <v>0</v>
      </c>
      <c r="BH157" s="249">
        <f t="shared" si="25"/>
        <v>0</v>
      </c>
    </row>
    <row r="158" spans="1:60" ht="15" customHeight="1" x14ac:dyDescent="0.25">
      <c r="A158" s="331"/>
      <c r="B158" s="121"/>
      <c r="C158" s="115"/>
      <c r="D158" s="116" t="s">
        <v>204</v>
      </c>
      <c r="E158" s="134">
        <f>Janeiro!L155</f>
        <v>0</v>
      </c>
      <c r="F158" s="152">
        <f>Janeiro!M155</f>
        <v>0</v>
      </c>
      <c r="G158" s="134">
        <f>Janeiro!N155</f>
        <v>0</v>
      </c>
      <c r="H158" s="152">
        <f>Janeiro!O155</f>
        <v>0</v>
      </c>
      <c r="I158" s="134">
        <f>Fevereiro!L155</f>
        <v>0</v>
      </c>
      <c r="J158" s="152">
        <f>Fevereiro!M155</f>
        <v>0</v>
      </c>
      <c r="K158" s="134">
        <f>Fevereiro!N155</f>
        <v>0</v>
      </c>
      <c r="L158" s="152">
        <f>Fevereiro!O155</f>
        <v>0</v>
      </c>
      <c r="M158" s="134">
        <f>Março!L155</f>
        <v>0</v>
      </c>
      <c r="N158" s="152">
        <f>Março!M155</f>
        <v>0</v>
      </c>
      <c r="O158" s="134">
        <f>Março!N155</f>
        <v>0</v>
      </c>
      <c r="P158" s="152">
        <f>Março!O155</f>
        <v>0</v>
      </c>
      <c r="Q158" s="134">
        <f>Abril!L155</f>
        <v>0</v>
      </c>
      <c r="R158" s="152">
        <f>Abril!M155</f>
        <v>0</v>
      </c>
      <c r="S158" s="134">
        <f>Abril!N155</f>
        <v>0</v>
      </c>
      <c r="T158" s="152">
        <f>Abril!O155</f>
        <v>0</v>
      </c>
      <c r="U158" s="134">
        <f>Maio!L155</f>
        <v>0</v>
      </c>
      <c r="V158" s="152">
        <f>Maio!M155</f>
        <v>0</v>
      </c>
      <c r="W158" s="134">
        <f>Maio!N155</f>
        <v>0</v>
      </c>
      <c r="X158" s="152">
        <f>Maio!O155</f>
        <v>0</v>
      </c>
      <c r="Y158" s="134">
        <f>Junho!L155</f>
        <v>0</v>
      </c>
      <c r="Z158" s="152">
        <f>Junho!M155</f>
        <v>0</v>
      </c>
      <c r="AA158" s="134">
        <f>Junho!N155</f>
        <v>0</v>
      </c>
      <c r="AB158" s="152">
        <f>Junho!O155</f>
        <v>0</v>
      </c>
      <c r="AC158" s="153">
        <f>Julho!L157</f>
        <v>0</v>
      </c>
      <c r="AD158" s="152">
        <f>Julho!M157</f>
        <v>0</v>
      </c>
      <c r="AE158" s="134">
        <f>Julho!N157</f>
        <v>0</v>
      </c>
      <c r="AF158" s="152">
        <f>Julho!O157</f>
        <v>0</v>
      </c>
      <c r="AG158" s="153">
        <f>Agosto!L158</f>
        <v>0</v>
      </c>
      <c r="AH158" s="152">
        <f>Agosto!M158</f>
        <v>0</v>
      </c>
      <c r="AI158" s="134">
        <f>Agosto!N158</f>
        <v>0</v>
      </c>
      <c r="AJ158" s="152">
        <f>Agosto!O158</f>
        <v>0</v>
      </c>
      <c r="AK158" s="153">
        <f>Setembro!L159</f>
        <v>0</v>
      </c>
      <c r="AL158" s="152">
        <f>Setembro!M159</f>
        <v>0</v>
      </c>
      <c r="AM158" s="134">
        <f>Setembro!N159</f>
        <v>0</v>
      </c>
      <c r="AN158" s="152">
        <f>Setembro!O159</f>
        <v>0</v>
      </c>
      <c r="AO158" s="153">
        <f>Outubro!L159</f>
        <v>0</v>
      </c>
      <c r="AP158" s="152">
        <f>Outubro!M159</f>
        <v>0</v>
      </c>
      <c r="AQ158" s="134">
        <f>Outubro!N159</f>
        <v>0</v>
      </c>
      <c r="AR158" s="152">
        <f>Outubro!O159</f>
        <v>0</v>
      </c>
      <c r="AS158" s="153">
        <f>Novembro!L159</f>
        <v>0</v>
      </c>
      <c r="AT158" s="152">
        <f>Novembro!M159</f>
        <v>0</v>
      </c>
      <c r="AU158" s="134">
        <f>Novembro!N159</f>
        <v>0</v>
      </c>
      <c r="AV158" s="152">
        <f>Novembro!O159</f>
        <v>0</v>
      </c>
      <c r="AW158" s="153"/>
      <c r="AX158" s="152"/>
      <c r="AY158" s="134"/>
      <c r="AZ158" s="152"/>
      <c r="BA158" s="153">
        <f t="shared" si="26"/>
        <v>0</v>
      </c>
      <c r="BB158" s="152">
        <f t="shared" si="26"/>
        <v>0</v>
      </c>
      <c r="BC158" s="134">
        <f t="shared" si="26"/>
        <v>0</v>
      </c>
      <c r="BD158" s="152">
        <f t="shared" si="24"/>
        <v>0</v>
      </c>
      <c r="BE158" s="153">
        <f t="shared" si="27"/>
        <v>0</v>
      </c>
      <c r="BF158" s="152">
        <f t="shared" si="27"/>
        <v>0</v>
      </c>
      <c r="BG158" s="134">
        <f t="shared" si="27"/>
        <v>0</v>
      </c>
      <c r="BH158" s="249">
        <f t="shared" si="25"/>
        <v>0</v>
      </c>
    </row>
    <row r="159" spans="1:60" ht="15" customHeight="1" x14ac:dyDescent="0.25">
      <c r="A159" s="331"/>
      <c r="B159" s="121"/>
      <c r="C159" s="115"/>
      <c r="D159" s="116" t="s">
        <v>205</v>
      </c>
      <c r="E159" s="134">
        <f>Janeiro!L156</f>
        <v>0</v>
      </c>
      <c r="F159" s="152">
        <f>Janeiro!M156</f>
        <v>0</v>
      </c>
      <c r="G159" s="134">
        <f>Janeiro!N156</f>
        <v>4</v>
      </c>
      <c r="H159" s="152">
        <f>Janeiro!O156</f>
        <v>4</v>
      </c>
      <c r="I159" s="134">
        <f>Fevereiro!L156</f>
        <v>0</v>
      </c>
      <c r="J159" s="152">
        <f>Fevereiro!M156</f>
        <v>0</v>
      </c>
      <c r="K159" s="134">
        <f>Fevereiro!N156</f>
        <v>0</v>
      </c>
      <c r="L159" s="152">
        <f>Fevereiro!O156</f>
        <v>0</v>
      </c>
      <c r="M159" s="134">
        <f>Março!L156</f>
        <v>0</v>
      </c>
      <c r="N159" s="152">
        <f>Março!M156</f>
        <v>0</v>
      </c>
      <c r="O159" s="134">
        <f>Março!N156</f>
        <v>0</v>
      </c>
      <c r="P159" s="152">
        <f>Março!O156</f>
        <v>0</v>
      </c>
      <c r="Q159" s="134">
        <f>Abril!L156</f>
        <v>0</v>
      </c>
      <c r="R159" s="152">
        <f>Abril!M156</f>
        <v>0</v>
      </c>
      <c r="S159" s="134">
        <f>Abril!N156</f>
        <v>0</v>
      </c>
      <c r="T159" s="152">
        <f>Abril!O156</f>
        <v>0</v>
      </c>
      <c r="U159" s="134">
        <f>Maio!L156</f>
        <v>0</v>
      </c>
      <c r="V159" s="152">
        <f>Maio!M156</f>
        <v>0</v>
      </c>
      <c r="W159" s="134">
        <f>Maio!N156</f>
        <v>3</v>
      </c>
      <c r="X159" s="152">
        <f>Maio!O156</f>
        <v>3</v>
      </c>
      <c r="Y159" s="134">
        <f>Junho!L156</f>
        <v>0</v>
      </c>
      <c r="Z159" s="152">
        <f>Junho!M156</f>
        <v>1</v>
      </c>
      <c r="AA159" s="134">
        <f>Junho!N156</f>
        <v>2</v>
      </c>
      <c r="AB159" s="152">
        <f>Junho!O156</f>
        <v>3</v>
      </c>
      <c r="AC159" s="153">
        <f>Julho!L158</f>
        <v>0</v>
      </c>
      <c r="AD159" s="152">
        <f>Julho!M158</f>
        <v>0</v>
      </c>
      <c r="AE159" s="134">
        <f>Julho!N158</f>
        <v>3</v>
      </c>
      <c r="AF159" s="152">
        <f>Julho!O158</f>
        <v>3</v>
      </c>
      <c r="AG159" s="153">
        <f>Agosto!L159</f>
        <v>0</v>
      </c>
      <c r="AH159" s="152">
        <f>Agosto!M159</f>
        <v>0</v>
      </c>
      <c r="AI159" s="134">
        <f>Agosto!N159</f>
        <v>7</v>
      </c>
      <c r="AJ159" s="152">
        <f>Agosto!O159</f>
        <v>7</v>
      </c>
      <c r="AK159" s="153">
        <f>Setembro!L160</f>
        <v>0</v>
      </c>
      <c r="AL159" s="152">
        <f>Setembro!M160</f>
        <v>0</v>
      </c>
      <c r="AM159" s="134">
        <f>Setembro!N160</f>
        <v>0</v>
      </c>
      <c r="AN159" s="152">
        <f>Setembro!O160</f>
        <v>0</v>
      </c>
      <c r="AO159" s="153">
        <f>Outubro!L160</f>
        <v>0</v>
      </c>
      <c r="AP159" s="152">
        <f>Outubro!M160</f>
        <v>0</v>
      </c>
      <c r="AQ159" s="134">
        <f>Outubro!N160</f>
        <v>4</v>
      </c>
      <c r="AR159" s="152">
        <f>Outubro!O160</f>
        <v>4</v>
      </c>
      <c r="AS159" s="153">
        <f>Novembro!L160</f>
        <v>0</v>
      </c>
      <c r="AT159" s="152">
        <f>Novembro!M160</f>
        <v>0</v>
      </c>
      <c r="AU159" s="134">
        <f>Novembro!N160</f>
        <v>3</v>
      </c>
      <c r="AV159" s="152">
        <f>Novembro!O160</f>
        <v>3</v>
      </c>
      <c r="AW159" s="153"/>
      <c r="AX159" s="152"/>
      <c r="AY159" s="134"/>
      <c r="AZ159" s="152"/>
      <c r="BA159" s="153">
        <f t="shared" si="26"/>
        <v>0</v>
      </c>
      <c r="BB159" s="152">
        <f t="shared" si="26"/>
        <v>1</v>
      </c>
      <c r="BC159" s="134">
        <f t="shared" si="26"/>
        <v>26</v>
      </c>
      <c r="BD159" s="152">
        <f t="shared" si="24"/>
        <v>27</v>
      </c>
      <c r="BE159" s="153">
        <f t="shared" si="27"/>
        <v>0</v>
      </c>
      <c r="BF159" s="152">
        <f t="shared" si="27"/>
        <v>9.0909090909090912E-2</v>
      </c>
      <c r="BG159" s="134">
        <f t="shared" si="27"/>
        <v>2.3636363636363638</v>
      </c>
      <c r="BH159" s="249">
        <f t="shared" si="25"/>
        <v>2.4545454545454546</v>
      </c>
    </row>
    <row r="160" spans="1:60" ht="15" customHeight="1" x14ac:dyDescent="0.25">
      <c r="A160" s="331"/>
      <c r="B160" s="341" t="s">
        <v>50</v>
      </c>
      <c r="C160" s="115" t="s">
        <v>206</v>
      </c>
      <c r="D160" s="116" t="s">
        <v>207</v>
      </c>
      <c r="E160" s="134">
        <f>Janeiro!L157</f>
        <v>6</v>
      </c>
      <c r="F160" s="152">
        <f>Janeiro!M157</f>
        <v>2</v>
      </c>
      <c r="G160" s="134">
        <f>Janeiro!N157</f>
        <v>74</v>
      </c>
      <c r="H160" s="152">
        <f>Janeiro!O157</f>
        <v>82</v>
      </c>
      <c r="I160" s="134">
        <f>Fevereiro!L157</f>
        <v>4</v>
      </c>
      <c r="J160" s="152">
        <f>Fevereiro!M157</f>
        <v>9</v>
      </c>
      <c r="K160" s="134">
        <f>Fevereiro!N157</f>
        <v>107</v>
      </c>
      <c r="L160" s="152">
        <f>Fevereiro!O157</f>
        <v>120</v>
      </c>
      <c r="M160" s="134">
        <f>Março!L157</f>
        <v>7</v>
      </c>
      <c r="N160" s="152">
        <f>Março!M157</f>
        <v>7</v>
      </c>
      <c r="O160" s="134">
        <f>Março!N157</f>
        <v>122</v>
      </c>
      <c r="P160" s="152">
        <f>Março!O157</f>
        <v>136</v>
      </c>
      <c r="Q160" s="134">
        <f>Abril!L157</f>
        <v>4</v>
      </c>
      <c r="R160" s="152">
        <f>Abril!M157</f>
        <v>9</v>
      </c>
      <c r="S160" s="134">
        <f>Abril!N157</f>
        <v>93</v>
      </c>
      <c r="T160" s="152">
        <f>Abril!O157</f>
        <v>106</v>
      </c>
      <c r="U160" s="134">
        <f>Maio!L157</f>
        <v>6</v>
      </c>
      <c r="V160" s="152">
        <f>Maio!M157</f>
        <v>6</v>
      </c>
      <c r="W160" s="134">
        <f>Maio!N157</f>
        <v>120</v>
      </c>
      <c r="X160" s="152">
        <f>Maio!O157</f>
        <v>132</v>
      </c>
      <c r="Y160" s="134">
        <f>Junho!L157</f>
        <v>8</v>
      </c>
      <c r="Z160" s="152">
        <f>Junho!M157</f>
        <v>6</v>
      </c>
      <c r="AA160" s="134">
        <f>Junho!N157</f>
        <v>115</v>
      </c>
      <c r="AB160" s="152">
        <f>Junho!O157</f>
        <v>129</v>
      </c>
      <c r="AC160" s="153">
        <f>Julho!L159</f>
        <v>13</v>
      </c>
      <c r="AD160" s="152">
        <f>Julho!M159</f>
        <v>10</v>
      </c>
      <c r="AE160" s="134">
        <f>Julho!N159</f>
        <v>129</v>
      </c>
      <c r="AF160" s="152">
        <f>Julho!O159</f>
        <v>152</v>
      </c>
      <c r="AG160" s="153">
        <f>Agosto!L160</f>
        <v>12</v>
      </c>
      <c r="AH160" s="152">
        <f>Agosto!M160</f>
        <v>11</v>
      </c>
      <c r="AI160" s="134">
        <f>Agosto!N160</f>
        <v>124</v>
      </c>
      <c r="AJ160" s="152">
        <f>Agosto!O160</f>
        <v>147</v>
      </c>
      <c r="AK160" s="153">
        <f>Setembro!L161</f>
        <v>9</v>
      </c>
      <c r="AL160" s="152">
        <f>Setembro!M161</f>
        <v>13</v>
      </c>
      <c r="AM160" s="134">
        <f>Setembro!N161</f>
        <v>128</v>
      </c>
      <c r="AN160" s="152">
        <f>Setembro!O161</f>
        <v>150</v>
      </c>
      <c r="AO160" s="153">
        <f>Outubro!L161</f>
        <v>9</v>
      </c>
      <c r="AP160" s="152">
        <f>Outubro!M161</f>
        <v>6</v>
      </c>
      <c r="AQ160" s="134">
        <f>Outubro!N161</f>
        <v>88</v>
      </c>
      <c r="AR160" s="152">
        <f>Outubro!O161</f>
        <v>103</v>
      </c>
      <c r="AS160" s="153">
        <f>Novembro!L161</f>
        <v>5</v>
      </c>
      <c r="AT160" s="152">
        <f>Novembro!M161</f>
        <v>8</v>
      </c>
      <c r="AU160" s="134">
        <f>Novembro!N161</f>
        <v>106</v>
      </c>
      <c r="AV160" s="152">
        <f>Novembro!O161</f>
        <v>119</v>
      </c>
      <c r="AW160" s="153"/>
      <c r="AX160" s="152"/>
      <c r="AY160" s="134"/>
      <c r="AZ160" s="152"/>
      <c r="BA160" s="153">
        <f t="shared" si="26"/>
        <v>83</v>
      </c>
      <c r="BB160" s="152">
        <f t="shared" si="26"/>
        <v>87</v>
      </c>
      <c r="BC160" s="134">
        <f t="shared" si="26"/>
        <v>1206</v>
      </c>
      <c r="BD160" s="152">
        <f t="shared" si="24"/>
        <v>1376</v>
      </c>
      <c r="BE160" s="153">
        <f t="shared" si="27"/>
        <v>7.5454545454545459</v>
      </c>
      <c r="BF160" s="152">
        <f t="shared" si="27"/>
        <v>7.9090909090909092</v>
      </c>
      <c r="BG160" s="134">
        <f t="shared" si="27"/>
        <v>109.63636363636364</v>
      </c>
      <c r="BH160" s="249">
        <f t="shared" si="25"/>
        <v>125.09090909090909</v>
      </c>
    </row>
    <row r="161" spans="1:60" ht="15" customHeight="1" x14ac:dyDescent="0.25">
      <c r="A161" s="331"/>
      <c r="B161" s="342"/>
      <c r="C161" s="115" t="s">
        <v>206</v>
      </c>
      <c r="D161" s="116" t="s">
        <v>208</v>
      </c>
      <c r="E161" s="134">
        <f>Janeiro!L158</f>
        <v>0</v>
      </c>
      <c r="F161" s="152">
        <f>Janeiro!M158</f>
        <v>0</v>
      </c>
      <c r="G161" s="134">
        <f>Janeiro!N158</f>
        <v>0</v>
      </c>
      <c r="H161" s="152">
        <f>Janeiro!O158</f>
        <v>0</v>
      </c>
      <c r="I161" s="134">
        <f>Fevereiro!L158</f>
        <v>0</v>
      </c>
      <c r="J161" s="152">
        <f>Fevereiro!M158</f>
        <v>0</v>
      </c>
      <c r="K161" s="134">
        <f>Fevereiro!N158</f>
        <v>13</v>
      </c>
      <c r="L161" s="152">
        <f>Fevereiro!O158</f>
        <v>13</v>
      </c>
      <c r="M161" s="134">
        <f>Março!L158</f>
        <v>0</v>
      </c>
      <c r="N161" s="152">
        <f>Março!M158</f>
        <v>0</v>
      </c>
      <c r="O161" s="134">
        <f>Março!N158</f>
        <v>21</v>
      </c>
      <c r="P161" s="152">
        <f>Março!O158</f>
        <v>21</v>
      </c>
      <c r="Q161" s="134">
        <f>Abril!L158</f>
        <v>0</v>
      </c>
      <c r="R161" s="152">
        <f>Abril!M158</f>
        <v>0</v>
      </c>
      <c r="S161" s="134">
        <f>Abril!N158</f>
        <v>12</v>
      </c>
      <c r="T161" s="152">
        <f>Abril!O158</f>
        <v>12</v>
      </c>
      <c r="U161" s="134">
        <f>Maio!L158</f>
        <v>0</v>
      </c>
      <c r="V161" s="152">
        <f>Maio!M158</f>
        <v>0</v>
      </c>
      <c r="W161" s="134">
        <f>Maio!N158</f>
        <v>20</v>
      </c>
      <c r="X161" s="152">
        <f>Maio!O158</f>
        <v>20</v>
      </c>
      <c r="Y161" s="134">
        <f>Junho!L158</f>
        <v>0</v>
      </c>
      <c r="Z161" s="152">
        <f>Junho!M158</f>
        <v>1</v>
      </c>
      <c r="AA161" s="134">
        <f>Junho!N158</f>
        <v>17</v>
      </c>
      <c r="AB161" s="152">
        <f>Junho!O158</f>
        <v>18</v>
      </c>
      <c r="AC161" s="153">
        <f>Julho!L160</f>
        <v>0</v>
      </c>
      <c r="AD161" s="152">
        <f>Julho!M160</f>
        <v>3</v>
      </c>
      <c r="AE161" s="134">
        <f>Julho!N160</f>
        <v>17</v>
      </c>
      <c r="AF161" s="152">
        <f>Julho!O160</f>
        <v>20</v>
      </c>
      <c r="AG161" s="153">
        <f>Agosto!L161</f>
        <v>0</v>
      </c>
      <c r="AH161" s="152">
        <f>Agosto!M161</f>
        <v>0</v>
      </c>
      <c r="AI161" s="134">
        <f>Agosto!N161</f>
        <v>16</v>
      </c>
      <c r="AJ161" s="152">
        <f>Agosto!O161</f>
        <v>16</v>
      </c>
      <c r="AK161" s="153">
        <f>Setembro!L162</f>
        <v>0</v>
      </c>
      <c r="AL161" s="152">
        <f>Setembro!M162</f>
        <v>0</v>
      </c>
      <c r="AM161" s="134">
        <f>Setembro!N162</f>
        <v>14</v>
      </c>
      <c r="AN161" s="152">
        <f>Setembro!O162</f>
        <v>14</v>
      </c>
      <c r="AO161" s="153">
        <f>Outubro!L162</f>
        <v>0</v>
      </c>
      <c r="AP161" s="152">
        <f>Outubro!M162</f>
        <v>2</v>
      </c>
      <c r="AQ161" s="134">
        <f>Outubro!N162</f>
        <v>4</v>
      </c>
      <c r="AR161" s="152">
        <f>Outubro!O162</f>
        <v>6</v>
      </c>
      <c r="AS161" s="153">
        <f>Novembro!L162</f>
        <v>0</v>
      </c>
      <c r="AT161" s="152">
        <f>Novembro!M162</f>
        <v>3</v>
      </c>
      <c r="AU161" s="134">
        <f>Novembro!N162</f>
        <v>17</v>
      </c>
      <c r="AV161" s="152">
        <f>Novembro!O162</f>
        <v>20</v>
      </c>
      <c r="AW161" s="153"/>
      <c r="AX161" s="152"/>
      <c r="AY161" s="134"/>
      <c r="AZ161" s="152"/>
      <c r="BA161" s="153">
        <f t="shared" si="26"/>
        <v>0</v>
      </c>
      <c r="BB161" s="152">
        <f t="shared" si="26"/>
        <v>9</v>
      </c>
      <c r="BC161" s="134">
        <f t="shared" si="26"/>
        <v>151</v>
      </c>
      <c r="BD161" s="152">
        <f t="shared" si="24"/>
        <v>160</v>
      </c>
      <c r="BE161" s="153">
        <f t="shared" si="27"/>
        <v>0</v>
      </c>
      <c r="BF161" s="152">
        <f t="shared" si="27"/>
        <v>0.81818181818181823</v>
      </c>
      <c r="BG161" s="134">
        <f t="shared" si="27"/>
        <v>13.727272727272727</v>
      </c>
      <c r="BH161" s="249">
        <f t="shared" si="25"/>
        <v>14.545454545454545</v>
      </c>
    </row>
    <row r="162" spans="1:60" ht="15" customHeight="1" x14ac:dyDescent="0.25">
      <c r="A162" s="331"/>
      <c r="B162" s="343"/>
      <c r="C162" s="115" t="s">
        <v>206</v>
      </c>
      <c r="D162" s="116" t="s">
        <v>209</v>
      </c>
      <c r="E162" s="134">
        <f>Janeiro!L159</f>
        <v>0</v>
      </c>
      <c r="F162" s="152">
        <f>Janeiro!M159</f>
        <v>1</v>
      </c>
      <c r="G162" s="134">
        <f>Janeiro!N159</f>
        <v>20</v>
      </c>
      <c r="H162" s="152">
        <f>Janeiro!O159</f>
        <v>21</v>
      </c>
      <c r="I162" s="134">
        <f>Fevereiro!L159</f>
        <v>0</v>
      </c>
      <c r="J162" s="152">
        <f>Fevereiro!M159</f>
        <v>1</v>
      </c>
      <c r="K162" s="134">
        <f>Fevereiro!N159</f>
        <v>10</v>
      </c>
      <c r="L162" s="152">
        <f>Fevereiro!O159</f>
        <v>11</v>
      </c>
      <c r="M162" s="134">
        <f>Março!L159</f>
        <v>0</v>
      </c>
      <c r="N162" s="152">
        <f>Março!M159</f>
        <v>3</v>
      </c>
      <c r="O162" s="134">
        <f>Março!N159</f>
        <v>30</v>
      </c>
      <c r="P162" s="152">
        <f>Março!O159</f>
        <v>33</v>
      </c>
      <c r="Q162" s="134">
        <f>Abril!L159</f>
        <v>0</v>
      </c>
      <c r="R162" s="152">
        <f>Abril!M159</f>
        <v>4</v>
      </c>
      <c r="S162" s="134">
        <f>Abril!N159</f>
        <v>22</v>
      </c>
      <c r="T162" s="152">
        <f>Abril!O159</f>
        <v>26</v>
      </c>
      <c r="U162" s="134">
        <f>Maio!L159</f>
        <v>0</v>
      </c>
      <c r="V162" s="152">
        <f>Maio!M159</f>
        <v>4</v>
      </c>
      <c r="W162" s="134">
        <f>Maio!N159</f>
        <v>37</v>
      </c>
      <c r="X162" s="152">
        <f>Maio!O159</f>
        <v>41</v>
      </c>
      <c r="Y162" s="134">
        <f>Junho!L159</f>
        <v>0</v>
      </c>
      <c r="Z162" s="152">
        <f>Junho!M159</f>
        <v>3</v>
      </c>
      <c r="AA162" s="134">
        <f>Junho!N159</f>
        <v>27</v>
      </c>
      <c r="AB162" s="152">
        <f>Junho!O159</f>
        <v>30</v>
      </c>
      <c r="AC162" s="153">
        <f>Julho!L161</f>
        <v>0</v>
      </c>
      <c r="AD162" s="152">
        <f>Julho!M161</f>
        <v>4</v>
      </c>
      <c r="AE162" s="134">
        <f>Julho!N161</f>
        <v>11</v>
      </c>
      <c r="AF162" s="152">
        <f>Julho!O161</f>
        <v>15</v>
      </c>
      <c r="AG162" s="153">
        <f>Agosto!L162</f>
        <v>0</v>
      </c>
      <c r="AH162" s="152">
        <f>Agosto!M162</f>
        <v>10</v>
      </c>
      <c r="AI162" s="134">
        <f>Agosto!N162</f>
        <v>21</v>
      </c>
      <c r="AJ162" s="152">
        <f>Agosto!O162</f>
        <v>31</v>
      </c>
      <c r="AK162" s="153">
        <f>Setembro!L163</f>
        <v>0</v>
      </c>
      <c r="AL162" s="152">
        <f>Setembro!M163</f>
        <v>8</v>
      </c>
      <c r="AM162" s="134">
        <f>Setembro!N163</f>
        <v>27</v>
      </c>
      <c r="AN162" s="152">
        <f>Setembro!O163</f>
        <v>35</v>
      </c>
      <c r="AO162" s="153">
        <f>Outubro!L163</f>
        <v>0</v>
      </c>
      <c r="AP162" s="152">
        <f>Outubro!M163</f>
        <v>2</v>
      </c>
      <c r="AQ162" s="134">
        <f>Outubro!N163</f>
        <v>16</v>
      </c>
      <c r="AR162" s="152">
        <f>Outubro!O163</f>
        <v>18</v>
      </c>
      <c r="AS162" s="153">
        <f>Novembro!L163</f>
        <v>0</v>
      </c>
      <c r="AT162" s="152">
        <f>Novembro!M163</f>
        <v>5</v>
      </c>
      <c r="AU162" s="134">
        <f>Novembro!N163</f>
        <v>19</v>
      </c>
      <c r="AV162" s="152">
        <f>Novembro!O163</f>
        <v>24</v>
      </c>
      <c r="AW162" s="153"/>
      <c r="AX162" s="152"/>
      <c r="AY162" s="134"/>
      <c r="AZ162" s="152"/>
      <c r="BA162" s="153">
        <f t="shared" si="26"/>
        <v>0</v>
      </c>
      <c r="BB162" s="152">
        <f t="shared" si="26"/>
        <v>45</v>
      </c>
      <c r="BC162" s="134">
        <f t="shared" si="26"/>
        <v>240</v>
      </c>
      <c r="BD162" s="152">
        <f t="shared" si="24"/>
        <v>285</v>
      </c>
      <c r="BE162" s="153">
        <f t="shared" si="27"/>
        <v>0</v>
      </c>
      <c r="BF162" s="152">
        <f t="shared" si="27"/>
        <v>4.0909090909090908</v>
      </c>
      <c r="BG162" s="134">
        <f t="shared" si="27"/>
        <v>21.818181818181817</v>
      </c>
      <c r="BH162" s="249">
        <f t="shared" si="25"/>
        <v>25.90909090909091</v>
      </c>
    </row>
    <row r="163" spans="1:60" ht="15" customHeight="1" x14ac:dyDescent="0.25">
      <c r="A163" s="331"/>
      <c r="B163" s="344" t="s">
        <v>161</v>
      </c>
      <c r="C163" s="115" t="s">
        <v>162</v>
      </c>
      <c r="D163" s="116" t="s">
        <v>210</v>
      </c>
      <c r="E163" s="134">
        <f>Janeiro!L160</f>
        <v>0</v>
      </c>
      <c r="F163" s="152">
        <f>Janeiro!M160</f>
        <v>0</v>
      </c>
      <c r="G163" s="134">
        <f>Janeiro!N160</f>
        <v>76</v>
      </c>
      <c r="H163" s="152">
        <f>Janeiro!O160</f>
        <v>76</v>
      </c>
      <c r="I163" s="134">
        <f>Fevereiro!L160</f>
        <v>0</v>
      </c>
      <c r="J163" s="152">
        <f>Fevereiro!M160</f>
        <v>0</v>
      </c>
      <c r="K163" s="134">
        <f>Fevereiro!N160</f>
        <v>70</v>
      </c>
      <c r="L163" s="152">
        <f>Fevereiro!O160</f>
        <v>70</v>
      </c>
      <c r="M163" s="134">
        <f>Março!L160</f>
        <v>2</v>
      </c>
      <c r="N163" s="152">
        <f>Março!M160</f>
        <v>2</v>
      </c>
      <c r="O163" s="134">
        <f>Março!N160</f>
        <v>74</v>
      </c>
      <c r="P163" s="152">
        <f>Março!O160</f>
        <v>78</v>
      </c>
      <c r="Q163" s="134">
        <f>Abril!L160</f>
        <v>0</v>
      </c>
      <c r="R163" s="152">
        <f>Abril!M160</f>
        <v>0</v>
      </c>
      <c r="S163" s="134">
        <f>Abril!N160</f>
        <v>66</v>
      </c>
      <c r="T163" s="152">
        <f>Abril!O160</f>
        <v>66</v>
      </c>
      <c r="U163" s="134">
        <f>Maio!L160</f>
        <v>0</v>
      </c>
      <c r="V163" s="152">
        <f>Maio!M160</f>
        <v>0</v>
      </c>
      <c r="W163" s="134">
        <f>Maio!N160</f>
        <v>87</v>
      </c>
      <c r="X163" s="152">
        <f>Maio!O160</f>
        <v>87</v>
      </c>
      <c r="Y163" s="134">
        <f>Junho!L160</f>
        <v>0</v>
      </c>
      <c r="Z163" s="152">
        <f>Junho!M160</f>
        <v>0</v>
      </c>
      <c r="AA163" s="134">
        <f>Junho!N160</f>
        <v>90</v>
      </c>
      <c r="AB163" s="152">
        <f>Junho!O160</f>
        <v>90</v>
      </c>
      <c r="AC163" s="153">
        <f>Julho!L162</f>
        <v>0</v>
      </c>
      <c r="AD163" s="152">
        <f>Julho!M162</f>
        <v>0</v>
      </c>
      <c r="AE163" s="134">
        <f>Julho!N162</f>
        <v>57</v>
      </c>
      <c r="AF163" s="152">
        <f>Julho!O162</f>
        <v>57</v>
      </c>
      <c r="AG163" s="153">
        <f>Agosto!L163</f>
        <v>0</v>
      </c>
      <c r="AH163" s="152">
        <f>Agosto!M163</f>
        <v>0</v>
      </c>
      <c r="AI163" s="134">
        <f>Agosto!N163</f>
        <v>62</v>
      </c>
      <c r="AJ163" s="152">
        <f>Agosto!O163</f>
        <v>62</v>
      </c>
      <c r="AK163" s="153">
        <f>Setembro!L164</f>
        <v>0</v>
      </c>
      <c r="AL163" s="152">
        <f>Setembro!M164</f>
        <v>0</v>
      </c>
      <c r="AM163" s="134">
        <f>Setembro!N164</f>
        <v>82</v>
      </c>
      <c r="AN163" s="152">
        <f>Setembro!O164</f>
        <v>82</v>
      </c>
      <c r="AO163" s="153">
        <f>Outubro!L164</f>
        <v>0</v>
      </c>
      <c r="AP163" s="152">
        <f>Outubro!M164</f>
        <v>0</v>
      </c>
      <c r="AQ163" s="134">
        <f>Outubro!N164</f>
        <v>80</v>
      </c>
      <c r="AR163" s="152">
        <f>Outubro!O164</f>
        <v>80</v>
      </c>
      <c r="AS163" s="153">
        <f>Novembro!L164</f>
        <v>0</v>
      </c>
      <c r="AT163" s="152">
        <f>Novembro!M164</f>
        <v>0</v>
      </c>
      <c r="AU163" s="134">
        <f>Novembro!N164</f>
        <v>76</v>
      </c>
      <c r="AV163" s="152">
        <f>Novembro!O164</f>
        <v>76</v>
      </c>
      <c r="AW163" s="153"/>
      <c r="AX163" s="152"/>
      <c r="AY163" s="134"/>
      <c r="AZ163" s="152"/>
      <c r="BA163" s="153">
        <f t="shared" si="26"/>
        <v>2</v>
      </c>
      <c r="BB163" s="152">
        <f t="shared" si="26"/>
        <v>2</v>
      </c>
      <c r="BC163" s="134">
        <f t="shared" si="26"/>
        <v>820</v>
      </c>
      <c r="BD163" s="152">
        <f t="shared" si="24"/>
        <v>824</v>
      </c>
      <c r="BE163" s="153">
        <f t="shared" si="27"/>
        <v>0.18181818181818182</v>
      </c>
      <c r="BF163" s="152">
        <f t="shared" si="27"/>
        <v>0.18181818181818182</v>
      </c>
      <c r="BG163" s="134">
        <f t="shared" si="27"/>
        <v>74.545454545454547</v>
      </c>
      <c r="BH163" s="249">
        <f t="shared" si="25"/>
        <v>74.909090909090907</v>
      </c>
    </row>
    <row r="164" spans="1:60" ht="15" customHeight="1" x14ac:dyDescent="0.25">
      <c r="A164" s="331"/>
      <c r="B164" s="345"/>
      <c r="C164" s="115" t="s">
        <v>162</v>
      </c>
      <c r="D164" s="116" t="s">
        <v>211</v>
      </c>
      <c r="E164" s="134">
        <f>Janeiro!L161</f>
        <v>0</v>
      </c>
      <c r="F164" s="152">
        <f>Janeiro!M161</f>
        <v>1</v>
      </c>
      <c r="G164" s="134">
        <f>Janeiro!N161</f>
        <v>32</v>
      </c>
      <c r="H164" s="152">
        <f>Janeiro!O161</f>
        <v>33</v>
      </c>
      <c r="I164" s="134">
        <f>Fevereiro!L161</f>
        <v>0</v>
      </c>
      <c r="J164" s="152">
        <f>Fevereiro!M161</f>
        <v>1</v>
      </c>
      <c r="K164" s="134">
        <f>Fevereiro!N161</f>
        <v>19</v>
      </c>
      <c r="L164" s="152">
        <f>Fevereiro!O161</f>
        <v>20</v>
      </c>
      <c r="M164" s="134">
        <f>Março!L161</f>
        <v>0</v>
      </c>
      <c r="N164" s="152">
        <f>Março!M161</f>
        <v>1</v>
      </c>
      <c r="O164" s="134">
        <f>Março!N161</f>
        <v>34</v>
      </c>
      <c r="P164" s="152">
        <f>Março!O161</f>
        <v>35</v>
      </c>
      <c r="Q164" s="134">
        <f>Abril!L161</f>
        <v>0</v>
      </c>
      <c r="R164" s="152">
        <f>Abril!M161</f>
        <v>3</v>
      </c>
      <c r="S164" s="134">
        <f>Abril!N161</f>
        <v>28</v>
      </c>
      <c r="T164" s="152">
        <f>Abril!O161</f>
        <v>31</v>
      </c>
      <c r="U164" s="134">
        <f>Maio!L161</f>
        <v>0</v>
      </c>
      <c r="V164" s="152">
        <f>Maio!M161</f>
        <v>2</v>
      </c>
      <c r="W164" s="134">
        <f>Maio!N161</f>
        <v>28</v>
      </c>
      <c r="X164" s="152">
        <f>Maio!O161</f>
        <v>30</v>
      </c>
      <c r="Y164" s="134">
        <f>Junho!L161</f>
        <v>0</v>
      </c>
      <c r="Z164" s="152">
        <f>Junho!M161</f>
        <v>2</v>
      </c>
      <c r="AA164" s="134">
        <f>Junho!N161</f>
        <v>30</v>
      </c>
      <c r="AB164" s="152">
        <f>Junho!O161</f>
        <v>32</v>
      </c>
      <c r="AC164" s="153">
        <f>Julho!L163</f>
        <v>0</v>
      </c>
      <c r="AD164" s="152">
        <f>Julho!M163</f>
        <v>1</v>
      </c>
      <c r="AE164" s="134">
        <f>Julho!N163</f>
        <v>19</v>
      </c>
      <c r="AF164" s="152">
        <f>Julho!O163</f>
        <v>20</v>
      </c>
      <c r="AG164" s="153">
        <f>Agosto!L164</f>
        <v>0</v>
      </c>
      <c r="AH164" s="152">
        <f>Agosto!M164</f>
        <v>0</v>
      </c>
      <c r="AI164" s="134">
        <f>Agosto!N164</f>
        <v>28</v>
      </c>
      <c r="AJ164" s="152">
        <f>Agosto!O164</f>
        <v>28</v>
      </c>
      <c r="AK164" s="153">
        <f>Setembro!L165</f>
        <v>0</v>
      </c>
      <c r="AL164" s="152">
        <f>Setembro!M165</f>
        <v>0</v>
      </c>
      <c r="AM164" s="134">
        <f>Setembro!N165</f>
        <v>14</v>
      </c>
      <c r="AN164" s="152">
        <f>Setembro!O165</f>
        <v>14</v>
      </c>
      <c r="AO164" s="153">
        <f>Outubro!L165</f>
        <v>0</v>
      </c>
      <c r="AP164" s="152">
        <f>Outubro!M165</f>
        <v>0</v>
      </c>
      <c r="AQ164" s="134">
        <f>Outubro!N165</f>
        <v>20</v>
      </c>
      <c r="AR164" s="152">
        <f>Outubro!O165</f>
        <v>20</v>
      </c>
      <c r="AS164" s="153">
        <f>Novembro!L165</f>
        <v>0</v>
      </c>
      <c r="AT164" s="152">
        <f>Novembro!M165</f>
        <v>1</v>
      </c>
      <c r="AU164" s="134">
        <f>Novembro!N165</f>
        <v>14</v>
      </c>
      <c r="AV164" s="152">
        <f>Novembro!O165</f>
        <v>15</v>
      </c>
      <c r="AW164" s="153"/>
      <c r="AX164" s="152"/>
      <c r="AY164" s="134"/>
      <c r="AZ164" s="152"/>
      <c r="BA164" s="153">
        <f t="shared" si="26"/>
        <v>0</v>
      </c>
      <c r="BB164" s="152">
        <f t="shared" si="26"/>
        <v>12</v>
      </c>
      <c r="BC164" s="134">
        <f t="shared" si="26"/>
        <v>266</v>
      </c>
      <c r="BD164" s="152">
        <f t="shared" si="24"/>
        <v>278</v>
      </c>
      <c r="BE164" s="153">
        <f t="shared" si="27"/>
        <v>0</v>
      </c>
      <c r="BF164" s="152">
        <f t="shared" si="27"/>
        <v>1.0909090909090908</v>
      </c>
      <c r="BG164" s="134">
        <f t="shared" si="27"/>
        <v>24.181818181818183</v>
      </c>
      <c r="BH164" s="249">
        <f t="shared" si="25"/>
        <v>25.272727272727273</v>
      </c>
    </row>
    <row r="165" spans="1:60" ht="15" customHeight="1" x14ac:dyDescent="0.25">
      <c r="A165" s="331"/>
      <c r="B165" s="345"/>
      <c r="C165" s="115" t="s">
        <v>162</v>
      </c>
      <c r="D165" s="116" t="s">
        <v>212</v>
      </c>
      <c r="E165" s="134">
        <f>Janeiro!L162</f>
        <v>0</v>
      </c>
      <c r="F165" s="152">
        <f>Janeiro!M162</f>
        <v>0</v>
      </c>
      <c r="G165" s="134">
        <f>Janeiro!N162</f>
        <v>18</v>
      </c>
      <c r="H165" s="152">
        <f>Janeiro!O162</f>
        <v>18</v>
      </c>
      <c r="I165" s="134">
        <f>Fevereiro!L162</f>
        <v>0</v>
      </c>
      <c r="J165" s="152">
        <f>Fevereiro!M162</f>
        <v>0</v>
      </c>
      <c r="K165" s="134">
        <f>Fevereiro!N162</f>
        <v>33</v>
      </c>
      <c r="L165" s="152">
        <f>Fevereiro!O162</f>
        <v>33</v>
      </c>
      <c r="M165" s="134">
        <f>Março!L162</f>
        <v>0</v>
      </c>
      <c r="N165" s="152">
        <f>Março!M162</f>
        <v>0</v>
      </c>
      <c r="O165" s="134">
        <f>Março!N162</f>
        <v>58</v>
      </c>
      <c r="P165" s="152">
        <f>Março!O162</f>
        <v>58</v>
      </c>
      <c r="Q165" s="134">
        <f>Abril!L162</f>
        <v>0</v>
      </c>
      <c r="R165" s="152">
        <f>Abril!M162</f>
        <v>0</v>
      </c>
      <c r="S165" s="134">
        <f>Abril!N162</f>
        <v>23</v>
      </c>
      <c r="T165" s="152">
        <f>Abril!O162</f>
        <v>23</v>
      </c>
      <c r="U165" s="134">
        <f>Maio!L162</f>
        <v>0</v>
      </c>
      <c r="V165" s="152">
        <f>Maio!M162</f>
        <v>0</v>
      </c>
      <c r="W165" s="134">
        <f>Maio!N162</f>
        <v>15</v>
      </c>
      <c r="X165" s="152">
        <f>Maio!O162</f>
        <v>15</v>
      </c>
      <c r="Y165" s="134">
        <f>Junho!L162</f>
        <v>0</v>
      </c>
      <c r="Z165" s="152">
        <f>Junho!M162</f>
        <v>0</v>
      </c>
      <c r="AA165" s="134">
        <f>Junho!N162</f>
        <v>27</v>
      </c>
      <c r="AB165" s="152">
        <f>Junho!O162</f>
        <v>27</v>
      </c>
      <c r="AC165" s="153">
        <f>Julho!L164</f>
        <v>0</v>
      </c>
      <c r="AD165" s="152">
        <f>Julho!M164</f>
        <v>0</v>
      </c>
      <c r="AE165" s="134">
        <f>Julho!N164</f>
        <v>19</v>
      </c>
      <c r="AF165" s="152">
        <f>Julho!O164</f>
        <v>19</v>
      </c>
      <c r="AG165" s="153">
        <f>Agosto!L165</f>
        <v>0</v>
      </c>
      <c r="AH165" s="152">
        <f>Agosto!M165</f>
        <v>0</v>
      </c>
      <c r="AI165" s="134">
        <f>Agosto!N165</f>
        <v>6</v>
      </c>
      <c r="AJ165" s="152">
        <f>Agosto!O165</f>
        <v>6</v>
      </c>
      <c r="AK165" s="153">
        <f>Setembro!L166</f>
        <v>0</v>
      </c>
      <c r="AL165" s="152">
        <f>Setembro!M166</f>
        <v>0</v>
      </c>
      <c r="AM165" s="134">
        <f>Setembro!N166</f>
        <v>35</v>
      </c>
      <c r="AN165" s="152">
        <f>Setembro!O166</f>
        <v>35</v>
      </c>
      <c r="AO165" s="153">
        <f>Outubro!L166</f>
        <v>0</v>
      </c>
      <c r="AP165" s="152">
        <f>Outubro!M166</f>
        <v>0</v>
      </c>
      <c r="AQ165" s="134">
        <f>Outubro!N166</f>
        <v>21</v>
      </c>
      <c r="AR165" s="152">
        <f>Outubro!O166</f>
        <v>21</v>
      </c>
      <c r="AS165" s="153">
        <f>Novembro!L166</f>
        <v>0</v>
      </c>
      <c r="AT165" s="152">
        <f>Novembro!M166</f>
        <v>0</v>
      </c>
      <c r="AU165" s="134">
        <f>Novembro!N166</f>
        <v>22</v>
      </c>
      <c r="AV165" s="152">
        <f>Novembro!O166</f>
        <v>22</v>
      </c>
      <c r="AW165" s="153"/>
      <c r="AX165" s="152"/>
      <c r="AY165" s="134"/>
      <c r="AZ165" s="152"/>
      <c r="BA165" s="153">
        <f t="shared" si="26"/>
        <v>0</v>
      </c>
      <c r="BB165" s="152">
        <f t="shared" si="26"/>
        <v>0</v>
      </c>
      <c r="BC165" s="134">
        <f t="shared" si="26"/>
        <v>277</v>
      </c>
      <c r="BD165" s="152">
        <f t="shared" si="24"/>
        <v>277</v>
      </c>
      <c r="BE165" s="153">
        <f t="shared" si="27"/>
        <v>0</v>
      </c>
      <c r="BF165" s="152">
        <f t="shared" si="27"/>
        <v>0</v>
      </c>
      <c r="BG165" s="134">
        <f t="shared" si="27"/>
        <v>25.181818181818183</v>
      </c>
      <c r="BH165" s="249">
        <f t="shared" si="25"/>
        <v>25.181818181818183</v>
      </c>
    </row>
    <row r="166" spans="1:60" ht="15" customHeight="1" x14ac:dyDescent="0.25">
      <c r="A166" s="331"/>
      <c r="B166" s="345"/>
      <c r="C166" s="115"/>
      <c r="D166" s="116" t="s">
        <v>522</v>
      </c>
      <c r="E166" s="134">
        <f>Janeiro!L163</f>
        <v>2</v>
      </c>
      <c r="F166" s="152">
        <f>Janeiro!M163</f>
        <v>6</v>
      </c>
      <c r="G166" s="134">
        <f>Janeiro!N163</f>
        <v>2</v>
      </c>
      <c r="H166" s="152">
        <f>Janeiro!O163</f>
        <v>10</v>
      </c>
      <c r="I166" s="134">
        <f>Fevereiro!L163</f>
        <v>7</v>
      </c>
      <c r="J166" s="152">
        <f>Fevereiro!M163</f>
        <v>7</v>
      </c>
      <c r="K166" s="134">
        <f>Fevereiro!N163</f>
        <v>0</v>
      </c>
      <c r="L166" s="152">
        <f>Fevereiro!O163</f>
        <v>14</v>
      </c>
      <c r="M166" s="134">
        <f>Março!L163</f>
        <v>15</v>
      </c>
      <c r="N166" s="152">
        <f>Março!M163</f>
        <v>11</v>
      </c>
      <c r="O166" s="134">
        <f>Março!N163</f>
        <v>2</v>
      </c>
      <c r="P166" s="152">
        <f>Março!O163</f>
        <v>28</v>
      </c>
      <c r="Q166" s="134">
        <f>Abril!L163</f>
        <v>8</v>
      </c>
      <c r="R166" s="152">
        <f>Abril!M163</f>
        <v>8</v>
      </c>
      <c r="S166" s="134">
        <f>Abril!N163</f>
        <v>0</v>
      </c>
      <c r="T166" s="152">
        <f>Abril!O163</f>
        <v>16</v>
      </c>
      <c r="U166" s="134">
        <f>Maio!L163</f>
        <v>11</v>
      </c>
      <c r="V166" s="152">
        <f>Maio!M163</f>
        <v>7</v>
      </c>
      <c r="W166" s="134">
        <f>Maio!N163</f>
        <v>4</v>
      </c>
      <c r="X166" s="152">
        <f>Maio!O163</f>
        <v>22</v>
      </c>
      <c r="Y166" s="134">
        <f>Junho!L163</f>
        <v>12</v>
      </c>
      <c r="Z166" s="152">
        <f>Junho!M163</f>
        <v>9</v>
      </c>
      <c r="AA166" s="134">
        <f>Junho!N163</f>
        <v>3</v>
      </c>
      <c r="AB166" s="152">
        <f>Junho!O163</f>
        <v>24</v>
      </c>
      <c r="AC166" s="153">
        <f>Julho!L165</f>
        <v>3</v>
      </c>
      <c r="AD166" s="152">
        <f>Julho!M165</f>
        <v>5</v>
      </c>
      <c r="AE166" s="134">
        <f>Julho!N165</f>
        <v>0</v>
      </c>
      <c r="AF166" s="152">
        <f>Julho!O165</f>
        <v>8</v>
      </c>
      <c r="AG166" s="153">
        <f>Agosto!L166</f>
        <v>12</v>
      </c>
      <c r="AH166" s="152">
        <f>Agosto!M166</f>
        <v>9</v>
      </c>
      <c r="AI166" s="134">
        <f>Agosto!N166</f>
        <v>0</v>
      </c>
      <c r="AJ166" s="152">
        <f>Agosto!O166</f>
        <v>21</v>
      </c>
      <c r="AK166" s="153">
        <f>Setembro!L167</f>
        <v>12</v>
      </c>
      <c r="AL166" s="152">
        <f>Setembro!M167</f>
        <v>5</v>
      </c>
      <c r="AM166" s="134">
        <f>Setembro!N167</f>
        <v>4</v>
      </c>
      <c r="AN166" s="152">
        <f>Setembro!O167</f>
        <v>21</v>
      </c>
      <c r="AO166" s="153">
        <f>Outubro!L167</f>
        <v>14</v>
      </c>
      <c r="AP166" s="152">
        <f>Outubro!M167</f>
        <v>7</v>
      </c>
      <c r="AQ166" s="134">
        <f>Outubro!N167</f>
        <v>0</v>
      </c>
      <c r="AR166" s="152">
        <f>Outubro!O167</f>
        <v>21</v>
      </c>
      <c r="AS166" s="153">
        <f>Novembro!L167</f>
        <v>9</v>
      </c>
      <c r="AT166" s="152">
        <f>Novembro!M167</f>
        <v>14</v>
      </c>
      <c r="AU166" s="134">
        <f>Novembro!N167</f>
        <v>0</v>
      </c>
      <c r="AV166" s="152">
        <f>Novembro!O167</f>
        <v>23</v>
      </c>
      <c r="AW166" s="153"/>
      <c r="AX166" s="152"/>
      <c r="AY166" s="134"/>
      <c r="AZ166" s="152"/>
      <c r="BA166" s="153">
        <f t="shared" si="26"/>
        <v>105</v>
      </c>
      <c r="BB166" s="152">
        <f t="shared" si="26"/>
        <v>88</v>
      </c>
      <c r="BC166" s="134">
        <f t="shared" si="26"/>
        <v>15</v>
      </c>
      <c r="BD166" s="152">
        <f t="shared" si="24"/>
        <v>208</v>
      </c>
      <c r="BE166" s="153">
        <f t="shared" si="27"/>
        <v>9.545454545454545</v>
      </c>
      <c r="BF166" s="152">
        <f t="shared" si="27"/>
        <v>8</v>
      </c>
      <c r="BG166" s="134">
        <f t="shared" si="27"/>
        <v>1.3636363636363635</v>
      </c>
      <c r="BH166" s="249">
        <f t="shared" si="25"/>
        <v>18.90909090909091</v>
      </c>
    </row>
    <row r="167" spans="1:60" ht="15" customHeight="1" x14ac:dyDescent="0.25">
      <c r="A167" s="331"/>
      <c r="B167" s="346"/>
      <c r="C167" s="115" t="s">
        <v>162</v>
      </c>
      <c r="D167" s="116" t="s">
        <v>213</v>
      </c>
      <c r="E167" s="134">
        <f>Janeiro!L164</f>
        <v>0</v>
      </c>
      <c r="F167" s="152">
        <f>Janeiro!M164</f>
        <v>0</v>
      </c>
      <c r="G167" s="134">
        <f>Janeiro!N164</f>
        <v>5</v>
      </c>
      <c r="H167" s="152">
        <f>Janeiro!O164</f>
        <v>5</v>
      </c>
      <c r="I167" s="134">
        <f>Fevereiro!L164</f>
        <v>0</v>
      </c>
      <c r="J167" s="152">
        <f>Fevereiro!M164</f>
        <v>0</v>
      </c>
      <c r="K167" s="134">
        <f>Fevereiro!N164</f>
        <v>7</v>
      </c>
      <c r="L167" s="152">
        <f>Fevereiro!O164</f>
        <v>7</v>
      </c>
      <c r="M167" s="134">
        <f>Março!L164</f>
        <v>0</v>
      </c>
      <c r="N167" s="152">
        <f>Março!M164</f>
        <v>0</v>
      </c>
      <c r="O167" s="134">
        <f>Março!N164</f>
        <v>4</v>
      </c>
      <c r="P167" s="152">
        <f>Março!O164</f>
        <v>4</v>
      </c>
      <c r="Q167" s="134">
        <f>Abril!L164</f>
        <v>0</v>
      </c>
      <c r="R167" s="152">
        <f>Abril!M164</f>
        <v>0</v>
      </c>
      <c r="S167" s="134">
        <f>Abril!N164</f>
        <v>8</v>
      </c>
      <c r="T167" s="152">
        <f>Abril!O164</f>
        <v>8</v>
      </c>
      <c r="U167" s="134">
        <f>Maio!L164</f>
        <v>0</v>
      </c>
      <c r="V167" s="152">
        <f>Maio!M164</f>
        <v>0</v>
      </c>
      <c r="W167" s="134">
        <f>Maio!N164</f>
        <v>9</v>
      </c>
      <c r="X167" s="152">
        <f>Maio!O164</f>
        <v>9</v>
      </c>
      <c r="Y167" s="134">
        <f>Junho!L164</f>
        <v>0</v>
      </c>
      <c r="Z167" s="152">
        <f>Junho!M164</f>
        <v>0</v>
      </c>
      <c r="AA167" s="134">
        <f>Junho!N164</f>
        <v>8</v>
      </c>
      <c r="AB167" s="152">
        <f>Junho!O164</f>
        <v>8</v>
      </c>
      <c r="AC167" s="153">
        <f>Julho!L166</f>
        <v>0</v>
      </c>
      <c r="AD167" s="152">
        <f>Julho!M166</f>
        <v>0</v>
      </c>
      <c r="AE167" s="134">
        <f>Julho!N166</f>
        <v>10</v>
      </c>
      <c r="AF167" s="152">
        <f>Julho!O166</f>
        <v>10</v>
      </c>
      <c r="AG167" s="153">
        <f>Agosto!L167</f>
        <v>0</v>
      </c>
      <c r="AH167" s="152">
        <f>Agosto!M167</f>
        <v>0</v>
      </c>
      <c r="AI167" s="134">
        <f>Agosto!N167</f>
        <v>6</v>
      </c>
      <c r="AJ167" s="152">
        <f>Agosto!O167</f>
        <v>6</v>
      </c>
      <c r="AK167" s="153">
        <f>Setembro!L168</f>
        <v>0</v>
      </c>
      <c r="AL167" s="152">
        <f>Setembro!M168</f>
        <v>0</v>
      </c>
      <c r="AM167" s="134">
        <f>Setembro!N168</f>
        <v>12</v>
      </c>
      <c r="AN167" s="152">
        <f>Setembro!O168</f>
        <v>12</v>
      </c>
      <c r="AO167" s="153">
        <f>Outubro!L168</f>
        <v>0</v>
      </c>
      <c r="AP167" s="152">
        <f>Outubro!M168</f>
        <v>0</v>
      </c>
      <c r="AQ167" s="134">
        <f>Outubro!N168</f>
        <v>2</v>
      </c>
      <c r="AR167" s="152">
        <f>Outubro!O168</f>
        <v>2</v>
      </c>
      <c r="AS167" s="153">
        <f>Novembro!L168</f>
        <v>0</v>
      </c>
      <c r="AT167" s="152">
        <f>Novembro!M168</f>
        <v>0</v>
      </c>
      <c r="AU167" s="134">
        <f>Novembro!N168</f>
        <v>14</v>
      </c>
      <c r="AV167" s="152">
        <f>Novembro!O168</f>
        <v>14</v>
      </c>
      <c r="AW167" s="153"/>
      <c r="AX167" s="152"/>
      <c r="AY167" s="134"/>
      <c r="AZ167" s="152"/>
      <c r="BA167" s="153">
        <f t="shared" si="26"/>
        <v>0</v>
      </c>
      <c r="BB167" s="152">
        <f t="shared" si="26"/>
        <v>0</v>
      </c>
      <c r="BC167" s="134">
        <f t="shared" si="26"/>
        <v>85</v>
      </c>
      <c r="BD167" s="152">
        <f t="shared" si="24"/>
        <v>85</v>
      </c>
      <c r="BE167" s="153">
        <f t="shared" si="27"/>
        <v>0</v>
      </c>
      <c r="BF167" s="152">
        <f t="shared" si="27"/>
        <v>0</v>
      </c>
      <c r="BG167" s="134">
        <f t="shared" si="27"/>
        <v>7.7272727272727275</v>
      </c>
      <c r="BH167" s="249">
        <f t="shared" si="25"/>
        <v>7.7272727272727275</v>
      </c>
    </row>
    <row r="168" spans="1:60" ht="15" customHeight="1" x14ac:dyDescent="0.25">
      <c r="A168" s="331"/>
      <c r="B168" s="146"/>
      <c r="C168" s="115"/>
      <c r="D168" s="116" t="s">
        <v>523</v>
      </c>
      <c r="E168" s="134">
        <f>Janeiro!L165</f>
        <v>0</v>
      </c>
      <c r="F168" s="152">
        <f>Janeiro!M165</f>
        <v>4</v>
      </c>
      <c r="G168" s="134">
        <f>Janeiro!N165</f>
        <v>4</v>
      </c>
      <c r="H168" s="152">
        <f>Janeiro!O165</f>
        <v>8</v>
      </c>
      <c r="I168" s="134">
        <f>Fevereiro!L165</f>
        <v>0</v>
      </c>
      <c r="J168" s="152">
        <f>Fevereiro!M165</f>
        <v>10</v>
      </c>
      <c r="K168" s="134">
        <f>Fevereiro!N165</f>
        <v>3</v>
      </c>
      <c r="L168" s="152">
        <f>Fevereiro!O165</f>
        <v>13</v>
      </c>
      <c r="M168" s="134">
        <f>Março!L165</f>
        <v>0</v>
      </c>
      <c r="N168" s="152">
        <f>Março!M165</f>
        <v>18</v>
      </c>
      <c r="O168" s="134">
        <f>Março!N165</f>
        <v>2</v>
      </c>
      <c r="P168" s="152">
        <f>Março!O165</f>
        <v>20</v>
      </c>
      <c r="Q168" s="134">
        <f>Abril!L165</f>
        <v>0</v>
      </c>
      <c r="R168" s="152">
        <f>Abril!M165</f>
        <v>8</v>
      </c>
      <c r="S168" s="134">
        <f>Abril!N165</f>
        <v>1</v>
      </c>
      <c r="T168" s="152">
        <f>Abril!O165</f>
        <v>9</v>
      </c>
      <c r="U168" s="134">
        <f>Maio!L165</f>
        <v>0</v>
      </c>
      <c r="V168" s="152">
        <f>Maio!M165</f>
        <v>5</v>
      </c>
      <c r="W168" s="134">
        <f>Maio!N165</f>
        <v>1</v>
      </c>
      <c r="X168" s="152">
        <f>Maio!O165</f>
        <v>6</v>
      </c>
      <c r="Y168" s="134">
        <f>Junho!L165</f>
        <v>0</v>
      </c>
      <c r="Z168" s="152">
        <f>Junho!M165</f>
        <v>5</v>
      </c>
      <c r="AA168" s="134">
        <f>Junho!N165</f>
        <v>3</v>
      </c>
      <c r="AB168" s="152">
        <f>Junho!O165</f>
        <v>8</v>
      </c>
      <c r="AC168" s="153">
        <f>Julho!L167</f>
        <v>0</v>
      </c>
      <c r="AD168" s="152">
        <f>Julho!M167</f>
        <v>6</v>
      </c>
      <c r="AE168" s="134">
        <f>Julho!N167</f>
        <v>3</v>
      </c>
      <c r="AF168" s="152">
        <f>Julho!O167</f>
        <v>9</v>
      </c>
      <c r="AG168" s="153">
        <f>Agosto!L168</f>
        <v>0</v>
      </c>
      <c r="AH168" s="152">
        <f>Agosto!M168</f>
        <v>11</v>
      </c>
      <c r="AI168" s="134">
        <f>Agosto!N168</f>
        <v>2</v>
      </c>
      <c r="AJ168" s="152">
        <f>Agosto!O168</f>
        <v>13</v>
      </c>
      <c r="AK168" s="153">
        <f>Setembro!L169</f>
        <v>0</v>
      </c>
      <c r="AL168" s="152">
        <f>Setembro!M169</f>
        <v>12</v>
      </c>
      <c r="AM168" s="134">
        <f>Setembro!N169</f>
        <v>1</v>
      </c>
      <c r="AN168" s="152">
        <f>Setembro!O169</f>
        <v>13</v>
      </c>
      <c r="AO168" s="153">
        <f>Outubro!L169</f>
        <v>0</v>
      </c>
      <c r="AP168" s="152">
        <f>Outubro!M169</f>
        <v>6</v>
      </c>
      <c r="AQ168" s="134">
        <f>Outubro!N169</f>
        <v>0</v>
      </c>
      <c r="AR168" s="152">
        <f>Outubro!O169</f>
        <v>6</v>
      </c>
      <c r="AS168" s="153">
        <f>Novembro!L169</f>
        <v>0</v>
      </c>
      <c r="AT168" s="152">
        <f>Novembro!M169</f>
        <v>10</v>
      </c>
      <c r="AU168" s="134">
        <f>Novembro!N169</f>
        <v>1</v>
      </c>
      <c r="AV168" s="152">
        <f>Novembro!O169</f>
        <v>11</v>
      </c>
      <c r="AW168" s="153"/>
      <c r="AX168" s="152"/>
      <c r="AY168" s="134"/>
      <c r="AZ168" s="152"/>
      <c r="BA168" s="153">
        <f t="shared" si="26"/>
        <v>0</v>
      </c>
      <c r="BB168" s="152">
        <f t="shared" si="26"/>
        <v>95</v>
      </c>
      <c r="BC168" s="134">
        <f t="shared" si="26"/>
        <v>21</v>
      </c>
      <c r="BD168" s="152">
        <f t="shared" si="24"/>
        <v>116</v>
      </c>
      <c r="BE168" s="153">
        <f t="shared" si="27"/>
        <v>0</v>
      </c>
      <c r="BF168" s="152">
        <f t="shared" si="27"/>
        <v>8.6363636363636367</v>
      </c>
      <c r="BG168" s="134">
        <f t="shared" si="27"/>
        <v>1.9090909090909092</v>
      </c>
      <c r="BH168" s="249">
        <f t="shared" si="25"/>
        <v>10.545454545454545</v>
      </c>
    </row>
    <row r="169" spans="1:60" ht="15" customHeight="1" x14ac:dyDescent="0.25">
      <c r="A169" s="331"/>
      <c r="B169" s="121"/>
      <c r="C169" s="115"/>
      <c r="D169" s="116" t="s">
        <v>214</v>
      </c>
      <c r="E169" s="134">
        <f>Janeiro!L166</f>
        <v>0</v>
      </c>
      <c r="F169" s="152">
        <f>Janeiro!M166</f>
        <v>0</v>
      </c>
      <c r="G169" s="134">
        <f>Janeiro!N166</f>
        <v>0</v>
      </c>
      <c r="H169" s="152">
        <f>Janeiro!O166</f>
        <v>0</v>
      </c>
      <c r="I169" s="134">
        <f>Fevereiro!L166</f>
        <v>0</v>
      </c>
      <c r="J169" s="152">
        <f>Fevereiro!M166</f>
        <v>0</v>
      </c>
      <c r="K169" s="134">
        <f>Fevereiro!N166</f>
        <v>0</v>
      </c>
      <c r="L169" s="152">
        <f>Fevereiro!O166</f>
        <v>0</v>
      </c>
      <c r="M169" s="134">
        <f>Março!L166</f>
        <v>0</v>
      </c>
      <c r="N169" s="152">
        <f>Março!M166</f>
        <v>0</v>
      </c>
      <c r="O169" s="134">
        <f>Março!N166</f>
        <v>0</v>
      </c>
      <c r="P169" s="152">
        <f>Março!O166</f>
        <v>0</v>
      </c>
      <c r="Q169" s="134">
        <f>Abril!L166</f>
        <v>0</v>
      </c>
      <c r="R169" s="152">
        <f>Abril!M166</f>
        <v>0</v>
      </c>
      <c r="S169" s="134">
        <f>Abril!N166</f>
        <v>0</v>
      </c>
      <c r="T169" s="152">
        <f>Abril!O166</f>
        <v>0</v>
      </c>
      <c r="U169" s="134">
        <f>Maio!L166</f>
        <v>0</v>
      </c>
      <c r="V169" s="152">
        <f>Maio!M166</f>
        <v>0</v>
      </c>
      <c r="W169" s="134">
        <f>Maio!N166</f>
        <v>0</v>
      </c>
      <c r="X169" s="152">
        <f>Maio!O166</f>
        <v>0</v>
      </c>
      <c r="Y169" s="134">
        <f>Junho!L166</f>
        <v>0</v>
      </c>
      <c r="Z169" s="152">
        <f>Junho!M166</f>
        <v>0</v>
      </c>
      <c r="AA169" s="134">
        <f>Junho!N166</f>
        <v>0</v>
      </c>
      <c r="AB169" s="152">
        <f>Junho!O166</f>
        <v>0</v>
      </c>
      <c r="AC169" s="153">
        <f>Julho!L168</f>
        <v>0</v>
      </c>
      <c r="AD169" s="152">
        <f>Julho!M168</f>
        <v>0</v>
      </c>
      <c r="AE169" s="134">
        <f>Julho!N168</f>
        <v>0</v>
      </c>
      <c r="AF169" s="152">
        <f>Julho!O168</f>
        <v>0</v>
      </c>
      <c r="AG169" s="153">
        <f>Agosto!L169</f>
        <v>0</v>
      </c>
      <c r="AH169" s="152">
        <f>Agosto!M169</f>
        <v>0</v>
      </c>
      <c r="AI169" s="134">
        <f>Agosto!N169</f>
        <v>0</v>
      </c>
      <c r="AJ169" s="152">
        <f>Agosto!O169</f>
        <v>0</v>
      </c>
      <c r="AK169" s="153">
        <f>Setembro!L170</f>
        <v>0</v>
      </c>
      <c r="AL169" s="152">
        <f>Setembro!M170</f>
        <v>0</v>
      </c>
      <c r="AM169" s="134">
        <f>Setembro!N170</f>
        <v>0</v>
      </c>
      <c r="AN169" s="152">
        <f>Setembro!O170</f>
        <v>0</v>
      </c>
      <c r="AO169" s="153">
        <f>Outubro!L170</f>
        <v>0</v>
      </c>
      <c r="AP169" s="152">
        <f>Outubro!M170</f>
        <v>0</v>
      </c>
      <c r="AQ169" s="134">
        <f>Outubro!N170</f>
        <v>0</v>
      </c>
      <c r="AR169" s="152">
        <f>Outubro!O170</f>
        <v>0</v>
      </c>
      <c r="AS169" s="153">
        <f>Novembro!L170</f>
        <v>0</v>
      </c>
      <c r="AT169" s="152">
        <f>Novembro!M170</f>
        <v>0</v>
      </c>
      <c r="AU169" s="134">
        <f>Novembro!N170</f>
        <v>0</v>
      </c>
      <c r="AV169" s="152">
        <f>Novembro!O170</f>
        <v>0</v>
      </c>
      <c r="AW169" s="153"/>
      <c r="AX169" s="152"/>
      <c r="AY169" s="134"/>
      <c r="AZ169" s="152"/>
      <c r="BA169" s="153">
        <f t="shared" si="26"/>
        <v>0</v>
      </c>
      <c r="BB169" s="152">
        <f t="shared" si="26"/>
        <v>0</v>
      </c>
      <c r="BC169" s="134">
        <f t="shared" si="26"/>
        <v>0</v>
      </c>
      <c r="BD169" s="152">
        <f t="shared" si="24"/>
        <v>0</v>
      </c>
      <c r="BE169" s="153">
        <f t="shared" si="27"/>
        <v>0</v>
      </c>
      <c r="BF169" s="152">
        <f t="shared" si="27"/>
        <v>0</v>
      </c>
      <c r="BG169" s="134">
        <f t="shared" si="27"/>
        <v>0</v>
      </c>
      <c r="BH169" s="249">
        <f t="shared" si="25"/>
        <v>0</v>
      </c>
    </row>
    <row r="170" spans="1:60" ht="15" customHeight="1" x14ac:dyDescent="0.25">
      <c r="A170" s="331"/>
      <c r="B170" s="121"/>
      <c r="C170" s="115" t="s">
        <v>215</v>
      </c>
      <c r="D170" s="116" t="s">
        <v>216</v>
      </c>
      <c r="E170" s="134">
        <f>Janeiro!L167</f>
        <v>0</v>
      </c>
      <c r="F170" s="152">
        <f>Janeiro!M167</f>
        <v>0</v>
      </c>
      <c r="G170" s="134">
        <f>Janeiro!N167</f>
        <v>0</v>
      </c>
      <c r="H170" s="152">
        <f>Janeiro!O167</f>
        <v>0</v>
      </c>
      <c r="I170" s="134">
        <f>Fevereiro!L167</f>
        <v>0</v>
      </c>
      <c r="J170" s="152">
        <f>Fevereiro!M167</f>
        <v>0</v>
      </c>
      <c r="K170" s="134">
        <f>Fevereiro!N167</f>
        <v>0</v>
      </c>
      <c r="L170" s="152">
        <f>Fevereiro!O167</f>
        <v>0</v>
      </c>
      <c r="M170" s="134">
        <f>Março!L167</f>
        <v>0</v>
      </c>
      <c r="N170" s="152">
        <f>Março!M167</f>
        <v>0</v>
      </c>
      <c r="O170" s="134">
        <f>Março!N167</f>
        <v>0</v>
      </c>
      <c r="P170" s="152">
        <f>Março!O167</f>
        <v>0</v>
      </c>
      <c r="Q170" s="134">
        <f>Abril!L167</f>
        <v>0</v>
      </c>
      <c r="R170" s="152">
        <f>Abril!M167</f>
        <v>0</v>
      </c>
      <c r="S170" s="134">
        <f>Abril!N167</f>
        <v>0</v>
      </c>
      <c r="T170" s="152">
        <f>Abril!O167</f>
        <v>0</v>
      </c>
      <c r="U170" s="134">
        <f>Maio!L167</f>
        <v>0</v>
      </c>
      <c r="V170" s="152">
        <f>Maio!M167</f>
        <v>0</v>
      </c>
      <c r="W170" s="134">
        <f>Maio!N167</f>
        <v>0</v>
      </c>
      <c r="X170" s="152">
        <f>Maio!O167</f>
        <v>0</v>
      </c>
      <c r="Y170" s="134">
        <f>Junho!L167</f>
        <v>0</v>
      </c>
      <c r="Z170" s="152">
        <f>Junho!M167</f>
        <v>0</v>
      </c>
      <c r="AA170" s="134">
        <f>Junho!N167</f>
        <v>0</v>
      </c>
      <c r="AB170" s="152">
        <f>Junho!O167</f>
        <v>0</v>
      </c>
      <c r="AC170" s="153">
        <f>Julho!L169</f>
        <v>0</v>
      </c>
      <c r="AD170" s="152">
        <f>Julho!M169</f>
        <v>0</v>
      </c>
      <c r="AE170" s="134">
        <f>Julho!N169</f>
        <v>20</v>
      </c>
      <c r="AF170" s="152">
        <f>Julho!O169</f>
        <v>20</v>
      </c>
      <c r="AG170" s="153">
        <f>Agosto!L170</f>
        <v>0</v>
      </c>
      <c r="AH170" s="152">
        <f>Agosto!M170</f>
        <v>1</v>
      </c>
      <c r="AI170" s="134">
        <f>Agosto!N170</f>
        <v>29</v>
      </c>
      <c r="AJ170" s="152">
        <f>Agosto!O170</f>
        <v>30</v>
      </c>
      <c r="AK170" s="153">
        <f>Setembro!L171</f>
        <v>0</v>
      </c>
      <c r="AL170" s="152">
        <f>Setembro!M171</f>
        <v>0</v>
      </c>
      <c r="AM170" s="134">
        <f>Setembro!N171</f>
        <v>17</v>
      </c>
      <c r="AN170" s="152">
        <f>Setembro!O171</f>
        <v>17</v>
      </c>
      <c r="AO170" s="153">
        <f>Outubro!L171</f>
        <v>0</v>
      </c>
      <c r="AP170" s="152">
        <f>Outubro!M171</f>
        <v>0</v>
      </c>
      <c r="AQ170" s="134">
        <f>Outubro!N171</f>
        <v>18</v>
      </c>
      <c r="AR170" s="152">
        <f>Outubro!O171</f>
        <v>18</v>
      </c>
      <c r="AS170" s="153">
        <f>Novembro!L171</f>
        <v>0</v>
      </c>
      <c r="AT170" s="152">
        <f>Novembro!M171</f>
        <v>0</v>
      </c>
      <c r="AU170" s="134">
        <f>Novembro!N171</f>
        <v>30</v>
      </c>
      <c r="AV170" s="152">
        <f>Novembro!O171</f>
        <v>30</v>
      </c>
      <c r="AW170" s="153"/>
      <c r="AX170" s="152"/>
      <c r="AY170" s="134"/>
      <c r="AZ170" s="152"/>
      <c r="BA170" s="153">
        <f t="shared" si="26"/>
        <v>0</v>
      </c>
      <c r="BB170" s="152">
        <f t="shared" si="26"/>
        <v>1</v>
      </c>
      <c r="BC170" s="134">
        <f t="shared" si="26"/>
        <v>114</v>
      </c>
      <c r="BD170" s="152">
        <f t="shared" si="24"/>
        <v>115</v>
      </c>
      <c r="BE170" s="153">
        <f t="shared" si="27"/>
        <v>0</v>
      </c>
      <c r="BF170" s="152">
        <f t="shared" si="27"/>
        <v>9.0909090909090912E-2</v>
      </c>
      <c r="BG170" s="134">
        <f t="shared" si="27"/>
        <v>10.363636363636363</v>
      </c>
      <c r="BH170" s="249">
        <f t="shared" si="25"/>
        <v>10.454545454545455</v>
      </c>
    </row>
    <row r="171" spans="1:60" ht="15" customHeight="1" x14ac:dyDescent="0.25">
      <c r="A171" s="331"/>
      <c r="B171" s="131" t="s">
        <v>217</v>
      </c>
      <c r="C171" s="123"/>
      <c r="D171" s="124"/>
      <c r="E171" s="127">
        <f>Janeiro!L168</f>
        <v>28</v>
      </c>
      <c r="F171" s="126">
        <f>Janeiro!M168</f>
        <v>4</v>
      </c>
      <c r="G171" s="127">
        <f>Janeiro!N168</f>
        <v>519</v>
      </c>
      <c r="H171" s="126">
        <f>Janeiro!O168</f>
        <v>551</v>
      </c>
      <c r="I171" s="127">
        <f>Fevereiro!L168</f>
        <v>30</v>
      </c>
      <c r="J171" s="126">
        <f>Fevereiro!M168</f>
        <v>3</v>
      </c>
      <c r="K171" s="127">
        <f>Fevereiro!N168</f>
        <v>590</v>
      </c>
      <c r="L171" s="126">
        <f>Fevereiro!O168</f>
        <v>623</v>
      </c>
      <c r="M171" s="127">
        <f>Março!L168</f>
        <v>38</v>
      </c>
      <c r="N171" s="126">
        <f>Março!M168</f>
        <v>8</v>
      </c>
      <c r="O171" s="127">
        <f>Março!N168</f>
        <v>814</v>
      </c>
      <c r="P171" s="126">
        <f>Março!O168</f>
        <v>860</v>
      </c>
      <c r="Q171" s="127">
        <f>Abril!L168</f>
        <v>23</v>
      </c>
      <c r="R171" s="126">
        <f>Abril!M168</f>
        <v>5</v>
      </c>
      <c r="S171" s="127">
        <f>Abril!N168</f>
        <v>640</v>
      </c>
      <c r="T171" s="126">
        <f>Abril!O168</f>
        <v>668</v>
      </c>
      <c r="U171" s="127">
        <f>Maio!L168</f>
        <v>26</v>
      </c>
      <c r="V171" s="126">
        <f>Maio!M168</f>
        <v>11</v>
      </c>
      <c r="W171" s="127">
        <f>Maio!N168</f>
        <v>778</v>
      </c>
      <c r="X171" s="126">
        <f>Maio!O168</f>
        <v>815</v>
      </c>
      <c r="Y171" s="127">
        <f>Junho!L168</f>
        <v>32</v>
      </c>
      <c r="Z171" s="126">
        <f>Junho!M168</f>
        <v>8</v>
      </c>
      <c r="AA171" s="127">
        <f>Junho!N168</f>
        <v>660</v>
      </c>
      <c r="AB171" s="126">
        <f>Junho!O168</f>
        <v>700</v>
      </c>
      <c r="AC171" s="125">
        <f>Julho!L170</f>
        <v>19</v>
      </c>
      <c r="AD171" s="126">
        <f>Julho!M170</f>
        <v>4</v>
      </c>
      <c r="AE171" s="127">
        <f>Julho!N170</f>
        <v>546</v>
      </c>
      <c r="AF171" s="126">
        <f>Julho!O170</f>
        <v>569</v>
      </c>
      <c r="AG171" s="125">
        <f>Agosto!L171</f>
        <v>36</v>
      </c>
      <c r="AH171" s="126">
        <f>Agosto!M171</f>
        <v>5</v>
      </c>
      <c r="AI171" s="127">
        <f>Agosto!N171</f>
        <v>752</v>
      </c>
      <c r="AJ171" s="126">
        <f>Agosto!O171</f>
        <v>793</v>
      </c>
      <c r="AK171" s="125">
        <f>Setembro!L172</f>
        <v>29</v>
      </c>
      <c r="AL171" s="126">
        <f>Setembro!M172</f>
        <v>1</v>
      </c>
      <c r="AM171" s="127">
        <f>Setembro!N172</f>
        <v>794</v>
      </c>
      <c r="AN171" s="126">
        <f>Setembro!O172</f>
        <v>824</v>
      </c>
      <c r="AO171" s="125">
        <f>Outubro!L172</f>
        <v>25</v>
      </c>
      <c r="AP171" s="126">
        <f>Outubro!M172</f>
        <v>6</v>
      </c>
      <c r="AQ171" s="127">
        <f>Outubro!N172</f>
        <v>639</v>
      </c>
      <c r="AR171" s="126">
        <f>Outubro!O172</f>
        <v>670</v>
      </c>
      <c r="AS171" s="125">
        <f>Novembro!L172</f>
        <v>33</v>
      </c>
      <c r="AT171" s="126">
        <f>Novembro!M172</f>
        <v>8</v>
      </c>
      <c r="AU171" s="127">
        <f>Novembro!N172</f>
        <v>745</v>
      </c>
      <c r="AV171" s="126">
        <f>Novembro!O172</f>
        <v>786</v>
      </c>
      <c r="AW171" s="125"/>
      <c r="AX171" s="126"/>
      <c r="AY171" s="127"/>
      <c r="AZ171" s="126"/>
      <c r="BA171" s="125">
        <f t="shared" si="26"/>
        <v>319</v>
      </c>
      <c r="BB171" s="126">
        <f t="shared" si="26"/>
        <v>63</v>
      </c>
      <c r="BC171" s="127">
        <f t="shared" si="26"/>
        <v>7477</v>
      </c>
      <c r="BD171" s="126">
        <f t="shared" si="24"/>
        <v>7859</v>
      </c>
      <c r="BE171" s="125">
        <f t="shared" si="27"/>
        <v>29</v>
      </c>
      <c r="BF171" s="126">
        <f t="shared" si="27"/>
        <v>5.7272727272727275</v>
      </c>
      <c r="BG171" s="127">
        <f t="shared" si="27"/>
        <v>679.72727272727275</v>
      </c>
      <c r="BH171" s="250">
        <f t="shared" si="25"/>
        <v>714.4545454545455</v>
      </c>
    </row>
    <row r="172" spans="1:60" ht="15" customHeight="1" x14ac:dyDescent="0.25">
      <c r="A172" s="331"/>
      <c r="B172" s="121"/>
      <c r="C172" s="115" t="s">
        <v>218</v>
      </c>
      <c r="D172" s="116" t="s">
        <v>219</v>
      </c>
      <c r="E172" s="134">
        <f>Janeiro!L169</f>
        <v>0</v>
      </c>
      <c r="F172" s="152">
        <f>Janeiro!M169</f>
        <v>0</v>
      </c>
      <c r="G172" s="134">
        <f>Janeiro!N169</f>
        <v>0</v>
      </c>
      <c r="H172" s="152">
        <f>Janeiro!O169</f>
        <v>0</v>
      </c>
      <c r="I172" s="134">
        <f>Fevereiro!L169</f>
        <v>0</v>
      </c>
      <c r="J172" s="152">
        <f>Fevereiro!M169</f>
        <v>1</v>
      </c>
      <c r="K172" s="134">
        <f>Fevereiro!N169</f>
        <v>3</v>
      </c>
      <c r="L172" s="152">
        <f>Fevereiro!O169</f>
        <v>4</v>
      </c>
      <c r="M172" s="134">
        <f>Março!L169</f>
        <v>0</v>
      </c>
      <c r="N172" s="152">
        <f>Março!M169</f>
        <v>2</v>
      </c>
      <c r="O172" s="134">
        <f>Março!N169</f>
        <v>8</v>
      </c>
      <c r="P172" s="152">
        <f>Março!O169</f>
        <v>10</v>
      </c>
      <c r="Q172" s="134">
        <f>Abril!L169</f>
        <v>0</v>
      </c>
      <c r="R172" s="152">
        <f>Abril!M169</f>
        <v>3</v>
      </c>
      <c r="S172" s="134">
        <f>Abril!N169</f>
        <v>6</v>
      </c>
      <c r="T172" s="152">
        <f>Abril!O169</f>
        <v>9</v>
      </c>
      <c r="U172" s="134">
        <f>Maio!L169</f>
        <v>0</v>
      </c>
      <c r="V172" s="152">
        <f>Maio!M169</f>
        <v>1</v>
      </c>
      <c r="W172" s="134">
        <f>Maio!N169</f>
        <v>1</v>
      </c>
      <c r="X172" s="152">
        <f>Maio!O169</f>
        <v>2</v>
      </c>
      <c r="Y172" s="134">
        <f>Junho!L169</f>
        <v>0</v>
      </c>
      <c r="Z172" s="152">
        <f>Junho!M169</f>
        <v>0</v>
      </c>
      <c r="AA172" s="134">
        <f>Junho!N169</f>
        <v>3</v>
      </c>
      <c r="AB172" s="152">
        <f>Junho!O169</f>
        <v>3</v>
      </c>
      <c r="AC172" s="153">
        <f>Julho!L171</f>
        <v>0</v>
      </c>
      <c r="AD172" s="152">
        <f>Julho!M171</f>
        <v>3</v>
      </c>
      <c r="AE172" s="134">
        <f>Julho!N171</f>
        <v>0</v>
      </c>
      <c r="AF172" s="152">
        <f>Julho!O171</f>
        <v>3</v>
      </c>
      <c r="AG172" s="153">
        <f>Agosto!L172</f>
        <v>0</v>
      </c>
      <c r="AH172" s="152">
        <f>Agosto!M172</f>
        <v>5</v>
      </c>
      <c r="AI172" s="134">
        <f>Agosto!N172</f>
        <v>2</v>
      </c>
      <c r="AJ172" s="152">
        <f>Agosto!O172</f>
        <v>7</v>
      </c>
      <c r="AK172" s="153">
        <f>Setembro!L173</f>
        <v>0</v>
      </c>
      <c r="AL172" s="152">
        <f>Setembro!M173</f>
        <v>0</v>
      </c>
      <c r="AM172" s="134">
        <f>Setembro!N173</f>
        <v>2</v>
      </c>
      <c r="AN172" s="152">
        <f>Setembro!O173</f>
        <v>2</v>
      </c>
      <c r="AO172" s="153">
        <f>Outubro!L173</f>
        <v>0</v>
      </c>
      <c r="AP172" s="152">
        <f>Outubro!M173</f>
        <v>1</v>
      </c>
      <c r="AQ172" s="134">
        <f>Outubro!N173</f>
        <v>2</v>
      </c>
      <c r="AR172" s="152">
        <f>Outubro!O173</f>
        <v>3</v>
      </c>
      <c r="AS172" s="153">
        <f>Novembro!L173</f>
        <v>0</v>
      </c>
      <c r="AT172" s="152">
        <f>Novembro!M173</f>
        <v>5</v>
      </c>
      <c r="AU172" s="134">
        <f>Novembro!N173</f>
        <v>6</v>
      </c>
      <c r="AV172" s="152">
        <f>Novembro!O173</f>
        <v>11</v>
      </c>
      <c r="AW172" s="153"/>
      <c r="AX172" s="152"/>
      <c r="AY172" s="134"/>
      <c r="AZ172" s="152"/>
      <c r="BA172" s="153">
        <f t="shared" si="26"/>
        <v>0</v>
      </c>
      <c r="BB172" s="152">
        <f t="shared" si="26"/>
        <v>21</v>
      </c>
      <c r="BC172" s="134">
        <f t="shared" si="26"/>
        <v>33</v>
      </c>
      <c r="BD172" s="152">
        <f t="shared" si="24"/>
        <v>54</v>
      </c>
      <c r="BE172" s="153">
        <f t="shared" si="27"/>
        <v>0</v>
      </c>
      <c r="BF172" s="152">
        <f t="shared" si="27"/>
        <v>1.9090909090909092</v>
      </c>
      <c r="BG172" s="134">
        <f t="shared" si="27"/>
        <v>3</v>
      </c>
      <c r="BH172" s="249">
        <f t="shared" si="25"/>
        <v>4.9090909090909092</v>
      </c>
    </row>
    <row r="173" spans="1:60" ht="15" customHeight="1" x14ac:dyDescent="0.25">
      <c r="A173" s="331"/>
      <c r="B173" s="121" t="s">
        <v>220</v>
      </c>
      <c r="C173" s="115" t="s">
        <v>221</v>
      </c>
      <c r="D173" s="116" t="s">
        <v>222</v>
      </c>
      <c r="E173" s="134">
        <f>Janeiro!L170</f>
        <v>10</v>
      </c>
      <c r="F173" s="152">
        <f>Janeiro!M170</f>
        <v>0</v>
      </c>
      <c r="G173" s="134">
        <f>Janeiro!N170</f>
        <v>174</v>
      </c>
      <c r="H173" s="152">
        <f>Janeiro!O170</f>
        <v>184</v>
      </c>
      <c r="I173" s="134">
        <f>Fevereiro!L170</f>
        <v>14</v>
      </c>
      <c r="J173" s="152">
        <f>Fevereiro!M170</f>
        <v>0</v>
      </c>
      <c r="K173" s="134">
        <f>Fevereiro!N170</f>
        <v>142</v>
      </c>
      <c r="L173" s="152">
        <f>Fevereiro!O170</f>
        <v>156</v>
      </c>
      <c r="M173" s="134">
        <f>Março!L170</f>
        <v>12</v>
      </c>
      <c r="N173" s="152">
        <f>Março!M170</f>
        <v>0</v>
      </c>
      <c r="O173" s="134">
        <f>Março!N170</f>
        <v>164</v>
      </c>
      <c r="P173" s="152">
        <f>Março!O170</f>
        <v>176</v>
      </c>
      <c r="Q173" s="134">
        <f>Abril!L170</f>
        <v>12</v>
      </c>
      <c r="R173" s="152">
        <f>Abril!M170</f>
        <v>0</v>
      </c>
      <c r="S173" s="134">
        <f>Abril!N170</f>
        <v>163</v>
      </c>
      <c r="T173" s="152">
        <f>Abril!O170</f>
        <v>175</v>
      </c>
      <c r="U173" s="134">
        <f>Maio!L170</f>
        <v>9</v>
      </c>
      <c r="V173" s="152">
        <f>Maio!M170</f>
        <v>0</v>
      </c>
      <c r="W173" s="134">
        <f>Maio!N170</f>
        <v>175</v>
      </c>
      <c r="X173" s="152">
        <f>Maio!O170</f>
        <v>184</v>
      </c>
      <c r="Y173" s="134">
        <f>Junho!L170</f>
        <v>13</v>
      </c>
      <c r="Z173" s="152">
        <f>Junho!M170</f>
        <v>0</v>
      </c>
      <c r="AA173" s="134">
        <f>Junho!N170</f>
        <v>170</v>
      </c>
      <c r="AB173" s="152">
        <f>Junho!O170</f>
        <v>183</v>
      </c>
      <c r="AC173" s="153">
        <f>Julho!L172</f>
        <v>5</v>
      </c>
      <c r="AD173" s="152">
        <f>Julho!M172</f>
        <v>0</v>
      </c>
      <c r="AE173" s="134">
        <f>Julho!N172</f>
        <v>174</v>
      </c>
      <c r="AF173" s="152">
        <f>Julho!O172</f>
        <v>179</v>
      </c>
      <c r="AG173" s="153">
        <f>Agosto!L173</f>
        <v>17</v>
      </c>
      <c r="AH173" s="152">
        <f>Agosto!M173</f>
        <v>0</v>
      </c>
      <c r="AI173" s="134">
        <f>Agosto!N173</f>
        <v>197</v>
      </c>
      <c r="AJ173" s="152">
        <f>Agosto!O173</f>
        <v>214</v>
      </c>
      <c r="AK173" s="153">
        <f>Setembro!L174</f>
        <v>12</v>
      </c>
      <c r="AL173" s="152">
        <f>Setembro!M174</f>
        <v>0</v>
      </c>
      <c r="AM173" s="134">
        <f>Setembro!N174</f>
        <v>177</v>
      </c>
      <c r="AN173" s="152">
        <f>Setembro!O174</f>
        <v>189</v>
      </c>
      <c r="AO173" s="153">
        <f>Outubro!L174</f>
        <v>13</v>
      </c>
      <c r="AP173" s="152">
        <f>Outubro!M174</f>
        <v>2</v>
      </c>
      <c r="AQ173" s="134">
        <f>Outubro!N174</f>
        <v>162</v>
      </c>
      <c r="AR173" s="152">
        <f>Outubro!O174</f>
        <v>177</v>
      </c>
      <c r="AS173" s="153">
        <f>Novembro!L174</f>
        <v>9</v>
      </c>
      <c r="AT173" s="152">
        <f>Novembro!M174</f>
        <v>0</v>
      </c>
      <c r="AU173" s="134">
        <f>Novembro!N174</f>
        <v>189</v>
      </c>
      <c r="AV173" s="152">
        <f>Novembro!O174</f>
        <v>198</v>
      </c>
      <c r="AW173" s="153"/>
      <c r="AX173" s="152"/>
      <c r="AY173" s="134"/>
      <c r="AZ173" s="152"/>
      <c r="BA173" s="153">
        <f t="shared" si="26"/>
        <v>126</v>
      </c>
      <c r="BB173" s="152">
        <f t="shared" si="26"/>
        <v>2</v>
      </c>
      <c r="BC173" s="134">
        <f t="shared" si="26"/>
        <v>1887</v>
      </c>
      <c r="BD173" s="152">
        <f t="shared" si="24"/>
        <v>2015</v>
      </c>
      <c r="BE173" s="153">
        <f t="shared" si="27"/>
        <v>11.454545454545455</v>
      </c>
      <c r="BF173" s="152">
        <f t="shared" si="27"/>
        <v>0.18181818181818182</v>
      </c>
      <c r="BG173" s="134">
        <f t="shared" si="27"/>
        <v>171.54545454545453</v>
      </c>
      <c r="BH173" s="249">
        <f t="shared" si="25"/>
        <v>183.18181818181819</v>
      </c>
    </row>
    <row r="174" spans="1:60" ht="15" customHeight="1" x14ac:dyDescent="0.25">
      <c r="A174" s="331"/>
      <c r="B174" s="121"/>
      <c r="C174" s="115" t="s">
        <v>221</v>
      </c>
      <c r="D174" s="116" t="s">
        <v>509</v>
      </c>
      <c r="E174" s="134">
        <f>Janeiro!L171</f>
        <v>2</v>
      </c>
      <c r="F174" s="152">
        <f>Janeiro!M171</f>
        <v>0</v>
      </c>
      <c r="G174" s="134">
        <f>Janeiro!N171</f>
        <v>32</v>
      </c>
      <c r="H174" s="152">
        <f>Janeiro!O171</f>
        <v>34</v>
      </c>
      <c r="I174" s="134">
        <f>Fevereiro!L171</f>
        <v>3</v>
      </c>
      <c r="J174" s="152">
        <f>Fevereiro!M171</f>
        <v>0</v>
      </c>
      <c r="K174" s="134">
        <f>Fevereiro!N171</f>
        <v>30</v>
      </c>
      <c r="L174" s="152">
        <f>Fevereiro!O171</f>
        <v>33</v>
      </c>
      <c r="M174" s="134">
        <f>Março!L171</f>
        <v>2</v>
      </c>
      <c r="N174" s="152">
        <f>Março!M171</f>
        <v>0</v>
      </c>
      <c r="O174" s="134">
        <f>Março!N171</f>
        <v>48</v>
      </c>
      <c r="P174" s="152">
        <f>Março!O171</f>
        <v>50</v>
      </c>
      <c r="Q174" s="134">
        <f>Abril!L171</f>
        <v>1</v>
      </c>
      <c r="R174" s="152">
        <f>Abril!M171</f>
        <v>0</v>
      </c>
      <c r="S174" s="134">
        <f>Abril!N171</f>
        <v>39</v>
      </c>
      <c r="T174" s="152">
        <f>Abril!O171</f>
        <v>40</v>
      </c>
      <c r="U174" s="134">
        <f>Maio!L171</f>
        <v>3</v>
      </c>
      <c r="V174" s="152">
        <f>Maio!M171</f>
        <v>0</v>
      </c>
      <c r="W174" s="134">
        <f>Maio!N171</f>
        <v>47</v>
      </c>
      <c r="X174" s="152">
        <f>Maio!O171</f>
        <v>50</v>
      </c>
      <c r="Y174" s="134">
        <f>Junho!L171</f>
        <v>0</v>
      </c>
      <c r="Z174" s="152">
        <f>Junho!M171</f>
        <v>0</v>
      </c>
      <c r="AA174" s="134">
        <f>Junho!N171</f>
        <v>33</v>
      </c>
      <c r="AB174" s="152">
        <f>Junho!O171</f>
        <v>33</v>
      </c>
      <c r="AC174" s="153">
        <f>Julho!L173</f>
        <v>0</v>
      </c>
      <c r="AD174" s="152">
        <f>Julho!M173</f>
        <v>0</v>
      </c>
      <c r="AE174" s="134">
        <f>Julho!N173</f>
        <v>35</v>
      </c>
      <c r="AF174" s="152">
        <f>Julho!O173</f>
        <v>35</v>
      </c>
      <c r="AG174" s="153">
        <f>Agosto!L174</f>
        <v>0</v>
      </c>
      <c r="AH174" s="152">
        <f>Agosto!M174</f>
        <v>0</v>
      </c>
      <c r="AI174" s="134">
        <f>Agosto!N174</f>
        <v>52</v>
      </c>
      <c r="AJ174" s="152">
        <f>Agosto!O174</f>
        <v>52</v>
      </c>
      <c r="AK174" s="153">
        <f>Setembro!L175</f>
        <v>1</v>
      </c>
      <c r="AL174" s="152">
        <f>Setembro!M175</f>
        <v>0</v>
      </c>
      <c r="AM174" s="134">
        <f>Setembro!N175</f>
        <v>40</v>
      </c>
      <c r="AN174" s="152">
        <f>Setembro!O175</f>
        <v>41</v>
      </c>
      <c r="AO174" s="153">
        <f>Outubro!L175</f>
        <v>0</v>
      </c>
      <c r="AP174" s="152">
        <f>Outubro!M175</f>
        <v>0</v>
      </c>
      <c r="AQ174" s="134">
        <f>Outubro!N175</f>
        <v>32</v>
      </c>
      <c r="AR174" s="152">
        <f>Outubro!O175</f>
        <v>32</v>
      </c>
      <c r="AS174" s="153">
        <f>Novembro!L175</f>
        <v>1</v>
      </c>
      <c r="AT174" s="152">
        <f>Novembro!M175</f>
        <v>0</v>
      </c>
      <c r="AU174" s="134">
        <f>Novembro!N175</f>
        <v>35</v>
      </c>
      <c r="AV174" s="152">
        <f>Novembro!O175</f>
        <v>36</v>
      </c>
      <c r="AW174" s="153"/>
      <c r="AX174" s="152"/>
      <c r="AY174" s="134"/>
      <c r="AZ174" s="152"/>
      <c r="BA174" s="153">
        <f t="shared" si="26"/>
        <v>13</v>
      </c>
      <c r="BB174" s="152">
        <f t="shared" si="26"/>
        <v>0</v>
      </c>
      <c r="BC174" s="134">
        <f t="shared" si="26"/>
        <v>423</v>
      </c>
      <c r="BD174" s="152">
        <f t="shared" si="24"/>
        <v>436</v>
      </c>
      <c r="BE174" s="153">
        <f t="shared" si="27"/>
        <v>1.1818181818181819</v>
      </c>
      <c r="BF174" s="152">
        <f t="shared" si="27"/>
        <v>0</v>
      </c>
      <c r="BG174" s="134">
        <f t="shared" si="27"/>
        <v>38.454545454545453</v>
      </c>
      <c r="BH174" s="249">
        <f t="shared" si="25"/>
        <v>39.636363636363633</v>
      </c>
    </row>
    <row r="175" spans="1:60" x14ac:dyDescent="0.25">
      <c r="A175" s="331"/>
      <c r="B175" s="121"/>
      <c r="C175" s="115" t="s">
        <v>223</v>
      </c>
      <c r="D175" s="116" t="s">
        <v>224</v>
      </c>
      <c r="E175" s="134">
        <f>Janeiro!L172</f>
        <v>0</v>
      </c>
      <c r="F175" s="152">
        <f>Janeiro!M172</f>
        <v>0</v>
      </c>
      <c r="G175" s="134">
        <f>Janeiro!N172</f>
        <v>3</v>
      </c>
      <c r="H175" s="152">
        <f>Janeiro!O172</f>
        <v>3</v>
      </c>
      <c r="I175" s="134">
        <f>Fevereiro!L172</f>
        <v>0</v>
      </c>
      <c r="J175" s="152">
        <f>Fevereiro!M172</f>
        <v>0</v>
      </c>
      <c r="K175" s="134">
        <f>Fevereiro!N172</f>
        <v>9</v>
      </c>
      <c r="L175" s="152">
        <f>Fevereiro!O172</f>
        <v>9</v>
      </c>
      <c r="M175" s="134">
        <f>Março!L172</f>
        <v>0</v>
      </c>
      <c r="N175" s="152">
        <f>Março!M172</f>
        <v>0</v>
      </c>
      <c r="O175" s="134">
        <f>Março!N172</f>
        <v>17</v>
      </c>
      <c r="P175" s="152">
        <f>Março!O172</f>
        <v>17</v>
      </c>
      <c r="Q175" s="134">
        <f>Abril!L172</f>
        <v>0</v>
      </c>
      <c r="R175" s="152">
        <f>Abril!M172</f>
        <v>1</v>
      </c>
      <c r="S175" s="134">
        <f>Abril!N172</f>
        <v>4</v>
      </c>
      <c r="T175" s="152">
        <f>Abril!O172</f>
        <v>5</v>
      </c>
      <c r="U175" s="134">
        <f>Maio!L172</f>
        <v>0</v>
      </c>
      <c r="V175" s="152">
        <f>Maio!M172</f>
        <v>7</v>
      </c>
      <c r="W175" s="134">
        <f>Maio!N172</f>
        <v>8</v>
      </c>
      <c r="X175" s="152">
        <f>Maio!O172</f>
        <v>15</v>
      </c>
      <c r="Y175" s="134">
        <f>Junho!L172</f>
        <v>0</v>
      </c>
      <c r="Z175" s="152">
        <f>Junho!M172</f>
        <v>5</v>
      </c>
      <c r="AA175" s="134">
        <f>Junho!N172</f>
        <v>11</v>
      </c>
      <c r="AB175" s="152">
        <f>Junho!O172</f>
        <v>16</v>
      </c>
      <c r="AC175" s="153">
        <f>Julho!L174</f>
        <v>0</v>
      </c>
      <c r="AD175" s="152">
        <f>Julho!M174</f>
        <v>0</v>
      </c>
      <c r="AE175" s="134">
        <f>Julho!N174</f>
        <v>7</v>
      </c>
      <c r="AF175" s="152">
        <f>Julho!O174</f>
        <v>7</v>
      </c>
      <c r="AG175" s="153">
        <f>Agosto!L175</f>
        <v>0</v>
      </c>
      <c r="AH175" s="152">
        <f>Agosto!M175</f>
        <v>0</v>
      </c>
      <c r="AI175" s="134">
        <f>Agosto!N175</f>
        <v>16</v>
      </c>
      <c r="AJ175" s="152">
        <f>Agosto!O175</f>
        <v>16</v>
      </c>
      <c r="AK175" s="153">
        <f>Setembro!L176</f>
        <v>0</v>
      </c>
      <c r="AL175" s="152">
        <f>Setembro!M176</f>
        <v>0</v>
      </c>
      <c r="AM175" s="134">
        <f>Setembro!N176</f>
        <v>18</v>
      </c>
      <c r="AN175" s="152">
        <f>Setembro!O176</f>
        <v>18</v>
      </c>
      <c r="AO175" s="153">
        <f>Outubro!L176</f>
        <v>0</v>
      </c>
      <c r="AP175" s="152">
        <f>Outubro!M176</f>
        <v>0</v>
      </c>
      <c r="AQ175" s="134">
        <f>Outubro!N176</f>
        <v>5</v>
      </c>
      <c r="AR175" s="152">
        <f>Outubro!O176</f>
        <v>5</v>
      </c>
      <c r="AS175" s="153">
        <f>Novembro!L176</f>
        <v>0</v>
      </c>
      <c r="AT175" s="152">
        <f>Novembro!M176</f>
        <v>0</v>
      </c>
      <c r="AU175" s="134">
        <f>Novembro!N176</f>
        <v>8</v>
      </c>
      <c r="AV175" s="152">
        <f>Novembro!O176</f>
        <v>8</v>
      </c>
      <c r="AW175" s="153"/>
      <c r="AX175" s="152"/>
      <c r="AY175" s="134"/>
      <c r="AZ175" s="152"/>
      <c r="BA175" s="153">
        <f t="shared" si="26"/>
        <v>0</v>
      </c>
      <c r="BB175" s="152">
        <f t="shared" si="26"/>
        <v>13</v>
      </c>
      <c r="BC175" s="134">
        <f t="shared" si="26"/>
        <v>106</v>
      </c>
      <c r="BD175" s="152">
        <f t="shared" si="24"/>
        <v>119</v>
      </c>
      <c r="BE175" s="153">
        <f t="shared" si="27"/>
        <v>0</v>
      </c>
      <c r="BF175" s="152">
        <f t="shared" si="27"/>
        <v>1.1818181818181819</v>
      </c>
      <c r="BG175" s="134">
        <f t="shared" si="27"/>
        <v>9.6363636363636367</v>
      </c>
      <c r="BH175" s="249">
        <f t="shared" si="25"/>
        <v>10.818181818181818</v>
      </c>
    </row>
    <row r="176" spans="1:60" ht="15" customHeight="1" x14ac:dyDescent="0.25">
      <c r="A176" s="331"/>
      <c r="B176" s="121" t="s">
        <v>225</v>
      </c>
      <c r="C176" s="115" t="s">
        <v>226</v>
      </c>
      <c r="D176" s="116" t="s">
        <v>227</v>
      </c>
      <c r="E176" s="134">
        <f>Janeiro!L173</f>
        <v>4</v>
      </c>
      <c r="F176" s="152">
        <f>Janeiro!M173</f>
        <v>2</v>
      </c>
      <c r="G176" s="134">
        <f>Janeiro!N173</f>
        <v>42</v>
      </c>
      <c r="H176" s="152">
        <f>Janeiro!O173</f>
        <v>48</v>
      </c>
      <c r="I176" s="134">
        <f>Fevereiro!L173</f>
        <v>3</v>
      </c>
      <c r="J176" s="152">
        <f>Fevereiro!M173</f>
        <v>0</v>
      </c>
      <c r="K176" s="134">
        <f>Fevereiro!N173</f>
        <v>26</v>
      </c>
      <c r="L176" s="152">
        <f>Fevereiro!O173</f>
        <v>29</v>
      </c>
      <c r="M176" s="134">
        <f>Março!L173</f>
        <v>7</v>
      </c>
      <c r="N176" s="152">
        <f>Março!M173</f>
        <v>2</v>
      </c>
      <c r="O176" s="134">
        <f>Março!N173</f>
        <v>49</v>
      </c>
      <c r="P176" s="152">
        <f>Março!O173</f>
        <v>58</v>
      </c>
      <c r="Q176" s="134">
        <f>Abril!L173</f>
        <v>4</v>
      </c>
      <c r="R176" s="152">
        <f>Abril!M173</f>
        <v>0</v>
      </c>
      <c r="S176" s="134">
        <f>Abril!N173</f>
        <v>32</v>
      </c>
      <c r="T176" s="152">
        <f>Abril!O173</f>
        <v>36</v>
      </c>
      <c r="U176" s="134">
        <f>Maio!L173</f>
        <v>4</v>
      </c>
      <c r="V176" s="152">
        <f>Maio!M173</f>
        <v>1</v>
      </c>
      <c r="W176" s="134">
        <f>Maio!N173</f>
        <v>33</v>
      </c>
      <c r="X176" s="152">
        <f>Maio!O173</f>
        <v>38</v>
      </c>
      <c r="Y176" s="134">
        <f>Junho!L173</f>
        <v>9</v>
      </c>
      <c r="Z176" s="152">
        <f>Junho!M173</f>
        <v>1</v>
      </c>
      <c r="AA176" s="134">
        <f>Junho!N173</f>
        <v>40</v>
      </c>
      <c r="AB176" s="152">
        <f>Junho!O173</f>
        <v>50</v>
      </c>
      <c r="AC176" s="153">
        <f>Julho!L175</f>
        <v>5</v>
      </c>
      <c r="AD176" s="152">
        <f>Julho!M175</f>
        <v>0</v>
      </c>
      <c r="AE176" s="134">
        <f>Julho!N175</f>
        <v>44</v>
      </c>
      <c r="AF176" s="152">
        <f>Julho!O175</f>
        <v>49</v>
      </c>
      <c r="AG176" s="153">
        <f>Agosto!L176</f>
        <v>4</v>
      </c>
      <c r="AH176" s="152">
        <f>Agosto!M176</f>
        <v>0</v>
      </c>
      <c r="AI176" s="134">
        <f>Agosto!N176</f>
        <v>44</v>
      </c>
      <c r="AJ176" s="152">
        <f>Agosto!O176</f>
        <v>48</v>
      </c>
      <c r="AK176" s="153">
        <f>Setembro!L177</f>
        <v>5</v>
      </c>
      <c r="AL176" s="152">
        <f>Setembro!M177</f>
        <v>1</v>
      </c>
      <c r="AM176" s="134">
        <f>Setembro!N177</f>
        <v>53</v>
      </c>
      <c r="AN176" s="152">
        <f>Setembro!O177</f>
        <v>59</v>
      </c>
      <c r="AO176" s="153">
        <f>Outubro!L177</f>
        <v>5</v>
      </c>
      <c r="AP176" s="152">
        <f>Outubro!M177</f>
        <v>1</v>
      </c>
      <c r="AQ176" s="134">
        <f>Outubro!N177</f>
        <v>39</v>
      </c>
      <c r="AR176" s="152">
        <f>Outubro!O177</f>
        <v>45</v>
      </c>
      <c r="AS176" s="153">
        <f>Novembro!L177</f>
        <v>9</v>
      </c>
      <c r="AT176" s="152">
        <f>Novembro!M177</f>
        <v>1</v>
      </c>
      <c r="AU176" s="134">
        <f>Novembro!N177</f>
        <v>38</v>
      </c>
      <c r="AV176" s="152">
        <f>Novembro!O177</f>
        <v>48</v>
      </c>
      <c r="AW176" s="153"/>
      <c r="AX176" s="152"/>
      <c r="AY176" s="134"/>
      <c r="AZ176" s="152"/>
      <c r="BA176" s="153">
        <f t="shared" si="26"/>
        <v>59</v>
      </c>
      <c r="BB176" s="152">
        <f t="shared" si="26"/>
        <v>9</v>
      </c>
      <c r="BC176" s="134">
        <f t="shared" si="26"/>
        <v>440</v>
      </c>
      <c r="BD176" s="152">
        <f t="shared" si="24"/>
        <v>508</v>
      </c>
      <c r="BE176" s="153">
        <f t="shared" si="27"/>
        <v>5.3636363636363633</v>
      </c>
      <c r="BF176" s="152">
        <f t="shared" si="27"/>
        <v>0.81818181818181823</v>
      </c>
      <c r="BG176" s="134">
        <f t="shared" si="27"/>
        <v>40</v>
      </c>
      <c r="BH176" s="249">
        <f t="shared" si="25"/>
        <v>46.18181818181818</v>
      </c>
    </row>
    <row r="177" spans="1:60" ht="15" customHeight="1" x14ac:dyDescent="0.25">
      <c r="A177" s="331"/>
      <c r="B177" s="129"/>
      <c r="C177" s="115" t="s">
        <v>226</v>
      </c>
      <c r="D177" s="116" t="s">
        <v>510</v>
      </c>
      <c r="E177" s="134">
        <f>Janeiro!L174</f>
        <v>0</v>
      </c>
      <c r="F177" s="152">
        <f>Janeiro!M174</f>
        <v>0</v>
      </c>
      <c r="G177" s="134">
        <f>Janeiro!N174</f>
        <v>9</v>
      </c>
      <c r="H177" s="152">
        <f>Janeiro!O174</f>
        <v>9</v>
      </c>
      <c r="I177" s="134">
        <f>Fevereiro!L174</f>
        <v>0</v>
      </c>
      <c r="J177" s="152">
        <f>Fevereiro!M174</f>
        <v>0</v>
      </c>
      <c r="K177" s="134">
        <f>Fevereiro!N174</f>
        <v>10</v>
      </c>
      <c r="L177" s="152">
        <f>Fevereiro!O174</f>
        <v>10</v>
      </c>
      <c r="M177" s="134">
        <f>Março!L174</f>
        <v>0</v>
      </c>
      <c r="N177" s="152">
        <f>Março!M174</f>
        <v>0</v>
      </c>
      <c r="O177" s="134">
        <f>Março!N174</f>
        <v>20</v>
      </c>
      <c r="P177" s="152">
        <f>Março!O174</f>
        <v>20</v>
      </c>
      <c r="Q177" s="134">
        <f>Abril!L174</f>
        <v>0</v>
      </c>
      <c r="R177" s="152">
        <f>Abril!M174</f>
        <v>0</v>
      </c>
      <c r="S177" s="134">
        <f>Abril!N174</f>
        <v>17</v>
      </c>
      <c r="T177" s="152">
        <f>Abril!O174</f>
        <v>17</v>
      </c>
      <c r="U177" s="134">
        <f>Maio!L174</f>
        <v>0</v>
      </c>
      <c r="V177" s="152">
        <f>Maio!M174</f>
        <v>0</v>
      </c>
      <c r="W177" s="134">
        <f>Maio!N174</f>
        <v>26</v>
      </c>
      <c r="X177" s="152">
        <f>Maio!O174</f>
        <v>26</v>
      </c>
      <c r="Y177" s="134">
        <f>Junho!L174</f>
        <v>0</v>
      </c>
      <c r="Z177" s="152">
        <f>Junho!M174</f>
        <v>0</v>
      </c>
      <c r="AA177" s="134">
        <f>Junho!N174</f>
        <v>14</v>
      </c>
      <c r="AB177" s="152">
        <f>Junho!O174</f>
        <v>14</v>
      </c>
      <c r="AC177" s="153">
        <f>Julho!L176</f>
        <v>1</v>
      </c>
      <c r="AD177" s="152">
        <f>Julho!M176</f>
        <v>0</v>
      </c>
      <c r="AE177" s="134">
        <f>Julho!N176</f>
        <v>7</v>
      </c>
      <c r="AF177" s="152">
        <f>Julho!O176</f>
        <v>8</v>
      </c>
      <c r="AG177" s="153">
        <f>Agosto!L177</f>
        <v>0</v>
      </c>
      <c r="AH177" s="152">
        <f>Agosto!M177</f>
        <v>0</v>
      </c>
      <c r="AI177" s="134">
        <f>Agosto!N177</f>
        <v>13</v>
      </c>
      <c r="AJ177" s="152">
        <f>Agosto!O177</f>
        <v>13</v>
      </c>
      <c r="AK177" s="153">
        <f>Setembro!L178</f>
        <v>0</v>
      </c>
      <c r="AL177" s="152">
        <f>Setembro!M178</f>
        <v>0</v>
      </c>
      <c r="AM177" s="134">
        <f>Setembro!N178</f>
        <v>13</v>
      </c>
      <c r="AN177" s="152">
        <f>Setembro!O178</f>
        <v>13</v>
      </c>
      <c r="AO177" s="153">
        <f>Outubro!L178</f>
        <v>0</v>
      </c>
      <c r="AP177" s="152">
        <f>Outubro!M178</f>
        <v>0</v>
      </c>
      <c r="AQ177" s="134">
        <f>Outubro!N178</f>
        <v>20</v>
      </c>
      <c r="AR177" s="152">
        <f>Outubro!O178</f>
        <v>20</v>
      </c>
      <c r="AS177" s="153">
        <f>Novembro!L178</f>
        <v>0</v>
      </c>
      <c r="AT177" s="152">
        <f>Novembro!M178</f>
        <v>0</v>
      </c>
      <c r="AU177" s="134">
        <f>Novembro!N178</f>
        <v>15</v>
      </c>
      <c r="AV177" s="152">
        <f>Novembro!O178</f>
        <v>15</v>
      </c>
      <c r="AW177" s="153"/>
      <c r="AX177" s="152"/>
      <c r="AY177" s="134"/>
      <c r="AZ177" s="152"/>
      <c r="BA177" s="153">
        <f t="shared" si="26"/>
        <v>1</v>
      </c>
      <c r="BB177" s="152">
        <f t="shared" si="26"/>
        <v>0</v>
      </c>
      <c r="BC177" s="134">
        <f t="shared" si="26"/>
        <v>164</v>
      </c>
      <c r="BD177" s="152">
        <f t="shared" si="24"/>
        <v>165</v>
      </c>
      <c r="BE177" s="153">
        <f t="shared" si="27"/>
        <v>9.0909090909090912E-2</v>
      </c>
      <c r="BF177" s="152">
        <f t="shared" si="27"/>
        <v>0</v>
      </c>
      <c r="BG177" s="134">
        <f t="shared" si="27"/>
        <v>14.909090909090908</v>
      </c>
      <c r="BH177" s="249">
        <f t="shared" si="25"/>
        <v>15</v>
      </c>
    </row>
    <row r="178" spans="1:60" ht="15" customHeight="1" x14ac:dyDescent="0.25">
      <c r="A178" s="331"/>
      <c r="B178" s="129"/>
      <c r="C178" s="130"/>
      <c r="D178" s="166" t="s">
        <v>535</v>
      </c>
      <c r="E178" s="134">
        <f>Janeiro!L175</f>
        <v>0</v>
      </c>
      <c r="F178" s="152">
        <f>Janeiro!M175</f>
        <v>0</v>
      </c>
      <c r="G178" s="134">
        <f>Janeiro!N175</f>
        <v>181</v>
      </c>
      <c r="H178" s="152">
        <f>Janeiro!O175</f>
        <v>181</v>
      </c>
      <c r="I178" s="134">
        <f>Fevereiro!L175</f>
        <v>0</v>
      </c>
      <c r="J178" s="152">
        <f>Fevereiro!M175</f>
        <v>0</v>
      </c>
      <c r="K178" s="134">
        <f>Fevereiro!N175</f>
        <v>218</v>
      </c>
      <c r="L178" s="152">
        <f>Fevereiro!O175</f>
        <v>218</v>
      </c>
      <c r="M178" s="134">
        <f>Março!L175</f>
        <v>0</v>
      </c>
      <c r="N178" s="152">
        <f>Março!M175</f>
        <v>0</v>
      </c>
      <c r="O178" s="134">
        <f>Março!N175</f>
        <v>287</v>
      </c>
      <c r="P178" s="152">
        <f>Março!O175</f>
        <v>287</v>
      </c>
      <c r="Q178" s="134">
        <f>Abril!L175</f>
        <v>0</v>
      </c>
      <c r="R178" s="152">
        <f>Abril!M175</f>
        <v>0</v>
      </c>
      <c r="S178" s="134">
        <f>Abril!N175</f>
        <v>205</v>
      </c>
      <c r="T178" s="152">
        <f>Abril!O175</f>
        <v>205</v>
      </c>
      <c r="U178" s="134">
        <f>Maio!L175</f>
        <v>0</v>
      </c>
      <c r="V178" s="152">
        <f>Maio!M175</f>
        <v>0</v>
      </c>
      <c r="W178" s="134">
        <f>Maio!N175</f>
        <v>293</v>
      </c>
      <c r="X178" s="152">
        <f>Maio!O175</f>
        <v>293</v>
      </c>
      <c r="Y178" s="134">
        <f>Junho!L175</f>
        <v>0</v>
      </c>
      <c r="Z178" s="152">
        <f>Junho!M175</f>
        <v>0</v>
      </c>
      <c r="AA178" s="134">
        <f>Junho!N175</f>
        <v>172</v>
      </c>
      <c r="AB178" s="152">
        <f>Junho!O175</f>
        <v>172</v>
      </c>
      <c r="AC178" s="153">
        <f>Julho!L177</f>
        <v>0</v>
      </c>
      <c r="AD178" s="152">
        <f>Julho!M177</f>
        <v>0</v>
      </c>
      <c r="AE178" s="134">
        <f>Julho!N177</f>
        <v>118</v>
      </c>
      <c r="AF178" s="152">
        <f>Julho!O177</f>
        <v>118</v>
      </c>
      <c r="AG178" s="153">
        <f>Agosto!L178</f>
        <v>0</v>
      </c>
      <c r="AH178" s="152">
        <f>Agosto!M178</f>
        <v>0</v>
      </c>
      <c r="AI178" s="134">
        <f>Agosto!N178</f>
        <v>223</v>
      </c>
      <c r="AJ178" s="152">
        <f>Agosto!O178</f>
        <v>223</v>
      </c>
      <c r="AK178" s="153">
        <f>Setembro!L179</f>
        <v>0</v>
      </c>
      <c r="AL178" s="152">
        <f>Setembro!M179</f>
        <v>0</v>
      </c>
      <c r="AM178" s="134">
        <f>Setembro!N179</f>
        <v>273</v>
      </c>
      <c r="AN178" s="152">
        <f>Setembro!O179</f>
        <v>273</v>
      </c>
      <c r="AO178" s="153">
        <f>Outubro!L179</f>
        <v>0</v>
      </c>
      <c r="AP178" s="152">
        <f>Outubro!M179</f>
        <v>0</v>
      </c>
      <c r="AQ178" s="134">
        <f>Outubro!N179</f>
        <v>182</v>
      </c>
      <c r="AR178" s="152">
        <f>Outubro!O179</f>
        <v>182</v>
      </c>
      <c r="AS178" s="153">
        <f>Novembro!L179</f>
        <v>0</v>
      </c>
      <c r="AT178" s="152">
        <f>Novembro!M179</f>
        <v>0</v>
      </c>
      <c r="AU178" s="134">
        <f>Novembro!N179</f>
        <v>226</v>
      </c>
      <c r="AV178" s="152">
        <f>Novembro!O179</f>
        <v>226</v>
      </c>
      <c r="AW178" s="153"/>
      <c r="AX178" s="152"/>
      <c r="AY178" s="134"/>
      <c r="AZ178" s="152"/>
      <c r="BA178" s="153">
        <f t="shared" ref="BA178:BA179" si="36">E178+I178+M178+Q178+U178+Y178+AC178+AG178+AK178+AO178+AS178+AW178</f>
        <v>0</v>
      </c>
      <c r="BB178" s="152">
        <f t="shared" ref="BB178:BB179" si="37">F178+J178+N178+R178+V178+Z178+AD178+AH178+AL178+AP178+AT178+AX178</f>
        <v>0</v>
      </c>
      <c r="BC178" s="187">
        <f t="shared" ref="BC178:BC179" si="38">G178+K178+O178+S178+W178+AA178+AE178+AI178+AM178+AQ178+AU178+AY178</f>
        <v>2378</v>
      </c>
      <c r="BD178" s="152">
        <f t="shared" ref="BD178:BD179" si="39">H178+L178+P178+T178+X178+AB178+AF178+AJ178+AN178+AR178+AV178+AZ178</f>
        <v>2378</v>
      </c>
      <c r="BE178" s="153">
        <f t="shared" ref="BE178:BE179" si="40">AVERAGE(E178,I178,M178,Q178,U178,Y178,AC178,AG178,AK178,AO178,AS178,AW178)</f>
        <v>0</v>
      </c>
      <c r="BF178" s="152">
        <f t="shared" ref="BF178:BF179" si="41">AVERAGE(F178,J178,N178,R178,V178,Z178,AD178,AH178,AL178,AP178,AT178,AX178)</f>
        <v>0</v>
      </c>
      <c r="BG178" s="187">
        <f t="shared" ref="BG178:BG179" si="42">AVERAGE(G178,K178,O178,S178,W178,AA178,AE178,AI178,AM178,AQ178,AU178,AY178)</f>
        <v>216.18181818181819</v>
      </c>
      <c r="BH178" s="249">
        <f t="shared" ref="BH178:BH179" si="43">AVERAGE(H178,L178,P178,T178,X178,AB178,AF178,AJ178,AN178,AR178,AV178,AZ178)</f>
        <v>216.18181818181819</v>
      </c>
    </row>
    <row r="179" spans="1:60" ht="15" customHeight="1" x14ac:dyDescent="0.25">
      <c r="A179" s="331"/>
      <c r="B179" s="344" t="s">
        <v>130</v>
      </c>
      <c r="C179" s="115" t="s">
        <v>228</v>
      </c>
      <c r="D179" s="116" t="s">
        <v>229</v>
      </c>
      <c r="E179" s="134">
        <f>Janeiro!L176</f>
        <v>10</v>
      </c>
      <c r="F179" s="152">
        <f>Janeiro!M176</f>
        <v>0</v>
      </c>
      <c r="G179" s="134">
        <f>Janeiro!N176</f>
        <v>54</v>
      </c>
      <c r="H179" s="152">
        <f>Janeiro!O176</f>
        <v>64</v>
      </c>
      <c r="I179" s="134">
        <f>Fevereiro!L176</f>
        <v>8</v>
      </c>
      <c r="J179" s="152">
        <f>Fevereiro!M176</f>
        <v>1</v>
      </c>
      <c r="K179" s="134">
        <f>Fevereiro!N176</f>
        <v>129</v>
      </c>
      <c r="L179" s="152">
        <f>Fevereiro!O176</f>
        <v>138</v>
      </c>
      <c r="M179" s="134">
        <f>Março!L176</f>
        <v>11</v>
      </c>
      <c r="N179" s="152">
        <f>Março!M176</f>
        <v>1</v>
      </c>
      <c r="O179" s="134">
        <f>Março!N176</f>
        <v>188</v>
      </c>
      <c r="P179" s="152">
        <f>Março!O176</f>
        <v>200</v>
      </c>
      <c r="Q179" s="134">
        <f>Abril!L176</f>
        <v>2</v>
      </c>
      <c r="R179" s="152">
        <f>Abril!M176</f>
        <v>0</v>
      </c>
      <c r="S179" s="134">
        <f>Abril!N176</f>
        <v>131</v>
      </c>
      <c r="T179" s="152">
        <f>Abril!O176</f>
        <v>133</v>
      </c>
      <c r="U179" s="134">
        <f>Maio!L176</f>
        <v>5</v>
      </c>
      <c r="V179" s="152">
        <f>Maio!M176</f>
        <v>1</v>
      </c>
      <c r="W179" s="134">
        <f>Maio!N176</f>
        <v>163</v>
      </c>
      <c r="X179" s="152">
        <f>Maio!O176</f>
        <v>169</v>
      </c>
      <c r="Y179" s="134">
        <f>Junho!L176</f>
        <v>6</v>
      </c>
      <c r="Z179" s="152">
        <f>Junho!M176</f>
        <v>1</v>
      </c>
      <c r="AA179" s="134">
        <f>Junho!N176</f>
        <v>177</v>
      </c>
      <c r="AB179" s="152">
        <f>Junho!O176</f>
        <v>184</v>
      </c>
      <c r="AC179" s="153">
        <f>Julho!L178</f>
        <v>4</v>
      </c>
      <c r="AD179" s="152">
        <f>Julho!M178</f>
        <v>1</v>
      </c>
      <c r="AE179" s="134">
        <f>Julho!N178</f>
        <v>118</v>
      </c>
      <c r="AF179" s="152">
        <f>Julho!O178</f>
        <v>123</v>
      </c>
      <c r="AG179" s="153">
        <f>Agosto!L179</f>
        <v>6</v>
      </c>
      <c r="AH179" s="152">
        <f>Agosto!M179</f>
        <v>0</v>
      </c>
      <c r="AI179" s="134">
        <f>Agosto!N179</f>
        <v>158</v>
      </c>
      <c r="AJ179" s="152">
        <f>Agosto!O179</f>
        <v>164</v>
      </c>
      <c r="AK179" s="153">
        <f>Setembro!L180</f>
        <v>4</v>
      </c>
      <c r="AL179" s="152">
        <f>Setembro!M180</f>
        <v>0</v>
      </c>
      <c r="AM179" s="134">
        <f>Setembro!N180</f>
        <v>178</v>
      </c>
      <c r="AN179" s="152">
        <f>Setembro!O180</f>
        <v>182</v>
      </c>
      <c r="AO179" s="153">
        <f>Outubro!L180</f>
        <v>5</v>
      </c>
      <c r="AP179" s="152">
        <f>Outubro!M180</f>
        <v>0</v>
      </c>
      <c r="AQ179" s="134">
        <f>Outubro!N180</f>
        <v>165</v>
      </c>
      <c r="AR179" s="152">
        <f>Outubro!O180</f>
        <v>170</v>
      </c>
      <c r="AS179" s="153">
        <f>Novembro!L180</f>
        <v>10</v>
      </c>
      <c r="AT179" s="152">
        <f>Novembro!M180</f>
        <v>1</v>
      </c>
      <c r="AU179" s="134">
        <f>Novembro!N180</f>
        <v>174</v>
      </c>
      <c r="AV179" s="152">
        <f>Novembro!O180</f>
        <v>185</v>
      </c>
      <c r="AW179" s="153"/>
      <c r="AX179" s="152"/>
      <c r="AY179" s="134"/>
      <c r="AZ179" s="152"/>
      <c r="BA179" s="153">
        <f t="shared" si="36"/>
        <v>71</v>
      </c>
      <c r="BB179" s="152">
        <f t="shared" si="37"/>
        <v>6</v>
      </c>
      <c r="BC179" s="187">
        <f t="shared" si="38"/>
        <v>1635</v>
      </c>
      <c r="BD179" s="152">
        <f t="shared" si="39"/>
        <v>1712</v>
      </c>
      <c r="BE179" s="153">
        <f t="shared" si="40"/>
        <v>6.4545454545454541</v>
      </c>
      <c r="BF179" s="152">
        <f t="shared" si="41"/>
        <v>0.54545454545454541</v>
      </c>
      <c r="BG179" s="187">
        <f t="shared" si="42"/>
        <v>148.63636363636363</v>
      </c>
      <c r="BH179" s="249">
        <f t="shared" si="43"/>
        <v>155.63636363636363</v>
      </c>
    </row>
    <row r="180" spans="1:60" ht="15" customHeight="1" x14ac:dyDescent="0.25">
      <c r="A180" s="331"/>
      <c r="B180" s="346"/>
      <c r="C180" s="115" t="s">
        <v>228</v>
      </c>
      <c r="D180" s="116" t="s">
        <v>230</v>
      </c>
      <c r="E180" s="134">
        <f>Janeiro!L177</f>
        <v>0</v>
      </c>
      <c r="F180" s="152">
        <f>Janeiro!M177</f>
        <v>0</v>
      </c>
      <c r="G180" s="134">
        <f>Janeiro!N177</f>
        <v>11</v>
      </c>
      <c r="H180" s="152">
        <f>Janeiro!O177</f>
        <v>11</v>
      </c>
      <c r="I180" s="134">
        <f>Fevereiro!L177</f>
        <v>0</v>
      </c>
      <c r="J180" s="152">
        <f>Fevereiro!M177</f>
        <v>0</v>
      </c>
      <c r="K180" s="134">
        <f>Fevereiro!N177</f>
        <v>7</v>
      </c>
      <c r="L180" s="152">
        <f>Fevereiro!O177</f>
        <v>7</v>
      </c>
      <c r="M180" s="134">
        <f>Março!L177</f>
        <v>0</v>
      </c>
      <c r="N180" s="152">
        <f>Março!M177</f>
        <v>0</v>
      </c>
      <c r="O180" s="134">
        <f>Março!N177</f>
        <v>16</v>
      </c>
      <c r="P180" s="152">
        <f>Março!O177</f>
        <v>16</v>
      </c>
      <c r="Q180" s="134">
        <f>Abril!L177</f>
        <v>0</v>
      </c>
      <c r="R180" s="152">
        <f>Abril!M177</f>
        <v>0</v>
      </c>
      <c r="S180" s="134">
        <f>Abril!N177</f>
        <v>11</v>
      </c>
      <c r="T180" s="152">
        <f>Abril!O177</f>
        <v>11</v>
      </c>
      <c r="U180" s="134">
        <f>Maio!L177</f>
        <v>0</v>
      </c>
      <c r="V180" s="152">
        <f>Maio!M177</f>
        <v>0</v>
      </c>
      <c r="W180" s="134">
        <f>Maio!N177</f>
        <v>3</v>
      </c>
      <c r="X180" s="152">
        <f>Maio!O177</f>
        <v>3</v>
      </c>
      <c r="Y180" s="134">
        <f>Junho!L177</f>
        <v>0</v>
      </c>
      <c r="Z180" s="152">
        <f>Junho!M177</f>
        <v>0</v>
      </c>
      <c r="AA180" s="134">
        <f>Junho!N177</f>
        <v>14</v>
      </c>
      <c r="AB180" s="152">
        <f>Junho!O177</f>
        <v>14</v>
      </c>
      <c r="AC180" s="153">
        <f>Julho!L179</f>
        <v>0</v>
      </c>
      <c r="AD180" s="152">
        <f>Julho!M179</f>
        <v>0</v>
      </c>
      <c r="AE180" s="134">
        <f>Julho!N179</f>
        <v>14</v>
      </c>
      <c r="AF180" s="152">
        <f>Julho!O179</f>
        <v>14</v>
      </c>
      <c r="AG180" s="153">
        <f>Agosto!L180</f>
        <v>0</v>
      </c>
      <c r="AH180" s="152">
        <f>Agosto!M180</f>
        <v>0</v>
      </c>
      <c r="AI180" s="134">
        <f>Agosto!N180</f>
        <v>16</v>
      </c>
      <c r="AJ180" s="152">
        <f>Agosto!O180</f>
        <v>16</v>
      </c>
      <c r="AK180" s="153">
        <f>Setembro!L181</f>
        <v>0</v>
      </c>
      <c r="AL180" s="152">
        <f>Setembro!M181</f>
        <v>0</v>
      </c>
      <c r="AM180" s="134">
        <f>Setembro!N181</f>
        <v>11</v>
      </c>
      <c r="AN180" s="152">
        <f>Setembro!O181</f>
        <v>11</v>
      </c>
      <c r="AO180" s="153">
        <f>Outubro!L181</f>
        <v>0</v>
      </c>
      <c r="AP180" s="152">
        <f>Outubro!M181</f>
        <v>0</v>
      </c>
      <c r="AQ180" s="134">
        <f>Outubro!N181</f>
        <v>3</v>
      </c>
      <c r="AR180" s="152">
        <f>Outubro!O181</f>
        <v>3</v>
      </c>
      <c r="AS180" s="153">
        <f>Novembro!L181</f>
        <v>0</v>
      </c>
      <c r="AT180" s="152">
        <f>Novembro!M181</f>
        <v>0</v>
      </c>
      <c r="AU180" s="134">
        <f>Novembro!N181</f>
        <v>11</v>
      </c>
      <c r="AV180" s="152">
        <f>Novembro!O181</f>
        <v>11</v>
      </c>
      <c r="AW180" s="153"/>
      <c r="AX180" s="152"/>
      <c r="AY180" s="134"/>
      <c r="AZ180" s="152"/>
      <c r="BA180" s="153">
        <f t="shared" si="26"/>
        <v>0</v>
      </c>
      <c r="BB180" s="152">
        <f t="shared" si="26"/>
        <v>0</v>
      </c>
      <c r="BC180" s="134">
        <f t="shared" si="26"/>
        <v>117</v>
      </c>
      <c r="BD180" s="152">
        <f t="shared" si="24"/>
        <v>117</v>
      </c>
      <c r="BE180" s="153">
        <f t="shared" si="27"/>
        <v>0</v>
      </c>
      <c r="BF180" s="152">
        <f t="shared" si="27"/>
        <v>0</v>
      </c>
      <c r="BG180" s="134">
        <f t="shared" si="27"/>
        <v>10.636363636363637</v>
      </c>
      <c r="BH180" s="249">
        <f t="shared" si="25"/>
        <v>10.636363636363637</v>
      </c>
    </row>
    <row r="181" spans="1:60" ht="15" customHeight="1" x14ac:dyDescent="0.25">
      <c r="A181" s="331"/>
      <c r="B181" s="121" t="s">
        <v>75</v>
      </c>
      <c r="C181" s="115" t="s">
        <v>231</v>
      </c>
      <c r="D181" s="116" t="s">
        <v>232</v>
      </c>
      <c r="E181" s="134">
        <f>Janeiro!L178</f>
        <v>2</v>
      </c>
      <c r="F181" s="152">
        <f>Janeiro!M178</f>
        <v>2</v>
      </c>
      <c r="G181" s="134">
        <f>Janeiro!N178</f>
        <v>9</v>
      </c>
      <c r="H181" s="152">
        <f>Janeiro!O178</f>
        <v>13</v>
      </c>
      <c r="I181" s="134">
        <f>Fevereiro!L178</f>
        <v>2</v>
      </c>
      <c r="J181" s="152">
        <f>Fevereiro!M178</f>
        <v>0</v>
      </c>
      <c r="K181" s="134">
        <f>Fevereiro!N178</f>
        <v>13</v>
      </c>
      <c r="L181" s="152">
        <f>Fevereiro!O178</f>
        <v>15</v>
      </c>
      <c r="M181" s="134">
        <f>Março!L178</f>
        <v>5</v>
      </c>
      <c r="N181" s="152">
        <f>Março!M178</f>
        <v>0</v>
      </c>
      <c r="O181" s="134">
        <f>Março!N178</f>
        <v>15</v>
      </c>
      <c r="P181" s="152">
        <f>Março!O178</f>
        <v>20</v>
      </c>
      <c r="Q181" s="134">
        <f>Abril!L178</f>
        <v>3</v>
      </c>
      <c r="R181" s="152">
        <f>Abril!M178</f>
        <v>0</v>
      </c>
      <c r="S181" s="134">
        <f>Abril!N178</f>
        <v>18</v>
      </c>
      <c r="T181" s="152">
        <f>Abril!O178</f>
        <v>21</v>
      </c>
      <c r="U181" s="134">
        <f>Maio!L178</f>
        <v>3</v>
      </c>
      <c r="V181" s="152">
        <f>Maio!M178</f>
        <v>0</v>
      </c>
      <c r="W181" s="134">
        <f>Maio!N178</f>
        <v>18</v>
      </c>
      <c r="X181" s="152">
        <f>Maio!O178</f>
        <v>21</v>
      </c>
      <c r="Y181" s="134">
        <f>Junho!L178</f>
        <v>3</v>
      </c>
      <c r="Z181" s="152">
        <f>Junho!M178</f>
        <v>0</v>
      </c>
      <c r="AA181" s="134">
        <f>Junho!N178</f>
        <v>18</v>
      </c>
      <c r="AB181" s="152">
        <f>Junho!O178</f>
        <v>21</v>
      </c>
      <c r="AC181" s="153">
        <f>Julho!L180</f>
        <v>2</v>
      </c>
      <c r="AD181" s="152">
        <f>Julho!M180</f>
        <v>0</v>
      </c>
      <c r="AE181" s="134">
        <f>Julho!N180</f>
        <v>15</v>
      </c>
      <c r="AF181" s="152">
        <f>Julho!O180</f>
        <v>17</v>
      </c>
      <c r="AG181" s="153">
        <f>Agosto!L181</f>
        <v>6</v>
      </c>
      <c r="AH181" s="152">
        <f>Agosto!M181</f>
        <v>0</v>
      </c>
      <c r="AI181" s="134">
        <f>Agosto!N181</f>
        <v>23</v>
      </c>
      <c r="AJ181" s="152">
        <f>Agosto!O181</f>
        <v>29</v>
      </c>
      <c r="AK181" s="153">
        <f>Setembro!L182</f>
        <v>3</v>
      </c>
      <c r="AL181" s="152">
        <f>Setembro!M182</f>
        <v>0</v>
      </c>
      <c r="AM181" s="134">
        <f>Setembro!N182</f>
        <v>19</v>
      </c>
      <c r="AN181" s="152">
        <f>Setembro!O182</f>
        <v>22</v>
      </c>
      <c r="AO181" s="153">
        <f>Outubro!L182</f>
        <v>2</v>
      </c>
      <c r="AP181" s="152">
        <f>Outubro!M182</f>
        <v>1</v>
      </c>
      <c r="AQ181" s="134">
        <f>Outubro!N182</f>
        <v>18</v>
      </c>
      <c r="AR181" s="152">
        <f>Outubro!O182</f>
        <v>21</v>
      </c>
      <c r="AS181" s="153">
        <f>Novembro!L182</f>
        <v>2</v>
      </c>
      <c r="AT181" s="152">
        <f>Novembro!M182</f>
        <v>1</v>
      </c>
      <c r="AU181" s="134">
        <f>Novembro!N182</f>
        <v>20</v>
      </c>
      <c r="AV181" s="152">
        <f>Novembro!O182</f>
        <v>23</v>
      </c>
      <c r="AW181" s="153"/>
      <c r="AX181" s="152"/>
      <c r="AY181" s="134"/>
      <c r="AZ181" s="152"/>
      <c r="BA181" s="153">
        <f t="shared" si="26"/>
        <v>33</v>
      </c>
      <c r="BB181" s="152">
        <f t="shared" si="26"/>
        <v>4</v>
      </c>
      <c r="BC181" s="134">
        <f t="shared" si="26"/>
        <v>186</v>
      </c>
      <c r="BD181" s="152">
        <f t="shared" si="24"/>
        <v>223</v>
      </c>
      <c r="BE181" s="153">
        <f t="shared" si="27"/>
        <v>3</v>
      </c>
      <c r="BF181" s="152">
        <f t="shared" si="27"/>
        <v>0.36363636363636365</v>
      </c>
      <c r="BG181" s="134">
        <f t="shared" si="27"/>
        <v>16.90909090909091</v>
      </c>
      <c r="BH181" s="249">
        <f t="shared" si="25"/>
        <v>20.272727272727273</v>
      </c>
    </row>
    <row r="182" spans="1:60" ht="15" customHeight="1" x14ac:dyDescent="0.25">
      <c r="A182" s="331"/>
      <c r="B182" s="341" t="s">
        <v>94</v>
      </c>
      <c r="C182" s="115" t="s">
        <v>233</v>
      </c>
      <c r="D182" s="116" t="s">
        <v>234</v>
      </c>
      <c r="E182" s="134">
        <f>Janeiro!L179</f>
        <v>0</v>
      </c>
      <c r="F182" s="152">
        <f>Janeiro!M179</f>
        <v>0</v>
      </c>
      <c r="G182" s="134">
        <f>Janeiro!N179</f>
        <v>0</v>
      </c>
      <c r="H182" s="152">
        <f>Janeiro!O179</f>
        <v>0</v>
      </c>
      <c r="I182" s="134">
        <f>Fevereiro!L179</f>
        <v>0</v>
      </c>
      <c r="J182" s="152">
        <f>Fevereiro!M179</f>
        <v>0</v>
      </c>
      <c r="K182" s="134">
        <f>Fevereiro!N179</f>
        <v>0</v>
      </c>
      <c r="L182" s="152">
        <f>Fevereiro!O179</f>
        <v>0</v>
      </c>
      <c r="M182" s="134">
        <f>Março!L179</f>
        <v>0</v>
      </c>
      <c r="N182" s="152">
        <f>Março!M179</f>
        <v>0</v>
      </c>
      <c r="O182" s="134">
        <f>Março!N179</f>
        <v>0</v>
      </c>
      <c r="P182" s="152">
        <f>Março!O179</f>
        <v>0</v>
      </c>
      <c r="Q182" s="134">
        <f>Abril!L179</f>
        <v>0</v>
      </c>
      <c r="R182" s="152">
        <f>Abril!M179</f>
        <v>0</v>
      </c>
      <c r="S182" s="134">
        <f>Abril!N179</f>
        <v>0</v>
      </c>
      <c r="T182" s="152">
        <f>Abril!O179</f>
        <v>0</v>
      </c>
      <c r="U182" s="134">
        <f>Maio!L179</f>
        <v>0</v>
      </c>
      <c r="V182" s="152">
        <f>Maio!M179</f>
        <v>0</v>
      </c>
      <c r="W182" s="134">
        <f>Maio!N179</f>
        <v>0</v>
      </c>
      <c r="X182" s="152">
        <f>Maio!O179</f>
        <v>0</v>
      </c>
      <c r="Y182" s="134">
        <f>Junho!L179</f>
        <v>0</v>
      </c>
      <c r="Z182" s="152">
        <f>Junho!M179</f>
        <v>0</v>
      </c>
      <c r="AA182" s="134">
        <f>Junho!N179</f>
        <v>0</v>
      </c>
      <c r="AB182" s="152">
        <f>Junho!O179</f>
        <v>0</v>
      </c>
      <c r="AC182" s="153">
        <f>Julho!L181</f>
        <v>0</v>
      </c>
      <c r="AD182" s="152">
        <f>Julho!M181</f>
        <v>0</v>
      </c>
      <c r="AE182" s="134">
        <f>Julho!N181</f>
        <v>0</v>
      </c>
      <c r="AF182" s="152">
        <f>Julho!O181</f>
        <v>0</v>
      </c>
      <c r="AG182" s="153">
        <f>Agosto!L182</f>
        <v>0</v>
      </c>
      <c r="AH182" s="152">
        <f>Agosto!M182</f>
        <v>0</v>
      </c>
      <c r="AI182" s="134">
        <f>Agosto!N182</f>
        <v>0</v>
      </c>
      <c r="AJ182" s="152">
        <f>Agosto!O182</f>
        <v>0</v>
      </c>
      <c r="AK182" s="153">
        <f>Setembro!L183</f>
        <v>0</v>
      </c>
      <c r="AL182" s="152">
        <f>Setembro!M183</f>
        <v>0</v>
      </c>
      <c r="AM182" s="134">
        <f>Setembro!N183</f>
        <v>0</v>
      </c>
      <c r="AN182" s="152">
        <f>Setembro!O183</f>
        <v>0</v>
      </c>
      <c r="AO182" s="153">
        <f>Outubro!L184</f>
        <v>0</v>
      </c>
      <c r="AP182" s="152">
        <f>Outubro!M184</f>
        <v>0</v>
      </c>
      <c r="AQ182" s="134">
        <f>Outubro!N184</f>
        <v>0</v>
      </c>
      <c r="AR182" s="152">
        <f>Outubro!O184</f>
        <v>0</v>
      </c>
      <c r="AS182" s="153">
        <f>Novembro!L183</f>
        <v>0</v>
      </c>
      <c r="AT182" s="152">
        <f>Novembro!M183</f>
        <v>0</v>
      </c>
      <c r="AU182" s="134">
        <f>Novembro!N183</f>
        <v>7</v>
      </c>
      <c r="AV182" s="152">
        <f>Novembro!O183</f>
        <v>7</v>
      </c>
      <c r="AW182" s="153"/>
      <c r="AX182" s="152"/>
      <c r="AY182" s="134"/>
      <c r="AZ182" s="152"/>
      <c r="BA182" s="153">
        <f t="shared" si="26"/>
        <v>0</v>
      </c>
      <c r="BB182" s="152">
        <f t="shared" si="26"/>
        <v>0</v>
      </c>
      <c r="BC182" s="134">
        <f t="shared" si="26"/>
        <v>7</v>
      </c>
      <c r="BD182" s="152">
        <f t="shared" si="24"/>
        <v>7</v>
      </c>
      <c r="BE182" s="153">
        <f t="shared" si="27"/>
        <v>0</v>
      </c>
      <c r="BF182" s="152">
        <f t="shared" si="27"/>
        <v>0</v>
      </c>
      <c r="BG182" s="134">
        <f t="shared" si="27"/>
        <v>0.63636363636363635</v>
      </c>
      <c r="BH182" s="249">
        <f t="shared" si="25"/>
        <v>0.63636363636363635</v>
      </c>
    </row>
    <row r="183" spans="1:60" ht="15" customHeight="1" x14ac:dyDescent="0.25">
      <c r="A183" s="331"/>
      <c r="B183" s="343"/>
      <c r="C183" s="115" t="s">
        <v>235</v>
      </c>
      <c r="D183" s="116" t="s">
        <v>236</v>
      </c>
      <c r="E183" s="134">
        <f>Janeiro!L180</f>
        <v>0</v>
      </c>
      <c r="F183" s="152">
        <f>Janeiro!M180</f>
        <v>0</v>
      </c>
      <c r="G183" s="134">
        <f>Janeiro!N180</f>
        <v>4</v>
      </c>
      <c r="H183" s="152">
        <f>Janeiro!O180</f>
        <v>4</v>
      </c>
      <c r="I183" s="134">
        <f>Fevereiro!L180</f>
        <v>0</v>
      </c>
      <c r="J183" s="152">
        <f>Fevereiro!M180</f>
        <v>1</v>
      </c>
      <c r="K183" s="134">
        <f>Fevereiro!N180</f>
        <v>3</v>
      </c>
      <c r="L183" s="152">
        <f>Fevereiro!O180</f>
        <v>4</v>
      </c>
      <c r="M183" s="134">
        <f>Março!L180</f>
        <v>1</v>
      </c>
      <c r="N183" s="152">
        <f>Março!M180</f>
        <v>3</v>
      </c>
      <c r="O183" s="134">
        <f>Março!N180</f>
        <v>2</v>
      </c>
      <c r="P183" s="152">
        <f>Março!O180</f>
        <v>6</v>
      </c>
      <c r="Q183" s="134">
        <f>Abril!L180</f>
        <v>1</v>
      </c>
      <c r="R183" s="152">
        <f>Abril!M180</f>
        <v>1</v>
      </c>
      <c r="S183" s="134">
        <f>Abril!N180</f>
        <v>14</v>
      </c>
      <c r="T183" s="152">
        <f>Abril!O180</f>
        <v>16</v>
      </c>
      <c r="U183" s="134">
        <f>Maio!L180</f>
        <v>2</v>
      </c>
      <c r="V183" s="152">
        <f>Maio!M180</f>
        <v>1</v>
      </c>
      <c r="W183" s="134">
        <f>Maio!N180</f>
        <v>11</v>
      </c>
      <c r="X183" s="152">
        <f>Maio!O180</f>
        <v>14</v>
      </c>
      <c r="Y183" s="134">
        <f>Junho!L180</f>
        <v>1</v>
      </c>
      <c r="Z183" s="152">
        <f>Junho!M180</f>
        <v>1</v>
      </c>
      <c r="AA183" s="134">
        <f>Junho!N180</f>
        <v>8</v>
      </c>
      <c r="AB183" s="152">
        <f>Junho!O180</f>
        <v>10</v>
      </c>
      <c r="AC183" s="153">
        <f>Julho!L182</f>
        <v>2</v>
      </c>
      <c r="AD183" s="152">
        <f>Julho!M182</f>
        <v>0</v>
      </c>
      <c r="AE183" s="134">
        <f>Julho!N182</f>
        <v>14</v>
      </c>
      <c r="AF183" s="152">
        <f>Julho!O182</f>
        <v>16</v>
      </c>
      <c r="AG183" s="153">
        <f>Agosto!L183</f>
        <v>3</v>
      </c>
      <c r="AH183" s="152">
        <f>Agosto!M183</f>
        <v>0</v>
      </c>
      <c r="AI183" s="134">
        <f>Agosto!N183</f>
        <v>8</v>
      </c>
      <c r="AJ183" s="152">
        <f>Agosto!O183</f>
        <v>11</v>
      </c>
      <c r="AK183" s="153">
        <f>Setembro!L184</f>
        <v>4</v>
      </c>
      <c r="AL183" s="152">
        <f>Setembro!M184</f>
        <v>0</v>
      </c>
      <c r="AM183" s="134">
        <f>Setembro!N184</f>
        <v>10</v>
      </c>
      <c r="AN183" s="152">
        <f>Setembro!O184</f>
        <v>14</v>
      </c>
      <c r="AO183" s="153">
        <f>Outubro!L185</f>
        <v>0</v>
      </c>
      <c r="AP183" s="152">
        <f>Outubro!M185</f>
        <v>0</v>
      </c>
      <c r="AQ183" s="134">
        <f>Outubro!N185</f>
        <v>5</v>
      </c>
      <c r="AR183" s="152">
        <f>Outubro!O185</f>
        <v>5</v>
      </c>
      <c r="AS183" s="153">
        <f>Novembro!L184</f>
        <v>0</v>
      </c>
      <c r="AT183" s="152">
        <f>Novembro!M184</f>
        <v>0</v>
      </c>
      <c r="AU183" s="134">
        <f>Novembro!N184</f>
        <v>0</v>
      </c>
      <c r="AV183" s="152">
        <f>Novembro!O184</f>
        <v>0</v>
      </c>
      <c r="AW183" s="153"/>
      <c r="AX183" s="152"/>
      <c r="AY183" s="134"/>
      <c r="AZ183" s="152"/>
      <c r="BA183" s="153">
        <f t="shared" si="26"/>
        <v>14</v>
      </c>
      <c r="BB183" s="152">
        <f t="shared" si="26"/>
        <v>7</v>
      </c>
      <c r="BC183" s="134">
        <f t="shared" si="26"/>
        <v>79</v>
      </c>
      <c r="BD183" s="152">
        <f t="shared" si="24"/>
        <v>100</v>
      </c>
      <c r="BE183" s="153">
        <f t="shared" si="27"/>
        <v>1.2727272727272727</v>
      </c>
      <c r="BF183" s="152">
        <f t="shared" si="27"/>
        <v>0.63636363636363635</v>
      </c>
      <c r="BG183" s="134">
        <f t="shared" si="27"/>
        <v>7.1818181818181817</v>
      </c>
      <c r="BH183" s="249">
        <f t="shared" si="25"/>
        <v>9.0909090909090917</v>
      </c>
    </row>
    <row r="184" spans="1:60" s="2" customFormat="1" ht="15.75" thickBot="1" x14ac:dyDescent="0.25">
      <c r="A184" s="332"/>
      <c r="B184" s="95" t="s">
        <v>481</v>
      </c>
      <c r="C184" s="96"/>
      <c r="D184" s="97"/>
      <c r="E184" s="13">
        <f>Janeiro!L181</f>
        <v>193</v>
      </c>
      <c r="F184" s="11">
        <f>Janeiro!M181</f>
        <v>657</v>
      </c>
      <c r="G184" s="13">
        <f>Janeiro!N181</f>
        <v>3998</v>
      </c>
      <c r="H184" s="11">
        <f>Janeiro!O181</f>
        <v>4848</v>
      </c>
      <c r="I184" s="13">
        <f>Fevereiro!L181</f>
        <v>205</v>
      </c>
      <c r="J184" s="11">
        <f>Fevereiro!M181</f>
        <v>579</v>
      </c>
      <c r="K184" s="13">
        <f>Fevereiro!N181</f>
        <v>4428</v>
      </c>
      <c r="L184" s="11">
        <f>Fevereiro!O181</f>
        <v>5212</v>
      </c>
      <c r="M184" s="13">
        <f>Março!L181</f>
        <v>274</v>
      </c>
      <c r="N184" s="11">
        <f>Março!M181</f>
        <v>600</v>
      </c>
      <c r="O184" s="13">
        <f>Março!N181</f>
        <v>5316</v>
      </c>
      <c r="P184" s="11">
        <f>Março!O181</f>
        <v>6190</v>
      </c>
      <c r="Q184" s="13">
        <f>Abril!L181</f>
        <v>211</v>
      </c>
      <c r="R184" s="11">
        <f>Abril!M181</f>
        <v>476</v>
      </c>
      <c r="S184" s="13">
        <f>Abril!N181</f>
        <v>4184</v>
      </c>
      <c r="T184" s="11">
        <f>Abril!O181</f>
        <v>4871</v>
      </c>
      <c r="U184" s="13">
        <f>Maio!L181</f>
        <v>261</v>
      </c>
      <c r="V184" s="11">
        <f>Maio!M181</f>
        <v>654</v>
      </c>
      <c r="W184" s="13">
        <f>Maio!N181</f>
        <v>5030</v>
      </c>
      <c r="X184" s="11">
        <f>Maio!O181</f>
        <v>5945</v>
      </c>
      <c r="Y184" s="13">
        <f>Junho!L181</f>
        <v>321</v>
      </c>
      <c r="Z184" s="11">
        <f>Junho!M181</f>
        <v>890</v>
      </c>
      <c r="AA184" s="13">
        <f>Junho!N181</f>
        <v>5131</v>
      </c>
      <c r="AB184" s="11">
        <f>Junho!O181</f>
        <v>6342</v>
      </c>
      <c r="AC184" s="10">
        <f>Julho!L183</f>
        <v>260</v>
      </c>
      <c r="AD184" s="11">
        <f>Julho!M183</f>
        <v>1089</v>
      </c>
      <c r="AE184" s="13">
        <f>Julho!N183</f>
        <v>4969</v>
      </c>
      <c r="AF184" s="11">
        <f>Julho!O183</f>
        <v>6318</v>
      </c>
      <c r="AG184" s="10">
        <f>Agosto!L184</f>
        <v>417</v>
      </c>
      <c r="AH184" s="11">
        <f>Agosto!M184</f>
        <v>1241</v>
      </c>
      <c r="AI184" s="13">
        <f>Agosto!N184</f>
        <v>5987</v>
      </c>
      <c r="AJ184" s="11">
        <f>Agosto!O184</f>
        <v>7645</v>
      </c>
      <c r="AK184" s="10">
        <f>Setembro!L185</f>
        <v>409</v>
      </c>
      <c r="AL184" s="11">
        <f>Setembro!M185</f>
        <v>1184</v>
      </c>
      <c r="AM184" s="13">
        <f>Setembro!N185</f>
        <v>5516</v>
      </c>
      <c r="AN184" s="11">
        <f>Setembro!O185</f>
        <v>7109</v>
      </c>
      <c r="AO184" s="10">
        <f>Outubro!L186</f>
        <v>334</v>
      </c>
      <c r="AP184" s="11">
        <f>Outubro!M186</f>
        <v>902</v>
      </c>
      <c r="AQ184" s="13">
        <f>Outubro!N186</f>
        <v>5324</v>
      </c>
      <c r="AR184" s="11">
        <f>Outubro!O186</f>
        <v>6560</v>
      </c>
      <c r="AS184" s="10">
        <f>Novembro!L185</f>
        <v>2</v>
      </c>
      <c r="AT184" s="11">
        <f>Novembro!M185</f>
        <v>0</v>
      </c>
      <c r="AU184" s="13">
        <f>Novembro!N185</f>
        <v>16</v>
      </c>
      <c r="AV184" s="11">
        <f>Novembro!O185</f>
        <v>18</v>
      </c>
      <c r="AW184" s="10"/>
      <c r="AX184" s="11"/>
      <c r="AY184" s="13"/>
      <c r="AZ184" s="11"/>
      <c r="BA184" s="10">
        <f t="shared" si="26"/>
        <v>2887</v>
      </c>
      <c r="BB184" s="11">
        <f t="shared" si="26"/>
        <v>8272</v>
      </c>
      <c r="BC184" s="13">
        <f t="shared" si="26"/>
        <v>49899</v>
      </c>
      <c r="BD184" s="11">
        <f t="shared" si="24"/>
        <v>61058</v>
      </c>
      <c r="BE184" s="10">
        <f t="shared" si="27"/>
        <v>262.45454545454544</v>
      </c>
      <c r="BF184" s="11">
        <f t="shared" si="27"/>
        <v>752</v>
      </c>
      <c r="BG184" s="13">
        <f t="shared" si="27"/>
        <v>4536.272727272727</v>
      </c>
      <c r="BH184" s="251">
        <f t="shared" si="25"/>
        <v>5550.727272727273</v>
      </c>
    </row>
    <row r="185" spans="1:60" ht="15" customHeight="1" x14ac:dyDescent="0.25">
      <c r="A185" s="324" t="s">
        <v>240</v>
      </c>
      <c r="B185" s="43" t="s">
        <v>240</v>
      </c>
      <c r="C185" s="44"/>
      <c r="D185" s="44"/>
      <c r="E185" s="31">
        <f>Janeiro!L182</f>
        <v>82</v>
      </c>
      <c r="F185" s="31">
        <f>Janeiro!M182</f>
        <v>80</v>
      </c>
      <c r="G185" s="31">
        <f>Janeiro!N182</f>
        <v>982</v>
      </c>
      <c r="H185" s="31">
        <f>Janeiro!O182</f>
        <v>1144</v>
      </c>
      <c r="I185" s="31">
        <f>Fevereiro!L182</f>
        <v>87</v>
      </c>
      <c r="J185" s="31">
        <f>Fevereiro!M182</f>
        <v>102</v>
      </c>
      <c r="K185" s="31">
        <f>Fevereiro!N182</f>
        <v>1101</v>
      </c>
      <c r="L185" s="31">
        <f>Fevereiro!O182</f>
        <v>1290</v>
      </c>
      <c r="M185" s="31">
        <f>Março!L182</f>
        <v>64</v>
      </c>
      <c r="N185" s="31">
        <f>Março!M182</f>
        <v>96</v>
      </c>
      <c r="O185" s="31">
        <f>Março!N182</f>
        <v>1539</v>
      </c>
      <c r="P185" s="31">
        <f>Março!O182</f>
        <v>1699</v>
      </c>
      <c r="Q185" s="31">
        <f>Abril!L182</f>
        <v>37</v>
      </c>
      <c r="R185" s="31">
        <f>Abril!M182</f>
        <v>29</v>
      </c>
      <c r="S185" s="31">
        <f>Abril!N182</f>
        <v>1024</v>
      </c>
      <c r="T185" s="31">
        <f>Abril!O182</f>
        <v>1090</v>
      </c>
      <c r="U185" s="31">
        <f>Maio!L182</f>
        <v>85</v>
      </c>
      <c r="V185" s="31">
        <f>Maio!M182</f>
        <v>127</v>
      </c>
      <c r="W185" s="31">
        <f>Maio!N182</f>
        <v>1346</v>
      </c>
      <c r="X185" s="31">
        <f>Maio!O182</f>
        <v>1558</v>
      </c>
      <c r="Y185" s="31">
        <f>Junho!L182</f>
        <v>192</v>
      </c>
      <c r="Z185" s="31">
        <f>Junho!M182</f>
        <v>236</v>
      </c>
      <c r="AA185" s="31">
        <f>Junho!N182</f>
        <v>1551</v>
      </c>
      <c r="AB185" s="31">
        <f>Junho!O182</f>
        <v>1979</v>
      </c>
      <c r="AC185" s="31">
        <f>Julho!L184</f>
        <v>188</v>
      </c>
      <c r="AD185" s="31">
        <f>Julho!M184</f>
        <v>207</v>
      </c>
      <c r="AE185" s="31">
        <f>Julho!N184</f>
        <v>1449</v>
      </c>
      <c r="AF185" s="31">
        <f>Julho!O184</f>
        <v>1844</v>
      </c>
      <c r="AG185" s="31">
        <f>Agosto!L185</f>
        <v>225</v>
      </c>
      <c r="AH185" s="31">
        <f>Agosto!M185</f>
        <v>211</v>
      </c>
      <c r="AI185" s="31">
        <f>Agosto!N185</f>
        <v>1652</v>
      </c>
      <c r="AJ185" s="31">
        <f>Agosto!O185</f>
        <v>2088</v>
      </c>
      <c r="AK185" s="31">
        <f>Setembro!L186</f>
        <v>235</v>
      </c>
      <c r="AL185" s="31">
        <f>Setembro!M186</f>
        <v>175</v>
      </c>
      <c r="AM185" s="31">
        <f>Setembro!N186</f>
        <v>1593</v>
      </c>
      <c r="AN185" s="31">
        <f>Setembro!O186</f>
        <v>2003</v>
      </c>
      <c r="AO185" s="31">
        <f>Outubro!L187</f>
        <v>272</v>
      </c>
      <c r="AP185" s="31">
        <f>Outubro!M187</f>
        <v>175</v>
      </c>
      <c r="AQ185" s="31">
        <f>Outubro!N187</f>
        <v>1752</v>
      </c>
      <c r="AR185" s="31">
        <f>Outubro!O187</f>
        <v>2199</v>
      </c>
      <c r="AS185" s="31">
        <f>Novembro!L186</f>
        <v>372</v>
      </c>
      <c r="AT185" s="31">
        <f>Novembro!M186</f>
        <v>1215</v>
      </c>
      <c r="AU185" s="31">
        <f>Novembro!N186</f>
        <v>5968</v>
      </c>
      <c r="AV185" s="31">
        <f>Novembro!O186</f>
        <v>7555</v>
      </c>
      <c r="AW185" s="31"/>
      <c r="AX185" s="31"/>
      <c r="AY185" s="31"/>
      <c r="AZ185" s="31"/>
      <c r="BA185" s="31">
        <f t="shared" si="26"/>
        <v>1839</v>
      </c>
      <c r="BB185" s="31">
        <f t="shared" si="26"/>
        <v>2653</v>
      </c>
      <c r="BC185" s="31">
        <f t="shared" si="26"/>
        <v>19957</v>
      </c>
      <c r="BD185" s="31">
        <f t="shared" si="24"/>
        <v>24449</v>
      </c>
      <c r="BE185" s="31">
        <f t="shared" si="27"/>
        <v>167.18181818181819</v>
      </c>
      <c r="BF185" s="31">
        <f t="shared" si="27"/>
        <v>241.18181818181819</v>
      </c>
      <c r="BG185" s="31">
        <f t="shared" si="27"/>
        <v>1814.2727272727273</v>
      </c>
      <c r="BH185" s="33">
        <f t="shared" si="25"/>
        <v>2222.6363636363635</v>
      </c>
    </row>
    <row r="186" spans="1:60" ht="15" customHeight="1" x14ac:dyDescent="0.25">
      <c r="A186" s="325"/>
      <c r="B186" s="45"/>
      <c r="C186" s="182" t="s">
        <v>241</v>
      </c>
      <c r="D186" s="183" t="s">
        <v>242</v>
      </c>
      <c r="E186" s="7">
        <f>Janeiro!L183</f>
        <v>0</v>
      </c>
      <c r="F186" s="149">
        <f>Janeiro!M183</f>
        <v>3</v>
      </c>
      <c r="G186" s="149">
        <f>Janeiro!N183</f>
        <v>167</v>
      </c>
      <c r="H186" s="150">
        <f>Janeiro!O183</f>
        <v>170</v>
      </c>
      <c r="I186" s="7">
        <f>Fevereiro!L183</f>
        <v>0</v>
      </c>
      <c r="J186" s="149">
        <f>Fevereiro!M183</f>
        <v>15</v>
      </c>
      <c r="K186" s="149">
        <f>Fevereiro!N183</f>
        <v>221</v>
      </c>
      <c r="L186" s="150">
        <f>Fevereiro!O183</f>
        <v>236</v>
      </c>
      <c r="M186" s="7">
        <f>Março!L183</f>
        <v>0</v>
      </c>
      <c r="N186" s="149">
        <f>Março!M183</f>
        <v>4</v>
      </c>
      <c r="O186" s="149">
        <f>Março!N183</f>
        <v>255</v>
      </c>
      <c r="P186" s="150">
        <f>Março!O183</f>
        <v>259</v>
      </c>
      <c r="Q186" s="7">
        <f>Abril!L183</f>
        <v>0</v>
      </c>
      <c r="R186" s="149">
        <f>Abril!M183</f>
        <v>6</v>
      </c>
      <c r="S186" s="149">
        <f>Abril!N183</f>
        <v>182</v>
      </c>
      <c r="T186" s="150">
        <f>Abril!O183</f>
        <v>188</v>
      </c>
      <c r="U186" s="7">
        <f>Maio!L183</f>
        <v>0</v>
      </c>
      <c r="V186" s="149">
        <f>Maio!M183</f>
        <v>7</v>
      </c>
      <c r="W186" s="149">
        <f>Maio!N183</f>
        <v>267</v>
      </c>
      <c r="X186" s="150">
        <f>Maio!O183</f>
        <v>274</v>
      </c>
      <c r="Y186" s="7">
        <f>Junho!L183</f>
        <v>0</v>
      </c>
      <c r="Z186" s="149">
        <f>Junho!M183</f>
        <v>14</v>
      </c>
      <c r="AA186" s="149">
        <f>Junho!N183</f>
        <v>302</v>
      </c>
      <c r="AB186" s="150">
        <f>Junho!O183</f>
        <v>316</v>
      </c>
      <c r="AC186" s="151">
        <f>Julho!L185</f>
        <v>0</v>
      </c>
      <c r="AD186" s="149">
        <f>Julho!M185</f>
        <v>11</v>
      </c>
      <c r="AE186" s="149">
        <f>Julho!N185</f>
        <v>268</v>
      </c>
      <c r="AF186" s="150">
        <f>Julho!O185</f>
        <v>279</v>
      </c>
      <c r="AG186" s="151">
        <f>Agosto!L186</f>
        <v>0</v>
      </c>
      <c r="AH186" s="149">
        <f>Agosto!M186</f>
        <v>12</v>
      </c>
      <c r="AI186" s="149">
        <f>Agosto!N186</f>
        <v>263</v>
      </c>
      <c r="AJ186" s="150">
        <f>Agosto!O186</f>
        <v>275</v>
      </c>
      <c r="AK186" s="151">
        <f>Setembro!L187</f>
        <v>0</v>
      </c>
      <c r="AL186" s="149">
        <f>Setembro!M187</f>
        <v>16</v>
      </c>
      <c r="AM186" s="149">
        <f>Setembro!N187</f>
        <v>282</v>
      </c>
      <c r="AN186" s="150">
        <f>Setembro!O187</f>
        <v>298</v>
      </c>
      <c r="AO186" s="151">
        <f>Outubro!L188</f>
        <v>0</v>
      </c>
      <c r="AP186" s="149">
        <f>Outubro!M188</f>
        <v>10</v>
      </c>
      <c r="AQ186" s="149">
        <f>Outubro!N188</f>
        <v>254</v>
      </c>
      <c r="AR186" s="150">
        <f>Outubro!O188</f>
        <v>264</v>
      </c>
      <c r="AS186" s="151">
        <f>Novembro!L187</f>
        <v>268</v>
      </c>
      <c r="AT186" s="149">
        <f>Novembro!M187</f>
        <v>173</v>
      </c>
      <c r="AU186" s="149">
        <f>Novembro!N187</f>
        <v>1805</v>
      </c>
      <c r="AV186" s="150">
        <f>Novembro!O187</f>
        <v>2246</v>
      </c>
      <c r="AW186" s="151"/>
      <c r="AX186" s="149"/>
      <c r="AY186" s="149"/>
      <c r="AZ186" s="150"/>
      <c r="BA186" s="151">
        <f t="shared" si="26"/>
        <v>268</v>
      </c>
      <c r="BB186" s="149">
        <f t="shared" si="26"/>
        <v>271</v>
      </c>
      <c r="BC186" s="149">
        <f t="shared" si="26"/>
        <v>4266</v>
      </c>
      <c r="BD186" s="150">
        <f t="shared" si="24"/>
        <v>4805</v>
      </c>
      <c r="BE186" s="151">
        <f t="shared" si="27"/>
        <v>24.363636363636363</v>
      </c>
      <c r="BF186" s="149">
        <f t="shared" si="27"/>
        <v>24.636363636363637</v>
      </c>
      <c r="BG186" s="149">
        <f t="shared" si="27"/>
        <v>387.81818181818181</v>
      </c>
      <c r="BH186" s="247">
        <f t="shared" si="25"/>
        <v>436.81818181818181</v>
      </c>
    </row>
    <row r="187" spans="1:60" ht="15" customHeight="1" x14ac:dyDescent="0.25">
      <c r="A187" s="325"/>
      <c r="B187" s="45"/>
      <c r="C187" s="182"/>
      <c r="D187" s="183" t="s">
        <v>550</v>
      </c>
      <c r="E187" s="7">
        <f>Janeiro!L184</f>
        <v>0</v>
      </c>
      <c r="F187" s="149">
        <f>Janeiro!M184</f>
        <v>0</v>
      </c>
      <c r="G187" s="149">
        <f>Janeiro!N184</f>
        <v>0</v>
      </c>
      <c r="H187" s="150">
        <f>Janeiro!O184</f>
        <v>0</v>
      </c>
      <c r="I187" s="7">
        <f>Fevereiro!L184</f>
        <v>0</v>
      </c>
      <c r="J187" s="149">
        <f>Fevereiro!M184</f>
        <v>0</v>
      </c>
      <c r="K187" s="149">
        <f>Fevereiro!N184</f>
        <v>0</v>
      </c>
      <c r="L187" s="150">
        <f>Fevereiro!O184</f>
        <v>0</v>
      </c>
      <c r="M187" s="7">
        <f>Março!L184</f>
        <v>0</v>
      </c>
      <c r="N187" s="149">
        <f>Março!M184</f>
        <v>0</v>
      </c>
      <c r="O187" s="149">
        <f>Março!N184</f>
        <v>0</v>
      </c>
      <c r="P187" s="150">
        <f>Março!O184</f>
        <v>0</v>
      </c>
      <c r="Q187" s="7">
        <f>Abril!L184</f>
        <v>0</v>
      </c>
      <c r="R187" s="149">
        <f>Abril!M184</f>
        <v>0</v>
      </c>
      <c r="S187" s="149">
        <f>Abril!N184</f>
        <v>0</v>
      </c>
      <c r="T187" s="150">
        <f>Abril!O184</f>
        <v>0</v>
      </c>
      <c r="U187" s="7">
        <f>Maio!L184</f>
        <v>0</v>
      </c>
      <c r="V187" s="149">
        <f>Maio!M184</f>
        <v>0</v>
      </c>
      <c r="W187" s="149">
        <f>Maio!N184</f>
        <v>0</v>
      </c>
      <c r="X187" s="150">
        <f>Maio!O184</f>
        <v>0</v>
      </c>
      <c r="Y187" s="7">
        <f>Junho!L184</f>
        <v>0</v>
      </c>
      <c r="Z187" s="149">
        <f>Junho!M184</f>
        <v>0</v>
      </c>
      <c r="AA187" s="149">
        <f>Junho!N184</f>
        <v>0</v>
      </c>
      <c r="AB187" s="150">
        <f>Junho!O184</f>
        <v>0</v>
      </c>
      <c r="AC187" s="151">
        <f>Julho!L186</f>
        <v>0</v>
      </c>
      <c r="AD187" s="149">
        <f>Julho!M186</f>
        <v>0</v>
      </c>
      <c r="AE187" s="149">
        <f>Julho!N186</f>
        <v>0</v>
      </c>
      <c r="AF187" s="150">
        <f>Julho!O186</f>
        <v>0</v>
      </c>
      <c r="AG187" s="151">
        <f>Agosto!L187</f>
        <v>0</v>
      </c>
      <c r="AH187" s="149">
        <f>Agosto!M187</f>
        <v>0</v>
      </c>
      <c r="AI187" s="149">
        <f>Agosto!N187</f>
        <v>1</v>
      </c>
      <c r="AJ187" s="150">
        <f>Agosto!O187</f>
        <v>1</v>
      </c>
      <c r="AK187" s="151">
        <f>Setembro!L188</f>
        <v>0</v>
      </c>
      <c r="AL187" s="149">
        <f>Setembro!M188</f>
        <v>0</v>
      </c>
      <c r="AM187" s="149">
        <f>Setembro!N188</f>
        <v>1</v>
      </c>
      <c r="AN187" s="150">
        <f>Setembro!O188</f>
        <v>1</v>
      </c>
      <c r="AO187" s="151">
        <f>Outubro!L189</f>
        <v>0</v>
      </c>
      <c r="AP187" s="149">
        <f>Outubro!M189</f>
        <v>0</v>
      </c>
      <c r="AQ187" s="149">
        <f>Outubro!N189</f>
        <v>0</v>
      </c>
      <c r="AR187" s="150">
        <f>Outubro!O189</f>
        <v>0</v>
      </c>
      <c r="AS187" s="151">
        <f>Novembro!L188</f>
        <v>0</v>
      </c>
      <c r="AT187" s="149">
        <f>Novembro!M188</f>
        <v>13</v>
      </c>
      <c r="AU187" s="149">
        <f>Novembro!N188</f>
        <v>288</v>
      </c>
      <c r="AV187" s="150">
        <f>Novembro!O188</f>
        <v>301</v>
      </c>
      <c r="AW187" s="151"/>
      <c r="AX187" s="149"/>
      <c r="AY187" s="149"/>
      <c r="AZ187" s="150"/>
      <c r="BA187" s="151">
        <f t="shared" si="26"/>
        <v>0</v>
      </c>
      <c r="BB187" s="149">
        <f t="shared" si="26"/>
        <v>13</v>
      </c>
      <c r="BC187" s="149">
        <f t="shared" si="26"/>
        <v>290</v>
      </c>
      <c r="BD187" s="150">
        <f t="shared" si="24"/>
        <v>303</v>
      </c>
      <c r="BE187" s="151">
        <f t="shared" si="27"/>
        <v>0</v>
      </c>
      <c r="BF187" s="149">
        <f t="shared" si="27"/>
        <v>1.1818181818181819</v>
      </c>
      <c r="BG187" s="149">
        <f t="shared" si="27"/>
        <v>26.363636363636363</v>
      </c>
      <c r="BH187" s="247">
        <f t="shared" si="25"/>
        <v>27.545454545454547</v>
      </c>
    </row>
    <row r="188" spans="1:60" ht="15" customHeight="1" x14ac:dyDescent="0.25">
      <c r="A188" s="325"/>
      <c r="B188" s="45"/>
      <c r="C188" s="182"/>
      <c r="D188" s="183" t="s">
        <v>551</v>
      </c>
      <c r="E188" s="7">
        <f>Janeiro!L185</f>
        <v>0</v>
      </c>
      <c r="F188" s="149">
        <f>Janeiro!M185</f>
        <v>0</v>
      </c>
      <c r="G188" s="149">
        <f>Janeiro!N185</f>
        <v>3</v>
      </c>
      <c r="H188" s="150">
        <f>Janeiro!O185</f>
        <v>3</v>
      </c>
      <c r="I188" s="7">
        <f>Fevereiro!L185</f>
        <v>0</v>
      </c>
      <c r="J188" s="149">
        <f>Fevereiro!M185</f>
        <v>0</v>
      </c>
      <c r="K188" s="149">
        <f>Fevereiro!N185</f>
        <v>6</v>
      </c>
      <c r="L188" s="150">
        <f>Fevereiro!O185</f>
        <v>6</v>
      </c>
      <c r="M188" s="7">
        <f>Março!L185</f>
        <v>0</v>
      </c>
      <c r="N188" s="149">
        <f>Março!M185</f>
        <v>0</v>
      </c>
      <c r="O188" s="149">
        <f>Março!N185</f>
        <v>6</v>
      </c>
      <c r="P188" s="150">
        <f>Março!O185</f>
        <v>6</v>
      </c>
      <c r="Q188" s="7">
        <f>Abril!L185</f>
        <v>0</v>
      </c>
      <c r="R188" s="149">
        <f>Abril!M185</f>
        <v>0</v>
      </c>
      <c r="S188" s="149">
        <f>Abril!N185</f>
        <v>0</v>
      </c>
      <c r="T188" s="150">
        <f>Abril!O185</f>
        <v>0</v>
      </c>
      <c r="U188" s="7">
        <f>Maio!L185</f>
        <v>0</v>
      </c>
      <c r="V188" s="149">
        <f>Maio!M185</f>
        <v>0</v>
      </c>
      <c r="W188" s="149">
        <f>Maio!N185</f>
        <v>0</v>
      </c>
      <c r="X188" s="150">
        <f>Maio!O185</f>
        <v>0</v>
      </c>
      <c r="Y188" s="7">
        <f>Junho!L185</f>
        <v>0</v>
      </c>
      <c r="Z188" s="149">
        <f>Junho!M185</f>
        <v>0</v>
      </c>
      <c r="AA188" s="149">
        <f>Junho!N185</f>
        <v>0</v>
      </c>
      <c r="AB188" s="150">
        <f>Junho!O185</f>
        <v>0</v>
      </c>
      <c r="AC188" s="151">
        <f>Julho!L187</f>
        <v>0</v>
      </c>
      <c r="AD188" s="149">
        <f>Julho!M187</f>
        <v>0</v>
      </c>
      <c r="AE188" s="149">
        <f>Julho!N187</f>
        <v>0</v>
      </c>
      <c r="AF188" s="150">
        <f>Julho!O187</f>
        <v>0</v>
      </c>
      <c r="AG188" s="151">
        <f>Agosto!L188</f>
        <v>0</v>
      </c>
      <c r="AH188" s="149">
        <f>Agosto!M188</f>
        <v>0</v>
      </c>
      <c r="AI188" s="149">
        <f>Agosto!N188</f>
        <v>0</v>
      </c>
      <c r="AJ188" s="150">
        <f>Agosto!O188</f>
        <v>0</v>
      </c>
      <c r="AK188" s="151">
        <f>Setembro!L189</f>
        <v>0</v>
      </c>
      <c r="AL188" s="149">
        <f>Setembro!M189</f>
        <v>1</v>
      </c>
      <c r="AM188" s="149">
        <f>Setembro!N189</f>
        <v>3</v>
      </c>
      <c r="AN188" s="150">
        <f>Setembro!O189</f>
        <v>4</v>
      </c>
      <c r="AO188" s="151">
        <f>Outubro!L190</f>
        <v>0</v>
      </c>
      <c r="AP188" s="149">
        <f>Outubro!M190</f>
        <v>0</v>
      </c>
      <c r="AQ188" s="149">
        <f>Outubro!N190</f>
        <v>1</v>
      </c>
      <c r="AR188" s="150">
        <f>Outubro!O190</f>
        <v>1</v>
      </c>
      <c r="AS188" s="151">
        <f>Novembro!L189</f>
        <v>0</v>
      </c>
      <c r="AT188" s="149">
        <f>Novembro!M189</f>
        <v>0</v>
      </c>
      <c r="AU188" s="149">
        <f>Novembro!N189</f>
        <v>1</v>
      </c>
      <c r="AV188" s="150">
        <f>Novembro!O189</f>
        <v>1</v>
      </c>
      <c r="AW188" s="151"/>
      <c r="AX188" s="149"/>
      <c r="AY188" s="149"/>
      <c r="AZ188" s="150"/>
      <c r="BA188" s="151">
        <f t="shared" ref="BA188:BA193" si="44">E188+I188+M188+Q188+U188+Y188+AC188+AG188+AK188+AO188+AS188+AW188</f>
        <v>0</v>
      </c>
      <c r="BB188" s="149">
        <f t="shared" ref="BB188:BB193" si="45">F188+J188+N188+R188+V188+Z188+AD188+AH188+AL188+AP188+AT188+AX188</f>
        <v>1</v>
      </c>
      <c r="BC188" s="149">
        <f t="shared" ref="BC188:BC193" si="46">G188+K188+O188+S188+W188+AA188+AE188+AI188+AM188+AQ188+AU188+AY188</f>
        <v>20</v>
      </c>
      <c r="BD188" s="150">
        <f t="shared" ref="BD188:BD193" si="47">H188+L188+P188+T188+X188+AB188+AF188+AJ188+AN188+AR188+AV188+AZ188</f>
        <v>21</v>
      </c>
      <c r="BE188" s="151">
        <f t="shared" ref="BE188:BE193" si="48">AVERAGE(E188,I188,M188,Q188,U188,Y188,AC188,AG188,AK188,AO188,AS188,AW188)</f>
        <v>0</v>
      </c>
      <c r="BF188" s="149">
        <f t="shared" ref="BF188:BF193" si="49">AVERAGE(F188,J188,N188,R188,V188,Z188,AD188,AH188,AL188,AP188,AT188,AX188)</f>
        <v>9.0909090909090912E-2</v>
      </c>
      <c r="BG188" s="149">
        <f t="shared" ref="BG188:BG193" si="50">AVERAGE(G188,K188,O188,S188,W188,AA188,AE188,AI188,AM188,AQ188,AU188,AY188)</f>
        <v>1.8181818181818181</v>
      </c>
      <c r="BH188" s="247">
        <f t="shared" ref="BH188:BH193" si="51">AVERAGE(H188,L188,P188,T188,X188,AB188,AF188,AJ188,AN188,AR188,AV188,AZ188)</f>
        <v>1.9090909090909092</v>
      </c>
    </row>
    <row r="189" spans="1:60" ht="15" customHeight="1" x14ac:dyDescent="0.25">
      <c r="A189" s="325"/>
      <c r="B189" s="45"/>
      <c r="C189" s="182"/>
      <c r="D189" s="183" t="s">
        <v>243</v>
      </c>
      <c r="E189" s="7">
        <f>Janeiro!L186</f>
        <v>0</v>
      </c>
      <c r="F189" s="149">
        <f>Janeiro!M186</f>
        <v>11</v>
      </c>
      <c r="G189" s="149">
        <f>Janeiro!N186</f>
        <v>63</v>
      </c>
      <c r="H189" s="150">
        <f>Janeiro!O186</f>
        <v>74</v>
      </c>
      <c r="I189" s="7">
        <f>Fevereiro!L186</f>
        <v>0</v>
      </c>
      <c r="J189" s="149">
        <f>Fevereiro!M186</f>
        <v>14</v>
      </c>
      <c r="K189" s="149">
        <f>Fevereiro!N186</f>
        <v>69</v>
      </c>
      <c r="L189" s="150">
        <f>Fevereiro!O186</f>
        <v>83</v>
      </c>
      <c r="M189" s="7">
        <f>Março!L186</f>
        <v>0</v>
      </c>
      <c r="N189" s="149">
        <f>Março!M186</f>
        <v>6</v>
      </c>
      <c r="O189" s="149">
        <f>Março!N186</f>
        <v>88</v>
      </c>
      <c r="P189" s="150">
        <f>Março!O186</f>
        <v>94</v>
      </c>
      <c r="Q189" s="7">
        <f>Abril!L186</f>
        <v>0</v>
      </c>
      <c r="R189" s="149">
        <f>Abril!M186</f>
        <v>0</v>
      </c>
      <c r="S189" s="149">
        <f>Abril!N186</f>
        <v>0</v>
      </c>
      <c r="T189" s="150">
        <f>Abril!O186</f>
        <v>0</v>
      </c>
      <c r="U189" s="7">
        <f>Maio!L186</f>
        <v>0</v>
      </c>
      <c r="V189" s="149">
        <f>Maio!M186</f>
        <v>7</v>
      </c>
      <c r="W189" s="149">
        <f>Maio!N186</f>
        <v>52</v>
      </c>
      <c r="X189" s="150">
        <f>Maio!O186</f>
        <v>59</v>
      </c>
      <c r="Y189" s="7">
        <f>Junho!L186</f>
        <v>0</v>
      </c>
      <c r="Z189" s="149">
        <f>Junho!M186</f>
        <v>15</v>
      </c>
      <c r="AA189" s="149">
        <f>Junho!N186</f>
        <v>87</v>
      </c>
      <c r="AB189" s="150">
        <f>Junho!O186</f>
        <v>102</v>
      </c>
      <c r="AC189" s="151">
        <f>Julho!L188</f>
        <v>0</v>
      </c>
      <c r="AD189" s="149">
        <f>Julho!M188</f>
        <v>11</v>
      </c>
      <c r="AE189" s="149">
        <f>Julho!N188</f>
        <v>109</v>
      </c>
      <c r="AF189" s="150">
        <f>Julho!O188</f>
        <v>120</v>
      </c>
      <c r="AG189" s="151">
        <f>Agosto!L189</f>
        <v>0</v>
      </c>
      <c r="AH189" s="149">
        <f>Agosto!M189</f>
        <v>8</v>
      </c>
      <c r="AI189" s="149">
        <f>Agosto!N189</f>
        <v>134</v>
      </c>
      <c r="AJ189" s="150">
        <f>Agosto!O189</f>
        <v>142</v>
      </c>
      <c r="AK189" s="151">
        <f>Setembro!L190</f>
        <v>0</v>
      </c>
      <c r="AL189" s="149">
        <f>Setembro!M190</f>
        <v>2</v>
      </c>
      <c r="AM189" s="149">
        <f>Setembro!N190</f>
        <v>5</v>
      </c>
      <c r="AN189" s="150">
        <f>Setembro!O190</f>
        <v>7</v>
      </c>
      <c r="AO189" s="151">
        <f>Outubro!L191</f>
        <v>0</v>
      </c>
      <c r="AP189" s="149">
        <f>Outubro!M191</f>
        <v>6</v>
      </c>
      <c r="AQ189" s="149">
        <f>Outubro!N191</f>
        <v>85</v>
      </c>
      <c r="AR189" s="150">
        <f>Outubro!O191</f>
        <v>91</v>
      </c>
      <c r="AS189" s="151">
        <f>Novembro!L190</f>
        <v>0</v>
      </c>
      <c r="AT189" s="149">
        <f>Novembro!M190</f>
        <v>0</v>
      </c>
      <c r="AU189" s="149">
        <f>Novembro!N190</f>
        <v>0</v>
      </c>
      <c r="AV189" s="150">
        <f>Novembro!O190</f>
        <v>0</v>
      </c>
      <c r="AW189" s="151"/>
      <c r="AX189" s="149"/>
      <c r="AY189" s="149"/>
      <c r="AZ189" s="150"/>
      <c r="BA189" s="151">
        <f t="shared" si="44"/>
        <v>0</v>
      </c>
      <c r="BB189" s="149">
        <f t="shared" si="45"/>
        <v>80</v>
      </c>
      <c r="BC189" s="149">
        <f t="shared" si="46"/>
        <v>692</v>
      </c>
      <c r="BD189" s="150">
        <f t="shared" si="47"/>
        <v>772</v>
      </c>
      <c r="BE189" s="151">
        <f t="shared" si="48"/>
        <v>0</v>
      </c>
      <c r="BF189" s="149">
        <f t="shared" si="49"/>
        <v>7.2727272727272725</v>
      </c>
      <c r="BG189" s="149">
        <f t="shared" si="50"/>
        <v>62.909090909090907</v>
      </c>
      <c r="BH189" s="247">
        <f t="shared" si="51"/>
        <v>70.181818181818187</v>
      </c>
    </row>
    <row r="190" spans="1:60" ht="15" customHeight="1" x14ac:dyDescent="0.25">
      <c r="A190" s="325"/>
      <c r="B190" s="45"/>
      <c r="C190" s="182"/>
      <c r="D190" s="183" t="s">
        <v>440</v>
      </c>
      <c r="E190" s="7">
        <f>Janeiro!L187</f>
        <v>0</v>
      </c>
      <c r="F190" s="149">
        <f>Janeiro!M187</f>
        <v>0</v>
      </c>
      <c r="G190" s="149">
        <f>Janeiro!N187</f>
        <v>1</v>
      </c>
      <c r="H190" s="150">
        <f>Janeiro!O187</f>
        <v>1</v>
      </c>
      <c r="I190" s="7">
        <f>Fevereiro!L187</f>
        <v>0</v>
      </c>
      <c r="J190" s="149">
        <f>Fevereiro!M187</f>
        <v>0</v>
      </c>
      <c r="K190" s="149">
        <f>Fevereiro!N187</f>
        <v>2</v>
      </c>
      <c r="L190" s="150">
        <f>Fevereiro!O187</f>
        <v>2</v>
      </c>
      <c r="M190" s="7">
        <f>Março!L187</f>
        <v>0</v>
      </c>
      <c r="N190" s="149">
        <f>Março!M187</f>
        <v>0</v>
      </c>
      <c r="O190" s="149">
        <f>Março!N187</f>
        <v>2</v>
      </c>
      <c r="P190" s="150">
        <f>Março!O187</f>
        <v>2</v>
      </c>
      <c r="Q190" s="7">
        <f>Abril!L187</f>
        <v>0</v>
      </c>
      <c r="R190" s="149">
        <f>Abril!M187</f>
        <v>0</v>
      </c>
      <c r="S190" s="149">
        <f>Abril!N187</f>
        <v>0</v>
      </c>
      <c r="T190" s="150">
        <f>Abril!O187</f>
        <v>0</v>
      </c>
      <c r="U190" s="7">
        <f>Maio!L187</f>
        <v>0</v>
      </c>
      <c r="V190" s="149">
        <f>Maio!M187</f>
        <v>0</v>
      </c>
      <c r="W190" s="149">
        <f>Maio!N187</f>
        <v>2</v>
      </c>
      <c r="X190" s="150">
        <f>Maio!O187</f>
        <v>2</v>
      </c>
      <c r="Y190" s="7">
        <f>Junho!L187</f>
        <v>0</v>
      </c>
      <c r="Z190" s="149">
        <f>Junho!M187</f>
        <v>0</v>
      </c>
      <c r="AA190" s="149">
        <f>Junho!N187</f>
        <v>1</v>
      </c>
      <c r="AB190" s="150">
        <f>Junho!O187</f>
        <v>1</v>
      </c>
      <c r="AC190" s="151">
        <f>Julho!L189</f>
        <v>0</v>
      </c>
      <c r="AD190" s="149">
        <f>Julho!M189</f>
        <v>0</v>
      </c>
      <c r="AE190" s="149">
        <f>Julho!N189</f>
        <v>4</v>
      </c>
      <c r="AF190" s="150">
        <f>Julho!O189</f>
        <v>4</v>
      </c>
      <c r="AG190" s="151">
        <f>Agosto!L190</f>
        <v>0</v>
      </c>
      <c r="AH190" s="149">
        <f>Agosto!M190</f>
        <v>0</v>
      </c>
      <c r="AI190" s="149">
        <f>Agosto!N190</f>
        <v>3</v>
      </c>
      <c r="AJ190" s="150">
        <f>Agosto!O190</f>
        <v>3</v>
      </c>
      <c r="AK190" s="151">
        <f>Setembro!L191</f>
        <v>0</v>
      </c>
      <c r="AL190" s="149">
        <f>Setembro!M191</f>
        <v>0</v>
      </c>
      <c r="AM190" s="149">
        <f>Setembro!N191</f>
        <v>6</v>
      </c>
      <c r="AN190" s="150">
        <f>Setembro!O191</f>
        <v>6</v>
      </c>
      <c r="AO190" s="151">
        <f>Outubro!L192</f>
        <v>0</v>
      </c>
      <c r="AP190" s="149">
        <f>Outubro!M192</f>
        <v>0</v>
      </c>
      <c r="AQ190" s="149">
        <f>Outubro!N192</f>
        <v>8</v>
      </c>
      <c r="AR190" s="150">
        <f>Outubro!O192</f>
        <v>8</v>
      </c>
      <c r="AS190" s="151">
        <f>Novembro!L191</f>
        <v>0</v>
      </c>
      <c r="AT190" s="149">
        <f>Novembro!M191</f>
        <v>5</v>
      </c>
      <c r="AU190" s="149">
        <f>Novembro!N191</f>
        <v>130</v>
      </c>
      <c r="AV190" s="150">
        <f>Novembro!O191</f>
        <v>135</v>
      </c>
      <c r="AW190" s="151"/>
      <c r="AX190" s="149"/>
      <c r="AY190" s="149"/>
      <c r="AZ190" s="150"/>
      <c r="BA190" s="151">
        <f t="shared" si="44"/>
        <v>0</v>
      </c>
      <c r="BB190" s="149">
        <f t="shared" si="45"/>
        <v>5</v>
      </c>
      <c r="BC190" s="149">
        <f t="shared" si="46"/>
        <v>159</v>
      </c>
      <c r="BD190" s="150">
        <f t="shared" si="47"/>
        <v>164</v>
      </c>
      <c r="BE190" s="151">
        <f t="shared" si="48"/>
        <v>0</v>
      </c>
      <c r="BF190" s="149">
        <f t="shared" si="49"/>
        <v>0.45454545454545453</v>
      </c>
      <c r="BG190" s="149">
        <f t="shared" si="50"/>
        <v>14.454545454545455</v>
      </c>
      <c r="BH190" s="247">
        <f t="shared" si="51"/>
        <v>14.909090909090908</v>
      </c>
    </row>
    <row r="191" spans="1:60" ht="15" customHeight="1" x14ac:dyDescent="0.25">
      <c r="A191" s="325"/>
      <c r="B191" s="45"/>
      <c r="C191" s="182" t="s">
        <v>241</v>
      </c>
      <c r="D191" s="183" t="s">
        <v>527</v>
      </c>
      <c r="E191" s="7">
        <f>Janeiro!L188</f>
        <v>0</v>
      </c>
      <c r="F191" s="149">
        <f>Janeiro!M188</f>
        <v>1</v>
      </c>
      <c r="G191" s="149">
        <f>Janeiro!N188</f>
        <v>3</v>
      </c>
      <c r="H191" s="150">
        <f>Janeiro!O188</f>
        <v>4</v>
      </c>
      <c r="I191" s="7">
        <f>Fevereiro!L188</f>
        <v>0</v>
      </c>
      <c r="J191" s="149">
        <f>Fevereiro!M188</f>
        <v>7</v>
      </c>
      <c r="K191" s="149">
        <f>Fevereiro!N188</f>
        <v>5</v>
      </c>
      <c r="L191" s="150">
        <f>Fevereiro!O188</f>
        <v>12</v>
      </c>
      <c r="M191" s="7">
        <f>Março!L188</f>
        <v>0</v>
      </c>
      <c r="N191" s="149">
        <f>Março!M188</f>
        <v>2</v>
      </c>
      <c r="O191" s="149">
        <f>Março!N188</f>
        <v>8</v>
      </c>
      <c r="P191" s="150">
        <f>Março!O188</f>
        <v>10</v>
      </c>
      <c r="Q191" s="7">
        <f>Abril!L188</f>
        <v>0</v>
      </c>
      <c r="R191" s="149">
        <f>Abril!M188</f>
        <v>3</v>
      </c>
      <c r="S191" s="149">
        <f>Abril!N188</f>
        <v>1</v>
      </c>
      <c r="T191" s="150">
        <f>Abril!O188</f>
        <v>4</v>
      </c>
      <c r="U191" s="7">
        <f>Maio!L188</f>
        <v>0</v>
      </c>
      <c r="V191" s="149">
        <f>Maio!M188</f>
        <v>9</v>
      </c>
      <c r="W191" s="149">
        <f>Maio!N188</f>
        <v>9</v>
      </c>
      <c r="X191" s="150">
        <f>Maio!O188</f>
        <v>18</v>
      </c>
      <c r="Y191" s="7">
        <f>Junho!L188</f>
        <v>0</v>
      </c>
      <c r="Z191" s="149">
        <f>Junho!M188</f>
        <v>19</v>
      </c>
      <c r="AA191" s="149">
        <f>Junho!N188</f>
        <v>3</v>
      </c>
      <c r="AB191" s="150">
        <f>Junho!O188</f>
        <v>22</v>
      </c>
      <c r="AC191" s="151">
        <f>Julho!L190</f>
        <v>0</v>
      </c>
      <c r="AD191" s="149">
        <f>Julho!M190</f>
        <v>5</v>
      </c>
      <c r="AE191" s="149">
        <f>Julho!N190</f>
        <v>5</v>
      </c>
      <c r="AF191" s="150">
        <f>Julho!O190</f>
        <v>10</v>
      </c>
      <c r="AG191" s="151">
        <f>Agosto!L191</f>
        <v>0</v>
      </c>
      <c r="AH191" s="149">
        <f>Agosto!M191</f>
        <v>7</v>
      </c>
      <c r="AI191" s="149">
        <f>Agosto!N191</f>
        <v>8</v>
      </c>
      <c r="AJ191" s="150">
        <f>Agosto!O191</f>
        <v>15</v>
      </c>
      <c r="AK191" s="151">
        <f>Setembro!L192</f>
        <v>0</v>
      </c>
      <c r="AL191" s="149">
        <f>Setembro!M192</f>
        <v>10</v>
      </c>
      <c r="AM191" s="149">
        <f>Setembro!N192</f>
        <v>8</v>
      </c>
      <c r="AN191" s="150">
        <f>Setembro!O192</f>
        <v>18</v>
      </c>
      <c r="AO191" s="151">
        <f>Outubro!L193</f>
        <v>0</v>
      </c>
      <c r="AP191" s="149">
        <f>Outubro!M193</f>
        <v>3</v>
      </c>
      <c r="AQ191" s="149">
        <f>Outubro!N193</f>
        <v>10</v>
      </c>
      <c r="AR191" s="150">
        <f>Outubro!O193</f>
        <v>13</v>
      </c>
      <c r="AS191" s="151">
        <f>Novembro!L192</f>
        <v>0</v>
      </c>
      <c r="AT191" s="149">
        <f>Novembro!M192</f>
        <v>0</v>
      </c>
      <c r="AU191" s="149">
        <f>Novembro!N192</f>
        <v>4</v>
      </c>
      <c r="AV191" s="150">
        <f>Novembro!O192</f>
        <v>4</v>
      </c>
      <c r="AW191" s="151"/>
      <c r="AX191" s="149"/>
      <c r="AY191" s="149"/>
      <c r="AZ191" s="150"/>
      <c r="BA191" s="151">
        <f t="shared" si="44"/>
        <v>0</v>
      </c>
      <c r="BB191" s="149">
        <f t="shared" si="45"/>
        <v>66</v>
      </c>
      <c r="BC191" s="149">
        <f t="shared" si="46"/>
        <v>64</v>
      </c>
      <c r="BD191" s="150">
        <f t="shared" si="47"/>
        <v>130</v>
      </c>
      <c r="BE191" s="151">
        <f t="shared" si="48"/>
        <v>0</v>
      </c>
      <c r="BF191" s="149">
        <f t="shared" si="49"/>
        <v>6</v>
      </c>
      <c r="BG191" s="149">
        <f t="shared" si="50"/>
        <v>5.8181818181818183</v>
      </c>
      <c r="BH191" s="247">
        <f t="shared" si="51"/>
        <v>11.818181818181818</v>
      </c>
    </row>
    <row r="192" spans="1:60" ht="15" customHeight="1" x14ac:dyDescent="0.25">
      <c r="A192" s="325"/>
      <c r="B192" s="45"/>
      <c r="C192" s="182" t="s">
        <v>241</v>
      </c>
      <c r="D192" s="183" t="s">
        <v>528</v>
      </c>
      <c r="E192" s="7">
        <f>Janeiro!L189</f>
        <v>0</v>
      </c>
      <c r="F192" s="149">
        <f>Janeiro!M189</f>
        <v>0</v>
      </c>
      <c r="G192" s="149">
        <f>Janeiro!N189</f>
        <v>0</v>
      </c>
      <c r="H192" s="150">
        <f>Janeiro!O189</f>
        <v>0</v>
      </c>
      <c r="I192" s="7">
        <f>Fevereiro!L189</f>
        <v>0</v>
      </c>
      <c r="J192" s="149">
        <f>Fevereiro!M189</f>
        <v>0</v>
      </c>
      <c r="K192" s="149">
        <f>Fevereiro!N189</f>
        <v>0</v>
      </c>
      <c r="L192" s="150">
        <f>Fevereiro!O189</f>
        <v>0</v>
      </c>
      <c r="M192" s="7">
        <f>Março!L189</f>
        <v>0</v>
      </c>
      <c r="N192" s="149">
        <f>Março!M189</f>
        <v>0</v>
      </c>
      <c r="O192" s="149">
        <f>Março!N189</f>
        <v>6</v>
      </c>
      <c r="P192" s="150">
        <f>Março!O189</f>
        <v>6</v>
      </c>
      <c r="Q192" s="7">
        <f>Abril!L189</f>
        <v>0</v>
      </c>
      <c r="R192" s="149">
        <f>Abril!M189</f>
        <v>0</v>
      </c>
      <c r="S192" s="149">
        <f>Abril!N189</f>
        <v>0</v>
      </c>
      <c r="T192" s="150">
        <f>Abril!O189</f>
        <v>0</v>
      </c>
      <c r="U192" s="7">
        <f>Maio!L189</f>
        <v>0</v>
      </c>
      <c r="V192" s="149">
        <f>Maio!M189</f>
        <v>0</v>
      </c>
      <c r="W192" s="149">
        <f>Maio!N189</f>
        <v>0</v>
      </c>
      <c r="X192" s="150">
        <f>Maio!O189</f>
        <v>0</v>
      </c>
      <c r="Y192" s="7">
        <f>Junho!L189</f>
        <v>0</v>
      </c>
      <c r="Z192" s="149">
        <f>Junho!M189</f>
        <v>0</v>
      </c>
      <c r="AA192" s="149">
        <f>Junho!N189</f>
        <v>0</v>
      </c>
      <c r="AB192" s="150">
        <f>Junho!O189</f>
        <v>0</v>
      </c>
      <c r="AC192" s="151">
        <f>Julho!L191</f>
        <v>0</v>
      </c>
      <c r="AD192" s="149">
        <f>Julho!M191</f>
        <v>0</v>
      </c>
      <c r="AE192" s="149">
        <f>Julho!N191</f>
        <v>0</v>
      </c>
      <c r="AF192" s="150">
        <f>Julho!O191</f>
        <v>0</v>
      </c>
      <c r="AG192" s="151">
        <f>Agosto!L192</f>
        <v>0</v>
      </c>
      <c r="AH192" s="149">
        <f>Agosto!M192</f>
        <v>0</v>
      </c>
      <c r="AI192" s="149">
        <f>Agosto!N192</f>
        <v>0</v>
      </c>
      <c r="AJ192" s="150">
        <f>Agosto!O192</f>
        <v>0</v>
      </c>
      <c r="AK192" s="151">
        <f>Setembro!L193</f>
        <v>0</v>
      </c>
      <c r="AL192" s="149">
        <f>Setembro!M193</f>
        <v>0</v>
      </c>
      <c r="AM192" s="149">
        <f>Setembro!N193</f>
        <v>0</v>
      </c>
      <c r="AN192" s="150">
        <f>Setembro!O193</f>
        <v>0</v>
      </c>
      <c r="AO192" s="151">
        <f>Outubro!L194</f>
        <v>0</v>
      </c>
      <c r="AP192" s="149">
        <f>Outubro!M194</f>
        <v>0</v>
      </c>
      <c r="AQ192" s="149">
        <f>Outubro!N194</f>
        <v>0</v>
      </c>
      <c r="AR192" s="150">
        <f>Outubro!O194</f>
        <v>0</v>
      </c>
      <c r="AS192" s="151">
        <f>Novembro!L193</f>
        <v>0</v>
      </c>
      <c r="AT192" s="149">
        <f>Novembro!M193</f>
        <v>5</v>
      </c>
      <c r="AU192" s="149">
        <f>Novembro!N193</f>
        <v>10</v>
      </c>
      <c r="AV192" s="150">
        <f>Novembro!O193</f>
        <v>15</v>
      </c>
      <c r="AW192" s="151"/>
      <c r="AX192" s="149"/>
      <c r="AY192" s="149"/>
      <c r="AZ192" s="150"/>
      <c r="BA192" s="151">
        <f t="shared" si="44"/>
        <v>0</v>
      </c>
      <c r="BB192" s="149">
        <f t="shared" si="45"/>
        <v>5</v>
      </c>
      <c r="BC192" s="149">
        <f t="shared" si="46"/>
        <v>16</v>
      </c>
      <c r="BD192" s="150">
        <f t="shared" si="47"/>
        <v>21</v>
      </c>
      <c r="BE192" s="151">
        <f t="shared" si="48"/>
        <v>0</v>
      </c>
      <c r="BF192" s="149">
        <f t="shared" si="49"/>
        <v>0.45454545454545453</v>
      </c>
      <c r="BG192" s="149">
        <f t="shared" si="50"/>
        <v>1.4545454545454546</v>
      </c>
      <c r="BH192" s="247">
        <f t="shared" si="51"/>
        <v>1.9090909090909092</v>
      </c>
    </row>
    <row r="193" spans="1:60" ht="15" customHeight="1" x14ac:dyDescent="0.25">
      <c r="A193" s="325"/>
      <c r="B193" s="45"/>
      <c r="C193" s="182" t="s">
        <v>259</v>
      </c>
      <c r="D193" s="183" t="s">
        <v>529</v>
      </c>
      <c r="E193" s="7">
        <f>Janeiro!L190</f>
        <v>0</v>
      </c>
      <c r="F193" s="149">
        <f>Janeiro!M190</f>
        <v>0</v>
      </c>
      <c r="G193" s="149">
        <f>Janeiro!N190</f>
        <v>0</v>
      </c>
      <c r="H193" s="150">
        <f>Janeiro!O190</f>
        <v>0</v>
      </c>
      <c r="I193" s="7">
        <f>Fevereiro!L190</f>
        <v>0</v>
      </c>
      <c r="J193" s="149">
        <f>Fevereiro!M190</f>
        <v>0</v>
      </c>
      <c r="K193" s="149">
        <f>Fevereiro!N190</f>
        <v>0</v>
      </c>
      <c r="L193" s="150">
        <f>Fevereiro!O190</f>
        <v>0</v>
      </c>
      <c r="M193" s="7">
        <f>Março!L190</f>
        <v>0</v>
      </c>
      <c r="N193" s="149">
        <f>Março!M190</f>
        <v>0</v>
      </c>
      <c r="O193" s="149">
        <f>Março!N190</f>
        <v>0</v>
      </c>
      <c r="P193" s="150">
        <f>Março!O190</f>
        <v>0</v>
      </c>
      <c r="Q193" s="7">
        <f>Abril!L190</f>
        <v>0</v>
      </c>
      <c r="R193" s="149">
        <f>Abril!M190</f>
        <v>0</v>
      </c>
      <c r="S193" s="149">
        <f>Abril!N190</f>
        <v>0</v>
      </c>
      <c r="T193" s="150">
        <f>Abril!O190</f>
        <v>0</v>
      </c>
      <c r="U193" s="7">
        <f>Maio!L190</f>
        <v>0</v>
      </c>
      <c r="V193" s="149">
        <f>Maio!M190</f>
        <v>0</v>
      </c>
      <c r="W193" s="149">
        <f>Maio!N190</f>
        <v>0</v>
      </c>
      <c r="X193" s="150">
        <f>Maio!O190</f>
        <v>0</v>
      </c>
      <c r="Y193" s="7">
        <f>Junho!L190</f>
        <v>0</v>
      </c>
      <c r="Z193" s="149">
        <f>Junho!M190</f>
        <v>0</v>
      </c>
      <c r="AA193" s="149">
        <f>Junho!N190</f>
        <v>0</v>
      </c>
      <c r="AB193" s="150">
        <f>Junho!O190</f>
        <v>0</v>
      </c>
      <c r="AC193" s="151">
        <f>Julho!L192</f>
        <v>0</v>
      </c>
      <c r="AD193" s="149">
        <f>Julho!M192</f>
        <v>0</v>
      </c>
      <c r="AE193" s="149">
        <f>Julho!N192</f>
        <v>0</v>
      </c>
      <c r="AF193" s="150">
        <f>Julho!O192</f>
        <v>0</v>
      </c>
      <c r="AG193" s="151">
        <f>Agosto!L193</f>
        <v>0</v>
      </c>
      <c r="AH193" s="149">
        <f>Agosto!M193</f>
        <v>0</v>
      </c>
      <c r="AI193" s="149">
        <f>Agosto!N193</f>
        <v>0</v>
      </c>
      <c r="AJ193" s="150">
        <f>Agosto!O193</f>
        <v>0</v>
      </c>
      <c r="AK193" s="151">
        <f>Setembro!L194</f>
        <v>0</v>
      </c>
      <c r="AL193" s="149">
        <f>Setembro!M194</f>
        <v>0</v>
      </c>
      <c r="AM193" s="149">
        <f>Setembro!N194</f>
        <v>0</v>
      </c>
      <c r="AN193" s="150">
        <f>Setembro!O194</f>
        <v>0</v>
      </c>
      <c r="AO193" s="151">
        <f>Outubro!L195</f>
        <v>0</v>
      </c>
      <c r="AP193" s="149">
        <f>Outubro!M195</f>
        <v>0</v>
      </c>
      <c r="AQ193" s="149">
        <f>Outubro!N195</f>
        <v>0</v>
      </c>
      <c r="AR193" s="150">
        <f>Outubro!O195</f>
        <v>0</v>
      </c>
      <c r="AS193" s="151">
        <f>Novembro!L194</f>
        <v>0</v>
      </c>
      <c r="AT193" s="149">
        <f>Novembro!M194</f>
        <v>0</v>
      </c>
      <c r="AU193" s="149">
        <f>Novembro!N194</f>
        <v>0</v>
      </c>
      <c r="AV193" s="150">
        <f>Novembro!O194</f>
        <v>0</v>
      </c>
      <c r="AW193" s="151"/>
      <c r="AX193" s="149"/>
      <c r="AY193" s="149"/>
      <c r="AZ193" s="150"/>
      <c r="BA193" s="151">
        <f t="shared" si="44"/>
        <v>0</v>
      </c>
      <c r="BB193" s="149">
        <f t="shared" si="45"/>
        <v>0</v>
      </c>
      <c r="BC193" s="149">
        <f t="shared" si="46"/>
        <v>0</v>
      </c>
      <c r="BD193" s="150">
        <f t="shared" si="47"/>
        <v>0</v>
      </c>
      <c r="BE193" s="151">
        <f t="shared" si="48"/>
        <v>0</v>
      </c>
      <c r="BF193" s="149">
        <f t="shared" si="49"/>
        <v>0</v>
      </c>
      <c r="BG193" s="149">
        <f t="shared" si="50"/>
        <v>0</v>
      </c>
      <c r="BH193" s="247">
        <f t="shared" si="51"/>
        <v>0</v>
      </c>
    </row>
    <row r="194" spans="1:60" ht="15" customHeight="1" x14ac:dyDescent="0.25">
      <c r="A194" s="325"/>
      <c r="B194" s="45"/>
      <c r="C194" s="182" t="s">
        <v>247</v>
      </c>
      <c r="D194" s="183" t="s">
        <v>566</v>
      </c>
      <c r="E194" s="7">
        <f>Janeiro!L191</f>
        <v>0</v>
      </c>
      <c r="F194" s="149">
        <f>Janeiro!M191</f>
        <v>1</v>
      </c>
      <c r="G194" s="149">
        <f>Janeiro!N191</f>
        <v>6</v>
      </c>
      <c r="H194" s="150">
        <f>Janeiro!O191</f>
        <v>7</v>
      </c>
      <c r="I194" s="7">
        <f>Fevereiro!L191</f>
        <v>0</v>
      </c>
      <c r="J194" s="149">
        <f>Fevereiro!M191</f>
        <v>0</v>
      </c>
      <c r="K194" s="149">
        <f>Fevereiro!N191</f>
        <v>9</v>
      </c>
      <c r="L194" s="150">
        <f>Fevereiro!O191</f>
        <v>9</v>
      </c>
      <c r="M194" s="7">
        <f>Março!L191</f>
        <v>0</v>
      </c>
      <c r="N194" s="149">
        <f>Março!M191</f>
        <v>0</v>
      </c>
      <c r="O194" s="149">
        <f>Março!N191</f>
        <v>10</v>
      </c>
      <c r="P194" s="150">
        <f>Março!O191</f>
        <v>10</v>
      </c>
      <c r="Q194" s="7">
        <f>Abril!L191</f>
        <v>0</v>
      </c>
      <c r="R194" s="149">
        <f>Abril!M191</f>
        <v>0</v>
      </c>
      <c r="S194" s="149">
        <f>Abril!N191</f>
        <v>3</v>
      </c>
      <c r="T194" s="150">
        <f>Abril!O191</f>
        <v>3</v>
      </c>
      <c r="U194" s="7">
        <f>Maio!L191</f>
        <v>0</v>
      </c>
      <c r="V194" s="149">
        <f>Maio!M191</f>
        <v>1</v>
      </c>
      <c r="W194" s="149">
        <f>Maio!N191</f>
        <v>10</v>
      </c>
      <c r="X194" s="150">
        <f>Maio!O191</f>
        <v>11</v>
      </c>
      <c r="Y194" s="7">
        <f>Junho!L191</f>
        <v>0</v>
      </c>
      <c r="Z194" s="149">
        <f>Junho!M191</f>
        <v>0</v>
      </c>
      <c r="AA194" s="149">
        <f>Junho!N191</f>
        <v>10</v>
      </c>
      <c r="AB194" s="150">
        <f>Junho!O191</f>
        <v>10</v>
      </c>
      <c r="AC194" s="151">
        <f>Julho!L193</f>
        <v>0</v>
      </c>
      <c r="AD194" s="149">
        <f>Julho!M193</f>
        <v>1</v>
      </c>
      <c r="AE194" s="149">
        <f>Julho!N193</f>
        <v>9</v>
      </c>
      <c r="AF194" s="150">
        <f>Julho!O193</f>
        <v>10</v>
      </c>
      <c r="AG194" s="151">
        <f>Agosto!L194</f>
        <v>0</v>
      </c>
      <c r="AH194" s="149">
        <f>Agosto!M194</f>
        <v>1</v>
      </c>
      <c r="AI194" s="149">
        <f>Agosto!N194</f>
        <v>13</v>
      </c>
      <c r="AJ194" s="150">
        <f>Agosto!O194</f>
        <v>14</v>
      </c>
      <c r="AK194" s="151">
        <f>Setembro!L195</f>
        <v>0</v>
      </c>
      <c r="AL194" s="149">
        <f>Setembro!M195</f>
        <v>0</v>
      </c>
      <c r="AM194" s="149">
        <f>Setembro!N195</f>
        <v>6</v>
      </c>
      <c r="AN194" s="150">
        <f>Setembro!O195</f>
        <v>6</v>
      </c>
      <c r="AO194" s="151">
        <f>Outubro!L196</f>
        <v>0</v>
      </c>
      <c r="AP194" s="149">
        <f>Outubro!M196</f>
        <v>0</v>
      </c>
      <c r="AQ194" s="149">
        <f>Outubro!N196</f>
        <v>5</v>
      </c>
      <c r="AR194" s="150">
        <f>Outubro!O196</f>
        <v>5</v>
      </c>
      <c r="AS194" s="151">
        <f>Novembro!L195</f>
        <v>0</v>
      </c>
      <c r="AT194" s="149">
        <f>Novembro!M195</f>
        <v>0</v>
      </c>
      <c r="AU194" s="149">
        <f>Novembro!N195</f>
        <v>0</v>
      </c>
      <c r="AV194" s="150">
        <f>Novembro!O195</f>
        <v>0</v>
      </c>
      <c r="AW194" s="151"/>
      <c r="AX194" s="149"/>
      <c r="AY194" s="149"/>
      <c r="AZ194" s="150"/>
      <c r="BA194" s="151">
        <f t="shared" si="26"/>
        <v>0</v>
      </c>
      <c r="BB194" s="149">
        <f t="shared" si="26"/>
        <v>4</v>
      </c>
      <c r="BC194" s="149">
        <f t="shared" si="26"/>
        <v>81</v>
      </c>
      <c r="BD194" s="150">
        <f t="shared" si="24"/>
        <v>85</v>
      </c>
      <c r="BE194" s="151">
        <f t="shared" si="27"/>
        <v>0</v>
      </c>
      <c r="BF194" s="149">
        <f t="shared" si="27"/>
        <v>0.36363636363636365</v>
      </c>
      <c r="BG194" s="149">
        <f t="shared" si="27"/>
        <v>7.3636363636363633</v>
      </c>
      <c r="BH194" s="247">
        <f t="shared" si="25"/>
        <v>7.7272727272727275</v>
      </c>
    </row>
    <row r="195" spans="1:60" ht="15" customHeight="1" x14ac:dyDescent="0.25">
      <c r="A195" s="325"/>
      <c r="B195" s="45"/>
      <c r="C195" s="182" t="s">
        <v>247</v>
      </c>
      <c r="D195" s="183" t="s">
        <v>554</v>
      </c>
      <c r="E195" s="7">
        <f>Janeiro!L192</f>
        <v>0</v>
      </c>
      <c r="F195" s="149">
        <f>Janeiro!M192</f>
        <v>0</v>
      </c>
      <c r="G195" s="149">
        <f>Janeiro!N192</f>
        <v>13</v>
      </c>
      <c r="H195" s="150">
        <f>Janeiro!O192</f>
        <v>13</v>
      </c>
      <c r="I195" s="7">
        <f>Fevereiro!L192</f>
        <v>0</v>
      </c>
      <c r="J195" s="149">
        <f>Fevereiro!M192</f>
        <v>0</v>
      </c>
      <c r="K195" s="149">
        <f>Fevereiro!N192</f>
        <v>2</v>
      </c>
      <c r="L195" s="150">
        <f>Fevereiro!O192</f>
        <v>2</v>
      </c>
      <c r="M195" s="7">
        <f>Março!L192</f>
        <v>0</v>
      </c>
      <c r="N195" s="149">
        <f>Março!M192</f>
        <v>0</v>
      </c>
      <c r="O195" s="149">
        <f>Março!N192</f>
        <v>15</v>
      </c>
      <c r="P195" s="150">
        <f>Março!O192</f>
        <v>15</v>
      </c>
      <c r="Q195" s="7">
        <f>Abril!L192</f>
        <v>0</v>
      </c>
      <c r="R195" s="149">
        <f>Abril!M192</f>
        <v>0</v>
      </c>
      <c r="S195" s="149">
        <f>Abril!N192</f>
        <v>0</v>
      </c>
      <c r="T195" s="150">
        <f>Abril!O192</f>
        <v>0</v>
      </c>
      <c r="U195" s="7">
        <f>Maio!L192</f>
        <v>0</v>
      </c>
      <c r="V195" s="149">
        <f>Maio!M192</f>
        <v>0</v>
      </c>
      <c r="W195" s="149">
        <f>Maio!N192</f>
        <v>11</v>
      </c>
      <c r="X195" s="150">
        <f>Maio!O192</f>
        <v>11</v>
      </c>
      <c r="Y195" s="7">
        <f>Junho!L192</f>
        <v>0</v>
      </c>
      <c r="Z195" s="149">
        <f>Junho!M192</f>
        <v>1</v>
      </c>
      <c r="AA195" s="149">
        <f>Junho!N192</f>
        <v>12</v>
      </c>
      <c r="AB195" s="150">
        <f>Junho!O192</f>
        <v>13</v>
      </c>
      <c r="AC195" s="151">
        <f>Julho!L194</f>
        <v>0</v>
      </c>
      <c r="AD195" s="149">
        <f>Julho!M194</f>
        <v>5</v>
      </c>
      <c r="AE195" s="149">
        <f>Julho!N194</f>
        <v>11</v>
      </c>
      <c r="AF195" s="150">
        <f>Julho!O194</f>
        <v>16</v>
      </c>
      <c r="AG195" s="151">
        <f>Agosto!L195</f>
        <v>0</v>
      </c>
      <c r="AH195" s="149">
        <f>Agosto!M195</f>
        <v>2</v>
      </c>
      <c r="AI195" s="149">
        <f>Agosto!N195</f>
        <v>9</v>
      </c>
      <c r="AJ195" s="150">
        <f>Agosto!O195</f>
        <v>11</v>
      </c>
      <c r="AK195" s="151">
        <f>Setembro!L196</f>
        <v>0</v>
      </c>
      <c r="AL195" s="149">
        <f>Setembro!M196</f>
        <v>2</v>
      </c>
      <c r="AM195" s="149">
        <f>Setembro!N196</f>
        <v>6</v>
      </c>
      <c r="AN195" s="150">
        <f>Setembro!O196</f>
        <v>8</v>
      </c>
      <c r="AO195" s="151">
        <f>Outubro!L197</f>
        <v>0</v>
      </c>
      <c r="AP195" s="149">
        <f>Outubro!M197</f>
        <v>1</v>
      </c>
      <c r="AQ195" s="149">
        <f>Outubro!N197</f>
        <v>20</v>
      </c>
      <c r="AR195" s="150">
        <f>Outubro!O197</f>
        <v>21</v>
      </c>
      <c r="AS195" s="151">
        <f>Novembro!L196</f>
        <v>0</v>
      </c>
      <c r="AT195" s="149">
        <f>Novembro!M196</f>
        <v>2</v>
      </c>
      <c r="AU195" s="149">
        <f>Novembro!N196</f>
        <v>11</v>
      </c>
      <c r="AV195" s="150">
        <f>Novembro!O196</f>
        <v>13</v>
      </c>
      <c r="AW195" s="151"/>
      <c r="AX195" s="149"/>
      <c r="AY195" s="149"/>
      <c r="AZ195" s="150"/>
      <c r="BA195" s="151">
        <f t="shared" ref="BA195:BA196" si="52">E195+I195+M195+Q195+U195+Y195+AC195+AG195+AK195+AO195+AS195+AW195</f>
        <v>0</v>
      </c>
      <c r="BB195" s="212">
        <f t="shared" ref="BB195:BB196" si="53">F195+J195+N195+R195+V195+Z195+AD195+AH195+AL195+AP195+AT195+AX195</f>
        <v>13</v>
      </c>
      <c r="BC195" s="212">
        <f t="shared" ref="BC195:BC196" si="54">G195+K195+O195+S195+W195+AA195+AE195+AI195+AM195+AQ195+AU195+AY195</f>
        <v>110</v>
      </c>
      <c r="BD195" s="150">
        <f t="shared" ref="BD195:BD196" si="55">H195+L195+P195+T195+X195+AB195+AF195+AJ195+AN195+AR195+AV195+AZ195</f>
        <v>123</v>
      </c>
      <c r="BE195" s="151">
        <f t="shared" ref="BE195:BE196" si="56">AVERAGE(E195,I195,M195,Q195,U195,Y195,AC195,AG195,AK195,AO195,AS195,AW195)</f>
        <v>0</v>
      </c>
      <c r="BF195" s="212">
        <f t="shared" ref="BF195:BF196" si="57">AVERAGE(F195,J195,N195,R195,V195,Z195,AD195,AH195,AL195,AP195,AT195,AX195)</f>
        <v>1.1818181818181819</v>
      </c>
      <c r="BG195" s="212">
        <f t="shared" ref="BG195:BG196" si="58">AVERAGE(G195,K195,O195,S195,W195,AA195,AE195,AI195,AM195,AQ195,AU195,AY195)</f>
        <v>10</v>
      </c>
      <c r="BH195" s="247">
        <f t="shared" ref="BH195:BH196" si="59">AVERAGE(H195,L195,P195,T195,X195,AB195,AF195,AJ195,AN195,AR195,AV195,AZ195)</f>
        <v>11.181818181818182</v>
      </c>
    </row>
    <row r="196" spans="1:60" ht="15" customHeight="1" x14ac:dyDescent="0.25">
      <c r="A196" s="325"/>
      <c r="B196" s="45"/>
      <c r="C196" s="182" t="s">
        <v>241</v>
      </c>
      <c r="D196" s="183" t="s">
        <v>567</v>
      </c>
      <c r="E196" s="7">
        <f>Janeiro!L193</f>
        <v>0</v>
      </c>
      <c r="F196" s="149">
        <f>Janeiro!M193</f>
        <v>0</v>
      </c>
      <c r="G196" s="149">
        <f>Janeiro!N193</f>
        <v>0</v>
      </c>
      <c r="H196" s="150">
        <f>Janeiro!O193</f>
        <v>0</v>
      </c>
      <c r="I196" s="7">
        <f>Fevereiro!L193</f>
        <v>0</v>
      </c>
      <c r="J196" s="149">
        <f>Fevereiro!M193</f>
        <v>0</v>
      </c>
      <c r="K196" s="149">
        <f>Fevereiro!N193</f>
        <v>0</v>
      </c>
      <c r="L196" s="150">
        <f>Fevereiro!O193</f>
        <v>0</v>
      </c>
      <c r="M196" s="7">
        <f>Março!L193</f>
        <v>0</v>
      </c>
      <c r="N196" s="149">
        <f>Março!M193</f>
        <v>0</v>
      </c>
      <c r="O196" s="149">
        <f>Março!N193</f>
        <v>9</v>
      </c>
      <c r="P196" s="150">
        <f>Março!O193</f>
        <v>9</v>
      </c>
      <c r="Q196" s="7">
        <f>Abril!L193</f>
        <v>0</v>
      </c>
      <c r="R196" s="149">
        <f>Abril!M193</f>
        <v>0</v>
      </c>
      <c r="S196" s="149">
        <f>Abril!N193</f>
        <v>8</v>
      </c>
      <c r="T196" s="150">
        <f>Abril!O193</f>
        <v>8</v>
      </c>
      <c r="U196" s="7">
        <f>Maio!L193</f>
        <v>0</v>
      </c>
      <c r="V196" s="149">
        <f>Maio!M193</f>
        <v>0</v>
      </c>
      <c r="W196" s="149">
        <f>Maio!N193</f>
        <v>10</v>
      </c>
      <c r="X196" s="150">
        <f>Maio!O193</f>
        <v>10</v>
      </c>
      <c r="Y196" s="7">
        <f>Junho!L193</f>
        <v>0</v>
      </c>
      <c r="Z196" s="149">
        <f>Junho!M193</f>
        <v>2</v>
      </c>
      <c r="AA196" s="149">
        <f>Junho!N193</f>
        <v>22</v>
      </c>
      <c r="AB196" s="150">
        <f>Junho!O193</f>
        <v>24</v>
      </c>
      <c r="AC196" s="151">
        <f>Julho!L195</f>
        <v>0</v>
      </c>
      <c r="AD196" s="149">
        <f>Julho!M195</f>
        <v>3</v>
      </c>
      <c r="AE196" s="149">
        <f>Julho!N195</f>
        <v>29</v>
      </c>
      <c r="AF196" s="150">
        <f>Julho!O195</f>
        <v>32</v>
      </c>
      <c r="AG196" s="151">
        <f>Agosto!L196</f>
        <v>0</v>
      </c>
      <c r="AH196" s="149">
        <f>Agosto!M196</f>
        <v>3</v>
      </c>
      <c r="AI196" s="149">
        <f>Agosto!N196</f>
        <v>24</v>
      </c>
      <c r="AJ196" s="150">
        <f>Agosto!O196</f>
        <v>27</v>
      </c>
      <c r="AK196" s="151">
        <f>Setembro!L197</f>
        <v>0</v>
      </c>
      <c r="AL196" s="149">
        <f>Setembro!M197</f>
        <v>0</v>
      </c>
      <c r="AM196" s="149">
        <f>Setembro!N197</f>
        <v>11</v>
      </c>
      <c r="AN196" s="150">
        <f>Setembro!O197</f>
        <v>11</v>
      </c>
      <c r="AO196" s="151">
        <f>Outubro!L198</f>
        <v>0</v>
      </c>
      <c r="AP196" s="149">
        <f>Outubro!M198</f>
        <v>1</v>
      </c>
      <c r="AQ196" s="149">
        <f>Outubro!N198</f>
        <v>15</v>
      </c>
      <c r="AR196" s="150">
        <f>Outubro!O198</f>
        <v>16</v>
      </c>
      <c r="AS196" s="151">
        <f>Novembro!L197</f>
        <v>0</v>
      </c>
      <c r="AT196" s="149">
        <f>Novembro!M197</f>
        <v>1</v>
      </c>
      <c r="AU196" s="149">
        <f>Novembro!N197</f>
        <v>7</v>
      </c>
      <c r="AV196" s="150">
        <f>Novembro!O197</f>
        <v>8</v>
      </c>
      <c r="AW196" s="151"/>
      <c r="AX196" s="149"/>
      <c r="AY196" s="149"/>
      <c r="AZ196" s="150"/>
      <c r="BA196" s="151">
        <f t="shared" si="52"/>
        <v>0</v>
      </c>
      <c r="BB196" s="212">
        <f t="shared" si="53"/>
        <v>10</v>
      </c>
      <c r="BC196" s="212">
        <f t="shared" si="54"/>
        <v>135</v>
      </c>
      <c r="BD196" s="150">
        <f t="shared" si="55"/>
        <v>145</v>
      </c>
      <c r="BE196" s="151">
        <f t="shared" si="56"/>
        <v>0</v>
      </c>
      <c r="BF196" s="212">
        <f t="shared" si="57"/>
        <v>0.90909090909090906</v>
      </c>
      <c r="BG196" s="212">
        <f t="shared" si="58"/>
        <v>12.272727272727273</v>
      </c>
      <c r="BH196" s="247">
        <f t="shared" si="59"/>
        <v>13.181818181818182</v>
      </c>
    </row>
    <row r="197" spans="1:60" ht="15" customHeight="1" x14ac:dyDescent="0.25">
      <c r="A197" s="325"/>
      <c r="B197" s="45"/>
      <c r="C197" s="182" t="s">
        <v>241</v>
      </c>
      <c r="D197" s="183" t="s">
        <v>244</v>
      </c>
      <c r="E197" s="7">
        <f>Janeiro!L194</f>
        <v>0</v>
      </c>
      <c r="F197" s="149">
        <f>Janeiro!M194</f>
        <v>0</v>
      </c>
      <c r="G197" s="149">
        <f>Janeiro!N194</f>
        <v>13</v>
      </c>
      <c r="H197" s="150">
        <f>Janeiro!O194</f>
        <v>13</v>
      </c>
      <c r="I197" s="7">
        <f>Fevereiro!L194</f>
        <v>0</v>
      </c>
      <c r="J197" s="149">
        <f>Fevereiro!M194</f>
        <v>1</v>
      </c>
      <c r="K197" s="149">
        <f>Fevereiro!N194</f>
        <v>26</v>
      </c>
      <c r="L197" s="150">
        <f>Fevereiro!O194</f>
        <v>27</v>
      </c>
      <c r="M197" s="7">
        <f>Março!L194</f>
        <v>0</v>
      </c>
      <c r="N197" s="149">
        <f>Março!M194</f>
        <v>0</v>
      </c>
      <c r="O197" s="149">
        <f>Março!N194</f>
        <v>27</v>
      </c>
      <c r="P197" s="150">
        <f>Março!O194</f>
        <v>27</v>
      </c>
      <c r="Q197" s="7">
        <f>Abril!L194</f>
        <v>0</v>
      </c>
      <c r="R197" s="149">
        <f>Abril!M194</f>
        <v>0</v>
      </c>
      <c r="S197" s="149">
        <f>Abril!N194</f>
        <v>12</v>
      </c>
      <c r="T197" s="150">
        <f>Abril!O194</f>
        <v>12</v>
      </c>
      <c r="U197" s="7">
        <f>Maio!L194</f>
        <v>0</v>
      </c>
      <c r="V197" s="149">
        <f>Maio!M194</f>
        <v>2</v>
      </c>
      <c r="W197" s="149">
        <f>Maio!N194</f>
        <v>29</v>
      </c>
      <c r="X197" s="150">
        <f>Maio!O194</f>
        <v>31</v>
      </c>
      <c r="Y197" s="7">
        <f>Junho!L194</f>
        <v>0</v>
      </c>
      <c r="Z197" s="149">
        <f>Junho!M194</f>
        <v>1</v>
      </c>
      <c r="AA197" s="149">
        <f>Junho!N194</f>
        <v>21</v>
      </c>
      <c r="AB197" s="150">
        <f>Junho!O194</f>
        <v>22</v>
      </c>
      <c r="AC197" s="151">
        <f>Julho!L196</f>
        <v>0</v>
      </c>
      <c r="AD197" s="149">
        <f>Julho!M196</f>
        <v>0</v>
      </c>
      <c r="AE197" s="149">
        <f>Julho!N196</f>
        <v>33</v>
      </c>
      <c r="AF197" s="150">
        <f>Julho!O196</f>
        <v>33</v>
      </c>
      <c r="AG197" s="151">
        <f>Agosto!L197</f>
        <v>0</v>
      </c>
      <c r="AH197" s="149">
        <f>Agosto!M197</f>
        <v>0</v>
      </c>
      <c r="AI197" s="149">
        <f>Agosto!N197</f>
        <v>16</v>
      </c>
      <c r="AJ197" s="150">
        <f>Agosto!O197</f>
        <v>16</v>
      </c>
      <c r="AK197" s="151">
        <f>Setembro!L198</f>
        <v>0</v>
      </c>
      <c r="AL197" s="149">
        <f>Setembro!M198</f>
        <v>1</v>
      </c>
      <c r="AM197" s="149">
        <f>Setembro!N198</f>
        <v>37</v>
      </c>
      <c r="AN197" s="150">
        <f>Setembro!O198</f>
        <v>38</v>
      </c>
      <c r="AO197" s="151">
        <f>Outubro!L199</f>
        <v>0</v>
      </c>
      <c r="AP197" s="149">
        <f>Outubro!M199</f>
        <v>0</v>
      </c>
      <c r="AQ197" s="149">
        <f>Outubro!N199</f>
        <v>30</v>
      </c>
      <c r="AR197" s="150">
        <f>Outubro!O199</f>
        <v>30</v>
      </c>
      <c r="AS197" s="151">
        <f>Novembro!L198</f>
        <v>0</v>
      </c>
      <c r="AT197" s="149">
        <f>Novembro!M198</f>
        <v>3</v>
      </c>
      <c r="AU197" s="149">
        <f>Novembro!N198</f>
        <v>21</v>
      </c>
      <c r="AV197" s="150">
        <f>Novembro!O198</f>
        <v>24</v>
      </c>
      <c r="AW197" s="151"/>
      <c r="AX197" s="149"/>
      <c r="AY197" s="149"/>
      <c r="AZ197" s="150"/>
      <c r="BA197" s="151">
        <f t="shared" si="26"/>
        <v>0</v>
      </c>
      <c r="BB197" s="149">
        <f t="shared" si="26"/>
        <v>8</v>
      </c>
      <c r="BC197" s="149">
        <f t="shared" si="26"/>
        <v>265</v>
      </c>
      <c r="BD197" s="150">
        <f t="shared" si="24"/>
        <v>273</v>
      </c>
      <c r="BE197" s="151">
        <f t="shared" si="27"/>
        <v>0</v>
      </c>
      <c r="BF197" s="149">
        <f t="shared" si="27"/>
        <v>0.72727272727272729</v>
      </c>
      <c r="BG197" s="149">
        <f t="shared" si="27"/>
        <v>24.09090909090909</v>
      </c>
      <c r="BH197" s="247">
        <f t="shared" si="25"/>
        <v>24.818181818181817</v>
      </c>
    </row>
    <row r="198" spans="1:60" ht="15" customHeight="1" x14ac:dyDescent="0.25">
      <c r="A198" s="325"/>
      <c r="B198" s="45"/>
      <c r="C198" s="182" t="s">
        <v>241</v>
      </c>
      <c r="D198" s="183" t="s">
        <v>245</v>
      </c>
      <c r="E198" s="7">
        <f>Janeiro!L195</f>
        <v>0</v>
      </c>
      <c r="F198" s="149">
        <f>Janeiro!M195</f>
        <v>0</v>
      </c>
      <c r="G198" s="149">
        <f>Janeiro!N195</f>
        <v>8</v>
      </c>
      <c r="H198" s="150">
        <f>Janeiro!O195</f>
        <v>8</v>
      </c>
      <c r="I198" s="7">
        <f>Fevereiro!L195</f>
        <v>0</v>
      </c>
      <c r="J198" s="149">
        <f>Fevereiro!M195</f>
        <v>0</v>
      </c>
      <c r="K198" s="149">
        <f>Fevereiro!N195</f>
        <v>9</v>
      </c>
      <c r="L198" s="150">
        <f>Fevereiro!O195</f>
        <v>9</v>
      </c>
      <c r="M198" s="7">
        <f>Março!L195</f>
        <v>0</v>
      </c>
      <c r="N198" s="149">
        <f>Março!M195</f>
        <v>0</v>
      </c>
      <c r="O198" s="149">
        <f>Março!N195</f>
        <v>11</v>
      </c>
      <c r="P198" s="150">
        <f>Março!O195</f>
        <v>11</v>
      </c>
      <c r="Q198" s="7">
        <f>Abril!L195</f>
        <v>0</v>
      </c>
      <c r="R198" s="149">
        <f>Abril!M195</f>
        <v>0</v>
      </c>
      <c r="S198" s="149">
        <f>Abril!N195</f>
        <v>15</v>
      </c>
      <c r="T198" s="150">
        <f>Abril!O195</f>
        <v>15</v>
      </c>
      <c r="U198" s="7">
        <f>Maio!L195</f>
        <v>0</v>
      </c>
      <c r="V198" s="149">
        <f>Maio!M195</f>
        <v>0</v>
      </c>
      <c r="W198" s="149">
        <f>Maio!N195</f>
        <v>21</v>
      </c>
      <c r="X198" s="150">
        <f>Maio!O195</f>
        <v>21</v>
      </c>
      <c r="Y198" s="7">
        <f>Junho!L195</f>
        <v>0</v>
      </c>
      <c r="Z198" s="149">
        <f>Junho!M195</f>
        <v>0</v>
      </c>
      <c r="AA198" s="149">
        <f>Junho!N195</f>
        <v>28</v>
      </c>
      <c r="AB198" s="150">
        <f>Junho!O195</f>
        <v>28</v>
      </c>
      <c r="AC198" s="151">
        <f>Julho!L197</f>
        <v>0</v>
      </c>
      <c r="AD198" s="149">
        <f>Julho!M197</f>
        <v>0</v>
      </c>
      <c r="AE198" s="149">
        <f>Julho!N197</f>
        <v>19</v>
      </c>
      <c r="AF198" s="150">
        <f>Julho!O197</f>
        <v>19</v>
      </c>
      <c r="AG198" s="151">
        <f>Agosto!L198</f>
        <v>0</v>
      </c>
      <c r="AH198" s="149">
        <f>Agosto!M198</f>
        <v>0</v>
      </c>
      <c r="AI198" s="149">
        <f>Agosto!N198</f>
        <v>19</v>
      </c>
      <c r="AJ198" s="150">
        <f>Agosto!O198</f>
        <v>19</v>
      </c>
      <c r="AK198" s="151">
        <f>Setembro!L199</f>
        <v>0</v>
      </c>
      <c r="AL198" s="149">
        <f>Setembro!M199</f>
        <v>0</v>
      </c>
      <c r="AM198" s="149">
        <f>Setembro!N199</f>
        <v>23</v>
      </c>
      <c r="AN198" s="150">
        <f>Setembro!O199</f>
        <v>23</v>
      </c>
      <c r="AO198" s="151">
        <f>Outubro!L200</f>
        <v>0</v>
      </c>
      <c r="AP198" s="149">
        <f>Outubro!M200</f>
        <v>0</v>
      </c>
      <c r="AQ198" s="149">
        <f>Outubro!N200</f>
        <v>17</v>
      </c>
      <c r="AR198" s="150">
        <f>Outubro!O200</f>
        <v>17</v>
      </c>
      <c r="AS198" s="151">
        <f>Novembro!L199</f>
        <v>0</v>
      </c>
      <c r="AT198" s="149">
        <f>Novembro!M199</f>
        <v>3</v>
      </c>
      <c r="AU198" s="149">
        <f>Novembro!N199</f>
        <v>26</v>
      </c>
      <c r="AV198" s="150">
        <f>Novembro!O199</f>
        <v>29</v>
      </c>
      <c r="AW198" s="151"/>
      <c r="AX198" s="149"/>
      <c r="AY198" s="149"/>
      <c r="AZ198" s="150"/>
      <c r="BA198" s="151">
        <f t="shared" si="26"/>
        <v>0</v>
      </c>
      <c r="BB198" s="149">
        <f t="shared" si="26"/>
        <v>3</v>
      </c>
      <c r="BC198" s="149">
        <f t="shared" si="26"/>
        <v>196</v>
      </c>
      <c r="BD198" s="150">
        <f t="shared" si="24"/>
        <v>199</v>
      </c>
      <c r="BE198" s="151">
        <f t="shared" si="27"/>
        <v>0</v>
      </c>
      <c r="BF198" s="149">
        <f t="shared" si="27"/>
        <v>0.27272727272727271</v>
      </c>
      <c r="BG198" s="149">
        <f t="shared" si="27"/>
        <v>17.818181818181817</v>
      </c>
      <c r="BH198" s="247">
        <f t="shared" si="25"/>
        <v>18.09090909090909</v>
      </c>
    </row>
    <row r="199" spans="1:60" ht="15" customHeight="1" x14ac:dyDescent="0.25">
      <c r="A199" s="325"/>
      <c r="B199" s="45"/>
      <c r="C199" s="182"/>
      <c r="D199" s="183" t="s">
        <v>246</v>
      </c>
      <c r="E199" s="7">
        <f>Janeiro!L196</f>
        <v>0</v>
      </c>
      <c r="F199" s="149">
        <f>Janeiro!M196</f>
        <v>0</v>
      </c>
      <c r="G199" s="149">
        <f>Janeiro!N196</f>
        <v>0</v>
      </c>
      <c r="H199" s="150">
        <f>Janeiro!O196</f>
        <v>0</v>
      </c>
      <c r="I199" s="7">
        <f>Fevereiro!L196</f>
        <v>0</v>
      </c>
      <c r="J199" s="149">
        <f>Fevereiro!M196</f>
        <v>0</v>
      </c>
      <c r="K199" s="149">
        <f>Fevereiro!N196</f>
        <v>0</v>
      </c>
      <c r="L199" s="150">
        <f>Fevereiro!O196</f>
        <v>0</v>
      </c>
      <c r="M199" s="7">
        <f>Março!L196</f>
        <v>0</v>
      </c>
      <c r="N199" s="149">
        <f>Março!M196</f>
        <v>0</v>
      </c>
      <c r="O199" s="149">
        <f>Março!N196</f>
        <v>0</v>
      </c>
      <c r="P199" s="150">
        <f>Março!O196</f>
        <v>0</v>
      </c>
      <c r="Q199" s="7">
        <f>Abril!L196</f>
        <v>0</v>
      </c>
      <c r="R199" s="149">
        <f>Abril!M196</f>
        <v>0</v>
      </c>
      <c r="S199" s="149">
        <f>Abril!N196</f>
        <v>0</v>
      </c>
      <c r="T199" s="150">
        <f>Abril!O196</f>
        <v>0</v>
      </c>
      <c r="U199" s="7">
        <f>Maio!L196</f>
        <v>0</v>
      </c>
      <c r="V199" s="149">
        <f>Maio!M196</f>
        <v>2</v>
      </c>
      <c r="W199" s="149">
        <f>Maio!N196</f>
        <v>14</v>
      </c>
      <c r="X199" s="150">
        <f>Maio!O196</f>
        <v>16</v>
      </c>
      <c r="Y199" s="7">
        <f>Junho!L196</f>
        <v>0</v>
      </c>
      <c r="Z199" s="149">
        <f>Junho!M196</f>
        <v>0</v>
      </c>
      <c r="AA199" s="149">
        <f>Junho!N196</f>
        <v>0</v>
      </c>
      <c r="AB199" s="150">
        <f>Junho!O196</f>
        <v>0</v>
      </c>
      <c r="AC199" s="151">
        <f>Julho!L198</f>
        <v>0</v>
      </c>
      <c r="AD199" s="149">
        <f>Julho!M198</f>
        <v>0</v>
      </c>
      <c r="AE199" s="149">
        <f>Julho!N198</f>
        <v>0</v>
      </c>
      <c r="AF199" s="150">
        <f>Julho!O198</f>
        <v>0</v>
      </c>
      <c r="AG199" s="151">
        <f>Agosto!L199</f>
        <v>0</v>
      </c>
      <c r="AH199" s="149">
        <f>Agosto!M199</f>
        <v>3</v>
      </c>
      <c r="AI199" s="149">
        <f>Agosto!N199</f>
        <v>17</v>
      </c>
      <c r="AJ199" s="150">
        <f>Agosto!O199</f>
        <v>20</v>
      </c>
      <c r="AK199" s="151">
        <f>Setembro!L200</f>
        <v>0</v>
      </c>
      <c r="AL199" s="149">
        <f>Setembro!M200</f>
        <v>0</v>
      </c>
      <c r="AM199" s="149">
        <f>Setembro!N200</f>
        <v>9</v>
      </c>
      <c r="AN199" s="150">
        <f>Setembro!O200</f>
        <v>9</v>
      </c>
      <c r="AO199" s="151">
        <f>Outubro!L201</f>
        <v>0</v>
      </c>
      <c r="AP199" s="149">
        <f>Outubro!M201</f>
        <v>4</v>
      </c>
      <c r="AQ199" s="149">
        <f>Outubro!N201</f>
        <v>46</v>
      </c>
      <c r="AR199" s="150">
        <f>Outubro!O201</f>
        <v>50</v>
      </c>
      <c r="AS199" s="151">
        <f>Novembro!L200</f>
        <v>0</v>
      </c>
      <c r="AT199" s="149">
        <f>Novembro!M200</f>
        <v>0</v>
      </c>
      <c r="AU199" s="149">
        <f>Novembro!N200</f>
        <v>27</v>
      </c>
      <c r="AV199" s="150">
        <f>Novembro!O200</f>
        <v>27</v>
      </c>
      <c r="AW199" s="151"/>
      <c r="AX199" s="149"/>
      <c r="AY199" s="149"/>
      <c r="AZ199" s="150"/>
      <c r="BA199" s="151">
        <f t="shared" si="26"/>
        <v>0</v>
      </c>
      <c r="BB199" s="149">
        <f t="shared" si="26"/>
        <v>9</v>
      </c>
      <c r="BC199" s="149">
        <f t="shared" si="26"/>
        <v>113</v>
      </c>
      <c r="BD199" s="150">
        <f t="shared" si="24"/>
        <v>122</v>
      </c>
      <c r="BE199" s="151">
        <f t="shared" si="27"/>
        <v>0</v>
      </c>
      <c r="BF199" s="149">
        <f t="shared" si="27"/>
        <v>0.81818181818181823</v>
      </c>
      <c r="BG199" s="149">
        <f t="shared" si="27"/>
        <v>10.272727272727273</v>
      </c>
      <c r="BH199" s="247">
        <f t="shared" si="25"/>
        <v>11.090909090909092</v>
      </c>
    </row>
    <row r="200" spans="1:60" ht="15" customHeight="1" x14ac:dyDescent="0.25">
      <c r="A200" s="325"/>
      <c r="B200" s="45"/>
      <c r="C200" s="182" t="s">
        <v>247</v>
      </c>
      <c r="D200" s="183" t="s">
        <v>248</v>
      </c>
      <c r="E200" s="7">
        <f>Janeiro!L197</f>
        <v>0</v>
      </c>
      <c r="F200" s="149">
        <f>Janeiro!M197</f>
        <v>1</v>
      </c>
      <c r="G200" s="149">
        <f>Janeiro!N197</f>
        <v>39</v>
      </c>
      <c r="H200" s="150">
        <f>Janeiro!O197</f>
        <v>40</v>
      </c>
      <c r="I200" s="7">
        <f>Fevereiro!L197</f>
        <v>0</v>
      </c>
      <c r="J200" s="149">
        <f>Fevereiro!M197</f>
        <v>0</v>
      </c>
      <c r="K200" s="149">
        <f>Fevereiro!N197</f>
        <v>30</v>
      </c>
      <c r="L200" s="150">
        <f>Fevereiro!O197</f>
        <v>30</v>
      </c>
      <c r="M200" s="7">
        <f>Março!L197</f>
        <v>0</v>
      </c>
      <c r="N200" s="149">
        <f>Março!M197</f>
        <v>2</v>
      </c>
      <c r="O200" s="149">
        <f>Março!N197</f>
        <v>52</v>
      </c>
      <c r="P200" s="150">
        <f>Março!O197</f>
        <v>54</v>
      </c>
      <c r="Q200" s="7">
        <f>Abril!L197</f>
        <v>0</v>
      </c>
      <c r="R200" s="149">
        <f>Abril!M197</f>
        <v>0</v>
      </c>
      <c r="S200" s="149">
        <f>Abril!N197</f>
        <v>54</v>
      </c>
      <c r="T200" s="150">
        <f>Abril!O197</f>
        <v>54</v>
      </c>
      <c r="U200" s="7">
        <f>Maio!L197</f>
        <v>0</v>
      </c>
      <c r="V200" s="149">
        <f>Maio!M197</f>
        <v>1</v>
      </c>
      <c r="W200" s="149">
        <f>Maio!N197</f>
        <v>61</v>
      </c>
      <c r="X200" s="150">
        <f>Maio!O197</f>
        <v>62</v>
      </c>
      <c r="Y200" s="7">
        <f>Junho!L197</f>
        <v>0</v>
      </c>
      <c r="Z200" s="149">
        <f>Junho!M197</f>
        <v>0</v>
      </c>
      <c r="AA200" s="149">
        <f>Junho!N197</f>
        <v>66</v>
      </c>
      <c r="AB200" s="150">
        <f>Junho!O197</f>
        <v>66</v>
      </c>
      <c r="AC200" s="151">
        <f>Julho!L199</f>
        <v>0</v>
      </c>
      <c r="AD200" s="149">
        <f>Julho!M199</f>
        <v>2</v>
      </c>
      <c r="AE200" s="149">
        <f>Julho!N199</f>
        <v>49</v>
      </c>
      <c r="AF200" s="150">
        <f>Julho!O199</f>
        <v>51</v>
      </c>
      <c r="AG200" s="151">
        <f>Agosto!L200</f>
        <v>0</v>
      </c>
      <c r="AH200" s="149">
        <f>Agosto!M200</f>
        <v>2</v>
      </c>
      <c r="AI200" s="149">
        <f>Agosto!N200</f>
        <v>88</v>
      </c>
      <c r="AJ200" s="150">
        <f>Agosto!O200</f>
        <v>90</v>
      </c>
      <c r="AK200" s="151">
        <f>Setembro!L201</f>
        <v>0</v>
      </c>
      <c r="AL200" s="149">
        <f>Setembro!M201</f>
        <v>2</v>
      </c>
      <c r="AM200" s="149">
        <f>Setembro!N201</f>
        <v>57</v>
      </c>
      <c r="AN200" s="150">
        <f>Setembro!O201</f>
        <v>59</v>
      </c>
      <c r="AO200" s="151">
        <f>Outubro!L202</f>
        <v>0</v>
      </c>
      <c r="AP200" s="149">
        <f>Outubro!M202</f>
        <v>4</v>
      </c>
      <c r="AQ200" s="149">
        <f>Outubro!N202</f>
        <v>80</v>
      </c>
      <c r="AR200" s="150">
        <f>Outubro!O202</f>
        <v>84</v>
      </c>
      <c r="AS200" s="151">
        <f>Novembro!L201</f>
        <v>0</v>
      </c>
      <c r="AT200" s="149">
        <f>Novembro!M201</f>
        <v>0</v>
      </c>
      <c r="AU200" s="149">
        <f>Novembro!N201</f>
        <v>19</v>
      </c>
      <c r="AV200" s="150">
        <f>Novembro!O201</f>
        <v>19</v>
      </c>
      <c r="AW200" s="151"/>
      <c r="AX200" s="149"/>
      <c r="AY200" s="149"/>
      <c r="AZ200" s="150"/>
      <c r="BA200" s="151">
        <f t="shared" si="26"/>
        <v>0</v>
      </c>
      <c r="BB200" s="149">
        <f t="shared" si="26"/>
        <v>14</v>
      </c>
      <c r="BC200" s="149">
        <f t="shared" si="26"/>
        <v>595</v>
      </c>
      <c r="BD200" s="150">
        <f t="shared" si="24"/>
        <v>609</v>
      </c>
      <c r="BE200" s="151">
        <f t="shared" si="27"/>
        <v>0</v>
      </c>
      <c r="BF200" s="149">
        <f t="shared" si="27"/>
        <v>1.2727272727272727</v>
      </c>
      <c r="BG200" s="149">
        <f t="shared" si="27"/>
        <v>54.090909090909093</v>
      </c>
      <c r="BH200" s="247">
        <f t="shared" si="25"/>
        <v>55.363636363636367</v>
      </c>
    </row>
    <row r="201" spans="1:60" ht="15" customHeight="1" x14ac:dyDescent="0.25">
      <c r="A201" s="325"/>
      <c r="B201" s="45"/>
      <c r="C201" s="182" t="s">
        <v>249</v>
      </c>
      <c r="D201" s="183" t="s">
        <v>250</v>
      </c>
      <c r="E201" s="7">
        <f>Janeiro!L198</f>
        <v>1</v>
      </c>
      <c r="F201" s="149">
        <f>Janeiro!M198</f>
        <v>4</v>
      </c>
      <c r="G201" s="149">
        <f>Janeiro!N198</f>
        <v>106</v>
      </c>
      <c r="H201" s="150">
        <f>Janeiro!O198</f>
        <v>111</v>
      </c>
      <c r="I201" s="7">
        <f>Fevereiro!L198</f>
        <v>4</v>
      </c>
      <c r="J201" s="149">
        <f>Fevereiro!M198</f>
        <v>8</v>
      </c>
      <c r="K201" s="149">
        <f>Fevereiro!N198</f>
        <v>109</v>
      </c>
      <c r="L201" s="150">
        <f>Fevereiro!O198</f>
        <v>121</v>
      </c>
      <c r="M201" s="7">
        <f>Março!L198</f>
        <v>6</v>
      </c>
      <c r="N201" s="149">
        <f>Março!M198</f>
        <v>6</v>
      </c>
      <c r="O201" s="149">
        <f>Março!N198</f>
        <v>148</v>
      </c>
      <c r="P201" s="150">
        <f>Março!O198</f>
        <v>160</v>
      </c>
      <c r="Q201" s="7">
        <f>Abril!L198</f>
        <v>1</v>
      </c>
      <c r="R201" s="149">
        <f>Abril!M198</f>
        <v>0</v>
      </c>
      <c r="S201" s="149">
        <f>Abril!N198</f>
        <v>80</v>
      </c>
      <c r="T201" s="150">
        <f>Abril!O198</f>
        <v>81</v>
      </c>
      <c r="U201" s="7">
        <f>Maio!L198</f>
        <v>4</v>
      </c>
      <c r="V201" s="149">
        <f>Maio!M198</f>
        <v>12</v>
      </c>
      <c r="W201" s="149">
        <f>Maio!N198</f>
        <v>126</v>
      </c>
      <c r="X201" s="150">
        <f>Maio!O198</f>
        <v>142</v>
      </c>
      <c r="Y201" s="7">
        <f>Junho!L198</f>
        <v>39</v>
      </c>
      <c r="Z201" s="149">
        <f>Junho!M198</f>
        <v>22</v>
      </c>
      <c r="AA201" s="149">
        <f>Junho!N198</f>
        <v>190</v>
      </c>
      <c r="AB201" s="150">
        <f>Junho!O198</f>
        <v>251</v>
      </c>
      <c r="AC201" s="151">
        <f>Julho!L200</f>
        <v>33</v>
      </c>
      <c r="AD201" s="149">
        <f>Julho!M200</f>
        <v>28</v>
      </c>
      <c r="AE201" s="149">
        <f>Julho!N200</f>
        <v>179</v>
      </c>
      <c r="AF201" s="150">
        <f>Julho!O200</f>
        <v>240</v>
      </c>
      <c r="AG201" s="151">
        <f>Agosto!L201</f>
        <v>32</v>
      </c>
      <c r="AH201" s="149">
        <f>Agosto!M201</f>
        <v>24</v>
      </c>
      <c r="AI201" s="149">
        <f>Agosto!N201</f>
        <v>186</v>
      </c>
      <c r="AJ201" s="150">
        <f>Agosto!O201</f>
        <v>242</v>
      </c>
      <c r="AK201" s="151">
        <f>Setembro!L202</f>
        <v>48</v>
      </c>
      <c r="AL201" s="149">
        <f>Setembro!M202</f>
        <v>64</v>
      </c>
      <c r="AM201" s="149">
        <f>Setembro!N202</f>
        <v>284</v>
      </c>
      <c r="AN201" s="150">
        <f>Setembro!O202</f>
        <v>396</v>
      </c>
      <c r="AO201" s="151">
        <f>Outubro!L203</f>
        <v>40</v>
      </c>
      <c r="AP201" s="149">
        <f>Outubro!M203</f>
        <v>40</v>
      </c>
      <c r="AQ201" s="149">
        <f>Outubro!N203</f>
        <v>249</v>
      </c>
      <c r="AR201" s="150">
        <f>Outubro!O203</f>
        <v>329</v>
      </c>
      <c r="AS201" s="151">
        <f>Novembro!L202</f>
        <v>0</v>
      </c>
      <c r="AT201" s="149">
        <f>Novembro!M202</f>
        <v>1</v>
      </c>
      <c r="AU201" s="149">
        <f>Novembro!N202</f>
        <v>82</v>
      </c>
      <c r="AV201" s="150">
        <f>Novembro!O202</f>
        <v>83</v>
      </c>
      <c r="AW201" s="151"/>
      <c r="AX201" s="149"/>
      <c r="AY201" s="149"/>
      <c r="AZ201" s="150"/>
      <c r="BA201" s="151">
        <f t="shared" si="26"/>
        <v>208</v>
      </c>
      <c r="BB201" s="149">
        <f t="shared" si="26"/>
        <v>209</v>
      </c>
      <c r="BC201" s="149">
        <f t="shared" si="26"/>
        <v>1739</v>
      </c>
      <c r="BD201" s="150">
        <f t="shared" si="24"/>
        <v>2156</v>
      </c>
      <c r="BE201" s="151">
        <f t="shared" si="27"/>
        <v>18.90909090909091</v>
      </c>
      <c r="BF201" s="149">
        <f t="shared" si="27"/>
        <v>19</v>
      </c>
      <c r="BG201" s="149">
        <f t="shared" si="27"/>
        <v>158.09090909090909</v>
      </c>
      <c r="BH201" s="247">
        <f t="shared" si="25"/>
        <v>196</v>
      </c>
    </row>
    <row r="202" spans="1:60" ht="15" customHeight="1" x14ac:dyDescent="0.25">
      <c r="A202" s="325"/>
      <c r="B202" s="45"/>
      <c r="C202" s="182" t="s">
        <v>251</v>
      </c>
      <c r="D202" s="183" t="s">
        <v>252</v>
      </c>
      <c r="E202" s="7">
        <f>Janeiro!L199</f>
        <v>81</v>
      </c>
      <c r="F202" s="149">
        <f>Janeiro!M199</f>
        <v>31</v>
      </c>
      <c r="G202" s="149">
        <f>Janeiro!N199</f>
        <v>62</v>
      </c>
      <c r="H202" s="150">
        <f>Janeiro!O199</f>
        <v>174</v>
      </c>
      <c r="I202" s="7">
        <f>Fevereiro!L199</f>
        <v>78</v>
      </c>
      <c r="J202" s="149">
        <f>Fevereiro!M199</f>
        <v>23</v>
      </c>
      <c r="K202" s="149">
        <f>Fevereiro!N199</f>
        <v>80</v>
      </c>
      <c r="L202" s="150">
        <f>Fevereiro!O199</f>
        <v>181</v>
      </c>
      <c r="M202" s="7">
        <f>Março!L199</f>
        <v>32</v>
      </c>
      <c r="N202" s="149">
        <f>Março!M199</f>
        <v>12</v>
      </c>
      <c r="O202" s="149">
        <f>Março!N199</f>
        <v>89</v>
      </c>
      <c r="P202" s="150">
        <f>Março!O199</f>
        <v>133</v>
      </c>
      <c r="Q202" s="7">
        <f>Abril!L199</f>
        <v>0</v>
      </c>
      <c r="R202" s="149">
        <f>Abril!M199</f>
        <v>0</v>
      </c>
      <c r="S202" s="149">
        <f>Abril!N199</f>
        <v>0</v>
      </c>
      <c r="T202" s="150">
        <f>Abril!O199</f>
        <v>0</v>
      </c>
      <c r="U202" s="7">
        <f>Maio!L199</f>
        <v>50</v>
      </c>
      <c r="V202" s="149">
        <f>Maio!M199</f>
        <v>15</v>
      </c>
      <c r="W202" s="149">
        <f>Maio!N199</f>
        <v>16</v>
      </c>
      <c r="X202" s="150">
        <f>Maio!O199</f>
        <v>81</v>
      </c>
      <c r="Y202" s="7">
        <f>Junho!L199</f>
        <v>115</v>
      </c>
      <c r="Z202" s="149">
        <f>Junho!M199</f>
        <v>30</v>
      </c>
      <c r="AA202" s="149">
        <f>Junho!N199</f>
        <v>113</v>
      </c>
      <c r="AB202" s="150">
        <f>Junho!O199</f>
        <v>258</v>
      </c>
      <c r="AC202" s="151">
        <f>Julho!L201</f>
        <v>123</v>
      </c>
      <c r="AD202" s="149">
        <f>Julho!M201</f>
        <v>31</v>
      </c>
      <c r="AE202" s="149">
        <f>Julho!N201</f>
        <v>123</v>
      </c>
      <c r="AF202" s="150">
        <f>Julho!O201</f>
        <v>277</v>
      </c>
      <c r="AG202" s="151">
        <f>Agosto!L202</f>
        <v>144</v>
      </c>
      <c r="AH202" s="149">
        <f>Agosto!M202</f>
        <v>59</v>
      </c>
      <c r="AI202" s="149">
        <f>Agosto!N202</f>
        <v>169</v>
      </c>
      <c r="AJ202" s="150">
        <f>Agosto!O202</f>
        <v>372</v>
      </c>
      <c r="AK202" s="151">
        <f>Setembro!L203</f>
        <v>160</v>
      </c>
      <c r="AL202" s="149">
        <f>Setembro!M203</f>
        <v>9</v>
      </c>
      <c r="AM202" s="149">
        <f>Setembro!N203</f>
        <v>43</v>
      </c>
      <c r="AN202" s="150">
        <f>Setembro!O203</f>
        <v>212</v>
      </c>
      <c r="AO202" s="151">
        <f>Outubro!L204</f>
        <v>167</v>
      </c>
      <c r="AP202" s="149">
        <f>Outubro!M204</f>
        <v>48</v>
      </c>
      <c r="AQ202" s="149">
        <f>Outubro!N204</f>
        <v>135</v>
      </c>
      <c r="AR202" s="150">
        <f>Outubro!O204</f>
        <v>350</v>
      </c>
      <c r="AS202" s="151">
        <f>Novembro!L203</f>
        <v>45</v>
      </c>
      <c r="AT202" s="149">
        <f>Novembro!M203</f>
        <v>22</v>
      </c>
      <c r="AU202" s="149">
        <f>Novembro!N203</f>
        <v>219</v>
      </c>
      <c r="AV202" s="150">
        <f>Novembro!O203</f>
        <v>286</v>
      </c>
      <c r="AW202" s="151"/>
      <c r="AX202" s="149"/>
      <c r="AY202" s="149"/>
      <c r="AZ202" s="150"/>
      <c r="BA202" s="151">
        <f t="shared" si="26"/>
        <v>995</v>
      </c>
      <c r="BB202" s="149">
        <f t="shared" si="26"/>
        <v>280</v>
      </c>
      <c r="BC202" s="149">
        <f t="shared" si="26"/>
        <v>1049</v>
      </c>
      <c r="BD202" s="150">
        <f t="shared" si="24"/>
        <v>2324</v>
      </c>
      <c r="BE202" s="151">
        <f t="shared" si="27"/>
        <v>90.454545454545453</v>
      </c>
      <c r="BF202" s="149">
        <f t="shared" si="27"/>
        <v>25.454545454545453</v>
      </c>
      <c r="BG202" s="149">
        <f t="shared" si="27"/>
        <v>95.36363636363636</v>
      </c>
      <c r="BH202" s="247">
        <f t="shared" si="25"/>
        <v>211.27272727272728</v>
      </c>
    </row>
    <row r="203" spans="1:60" ht="15" customHeight="1" x14ac:dyDescent="0.25">
      <c r="A203" s="325"/>
      <c r="B203" s="45"/>
      <c r="C203" s="182"/>
      <c r="D203" s="183" t="s">
        <v>253</v>
      </c>
      <c r="E203" s="7">
        <f>Janeiro!L200</f>
        <v>0</v>
      </c>
      <c r="F203" s="149">
        <f>Janeiro!M200</f>
        <v>0</v>
      </c>
      <c r="G203" s="149">
        <f>Janeiro!N200</f>
        <v>1</v>
      </c>
      <c r="H203" s="150">
        <f>Janeiro!O200</f>
        <v>1</v>
      </c>
      <c r="I203" s="7">
        <f>Fevereiro!L200</f>
        <v>0</v>
      </c>
      <c r="J203" s="149">
        <f>Fevereiro!M200</f>
        <v>0</v>
      </c>
      <c r="K203" s="149">
        <f>Fevereiro!N200</f>
        <v>1</v>
      </c>
      <c r="L203" s="150">
        <f>Fevereiro!O200</f>
        <v>1</v>
      </c>
      <c r="M203" s="7">
        <f>Março!L200</f>
        <v>0</v>
      </c>
      <c r="N203" s="149">
        <f>Março!M200</f>
        <v>0</v>
      </c>
      <c r="O203" s="149">
        <f>Março!N200</f>
        <v>10</v>
      </c>
      <c r="P203" s="150">
        <f>Março!O200</f>
        <v>10</v>
      </c>
      <c r="Q203" s="7">
        <f>Abril!L200</f>
        <v>0</v>
      </c>
      <c r="R203" s="149">
        <f>Abril!M200</f>
        <v>0</v>
      </c>
      <c r="S203" s="149">
        <f>Abril!N200</f>
        <v>0</v>
      </c>
      <c r="T203" s="150">
        <f>Abril!O200</f>
        <v>0</v>
      </c>
      <c r="U203" s="7">
        <f>Maio!L200</f>
        <v>0</v>
      </c>
      <c r="V203" s="149">
        <f>Maio!M200</f>
        <v>0</v>
      </c>
      <c r="W203" s="149">
        <f>Maio!N200</f>
        <v>7</v>
      </c>
      <c r="X203" s="150">
        <f>Maio!O200</f>
        <v>7</v>
      </c>
      <c r="Y203" s="7">
        <f>Junho!L200</f>
        <v>0</v>
      </c>
      <c r="Z203" s="149">
        <f>Junho!M200</f>
        <v>0</v>
      </c>
      <c r="AA203" s="149">
        <f>Junho!N200</f>
        <v>3</v>
      </c>
      <c r="AB203" s="150">
        <f>Junho!O200</f>
        <v>3</v>
      </c>
      <c r="AC203" s="151">
        <f>Julho!L202</f>
        <v>0</v>
      </c>
      <c r="AD203" s="149">
        <f>Julho!M202</f>
        <v>0</v>
      </c>
      <c r="AE203" s="149">
        <f>Julho!N202</f>
        <v>4</v>
      </c>
      <c r="AF203" s="150">
        <f>Julho!O202</f>
        <v>4</v>
      </c>
      <c r="AG203" s="151">
        <f>Agosto!L203</f>
        <v>0</v>
      </c>
      <c r="AH203" s="149">
        <f>Agosto!M203</f>
        <v>0</v>
      </c>
      <c r="AI203" s="149">
        <f>Agosto!N203</f>
        <v>4</v>
      </c>
      <c r="AJ203" s="150">
        <f>Agosto!O203</f>
        <v>4</v>
      </c>
      <c r="AK203" s="151">
        <f>Setembro!L204</f>
        <v>0</v>
      </c>
      <c r="AL203" s="149">
        <f>Setembro!M204</f>
        <v>0</v>
      </c>
      <c r="AM203" s="149">
        <f>Setembro!N204</f>
        <v>5</v>
      </c>
      <c r="AN203" s="150">
        <f>Setembro!O204</f>
        <v>5</v>
      </c>
      <c r="AO203" s="151">
        <f>Outubro!L205</f>
        <v>0</v>
      </c>
      <c r="AP203" s="149">
        <f>Outubro!M205</f>
        <v>0</v>
      </c>
      <c r="AQ203" s="149">
        <f>Outubro!N205</f>
        <v>2</v>
      </c>
      <c r="AR203" s="150">
        <f>Outubro!O205</f>
        <v>2</v>
      </c>
      <c r="AS203" s="151">
        <f>Novembro!L204</f>
        <v>167</v>
      </c>
      <c r="AT203" s="149">
        <f>Novembro!M204</f>
        <v>61</v>
      </c>
      <c r="AU203" s="149">
        <f>Novembro!N204</f>
        <v>178</v>
      </c>
      <c r="AV203" s="150">
        <f>Novembro!O204</f>
        <v>406</v>
      </c>
      <c r="AW203" s="151"/>
      <c r="AX203" s="149"/>
      <c r="AY203" s="149"/>
      <c r="AZ203" s="150"/>
      <c r="BA203" s="151">
        <f t="shared" si="26"/>
        <v>167</v>
      </c>
      <c r="BB203" s="149">
        <f t="shared" si="26"/>
        <v>61</v>
      </c>
      <c r="BC203" s="149">
        <f t="shared" si="26"/>
        <v>215</v>
      </c>
      <c r="BD203" s="150">
        <f t="shared" si="24"/>
        <v>443</v>
      </c>
      <c r="BE203" s="151">
        <f t="shared" si="27"/>
        <v>15.181818181818182</v>
      </c>
      <c r="BF203" s="149">
        <f t="shared" si="27"/>
        <v>5.5454545454545459</v>
      </c>
      <c r="BG203" s="149">
        <f t="shared" si="27"/>
        <v>19.545454545454547</v>
      </c>
      <c r="BH203" s="247">
        <f t="shared" si="25"/>
        <v>40.272727272727273</v>
      </c>
    </row>
    <row r="204" spans="1:60" ht="15" customHeight="1" x14ac:dyDescent="0.25">
      <c r="A204" s="325"/>
      <c r="B204" s="45"/>
      <c r="C204" s="182"/>
      <c r="D204" s="184" t="s">
        <v>254</v>
      </c>
      <c r="E204" s="7">
        <f>Janeiro!L201</f>
        <v>0</v>
      </c>
      <c r="F204" s="149">
        <f>Janeiro!M201</f>
        <v>0</v>
      </c>
      <c r="G204" s="149">
        <f>Janeiro!N201</f>
        <v>0</v>
      </c>
      <c r="H204" s="150">
        <f>Janeiro!O201</f>
        <v>0</v>
      </c>
      <c r="I204" s="7">
        <f>Fevereiro!L201</f>
        <v>0</v>
      </c>
      <c r="J204" s="149">
        <f>Fevereiro!M201</f>
        <v>0</v>
      </c>
      <c r="K204" s="149">
        <f>Fevereiro!N201</f>
        <v>0</v>
      </c>
      <c r="L204" s="150">
        <f>Fevereiro!O201</f>
        <v>0</v>
      </c>
      <c r="M204" s="7">
        <f>Março!L201</f>
        <v>0</v>
      </c>
      <c r="N204" s="149">
        <f>Março!M201</f>
        <v>0</v>
      </c>
      <c r="O204" s="149">
        <f>Março!N201</f>
        <v>2</v>
      </c>
      <c r="P204" s="150">
        <f>Março!O201</f>
        <v>2</v>
      </c>
      <c r="Q204" s="7">
        <f>Abril!L201</f>
        <v>0</v>
      </c>
      <c r="R204" s="149">
        <f>Abril!M201</f>
        <v>0</v>
      </c>
      <c r="S204" s="149">
        <f>Abril!N201</f>
        <v>10</v>
      </c>
      <c r="T204" s="150">
        <f>Abril!O201</f>
        <v>10</v>
      </c>
      <c r="U204" s="7">
        <f>Maio!L201</f>
        <v>0</v>
      </c>
      <c r="V204" s="149">
        <f>Maio!M201</f>
        <v>0</v>
      </c>
      <c r="W204" s="149">
        <f>Maio!N201</f>
        <v>10</v>
      </c>
      <c r="X204" s="150">
        <f>Maio!O201</f>
        <v>10</v>
      </c>
      <c r="Y204" s="7">
        <f>Junho!L201</f>
        <v>0</v>
      </c>
      <c r="Z204" s="149">
        <f>Junho!M201</f>
        <v>0</v>
      </c>
      <c r="AA204" s="149">
        <f>Junho!N201</f>
        <v>7</v>
      </c>
      <c r="AB204" s="150">
        <f>Junho!O201</f>
        <v>7</v>
      </c>
      <c r="AC204" s="151">
        <f>Julho!L203</f>
        <v>0</v>
      </c>
      <c r="AD204" s="149">
        <f>Julho!M203</f>
        <v>0</v>
      </c>
      <c r="AE204" s="149">
        <f>Julho!N203</f>
        <v>9</v>
      </c>
      <c r="AF204" s="150">
        <f>Julho!O203</f>
        <v>9</v>
      </c>
      <c r="AG204" s="151">
        <f>Agosto!L204</f>
        <v>0</v>
      </c>
      <c r="AH204" s="149">
        <f>Agosto!M204</f>
        <v>1</v>
      </c>
      <c r="AI204" s="149">
        <f>Agosto!N204</f>
        <v>14</v>
      </c>
      <c r="AJ204" s="150">
        <f>Agosto!O204</f>
        <v>15</v>
      </c>
      <c r="AK204" s="151">
        <f>Setembro!L205</f>
        <v>0</v>
      </c>
      <c r="AL204" s="149">
        <f>Setembro!M205</f>
        <v>4</v>
      </c>
      <c r="AM204" s="149">
        <f>Setembro!N205</f>
        <v>24</v>
      </c>
      <c r="AN204" s="150">
        <f>Setembro!O205</f>
        <v>28</v>
      </c>
      <c r="AO204" s="151">
        <f>Outubro!L206</f>
        <v>0</v>
      </c>
      <c r="AP204" s="149">
        <f>Outubro!M206</f>
        <v>0</v>
      </c>
      <c r="AQ204" s="149">
        <f>Outubro!N206</f>
        <v>9</v>
      </c>
      <c r="AR204" s="150">
        <f>Outubro!O206</f>
        <v>9</v>
      </c>
      <c r="AS204" s="151">
        <f>Novembro!L205</f>
        <v>0</v>
      </c>
      <c r="AT204" s="149">
        <f>Novembro!M205</f>
        <v>0</v>
      </c>
      <c r="AU204" s="149">
        <f>Novembro!N205</f>
        <v>4</v>
      </c>
      <c r="AV204" s="150">
        <f>Novembro!O205</f>
        <v>4</v>
      </c>
      <c r="AW204" s="151"/>
      <c r="AX204" s="149"/>
      <c r="AY204" s="149"/>
      <c r="AZ204" s="150"/>
      <c r="BA204" s="151">
        <f t="shared" si="26"/>
        <v>0</v>
      </c>
      <c r="BB204" s="149">
        <f t="shared" si="26"/>
        <v>5</v>
      </c>
      <c r="BC204" s="149">
        <f t="shared" si="26"/>
        <v>89</v>
      </c>
      <c r="BD204" s="150">
        <f t="shared" si="24"/>
        <v>94</v>
      </c>
      <c r="BE204" s="151">
        <f t="shared" si="27"/>
        <v>0</v>
      </c>
      <c r="BF204" s="149">
        <f t="shared" si="27"/>
        <v>0.45454545454545453</v>
      </c>
      <c r="BG204" s="149">
        <f t="shared" si="27"/>
        <v>8.0909090909090917</v>
      </c>
      <c r="BH204" s="247">
        <f t="shared" si="25"/>
        <v>8.545454545454545</v>
      </c>
    </row>
    <row r="205" spans="1:60" ht="15" customHeight="1" x14ac:dyDescent="0.25">
      <c r="A205" s="325"/>
      <c r="B205" s="45"/>
      <c r="C205" s="182" t="s">
        <v>255</v>
      </c>
      <c r="D205" s="184" t="s">
        <v>256</v>
      </c>
      <c r="E205" s="7">
        <f>Janeiro!L202</f>
        <v>0</v>
      </c>
      <c r="F205" s="149">
        <f>Janeiro!M202</f>
        <v>6</v>
      </c>
      <c r="G205" s="149">
        <f>Janeiro!N202</f>
        <v>53</v>
      </c>
      <c r="H205" s="150">
        <f>Janeiro!O202</f>
        <v>59</v>
      </c>
      <c r="I205" s="7">
        <f>Fevereiro!L202</f>
        <v>0</v>
      </c>
      <c r="J205" s="149">
        <f>Fevereiro!M202</f>
        <v>27</v>
      </c>
      <c r="K205" s="149">
        <f>Fevereiro!N202</f>
        <v>113</v>
      </c>
      <c r="L205" s="150">
        <f>Fevereiro!O202</f>
        <v>140</v>
      </c>
      <c r="M205" s="7">
        <f>Março!L202</f>
        <v>0</v>
      </c>
      <c r="N205" s="149">
        <f>Março!M202</f>
        <v>32</v>
      </c>
      <c r="O205" s="149">
        <f>Março!N202</f>
        <v>129</v>
      </c>
      <c r="P205" s="150">
        <f>Março!O202</f>
        <v>161</v>
      </c>
      <c r="Q205" s="7">
        <f>Abril!L202</f>
        <v>23</v>
      </c>
      <c r="R205" s="149">
        <f>Abril!M202</f>
        <v>15</v>
      </c>
      <c r="S205" s="149">
        <f>Abril!N202</f>
        <v>143</v>
      </c>
      <c r="T205" s="150">
        <f>Abril!O202</f>
        <v>181</v>
      </c>
      <c r="U205" s="7">
        <f>Maio!L202</f>
        <v>26</v>
      </c>
      <c r="V205" s="149">
        <f>Maio!M202</f>
        <v>49</v>
      </c>
      <c r="W205" s="149">
        <f>Maio!N202</f>
        <v>190</v>
      </c>
      <c r="X205" s="150">
        <f>Maio!O202</f>
        <v>265</v>
      </c>
      <c r="Y205" s="7">
        <f>Junho!L202</f>
        <v>29</v>
      </c>
      <c r="Z205" s="149">
        <f>Junho!M202</f>
        <v>87</v>
      </c>
      <c r="AA205" s="149">
        <f>Junho!N202</f>
        <v>185</v>
      </c>
      <c r="AB205" s="150">
        <f>Junho!O202</f>
        <v>301</v>
      </c>
      <c r="AC205" s="151">
        <f>Julho!L204</f>
        <v>16</v>
      </c>
      <c r="AD205" s="149">
        <f>Julho!M204</f>
        <v>46</v>
      </c>
      <c r="AE205" s="149">
        <f>Julho!N204</f>
        <v>147</v>
      </c>
      <c r="AF205" s="150">
        <f>Julho!O204</f>
        <v>209</v>
      </c>
      <c r="AG205" s="151">
        <f>Agosto!L205</f>
        <v>22</v>
      </c>
      <c r="AH205" s="149">
        <f>Agosto!M205</f>
        <v>27</v>
      </c>
      <c r="AI205" s="149">
        <f>Agosto!N205</f>
        <v>159</v>
      </c>
      <c r="AJ205" s="150">
        <f>Agosto!O205</f>
        <v>208</v>
      </c>
      <c r="AK205" s="151">
        <f>Setembro!L206</f>
        <v>15</v>
      </c>
      <c r="AL205" s="149">
        <f>Setembro!M206</f>
        <v>23</v>
      </c>
      <c r="AM205" s="149">
        <f>Setembro!N206</f>
        <v>179</v>
      </c>
      <c r="AN205" s="150">
        <f>Setembro!O206</f>
        <v>217</v>
      </c>
      <c r="AO205" s="151">
        <f>Outubro!L207</f>
        <v>26</v>
      </c>
      <c r="AP205" s="149">
        <f>Outubro!M207</f>
        <v>26</v>
      </c>
      <c r="AQ205" s="149">
        <f>Outubro!N207</f>
        <v>210</v>
      </c>
      <c r="AR205" s="150">
        <f>Outubro!O207</f>
        <v>262</v>
      </c>
      <c r="AS205" s="151">
        <f>Novembro!L206</f>
        <v>0</v>
      </c>
      <c r="AT205" s="149">
        <f>Novembro!M206</f>
        <v>1</v>
      </c>
      <c r="AU205" s="149">
        <f>Novembro!N206</f>
        <v>7</v>
      </c>
      <c r="AV205" s="150">
        <f>Novembro!O206</f>
        <v>8</v>
      </c>
      <c r="AW205" s="151"/>
      <c r="AX205" s="149"/>
      <c r="AY205" s="149"/>
      <c r="AZ205" s="150"/>
      <c r="BA205" s="151">
        <f t="shared" si="26"/>
        <v>157</v>
      </c>
      <c r="BB205" s="149">
        <f t="shared" si="26"/>
        <v>339</v>
      </c>
      <c r="BC205" s="149">
        <f t="shared" si="26"/>
        <v>1515</v>
      </c>
      <c r="BD205" s="150">
        <f t="shared" si="24"/>
        <v>2011</v>
      </c>
      <c r="BE205" s="151">
        <f t="shared" si="27"/>
        <v>14.272727272727273</v>
      </c>
      <c r="BF205" s="149">
        <f t="shared" si="27"/>
        <v>30.818181818181817</v>
      </c>
      <c r="BG205" s="149">
        <f t="shared" si="27"/>
        <v>137.72727272727272</v>
      </c>
      <c r="BH205" s="247">
        <f t="shared" si="25"/>
        <v>182.81818181818181</v>
      </c>
    </row>
    <row r="206" spans="1:60" ht="15" customHeight="1" x14ac:dyDescent="0.25">
      <c r="A206" s="325"/>
      <c r="B206" s="45"/>
      <c r="C206" s="182" t="s">
        <v>257</v>
      </c>
      <c r="D206" s="184" t="s">
        <v>258</v>
      </c>
      <c r="E206" s="46">
        <f>Janeiro!L203</f>
        <v>0</v>
      </c>
      <c r="F206" s="155">
        <f>Janeiro!M203</f>
        <v>10</v>
      </c>
      <c r="G206" s="155">
        <f>Janeiro!N203</f>
        <v>128</v>
      </c>
      <c r="H206" s="156">
        <f>Janeiro!O203</f>
        <v>138</v>
      </c>
      <c r="I206" s="46">
        <f>Fevereiro!L203</f>
        <v>5</v>
      </c>
      <c r="J206" s="155">
        <f>Fevereiro!M203</f>
        <v>5</v>
      </c>
      <c r="K206" s="155">
        <f>Fevereiro!N203</f>
        <v>131</v>
      </c>
      <c r="L206" s="156">
        <f>Fevereiro!O203</f>
        <v>141</v>
      </c>
      <c r="M206" s="46">
        <f>Março!L203</f>
        <v>26</v>
      </c>
      <c r="N206" s="155">
        <f>Março!M203</f>
        <v>27</v>
      </c>
      <c r="O206" s="155">
        <f>Março!N203</f>
        <v>210</v>
      </c>
      <c r="P206" s="156">
        <f>Março!O203</f>
        <v>263</v>
      </c>
      <c r="Q206" s="46">
        <f>Abril!L203</f>
        <v>13</v>
      </c>
      <c r="R206" s="155">
        <f>Abril!M203</f>
        <v>4</v>
      </c>
      <c r="S206" s="155">
        <f>Abril!N203</f>
        <v>117</v>
      </c>
      <c r="T206" s="156">
        <f>Abril!O203</f>
        <v>134</v>
      </c>
      <c r="U206" s="46">
        <f>Maio!L203</f>
        <v>5</v>
      </c>
      <c r="V206" s="155">
        <f>Maio!M203</f>
        <v>12</v>
      </c>
      <c r="W206" s="155">
        <f>Maio!N203</f>
        <v>96</v>
      </c>
      <c r="X206" s="156">
        <f>Maio!O203</f>
        <v>113</v>
      </c>
      <c r="Y206" s="46">
        <f>Junho!L203</f>
        <v>9</v>
      </c>
      <c r="Z206" s="155">
        <f>Junho!M203</f>
        <v>33</v>
      </c>
      <c r="AA206" s="155">
        <f>Junho!N203</f>
        <v>55</v>
      </c>
      <c r="AB206" s="156">
        <f>Junho!O203</f>
        <v>97</v>
      </c>
      <c r="AC206" s="157">
        <f>Julho!L205</f>
        <v>16</v>
      </c>
      <c r="AD206" s="155">
        <f>Julho!M205</f>
        <v>45</v>
      </c>
      <c r="AE206" s="155">
        <f>Julho!N205</f>
        <v>105</v>
      </c>
      <c r="AF206" s="156">
        <f>Julho!O205</f>
        <v>166</v>
      </c>
      <c r="AG206" s="157">
        <f>Agosto!L206</f>
        <v>27</v>
      </c>
      <c r="AH206" s="155">
        <f>Agosto!M206</f>
        <v>36</v>
      </c>
      <c r="AI206" s="155">
        <f>Agosto!N206</f>
        <v>133</v>
      </c>
      <c r="AJ206" s="156">
        <f>Agosto!O206</f>
        <v>196</v>
      </c>
      <c r="AK206" s="157">
        <f>Setembro!L207</f>
        <v>12</v>
      </c>
      <c r="AL206" s="155">
        <f>Setembro!M207</f>
        <v>11</v>
      </c>
      <c r="AM206" s="155">
        <f>Setembro!N207</f>
        <v>143</v>
      </c>
      <c r="AN206" s="156">
        <f>Setembro!O207</f>
        <v>166</v>
      </c>
      <c r="AO206" s="157">
        <f>Outubro!L208</f>
        <v>37</v>
      </c>
      <c r="AP206" s="155">
        <f>Outubro!M208</f>
        <v>1</v>
      </c>
      <c r="AQ206" s="155">
        <f>Outubro!N208</f>
        <v>89</v>
      </c>
      <c r="AR206" s="156">
        <f>Outubro!O208</f>
        <v>127</v>
      </c>
      <c r="AS206" s="157">
        <f>Novembro!L207</f>
        <v>18</v>
      </c>
      <c r="AT206" s="155">
        <f>Novembro!M207</f>
        <v>27</v>
      </c>
      <c r="AU206" s="155">
        <f>Novembro!N207</f>
        <v>210</v>
      </c>
      <c r="AV206" s="156">
        <f>Novembro!O207</f>
        <v>255</v>
      </c>
      <c r="AW206" s="157"/>
      <c r="AX206" s="155"/>
      <c r="AY206" s="155"/>
      <c r="AZ206" s="156"/>
      <c r="BA206" s="157">
        <f t="shared" si="26"/>
        <v>168</v>
      </c>
      <c r="BB206" s="155">
        <f t="shared" si="26"/>
        <v>211</v>
      </c>
      <c r="BC206" s="155">
        <f t="shared" si="26"/>
        <v>1417</v>
      </c>
      <c r="BD206" s="156">
        <f t="shared" si="24"/>
        <v>1796</v>
      </c>
      <c r="BE206" s="157">
        <f t="shared" si="27"/>
        <v>15.272727272727273</v>
      </c>
      <c r="BF206" s="155">
        <f t="shared" si="27"/>
        <v>19.181818181818183</v>
      </c>
      <c r="BG206" s="155">
        <f t="shared" si="27"/>
        <v>128.81818181818181</v>
      </c>
      <c r="BH206" s="252">
        <f t="shared" si="25"/>
        <v>163.27272727272728</v>
      </c>
    </row>
    <row r="207" spans="1:60" ht="15" customHeight="1" x14ac:dyDescent="0.25">
      <c r="A207" s="325"/>
      <c r="B207" s="45"/>
      <c r="C207" s="182" t="s">
        <v>259</v>
      </c>
      <c r="D207" s="184" t="s">
        <v>260</v>
      </c>
      <c r="E207" s="46">
        <f>Janeiro!L204</f>
        <v>0</v>
      </c>
      <c r="F207" s="155">
        <f>Janeiro!M204</f>
        <v>0</v>
      </c>
      <c r="G207" s="155">
        <f>Janeiro!N204</f>
        <v>0</v>
      </c>
      <c r="H207" s="156">
        <f>Janeiro!O204</f>
        <v>0</v>
      </c>
      <c r="I207" s="46">
        <f>Fevereiro!L204</f>
        <v>0</v>
      </c>
      <c r="J207" s="155">
        <f>Fevereiro!M204</f>
        <v>0</v>
      </c>
      <c r="K207" s="155">
        <f>Fevereiro!N204</f>
        <v>0</v>
      </c>
      <c r="L207" s="156">
        <f>Fevereiro!O204</f>
        <v>0</v>
      </c>
      <c r="M207" s="46">
        <f>Março!L204</f>
        <v>0</v>
      </c>
      <c r="N207" s="155">
        <f>Março!M204</f>
        <v>0</v>
      </c>
      <c r="O207" s="155">
        <f>Março!N204</f>
        <v>26</v>
      </c>
      <c r="P207" s="156">
        <f>Março!O204</f>
        <v>26</v>
      </c>
      <c r="Q207" s="46">
        <f>Abril!L204</f>
        <v>0</v>
      </c>
      <c r="R207" s="155">
        <f>Abril!M204</f>
        <v>0</v>
      </c>
      <c r="S207" s="155">
        <f>Abril!N204</f>
        <v>0</v>
      </c>
      <c r="T207" s="156">
        <f>Abril!O204</f>
        <v>0</v>
      </c>
      <c r="U207" s="46">
        <f>Maio!L204</f>
        <v>0</v>
      </c>
      <c r="V207" s="155">
        <f>Maio!M204</f>
        <v>0</v>
      </c>
      <c r="W207" s="155">
        <f>Maio!N204</f>
        <v>0</v>
      </c>
      <c r="X207" s="156">
        <f>Maio!O204</f>
        <v>0</v>
      </c>
      <c r="Y207" s="46">
        <f>Junho!L204</f>
        <v>0</v>
      </c>
      <c r="Z207" s="155">
        <f>Junho!M204</f>
        <v>0</v>
      </c>
      <c r="AA207" s="155">
        <f>Junho!N204</f>
        <v>0</v>
      </c>
      <c r="AB207" s="156">
        <f>Junho!O204</f>
        <v>0</v>
      </c>
      <c r="AC207" s="157">
        <f>Julho!L206</f>
        <v>0</v>
      </c>
      <c r="AD207" s="155">
        <f>Julho!M206</f>
        <v>0</v>
      </c>
      <c r="AE207" s="155">
        <f>Julho!N206</f>
        <v>0</v>
      </c>
      <c r="AF207" s="156">
        <f>Julho!O206</f>
        <v>0</v>
      </c>
      <c r="AG207" s="157">
        <f>Agosto!L207</f>
        <v>0</v>
      </c>
      <c r="AH207" s="155">
        <f>Agosto!M207</f>
        <v>1</v>
      </c>
      <c r="AI207" s="155">
        <f>Agosto!N207</f>
        <v>7</v>
      </c>
      <c r="AJ207" s="156">
        <f>Agosto!O207</f>
        <v>8</v>
      </c>
      <c r="AK207" s="157">
        <f>Setembro!L208</f>
        <v>0</v>
      </c>
      <c r="AL207" s="155">
        <f>Setembro!M208</f>
        <v>1</v>
      </c>
      <c r="AM207" s="155">
        <f>Setembro!N208</f>
        <v>10</v>
      </c>
      <c r="AN207" s="156">
        <f>Setembro!O208</f>
        <v>11</v>
      </c>
      <c r="AO207" s="157">
        <f>Outubro!L209</f>
        <v>0</v>
      </c>
      <c r="AP207" s="155">
        <f>Outubro!M209</f>
        <v>17</v>
      </c>
      <c r="AQ207" s="155">
        <f>Outubro!N209</f>
        <v>77</v>
      </c>
      <c r="AR207" s="156">
        <f>Outubro!O209</f>
        <v>94</v>
      </c>
      <c r="AS207" s="157">
        <f>Novembro!L208</f>
        <v>38</v>
      </c>
      <c r="AT207" s="155">
        <f>Novembro!M208</f>
        <v>12</v>
      </c>
      <c r="AU207" s="155">
        <f>Novembro!N208</f>
        <v>83</v>
      </c>
      <c r="AV207" s="156">
        <f>Novembro!O208</f>
        <v>133</v>
      </c>
      <c r="AW207" s="157"/>
      <c r="AX207" s="155"/>
      <c r="AY207" s="155"/>
      <c r="AZ207" s="156"/>
      <c r="BA207" s="157">
        <f t="shared" si="26"/>
        <v>38</v>
      </c>
      <c r="BB207" s="155">
        <f t="shared" si="26"/>
        <v>31</v>
      </c>
      <c r="BC207" s="155">
        <f t="shared" si="26"/>
        <v>203</v>
      </c>
      <c r="BD207" s="156">
        <f t="shared" si="24"/>
        <v>272</v>
      </c>
      <c r="BE207" s="157">
        <f t="shared" si="27"/>
        <v>3.4545454545454546</v>
      </c>
      <c r="BF207" s="155">
        <f t="shared" si="27"/>
        <v>2.8181818181818183</v>
      </c>
      <c r="BG207" s="155">
        <f t="shared" si="27"/>
        <v>18.454545454545453</v>
      </c>
      <c r="BH207" s="252">
        <f t="shared" si="25"/>
        <v>24.727272727272727</v>
      </c>
    </row>
    <row r="208" spans="1:60" ht="15" customHeight="1" x14ac:dyDescent="0.25">
      <c r="A208" s="325"/>
      <c r="B208" s="45"/>
      <c r="C208" s="182"/>
      <c r="D208" s="184" t="s">
        <v>261</v>
      </c>
      <c r="E208" s="7">
        <f>Janeiro!L205</f>
        <v>0</v>
      </c>
      <c r="F208" s="149">
        <f>Janeiro!M205</f>
        <v>0</v>
      </c>
      <c r="G208" s="149">
        <f>Janeiro!N205</f>
        <v>0</v>
      </c>
      <c r="H208" s="150">
        <f>Janeiro!O205</f>
        <v>0</v>
      </c>
      <c r="I208" s="7">
        <f>Fevereiro!L205</f>
        <v>0</v>
      </c>
      <c r="J208" s="149">
        <f>Fevereiro!M205</f>
        <v>0</v>
      </c>
      <c r="K208" s="149">
        <f>Fevereiro!N205</f>
        <v>0</v>
      </c>
      <c r="L208" s="150">
        <f>Fevereiro!O205</f>
        <v>0</v>
      </c>
      <c r="M208" s="7">
        <f>Março!L205</f>
        <v>0</v>
      </c>
      <c r="N208" s="149">
        <f>Março!M205</f>
        <v>1</v>
      </c>
      <c r="O208" s="149">
        <f>Março!N205</f>
        <v>1</v>
      </c>
      <c r="P208" s="150">
        <f>Março!O205</f>
        <v>2</v>
      </c>
      <c r="Q208" s="7">
        <f>Abril!L205</f>
        <v>0</v>
      </c>
      <c r="R208" s="149">
        <f>Abril!M205</f>
        <v>0</v>
      </c>
      <c r="S208" s="149">
        <f>Abril!N205</f>
        <v>0</v>
      </c>
      <c r="T208" s="150">
        <f>Abril!O205</f>
        <v>0</v>
      </c>
      <c r="U208" s="7">
        <f>Maio!L205</f>
        <v>0</v>
      </c>
      <c r="V208" s="149">
        <f>Maio!M205</f>
        <v>0</v>
      </c>
      <c r="W208" s="149">
        <f>Maio!N205</f>
        <v>0</v>
      </c>
      <c r="X208" s="150">
        <f>Maio!O205</f>
        <v>0</v>
      </c>
      <c r="Y208" s="7">
        <f>Junho!L205</f>
        <v>0</v>
      </c>
      <c r="Z208" s="149">
        <f>Junho!M205</f>
        <v>0</v>
      </c>
      <c r="AA208" s="149">
        <f>Junho!N205</f>
        <v>0</v>
      </c>
      <c r="AB208" s="150">
        <f>Junho!O205</f>
        <v>0</v>
      </c>
      <c r="AC208" s="151">
        <f>Julho!L207</f>
        <v>0</v>
      </c>
      <c r="AD208" s="149">
        <f>Julho!M207</f>
        <v>0</v>
      </c>
      <c r="AE208" s="149">
        <f>Julho!N207</f>
        <v>0</v>
      </c>
      <c r="AF208" s="150">
        <f>Julho!O207</f>
        <v>0</v>
      </c>
      <c r="AG208" s="151">
        <f>Agosto!L208</f>
        <v>0</v>
      </c>
      <c r="AH208" s="149">
        <f>Agosto!M208</f>
        <v>0</v>
      </c>
      <c r="AI208" s="149">
        <f>Agosto!N208</f>
        <v>0</v>
      </c>
      <c r="AJ208" s="150">
        <f>Agosto!O208</f>
        <v>0</v>
      </c>
      <c r="AK208" s="151">
        <f>Setembro!L209</f>
        <v>0</v>
      </c>
      <c r="AL208" s="149">
        <f>Setembro!M209</f>
        <v>0</v>
      </c>
      <c r="AM208" s="149">
        <f>Setembro!N209</f>
        <v>0</v>
      </c>
      <c r="AN208" s="150">
        <f>Setembro!O209</f>
        <v>0</v>
      </c>
      <c r="AO208" s="151">
        <f>Outubro!L210</f>
        <v>0</v>
      </c>
      <c r="AP208" s="149">
        <f>Outubro!M210</f>
        <v>0</v>
      </c>
      <c r="AQ208" s="149">
        <f>Outubro!N210</f>
        <v>0</v>
      </c>
      <c r="AR208" s="150">
        <f>Outubro!O210</f>
        <v>0</v>
      </c>
      <c r="AS208" s="151">
        <f>Novembro!L209</f>
        <v>0</v>
      </c>
      <c r="AT208" s="149">
        <f>Novembro!M209</f>
        <v>9</v>
      </c>
      <c r="AU208" s="149">
        <f>Novembro!N209</f>
        <v>75</v>
      </c>
      <c r="AV208" s="150">
        <f>Novembro!O209</f>
        <v>84</v>
      </c>
      <c r="AW208" s="151"/>
      <c r="AX208" s="149"/>
      <c r="AY208" s="149"/>
      <c r="AZ208" s="150"/>
      <c r="BA208" s="151">
        <f t="shared" si="26"/>
        <v>0</v>
      </c>
      <c r="BB208" s="149">
        <f t="shared" si="26"/>
        <v>10</v>
      </c>
      <c r="BC208" s="149">
        <f t="shared" si="26"/>
        <v>76</v>
      </c>
      <c r="BD208" s="150">
        <f t="shared" si="24"/>
        <v>86</v>
      </c>
      <c r="BE208" s="151">
        <f t="shared" si="27"/>
        <v>0</v>
      </c>
      <c r="BF208" s="149">
        <f t="shared" si="27"/>
        <v>0.90909090909090906</v>
      </c>
      <c r="BG208" s="149">
        <f t="shared" si="27"/>
        <v>6.9090909090909092</v>
      </c>
      <c r="BH208" s="247">
        <f t="shared" si="25"/>
        <v>7.8181818181818183</v>
      </c>
    </row>
    <row r="209" spans="1:60" ht="15" customHeight="1" x14ac:dyDescent="0.25">
      <c r="A209" s="325"/>
      <c r="B209" s="45"/>
      <c r="C209" s="182" t="s">
        <v>259</v>
      </c>
      <c r="D209" s="184" t="s">
        <v>262</v>
      </c>
      <c r="E209" s="7">
        <f>Janeiro!L206</f>
        <v>0</v>
      </c>
      <c r="F209" s="149">
        <f>Janeiro!M206</f>
        <v>0</v>
      </c>
      <c r="G209" s="149">
        <f>Janeiro!N206</f>
        <v>0</v>
      </c>
      <c r="H209" s="150">
        <f>Janeiro!O206</f>
        <v>0</v>
      </c>
      <c r="I209" s="7">
        <f>Fevereiro!L206</f>
        <v>0</v>
      </c>
      <c r="J209" s="149">
        <f>Fevereiro!M206</f>
        <v>0</v>
      </c>
      <c r="K209" s="149">
        <f>Fevereiro!N206</f>
        <v>0</v>
      </c>
      <c r="L209" s="150">
        <f>Fevereiro!O206</f>
        <v>0</v>
      </c>
      <c r="M209" s="7">
        <f>Março!L206</f>
        <v>0</v>
      </c>
      <c r="N209" s="149">
        <f>Março!M206</f>
        <v>0</v>
      </c>
      <c r="O209" s="149">
        <f>Março!N206</f>
        <v>2</v>
      </c>
      <c r="P209" s="150">
        <f>Março!O206</f>
        <v>2</v>
      </c>
      <c r="Q209" s="7">
        <f>Abril!L206</f>
        <v>0</v>
      </c>
      <c r="R209" s="149">
        <f>Abril!M206</f>
        <v>0</v>
      </c>
      <c r="S209" s="149">
        <f>Abril!N206</f>
        <v>0</v>
      </c>
      <c r="T209" s="150">
        <f>Abril!O206</f>
        <v>0</v>
      </c>
      <c r="U209" s="7">
        <f>Maio!L206</f>
        <v>0</v>
      </c>
      <c r="V209" s="149">
        <f>Maio!M206</f>
        <v>0</v>
      </c>
      <c r="W209" s="149">
        <f>Maio!N206</f>
        <v>2</v>
      </c>
      <c r="X209" s="150">
        <f>Maio!O206</f>
        <v>2</v>
      </c>
      <c r="Y209" s="7">
        <f>Junho!L206</f>
        <v>0</v>
      </c>
      <c r="Z209" s="149">
        <f>Junho!M206</f>
        <v>0</v>
      </c>
      <c r="AA209" s="149">
        <f>Junho!N206</f>
        <v>0</v>
      </c>
      <c r="AB209" s="150">
        <f>Junho!O206</f>
        <v>0</v>
      </c>
      <c r="AC209" s="151">
        <f>Julho!L208</f>
        <v>0</v>
      </c>
      <c r="AD209" s="149">
        <f>Julho!M208</f>
        <v>0</v>
      </c>
      <c r="AE209" s="149">
        <f>Julho!N208</f>
        <v>2</v>
      </c>
      <c r="AF209" s="150">
        <f>Julho!O208</f>
        <v>2</v>
      </c>
      <c r="AG209" s="151">
        <f>Agosto!L209</f>
        <v>0</v>
      </c>
      <c r="AH209" s="149">
        <f>Agosto!M209</f>
        <v>0</v>
      </c>
      <c r="AI209" s="149">
        <f>Agosto!N209</f>
        <v>0</v>
      </c>
      <c r="AJ209" s="150">
        <f>Agosto!O209</f>
        <v>0</v>
      </c>
      <c r="AK209" s="151">
        <f>Setembro!L210</f>
        <v>0</v>
      </c>
      <c r="AL209" s="149">
        <f>Setembro!M210</f>
        <v>0</v>
      </c>
      <c r="AM209" s="149">
        <f>Setembro!N210</f>
        <v>0</v>
      </c>
      <c r="AN209" s="150">
        <f>Setembro!O210</f>
        <v>0</v>
      </c>
      <c r="AO209" s="151">
        <f>Outubro!L211</f>
        <v>0</v>
      </c>
      <c r="AP209" s="149">
        <f>Outubro!M211</f>
        <v>0</v>
      </c>
      <c r="AQ209" s="149">
        <f>Outubro!N211</f>
        <v>0</v>
      </c>
      <c r="AR209" s="150">
        <f>Outubro!O211</f>
        <v>0</v>
      </c>
      <c r="AS209" s="151">
        <f>Novembro!L210</f>
        <v>0</v>
      </c>
      <c r="AT209" s="149">
        <f>Novembro!M210</f>
        <v>0</v>
      </c>
      <c r="AU209" s="149">
        <f>Novembro!N210</f>
        <v>0</v>
      </c>
      <c r="AV209" s="150">
        <f>Novembro!O210</f>
        <v>0</v>
      </c>
      <c r="AW209" s="151"/>
      <c r="AX209" s="149"/>
      <c r="AY209" s="149"/>
      <c r="AZ209" s="150"/>
      <c r="BA209" s="151">
        <f t="shared" si="26"/>
        <v>0</v>
      </c>
      <c r="BB209" s="149">
        <f t="shared" si="26"/>
        <v>0</v>
      </c>
      <c r="BC209" s="149">
        <f t="shared" si="26"/>
        <v>6</v>
      </c>
      <c r="BD209" s="150">
        <f t="shared" si="26"/>
        <v>6</v>
      </c>
      <c r="BE209" s="151">
        <f t="shared" si="27"/>
        <v>0</v>
      </c>
      <c r="BF209" s="149">
        <f t="shared" si="27"/>
        <v>0</v>
      </c>
      <c r="BG209" s="149">
        <f t="shared" si="27"/>
        <v>0.54545454545454541</v>
      </c>
      <c r="BH209" s="247">
        <f t="shared" si="27"/>
        <v>0.54545454545454541</v>
      </c>
    </row>
    <row r="210" spans="1:60" ht="15" customHeight="1" x14ac:dyDescent="0.25">
      <c r="A210" s="325"/>
      <c r="B210" s="45"/>
      <c r="C210" s="182"/>
      <c r="D210" s="184" t="s">
        <v>263</v>
      </c>
      <c r="E210" s="7">
        <f>Janeiro!L207</f>
        <v>0</v>
      </c>
      <c r="F210" s="149">
        <f>Janeiro!M207</f>
        <v>0</v>
      </c>
      <c r="G210" s="149">
        <f>Janeiro!N207</f>
        <v>5</v>
      </c>
      <c r="H210" s="150">
        <f>Janeiro!O207</f>
        <v>5</v>
      </c>
      <c r="I210" s="7">
        <f>Fevereiro!L207</f>
        <v>0</v>
      </c>
      <c r="J210" s="149">
        <f>Fevereiro!M207</f>
        <v>0</v>
      </c>
      <c r="K210" s="149">
        <f>Fevereiro!N207</f>
        <v>13</v>
      </c>
      <c r="L210" s="150">
        <f>Fevereiro!O207</f>
        <v>13</v>
      </c>
      <c r="M210" s="7">
        <f>Março!L207</f>
        <v>0</v>
      </c>
      <c r="N210" s="149">
        <f>Março!M207</f>
        <v>0</v>
      </c>
      <c r="O210" s="149">
        <f>Março!N207</f>
        <v>78</v>
      </c>
      <c r="P210" s="150">
        <f>Março!O207</f>
        <v>78</v>
      </c>
      <c r="Q210" s="7">
        <f>Abril!L207</f>
        <v>0</v>
      </c>
      <c r="R210" s="149">
        <f>Abril!M207</f>
        <v>0</v>
      </c>
      <c r="S210" s="149">
        <f>Abril!N207</f>
        <v>91</v>
      </c>
      <c r="T210" s="150">
        <f>Abril!O207</f>
        <v>91</v>
      </c>
      <c r="U210" s="7">
        <f>Maio!L207</f>
        <v>0</v>
      </c>
      <c r="V210" s="149">
        <f>Maio!M207</f>
        <v>0</v>
      </c>
      <c r="W210" s="149">
        <f>Maio!N207</f>
        <v>64</v>
      </c>
      <c r="X210" s="150">
        <f>Maio!O207</f>
        <v>64</v>
      </c>
      <c r="Y210" s="7">
        <f>Junho!L207</f>
        <v>0</v>
      </c>
      <c r="Z210" s="149">
        <f>Junho!M207</f>
        <v>0</v>
      </c>
      <c r="AA210" s="149">
        <f>Junho!N207</f>
        <v>97</v>
      </c>
      <c r="AB210" s="150">
        <f>Junho!O207</f>
        <v>97</v>
      </c>
      <c r="AC210" s="151">
        <f>Julho!L209</f>
        <v>0</v>
      </c>
      <c r="AD210" s="149">
        <f>Julho!M209</f>
        <v>0</v>
      </c>
      <c r="AE210" s="149">
        <f>Julho!N209</f>
        <v>20</v>
      </c>
      <c r="AF210" s="150">
        <f>Julho!O209</f>
        <v>20</v>
      </c>
      <c r="AG210" s="151">
        <f>Agosto!L210</f>
        <v>0</v>
      </c>
      <c r="AH210" s="149">
        <f>Agosto!M210</f>
        <v>0</v>
      </c>
      <c r="AI210" s="149">
        <f>Agosto!N210</f>
        <v>31</v>
      </c>
      <c r="AJ210" s="150">
        <f>Agosto!O210</f>
        <v>31</v>
      </c>
      <c r="AK210" s="151">
        <f>Setembro!L211</f>
        <v>0</v>
      </c>
      <c r="AL210" s="149">
        <f>Setembro!M211</f>
        <v>2</v>
      </c>
      <c r="AM210" s="149">
        <f>Setembro!N211</f>
        <v>114</v>
      </c>
      <c r="AN210" s="150">
        <f>Setembro!O211</f>
        <v>116</v>
      </c>
      <c r="AO210" s="151">
        <f>Outubro!L212</f>
        <v>0</v>
      </c>
      <c r="AP210" s="149">
        <f>Outubro!M212</f>
        <v>4</v>
      </c>
      <c r="AQ210" s="149">
        <f>Outubro!N212</f>
        <v>58</v>
      </c>
      <c r="AR210" s="150">
        <f>Outubro!O212</f>
        <v>62</v>
      </c>
      <c r="AS210" s="151">
        <f>Novembro!L211</f>
        <v>0</v>
      </c>
      <c r="AT210" s="149">
        <f>Novembro!M211</f>
        <v>0</v>
      </c>
      <c r="AU210" s="149">
        <f>Novembro!N211</f>
        <v>0</v>
      </c>
      <c r="AV210" s="150">
        <f>Novembro!O211</f>
        <v>0</v>
      </c>
      <c r="AW210" s="151"/>
      <c r="AX210" s="149"/>
      <c r="AY210" s="149"/>
      <c r="AZ210" s="150"/>
      <c r="BA210" s="151">
        <f t="shared" ref="BA210:BD296" si="60">E210+I210+M210+Q210+U210+Y210+AC210+AG210+AK210+AO210+AS210+AW210</f>
        <v>0</v>
      </c>
      <c r="BB210" s="149">
        <f t="shared" si="60"/>
        <v>6</v>
      </c>
      <c r="BC210" s="149">
        <f t="shared" si="60"/>
        <v>571</v>
      </c>
      <c r="BD210" s="150">
        <f t="shared" si="60"/>
        <v>577</v>
      </c>
      <c r="BE210" s="151">
        <f t="shared" ref="BE210:BH296" si="61">AVERAGE(E210,I210,M210,Q210,U210,Y210,AC210,AG210,AK210,AO210,AS210,AW210)</f>
        <v>0</v>
      </c>
      <c r="BF210" s="149">
        <f t="shared" si="61"/>
        <v>0.54545454545454541</v>
      </c>
      <c r="BG210" s="149">
        <f t="shared" si="61"/>
        <v>51.909090909090907</v>
      </c>
      <c r="BH210" s="247">
        <f t="shared" si="61"/>
        <v>52.454545454545453</v>
      </c>
    </row>
    <row r="211" spans="1:60" ht="15" customHeight="1" x14ac:dyDescent="0.25">
      <c r="A211" s="325"/>
      <c r="B211" s="45"/>
      <c r="C211" s="182" t="s">
        <v>264</v>
      </c>
      <c r="D211" s="184" t="s">
        <v>173</v>
      </c>
      <c r="E211" s="7">
        <f>Janeiro!L208</f>
        <v>0</v>
      </c>
      <c r="F211" s="149">
        <f>Janeiro!M208</f>
        <v>2</v>
      </c>
      <c r="G211" s="149">
        <f>Janeiro!N208</f>
        <v>100</v>
      </c>
      <c r="H211" s="150">
        <f>Janeiro!O208</f>
        <v>102</v>
      </c>
      <c r="I211" s="7">
        <f>Fevereiro!L208</f>
        <v>0</v>
      </c>
      <c r="J211" s="149">
        <f>Fevereiro!M208</f>
        <v>0</v>
      </c>
      <c r="K211" s="149">
        <f>Fevereiro!N208</f>
        <v>66</v>
      </c>
      <c r="L211" s="150">
        <f>Fevereiro!O208</f>
        <v>66</v>
      </c>
      <c r="M211" s="7">
        <f>Março!L208</f>
        <v>0</v>
      </c>
      <c r="N211" s="149">
        <f>Março!M208</f>
        <v>1</v>
      </c>
      <c r="O211" s="149">
        <f>Março!N208</f>
        <v>106</v>
      </c>
      <c r="P211" s="150">
        <f>Março!O208</f>
        <v>107</v>
      </c>
      <c r="Q211" s="7">
        <f>Abril!L208</f>
        <v>0</v>
      </c>
      <c r="R211" s="149">
        <f>Abril!M208</f>
        <v>1</v>
      </c>
      <c r="S211" s="149">
        <f>Abril!N208</f>
        <v>96</v>
      </c>
      <c r="T211" s="150">
        <f>Abril!O208</f>
        <v>97</v>
      </c>
      <c r="U211" s="7">
        <f>Maio!L208</f>
        <v>0</v>
      </c>
      <c r="V211" s="149">
        <f>Maio!M208</f>
        <v>1</v>
      </c>
      <c r="W211" s="149">
        <f>Maio!N208</f>
        <v>103</v>
      </c>
      <c r="X211" s="150">
        <f>Maio!O208</f>
        <v>104</v>
      </c>
      <c r="Y211" s="7">
        <f>Junho!L208</f>
        <v>0</v>
      </c>
      <c r="Z211" s="149">
        <f>Junho!M208</f>
        <v>3</v>
      </c>
      <c r="AA211" s="149">
        <f>Junho!N208</f>
        <v>97</v>
      </c>
      <c r="AB211" s="150">
        <f>Junho!O208</f>
        <v>100</v>
      </c>
      <c r="AC211" s="151">
        <f>Julho!L210</f>
        <v>0</v>
      </c>
      <c r="AD211" s="149">
        <f>Julho!M210</f>
        <v>7</v>
      </c>
      <c r="AE211" s="149">
        <f>Julho!N210</f>
        <v>102</v>
      </c>
      <c r="AF211" s="150">
        <f>Julho!O210</f>
        <v>109</v>
      </c>
      <c r="AG211" s="151">
        <f>Agosto!L211</f>
        <v>0</v>
      </c>
      <c r="AH211" s="149">
        <f>Agosto!M211</f>
        <v>3</v>
      </c>
      <c r="AI211" s="149">
        <f>Agosto!N211</f>
        <v>103</v>
      </c>
      <c r="AJ211" s="150">
        <f>Agosto!O211</f>
        <v>106</v>
      </c>
      <c r="AK211" s="151">
        <f>Setembro!L212</f>
        <v>0</v>
      </c>
      <c r="AL211" s="149">
        <f>Setembro!M212</f>
        <v>3</v>
      </c>
      <c r="AM211" s="149">
        <f>Setembro!N212</f>
        <v>104</v>
      </c>
      <c r="AN211" s="150">
        <f>Setembro!O212</f>
        <v>107</v>
      </c>
      <c r="AO211" s="151">
        <f>Outubro!L213</f>
        <v>1</v>
      </c>
      <c r="AP211" s="149">
        <f>Outubro!M213</f>
        <v>2</v>
      </c>
      <c r="AQ211" s="149">
        <f>Outubro!N213</f>
        <v>111</v>
      </c>
      <c r="AR211" s="150">
        <f>Outubro!O213</f>
        <v>114</v>
      </c>
      <c r="AS211" s="151">
        <f>Novembro!L212</f>
        <v>0</v>
      </c>
      <c r="AT211" s="149">
        <f>Novembro!M212</f>
        <v>2</v>
      </c>
      <c r="AU211" s="149">
        <f>Novembro!N212</f>
        <v>70</v>
      </c>
      <c r="AV211" s="150">
        <f>Novembro!O212</f>
        <v>72</v>
      </c>
      <c r="AW211" s="151"/>
      <c r="AX211" s="149"/>
      <c r="AY211" s="149"/>
      <c r="AZ211" s="150"/>
      <c r="BA211" s="151">
        <f t="shared" si="60"/>
        <v>1</v>
      </c>
      <c r="BB211" s="149">
        <f t="shared" si="60"/>
        <v>25</v>
      </c>
      <c r="BC211" s="149">
        <f t="shared" si="60"/>
        <v>1058</v>
      </c>
      <c r="BD211" s="150">
        <f t="shared" si="60"/>
        <v>1084</v>
      </c>
      <c r="BE211" s="151">
        <f t="shared" si="61"/>
        <v>9.0909090909090912E-2</v>
      </c>
      <c r="BF211" s="149">
        <f t="shared" si="61"/>
        <v>2.2727272727272729</v>
      </c>
      <c r="BG211" s="149">
        <f t="shared" si="61"/>
        <v>96.181818181818187</v>
      </c>
      <c r="BH211" s="247">
        <f t="shared" si="61"/>
        <v>98.545454545454547</v>
      </c>
    </row>
    <row r="212" spans="1:60" ht="15" customHeight="1" x14ac:dyDescent="0.25">
      <c r="A212" s="325"/>
      <c r="B212" s="45"/>
      <c r="C212" s="182" t="s">
        <v>259</v>
      </c>
      <c r="D212" s="184" t="s">
        <v>512</v>
      </c>
      <c r="E212" s="7">
        <f>Janeiro!L209</f>
        <v>0</v>
      </c>
      <c r="F212" s="149">
        <f>Janeiro!M209</f>
        <v>0</v>
      </c>
      <c r="G212" s="149">
        <f>Janeiro!N209</f>
        <v>37</v>
      </c>
      <c r="H212" s="150">
        <f>Janeiro!O209</f>
        <v>37</v>
      </c>
      <c r="I212" s="7">
        <f>Fevereiro!L209</f>
        <v>0</v>
      </c>
      <c r="J212" s="149">
        <f>Fevereiro!M209</f>
        <v>0</v>
      </c>
      <c r="K212" s="149">
        <f>Fevereiro!N209</f>
        <v>40</v>
      </c>
      <c r="L212" s="150">
        <f>Fevereiro!O209</f>
        <v>40</v>
      </c>
      <c r="M212" s="7">
        <f>Março!L209</f>
        <v>0</v>
      </c>
      <c r="N212" s="149">
        <f>Março!M209</f>
        <v>0</v>
      </c>
      <c r="O212" s="149">
        <f>Março!N209</f>
        <v>44</v>
      </c>
      <c r="P212" s="150">
        <f>Março!O209</f>
        <v>44</v>
      </c>
      <c r="Q212" s="7">
        <f>Abril!L209</f>
        <v>0</v>
      </c>
      <c r="R212" s="149">
        <f>Abril!M209</f>
        <v>0</v>
      </c>
      <c r="S212" s="149">
        <f>Abril!N209</f>
        <v>35</v>
      </c>
      <c r="T212" s="150">
        <f>Abril!O209</f>
        <v>35</v>
      </c>
      <c r="U212" s="7">
        <f>Maio!L209</f>
        <v>0</v>
      </c>
      <c r="V212" s="149">
        <f>Maio!M209</f>
        <v>0</v>
      </c>
      <c r="W212" s="149">
        <f>Maio!N209</f>
        <v>33</v>
      </c>
      <c r="X212" s="150">
        <f>Maio!O209</f>
        <v>33</v>
      </c>
      <c r="Y212" s="7">
        <f>Junho!L209</f>
        <v>0</v>
      </c>
      <c r="Z212" s="149">
        <f>Junho!M209</f>
        <v>0</v>
      </c>
      <c r="AA212" s="149">
        <f>Junho!N209</f>
        <v>41</v>
      </c>
      <c r="AB212" s="150">
        <f>Junho!O209</f>
        <v>41</v>
      </c>
      <c r="AC212" s="151">
        <f>Julho!L211</f>
        <v>0</v>
      </c>
      <c r="AD212" s="149">
        <f>Julho!M211</f>
        <v>0</v>
      </c>
      <c r="AE212" s="149">
        <f>Julho!N211</f>
        <v>36</v>
      </c>
      <c r="AF212" s="150">
        <f>Julho!O211</f>
        <v>36</v>
      </c>
      <c r="AG212" s="151">
        <f>Agosto!L212</f>
        <v>0</v>
      </c>
      <c r="AH212" s="149">
        <f>Agosto!M212</f>
        <v>0</v>
      </c>
      <c r="AI212" s="149">
        <f>Agosto!N212</f>
        <v>42</v>
      </c>
      <c r="AJ212" s="150">
        <f>Agosto!O212</f>
        <v>42</v>
      </c>
      <c r="AK212" s="151">
        <f>Setembro!L213</f>
        <v>0</v>
      </c>
      <c r="AL212" s="149">
        <f>Setembro!M213</f>
        <v>0</v>
      </c>
      <c r="AM212" s="149">
        <f>Setembro!N213</f>
        <v>38</v>
      </c>
      <c r="AN212" s="150">
        <f>Setembro!O213</f>
        <v>38</v>
      </c>
      <c r="AO212" s="151">
        <f>Outubro!L214</f>
        <v>0</v>
      </c>
      <c r="AP212" s="149">
        <f>Outubro!M214</f>
        <v>0</v>
      </c>
      <c r="AQ212" s="149">
        <f>Outubro!N214</f>
        <v>36</v>
      </c>
      <c r="AR212" s="150">
        <f>Outubro!O214</f>
        <v>36</v>
      </c>
      <c r="AS212" s="151">
        <f>Novembro!L213</f>
        <v>0</v>
      </c>
      <c r="AT212" s="149">
        <f>Novembro!M213</f>
        <v>0</v>
      </c>
      <c r="AU212" s="149">
        <f>Novembro!N213</f>
        <v>107</v>
      </c>
      <c r="AV212" s="150">
        <f>Novembro!O213</f>
        <v>107</v>
      </c>
      <c r="AW212" s="151"/>
      <c r="AX212" s="149"/>
      <c r="AY212" s="149"/>
      <c r="AZ212" s="150"/>
      <c r="BA212" s="151">
        <f t="shared" si="60"/>
        <v>0</v>
      </c>
      <c r="BB212" s="149">
        <f t="shared" si="60"/>
        <v>0</v>
      </c>
      <c r="BC212" s="149">
        <f t="shared" si="60"/>
        <v>489</v>
      </c>
      <c r="BD212" s="150">
        <f t="shared" si="60"/>
        <v>489</v>
      </c>
      <c r="BE212" s="151">
        <f t="shared" si="61"/>
        <v>0</v>
      </c>
      <c r="BF212" s="149">
        <f t="shared" si="61"/>
        <v>0</v>
      </c>
      <c r="BG212" s="149">
        <f t="shared" si="61"/>
        <v>44.454545454545453</v>
      </c>
      <c r="BH212" s="247">
        <f t="shared" si="61"/>
        <v>44.454545454545453</v>
      </c>
    </row>
    <row r="213" spans="1:60" ht="15" customHeight="1" x14ac:dyDescent="0.25">
      <c r="A213" s="325"/>
      <c r="B213" s="45"/>
      <c r="C213" s="182" t="s">
        <v>259</v>
      </c>
      <c r="D213" s="184" t="s">
        <v>513</v>
      </c>
      <c r="E213" s="7">
        <f>Janeiro!L210</f>
        <v>0</v>
      </c>
      <c r="F213" s="149">
        <f>Janeiro!M210</f>
        <v>0</v>
      </c>
      <c r="G213" s="149">
        <f>Janeiro!N210</f>
        <v>1</v>
      </c>
      <c r="H213" s="150">
        <f>Janeiro!O210</f>
        <v>1</v>
      </c>
      <c r="I213" s="7">
        <f>Fevereiro!L210</f>
        <v>0</v>
      </c>
      <c r="J213" s="149">
        <f>Fevereiro!M210</f>
        <v>0</v>
      </c>
      <c r="K213" s="149">
        <f>Fevereiro!N210</f>
        <v>0</v>
      </c>
      <c r="L213" s="150">
        <f>Fevereiro!O210</f>
        <v>0</v>
      </c>
      <c r="M213" s="7">
        <f>Março!L210</f>
        <v>0</v>
      </c>
      <c r="N213" s="149">
        <f>Março!M210</f>
        <v>0</v>
      </c>
      <c r="O213" s="149">
        <f>Março!N210</f>
        <v>0</v>
      </c>
      <c r="P213" s="150">
        <f>Março!O210</f>
        <v>0</v>
      </c>
      <c r="Q213" s="7">
        <f>Abril!L210</f>
        <v>0</v>
      </c>
      <c r="R213" s="149">
        <f>Abril!M210</f>
        <v>0</v>
      </c>
      <c r="S213" s="149">
        <f>Abril!N210</f>
        <v>0</v>
      </c>
      <c r="T213" s="150">
        <f>Abril!O210</f>
        <v>0</v>
      </c>
      <c r="U213" s="7">
        <f>Maio!L210</f>
        <v>0</v>
      </c>
      <c r="V213" s="149">
        <f>Maio!M210</f>
        <v>1</v>
      </c>
      <c r="W213" s="149">
        <f>Maio!N210</f>
        <v>1</v>
      </c>
      <c r="X213" s="150">
        <f>Maio!O210</f>
        <v>2</v>
      </c>
      <c r="Y213" s="7">
        <f>Junho!L210</f>
        <v>0</v>
      </c>
      <c r="Z213" s="149">
        <f>Junho!M210</f>
        <v>1</v>
      </c>
      <c r="AA213" s="149">
        <f>Junho!N210</f>
        <v>2</v>
      </c>
      <c r="AB213" s="150">
        <f>Junho!O210</f>
        <v>3</v>
      </c>
      <c r="AC213" s="151">
        <f>Julho!L212</f>
        <v>0</v>
      </c>
      <c r="AD213" s="149">
        <f>Julho!M212</f>
        <v>0</v>
      </c>
      <c r="AE213" s="149">
        <f>Julho!N212</f>
        <v>2</v>
      </c>
      <c r="AF213" s="150">
        <f>Julho!O212</f>
        <v>2</v>
      </c>
      <c r="AG213" s="151">
        <f>Agosto!L213</f>
        <v>0</v>
      </c>
      <c r="AH213" s="149">
        <f>Agosto!M213</f>
        <v>0</v>
      </c>
      <c r="AI213" s="149">
        <f>Agosto!N213</f>
        <v>2</v>
      </c>
      <c r="AJ213" s="150">
        <f>Agosto!O213</f>
        <v>2</v>
      </c>
      <c r="AK213" s="151">
        <f>Setembro!L214</f>
        <v>0</v>
      </c>
      <c r="AL213" s="149">
        <f>Setembro!M214</f>
        <v>0</v>
      </c>
      <c r="AM213" s="149">
        <f>Setembro!N214</f>
        <v>2</v>
      </c>
      <c r="AN213" s="150">
        <f>Setembro!O214</f>
        <v>2</v>
      </c>
      <c r="AO213" s="151">
        <f>Outubro!L215</f>
        <v>0</v>
      </c>
      <c r="AP213" s="149">
        <f>Outubro!M215</f>
        <v>0</v>
      </c>
      <c r="AQ213" s="149">
        <f>Outubro!N215</f>
        <v>6</v>
      </c>
      <c r="AR213" s="150">
        <f>Outubro!O215</f>
        <v>6</v>
      </c>
      <c r="AS213" s="151">
        <f>Novembro!L214</f>
        <v>0</v>
      </c>
      <c r="AT213" s="149">
        <f>Novembro!M214</f>
        <v>0</v>
      </c>
      <c r="AU213" s="149">
        <f>Novembro!N214</f>
        <v>47</v>
      </c>
      <c r="AV213" s="150">
        <f>Novembro!O214</f>
        <v>47</v>
      </c>
      <c r="AW213" s="151"/>
      <c r="AX213" s="149"/>
      <c r="AY213" s="149"/>
      <c r="AZ213" s="150"/>
      <c r="BA213" s="151">
        <f t="shared" si="60"/>
        <v>0</v>
      </c>
      <c r="BB213" s="149">
        <f t="shared" si="60"/>
        <v>2</v>
      </c>
      <c r="BC213" s="149">
        <f t="shared" si="60"/>
        <v>63</v>
      </c>
      <c r="BD213" s="150">
        <f t="shared" si="60"/>
        <v>65</v>
      </c>
      <c r="BE213" s="151">
        <f t="shared" si="61"/>
        <v>0</v>
      </c>
      <c r="BF213" s="149">
        <f t="shared" si="61"/>
        <v>0.18181818181818182</v>
      </c>
      <c r="BG213" s="149">
        <f t="shared" si="61"/>
        <v>5.7272727272727275</v>
      </c>
      <c r="BH213" s="247">
        <f t="shared" si="61"/>
        <v>5.9090909090909092</v>
      </c>
    </row>
    <row r="214" spans="1:60" ht="15" customHeight="1" x14ac:dyDescent="0.25">
      <c r="A214" s="325"/>
      <c r="B214" s="45"/>
      <c r="C214" s="182" t="s">
        <v>259</v>
      </c>
      <c r="D214" s="184" t="s">
        <v>514</v>
      </c>
      <c r="E214" s="7">
        <f>Janeiro!L211</f>
        <v>0</v>
      </c>
      <c r="F214" s="149">
        <f>Janeiro!M211</f>
        <v>0</v>
      </c>
      <c r="G214" s="149">
        <f>Janeiro!N211</f>
        <v>0</v>
      </c>
      <c r="H214" s="150">
        <f>Janeiro!O211</f>
        <v>0</v>
      </c>
      <c r="I214" s="7">
        <f>Fevereiro!L211</f>
        <v>0</v>
      </c>
      <c r="J214" s="149">
        <f>Fevereiro!M211</f>
        <v>0</v>
      </c>
      <c r="K214" s="149">
        <f>Fevereiro!N211</f>
        <v>0</v>
      </c>
      <c r="L214" s="150">
        <f>Fevereiro!O211</f>
        <v>0</v>
      </c>
      <c r="M214" s="7">
        <f>Março!L211</f>
        <v>0</v>
      </c>
      <c r="N214" s="149">
        <f>Março!M211</f>
        <v>0</v>
      </c>
      <c r="O214" s="149">
        <f>Março!N211</f>
        <v>0</v>
      </c>
      <c r="P214" s="150">
        <f>Março!O211</f>
        <v>0</v>
      </c>
      <c r="Q214" s="7">
        <f>Abril!L211</f>
        <v>0</v>
      </c>
      <c r="R214" s="149">
        <f>Abril!M211</f>
        <v>0</v>
      </c>
      <c r="S214" s="149">
        <f>Abril!N211</f>
        <v>0</v>
      </c>
      <c r="T214" s="150">
        <f>Abril!O211</f>
        <v>0</v>
      </c>
      <c r="U214" s="7">
        <f>Maio!L211</f>
        <v>0</v>
      </c>
      <c r="V214" s="149">
        <f>Maio!M211</f>
        <v>0</v>
      </c>
      <c r="W214" s="149">
        <f>Maio!N211</f>
        <v>0</v>
      </c>
      <c r="X214" s="150">
        <f>Maio!O211</f>
        <v>0</v>
      </c>
      <c r="Y214" s="7">
        <f>Junho!L211</f>
        <v>0</v>
      </c>
      <c r="Z214" s="149">
        <f>Junho!M211</f>
        <v>0</v>
      </c>
      <c r="AA214" s="149">
        <f>Junho!N211</f>
        <v>0</v>
      </c>
      <c r="AB214" s="150">
        <f>Junho!O211</f>
        <v>0</v>
      </c>
      <c r="AC214" s="151">
        <f>Julho!L213</f>
        <v>0</v>
      </c>
      <c r="AD214" s="149">
        <f>Julho!M213</f>
        <v>0</v>
      </c>
      <c r="AE214" s="149">
        <f>Julho!N213</f>
        <v>0</v>
      </c>
      <c r="AF214" s="150">
        <f>Julho!O213</f>
        <v>0</v>
      </c>
      <c r="AG214" s="151">
        <f>Agosto!L214</f>
        <v>0</v>
      </c>
      <c r="AH214" s="149">
        <f>Agosto!M214</f>
        <v>0</v>
      </c>
      <c r="AI214" s="149">
        <f>Agosto!N214</f>
        <v>0</v>
      </c>
      <c r="AJ214" s="150">
        <f>Agosto!O214</f>
        <v>0</v>
      </c>
      <c r="AK214" s="151">
        <f>Setembro!L215</f>
        <v>0</v>
      </c>
      <c r="AL214" s="149">
        <f>Setembro!M215</f>
        <v>0</v>
      </c>
      <c r="AM214" s="149">
        <f>Setembro!N215</f>
        <v>0</v>
      </c>
      <c r="AN214" s="150">
        <f>Setembro!O215</f>
        <v>0</v>
      </c>
      <c r="AO214" s="151">
        <f>Outubro!L216</f>
        <v>0</v>
      </c>
      <c r="AP214" s="149">
        <f>Outubro!M216</f>
        <v>0</v>
      </c>
      <c r="AQ214" s="149">
        <f>Outubro!N216</f>
        <v>0</v>
      </c>
      <c r="AR214" s="150">
        <f>Outubro!O216</f>
        <v>0</v>
      </c>
      <c r="AS214" s="151">
        <f>Novembro!L215</f>
        <v>0</v>
      </c>
      <c r="AT214" s="149">
        <f>Novembro!M215</f>
        <v>0</v>
      </c>
      <c r="AU214" s="149">
        <f>Novembro!N215</f>
        <v>0</v>
      </c>
      <c r="AV214" s="150">
        <f>Novembro!O215</f>
        <v>0</v>
      </c>
      <c r="AW214" s="151"/>
      <c r="AX214" s="149"/>
      <c r="AY214" s="149"/>
      <c r="AZ214" s="150"/>
      <c r="BA214" s="151">
        <f t="shared" si="60"/>
        <v>0</v>
      </c>
      <c r="BB214" s="149">
        <f t="shared" si="60"/>
        <v>0</v>
      </c>
      <c r="BC214" s="149">
        <f t="shared" si="60"/>
        <v>0</v>
      </c>
      <c r="BD214" s="150">
        <f t="shared" si="60"/>
        <v>0</v>
      </c>
      <c r="BE214" s="151">
        <f t="shared" si="61"/>
        <v>0</v>
      </c>
      <c r="BF214" s="149">
        <f t="shared" si="61"/>
        <v>0</v>
      </c>
      <c r="BG214" s="149">
        <f t="shared" si="61"/>
        <v>0</v>
      </c>
      <c r="BH214" s="247">
        <f t="shared" si="61"/>
        <v>0</v>
      </c>
    </row>
    <row r="215" spans="1:60" ht="15" customHeight="1" x14ac:dyDescent="0.25">
      <c r="A215" s="325"/>
      <c r="B215" s="45"/>
      <c r="C215" s="182" t="s">
        <v>259</v>
      </c>
      <c r="D215" s="184" t="s">
        <v>515</v>
      </c>
      <c r="E215" s="7">
        <f>Janeiro!L212</f>
        <v>0</v>
      </c>
      <c r="F215" s="149">
        <f>Janeiro!M212</f>
        <v>0</v>
      </c>
      <c r="G215" s="149">
        <f>Janeiro!N212</f>
        <v>42</v>
      </c>
      <c r="H215" s="150">
        <f>Janeiro!O212</f>
        <v>42</v>
      </c>
      <c r="I215" s="7">
        <f>Fevereiro!L212</f>
        <v>0</v>
      </c>
      <c r="J215" s="149">
        <f>Fevereiro!M212</f>
        <v>0</v>
      </c>
      <c r="K215" s="149">
        <f>Fevereiro!N212</f>
        <v>38</v>
      </c>
      <c r="L215" s="150">
        <f>Fevereiro!O212</f>
        <v>38</v>
      </c>
      <c r="M215" s="7">
        <f>Março!L212</f>
        <v>0</v>
      </c>
      <c r="N215" s="149">
        <f>Março!M212</f>
        <v>0</v>
      </c>
      <c r="O215" s="149">
        <f>Março!N212</f>
        <v>57</v>
      </c>
      <c r="P215" s="150">
        <f>Março!O212</f>
        <v>57</v>
      </c>
      <c r="Q215" s="7">
        <f>Abril!L212</f>
        <v>0</v>
      </c>
      <c r="R215" s="149">
        <f>Abril!M212</f>
        <v>0</v>
      </c>
      <c r="S215" s="149">
        <f>Abril!N212</f>
        <v>29</v>
      </c>
      <c r="T215" s="150">
        <f>Abril!O212</f>
        <v>29</v>
      </c>
      <c r="U215" s="7">
        <f>Maio!L212</f>
        <v>0</v>
      </c>
      <c r="V215" s="149">
        <f>Maio!M212</f>
        <v>0</v>
      </c>
      <c r="W215" s="149">
        <f>Maio!N212</f>
        <v>46</v>
      </c>
      <c r="X215" s="150">
        <f>Maio!O212</f>
        <v>46</v>
      </c>
      <c r="Y215" s="7">
        <f>Junho!L212</f>
        <v>0</v>
      </c>
      <c r="Z215" s="149">
        <f>Junho!M212</f>
        <v>0</v>
      </c>
      <c r="AA215" s="149">
        <f>Junho!N212</f>
        <v>49</v>
      </c>
      <c r="AB215" s="150">
        <f>Junho!O212</f>
        <v>49</v>
      </c>
      <c r="AC215" s="151">
        <f>Julho!L214</f>
        <v>0</v>
      </c>
      <c r="AD215" s="149">
        <f>Julho!M214</f>
        <v>0</v>
      </c>
      <c r="AE215" s="149">
        <f>Julho!N214</f>
        <v>42</v>
      </c>
      <c r="AF215" s="150">
        <f>Julho!O214</f>
        <v>42</v>
      </c>
      <c r="AG215" s="151">
        <f>Agosto!L215</f>
        <v>0</v>
      </c>
      <c r="AH215" s="149">
        <f>Agosto!M215</f>
        <v>1</v>
      </c>
      <c r="AI215" s="149">
        <f>Agosto!N215</f>
        <v>33</v>
      </c>
      <c r="AJ215" s="150">
        <f>Agosto!O215</f>
        <v>34</v>
      </c>
      <c r="AK215" s="151">
        <f>Setembro!L216</f>
        <v>0</v>
      </c>
      <c r="AL215" s="149">
        <f>Setembro!M216</f>
        <v>0</v>
      </c>
      <c r="AM215" s="149">
        <f>Setembro!N216</f>
        <v>46</v>
      </c>
      <c r="AN215" s="150">
        <f>Setembro!O216</f>
        <v>46</v>
      </c>
      <c r="AO215" s="151">
        <f>Outubro!L217</f>
        <v>0</v>
      </c>
      <c r="AP215" s="149">
        <f>Outubro!M217</f>
        <v>0</v>
      </c>
      <c r="AQ215" s="149">
        <f>Outubro!N217</f>
        <v>43</v>
      </c>
      <c r="AR215" s="150">
        <f>Outubro!O217</f>
        <v>43</v>
      </c>
      <c r="AS215" s="151">
        <f>Novembro!L216</f>
        <v>0</v>
      </c>
      <c r="AT215" s="149">
        <f>Novembro!M216</f>
        <v>0</v>
      </c>
      <c r="AU215" s="149">
        <f>Novembro!N216</f>
        <v>0</v>
      </c>
      <c r="AV215" s="150">
        <f>Novembro!O216</f>
        <v>0</v>
      </c>
      <c r="AW215" s="151"/>
      <c r="AX215" s="149"/>
      <c r="AY215" s="149"/>
      <c r="AZ215" s="150"/>
      <c r="BA215" s="151">
        <f t="shared" si="60"/>
        <v>0</v>
      </c>
      <c r="BB215" s="149">
        <f t="shared" si="60"/>
        <v>1</v>
      </c>
      <c r="BC215" s="149">
        <f t="shared" si="60"/>
        <v>425</v>
      </c>
      <c r="BD215" s="150">
        <f t="shared" si="60"/>
        <v>426</v>
      </c>
      <c r="BE215" s="151">
        <f t="shared" si="61"/>
        <v>0</v>
      </c>
      <c r="BF215" s="149">
        <f t="shared" si="61"/>
        <v>9.0909090909090912E-2</v>
      </c>
      <c r="BG215" s="149">
        <f t="shared" si="61"/>
        <v>38.636363636363633</v>
      </c>
      <c r="BH215" s="247">
        <f t="shared" si="61"/>
        <v>38.727272727272727</v>
      </c>
    </row>
    <row r="216" spans="1:60" ht="15" customHeight="1" x14ac:dyDescent="0.25">
      <c r="A216" s="325"/>
      <c r="B216" s="45"/>
      <c r="C216" s="182" t="s">
        <v>259</v>
      </c>
      <c r="D216" s="184" t="s">
        <v>516</v>
      </c>
      <c r="E216" s="7">
        <f>Janeiro!L213</f>
        <v>0</v>
      </c>
      <c r="F216" s="149">
        <f>Janeiro!M213</f>
        <v>6</v>
      </c>
      <c r="G216" s="149">
        <f>Janeiro!N213</f>
        <v>15</v>
      </c>
      <c r="H216" s="150">
        <f>Janeiro!O213</f>
        <v>21</v>
      </c>
      <c r="I216" s="7">
        <f>Fevereiro!L213</f>
        <v>0</v>
      </c>
      <c r="J216" s="149">
        <f>Fevereiro!M213</f>
        <v>2</v>
      </c>
      <c r="K216" s="149">
        <f>Fevereiro!N213</f>
        <v>13</v>
      </c>
      <c r="L216" s="150">
        <f>Fevereiro!O213</f>
        <v>15</v>
      </c>
      <c r="M216" s="7">
        <f>Março!L213</f>
        <v>0</v>
      </c>
      <c r="N216" s="149">
        <f>Março!M213</f>
        <v>1</v>
      </c>
      <c r="O216" s="149">
        <f>Março!N213</f>
        <v>22</v>
      </c>
      <c r="P216" s="150">
        <f>Março!O213</f>
        <v>23</v>
      </c>
      <c r="Q216" s="7">
        <f>Abril!L213</f>
        <v>0</v>
      </c>
      <c r="R216" s="149">
        <f>Abril!M213</f>
        <v>0</v>
      </c>
      <c r="S216" s="149">
        <f>Abril!N213</f>
        <v>14</v>
      </c>
      <c r="T216" s="150">
        <f>Abril!O213</f>
        <v>14</v>
      </c>
      <c r="U216" s="7">
        <f>Maio!L213</f>
        <v>0</v>
      </c>
      <c r="V216" s="149">
        <f>Maio!M213</f>
        <v>1</v>
      </c>
      <c r="W216" s="149">
        <f>Maio!N213</f>
        <v>19</v>
      </c>
      <c r="X216" s="150">
        <f>Maio!O213</f>
        <v>20</v>
      </c>
      <c r="Y216" s="7">
        <f>Junho!L213</f>
        <v>0</v>
      </c>
      <c r="Z216" s="149">
        <f>Junho!M213</f>
        <v>1</v>
      </c>
      <c r="AA216" s="149">
        <f>Junho!N213</f>
        <v>15</v>
      </c>
      <c r="AB216" s="150">
        <f>Junho!O213</f>
        <v>16</v>
      </c>
      <c r="AC216" s="151">
        <f>Julho!L215</f>
        <v>0</v>
      </c>
      <c r="AD216" s="149">
        <f>Julho!M215</f>
        <v>1</v>
      </c>
      <c r="AE216" s="149">
        <f>Julho!N215</f>
        <v>9</v>
      </c>
      <c r="AF216" s="150">
        <f>Julho!O215</f>
        <v>10</v>
      </c>
      <c r="AG216" s="151">
        <f>Agosto!L216</f>
        <v>0</v>
      </c>
      <c r="AH216" s="149">
        <f>Agosto!M216</f>
        <v>7</v>
      </c>
      <c r="AI216" s="149">
        <f>Agosto!N216</f>
        <v>12</v>
      </c>
      <c r="AJ216" s="150">
        <f>Agosto!O216</f>
        <v>19</v>
      </c>
      <c r="AK216" s="151">
        <f>Setembro!L217</f>
        <v>0</v>
      </c>
      <c r="AL216" s="149">
        <f>Setembro!M217</f>
        <v>1</v>
      </c>
      <c r="AM216" s="149">
        <f>Setembro!N217</f>
        <v>11</v>
      </c>
      <c r="AN216" s="150">
        <f>Setembro!O217</f>
        <v>12</v>
      </c>
      <c r="AO216" s="151">
        <f>Outubro!L218</f>
        <v>0</v>
      </c>
      <c r="AP216" s="149">
        <f>Outubro!M218</f>
        <v>1</v>
      </c>
      <c r="AQ216" s="149">
        <f>Outubro!N218</f>
        <v>10</v>
      </c>
      <c r="AR216" s="150">
        <f>Outubro!O218</f>
        <v>11</v>
      </c>
      <c r="AS216" s="151">
        <f>Novembro!L217</f>
        <v>0</v>
      </c>
      <c r="AT216" s="149">
        <f>Novembro!M217</f>
        <v>0</v>
      </c>
      <c r="AU216" s="149">
        <f>Novembro!N217</f>
        <v>39</v>
      </c>
      <c r="AV216" s="150">
        <f>Novembro!O217</f>
        <v>39</v>
      </c>
      <c r="AW216" s="151"/>
      <c r="AX216" s="149"/>
      <c r="AY216" s="149"/>
      <c r="AZ216" s="150"/>
      <c r="BA216" s="151">
        <f t="shared" si="60"/>
        <v>0</v>
      </c>
      <c r="BB216" s="149">
        <f t="shared" si="60"/>
        <v>21</v>
      </c>
      <c r="BC216" s="149">
        <f t="shared" si="60"/>
        <v>179</v>
      </c>
      <c r="BD216" s="150">
        <f t="shared" si="60"/>
        <v>200</v>
      </c>
      <c r="BE216" s="151">
        <f t="shared" si="61"/>
        <v>0</v>
      </c>
      <c r="BF216" s="149">
        <f t="shared" si="61"/>
        <v>1.9090909090909092</v>
      </c>
      <c r="BG216" s="149">
        <f t="shared" si="61"/>
        <v>16.272727272727273</v>
      </c>
      <c r="BH216" s="247">
        <f t="shared" si="61"/>
        <v>18.181818181818183</v>
      </c>
    </row>
    <row r="217" spans="1:60" ht="15" customHeight="1" x14ac:dyDescent="0.25">
      <c r="A217" s="325"/>
      <c r="B217" s="45"/>
      <c r="C217" s="182" t="s">
        <v>259</v>
      </c>
      <c r="D217" s="184" t="s">
        <v>517</v>
      </c>
      <c r="E217" s="7">
        <f>Janeiro!L214</f>
        <v>0</v>
      </c>
      <c r="F217" s="149">
        <f>Janeiro!M214</f>
        <v>4</v>
      </c>
      <c r="G217" s="149">
        <f>Janeiro!N214</f>
        <v>38</v>
      </c>
      <c r="H217" s="150">
        <f>Janeiro!O214</f>
        <v>42</v>
      </c>
      <c r="I217" s="7">
        <f>Fevereiro!L214</f>
        <v>0</v>
      </c>
      <c r="J217" s="149">
        <f>Fevereiro!M214</f>
        <v>0</v>
      </c>
      <c r="K217" s="149">
        <f>Fevereiro!N214</f>
        <v>25</v>
      </c>
      <c r="L217" s="150">
        <f>Fevereiro!O214</f>
        <v>25</v>
      </c>
      <c r="M217" s="7">
        <f>Março!L214</f>
        <v>0</v>
      </c>
      <c r="N217" s="149">
        <f>Março!M214</f>
        <v>1</v>
      </c>
      <c r="O217" s="149">
        <f>Março!N214</f>
        <v>35</v>
      </c>
      <c r="P217" s="150">
        <f>Março!O214</f>
        <v>36</v>
      </c>
      <c r="Q217" s="7">
        <f>Abril!L214</f>
        <v>0</v>
      </c>
      <c r="R217" s="149">
        <f>Abril!M214</f>
        <v>0</v>
      </c>
      <c r="S217" s="149">
        <f>Abril!N214</f>
        <v>22</v>
      </c>
      <c r="T217" s="150">
        <f>Abril!O214</f>
        <v>22</v>
      </c>
      <c r="U217" s="7">
        <f>Maio!L214</f>
        <v>0</v>
      </c>
      <c r="V217" s="149">
        <f>Maio!M214</f>
        <v>1</v>
      </c>
      <c r="W217" s="149">
        <f>Maio!N214</f>
        <v>36</v>
      </c>
      <c r="X217" s="150">
        <f>Maio!O214</f>
        <v>37</v>
      </c>
      <c r="Y217" s="7">
        <f>Junho!L214</f>
        <v>0</v>
      </c>
      <c r="Z217" s="149">
        <f>Junho!M214</f>
        <v>2</v>
      </c>
      <c r="AA217" s="149">
        <f>Junho!N214</f>
        <v>42</v>
      </c>
      <c r="AB217" s="150">
        <f>Junho!O214</f>
        <v>44</v>
      </c>
      <c r="AC217" s="151">
        <f>Julho!L216</f>
        <v>0</v>
      </c>
      <c r="AD217" s="149">
        <f>Julho!M216</f>
        <v>1</v>
      </c>
      <c r="AE217" s="149">
        <f>Julho!N216</f>
        <v>30</v>
      </c>
      <c r="AF217" s="150">
        <f>Julho!O216</f>
        <v>31</v>
      </c>
      <c r="AG217" s="151">
        <f>Agosto!L217</f>
        <v>0</v>
      </c>
      <c r="AH217" s="149">
        <f>Agosto!M217</f>
        <v>3</v>
      </c>
      <c r="AI217" s="149">
        <f>Agosto!N217</f>
        <v>36</v>
      </c>
      <c r="AJ217" s="150">
        <f>Agosto!O217</f>
        <v>39</v>
      </c>
      <c r="AK217" s="151">
        <f>Setembro!L218</f>
        <v>0</v>
      </c>
      <c r="AL217" s="149">
        <f>Setembro!M218</f>
        <v>5</v>
      </c>
      <c r="AM217" s="149">
        <f>Setembro!N218</f>
        <v>27</v>
      </c>
      <c r="AN217" s="150">
        <f>Setembro!O218</f>
        <v>32</v>
      </c>
      <c r="AO217" s="151">
        <f>Outubro!L219</f>
        <v>0</v>
      </c>
      <c r="AP217" s="149">
        <f>Outubro!M219</f>
        <v>3</v>
      </c>
      <c r="AQ217" s="149">
        <f>Outubro!N219</f>
        <v>35</v>
      </c>
      <c r="AR217" s="150">
        <f>Outubro!O219</f>
        <v>38</v>
      </c>
      <c r="AS217" s="151">
        <f>Novembro!L218</f>
        <v>0</v>
      </c>
      <c r="AT217" s="149">
        <f>Novembro!M218</f>
        <v>1</v>
      </c>
      <c r="AU217" s="149">
        <f>Novembro!N218</f>
        <v>12</v>
      </c>
      <c r="AV217" s="150">
        <f>Novembro!O218</f>
        <v>13</v>
      </c>
      <c r="AW217" s="151"/>
      <c r="AX217" s="149"/>
      <c r="AY217" s="149"/>
      <c r="AZ217" s="150"/>
      <c r="BA217" s="151">
        <f t="shared" si="60"/>
        <v>0</v>
      </c>
      <c r="BB217" s="149">
        <f t="shared" si="60"/>
        <v>21</v>
      </c>
      <c r="BC217" s="149">
        <f t="shared" si="60"/>
        <v>338</v>
      </c>
      <c r="BD217" s="150">
        <f t="shared" si="60"/>
        <v>359</v>
      </c>
      <c r="BE217" s="151">
        <f t="shared" si="61"/>
        <v>0</v>
      </c>
      <c r="BF217" s="149">
        <f t="shared" si="61"/>
        <v>1.9090909090909092</v>
      </c>
      <c r="BG217" s="149">
        <f t="shared" si="61"/>
        <v>30.727272727272727</v>
      </c>
      <c r="BH217" s="247">
        <f t="shared" si="61"/>
        <v>32.636363636363633</v>
      </c>
    </row>
    <row r="218" spans="1:60" ht="15" customHeight="1" x14ac:dyDescent="0.25">
      <c r="A218" s="325"/>
      <c r="B218" s="45"/>
      <c r="C218" s="182" t="s">
        <v>265</v>
      </c>
      <c r="D218" s="184" t="s">
        <v>266</v>
      </c>
      <c r="E218" s="7">
        <f>Janeiro!L215</f>
        <v>0</v>
      </c>
      <c r="F218" s="149">
        <f>Janeiro!M215</f>
        <v>0</v>
      </c>
      <c r="G218" s="149">
        <f>Janeiro!N215</f>
        <v>30</v>
      </c>
      <c r="H218" s="150">
        <f>Janeiro!O215</f>
        <v>30</v>
      </c>
      <c r="I218" s="7">
        <f>Fevereiro!L215</f>
        <v>0</v>
      </c>
      <c r="J218" s="149">
        <f>Fevereiro!M215</f>
        <v>0</v>
      </c>
      <c r="K218" s="149">
        <f>Fevereiro!N215</f>
        <v>43</v>
      </c>
      <c r="L218" s="150">
        <f>Fevereiro!O215</f>
        <v>43</v>
      </c>
      <c r="M218" s="7">
        <f>Março!L215</f>
        <v>0</v>
      </c>
      <c r="N218" s="149">
        <f>Março!M215</f>
        <v>1</v>
      </c>
      <c r="O218" s="149">
        <f>Março!N215</f>
        <v>47</v>
      </c>
      <c r="P218" s="150">
        <f>Março!O215</f>
        <v>48</v>
      </c>
      <c r="Q218" s="7">
        <f>Abril!L215</f>
        <v>0</v>
      </c>
      <c r="R218" s="149">
        <f>Abril!M215</f>
        <v>0</v>
      </c>
      <c r="S218" s="149">
        <f>Abril!N215</f>
        <v>48</v>
      </c>
      <c r="T218" s="150">
        <f>Abril!O215</f>
        <v>48</v>
      </c>
      <c r="U218" s="7">
        <f>Maio!L215</f>
        <v>0</v>
      </c>
      <c r="V218" s="149">
        <f>Maio!M215</f>
        <v>3</v>
      </c>
      <c r="W218" s="149">
        <f>Maio!N215</f>
        <v>43</v>
      </c>
      <c r="X218" s="150">
        <f>Maio!O215</f>
        <v>46</v>
      </c>
      <c r="Y218" s="7">
        <f>Junho!L215</f>
        <v>0</v>
      </c>
      <c r="Z218" s="149">
        <f>Junho!M215</f>
        <v>1</v>
      </c>
      <c r="AA218" s="149">
        <f>Junho!N215</f>
        <v>51</v>
      </c>
      <c r="AB218" s="150">
        <f>Junho!O215</f>
        <v>52</v>
      </c>
      <c r="AC218" s="151">
        <f>Julho!L217</f>
        <v>0</v>
      </c>
      <c r="AD218" s="149">
        <f>Julho!M217</f>
        <v>2</v>
      </c>
      <c r="AE218" s="149">
        <f>Julho!N217</f>
        <v>41</v>
      </c>
      <c r="AF218" s="150">
        <f>Julho!O217</f>
        <v>43</v>
      </c>
      <c r="AG218" s="151">
        <f>Agosto!L218</f>
        <v>0</v>
      </c>
      <c r="AH218" s="149">
        <f>Agosto!M218</f>
        <v>5</v>
      </c>
      <c r="AI218" s="149">
        <f>Agosto!N218</f>
        <v>63</v>
      </c>
      <c r="AJ218" s="150">
        <f>Agosto!O218</f>
        <v>68</v>
      </c>
      <c r="AK218" s="151">
        <f>Setembro!L219</f>
        <v>0</v>
      </c>
      <c r="AL218" s="149">
        <f>Setembro!M219</f>
        <v>1</v>
      </c>
      <c r="AM218" s="149">
        <f>Setembro!N219</f>
        <v>40</v>
      </c>
      <c r="AN218" s="150">
        <f>Setembro!O219</f>
        <v>41</v>
      </c>
      <c r="AO218" s="151">
        <f>Outubro!L220</f>
        <v>0</v>
      </c>
      <c r="AP218" s="149">
        <f>Outubro!M220</f>
        <v>0</v>
      </c>
      <c r="AQ218" s="149">
        <f>Outubro!N220</f>
        <v>48</v>
      </c>
      <c r="AR218" s="150">
        <f>Outubro!O220</f>
        <v>48</v>
      </c>
      <c r="AS218" s="151">
        <f>Novembro!L219</f>
        <v>0</v>
      </c>
      <c r="AT218" s="149">
        <f>Novembro!M219</f>
        <v>2</v>
      </c>
      <c r="AU218" s="149">
        <f>Novembro!N219</f>
        <v>29</v>
      </c>
      <c r="AV218" s="150">
        <f>Novembro!O219</f>
        <v>31</v>
      </c>
      <c r="AW218" s="151"/>
      <c r="AX218" s="149"/>
      <c r="AY218" s="149"/>
      <c r="AZ218" s="150"/>
      <c r="BA218" s="151">
        <f t="shared" si="60"/>
        <v>0</v>
      </c>
      <c r="BB218" s="149">
        <f t="shared" si="60"/>
        <v>15</v>
      </c>
      <c r="BC218" s="149">
        <f t="shared" si="60"/>
        <v>483</v>
      </c>
      <c r="BD218" s="150">
        <f t="shared" si="60"/>
        <v>498</v>
      </c>
      <c r="BE218" s="151">
        <f t="shared" si="61"/>
        <v>0</v>
      </c>
      <c r="BF218" s="149">
        <f t="shared" si="61"/>
        <v>1.3636363636363635</v>
      </c>
      <c r="BG218" s="149">
        <f t="shared" si="61"/>
        <v>43.909090909090907</v>
      </c>
      <c r="BH218" s="247">
        <f t="shared" si="61"/>
        <v>45.272727272727273</v>
      </c>
    </row>
    <row r="219" spans="1:60" ht="15" customHeight="1" x14ac:dyDescent="0.25">
      <c r="A219" s="325"/>
      <c r="B219" s="45"/>
      <c r="C219" s="182" t="s">
        <v>265</v>
      </c>
      <c r="D219" s="184" t="s">
        <v>267</v>
      </c>
      <c r="E219" s="7">
        <f>Janeiro!L216</f>
        <v>0</v>
      </c>
      <c r="F219" s="149">
        <f>Janeiro!M216</f>
        <v>0</v>
      </c>
      <c r="G219" s="149">
        <f>Janeiro!N216</f>
        <v>20</v>
      </c>
      <c r="H219" s="150">
        <f>Janeiro!O216</f>
        <v>20</v>
      </c>
      <c r="I219" s="7">
        <f>Fevereiro!L216</f>
        <v>0</v>
      </c>
      <c r="J219" s="149">
        <f>Fevereiro!M216</f>
        <v>0</v>
      </c>
      <c r="K219" s="149">
        <f>Fevereiro!N216</f>
        <v>20</v>
      </c>
      <c r="L219" s="150">
        <f>Fevereiro!O216</f>
        <v>20</v>
      </c>
      <c r="M219" s="7">
        <f>Março!L216</f>
        <v>0</v>
      </c>
      <c r="N219" s="149">
        <f>Março!M216</f>
        <v>0</v>
      </c>
      <c r="O219" s="149">
        <f>Março!N216</f>
        <v>19</v>
      </c>
      <c r="P219" s="150">
        <f>Março!O216</f>
        <v>19</v>
      </c>
      <c r="Q219" s="7">
        <f>Abril!L216</f>
        <v>0</v>
      </c>
      <c r="R219" s="149">
        <f>Abril!M216</f>
        <v>0</v>
      </c>
      <c r="S219" s="149">
        <f>Abril!N216</f>
        <v>26</v>
      </c>
      <c r="T219" s="150">
        <f>Abril!O216</f>
        <v>26</v>
      </c>
      <c r="U219" s="7">
        <f>Maio!L216</f>
        <v>0</v>
      </c>
      <c r="V219" s="149">
        <f>Maio!M216</f>
        <v>0</v>
      </c>
      <c r="W219" s="149">
        <f>Maio!N216</f>
        <v>34</v>
      </c>
      <c r="X219" s="150">
        <f>Maio!O216</f>
        <v>34</v>
      </c>
      <c r="Y219" s="7">
        <f>Junho!L216</f>
        <v>0</v>
      </c>
      <c r="Z219" s="149">
        <f>Junho!M216</f>
        <v>0</v>
      </c>
      <c r="AA219" s="149">
        <f>Junho!N216</f>
        <v>23</v>
      </c>
      <c r="AB219" s="150">
        <f>Junho!O216</f>
        <v>23</v>
      </c>
      <c r="AC219" s="151">
        <f>Julho!L218</f>
        <v>0</v>
      </c>
      <c r="AD219" s="149">
        <f>Julho!M218</f>
        <v>0</v>
      </c>
      <c r="AE219" s="149">
        <f>Julho!N218</f>
        <v>23</v>
      </c>
      <c r="AF219" s="150">
        <f>Julho!O218</f>
        <v>23</v>
      </c>
      <c r="AG219" s="151">
        <f>Agosto!L219</f>
        <v>0</v>
      </c>
      <c r="AH219" s="149">
        <f>Agosto!M219</f>
        <v>3</v>
      </c>
      <c r="AI219" s="149">
        <f>Agosto!N219</f>
        <v>29</v>
      </c>
      <c r="AJ219" s="150">
        <f>Agosto!O219</f>
        <v>32</v>
      </c>
      <c r="AK219" s="151">
        <f>Setembro!L220</f>
        <v>0</v>
      </c>
      <c r="AL219" s="149">
        <f>Setembro!M220</f>
        <v>4</v>
      </c>
      <c r="AM219" s="149">
        <f>Setembro!N220</f>
        <v>25</v>
      </c>
      <c r="AN219" s="150">
        <f>Setembro!O220</f>
        <v>29</v>
      </c>
      <c r="AO219" s="151">
        <f>Outubro!L221</f>
        <v>0</v>
      </c>
      <c r="AP219" s="149">
        <f>Outubro!M221</f>
        <v>2</v>
      </c>
      <c r="AQ219" s="149">
        <f>Outubro!N221</f>
        <v>21</v>
      </c>
      <c r="AR219" s="150">
        <f>Outubro!O221</f>
        <v>23</v>
      </c>
      <c r="AS219" s="151">
        <f>Novembro!L220</f>
        <v>0</v>
      </c>
      <c r="AT219" s="149">
        <f>Novembro!M220</f>
        <v>1</v>
      </c>
      <c r="AU219" s="149">
        <f>Novembro!N220</f>
        <v>55</v>
      </c>
      <c r="AV219" s="150">
        <f>Novembro!O220</f>
        <v>56</v>
      </c>
      <c r="AW219" s="151"/>
      <c r="AX219" s="149"/>
      <c r="AY219" s="149"/>
      <c r="AZ219" s="150"/>
      <c r="BA219" s="151">
        <f t="shared" si="60"/>
        <v>0</v>
      </c>
      <c r="BB219" s="149">
        <f t="shared" si="60"/>
        <v>10</v>
      </c>
      <c r="BC219" s="149">
        <f t="shared" si="60"/>
        <v>295</v>
      </c>
      <c r="BD219" s="150">
        <f t="shared" si="60"/>
        <v>305</v>
      </c>
      <c r="BE219" s="151">
        <f t="shared" si="61"/>
        <v>0</v>
      </c>
      <c r="BF219" s="149">
        <f t="shared" si="61"/>
        <v>0.90909090909090906</v>
      </c>
      <c r="BG219" s="149">
        <f t="shared" si="61"/>
        <v>26.818181818181817</v>
      </c>
      <c r="BH219" s="247">
        <f t="shared" si="61"/>
        <v>27.727272727272727</v>
      </c>
    </row>
    <row r="220" spans="1:60" ht="15" customHeight="1" x14ac:dyDescent="0.25">
      <c r="A220" s="325"/>
      <c r="B220" s="45"/>
      <c r="C220" s="182" t="s">
        <v>265</v>
      </c>
      <c r="D220" s="184" t="s">
        <v>518</v>
      </c>
      <c r="E220" s="7">
        <f>Janeiro!L217</f>
        <v>0</v>
      </c>
      <c r="F220" s="149">
        <f>Janeiro!M217</f>
        <v>0</v>
      </c>
      <c r="G220" s="149">
        <f>Janeiro!N217</f>
        <v>10</v>
      </c>
      <c r="H220" s="150">
        <f>Janeiro!O217</f>
        <v>10</v>
      </c>
      <c r="I220" s="7">
        <f>Fevereiro!L217</f>
        <v>0</v>
      </c>
      <c r="J220" s="149">
        <f>Fevereiro!M217</f>
        <v>0</v>
      </c>
      <c r="K220" s="149">
        <f>Fevereiro!N217</f>
        <v>6</v>
      </c>
      <c r="L220" s="150">
        <f>Fevereiro!O217</f>
        <v>6</v>
      </c>
      <c r="M220" s="7">
        <f>Março!L217</f>
        <v>0</v>
      </c>
      <c r="N220" s="149">
        <f>Março!M217</f>
        <v>0</v>
      </c>
      <c r="O220" s="149">
        <f>Março!N217</f>
        <v>12</v>
      </c>
      <c r="P220" s="150">
        <f>Março!O217</f>
        <v>12</v>
      </c>
      <c r="Q220" s="7">
        <f>Abril!L217</f>
        <v>0</v>
      </c>
      <c r="R220" s="149">
        <f>Abril!M217</f>
        <v>0</v>
      </c>
      <c r="S220" s="149">
        <f>Abril!N217</f>
        <v>16</v>
      </c>
      <c r="T220" s="150">
        <f>Abril!O217</f>
        <v>16</v>
      </c>
      <c r="U220" s="7">
        <f>Maio!L217</f>
        <v>0</v>
      </c>
      <c r="V220" s="149">
        <f>Maio!M217</f>
        <v>0</v>
      </c>
      <c r="W220" s="149">
        <f>Maio!N217</f>
        <v>6</v>
      </c>
      <c r="X220" s="150">
        <f>Maio!O217</f>
        <v>6</v>
      </c>
      <c r="Y220" s="7">
        <f>Junho!L217</f>
        <v>0</v>
      </c>
      <c r="Z220" s="149">
        <f>Junho!M217</f>
        <v>2</v>
      </c>
      <c r="AA220" s="149">
        <f>Junho!N217</f>
        <v>19</v>
      </c>
      <c r="AB220" s="150">
        <f>Junho!O217</f>
        <v>21</v>
      </c>
      <c r="AC220" s="151">
        <f>Julho!L219</f>
        <v>0</v>
      </c>
      <c r="AD220" s="149">
        <f>Julho!M219</f>
        <v>0</v>
      </c>
      <c r="AE220" s="149">
        <f>Julho!N219</f>
        <v>13</v>
      </c>
      <c r="AF220" s="150">
        <f>Julho!O219</f>
        <v>13</v>
      </c>
      <c r="AG220" s="151">
        <f>Agosto!L220</f>
        <v>0</v>
      </c>
      <c r="AH220" s="149">
        <f>Agosto!M220</f>
        <v>0</v>
      </c>
      <c r="AI220" s="149">
        <f>Agosto!N220</f>
        <v>10</v>
      </c>
      <c r="AJ220" s="150">
        <f>Agosto!O220</f>
        <v>10</v>
      </c>
      <c r="AK220" s="151">
        <f>Setembro!L221</f>
        <v>0</v>
      </c>
      <c r="AL220" s="149">
        <f>Setembro!M221</f>
        <v>1</v>
      </c>
      <c r="AM220" s="149">
        <f>Setembro!N221</f>
        <v>15</v>
      </c>
      <c r="AN220" s="150">
        <f>Setembro!O221</f>
        <v>16</v>
      </c>
      <c r="AO220" s="151">
        <f>Outubro!L222</f>
        <v>0</v>
      </c>
      <c r="AP220" s="149">
        <f>Outubro!M222</f>
        <v>0</v>
      </c>
      <c r="AQ220" s="149">
        <f>Outubro!N222</f>
        <v>4</v>
      </c>
      <c r="AR220" s="150">
        <f>Outubro!O222</f>
        <v>4</v>
      </c>
      <c r="AS220" s="151">
        <f>Novembro!L221</f>
        <v>0</v>
      </c>
      <c r="AT220" s="149">
        <f>Novembro!M221</f>
        <v>0</v>
      </c>
      <c r="AU220" s="149">
        <f>Novembro!N221</f>
        <v>22</v>
      </c>
      <c r="AV220" s="150">
        <f>Novembro!O221</f>
        <v>22</v>
      </c>
      <c r="AW220" s="151"/>
      <c r="AX220" s="149"/>
      <c r="AY220" s="149"/>
      <c r="AZ220" s="150"/>
      <c r="BA220" s="151">
        <f t="shared" si="60"/>
        <v>0</v>
      </c>
      <c r="BB220" s="149">
        <f t="shared" si="60"/>
        <v>3</v>
      </c>
      <c r="BC220" s="149">
        <f t="shared" si="60"/>
        <v>133</v>
      </c>
      <c r="BD220" s="150">
        <f t="shared" si="60"/>
        <v>136</v>
      </c>
      <c r="BE220" s="151">
        <f t="shared" si="61"/>
        <v>0</v>
      </c>
      <c r="BF220" s="149">
        <f t="shared" si="61"/>
        <v>0.27272727272727271</v>
      </c>
      <c r="BG220" s="149">
        <f t="shared" si="61"/>
        <v>12.090909090909092</v>
      </c>
      <c r="BH220" s="247">
        <f t="shared" si="61"/>
        <v>12.363636363636363</v>
      </c>
    </row>
    <row r="221" spans="1:60" ht="15" customHeight="1" x14ac:dyDescent="0.25">
      <c r="A221" s="325"/>
      <c r="B221" s="45"/>
      <c r="C221" s="182" t="s">
        <v>265</v>
      </c>
      <c r="D221" s="184" t="s">
        <v>268</v>
      </c>
      <c r="E221" s="7">
        <f>Janeiro!L218</f>
        <v>0</v>
      </c>
      <c r="F221" s="149">
        <f>Janeiro!M218</f>
        <v>0</v>
      </c>
      <c r="G221" s="149">
        <f>Janeiro!N218</f>
        <v>18</v>
      </c>
      <c r="H221" s="150">
        <f>Janeiro!O218</f>
        <v>18</v>
      </c>
      <c r="I221" s="7">
        <f>Fevereiro!L218</f>
        <v>0</v>
      </c>
      <c r="J221" s="149">
        <f>Fevereiro!M218</f>
        <v>0</v>
      </c>
      <c r="K221" s="149">
        <f>Fevereiro!N218</f>
        <v>24</v>
      </c>
      <c r="L221" s="150">
        <f>Fevereiro!O218</f>
        <v>24</v>
      </c>
      <c r="M221" s="7">
        <f>Março!L218</f>
        <v>0</v>
      </c>
      <c r="N221" s="149">
        <f>Março!M218</f>
        <v>0</v>
      </c>
      <c r="O221" s="149">
        <f>Março!N218</f>
        <v>13</v>
      </c>
      <c r="P221" s="150">
        <f>Março!O218</f>
        <v>13</v>
      </c>
      <c r="Q221" s="7">
        <f>Abril!L218</f>
        <v>0</v>
      </c>
      <c r="R221" s="149">
        <f>Abril!M218</f>
        <v>0</v>
      </c>
      <c r="S221" s="149">
        <f>Abril!N218</f>
        <v>22</v>
      </c>
      <c r="T221" s="150">
        <f>Abril!O218</f>
        <v>22</v>
      </c>
      <c r="U221" s="7">
        <f>Maio!L218</f>
        <v>0</v>
      </c>
      <c r="V221" s="149">
        <f>Maio!M218</f>
        <v>3</v>
      </c>
      <c r="W221" s="149">
        <f>Maio!N218</f>
        <v>28</v>
      </c>
      <c r="X221" s="150">
        <f>Maio!O218</f>
        <v>31</v>
      </c>
      <c r="Y221" s="7">
        <f>Junho!L218</f>
        <v>0</v>
      </c>
      <c r="Z221" s="149">
        <f>Junho!M218</f>
        <v>2</v>
      </c>
      <c r="AA221" s="149">
        <f>Junho!N218</f>
        <v>10</v>
      </c>
      <c r="AB221" s="150">
        <f>Junho!O218</f>
        <v>12</v>
      </c>
      <c r="AC221" s="151">
        <f>Julho!L220</f>
        <v>0</v>
      </c>
      <c r="AD221" s="149">
        <f>Julho!M220</f>
        <v>8</v>
      </c>
      <c r="AE221" s="149">
        <f>Julho!N220</f>
        <v>26</v>
      </c>
      <c r="AF221" s="150">
        <f>Julho!O220</f>
        <v>34</v>
      </c>
      <c r="AG221" s="151">
        <f>Agosto!L221</f>
        <v>0</v>
      </c>
      <c r="AH221" s="149">
        <f>Agosto!M221</f>
        <v>3</v>
      </c>
      <c r="AI221" s="149">
        <f>Agosto!N221</f>
        <v>24</v>
      </c>
      <c r="AJ221" s="150">
        <f>Agosto!O221</f>
        <v>27</v>
      </c>
      <c r="AK221" s="151">
        <f>Setembro!L222</f>
        <v>0</v>
      </c>
      <c r="AL221" s="149">
        <f>Setembro!M222</f>
        <v>12</v>
      </c>
      <c r="AM221" s="149">
        <f>Setembro!N222</f>
        <v>29</v>
      </c>
      <c r="AN221" s="150">
        <f>Setembro!O222</f>
        <v>41</v>
      </c>
      <c r="AO221" s="151">
        <f>Outubro!L223</f>
        <v>1</v>
      </c>
      <c r="AP221" s="149">
        <f>Outubro!M223</f>
        <v>2</v>
      </c>
      <c r="AQ221" s="149">
        <f>Outubro!N223</f>
        <v>38</v>
      </c>
      <c r="AR221" s="150">
        <f>Outubro!O223</f>
        <v>41</v>
      </c>
      <c r="AS221" s="151">
        <f>Novembro!L222</f>
        <v>0</v>
      </c>
      <c r="AT221" s="149">
        <f>Novembro!M222</f>
        <v>0</v>
      </c>
      <c r="AU221" s="149">
        <f>Novembro!N222</f>
        <v>0</v>
      </c>
      <c r="AV221" s="150">
        <f>Novembro!O222</f>
        <v>0</v>
      </c>
      <c r="AW221" s="151"/>
      <c r="AX221" s="149"/>
      <c r="AY221" s="149"/>
      <c r="AZ221" s="150"/>
      <c r="BA221" s="151">
        <f t="shared" si="60"/>
        <v>1</v>
      </c>
      <c r="BB221" s="149">
        <f t="shared" si="60"/>
        <v>30</v>
      </c>
      <c r="BC221" s="149">
        <f t="shared" si="60"/>
        <v>232</v>
      </c>
      <c r="BD221" s="150">
        <f t="shared" si="60"/>
        <v>263</v>
      </c>
      <c r="BE221" s="151">
        <f t="shared" si="61"/>
        <v>9.0909090909090912E-2</v>
      </c>
      <c r="BF221" s="149">
        <f t="shared" si="61"/>
        <v>2.7272727272727271</v>
      </c>
      <c r="BG221" s="149">
        <f t="shared" si="61"/>
        <v>21.09090909090909</v>
      </c>
      <c r="BH221" s="247">
        <f t="shared" si="61"/>
        <v>23.90909090909091</v>
      </c>
    </row>
    <row r="222" spans="1:60" ht="15" customHeight="1" x14ac:dyDescent="0.25">
      <c r="A222" s="325"/>
      <c r="B222" s="45"/>
      <c r="C222" s="182" t="s">
        <v>264</v>
      </c>
      <c r="D222" s="183" t="s">
        <v>530</v>
      </c>
      <c r="E222" s="7">
        <f>Janeiro!L219</f>
        <v>0</v>
      </c>
      <c r="F222" s="149">
        <f>Janeiro!M219</f>
        <v>0</v>
      </c>
      <c r="G222" s="149">
        <f>Janeiro!N219</f>
        <v>0</v>
      </c>
      <c r="H222" s="150">
        <f>Janeiro!O219</f>
        <v>0</v>
      </c>
      <c r="I222" s="7">
        <f>Fevereiro!L219</f>
        <v>0</v>
      </c>
      <c r="J222" s="149">
        <f>Fevereiro!M219</f>
        <v>0</v>
      </c>
      <c r="K222" s="149">
        <f>Fevereiro!N219</f>
        <v>0</v>
      </c>
      <c r="L222" s="150">
        <f>Fevereiro!O219</f>
        <v>0</v>
      </c>
      <c r="M222" s="7">
        <f>Março!L219</f>
        <v>0</v>
      </c>
      <c r="N222" s="149">
        <f>Março!M219</f>
        <v>0</v>
      </c>
      <c r="O222" s="149">
        <f>Março!N219</f>
        <v>0</v>
      </c>
      <c r="P222" s="150">
        <f>Março!O219</f>
        <v>0</v>
      </c>
      <c r="Q222" s="7">
        <f>Abril!L219</f>
        <v>0</v>
      </c>
      <c r="R222" s="149">
        <f>Abril!M219</f>
        <v>0</v>
      </c>
      <c r="S222" s="149">
        <f>Abril!N219</f>
        <v>0</v>
      </c>
      <c r="T222" s="150">
        <f>Abril!O219</f>
        <v>0</v>
      </c>
      <c r="U222" s="7">
        <f>Maio!L219</f>
        <v>0</v>
      </c>
      <c r="V222" s="149">
        <f>Maio!M219</f>
        <v>0</v>
      </c>
      <c r="W222" s="149">
        <f>Maio!N219</f>
        <v>0</v>
      </c>
      <c r="X222" s="150">
        <f>Maio!O219</f>
        <v>0</v>
      </c>
      <c r="Y222" s="7">
        <f>Junho!L219</f>
        <v>0</v>
      </c>
      <c r="Z222" s="149">
        <f>Junho!M219</f>
        <v>0</v>
      </c>
      <c r="AA222" s="149">
        <f>Junho!N219</f>
        <v>0</v>
      </c>
      <c r="AB222" s="150">
        <f>Junho!O219</f>
        <v>0</v>
      </c>
      <c r="AC222" s="151">
        <f>Julho!L221</f>
        <v>0</v>
      </c>
      <c r="AD222" s="149">
        <f>Julho!M221</f>
        <v>0</v>
      </c>
      <c r="AE222" s="149">
        <f>Julho!N221</f>
        <v>0</v>
      </c>
      <c r="AF222" s="150">
        <f>Julho!O221</f>
        <v>0</v>
      </c>
      <c r="AG222" s="151">
        <f>Agosto!L222</f>
        <v>0</v>
      </c>
      <c r="AH222" s="149">
        <f>Agosto!M222</f>
        <v>0</v>
      </c>
      <c r="AI222" s="149">
        <f>Agosto!N222</f>
        <v>0</v>
      </c>
      <c r="AJ222" s="150">
        <f>Agosto!O222</f>
        <v>0</v>
      </c>
      <c r="AK222" s="151">
        <f>Setembro!L223</f>
        <v>0</v>
      </c>
      <c r="AL222" s="149">
        <f>Setembro!M223</f>
        <v>0</v>
      </c>
      <c r="AM222" s="149">
        <f>Setembro!N223</f>
        <v>0</v>
      </c>
      <c r="AN222" s="150">
        <f>Setembro!O223</f>
        <v>0</v>
      </c>
      <c r="AO222" s="151">
        <f>Outubro!L224</f>
        <v>0</v>
      </c>
      <c r="AP222" s="149">
        <f>Outubro!M224</f>
        <v>0</v>
      </c>
      <c r="AQ222" s="149">
        <f>Outubro!N224</f>
        <v>0</v>
      </c>
      <c r="AR222" s="150">
        <f>Outubro!O224</f>
        <v>0</v>
      </c>
      <c r="AS222" s="151">
        <f>Novembro!L223</f>
        <v>0</v>
      </c>
      <c r="AT222" s="149">
        <f>Novembro!M223</f>
        <v>2</v>
      </c>
      <c r="AU222" s="149">
        <f>Novembro!N223</f>
        <v>22</v>
      </c>
      <c r="AV222" s="150">
        <f>Novembro!O223</f>
        <v>24</v>
      </c>
      <c r="AW222" s="151"/>
      <c r="AX222" s="149"/>
      <c r="AY222" s="149"/>
      <c r="AZ222" s="150"/>
      <c r="BA222" s="151">
        <f t="shared" si="60"/>
        <v>0</v>
      </c>
      <c r="BB222" s="149">
        <f t="shared" si="60"/>
        <v>2</v>
      </c>
      <c r="BC222" s="149">
        <f t="shared" si="60"/>
        <v>22</v>
      </c>
      <c r="BD222" s="150">
        <f t="shared" si="60"/>
        <v>24</v>
      </c>
      <c r="BE222" s="151">
        <f t="shared" si="61"/>
        <v>0</v>
      </c>
      <c r="BF222" s="149">
        <f t="shared" si="61"/>
        <v>0.18181818181818182</v>
      </c>
      <c r="BG222" s="149">
        <f t="shared" si="61"/>
        <v>2</v>
      </c>
      <c r="BH222" s="247">
        <f t="shared" si="61"/>
        <v>2.1818181818181817</v>
      </c>
    </row>
    <row r="223" spans="1:60" ht="15" customHeight="1" x14ac:dyDescent="0.25">
      <c r="A223" s="325"/>
      <c r="B223" s="45"/>
      <c r="C223" s="182" t="s">
        <v>264</v>
      </c>
      <c r="D223" s="183" t="s">
        <v>531</v>
      </c>
      <c r="E223" s="7">
        <f>Janeiro!L220</f>
        <v>0</v>
      </c>
      <c r="F223" s="149">
        <f>Janeiro!M220</f>
        <v>0</v>
      </c>
      <c r="G223" s="149">
        <f>Janeiro!N220</f>
        <v>0</v>
      </c>
      <c r="H223" s="150">
        <f>Janeiro!O220</f>
        <v>0</v>
      </c>
      <c r="I223" s="7">
        <f>Fevereiro!L220</f>
        <v>0</v>
      </c>
      <c r="J223" s="149">
        <f>Fevereiro!M220</f>
        <v>0</v>
      </c>
      <c r="K223" s="149">
        <f>Fevereiro!N220</f>
        <v>0</v>
      </c>
      <c r="L223" s="150">
        <f>Fevereiro!O220</f>
        <v>0</v>
      </c>
      <c r="M223" s="7">
        <f>Março!L220</f>
        <v>0</v>
      </c>
      <c r="N223" s="149">
        <f>Março!M220</f>
        <v>0</v>
      </c>
      <c r="O223" s="149">
        <f>Março!N220</f>
        <v>0</v>
      </c>
      <c r="P223" s="150">
        <f>Março!O220</f>
        <v>0</v>
      </c>
      <c r="Q223" s="7">
        <f>Abril!L220</f>
        <v>0</v>
      </c>
      <c r="R223" s="149">
        <f>Abril!M220</f>
        <v>0</v>
      </c>
      <c r="S223" s="149">
        <f>Abril!N220</f>
        <v>0</v>
      </c>
      <c r="T223" s="150">
        <f>Abril!O220</f>
        <v>0</v>
      </c>
      <c r="U223" s="7">
        <f>Maio!L220</f>
        <v>0</v>
      </c>
      <c r="V223" s="149">
        <f>Maio!M220</f>
        <v>0</v>
      </c>
      <c r="W223" s="149">
        <f>Maio!N220</f>
        <v>0</v>
      </c>
      <c r="X223" s="150">
        <f>Maio!O220</f>
        <v>0</v>
      </c>
      <c r="Y223" s="7">
        <f>Junho!L220</f>
        <v>0</v>
      </c>
      <c r="Z223" s="149">
        <f>Junho!M220</f>
        <v>0</v>
      </c>
      <c r="AA223" s="149">
        <f>Junho!N220</f>
        <v>0</v>
      </c>
      <c r="AB223" s="150">
        <f>Junho!O220</f>
        <v>0</v>
      </c>
      <c r="AC223" s="151">
        <f>Julho!L222</f>
        <v>0</v>
      </c>
      <c r="AD223" s="149">
        <f>Julho!M222</f>
        <v>0</v>
      </c>
      <c r="AE223" s="149">
        <f>Julho!N222</f>
        <v>0</v>
      </c>
      <c r="AF223" s="150">
        <f>Julho!O222</f>
        <v>0</v>
      </c>
      <c r="AG223" s="151">
        <f>Agosto!L223</f>
        <v>0</v>
      </c>
      <c r="AH223" s="149">
        <f>Agosto!M223</f>
        <v>0</v>
      </c>
      <c r="AI223" s="149">
        <f>Agosto!N223</f>
        <v>0</v>
      </c>
      <c r="AJ223" s="150">
        <f>Agosto!O223</f>
        <v>0</v>
      </c>
      <c r="AK223" s="151">
        <f>Setembro!L224</f>
        <v>0</v>
      </c>
      <c r="AL223" s="149">
        <f>Setembro!M224</f>
        <v>0</v>
      </c>
      <c r="AM223" s="149">
        <f>Setembro!N224</f>
        <v>0</v>
      </c>
      <c r="AN223" s="150">
        <f>Setembro!O224</f>
        <v>0</v>
      </c>
      <c r="AO223" s="151">
        <f>Outubro!L225</f>
        <v>0</v>
      </c>
      <c r="AP223" s="149">
        <f>Outubro!M225</f>
        <v>0</v>
      </c>
      <c r="AQ223" s="149">
        <f>Outubro!N225</f>
        <v>0</v>
      </c>
      <c r="AR223" s="150">
        <f>Outubro!O225</f>
        <v>0</v>
      </c>
      <c r="AS223" s="151">
        <f>Novembro!L224</f>
        <v>0</v>
      </c>
      <c r="AT223" s="149">
        <f>Novembro!M224</f>
        <v>0</v>
      </c>
      <c r="AU223" s="149">
        <f>Novembro!N224</f>
        <v>0</v>
      </c>
      <c r="AV223" s="150">
        <f>Novembro!O224</f>
        <v>0</v>
      </c>
      <c r="AW223" s="151"/>
      <c r="AX223" s="149"/>
      <c r="AY223" s="149"/>
      <c r="AZ223" s="150"/>
      <c r="BA223" s="151">
        <f t="shared" si="60"/>
        <v>0</v>
      </c>
      <c r="BB223" s="149">
        <f t="shared" si="60"/>
        <v>0</v>
      </c>
      <c r="BC223" s="149">
        <f t="shared" si="60"/>
        <v>0</v>
      </c>
      <c r="BD223" s="150">
        <f t="shared" si="60"/>
        <v>0</v>
      </c>
      <c r="BE223" s="151">
        <f t="shared" si="61"/>
        <v>0</v>
      </c>
      <c r="BF223" s="149">
        <f t="shared" si="61"/>
        <v>0</v>
      </c>
      <c r="BG223" s="149">
        <f t="shared" si="61"/>
        <v>0</v>
      </c>
      <c r="BH223" s="247">
        <f t="shared" si="61"/>
        <v>0</v>
      </c>
    </row>
    <row r="224" spans="1:60" ht="15" customHeight="1" x14ac:dyDescent="0.25">
      <c r="A224" s="325"/>
      <c r="B224" s="45"/>
      <c r="C224" s="182" t="s">
        <v>264</v>
      </c>
      <c r="D224" s="183" t="s">
        <v>532</v>
      </c>
      <c r="E224" s="7">
        <f>Janeiro!L221</f>
        <v>0</v>
      </c>
      <c r="F224" s="149">
        <f>Janeiro!M221</f>
        <v>0</v>
      </c>
      <c r="G224" s="149">
        <f>Janeiro!N221</f>
        <v>0</v>
      </c>
      <c r="H224" s="150">
        <f>Janeiro!O221</f>
        <v>0</v>
      </c>
      <c r="I224" s="7">
        <f>Fevereiro!L221</f>
        <v>0</v>
      </c>
      <c r="J224" s="149">
        <f>Fevereiro!M221</f>
        <v>0</v>
      </c>
      <c r="K224" s="149">
        <f>Fevereiro!N221</f>
        <v>0</v>
      </c>
      <c r="L224" s="150">
        <f>Fevereiro!O221</f>
        <v>0</v>
      </c>
      <c r="M224" s="7">
        <f>Março!L221</f>
        <v>0</v>
      </c>
      <c r="N224" s="149">
        <f>Março!M221</f>
        <v>0</v>
      </c>
      <c r="O224" s="149">
        <f>Março!N221</f>
        <v>0</v>
      </c>
      <c r="P224" s="150">
        <f>Março!O221</f>
        <v>0</v>
      </c>
      <c r="Q224" s="7">
        <f>Abril!L221</f>
        <v>0</v>
      </c>
      <c r="R224" s="149">
        <f>Abril!M221</f>
        <v>0</v>
      </c>
      <c r="S224" s="149">
        <f>Abril!N221</f>
        <v>0</v>
      </c>
      <c r="T224" s="150">
        <f>Abril!O221</f>
        <v>0</v>
      </c>
      <c r="U224" s="7">
        <f>Maio!L221</f>
        <v>0</v>
      </c>
      <c r="V224" s="149">
        <f>Maio!M221</f>
        <v>0</v>
      </c>
      <c r="W224" s="149">
        <f>Maio!N221</f>
        <v>0</v>
      </c>
      <c r="X224" s="150">
        <f>Maio!O221</f>
        <v>0</v>
      </c>
      <c r="Y224" s="7">
        <f>Junho!L221</f>
        <v>0</v>
      </c>
      <c r="Z224" s="149">
        <f>Junho!M221</f>
        <v>0</v>
      </c>
      <c r="AA224" s="149">
        <f>Junho!N221</f>
        <v>0</v>
      </c>
      <c r="AB224" s="150">
        <f>Junho!O221</f>
        <v>0</v>
      </c>
      <c r="AC224" s="151">
        <f>Julho!L223</f>
        <v>0</v>
      </c>
      <c r="AD224" s="149">
        <f>Julho!M223</f>
        <v>0</v>
      </c>
      <c r="AE224" s="149">
        <f>Julho!N223</f>
        <v>0</v>
      </c>
      <c r="AF224" s="150">
        <f>Julho!O223</f>
        <v>0</v>
      </c>
      <c r="AG224" s="151">
        <f>Agosto!L224</f>
        <v>0</v>
      </c>
      <c r="AH224" s="149">
        <f>Agosto!M224</f>
        <v>0</v>
      </c>
      <c r="AI224" s="149">
        <f>Agosto!N224</f>
        <v>0</v>
      </c>
      <c r="AJ224" s="150">
        <f>Agosto!O224</f>
        <v>0</v>
      </c>
      <c r="AK224" s="151">
        <f>Setembro!L225</f>
        <v>0</v>
      </c>
      <c r="AL224" s="149">
        <f>Setembro!M225</f>
        <v>0</v>
      </c>
      <c r="AM224" s="149">
        <f>Setembro!N225</f>
        <v>0</v>
      </c>
      <c r="AN224" s="150">
        <f>Setembro!O225</f>
        <v>0</v>
      </c>
      <c r="AO224" s="151">
        <f>Outubro!L226</f>
        <v>0</v>
      </c>
      <c r="AP224" s="149">
        <f>Outubro!M226</f>
        <v>0</v>
      </c>
      <c r="AQ224" s="149">
        <f>Outubro!N226</f>
        <v>0</v>
      </c>
      <c r="AR224" s="150">
        <f>Outubro!O226</f>
        <v>0</v>
      </c>
      <c r="AS224" s="151">
        <f>Novembro!L225</f>
        <v>0</v>
      </c>
      <c r="AT224" s="149">
        <f>Novembro!M225</f>
        <v>0</v>
      </c>
      <c r="AU224" s="149">
        <f>Novembro!N225</f>
        <v>0</v>
      </c>
      <c r="AV224" s="150">
        <f>Novembro!O225</f>
        <v>0</v>
      </c>
      <c r="AW224" s="151"/>
      <c r="AX224" s="149"/>
      <c r="AY224" s="149"/>
      <c r="AZ224" s="150"/>
      <c r="BA224" s="151">
        <f t="shared" si="60"/>
        <v>0</v>
      </c>
      <c r="BB224" s="149">
        <f t="shared" si="60"/>
        <v>0</v>
      </c>
      <c r="BC224" s="149">
        <f t="shared" si="60"/>
        <v>0</v>
      </c>
      <c r="BD224" s="150">
        <f t="shared" si="60"/>
        <v>0</v>
      </c>
      <c r="BE224" s="151">
        <f t="shared" si="61"/>
        <v>0</v>
      </c>
      <c r="BF224" s="149">
        <f t="shared" si="61"/>
        <v>0</v>
      </c>
      <c r="BG224" s="149">
        <f t="shared" si="61"/>
        <v>0</v>
      </c>
      <c r="BH224" s="247">
        <f t="shared" si="61"/>
        <v>0</v>
      </c>
    </row>
    <row r="225" spans="1:60" ht="15" customHeight="1" x14ac:dyDescent="0.25">
      <c r="A225" s="325"/>
      <c r="B225" s="45"/>
      <c r="C225" s="182"/>
      <c r="D225" s="185" t="s">
        <v>269</v>
      </c>
      <c r="E225" s="7">
        <f>Janeiro!L222</f>
        <v>0</v>
      </c>
      <c r="F225" s="149">
        <f>Janeiro!M222</f>
        <v>0</v>
      </c>
      <c r="G225" s="158">
        <f>Janeiro!N222</f>
        <v>0</v>
      </c>
      <c r="H225" s="159">
        <f>Janeiro!O222</f>
        <v>0</v>
      </c>
      <c r="I225" s="7">
        <f>Fevereiro!L222</f>
        <v>0</v>
      </c>
      <c r="J225" s="149">
        <f>Fevereiro!M222</f>
        <v>0</v>
      </c>
      <c r="K225" s="158">
        <f>Fevereiro!N222</f>
        <v>0</v>
      </c>
      <c r="L225" s="159">
        <f>Fevereiro!O222</f>
        <v>0</v>
      </c>
      <c r="M225" s="7">
        <f>Março!L222</f>
        <v>0</v>
      </c>
      <c r="N225" s="149">
        <f>Março!M222</f>
        <v>0</v>
      </c>
      <c r="O225" s="158">
        <f>Março!N222</f>
        <v>0</v>
      </c>
      <c r="P225" s="159">
        <f>Março!O222</f>
        <v>0</v>
      </c>
      <c r="Q225" s="7">
        <f>Abril!L222</f>
        <v>0</v>
      </c>
      <c r="R225" s="149">
        <f>Abril!M222</f>
        <v>0</v>
      </c>
      <c r="S225" s="158">
        <f>Abril!N222</f>
        <v>0</v>
      </c>
      <c r="T225" s="159">
        <f>Abril!O222</f>
        <v>0</v>
      </c>
      <c r="U225" s="7">
        <f>Maio!L222</f>
        <v>0</v>
      </c>
      <c r="V225" s="149">
        <f>Maio!M222</f>
        <v>0</v>
      </c>
      <c r="W225" s="158">
        <f>Maio!N222</f>
        <v>0</v>
      </c>
      <c r="X225" s="159">
        <f>Maio!O222</f>
        <v>0</v>
      </c>
      <c r="Y225" s="7">
        <f>Junho!L222</f>
        <v>0</v>
      </c>
      <c r="Z225" s="149">
        <f>Junho!M222</f>
        <v>0</v>
      </c>
      <c r="AA225" s="158">
        <f>Junho!N222</f>
        <v>0</v>
      </c>
      <c r="AB225" s="159">
        <f>Junho!O222</f>
        <v>0</v>
      </c>
      <c r="AC225" s="151">
        <f>Julho!L224</f>
        <v>0</v>
      </c>
      <c r="AD225" s="149">
        <f>Julho!M224</f>
        <v>0</v>
      </c>
      <c r="AE225" s="158">
        <f>Julho!N224</f>
        <v>0</v>
      </c>
      <c r="AF225" s="159">
        <f>Julho!O224</f>
        <v>0</v>
      </c>
      <c r="AG225" s="151">
        <f>Agosto!L225</f>
        <v>0</v>
      </c>
      <c r="AH225" s="149">
        <f>Agosto!M225</f>
        <v>0</v>
      </c>
      <c r="AI225" s="158">
        <f>Agosto!N225</f>
        <v>0</v>
      </c>
      <c r="AJ225" s="159">
        <f>Agosto!O225</f>
        <v>0</v>
      </c>
      <c r="AK225" s="151">
        <f>Setembro!L226</f>
        <v>0</v>
      </c>
      <c r="AL225" s="149">
        <f>Setembro!M226</f>
        <v>0</v>
      </c>
      <c r="AM225" s="158">
        <f>Setembro!N226</f>
        <v>0</v>
      </c>
      <c r="AN225" s="159">
        <f>Setembro!O226</f>
        <v>0</v>
      </c>
      <c r="AO225" s="151">
        <f>Outubro!L227</f>
        <v>0</v>
      </c>
      <c r="AP225" s="149">
        <f>Outubro!M227</f>
        <v>0</v>
      </c>
      <c r="AQ225" s="158">
        <f>Outubro!N227</f>
        <v>0</v>
      </c>
      <c r="AR225" s="159">
        <f>Outubro!O227</f>
        <v>0</v>
      </c>
      <c r="AS225" s="151">
        <f>Novembro!L226</f>
        <v>0</v>
      </c>
      <c r="AT225" s="149">
        <f>Novembro!M226</f>
        <v>0</v>
      </c>
      <c r="AU225" s="158">
        <f>Novembro!N226</f>
        <v>0</v>
      </c>
      <c r="AV225" s="159">
        <f>Novembro!O226</f>
        <v>0</v>
      </c>
      <c r="AW225" s="151"/>
      <c r="AX225" s="149"/>
      <c r="AY225" s="158"/>
      <c r="AZ225" s="159"/>
      <c r="BA225" s="151">
        <f t="shared" si="60"/>
        <v>0</v>
      </c>
      <c r="BB225" s="149">
        <f t="shared" si="60"/>
        <v>0</v>
      </c>
      <c r="BC225" s="158">
        <f t="shared" si="60"/>
        <v>0</v>
      </c>
      <c r="BD225" s="159">
        <f t="shared" si="60"/>
        <v>0</v>
      </c>
      <c r="BE225" s="151">
        <f t="shared" si="61"/>
        <v>0</v>
      </c>
      <c r="BF225" s="149">
        <f t="shared" si="61"/>
        <v>0</v>
      </c>
      <c r="BG225" s="158">
        <f t="shared" si="61"/>
        <v>0</v>
      </c>
      <c r="BH225" s="224">
        <f t="shared" si="61"/>
        <v>0</v>
      </c>
    </row>
    <row r="226" spans="1:60" ht="15" customHeight="1" thickBot="1" x14ac:dyDescent="0.3">
      <c r="A226" s="326"/>
      <c r="B226" s="36" t="s">
        <v>435</v>
      </c>
      <c r="C226" s="37"/>
      <c r="D226" s="38"/>
      <c r="E226" s="42">
        <f>Janeiro!L223</f>
        <v>82</v>
      </c>
      <c r="F226" s="41">
        <f>Janeiro!M223</f>
        <v>80</v>
      </c>
      <c r="G226" s="41">
        <f>Janeiro!N223</f>
        <v>982</v>
      </c>
      <c r="H226" s="47">
        <f>Janeiro!O223</f>
        <v>1144</v>
      </c>
      <c r="I226" s="42">
        <f>Fevereiro!L223</f>
        <v>87</v>
      </c>
      <c r="J226" s="41">
        <f>Fevereiro!M223</f>
        <v>102</v>
      </c>
      <c r="K226" s="41">
        <f>Fevereiro!N223</f>
        <v>1101</v>
      </c>
      <c r="L226" s="47">
        <f>Fevereiro!O223</f>
        <v>1290</v>
      </c>
      <c r="M226" s="42">
        <f>Março!L223</f>
        <v>64</v>
      </c>
      <c r="N226" s="41">
        <f>Março!M223</f>
        <v>96</v>
      </c>
      <c r="O226" s="41">
        <f>Março!N223</f>
        <v>1539</v>
      </c>
      <c r="P226" s="47">
        <f>Março!O223</f>
        <v>1699</v>
      </c>
      <c r="Q226" s="42">
        <f>Abril!L223</f>
        <v>37</v>
      </c>
      <c r="R226" s="41">
        <f>Abril!M223</f>
        <v>29</v>
      </c>
      <c r="S226" s="41">
        <f>Abril!N223</f>
        <v>1024</v>
      </c>
      <c r="T226" s="47">
        <f>Abril!O223</f>
        <v>1090</v>
      </c>
      <c r="U226" s="42">
        <f>Maio!L223</f>
        <v>85</v>
      </c>
      <c r="V226" s="41">
        <f>Maio!M223</f>
        <v>127</v>
      </c>
      <c r="W226" s="41">
        <f>Maio!N223</f>
        <v>1346</v>
      </c>
      <c r="X226" s="47">
        <f>Maio!O223</f>
        <v>1558</v>
      </c>
      <c r="Y226" s="42">
        <f>Junho!L223</f>
        <v>192</v>
      </c>
      <c r="Z226" s="41">
        <f>Junho!M223</f>
        <v>236</v>
      </c>
      <c r="AA226" s="41">
        <f>Junho!N223</f>
        <v>1551</v>
      </c>
      <c r="AB226" s="47">
        <f>Junho!O223</f>
        <v>1979</v>
      </c>
      <c r="AC226" s="40">
        <f>Julho!L225</f>
        <v>188</v>
      </c>
      <c r="AD226" s="41">
        <f>Julho!M225</f>
        <v>207</v>
      </c>
      <c r="AE226" s="41">
        <f>Julho!N225</f>
        <v>1449</v>
      </c>
      <c r="AF226" s="47">
        <f>Julho!O225</f>
        <v>1844</v>
      </c>
      <c r="AG226" s="40">
        <f>Agosto!L226</f>
        <v>225</v>
      </c>
      <c r="AH226" s="41">
        <f>Agosto!M226</f>
        <v>211</v>
      </c>
      <c r="AI226" s="41">
        <f>Agosto!N226</f>
        <v>1652</v>
      </c>
      <c r="AJ226" s="47">
        <f>Agosto!O226</f>
        <v>2088</v>
      </c>
      <c r="AK226" s="40">
        <f>Setembro!L227</f>
        <v>235</v>
      </c>
      <c r="AL226" s="41">
        <f>Setembro!M227</f>
        <v>175</v>
      </c>
      <c r="AM226" s="41">
        <f>Setembro!N227</f>
        <v>1593</v>
      </c>
      <c r="AN226" s="47">
        <f>Setembro!O227</f>
        <v>2003</v>
      </c>
      <c r="AO226" s="40">
        <f>Outubro!L228</f>
        <v>272</v>
      </c>
      <c r="AP226" s="41">
        <f>Outubro!M228</f>
        <v>175</v>
      </c>
      <c r="AQ226" s="41">
        <f>Outubro!N228</f>
        <v>1752</v>
      </c>
      <c r="AR226" s="47">
        <f>Outubro!O228</f>
        <v>2199</v>
      </c>
      <c r="AS226" s="40">
        <f>Novembro!L227</f>
        <v>0</v>
      </c>
      <c r="AT226" s="41">
        <f>Novembro!M227</f>
        <v>0</v>
      </c>
      <c r="AU226" s="41">
        <f>Novembro!N227</f>
        <v>0</v>
      </c>
      <c r="AV226" s="47">
        <f>Novembro!O227</f>
        <v>0</v>
      </c>
      <c r="AW226" s="40"/>
      <c r="AX226" s="41"/>
      <c r="AY226" s="41"/>
      <c r="AZ226" s="47"/>
      <c r="BA226" s="40">
        <f t="shared" si="60"/>
        <v>1467</v>
      </c>
      <c r="BB226" s="41">
        <f t="shared" si="60"/>
        <v>1438</v>
      </c>
      <c r="BC226" s="41">
        <f t="shared" si="60"/>
        <v>13989</v>
      </c>
      <c r="BD226" s="47">
        <f t="shared" si="60"/>
        <v>16894</v>
      </c>
      <c r="BE226" s="40">
        <f t="shared" si="61"/>
        <v>133.36363636363637</v>
      </c>
      <c r="BF226" s="41">
        <f t="shared" si="61"/>
        <v>130.72727272727272</v>
      </c>
      <c r="BG226" s="41">
        <f t="shared" si="61"/>
        <v>1271.7272727272727</v>
      </c>
      <c r="BH226" s="253">
        <f t="shared" si="61"/>
        <v>1535.8181818181818</v>
      </c>
    </row>
    <row r="227" spans="1:60" ht="15" customHeight="1" x14ac:dyDescent="0.25">
      <c r="A227" s="324" t="s">
        <v>469</v>
      </c>
      <c r="B227" s="393" t="s">
        <v>469</v>
      </c>
      <c r="C227" s="394"/>
      <c r="D227" s="394"/>
      <c r="E227" s="90">
        <f>Janeiro!L224</f>
        <v>12</v>
      </c>
      <c r="F227" s="90">
        <f>Janeiro!M224</f>
        <v>38</v>
      </c>
      <c r="G227" s="90">
        <f>Janeiro!N224</f>
        <v>2241</v>
      </c>
      <c r="H227" s="90">
        <f>Janeiro!O224</f>
        <v>2291</v>
      </c>
      <c r="I227" s="90">
        <f>Fevereiro!L224</f>
        <v>25</v>
      </c>
      <c r="J227" s="90">
        <f>Fevereiro!M224</f>
        <v>70</v>
      </c>
      <c r="K227" s="90">
        <f>Fevereiro!N224</f>
        <v>1888</v>
      </c>
      <c r="L227" s="90">
        <f>Fevereiro!O224</f>
        <v>1983</v>
      </c>
      <c r="M227" s="90">
        <f>Março!L224</f>
        <v>18</v>
      </c>
      <c r="N227" s="90">
        <f>Março!M224</f>
        <v>133</v>
      </c>
      <c r="O227" s="90">
        <f>Março!N224</f>
        <v>2225</v>
      </c>
      <c r="P227" s="90">
        <f>Março!O224</f>
        <v>2376</v>
      </c>
      <c r="Q227" s="90">
        <f>Abril!L224</f>
        <v>12</v>
      </c>
      <c r="R227" s="90">
        <f>Abril!M224</f>
        <v>112</v>
      </c>
      <c r="S227" s="90">
        <f>Abril!N224</f>
        <v>1949</v>
      </c>
      <c r="T227" s="90">
        <f>Abril!O224</f>
        <v>2073</v>
      </c>
      <c r="U227" s="90">
        <f>Maio!L224</f>
        <v>12</v>
      </c>
      <c r="V227" s="90">
        <f>Maio!M224</f>
        <v>134</v>
      </c>
      <c r="W227" s="90">
        <f>Maio!N224</f>
        <v>2111</v>
      </c>
      <c r="X227" s="90">
        <f>Maio!O224</f>
        <v>2257</v>
      </c>
      <c r="Y227" s="90">
        <f>Junho!L224</f>
        <v>0</v>
      </c>
      <c r="Z227" s="90">
        <f>Junho!M224</f>
        <v>135</v>
      </c>
      <c r="AA227" s="90">
        <f>Junho!N224</f>
        <v>2043</v>
      </c>
      <c r="AB227" s="90">
        <f>Junho!O224</f>
        <v>2178</v>
      </c>
      <c r="AC227" s="90">
        <f>Julho!L226</f>
        <v>0</v>
      </c>
      <c r="AD227" s="90">
        <f>Julho!M226</f>
        <v>134</v>
      </c>
      <c r="AE227" s="90">
        <f>Julho!N226</f>
        <v>2060</v>
      </c>
      <c r="AF227" s="90">
        <f>Julho!O226</f>
        <v>2194</v>
      </c>
      <c r="AG227" s="90">
        <f>Agosto!L227</f>
        <v>0</v>
      </c>
      <c r="AH227" s="90">
        <f>Agosto!M227</f>
        <v>150</v>
      </c>
      <c r="AI227" s="90">
        <f>Agosto!N227</f>
        <v>2191</v>
      </c>
      <c r="AJ227" s="90">
        <f>Agosto!O227</f>
        <v>2341</v>
      </c>
      <c r="AK227" s="90">
        <f>Setembro!L228</f>
        <v>0</v>
      </c>
      <c r="AL227" s="90">
        <f>Setembro!M228</f>
        <v>318</v>
      </c>
      <c r="AM227" s="90">
        <f>Setembro!N228</f>
        <v>2073</v>
      </c>
      <c r="AN227" s="90">
        <f>Setembro!O228</f>
        <v>2391</v>
      </c>
      <c r="AO227" s="90">
        <f>Outubro!L229</f>
        <v>0</v>
      </c>
      <c r="AP227" s="90">
        <f>Outubro!M229</f>
        <v>0</v>
      </c>
      <c r="AQ227" s="90">
        <f>Outubro!N229</f>
        <v>0</v>
      </c>
      <c r="AR227" s="90">
        <f>Outubro!O229</f>
        <v>0</v>
      </c>
      <c r="AS227" s="90">
        <f>Novembro!L228</f>
        <v>268</v>
      </c>
      <c r="AT227" s="90">
        <f>Novembro!M228</f>
        <v>173</v>
      </c>
      <c r="AU227" s="90">
        <f>Novembro!N228</f>
        <v>1805</v>
      </c>
      <c r="AV227" s="90">
        <f>Novembro!O228</f>
        <v>2246</v>
      </c>
      <c r="AW227" s="90"/>
      <c r="AX227" s="90"/>
      <c r="AY227" s="90"/>
      <c r="AZ227" s="90"/>
      <c r="BA227" s="90">
        <f t="shared" si="60"/>
        <v>347</v>
      </c>
      <c r="BB227" s="90">
        <f t="shared" si="60"/>
        <v>1397</v>
      </c>
      <c r="BC227" s="90">
        <f t="shared" si="60"/>
        <v>20586</v>
      </c>
      <c r="BD227" s="90">
        <f t="shared" si="60"/>
        <v>22330</v>
      </c>
      <c r="BE227" s="90">
        <f t="shared" si="61"/>
        <v>31.545454545454547</v>
      </c>
      <c r="BF227" s="90">
        <f t="shared" si="61"/>
        <v>127</v>
      </c>
      <c r="BG227" s="90">
        <f t="shared" si="61"/>
        <v>1871.4545454545455</v>
      </c>
      <c r="BH227" s="190">
        <f t="shared" si="61"/>
        <v>2030</v>
      </c>
    </row>
    <row r="228" spans="1:60" ht="15" customHeight="1" x14ac:dyDescent="0.25">
      <c r="A228" s="325"/>
      <c r="B228" s="91"/>
      <c r="C228" s="182"/>
      <c r="D228" s="183"/>
      <c r="E228" s="187">
        <f>Janeiro!L225</f>
        <v>0</v>
      </c>
      <c r="F228" s="160">
        <f>Janeiro!M225</f>
        <v>0</v>
      </c>
      <c r="G228" s="160">
        <f>Janeiro!N225</f>
        <v>23</v>
      </c>
      <c r="H228" s="161">
        <f>Janeiro!O225</f>
        <v>23</v>
      </c>
      <c r="I228" s="187">
        <f>Fevereiro!L225</f>
        <v>0</v>
      </c>
      <c r="J228" s="160">
        <f>Fevereiro!M225</f>
        <v>14</v>
      </c>
      <c r="K228" s="160">
        <f>Fevereiro!N225</f>
        <v>6</v>
      </c>
      <c r="L228" s="161">
        <f>Fevereiro!O225</f>
        <v>20</v>
      </c>
      <c r="M228" s="187">
        <f>Março!L225</f>
        <v>0</v>
      </c>
      <c r="N228" s="160">
        <f>Março!M225</f>
        <v>18</v>
      </c>
      <c r="O228" s="160">
        <f>Março!N225</f>
        <v>0</v>
      </c>
      <c r="P228" s="161">
        <f>Março!O225</f>
        <v>18</v>
      </c>
      <c r="Q228" s="187">
        <f>Abril!L225</f>
        <v>12</v>
      </c>
      <c r="R228" s="160">
        <f>Abril!M225</f>
        <v>112</v>
      </c>
      <c r="S228" s="160">
        <f>Abril!N225</f>
        <v>1949</v>
      </c>
      <c r="T228" s="161">
        <f>Abril!O225</f>
        <v>2073</v>
      </c>
      <c r="U228" s="187">
        <f>Maio!L225</f>
        <v>0</v>
      </c>
      <c r="V228" s="160">
        <f>Maio!M225</f>
        <v>35</v>
      </c>
      <c r="W228" s="160">
        <f>Maio!N225</f>
        <v>0</v>
      </c>
      <c r="X228" s="161">
        <f>Maio!O225</f>
        <v>35</v>
      </c>
      <c r="Y228" s="187">
        <f>Junho!L225</f>
        <v>0</v>
      </c>
      <c r="Z228" s="160">
        <f>Junho!M225</f>
        <v>19</v>
      </c>
      <c r="AA228" s="160">
        <f>Junho!N225</f>
        <v>1</v>
      </c>
      <c r="AB228" s="161">
        <f>Junho!O225</f>
        <v>20</v>
      </c>
      <c r="AC228" s="153">
        <f>Julho!L227</f>
        <v>0</v>
      </c>
      <c r="AD228" s="160">
        <f>Julho!M227</f>
        <v>14</v>
      </c>
      <c r="AE228" s="160">
        <f>Julho!N227</f>
        <v>2</v>
      </c>
      <c r="AF228" s="161">
        <f>Julho!O227</f>
        <v>16</v>
      </c>
      <c r="AG228" s="153">
        <f>Agosto!L228</f>
        <v>0</v>
      </c>
      <c r="AH228" s="160">
        <f>Agosto!M228</f>
        <v>16</v>
      </c>
      <c r="AI228" s="160">
        <f>Agosto!N228</f>
        <v>0</v>
      </c>
      <c r="AJ228" s="161">
        <f>Agosto!O228</f>
        <v>16</v>
      </c>
      <c r="AK228" s="153">
        <f>Setembro!L229</f>
        <v>0</v>
      </c>
      <c r="AL228" s="160">
        <f>Setembro!M229</f>
        <v>0</v>
      </c>
      <c r="AM228" s="160">
        <f>Setembro!N229</f>
        <v>0</v>
      </c>
      <c r="AN228" s="161">
        <f>Setembro!O229</f>
        <v>0</v>
      </c>
      <c r="AO228" s="153">
        <f>Outubro!L230</f>
        <v>0</v>
      </c>
      <c r="AP228" s="160">
        <f>Outubro!M230</f>
        <v>0</v>
      </c>
      <c r="AQ228" s="160">
        <f>Outubro!N230</f>
        <v>0</v>
      </c>
      <c r="AR228" s="161">
        <f>Outubro!O230</f>
        <v>0</v>
      </c>
      <c r="AS228" s="153">
        <f>Novembro!L229</f>
        <v>0</v>
      </c>
      <c r="AT228" s="160">
        <f>Novembro!M229</f>
        <v>0</v>
      </c>
      <c r="AU228" s="160">
        <f>Novembro!N229</f>
        <v>0</v>
      </c>
      <c r="AV228" s="161">
        <f>Novembro!O229</f>
        <v>0</v>
      </c>
      <c r="AW228" s="153"/>
      <c r="AX228" s="160"/>
      <c r="AY228" s="160"/>
      <c r="AZ228" s="161"/>
      <c r="BA228" s="153">
        <f t="shared" ref="BA228:BA242" si="62">E228+I228+M228+Q228+U228+Y228+AC228+AG228+AK228+AO228+AS228+AW228</f>
        <v>12</v>
      </c>
      <c r="BB228" s="160">
        <f t="shared" ref="BB228:BB242" si="63">F228+J228+N228+R228+V228+Z228+AD228+AH228+AL228+AP228+AT228+AX228</f>
        <v>228</v>
      </c>
      <c r="BC228" s="160">
        <f t="shared" ref="BC228:BC242" si="64">G228+K228+O228+S228+W228+AA228+AE228+AI228+AM228+AQ228+AU228+AY228</f>
        <v>1981</v>
      </c>
      <c r="BD228" s="161">
        <f t="shared" ref="BD228:BD242" si="65">H228+L228+P228+T228+X228+AB228+AF228+AJ228+AN228+AR228+AV228+AZ228</f>
        <v>2221</v>
      </c>
      <c r="BE228" s="153">
        <f t="shared" ref="BE228:BE242" si="66">AVERAGE(E228,I228,M228,Q228,U228,Y228,AC228,AG228,AK228,AO228,AS228,AW228)</f>
        <v>1.0909090909090908</v>
      </c>
      <c r="BF228" s="160">
        <f t="shared" ref="BF228:BF242" si="67">AVERAGE(F228,J228,N228,R228,V228,Z228,AD228,AH228,AL228,AP228,AT228,AX228)</f>
        <v>20.727272727272727</v>
      </c>
      <c r="BG228" s="160">
        <f t="shared" ref="BG228:BG242" si="68">AVERAGE(G228,K228,O228,S228,W228,AA228,AE228,AI228,AM228,AQ228,AU228,AY228)</f>
        <v>180.09090909090909</v>
      </c>
      <c r="BH228" s="249">
        <f t="shared" ref="BH228:BH242" si="69">AVERAGE(H228,L228,P228,T228,X228,AB228,AF228,AJ228,AN228,AR228,AV228,AZ228)</f>
        <v>201.90909090909091</v>
      </c>
    </row>
    <row r="229" spans="1:60" ht="15" customHeight="1" x14ac:dyDescent="0.25">
      <c r="A229" s="325"/>
      <c r="B229" s="91"/>
      <c r="C229" s="92" t="s">
        <v>470</v>
      </c>
      <c r="D229" s="93" t="s">
        <v>471</v>
      </c>
      <c r="E229" s="134">
        <f>Janeiro!L226</f>
        <v>5</v>
      </c>
      <c r="F229" s="160">
        <f>Janeiro!M226</f>
        <v>26</v>
      </c>
      <c r="G229" s="160">
        <f>Janeiro!N226</f>
        <v>941</v>
      </c>
      <c r="H229" s="161">
        <f>Janeiro!O226</f>
        <v>972</v>
      </c>
      <c r="I229" s="134">
        <f>Fevereiro!L226</f>
        <v>2</v>
      </c>
      <c r="J229" s="160">
        <f>Fevereiro!M226</f>
        <v>25</v>
      </c>
      <c r="K229" s="160">
        <f>Fevereiro!N226</f>
        <v>761</v>
      </c>
      <c r="L229" s="161">
        <f>Fevereiro!O226</f>
        <v>788</v>
      </c>
      <c r="M229" s="134">
        <f>Março!L226</f>
        <v>4</v>
      </c>
      <c r="N229" s="160">
        <f>Março!M226</f>
        <v>42</v>
      </c>
      <c r="O229" s="160">
        <f>Março!N226</f>
        <v>894</v>
      </c>
      <c r="P229" s="161">
        <f>Março!O226</f>
        <v>940</v>
      </c>
      <c r="Q229" s="134">
        <f>Abril!L226</f>
        <v>0</v>
      </c>
      <c r="R229" s="160">
        <f>Abril!M226</f>
        <v>23</v>
      </c>
      <c r="S229" s="160">
        <f>Abril!N226</f>
        <v>0</v>
      </c>
      <c r="T229" s="161">
        <f>Abril!O226</f>
        <v>23</v>
      </c>
      <c r="U229" s="134">
        <f>Maio!L226</f>
        <v>2</v>
      </c>
      <c r="V229" s="160">
        <f>Maio!M226</f>
        <v>50</v>
      </c>
      <c r="W229" s="160">
        <f>Maio!N226</f>
        <v>880</v>
      </c>
      <c r="X229" s="161">
        <f>Maio!O226</f>
        <v>932</v>
      </c>
      <c r="Y229" s="134">
        <f>Junho!L226</f>
        <v>0</v>
      </c>
      <c r="Z229" s="160">
        <f>Junho!M226</f>
        <v>42</v>
      </c>
      <c r="AA229" s="160">
        <f>Junho!N226</f>
        <v>934</v>
      </c>
      <c r="AB229" s="161">
        <f>Junho!O226</f>
        <v>976</v>
      </c>
      <c r="AC229" s="153">
        <f>Julho!L228</f>
        <v>0</v>
      </c>
      <c r="AD229" s="160">
        <f>Julho!M228</f>
        <v>50</v>
      </c>
      <c r="AE229" s="160">
        <f>Julho!N228</f>
        <v>952</v>
      </c>
      <c r="AF229" s="161">
        <f>Julho!O228</f>
        <v>1002</v>
      </c>
      <c r="AG229" s="153">
        <f>Agosto!L229</f>
        <v>0</v>
      </c>
      <c r="AH229" s="160">
        <f>Agosto!M229</f>
        <v>49</v>
      </c>
      <c r="AI229" s="160">
        <f>Agosto!N229</f>
        <v>980</v>
      </c>
      <c r="AJ229" s="161">
        <f>Agosto!O229</f>
        <v>1029</v>
      </c>
      <c r="AK229" s="153">
        <f>Setembro!L230</f>
        <v>0</v>
      </c>
      <c r="AL229" s="160">
        <f>Setembro!M230</f>
        <v>123</v>
      </c>
      <c r="AM229" s="160">
        <f>Setembro!N230</f>
        <v>962</v>
      </c>
      <c r="AN229" s="161">
        <f>Setembro!O230</f>
        <v>1085</v>
      </c>
      <c r="AO229" s="153">
        <f>Outubro!L231</f>
        <v>0</v>
      </c>
      <c r="AP229" s="160">
        <f>Outubro!M231</f>
        <v>0</v>
      </c>
      <c r="AQ229" s="160">
        <f>Outubro!N231</f>
        <v>0</v>
      </c>
      <c r="AR229" s="161">
        <f>Outubro!O231</f>
        <v>0</v>
      </c>
      <c r="AS229" s="153">
        <f>Novembro!L230</f>
        <v>0</v>
      </c>
      <c r="AT229" s="160">
        <f>Novembro!M230</f>
        <v>0</v>
      </c>
      <c r="AU229" s="160">
        <f>Novembro!N230</f>
        <v>0</v>
      </c>
      <c r="AV229" s="161">
        <f>Novembro!O230</f>
        <v>0</v>
      </c>
      <c r="AW229" s="153"/>
      <c r="AX229" s="160"/>
      <c r="AY229" s="160"/>
      <c r="AZ229" s="161"/>
      <c r="BA229" s="153">
        <f t="shared" si="62"/>
        <v>13</v>
      </c>
      <c r="BB229" s="160">
        <f t="shared" si="63"/>
        <v>430</v>
      </c>
      <c r="BC229" s="160">
        <f t="shared" si="64"/>
        <v>7304</v>
      </c>
      <c r="BD229" s="161">
        <f t="shared" si="65"/>
        <v>7747</v>
      </c>
      <c r="BE229" s="153">
        <f t="shared" si="66"/>
        <v>1.1818181818181819</v>
      </c>
      <c r="BF229" s="160">
        <f t="shared" si="67"/>
        <v>39.090909090909093</v>
      </c>
      <c r="BG229" s="160">
        <f t="shared" si="68"/>
        <v>664</v>
      </c>
      <c r="BH229" s="249">
        <f t="shared" si="69"/>
        <v>704.27272727272725</v>
      </c>
    </row>
    <row r="230" spans="1:60" ht="15" customHeight="1" x14ac:dyDescent="0.25">
      <c r="A230" s="325"/>
      <c r="B230" s="91"/>
      <c r="C230" s="92" t="s">
        <v>472</v>
      </c>
      <c r="D230" s="93" t="s">
        <v>473</v>
      </c>
      <c r="E230" s="134">
        <f>Janeiro!L227</f>
        <v>0</v>
      </c>
      <c r="F230" s="160">
        <f>Janeiro!M227</f>
        <v>0</v>
      </c>
      <c r="G230" s="160">
        <f>Janeiro!N227</f>
        <v>36</v>
      </c>
      <c r="H230" s="161">
        <f>Janeiro!O227</f>
        <v>36</v>
      </c>
      <c r="I230" s="134">
        <f>Fevereiro!L227</f>
        <v>1</v>
      </c>
      <c r="J230" s="160">
        <f>Fevereiro!M227</f>
        <v>1</v>
      </c>
      <c r="K230" s="160">
        <f>Fevereiro!N227</f>
        <v>63</v>
      </c>
      <c r="L230" s="161">
        <f>Fevereiro!O227</f>
        <v>65</v>
      </c>
      <c r="M230" s="134">
        <f>Março!L227</f>
        <v>1</v>
      </c>
      <c r="N230" s="160">
        <f>Março!M227</f>
        <v>13</v>
      </c>
      <c r="O230" s="160">
        <f>Março!N227</f>
        <v>60</v>
      </c>
      <c r="P230" s="161">
        <f>Março!O227</f>
        <v>74</v>
      </c>
      <c r="Q230" s="134">
        <f>Abril!L227</f>
        <v>5</v>
      </c>
      <c r="R230" s="160">
        <f>Abril!M227</f>
        <v>45</v>
      </c>
      <c r="S230" s="160">
        <f>Abril!N227</f>
        <v>894</v>
      </c>
      <c r="T230" s="161">
        <f>Abril!O227</f>
        <v>944</v>
      </c>
      <c r="U230" s="134">
        <f>Maio!L227</f>
        <v>2</v>
      </c>
      <c r="V230" s="160">
        <f>Maio!M227</f>
        <v>3</v>
      </c>
      <c r="W230" s="160">
        <f>Maio!N227</f>
        <v>65</v>
      </c>
      <c r="X230" s="161">
        <f>Maio!O227</f>
        <v>70</v>
      </c>
      <c r="Y230" s="134">
        <f>Junho!L227</f>
        <v>0</v>
      </c>
      <c r="Z230" s="160">
        <f>Junho!M227</f>
        <v>14</v>
      </c>
      <c r="AA230" s="160">
        <f>Junho!N227</f>
        <v>50</v>
      </c>
      <c r="AB230" s="161">
        <f>Junho!O227</f>
        <v>64</v>
      </c>
      <c r="AC230" s="153">
        <f>Julho!L229</f>
        <v>0</v>
      </c>
      <c r="AD230" s="160">
        <f>Julho!M229</f>
        <v>1</v>
      </c>
      <c r="AE230" s="160">
        <f>Julho!N229</f>
        <v>60</v>
      </c>
      <c r="AF230" s="161">
        <f>Julho!O229</f>
        <v>61</v>
      </c>
      <c r="AG230" s="153">
        <f>Agosto!L230</f>
        <v>0</v>
      </c>
      <c r="AH230" s="160">
        <f>Agosto!M230</f>
        <v>1</v>
      </c>
      <c r="AI230" s="160">
        <f>Agosto!N230</f>
        <v>59</v>
      </c>
      <c r="AJ230" s="161">
        <f>Agosto!O230</f>
        <v>60</v>
      </c>
      <c r="AK230" s="153">
        <f>Setembro!L231</f>
        <v>0</v>
      </c>
      <c r="AL230" s="160">
        <f>Setembro!M231</f>
        <v>9</v>
      </c>
      <c r="AM230" s="160">
        <f>Setembro!N231</f>
        <v>47</v>
      </c>
      <c r="AN230" s="161">
        <f>Setembro!O231</f>
        <v>56</v>
      </c>
      <c r="AO230" s="153">
        <f>Outubro!L232</f>
        <v>0</v>
      </c>
      <c r="AP230" s="160">
        <f>Outubro!M232</f>
        <v>0</v>
      </c>
      <c r="AQ230" s="160">
        <f>Outubro!N232</f>
        <v>0</v>
      </c>
      <c r="AR230" s="161">
        <f>Outubro!O232</f>
        <v>0</v>
      </c>
      <c r="AS230" s="153">
        <f>Novembro!L231</f>
        <v>0</v>
      </c>
      <c r="AT230" s="160">
        <f>Novembro!M231</f>
        <v>0</v>
      </c>
      <c r="AU230" s="160">
        <f>Novembro!N231</f>
        <v>0</v>
      </c>
      <c r="AV230" s="161">
        <f>Novembro!O231</f>
        <v>0</v>
      </c>
      <c r="AW230" s="153"/>
      <c r="AX230" s="160"/>
      <c r="AY230" s="160"/>
      <c r="AZ230" s="161"/>
      <c r="BA230" s="153">
        <f t="shared" si="62"/>
        <v>9</v>
      </c>
      <c r="BB230" s="160">
        <f t="shared" si="63"/>
        <v>87</v>
      </c>
      <c r="BC230" s="160">
        <f t="shared" si="64"/>
        <v>1334</v>
      </c>
      <c r="BD230" s="161">
        <f t="shared" si="65"/>
        <v>1430</v>
      </c>
      <c r="BE230" s="153">
        <f t="shared" si="66"/>
        <v>0.81818181818181823</v>
      </c>
      <c r="BF230" s="160">
        <f t="shared" si="67"/>
        <v>7.9090909090909092</v>
      </c>
      <c r="BG230" s="160">
        <f t="shared" si="68"/>
        <v>121.27272727272727</v>
      </c>
      <c r="BH230" s="249">
        <f t="shared" si="69"/>
        <v>130</v>
      </c>
    </row>
    <row r="231" spans="1:60" ht="15" customHeight="1" x14ac:dyDescent="0.25">
      <c r="A231" s="325"/>
      <c r="B231" s="91"/>
      <c r="C231" s="92" t="s">
        <v>474</v>
      </c>
      <c r="D231" s="93" t="s">
        <v>556</v>
      </c>
      <c r="E231" s="134">
        <f>Janeiro!L228</f>
        <v>7</v>
      </c>
      <c r="F231" s="160">
        <f>Janeiro!M228</f>
        <v>3</v>
      </c>
      <c r="G231" s="160">
        <f>Janeiro!N228</f>
        <v>281</v>
      </c>
      <c r="H231" s="161">
        <f>Janeiro!O228</f>
        <v>291</v>
      </c>
      <c r="I231" s="134">
        <f>Fevereiro!L228</f>
        <v>1</v>
      </c>
      <c r="J231" s="160">
        <f>Fevereiro!M228</f>
        <v>1</v>
      </c>
      <c r="K231" s="160">
        <f>Fevereiro!N228</f>
        <v>162</v>
      </c>
      <c r="L231" s="161">
        <f>Fevereiro!O228</f>
        <v>164</v>
      </c>
      <c r="M231" s="134">
        <f>Março!L228</f>
        <v>0</v>
      </c>
      <c r="N231" s="160">
        <f>Março!M228</f>
        <v>14</v>
      </c>
      <c r="O231" s="160">
        <f>Março!N228</f>
        <v>203</v>
      </c>
      <c r="P231" s="161">
        <f>Março!O228</f>
        <v>217</v>
      </c>
      <c r="Q231" s="134">
        <f>Abril!L228</f>
        <v>0</v>
      </c>
      <c r="R231" s="160">
        <f>Abril!M228</f>
        <v>2</v>
      </c>
      <c r="S231" s="160">
        <f>Abril!N228</f>
        <v>46</v>
      </c>
      <c r="T231" s="161">
        <f>Abril!O228</f>
        <v>48</v>
      </c>
      <c r="U231" s="134">
        <f>Maio!L228</f>
        <v>0</v>
      </c>
      <c r="V231" s="160">
        <f>Maio!M228</f>
        <v>3</v>
      </c>
      <c r="W231" s="160">
        <f>Maio!N228</f>
        <v>161</v>
      </c>
      <c r="X231" s="161">
        <f>Maio!O228</f>
        <v>164</v>
      </c>
      <c r="Y231" s="134">
        <f>Junho!L228</f>
        <v>0</v>
      </c>
      <c r="Z231" s="160">
        <f>Junho!M228</f>
        <v>1</v>
      </c>
      <c r="AA231" s="160">
        <f>Junho!N228</f>
        <v>164</v>
      </c>
      <c r="AB231" s="161">
        <f>Junho!O228</f>
        <v>165</v>
      </c>
      <c r="AC231" s="153">
        <f>Julho!L230</f>
        <v>0</v>
      </c>
      <c r="AD231" s="160">
        <f>Julho!M230</f>
        <v>5</v>
      </c>
      <c r="AE231" s="160">
        <f>Julho!N230</f>
        <v>175</v>
      </c>
      <c r="AF231" s="161">
        <f>Julho!O230</f>
        <v>180</v>
      </c>
      <c r="AG231" s="153">
        <f>Agosto!L231</f>
        <v>0</v>
      </c>
      <c r="AH231" s="160">
        <f>Agosto!M231</f>
        <v>6</v>
      </c>
      <c r="AI231" s="160">
        <f>Agosto!N231</f>
        <v>183</v>
      </c>
      <c r="AJ231" s="161">
        <f>Agosto!O231</f>
        <v>189</v>
      </c>
      <c r="AK231" s="153">
        <f>Setembro!L232</f>
        <v>0</v>
      </c>
      <c r="AL231" s="160">
        <f>Setembro!M232</f>
        <v>28</v>
      </c>
      <c r="AM231" s="160">
        <f>Setembro!N232</f>
        <v>172</v>
      </c>
      <c r="AN231" s="161">
        <f>Setembro!O232</f>
        <v>200</v>
      </c>
      <c r="AO231" s="153">
        <f>Outubro!L233</f>
        <v>0</v>
      </c>
      <c r="AP231" s="160">
        <f>Outubro!M233</f>
        <v>0</v>
      </c>
      <c r="AQ231" s="160">
        <f>Outubro!N233</f>
        <v>0</v>
      </c>
      <c r="AR231" s="161">
        <f>Outubro!O233</f>
        <v>0</v>
      </c>
      <c r="AS231" s="153">
        <f>Novembro!L232</f>
        <v>0</v>
      </c>
      <c r="AT231" s="160">
        <f>Novembro!M232</f>
        <v>0</v>
      </c>
      <c r="AU231" s="160">
        <f>Novembro!N232</f>
        <v>0</v>
      </c>
      <c r="AV231" s="161">
        <f>Novembro!O232</f>
        <v>0</v>
      </c>
      <c r="AW231" s="153"/>
      <c r="AX231" s="160"/>
      <c r="AY231" s="160"/>
      <c r="AZ231" s="161"/>
      <c r="BA231" s="153">
        <f t="shared" si="62"/>
        <v>8</v>
      </c>
      <c r="BB231" s="160">
        <f t="shared" si="63"/>
        <v>63</v>
      </c>
      <c r="BC231" s="160">
        <f t="shared" si="64"/>
        <v>1547</v>
      </c>
      <c r="BD231" s="161">
        <f t="shared" si="65"/>
        <v>1618</v>
      </c>
      <c r="BE231" s="153">
        <f t="shared" si="66"/>
        <v>0.72727272727272729</v>
      </c>
      <c r="BF231" s="160">
        <f t="shared" si="67"/>
        <v>5.7272727272727275</v>
      </c>
      <c r="BG231" s="160">
        <f t="shared" si="68"/>
        <v>140.63636363636363</v>
      </c>
      <c r="BH231" s="249">
        <f t="shared" si="69"/>
        <v>147.09090909090909</v>
      </c>
    </row>
    <row r="232" spans="1:60" ht="15" customHeight="1" x14ac:dyDescent="0.25">
      <c r="A232" s="325"/>
      <c r="B232" s="91"/>
      <c r="C232" s="182"/>
      <c r="D232" s="183" t="s">
        <v>598</v>
      </c>
      <c r="E232" s="187"/>
      <c r="F232" s="160"/>
      <c r="G232" s="160"/>
      <c r="H232" s="161"/>
      <c r="I232" s="187"/>
      <c r="J232" s="160"/>
      <c r="K232" s="160"/>
      <c r="L232" s="161"/>
      <c r="M232" s="187"/>
      <c r="N232" s="160"/>
      <c r="O232" s="160"/>
      <c r="P232" s="161"/>
      <c r="Q232" s="187"/>
      <c r="R232" s="160"/>
      <c r="S232" s="160"/>
      <c r="T232" s="161"/>
      <c r="U232" s="187">
        <f>Maio!L229</f>
        <v>5</v>
      </c>
      <c r="V232" s="160">
        <f>Maio!M229</f>
        <v>11</v>
      </c>
      <c r="W232" s="160">
        <f>Maio!N229</f>
        <v>43</v>
      </c>
      <c r="X232" s="161">
        <f>Maio!O229</f>
        <v>59</v>
      </c>
      <c r="Y232" s="187">
        <f>Junho!L229</f>
        <v>0</v>
      </c>
      <c r="Z232" s="160">
        <f>Junho!M229</f>
        <v>10</v>
      </c>
      <c r="AA232" s="160">
        <f>Junho!N229</f>
        <v>23</v>
      </c>
      <c r="AB232" s="161">
        <f>Junho!O229</f>
        <v>33</v>
      </c>
      <c r="AC232" s="153">
        <f>Julho!L231</f>
        <v>0</v>
      </c>
      <c r="AD232" s="160">
        <f>Julho!M231</f>
        <v>17</v>
      </c>
      <c r="AE232" s="160">
        <f>Julho!N231</f>
        <v>40</v>
      </c>
      <c r="AF232" s="161">
        <f>Julho!O231</f>
        <v>57</v>
      </c>
      <c r="AG232" s="153">
        <f>Agosto!L232</f>
        <v>0</v>
      </c>
      <c r="AH232" s="160">
        <f>Agosto!M232</f>
        <v>24</v>
      </c>
      <c r="AI232" s="160">
        <f>Agosto!N232</f>
        <v>31</v>
      </c>
      <c r="AJ232" s="161">
        <f>Agosto!O232</f>
        <v>55</v>
      </c>
      <c r="AK232" s="153">
        <f>Setembro!L233</f>
        <v>0</v>
      </c>
      <c r="AL232" s="160">
        <f>Setembro!M233</f>
        <v>15</v>
      </c>
      <c r="AM232" s="160">
        <f>Setembro!N233</f>
        <v>27</v>
      </c>
      <c r="AN232" s="161">
        <f>Setembro!O233</f>
        <v>42</v>
      </c>
      <c r="AO232" s="153">
        <f>Outubro!L234</f>
        <v>0</v>
      </c>
      <c r="AP232" s="160">
        <f>Outubro!M234</f>
        <v>0</v>
      </c>
      <c r="AQ232" s="160">
        <f>Outubro!N234</f>
        <v>0</v>
      </c>
      <c r="AR232" s="161">
        <f>Outubro!O234</f>
        <v>0</v>
      </c>
      <c r="AS232" s="153">
        <f>Novembro!L233</f>
        <v>0</v>
      </c>
      <c r="AT232" s="160">
        <f>Novembro!M233</f>
        <v>0</v>
      </c>
      <c r="AU232" s="160">
        <f>Novembro!N233</f>
        <v>0</v>
      </c>
      <c r="AV232" s="161">
        <f>Novembro!O233</f>
        <v>0</v>
      </c>
      <c r="AW232" s="153"/>
      <c r="AX232" s="160"/>
      <c r="AY232" s="160"/>
      <c r="AZ232" s="161"/>
      <c r="BA232" s="153">
        <f t="shared" ref="BA232:BA233" si="70">E232+I232+M232+Q232+U232+Y232+AC232+AG232+AK232+AO232+AS232+AW232</f>
        <v>5</v>
      </c>
      <c r="BB232" s="160">
        <f t="shared" ref="BB232:BB233" si="71">F232+J232+N232+R232+V232+Z232+AD232+AH232+AL232+AP232+AT232+AX232</f>
        <v>77</v>
      </c>
      <c r="BC232" s="160">
        <f t="shared" ref="BC232:BC233" si="72">G232+K232+O232+S232+W232+AA232+AE232+AI232+AM232+AQ232+AU232+AY232</f>
        <v>164</v>
      </c>
      <c r="BD232" s="161">
        <f t="shared" ref="BD232:BD233" si="73">H232+L232+P232+T232+X232+AB232+AF232+AJ232+AN232+AR232+AV232+AZ232</f>
        <v>246</v>
      </c>
      <c r="BE232" s="153">
        <f t="shared" ref="BE232:BE233" si="74">AVERAGE(E232,I232,M232,Q232,U232,Y232,AC232,AG232,AK232,AO232,AS232,AW232)</f>
        <v>0.7142857142857143</v>
      </c>
      <c r="BF232" s="160">
        <f t="shared" ref="BF232:BF233" si="75">AVERAGE(F232,J232,N232,R232,V232,Z232,AD232,AH232,AL232,AP232,AT232,AX232)</f>
        <v>11</v>
      </c>
      <c r="BG232" s="160">
        <f t="shared" ref="BG232:BG233" si="76">AVERAGE(G232,K232,O232,S232,W232,AA232,AE232,AI232,AM232,AQ232,AU232,AY232)</f>
        <v>23.428571428571427</v>
      </c>
      <c r="BH232" s="249">
        <f t="shared" ref="BH232:BH233" si="77">AVERAGE(H232,L232,P232,T232,X232,AB232,AF232,AJ232,AN232,AR232,AV232,AZ232)</f>
        <v>35.142857142857146</v>
      </c>
    </row>
    <row r="233" spans="1:60" ht="15" customHeight="1" x14ac:dyDescent="0.25">
      <c r="A233" s="325"/>
      <c r="B233" s="91"/>
      <c r="C233" s="92"/>
      <c r="D233" s="93" t="s">
        <v>557</v>
      </c>
      <c r="E233" s="134">
        <f>Janeiro!L229</f>
        <v>0</v>
      </c>
      <c r="F233" s="160">
        <f>Janeiro!M229</f>
        <v>0</v>
      </c>
      <c r="G233" s="160">
        <f>Janeiro!N229</f>
        <v>17</v>
      </c>
      <c r="H233" s="161">
        <f>Janeiro!O229</f>
        <v>17</v>
      </c>
      <c r="I233" s="134">
        <f>Fevereiro!L229</f>
        <v>19</v>
      </c>
      <c r="J233" s="160">
        <f>Fevereiro!M229</f>
        <v>22</v>
      </c>
      <c r="K233" s="160">
        <f>Fevereiro!N229</f>
        <v>22</v>
      </c>
      <c r="L233" s="161">
        <f>Fevereiro!O229</f>
        <v>63</v>
      </c>
      <c r="M233" s="134">
        <f>Março!L230</f>
        <v>0</v>
      </c>
      <c r="N233" s="160">
        <f>Março!M230</f>
        <v>0</v>
      </c>
      <c r="O233" s="160">
        <f>Março!N230</f>
        <v>0</v>
      </c>
      <c r="P233" s="161">
        <f>Março!O230</f>
        <v>0</v>
      </c>
      <c r="Q233" s="134">
        <f>Abril!L230</f>
        <v>3</v>
      </c>
      <c r="R233" s="160">
        <f>Abril!M230</f>
        <v>8</v>
      </c>
      <c r="S233" s="160">
        <f>Abril!N230</f>
        <v>34</v>
      </c>
      <c r="T233" s="161">
        <f>Abril!O230</f>
        <v>45</v>
      </c>
      <c r="U233" s="134">
        <f>Maio!L230</f>
        <v>0</v>
      </c>
      <c r="V233" s="160">
        <f>Maio!M230</f>
        <v>0</v>
      </c>
      <c r="W233" s="160">
        <f>Maio!N230</f>
        <v>7</v>
      </c>
      <c r="X233" s="161">
        <f>Maio!O230</f>
        <v>7</v>
      </c>
      <c r="Y233" s="134">
        <f>Junho!L230</f>
        <v>0</v>
      </c>
      <c r="Z233" s="160">
        <f>Junho!M230</f>
        <v>0</v>
      </c>
      <c r="AA233" s="160">
        <f>Junho!N230</f>
        <v>18</v>
      </c>
      <c r="AB233" s="161">
        <f>Junho!O230</f>
        <v>18</v>
      </c>
      <c r="AC233" s="153">
        <f>Julho!L232</f>
        <v>0</v>
      </c>
      <c r="AD233" s="160">
        <f>Julho!M232</f>
        <v>0</v>
      </c>
      <c r="AE233" s="160">
        <f>Julho!N232</f>
        <v>0</v>
      </c>
      <c r="AF233" s="161">
        <f>Julho!O232</f>
        <v>0</v>
      </c>
      <c r="AG233" s="153">
        <f>Agosto!L233</f>
        <v>0</v>
      </c>
      <c r="AH233" s="160">
        <f>Agosto!M233</f>
        <v>0</v>
      </c>
      <c r="AI233" s="160">
        <f>Agosto!N233</f>
        <v>0</v>
      </c>
      <c r="AJ233" s="161">
        <f>Agosto!O233</f>
        <v>0</v>
      </c>
      <c r="AK233" s="153">
        <f>Setembro!L234</f>
        <v>0</v>
      </c>
      <c r="AL233" s="160">
        <f>Setembro!M234</f>
        <v>0</v>
      </c>
      <c r="AM233" s="160">
        <f>Setembro!N234</f>
        <v>0</v>
      </c>
      <c r="AN233" s="161">
        <f>Setembro!O234</f>
        <v>0</v>
      </c>
      <c r="AO233" s="153">
        <f>Outubro!L235</f>
        <v>0</v>
      </c>
      <c r="AP233" s="160">
        <f>Outubro!M235</f>
        <v>0</v>
      </c>
      <c r="AQ233" s="160">
        <f>Outubro!N235</f>
        <v>0</v>
      </c>
      <c r="AR233" s="161">
        <f>Outubro!O235</f>
        <v>0</v>
      </c>
      <c r="AS233" s="153">
        <f>Novembro!L234</f>
        <v>0</v>
      </c>
      <c r="AT233" s="160">
        <f>Novembro!M234</f>
        <v>0</v>
      </c>
      <c r="AU233" s="160">
        <f>Novembro!N234</f>
        <v>0</v>
      </c>
      <c r="AV233" s="161">
        <f>Novembro!O234</f>
        <v>0</v>
      </c>
      <c r="AW233" s="153"/>
      <c r="AX233" s="160"/>
      <c r="AY233" s="160"/>
      <c r="AZ233" s="161"/>
      <c r="BA233" s="153">
        <f t="shared" si="70"/>
        <v>22</v>
      </c>
      <c r="BB233" s="160">
        <f t="shared" si="71"/>
        <v>30</v>
      </c>
      <c r="BC233" s="160">
        <f t="shared" si="72"/>
        <v>98</v>
      </c>
      <c r="BD233" s="161">
        <f t="shared" si="73"/>
        <v>150</v>
      </c>
      <c r="BE233" s="153">
        <f t="shared" si="74"/>
        <v>2</v>
      </c>
      <c r="BF233" s="160">
        <f t="shared" si="75"/>
        <v>2.7272727272727271</v>
      </c>
      <c r="BG233" s="160">
        <f t="shared" si="76"/>
        <v>8.9090909090909083</v>
      </c>
      <c r="BH233" s="249">
        <f t="shared" si="77"/>
        <v>13.636363636363637</v>
      </c>
    </row>
    <row r="234" spans="1:60" ht="15" customHeight="1" x14ac:dyDescent="0.25">
      <c r="A234" s="325"/>
      <c r="B234" s="91"/>
      <c r="C234" s="92"/>
      <c r="D234" s="93" t="s">
        <v>558</v>
      </c>
      <c r="E234" s="134">
        <f>Janeiro!L230</f>
        <v>0</v>
      </c>
      <c r="F234" s="160">
        <f>Janeiro!M230</f>
        <v>0</v>
      </c>
      <c r="G234" s="160">
        <f>Janeiro!N230</f>
        <v>50</v>
      </c>
      <c r="H234" s="161">
        <f>Janeiro!O230</f>
        <v>50</v>
      </c>
      <c r="I234" s="134">
        <f>Fevereiro!L230</f>
        <v>0</v>
      </c>
      <c r="J234" s="160">
        <f>Fevereiro!M230</f>
        <v>0</v>
      </c>
      <c r="K234" s="160">
        <f>Fevereiro!N230</f>
        <v>16</v>
      </c>
      <c r="L234" s="161">
        <f>Fevereiro!O230</f>
        <v>16</v>
      </c>
      <c r="M234" s="134">
        <f>Março!L231</f>
        <v>0</v>
      </c>
      <c r="N234" s="160">
        <f>Março!M231</f>
        <v>2</v>
      </c>
      <c r="O234" s="160">
        <f>Março!N231</f>
        <v>76</v>
      </c>
      <c r="P234" s="161">
        <f>Março!O231</f>
        <v>78</v>
      </c>
      <c r="Q234" s="134">
        <f>Abril!L231</f>
        <v>0</v>
      </c>
      <c r="R234" s="160">
        <f>Abril!M231</f>
        <v>0</v>
      </c>
      <c r="S234" s="160">
        <f>Abril!N231</f>
        <v>8</v>
      </c>
      <c r="T234" s="161">
        <f>Abril!O231</f>
        <v>8</v>
      </c>
      <c r="U234" s="134">
        <f>Maio!L231</f>
        <v>0</v>
      </c>
      <c r="V234" s="160">
        <f>Maio!M231</f>
        <v>1</v>
      </c>
      <c r="W234" s="160">
        <f>Maio!N231</f>
        <v>85</v>
      </c>
      <c r="X234" s="161">
        <f>Maio!O231</f>
        <v>86</v>
      </c>
      <c r="Y234" s="134">
        <f>Junho!L231</f>
        <v>0</v>
      </c>
      <c r="Z234" s="160">
        <f>Junho!M231</f>
        <v>10</v>
      </c>
      <c r="AA234" s="160">
        <f>Junho!N231</f>
        <v>78</v>
      </c>
      <c r="AB234" s="161">
        <f>Junho!O231</f>
        <v>88</v>
      </c>
      <c r="AC234" s="153">
        <f>Julho!L233</f>
        <v>0</v>
      </c>
      <c r="AD234" s="160">
        <f>Julho!M233</f>
        <v>1</v>
      </c>
      <c r="AE234" s="160">
        <f>Julho!N233</f>
        <v>79</v>
      </c>
      <c r="AF234" s="161">
        <f>Julho!O233</f>
        <v>80</v>
      </c>
      <c r="AG234" s="153">
        <f>Agosto!L234</f>
        <v>0</v>
      </c>
      <c r="AH234" s="160">
        <f>Agosto!M234</f>
        <v>0</v>
      </c>
      <c r="AI234" s="160">
        <f>Agosto!N234</f>
        <v>90</v>
      </c>
      <c r="AJ234" s="161">
        <f>Agosto!O234</f>
        <v>90</v>
      </c>
      <c r="AK234" s="153">
        <f>Setembro!L235</f>
        <v>0</v>
      </c>
      <c r="AL234" s="160">
        <f>Setembro!M235</f>
        <v>3</v>
      </c>
      <c r="AM234" s="160">
        <f>Setembro!N235</f>
        <v>108</v>
      </c>
      <c r="AN234" s="161">
        <f>Setembro!O235</f>
        <v>111</v>
      </c>
      <c r="AO234" s="153">
        <f>Outubro!L236</f>
        <v>0</v>
      </c>
      <c r="AP234" s="160">
        <f>Outubro!M236</f>
        <v>0</v>
      </c>
      <c r="AQ234" s="160">
        <f>Outubro!N236</f>
        <v>0</v>
      </c>
      <c r="AR234" s="161">
        <f>Outubro!O236</f>
        <v>0</v>
      </c>
      <c r="AS234" s="153">
        <f>Novembro!L235</f>
        <v>0</v>
      </c>
      <c r="AT234" s="160">
        <f>Novembro!M235</f>
        <v>0</v>
      </c>
      <c r="AU234" s="160">
        <f>Novembro!N235</f>
        <v>0</v>
      </c>
      <c r="AV234" s="161">
        <f>Novembro!O235</f>
        <v>0</v>
      </c>
      <c r="AW234" s="153"/>
      <c r="AX234" s="160"/>
      <c r="AY234" s="160"/>
      <c r="AZ234" s="161"/>
      <c r="BA234" s="153">
        <f t="shared" si="62"/>
        <v>0</v>
      </c>
      <c r="BB234" s="160">
        <f t="shared" si="63"/>
        <v>17</v>
      </c>
      <c r="BC234" s="160">
        <f t="shared" si="64"/>
        <v>590</v>
      </c>
      <c r="BD234" s="161">
        <f t="shared" si="65"/>
        <v>607</v>
      </c>
      <c r="BE234" s="153">
        <f t="shared" si="66"/>
        <v>0</v>
      </c>
      <c r="BF234" s="160">
        <f t="shared" si="67"/>
        <v>1.5454545454545454</v>
      </c>
      <c r="BG234" s="160">
        <f t="shared" si="68"/>
        <v>53.636363636363633</v>
      </c>
      <c r="BH234" s="249">
        <f t="shared" si="69"/>
        <v>55.18181818181818</v>
      </c>
    </row>
    <row r="235" spans="1:60" ht="15" customHeight="1" x14ac:dyDescent="0.25">
      <c r="A235" s="325"/>
      <c r="B235" s="91"/>
      <c r="C235" s="92"/>
      <c r="D235" s="93" t="s">
        <v>559</v>
      </c>
      <c r="E235" s="134">
        <f>Janeiro!L231</f>
        <v>0</v>
      </c>
      <c r="F235" s="160">
        <f>Janeiro!M231</f>
        <v>0</v>
      </c>
      <c r="G235" s="160">
        <f>Janeiro!N231</f>
        <v>82</v>
      </c>
      <c r="H235" s="161">
        <f>Janeiro!O231</f>
        <v>82</v>
      </c>
      <c r="I235" s="134">
        <f>Fevereiro!L231</f>
        <v>0</v>
      </c>
      <c r="J235" s="160">
        <f>Fevereiro!M231</f>
        <v>0</v>
      </c>
      <c r="K235" s="160">
        <f>Fevereiro!N231</f>
        <v>83</v>
      </c>
      <c r="L235" s="161">
        <f>Fevereiro!O231</f>
        <v>83</v>
      </c>
      <c r="M235" s="134">
        <f>Março!L232</f>
        <v>2</v>
      </c>
      <c r="N235" s="160">
        <f>Março!M232</f>
        <v>3</v>
      </c>
      <c r="O235" s="160">
        <f>Março!N232</f>
        <v>154</v>
      </c>
      <c r="P235" s="161">
        <f>Março!O232</f>
        <v>159</v>
      </c>
      <c r="Q235" s="134">
        <f>Abril!L232</f>
        <v>1</v>
      </c>
      <c r="R235" s="160">
        <f>Abril!M232</f>
        <v>2</v>
      </c>
      <c r="S235" s="160">
        <f>Abril!N232</f>
        <v>108</v>
      </c>
      <c r="T235" s="161">
        <f>Abril!O232</f>
        <v>111</v>
      </c>
      <c r="U235" s="134">
        <f>Maio!L232</f>
        <v>1</v>
      </c>
      <c r="V235" s="160">
        <f>Maio!M232</f>
        <v>5</v>
      </c>
      <c r="W235" s="160">
        <f>Maio!N232</f>
        <v>103</v>
      </c>
      <c r="X235" s="161">
        <f>Maio!O232</f>
        <v>109</v>
      </c>
      <c r="Y235" s="134">
        <f>Junho!L232</f>
        <v>0</v>
      </c>
      <c r="Z235" s="160">
        <f>Junho!M232</f>
        <v>0</v>
      </c>
      <c r="AA235" s="160">
        <f>Junho!N232</f>
        <v>90</v>
      </c>
      <c r="AB235" s="161">
        <f>Junho!O232</f>
        <v>90</v>
      </c>
      <c r="AC235" s="153">
        <f>Julho!L234</f>
        <v>0</v>
      </c>
      <c r="AD235" s="160">
        <f>Julho!M234</f>
        <v>7</v>
      </c>
      <c r="AE235" s="160">
        <f>Julho!N234</f>
        <v>113</v>
      </c>
      <c r="AF235" s="161">
        <f>Julho!O234</f>
        <v>120</v>
      </c>
      <c r="AG235" s="153">
        <f>Agosto!L235</f>
        <v>0</v>
      </c>
      <c r="AH235" s="160">
        <f>Agosto!M235</f>
        <v>2</v>
      </c>
      <c r="AI235" s="160">
        <f>Agosto!N235</f>
        <v>141</v>
      </c>
      <c r="AJ235" s="161">
        <f>Agosto!O235</f>
        <v>143</v>
      </c>
      <c r="AK235" s="153">
        <f>Setembro!L236</f>
        <v>0</v>
      </c>
      <c r="AL235" s="160">
        <f>Setembro!M236</f>
        <v>17</v>
      </c>
      <c r="AM235" s="160">
        <f>Setembro!N236</f>
        <v>131</v>
      </c>
      <c r="AN235" s="161">
        <f>Setembro!O236</f>
        <v>148</v>
      </c>
      <c r="AO235" s="153">
        <f>Outubro!L237</f>
        <v>0</v>
      </c>
      <c r="AP235" s="160">
        <f>Outubro!M237</f>
        <v>0</v>
      </c>
      <c r="AQ235" s="160">
        <f>Outubro!N237</f>
        <v>0</v>
      </c>
      <c r="AR235" s="161">
        <f>Outubro!O237</f>
        <v>0</v>
      </c>
      <c r="AS235" s="153">
        <f>Novembro!L236</f>
        <v>0</v>
      </c>
      <c r="AT235" s="160">
        <f>Novembro!M236</f>
        <v>0</v>
      </c>
      <c r="AU235" s="160">
        <f>Novembro!N236</f>
        <v>0</v>
      </c>
      <c r="AV235" s="161">
        <f>Novembro!O236</f>
        <v>0</v>
      </c>
      <c r="AW235" s="153"/>
      <c r="AX235" s="160"/>
      <c r="AY235" s="160"/>
      <c r="AZ235" s="161"/>
      <c r="BA235" s="153">
        <f t="shared" si="62"/>
        <v>4</v>
      </c>
      <c r="BB235" s="160">
        <f t="shared" si="63"/>
        <v>36</v>
      </c>
      <c r="BC235" s="160">
        <f t="shared" si="64"/>
        <v>1005</v>
      </c>
      <c r="BD235" s="161">
        <f t="shared" si="65"/>
        <v>1045</v>
      </c>
      <c r="BE235" s="153">
        <f t="shared" si="66"/>
        <v>0.36363636363636365</v>
      </c>
      <c r="BF235" s="160">
        <f t="shared" si="67"/>
        <v>3.2727272727272729</v>
      </c>
      <c r="BG235" s="160">
        <f t="shared" si="68"/>
        <v>91.36363636363636</v>
      </c>
      <c r="BH235" s="249">
        <f t="shared" si="69"/>
        <v>95</v>
      </c>
    </row>
    <row r="236" spans="1:60" ht="15" customHeight="1" x14ac:dyDescent="0.25">
      <c r="A236" s="325"/>
      <c r="B236" s="91"/>
      <c r="C236" s="92"/>
      <c r="D236" s="93" t="s">
        <v>560</v>
      </c>
      <c r="E236" s="134">
        <f>Janeiro!L232</f>
        <v>0</v>
      </c>
      <c r="F236" s="160">
        <f>Janeiro!M232</f>
        <v>1</v>
      </c>
      <c r="G236" s="160">
        <f>Janeiro!N232</f>
        <v>57</v>
      </c>
      <c r="H236" s="161">
        <f>Janeiro!O232</f>
        <v>58</v>
      </c>
      <c r="I236" s="134">
        <f>Fevereiro!L232</f>
        <v>0</v>
      </c>
      <c r="J236" s="160">
        <f>Fevereiro!M232</f>
        <v>0</v>
      </c>
      <c r="K236" s="160">
        <f>Fevereiro!N232</f>
        <v>139</v>
      </c>
      <c r="L236" s="161">
        <f>Fevereiro!O232</f>
        <v>139</v>
      </c>
      <c r="M236" s="134">
        <f>Março!L233</f>
        <v>0</v>
      </c>
      <c r="N236" s="160">
        <f>Março!M233</f>
        <v>7</v>
      </c>
      <c r="O236" s="160">
        <f>Março!N233</f>
        <v>87</v>
      </c>
      <c r="P236" s="161">
        <f>Março!O233</f>
        <v>94</v>
      </c>
      <c r="Q236" s="134">
        <f>Abril!L233</f>
        <v>1</v>
      </c>
      <c r="R236" s="160">
        <f>Abril!M233</f>
        <v>1</v>
      </c>
      <c r="S236" s="160">
        <f>Abril!N233</f>
        <v>73</v>
      </c>
      <c r="T236" s="161">
        <f>Abril!O233</f>
        <v>75</v>
      </c>
      <c r="U236" s="134">
        <f>Maio!L233</f>
        <v>0</v>
      </c>
      <c r="V236" s="160">
        <f>Maio!M233</f>
        <v>2</v>
      </c>
      <c r="W236" s="160">
        <f>Maio!N233</f>
        <v>72</v>
      </c>
      <c r="X236" s="161">
        <f>Maio!O233</f>
        <v>74</v>
      </c>
      <c r="Y236" s="134">
        <f>Junho!L233</f>
        <v>0</v>
      </c>
      <c r="Z236" s="160">
        <f>Junho!M233</f>
        <v>1</v>
      </c>
      <c r="AA236" s="160">
        <f>Junho!N233</f>
        <v>73</v>
      </c>
      <c r="AB236" s="161">
        <f>Junho!O233</f>
        <v>74</v>
      </c>
      <c r="AC236" s="153">
        <f>Julho!L235</f>
        <v>0</v>
      </c>
      <c r="AD236" s="160">
        <f>Julho!M235</f>
        <v>1</v>
      </c>
      <c r="AE236" s="160">
        <f>Julho!N235</f>
        <v>84</v>
      </c>
      <c r="AF236" s="161">
        <f>Julho!O235</f>
        <v>85</v>
      </c>
      <c r="AG236" s="153">
        <f>Agosto!L236</f>
        <v>0</v>
      </c>
      <c r="AH236" s="160">
        <f>Agosto!M236</f>
        <v>4</v>
      </c>
      <c r="AI236" s="160">
        <f>Agosto!N236</f>
        <v>89</v>
      </c>
      <c r="AJ236" s="161">
        <f>Agosto!O236</f>
        <v>93</v>
      </c>
      <c r="AK236" s="153">
        <f>Setembro!L237</f>
        <v>0</v>
      </c>
      <c r="AL236" s="160">
        <f>Setembro!M237</f>
        <v>9</v>
      </c>
      <c r="AM236" s="160">
        <f>Setembro!N237</f>
        <v>54</v>
      </c>
      <c r="AN236" s="161">
        <f>Setembro!O237</f>
        <v>63</v>
      </c>
      <c r="AO236" s="153">
        <f>Outubro!L238</f>
        <v>0</v>
      </c>
      <c r="AP236" s="160">
        <f>Outubro!M238</f>
        <v>0</v>
      </c>
      <c r="AQ236" s="160">
        <f>Outubro!N238</f>
        <v>0</v>
      </c>
      <c r="AR236" s="161">
        <f>Outubro!O238</f>
        <v>0</v>
      </c>
      <c r="AS236" s="153">
        <f>Novembro!L237</f>
        <v>0</v>
      </c>
      <c r="AT236" s="160">
        <f>Novembro!M237</f>
        <v>0</v>
      </c>
      <c r="AU236" s="160">
        <f>Novembro!N237</f>
        <v>0</v>
      </c>
      <c r="AV236" s="161">
        <f>Novembro!O237</f>
        <v>0</v>
      </c>
      <c r="AW236" s="153"/>
      <c r="AX236" s="160"/>
      <c r="AY236" s="160"/>
      <c r="AZ236" s="161"/>
      <c r="BA236" s="153">
        <f t="shared" si="62"/>
        <v>1</v>
      </c>
      <c r="BB236" s="160">
        <f t="shared" si="63"/>
        <v>26</v>
      </c>
      <c r="BC236" s="160">
        <f t="shared" si="64"/>
        <v>728</v>
      </c>
      <c r="BD236" s="161">
        <f t="shared" si="65"/>
        <v>755</v>
      </c>
      <c r="BE236" s="153">
        <f t="shared" si="66"/>
        <v>9.0909090909090912E-2</v>
      </c>
      <c r="BF236" s="160">
        <f t="shared" si="67"/>
        <v>2.3636363636363638</v>
      </c>
      <c r="BG236" s="160">
        <f t="shared" si="68"/>
        <v>66.181818181818187</v>
      </c>
      <c r="BH236" s="249">
        <f t="shared" si="69"/>
        <v>68.63636363636364</v>
      </c>
    </row>
    <row r="237" spans="1:60" ht="15" customHeight="1" x14ac:dyDescent="0.25">
      <c r="A237" s="325"/>
      <c r="B237" s="91"/>
      <c r="C237" s="92"/>
      <c r="D237" s="93" t="s">
        <v>561</v>
      </c>
      <c r="E237" s="134">
        <f>Janeiro!L233</f>
        <v>0</v>
      </c>
      <c r="F237" s="160">
        <f>Janeiro!M233</f>
        <v>0</v>
      </c>
      <c r="G237" s="160">
        <f>Janeiro!N233</f>
        <v>85</v>
      </c>
      <c r="H237" s="161">
        <f>Janeiro!O233</f>
        <v>85</v>
      </c>
      <c r="I237" s="134">
        <f>Fevereiro!L233</f>
        <v>2</v>
      </c>
      <c r="J237" s="160">
        <f>Fevereiro!M233</f>
        <v>0</v>
      </c>
      <c r="K237" s="160">
        <f>Fevereiro!N233</f>
        <v>69</v>
      </c>
      <c r="L237" s="161">
        <f>Fevereiro!O233</f>
        <v>71</v>
      </c>
      <c r="M237" s="134">
        <f>Março!L234</f>
        <v>1</v>
      </c>
      <c r="N237" s="160">
        <f>Março!M234</f>
        <v>1</v>
      </c>
      <c r="O237" s="160">
        <f>Março!N234</f>
        <v>156</v>
      </c>
      <c r="P237" s="161">
        <f>Março!O234</f>
        <v>158</v>
      </c>
      <c r="Q237" s="134">
        <f>Abril!L234</f>
        <v>0</v>
      </c>
      <c r="R237" s="160">
        <f>Abril!M234</f>
        <v>3</v>
      </c>
      <c r="S237" s="160">
        <f>Abril!N234</f>
        <v>65</v>
      </c>
      <c r="T237" s="161">
        <f>Abril!O234</f>
        <v>68</v>
      </c>
      <c r="U237" s="134">
        <f>Maio!L234</f>
        <v>0</v>
      </c>
      <c r="V237" s="160">
        <f>Maio!M234</f>
        <v>0</v>
      </c>
      <c r="W237" s="160">
        <f>Maio!N234</f>
        <v>124</v>
      </c>
      <c r="X237" s="161">
        <f>Maio!O234</f>
        <v>124</v>
      </c>
      <c r="Y237" s="134">
        <f>Junho!L234</f>
        <v>0</v>
      </c>
      <c r="Z237" s="160">
        <f>Junho!M234</f>
        <v>1</v>
      </c>
      <c r="AA237" s="160">
        <f>Junho!N234</f>
        <v>160</v>
      </c>
      <c r="AB237" s="161">
        <f>Junho!O234</f>
        <v>161</v>
      </c>
      <c r="AC237" s="153">
        <f>Julho!L236</f>
        <v>0</v>
      </c>
      <c r="AD237" s="160">
        <f>Julho!M236</f>
        <v>7</v>
      </c>
      <c r="AE237" s="160">
        <f>Julho!N236</f>
        <v>77</v>
      </c>
      <c r="AF237" s="161">
        <f>Julho!O236</f>
        <v>84</v>
      </c>
      <c r="AG237" s="153">
        <f>Agosto!L237</f>
        <v>0</v>
      </c>
      <c r="AH237" s="160">
        <f>Agosto!M237</f>
        <v>4</v>
      </c>
      <c r="AI237" s="160">
        <f>Agosto!N237</f>
        <v>127</v>
      </c>
      <c r="AJ237" s="161">
        <f>Agosto!O237</f>
        <v>131</v>
      </c>
      <c r="AK237" s="153">
        <f>Setembro!L238</f>
        <v>0</v>
      </c>
      <c r="AL237" s="160">
        <f>Setembro!M238</f>
        <v>8</v>
      </c>
      <c r="AM237" s="160">
        <f>Setembro!N238</f>
        <v>141</v>
      </c>
      <c r="AN237" s="161">
        <f>Setembro!O238</f>
        <v>149</v>
      </c>
      <c r="AO237" s="153">
        <f>Outubro!L239</f>
        <v>0</v>
      </c>
      <c r="AP237" s="160">
        <f>Outubro!M239</f>
        <v>0</v>
      </c>
      <c r="AQ237" s="160">
        <f>Outubro!N239</f>
        <v>0</v>
      </c>
      <c r="AR237" s="161">
        <f>Outubro!O239</f>
        <v>0</v>
      </c>
      <c r="AS237" s="153">
        <f>Novembro!L238</f>
        <v>0</v>
      </c>
      <c r="AT237" s="160">
        <f>Novembro!M238</f>
        <v>0</v>
      </c>
      <c r="AU237" s="160">
        <f>Novembro!N238</f>
        <v>0</v>
      </c>
      <c r="AV237" s="161">
        <f>Novembro!O238</f>
        <v>0</v>
      </c>
      <c r="AW237" s="153"/>
      <c r="AX237" s="160"/>
      <c r="AY237" s="160"/>
      <c r="AZ237" s="161"/>
      <c r="BA237" s="153">
        <f t="shared" si="62"/>
        <v>3</v>
      </c>
      <c r="BB237" s="160">
        <f t="shared" si="63"/>
        <v>24</v>
      </c>
      <c r="BC237" s="160">
        <f t="shared" si="64"/>
        <v>1004</v>
      </c>
      <c r="BD237" s="161">
        <f t="shared" si="65"/>
        <v>1031</v>
      </c>
      <c r="BE237" s="153">
        <f t="shared" si="66"/>
        <v>0.27272727272727271</v>
      </c>
      <c r="BF237" s="160">
        <f t="shared" si="67"/>
        <v>2.1818181818181817</v>
      </c>
      <c r="BG237" s="160">
        <f t="shared" si="68"/>
        <v>91.272727272727266</v>
      </c>
      <c r="BH237" s="249">
        <f t="shared" si="69"/>
        <v>93.727272727272734</v>
      </c>
    </row>
    <row r="238" spans="1:60" ht="15" customHeight="1" x14ac:dyDescent="0.25">
      <c r="A238" s="325"/>
      <c r="B238" s="91"/>
      <c r="C238" s="92"/>
      <c r="D238" s="93" t="s">
        <v>562</v>
      </c>
      <c r="E238" s="134">
        <f>Janeiro!L234</f>
        <v>0</v>
      </c>
      <c r="F238" s="160">
        <f>Janeiro!M234</f>
        <v>0</v>
      </c>
      <c r="G238" s="160">
        <f>Janeiro!N234</f>
        <v>36</v>
      </c>
      <c r="H238" s="161">
        <f>Janeiro!O234</f>
        <v>36</v>
      </c>
      <c r="I238" s="134">
        <f>Fevereiro!L234</f>
        <v>0</v>
      </c>
      <c r="J238" s="160">
        <f>Fevereiro!M234</f>
        <v>0</v>
      </c>
      <c r="K238" s="160">
        <f>Fevereiro!N234</f>
        <v>117</v>
      </c>
      <c r="L238" s="161">
        <f>Fevereiro!O234</f>
        <v>117</v>
      </c>
      <c r="M238" s="134">
        <f>Março!L235</f>
        <v>0</v>
      </c>
      <c r="N238" s="160">
        <f>Março!M235</f>
        <v>2</v>
      </c>
      <c r="O238" s="160">
        <f>Março!N235</f>
        <v>45</v>
      </c>
      <c r="P238" s="161">
        <f>Março!O235</f>
        <v>47</v>
      </c>
      <c r="Q238" s="134">
        <f>Abril!L235</f>
        <v>0</v>
      </c>
      <c r="R238" s="160">
        <f>Abril!M235</f>
        <v>2</v>
      </c>
      <c r="S238" s="160">
        <f>Abril!N235</f>
        <v>83</v>
      </c>
      <c r="T238" s="161">
        <f>Abril!O235</f>
        <v>85</v>
      </c>
      <c r="U238" s="134">
        <f>Maio!L235</f>
        <v>0</v>
      </c>
      <c r="V238" s="160">
        <f>Maio!M235</f>
        <v>0</v>
      </c>
      <c r="W238" s="160">
        <f>Maio!N235</f>
        <v>33</v>
      </c>
      <c r="X238" s="161">
        <f>Maio!O235</f>
        <v>33</v>
      </c>
      <c r="Y238" s="134">
        <f>Junho!L235</f>
        <v>0</v>
      </c>
      <c r="Z238" s="160">
        <f>Junho!M235</f>
        <v>2</v>
      </c>
      <c r="AA238" s="160">
        <f>Junho!N235</f>
        <v>46</v>
      </c>
      <c r="AB238" s="161">
        <f>Junho!O235</f>
        <v>48</v>
      </c>
      <c r="AC238" s="153">
        <f>Julho!L237</f>
        <v>0</v>
      </c>
      <c r="AD238" s="160">
        <f>Julho!M237</f>
        <v>0</v>
      </c>
      <c r="AE238" s="160">
        <f>Julho!N237</f>
        <v>56</v>
      </c>
      <c r="AF238" s="161">
        <f>Julho!O237</f>
        <v>56</v>
      </c>
      <c r="AG238" s="153">
        <f>Agosto!L238</f>
        <v>0</v>
      </c>
      <c r="AH238" s="160">
        <f>Agosto!M238</f>
        <v>1</v>
      </c>
      <c r="AI238" s="160">
        <f>Agosto!N238</f>
        <v>41</v>
      </c>
      <c r="AJ238" s="161">
        <f>Agosto!O238</f>
        <v>42</v>
      </c>
      <c r="AK238" s="153">
        <f>Setembro!L239</f>
        <v>0</v>
      </c>
      <c r="AL238" s="160">
        <f>Setembro!M239</f>
        <v>2</v>
      </c>
      <c r="AM238" s="160">
        <f>Setembro!N239</f>
        <v>38</v>
      </c>
      <c r="AN238" s="161">
        <f>Setembro!O239</f>
        <v>40</v>
      </c>
      <c r="AO238" s="153">
        <f>Outubro!L240</f>
        <v>0</v>
      </c>
      <c r="AP238" s="160">
        <f>Outubro!M240</f>
        <v>0</v>
      </c>
      <c r="AQ238" s="160">
        <f>Outubro!N240</f>
        <v>0</v>
      </c>
      <c r="AR238" s="161">
        <f>Outubro!O240</f>
        <v>0</v>
      </c>
      <c r="AS238" s="153">
        <f>Novembro!L239</f>
        <v>0</v>
      </c>
      <c r="AT238" s="160">
        <f>Novembro!M239</f>
        <v>0</v>
      </c>
      <c r="AU238" s="160">
        <f>Novembro!N239</f>
        <v>0</v>
      </c>
      <c r="AV238" s="161">
        <f>Novembro!O239</f>
        <v>0</v>
      </c>
      <c r="AW238" s="153"/>
      <c r="AX238" s="160"/>
      <c r="AY238" s="160"/>
      <c r="AZ238" s="161"/>
      <c r="BA238" s="153">
        <f t="shared" si="62"/>
        <v>0</v>
      </c>
      <c r="BB238" s="160">
        <f t="shared" si="63"/>
        <v>9</v>
      </c>
      <c r="BC238" s="160">
        <f t="shared" si="64"/>
        <v>495</v>
      </c>
      <c r="BD238" s="161">
        <f t="shared" si="65"/>
        <v>504</v>
      </c>
      <c r="BE238" s="153">
        <f t="shared" si="66"/>
        <v>0</v>
      </c>
      <c r="BF238" s="160">
        <f t="shared" si="67"/>
        <v>0.81818181818181823</v>
      </c>
      <c r="BG238" s="160">
        <f t="shared" si="68"/>
        <v>45</v>
      </c>
      <c r="BH238" s="249">
        <f t="shared" si="69"/>
        <v>45.81818181818182</v>
      </c>
    </row>
    <row r="239" spans="1:60" ht="15" customHeight="1" x14ac:dyDescent="0.25">
      <c r="A239" s="325"/>
      <c r="B239" s="91"/>
      <c r="C239" s="92"/>
      <c r="D239" s="93" t="s">
        <v>563</v>
      </c>
      <c r="E239" s="134">
        <f>Janeiro!L235</f>
        <v>0</v>
      </c>
      <c r="F239" s="160">
        <f>Janeiro!M235</f>
        <v>0</v>
      </c>
      <c r="G239" s="160">
        <f>Janeiro!N235</f>
        <v>23</v>
      </c>
      <c r="H239" s="161">
        <f>Janeiro!O235</f>
        <v>23</v>
      </c>
      <c r="I239" s="134">
        <f>Fevereiro!L235</f>
        <v>0</v>
      </c>
      <c r="J239" s="160">
        <f>Fevereiro!M235</f>
        <v>0</v>
      </c>
      <c r="K239" s="160">
        <f>Fevereiro!N235</f>
        <v>51</v>
      </c>
      <c r="L239" s="161">
        <f>Fevereiro!O235</f>
        <v>51</v>
      </c>
      <c r="M239" s="134">
        <f>Março!L236</f>
        <v>0</v>
      </c>
      <c r="N239" s="160">
        <f>Março!M236</f>
        <v>0</v>
      </c>
      <c r="O239" s="160">
        <f>Março!N236</f>
        <v>30</v>
      </c>
      <c r="P239" s="161">
        <f>Março!O236</f>
        <v>30</v>
      </c>
      <c r="Q239" s="134">
        <f>Abril!L236</f>
        <v>0</v>
      </c>
      <c r="R239" s="160">
        <f>Abril!M236</f>
        <v>0</v>
      </c>
      <c r="S239" s="160">
        <f>Abril!N236</f>
        <v>45</v>
      </c>
      <c r="T239" s="161">
        <f>Abril!O236</f>
        <v>45</v>
      </c>
      <c r="U239" s="134">
        <f>Maio!L236</f>
        <v>0</v>
      </c>
      <c r="V239" s="160">
        <f>Maio!M236</f>
        <v>0</v>
      </c>
      <c r="W239" s="160">
        <f>Maio!N236</f>
        <v>19</v>
      </c>
      <c r="X239" s="161">
        <f>Maio!O236</f>
        <v>19</v>
      </c>
      <c r="Y239" s="134">
        <f>Junho!L236</f>
        <v>0</v>
      </c>
      <c r="Z239" s="160">
        <f>Junho!M236</f>
        <v>0</v>
      </c>
      <c r="AA239" s="160">
        <f>Junho!N236</f>
        <v>11</v>
      </c>
      <c r="AB239" s="161">
        <f>Junho!O236</f>
        <v>11</v>
      </c>
      <c r="AC239" s="153">
        <f>Julho!L238</f>
        <v>0</v>
      </c>
      <c r="AD239" s="160">
        <f>Julho!M238</f>
        <v>0</v>
      </c>
      <c r="AE239" s="160">
        <f>Julho!N238</f>
        <v>30</v>
      </c>
      <c r="AF239" s="161">
        <f>Julho!O238</f>
        <v>30</v>
      </c>
      <c r="AG239" s="153">
        <f>Agosto!L239</f>
        <v>0</v>
      </c>
      <c r="AH239" s="160">
        <f>Agosto!M239</f>
        <v>0</v>
      </c>
      <c r="AI239" s="160">
        <f>Agosto!N239</f>
        <v>30</v>
      </c>
      <c r="AJ239" s="161">
        <f>Agosto!O239</f>
        <v>30</v>
      </c>
      <c r="AK239" s="153">
        <f>Setembro!L240</f>
        <v>0</v>
      </c>
      <c r="AL239" s="160">
        <f>Setembro!M240</f>
        <v>2</v>
      </c>
      <c r="AM239" s="160">
        <f>Setembro!N240</f>
        <v>10</v>
      </c>
      <c r="AN239" s="161">
        <f>Setembro!O240</f>
        <v>12</v>
      </c>
      <c r="AO239" s="153">
        <f>Outubro!L241</f>
        <v>0</v>
      </c>
      <c r="AP239" s="160">
        <f>Outubro!M241</f>
        <v>0</v>
      </c>
      <c r="AQ239" s="160">
        <f>Outubro!N241</f>
        <v>0</v>
      </c>
      <c r="AR239" s="161">
        <f>Outubro!O241</f>
        <v>0</v>
      </c>
      <c r="AS239" s="153">
        <f>Novembro!L240</f>
        <v>0</v>
      </c>
      <c r="AT239" s="160">
        <f>Novembro!M240</f>
        <v>0</v>
      </c>
      <c r="AU239" s="160">
        <f>Novembro!N240</f>
        <v>0</v>
      </c>
      <c r="AV239" s="161">
        <f>Novembro!O240</f>
        <v>0</v>
      </c>
      <c r="AW239" s="153"/>
      <c r="AX239" s="160"/>
      <c r="AY239" s="160"/>
      <c r="AZ239" s="161"/>
      <c r="BA239" s="153">
        <f t="shared" si="62"/>
        <v>0</v>
      </c>
      <c r="BB239" s="160">
        <f t="shared" si="63"/>
        <v>2</v>
      </c>
      <c r="BC239" s="160">
        <f t="shared" si="64"/>
        <v>249</v>
      </c>
      <c r="BD239" s="161">
        <f t="shared" si="65"/>
        <v>251</v>
      </c>
      <c r="BE239" s="153">
        <f t="shared" si="66"/>
        <v>0</v>
      </c>
      <c r="BF239" s="160">
        <f t="shared" si="67"/>
        <v>0.18181818181818182</v>
      </c>
      <c r="BG239" s="160">
        <f t="shared" si="68"/>
        <v>22.636363636363637</v>
      </c>
      <c r="BH239" s="249">
        <f t="shared" si="69"/>
        <v>22.818181818181817</v>
      </c>
    </row>
    <row r="240" spans="1:60" ht="15" customHeight="1" x14ac:dyDescent="0.25">
      <c r="A240" s="325"/>
      <c r="B240" s="91"/>
      <c r="C240" s="92"/>
      <c r="D240" s="93" t="s">
        <v>564</v>
      </c>
      <c r="E240" s="134">
        <f>Janeiro!L236</f>
        <v>0</v>
      </c>
      <c r="F240" s="160">
        <f>Janeiro!M236</f>
        <v>1</v>
      </c>
      <c r="G240" s="160">
        <f>Janeiro!N236</f>
        <v>87</v>
      </c>
      <c r="H240" s="161">
        <f>Janeiro!O236</f>
        <v>88</v>
      </c>
      <c r="I240" s="134">
        <f>Fevereiro!L236</f>
        <v>0</v>
      </c>
      <c r="J240" s="160">
        <f>Fevereiro!M236</f>
        <v>0</v>
      </c>
      <c r="K240" s="160">
        <f>Fevereiro!N236</f>
        <v>25</v>
      </c>
      <c r="L240" s="161">
        <f>Fevereiro!O236</f>
        <v>25</v>
      </c>
      <c r="M240" s="134">
        <f>Março!L237</f>
        <v>0</v>
      </c>
      <c r="N240" s="160">
        <f>Março!M237</f>
        <v>12</v>
      </c>
      <c r="O240" s="160">
        <f>Março!N237</f>
        <v>204</v>
      </c>
      <c r="P240" s="161">
        <f>Março!O237</f>
        <v>216</v>
      </c>
      <c r="Q240" s="134">
        <f>Abril!L237</f>
        <v>0</v>
      </c>
      <c r="R240" s="160">
        <f>Abril!M237</f>
        <v>0</v>
      </c>
      <c r="S240" s="160">
        <f>Abril!N237</f>
        <v>14</v>
      </c>
      <c r="T240" s="161">
        <f>Abril!O237</f>
        <v>14</v>
      </c>
      <c r="U240" s="134">
        <f>Maio!L237</f>
        <v>1</v>
      </c>
      <c r="V240" s="160">
        <f>Maio!M237</f>
        <v>11</v>
      </c>
      <c r="W240" s="160">
        <f>Maio!N237</f>
        <v>243</v>
      </c>
      <c r="X240" s="161">
        <f>Maio!O237</f>
        <v>255</v>
      </c>
      <c r="Y240" s="134">
        <f>Junho!L237</f>
        <v>0</v>
      </c>
      <c r="Z240" s="160">
        <f>Junho!M237</f>
        <v>13</v>
      </c>
      <c r="AA240" s="160">
        <f>Junho!N237</f>
        <v>122</v>
      </c>
      <c r="AB240" s="161">
        <f>Junho!O237</f>
        <v>135</v>
      </c>
      <c r="AC240" s="153">
        <f>Julho!L239</f>
        <v>0</v>
      </c>
      <c r="AD240" s="160">
        <f>Julho!M239</f>
        <v>14</v>
      </c>
      <c r="AE240" s="160">
        <f>Julho!N239</f>
        <v>99</v>
      </c>
      <c r="AF240" s="161">
        <f>Julho!O239</f>
        <v>113</v>
      </c>
      <c r="AG240" s="153">
        <f>Agosto!L240</f>
        <v>0</v>
      </c>
      <c r="AH240" s="160">
        <f>Agosto!M240</f>
        <v>5</v>
      </c>
      <c r="AI240" s="160">
        <f>Agosto!N240</f>
        <v>126</v>
      </c>
      <c r="AJ240" s="161">
        <f>Agosto!O240</f>
        <v>131</v>
      </c>
      <c r="AK240" s="153">
        <f>Setembro!L241</f>
        <v>0</v>
      </c>
      <c r="AL240" s="160">
        <f>Setembro!M241</f>
        <v>28</v>
      </c>
      <c r="AM240" s="160">
        <f>Setembro!N241</f>
        <v>85</v>
      </c>
      <c r="AN240" s="161">
        <f>Setembro!O241</f>
        <v>113</v>
      </c>
      <c r="AO240" s="153">
        <f>Outubro!L242</f>
        <v>0</v>
      </c>
      <c r="AP240" s="160">
        <f>Outubro!M242</f>
        <v>0</v>
      </c>
      <c r="AQ240" s="160">
        <f>Outubro!N242</f>
        <v>0</v>
      </c>
      <c r="AR240" s="161">
        <f>Outubro!O242</f>
        <v>0</v>
      </c>
      <c r="AS240" s="153">
        <f>Novembro!L241</f>
        <v>0</v>
      </c>
      <c r="AT240" s="160">
        <f>Novembro!M241</f>
        <v>0</v>
      </c>
      <c r="AU240" s="160">
        <f>Novembro!N241</f>
        <v>0</v>
      </c>
      <c r="AV240" s="161">
        <f>Novembro!O241</f>
        <v>0</v>
      </c>
      <c r="AW240" s="153"/>
      <c r="AX240" s="160"/>
      <c r="AY240" s="160"/>
      <c r="AZ240" s="161"/>
      <c r="BA240" s="153">
        <f t="shared" si="62"/>
        <v>1</v>
      </c>
      <c r="BB240" s="160">
        <f t="shared" si="63"/>
        <v>84</v>
      </c>
      <c r="BC240" s="160">
        <f t="shared" si="64"/>
        <v>1005</v>
      </c>
      <c r="BD240" s="161">
        <f t="shared" si="65"/>
        <v>1090</v>
      </c>
      <c r="BE240" s="153">
        <f t="shared" si="66"/>
        <v>9.0909090909090912E-2</v>
      </c>
      <c r="BF240" s="160">
        <f t="shared" si="67"/>
        <v>7.6363636363636367</v>
      </c>
      <c r="BG240" s="160">
        <f t="shared" si="68"/>
        <v>91.36363636363636</v>
      </c>
      <c r="BH240" s="249">
        <f t="shared" si="69"/>
        <v>99.090909090909093</v>
      </c>
    </row>
    <row r="241" spans="1:60" ht="15" customHeight="1" x14ac:dyDescent="0.25">
      <c r="A241" s="325"/>
      <c r="B241" s="91"/>
      <c r="C241" s="92"/>
      <c r="D241" s="93" t="s">
        <v>565</v>
      </c>
      <c r="E241" s="134">
        <f>Janeiro!L237</f>
        <v>0</v>
      </c>
      <c r="F241" s="160">
        <f>Janeiro!M237</f>
        <v>0</v>
      </c>
      <c r="G241" s="160">
        <f>Janeiro!N237</f>
        <v>195</v>
      </c>
      <c r="H241" s="161">
        <f>Janeiro!O237</f>
        <v>195</v>
      </c>
      <c r="I241" s="134">
        <f>Fevereiro!L237</f>
        <v>0</v>
      </c>
      <c r="J241" s="160">
        <f>Fevereiro!M237</f>
        <v>2</v>
      </c>
      <c r="K241" s="160">
        <f>Fevereiro!N237</f>
        <v>175</v>
      </c>
      <c r="L241" s="161">
        <f>Fevereiro!O237</f>
        <v>177</v>
      </c>
      <c r="M241" s="134">
        <f>Março!L238</f>
        <v>0</v>
      </c>
      <c r="N241" s="160">
        <f>Março!M238</f>
        <v>0</v>
      </c>
      <c r="O241" s="160">
        <f>Março!N238</f>
        <v>0</v>
      </c>
      <c r="P241" s="161">
        <f>Março!O238</f>
        <v>0</v>
      </c>
      <c r="Q241" s="134">
        <f>Abril!L238</f>
        <v>0</v>
      </c>
      <c r="R241" s="160">
        <f>Abril!M238</f>
        <v>8</v>
      </c>
      <c r="S241" s="160">
        <f>Abril!N238</f>
        <v>172</v>
      </c>
      <c r="T241" s="161">
        <f>Abril!O238</f>
        <v>180</v>
      </c>
      <c r="U241" s="134">
        <f>Maio!L238</f>
        <v>0</v>
      </c>
      <c r="V241" s="160">
        <f>Maio!M238</f>
        <v>0</v>
      </c>
      <c r="W241" s="160">
        <f>Maio!N238</f>
        <v>0</v>
      </c>
      <c r="X241" s="161">
        <f>Maio!O238</f>
        <v>0</v>
      </c>
      <c r="Y241" s="134">
        <f>Junho!L238</f>
        <v>0</v>
      </c>
      <c r="Z241" s="160">
        <f>Junho!M238</f>
        <v>0</v>
      </c>
      <c r="AA241" s="160">
        <f>Junho!N238</f>
        <v>9</v>
      </c>
      <c r="AB241" s="161">
        <f>Junho!O238</f>
        <v>9</v>
      </c>
      <c r="AC241" s="153">
        <f>Julho!L240</f>
        <v>0</v>
      </c>
      <c r="AD241" s="160">
        <f>Julho!M240</f>
        <v>0</v>
      </c>
      <c r="AE241" s="160">
        <f>Julho!N240</f>
        <v>23</v>
      </c>
      <c r="AF241" s="161">
        <f>Julho!O240</f>
        <v>23</v>
      </c>
      <c r="AG241" s="153">
        <f>Agosto!L241</f>
        <v>0</v>
      </c>
      <c r="AH241" s="160">
        <f>Agosto!M241</f>
        <v>1</v>
      </c>
      <c r="AI241" s="160">
        <f>Agosto!N241</f>
        <v>21</v>
      </c>
      <c r="AJ241" s="161">
        <f>Agosto!O241</f>
        <v>22</v>
      </c>
      <c r="AK241" s="153">
        <f>Setembro!L242</f>
        <v>0</v>
      </c>
      <c r="AL241" s="160">
        <f>Setembro!M242</f>
        <v>13</v>
      </c>
      <c r="AM241" s="160">
        <f>Setembro!N242</f>
        <v>56</v>
      </c>
      <c r="AN241" s="161">
        <f>Setembro!O242</f>
        <v>69</v>
      </c>
      <c r="AO241" s="153">
        <f>Outubro!L243</f>
        <v>0</v>
      </c>
      <c r="AP241" s="160">
        <f>Outubro!M243</f>
        <v>0</v>
      </c>
      <c r="AQ241" s="160">
        <f>Outubro!N243</f>
        <v>0</v>
      </c>
      <c r="AR241" s="161">
        <f>Outubro!O243</f>
        <v>0</v>
      </c>
      <c r="AS241" s="153">
        <f>Novembro!L242</f>
        <v>0</v>
      </c>
      <c r="AT241" s="160">
        <f>Novembro!M242</f>
        <v>0</v>
      </c>
      <c r="AU241" s="160">
        <f>Novembro!N242</f>
        <v>0</v>
      </c>
      <c r="AV241" s="161">
        <f>Novembro!O242</f>
        <v>0</v>
      </c>
      <c r="AW241" s="153"/>
      <c r="AX241" s="160"/>
      <c r="AY241" s="160"/>
      <c r="AZ241" s="161"/>
      <c r="BA241" s="153">
        <f t="shared" si="62"/>
        <v>0</v>
      </c>
      <c r="BB241" s="160">
        <f t="shared" si="63"/>
        <v>24</v>
      </c>
      <c r="BC241" s="160">
        <f t="shared" si="64"/>
        <v>651</v>
      </c>
      <c r="BD241" s="161">
        <f t="shared" si="65"/>
        <v>675</v>
      </c>
      <c r="BE241" s="153">
        <f t="shared" si="66"/>
        <v>0</v>
      </c>
      <c r="BF241" s="160">
        <f t="shared" si="67"/>
        <v>2.1818181818181817</v>
      </c>
      <c r="BG241" s="160">
        <f t="shared" si="68"/>
        <v>59.18181818181818</v>
      </c>
      <c r="BH241" s="249">
        <f t="shared" si="69"/>
        <v>61.363636363636367</v>
      </c>
    </row>
    <row r="242" spans="1:60" ht="15" customHeight="1" x14ac:dyDescent="0.25">
      <c r="A242" s="325"/>
      <c r="B242" s="91"/>
      <c r="C242" s="182"/>
      <c r="D242" s="183" t="s">
        <v>581</v>
      </c>
      <c r="E242" s="187">
        <f>Janeiro!L240</f>
        <v>0</v>
      </c>
      <c r="F242" s="160">
        <f>Janeiro!M240</f>
        <v>0</v>
      </c>
      <c r="G242" s="160">
        <f>Janeiro!N240</f>
        <v>65</v>
      </c>
      <c r="H242" s="161">
        <f>Janeiro!O240</f>
        <v>65</v>
      </c>
      <c r="I242" s="187">
        <f>Fevereiro!L240</f>
        <v>0</v>
      </c>
      <c r="J242" s="160">
        <f>Fevereiro!M240</f>
        <v>1</v>
      </c>
      <c r="K242" s="160">
        <f>Fevereiro!N240</f>
        <v>111</v>
      </c>
      <c r="L242" s="161">
        <f>Fevereiro!O240</f>
        <v>112</v>
      </c>
      <c r="M242" s="187">
        <f>Março!L241</f>
        <v>0</v>
      </c>
      <c r="N242" s="160">
        <f>Março!M241</f>
        <v>0</v>
      </c>
      <c r="O242" s="160">
        <f>Março!N241</f>
        <v>66</v>
      </c>
      <c r="P242" s="161">
        <f>Março!O241</f>
        <v>66</v>
      </c>
      <c r="Q242" s="187">
        <f>Abril!L241</f>
        <v>0</v>
      </c>
      <c r="R242" s="160">
        <f>Abril!M241</f>
        <v>0</v>
      </c>
      <c r="S242" s="160">
        <f>Abril!N241</f>
        <v>65</v>
      </c>
      <c r="T242" s="161">
        <f>Abril!O241</f>
        <v>65</v>
      </c>
      <c r="U242" s="187">
        <f>Maio!L241</f>
        <v>0</v>
      </c>
      <c r="V242" s="160">
        <f>Maio!M241</f>
        <v>0</v>
      </c>
      <c r="W242" s="160">
        <f>Maio!N241</f>
        <v>69</v>
      </c>
      <c r="X242" s="161">
        <f>Maio!O241</f>
        <v>69</v>
      </c>
      <c r="Y242" s="187">
        <f>Junho!L241</f>
        <v>0</v>
      </c>
      <c r="Z242" s="160">
        <f>Junho!M241</f>
        <v>0</v>
      </c>
      <c r="AA242" s="160">
        <f>Junho!N241</f>
        <v>42</v>
      </c>
      <c r="AB242" s="161">
        <f>Junho!O241</f>
        <v>42</v>
      </c>
      <c r="AC242" s="153">
        <f>Julho!L241</f>
        <v>0</v>
      </c>
      <c r="AD242" s="160">
        <f>Julho!M241</f>
        <v>0</v>
      </c>
      <c r="AE242" s="160">
        <f>Julho!N241</f>
        <v>49</v>
      </c>
      <c r="AF242" s="161">
        <f>Julho!O241</f>
        <v>49</v>
      </c>
      <c r="AG242" s="153">
        <f>Agosto!L242</f>
        <v>0</v>
      </c>
      <c r="AH242" s="160">
        <f>Agosto!M242</f>
        <v>15</v>
      </c>
      <c r="AI242" s="160">
        <f>Agosto!N242</f>
        <v>41</v>
      </c>
      <c r="AJ242" s="161">
        <f>Agosto!O242</f>
        <v>56</v>
      </c>
      <c r="AK242" s="153">
        <f>Setembro!L243</f>
        <v>0</v>
      </c>
      <c r="AL242" s="160">
        <f>Setembro!M243</f>
        <v>0</v>
      </c>
      <c r="AM242" s="160">
        <f>Setembro!N243</f>
        <v>16</v>
      </c>
      <c r="AN242" s="161">
        <f>Setembro!O243</f>
        <v>16</v>
      </c>
      <c r="AO242" s="153">
        <f>Outubro!L244</f>
        <v>0</v>
      </c>
      <c r="AP242" s="160">
        <f>Outubro!M244</f>
        <v>0</v>
      </c>
      <c r="AQ242" s="160">
        <f>Outubro!N244</f>
        <v>0</v>
      </c>
      <c r="AR242" s="161">
        <f>Outubro!O244</f>
        <v>0</v>
      </c>
      <c r="AS242" s="153">
        <f>Novembro!L243</f>
        <v>0</v>
      </c>
      <c r="AT242" s="160">
        <f>Novembro!M243</f>
        <v>0</v>
      </c>
      <c r="AU242" s="160">
        <f>Novembro!N243</f>
        <v>0</v>
      </c>
      <c r="AV242" s="161">
        <f>Novembro!O243</f>
        <v>0</v>
      </c>
      <c r="AW242" s="153"/>
      <c r="AX242" s="160"/>
      <c r="AY242" s="160"/>
      <c r="AZ242" s="161"/>
      <c r="BA242" s="153">
        <f t="shared" si="62"/>
        <v>0</v>
      </c>
      <c r="BB242" s="160">
        <f t="shared" si="63"/>
        <v>16</v>
      </c>
      <c r="BC242" s="160">
        <f t="shared" si="64"/>
        <v>524</v>
      </c>
      <c r="BD242" s="161">
        <f t="shared" si="65"/>
        <v>540</v>
      </c>
      <c r="BE242" s="153">
        <f t="shared" si="66"/>
        <v>0</v>
      </c>
      <c r="BF242" s="160">
        <f t="shared" si="67"/>
        <v>1.4545454545454546</v>
      </c>
      <c r="BG242" s="160">
        <f t="shared" si="68"/>
        <v>47.636363636363633</v>
      </c>
      <c r="BH242" s="249">
        <f t="shared" si="69"/>
        <v>49.090909090909093</v>
      </c>
    </row>
    <row r="243" spans="1:60" ht="15" customHeight="1" x14ac:dyDescent="0.25">
      <c r="A243" s="325"/>
      <c r="B243" s="91"/>
      <c r="C243" s="92" t="s">
        <v>475</v>
      </c>
      <c r="D243" s="94" t="s">
        <v>476</v>
      </c>
      <c r="E243" s="134">
        <f>Janeiro!L241</f>
        <v>0</v>
      </c>
      <c r="F243" s="160">
        <f>Janeiro!M241</f>
        <v>0</v>
      </c>
      <c r="G243" s="160">
        <f>Janeiro!N241</f>
        <v>156</v>
      </c>
      <c r="H243" s="161">
        <f>Janeiro!O241</f>
        <v>156</v>
      </c>
      <c r="I243" s="134">
        <f>Fevereiro!L241</f>
        <v>0</v>
      </c>
      <c r="J243" s="160">
        <f>Fevereiro!M241</f>
        <v>4</v>
      </c>
      <c r="K243" s="160">
        <f>Fevereiro!N241</f>
        <v>25</v>
      </c>
      <c r="L243" s="161">
        <f>Fevereiro!O241</f>
        <v>29</v>
      </c>
      <c r="M243" s="134">
        <f>Março!L242</f>
        <v>2</v>
      </c>
      <c r="N243" s="160">
        <f>Março!M242</f>
        <v>2</v>
      </c>
      <c r="O243" s="160">
        <f>Março!N242</f>
        <v>162</v>
      </c>
      <c r="P243" s="161">
        <f>Março!O242</f>
        <v>166</v>
      </c>
      <c r="Q243" s="134">
        <f>Abril!L242</f>
        <v>0</v>
      </c>
      <c r="R243" s="160">
        <f>Abril!M242</f>
        <v>2</v>
      </c>
      <c r="S243" s="160">
        <f>Abril!N242</f>
        <v>157</v>
      </c>
      <c r="T243" s="161">
        <f>Abril!O242</f>
        <v>159</v>
      </c>
      <c r="U243" s="187">
        <f>Maio!L242</f>
        <v>1</v>
      </c>
      <c r="V243" s="160">
        <f>Maio!M242</f>
        <v>6</v>
      </c>
      <c r="W243" s="160">
        <f>Maio!N242</f>
        <v>161</v>
      </c>
      <c r="X243" s="161">
        <f>Maio!O242</f>
        <v>168</v>
      </c>
      <c r="Y243" s="134">
        <f>Junho!L242</f>
        <v>0</v>
      </c>
      <c r="Z243" s="160">
        <f>Junho!M242</f>
        <v>9</v>
      </c>
      <c r="AA243" s="160">
        <f>Junho!N242</f>
        <v>184</v>
      </c>
      <c r="AB243" s="161">
        <f>Junho!O242</f>
        <v>193</v>
      </c>
      <c r="AC243" s="153">
        <f>Julho!L242</f>
        <v>0</v>
      </c>
      <c r="AD243" s="160">
        <f>Julho!M242</f>
        <v>4</v>
      </c>
      <c r="AE243" s="160">
        <f>Julho!N242</f>
        <v>174</v>
      </c>
      <c r="AF243" s="161">
        <f>Julho!O242</f>
        <v>178</v>
      </c>
      <c r="AG243" s="153">
        <f>Agosto!L243</f>
        <v>0</v>
      </c>
      <c r="AH243" s="160">
        <f>Agosto!M243</f>
        <v>8</v>
      </c>
      <c r="AI243" s="160">
        <f>Agosto!N243</f>
        <v>181</v>
      </c>
      <c r="AJ243" s="161">
        <f>Agosto!O243</f>
        <v>189</v>
      </c>
      <c r="AK243" s="153">
        <f>Setembro!L244</f>
        <v>0</v>
      </c>
      <c r="AL243" s="160">
        <f>Setembro!M244</f>
        <v>49</v>
      </c>
      <c r="AM243" s="160">
        <f>Setembro!N244</f>
        <v>152</v>
      </c>
      <c r="AN243" s="161">
        <f>Setembro!O244</f>
        <v>201</v>
      </c>
      <c r="AO243" s="153">
        <f>Outubro!L245</f>
        <v>0</v>
      </c>
      <c r="AP243" s="160">
        <f>Outubro!M245</f>
        <v>0</v>
      </c>
      <c r="AQ243" s="160">
        <f>Outubro!N245</f>
        <v>0</v>
      </c>
      <c r="AR243" s="161">
        <f>Outubro!O245</f>
        <v>0</v>
      </c>
      <c r="AS243" s="153">
        <f>Novembro!L244</f>
        <v>0</v>
      </c>
      <c r="AT243" s="160">
        <f>Novembro!M244</f>
        <v>0</v>
      </c>
      <c r="AU243" s="160">
        <f>Novembro!N244</f>
        <v>0</v>
      </c>
      <c r="AV243" s="161">
        <f>Novembro!O244</f>
        <v>0</v>
      </c>
      <c r="AW243" s="153"/>
      <c r="AX243" s="160"/>
      <c r="AY243" s="160"/>
      <c r="AZ243" s="161"/>
      <c r="BA243" s="153">
        <f t="shared" si="60"/>
        <v>3</v>
      </c>
      <c r="BB243" s="160">
        <f t="shared" si="60"/>
        <v>84</v>
      </c>
      <c r="BC243" s="160">
        <f t="shared" si="60"/>
        <v>1352</v>
      </c>
      <c r="BD243" s="161">
        <f t="shared" si="60"/>
        <v>1439</v>
      </c>
      <c r="BE243" s="153">
        <f t="shared" si="61"/>
        <v>0.27272727272727271</v>
      </c>
      <c r="BF243" s="160">
        <f t="shared" si="61"/>
        <v>7.6363636363636367</v>
      </c>
      <c r="BG243" s="160">
        <f t="shared" si="61"/>
        <v>122.90909090909091</v>
      </c>
      <c r="BH243" s="249">
        <f t="shared" si="61"/>
        <v>130.81818181818181</v>
      </c>
    </row>
    <row r="244" spans="1:60" ht="15" customHeight="1" x14ac:dyDescent="0.25">
      <c r="A244" s="325"/>
      <c r="B244" s="91"/>
      <c r="C244" s="92" t="s">
        <v>470</v>
      </c>
      <c r="D244" s="93" t="s">
        <v>477</v>
      </c>
      <c r="E244" s="134">
        <f>Janeiro!L242</f>
        <v>0</v>
      </c>
      <c r="F244" s="160">
        <f>Janeiro!M242</f>
        <v>6</v>
      </c>
      <c r="G244" s="160">
        <f>Janeiro!N242</f>
        <v>24</v>
      </c>
      <c r="H244" s="161">
        <f>Janeiro!O242</f>
        <v>30</v>
      </c>
      <c r="I244" s="134">
        <f>Fevereiro!L242</f>
        <v>0</v>
      </c>
      <c r="J244" s="160">
        <f>Fevereiro!M242</f>
        <v>0</v>
      </c>
      <c r="K244" s="160">
        <f>Fevereiro!N242</f>
        <v>0</v>
      </c>
      <c r="L244" s="161">
        <f>Fevereiro!O242</f>
        <v>0</v>
      </c>
      <c r="M244" s="134">
        <f>Março!L243</f>
        <v>0</v>
      </c>
      <c r="N244" s="160">
        <f>Março!M243</f>
        <v>4</v>
      </c>
      <c r="O244" s="160">
        <f>Março!N243</f>
        <v>31</v>
      </c>
      <c r="P244" s="161">
        <f>Março!O243</f>
        <v>35</v>
      </c>
      <c r="Q244" s="134">
        <f>Abril!L243</f>
        <v>0</v>
      </c>
      <c r="R244" s="160">
        <f>Abril!M243</f>
        <v>7</v>
      </c>
      <c r="S244" s="160">
        <f>Abril!N243</f>
        <v>22</v>
      </c>
      <c r="T244" s="161">
        <f>Abril!O243</f>
        <v>29</v>
      </c>
      <c r="U244" s="134">
        <f>Maio!L243</f>
        <v>0</v>
      </c>
      <c r="V244" s="160">
        <f>Maio!M243</f>
        <v>6</v>
      </c>
      <c r="W244" s="160">
        <f>Maio!N243</f>
        <v>28</v>
      </c>
      <c r="X244" s="161">
        <f>Maio!O243</f>
        <v>34</v>
      </c>
      <c r="Y244" s="134">
        <f>Junho!L243</f>
        <v>0</v>
      </c>
      <c r="Z244" s="160">
        <f>Junho!M243</f>
        <v>7</v>
      </c>
      <c r="AA244" s="160">
        <f>Junho!N243</f>
        <v>19</v>
      </c>
      <c r="AB244" s="161">
        <f>Junho!O243</f>
        <v>26</v>
      </c>
      <c r="AC244" s="153">
        <f>Julho!L243</f>
        <v>0</v>
      </c>
      <c r="AD244" s="160">
        <f>Julho!M243</f>
        <v>10</v>
      </c>
      <c r="AE244" s="160">
        <f>Julho!N243</f>
        <v>29</v>
      </c>
      <c r="AF244" s="161">
        <f>Julho!O243</f>
        <v>39</v>
      </c>
      <c r="AG244" s="153">
        <f>Agosto!L244</f>
        <v>0</v>
      </c>
      <c r="AH244" s="160">
        <f>Agosto!M244</f>
        <v>10</v>
      </c>
      <c r="AI244" s="160">
        <f>Agosto!N244</f>
        <v>35</v>
      </c>
      <c r="AJ244" s="161">
        <f>Agosto!O244</f>
        <v>45</v>
      </c>
      <c r="AK244" s="153">
        <f>Setembro!L245</f>
        <v>0</v>
      </c>
      <c r="AL244" s="160">
        <f>Setembro!M245</f>
        <v>7</v>
      </c>
      <c r="AM244" s="160">
        <f>Setembro!N245</f>
        <v>50</v>
      </c>
      <c r="AN244" s="161">
        <f>Setembro!O245</f>
        <v>57</v>
      </c>
      <c r="AO244" s="153">
        <f>Outubro!L246</f>
        <v>0</v>
      </c>
      <c r="AP244" s="160">
        <f>Outubro!M246</f>
        <v>0</v>
      </c>
      <c r="AQ244" s="160">
        <f>Outubro!N246</f>
        <v>0</v>
      </c>
      <c r="AR244" s="161">
        <f>Outubro!O246</f>
        <v>0</v>
      </c>
      <c r="AS244" s="153">
        <f>Novembro!L245</f>
        <v>0</v>
      </c>
      <c r="AT244" s="160">
        <f>Novembro!M245</f>
        <v>0</v>
      </c>
      <c r="AU244" s="160">
        <f>Novembro!N245</f>
        <v>0</v>
      </c>
      <c r="AV244" s="161">
        <f>Novembro!O245</f>
        <v>0</v>
      </c>
      <c r="AW244" s="153"/>
      <c r="AX244" s="160"/>
      <c r="AY244" s="160"/>
      <c r="AZ244" s="161"/>
      <c r="BA244" s="153">
        <f t="shared" si="60"/>
        <v>0</v>
      </c>
      <c r="BB244" s="160">
        <f t="shared" si="60"/>
        <v>57</v>
      </c>
      <c r="BC244" s="160">
        <f t="shared" si="60"/>
        <v>238</v>
      </c>
      <c r="BD244" s="161">
        <f t="shared" si="60"/>
        <v>295</v>
      </c>
      <c r="BE244" s="153">
        <f t="shared" si="61"/>
        <v>0</v>
      </c>
      <c r="BF244" s="160">
        <f t="shared" si="61"/>
        <v>5.1818181818181817</v>
      </c>
      <c r="BG244" s="160">
        <f t="shared" si="61"/>
        <v>21.636363636363637</v>
      </c>
      <c r="BH244" s="249">
        <f t="shared" si="61"/>
        <v>26.818181818181817</v>
      </c>
    </row>
    <row r="245" spans="1:60" ht="15" customHeight="1" x14ac:dyDescent="0.25">
      <c r="A245" s="325"/>
      <c r="B245" s="91"/>
      <c r="C245" s="92" t="s">
        <v>470</v>
      </c>
      <c r="D245" s="93" t="s">
        <v>478</v>
      </c>
      <c r="E245" s="134">
        <f>Janeiro!L243</f>
        <v>0</v>
      </c>
      <c r="F245" s="160">
        <f>Janeiro!M243</f>
        <v>0</v>
      </c>
      <c r="G245" s="160">
        <f>Janeiro!N243</f>
        <v>0</v>
      </c>
      <c r="H245" s="161">
        <f>Janeiro!O243</f>
        <v>0</v>
      </c>
      <c r="I245" s="134">
        <f>Fevereiro!L243</f>
        <v>0</v>
      </c>
      <c r="J245" s="160">
        <f>Fevereiro!M243</f>
        <v>0</v>
      </c>
      <c r="K245" s="160">
        <f>Fevereiro!N243</f>
        <v>9</v>
      </c>
      <c r="L245" s="161">
        <f>Fevereiro!O243</f>
        <v>9</v>
      </c>
      <c r="M245" s="134">
        <f>Março!L244</f>
        <v>0</v>
      </c>
      <c r="N245" s="160">
        <f>Março!M244</f>
        <v>0</v>
      </c>
      <c r="O245" s="160">
        <f>Março!N244</f>
        <v>0</v>
      </c>
      <c r="P245" s="161">
        <f>Março!O244</f>
        <v>0</v>
      </c>
      <c r="Q245" s="134">
        <f>Abril!L244</f>
        <v>0</v>
      </c>
      <c r="R245" s="160">
        <f>Abril!M244</f>
        <v>0</v>
      </c>
      <c r="S245" s="160">
        <f>Abril!N244</f>
        <v>0</v>
      </c>
      <c r="T245" s="161">
        <f>Abril!O244</f>
        <v>0</v>
      </c>
      <c r="U245" s="134">
        <f>Maio!L244</f>
        <v>0</v>
      </c>
      <c r="V245" s="160">
        <f>Maio!M244</f>
        <v>0</v>
      </c>
      <c r="W245" s="160">
        <f>Maio!N244</f>
        <v>0</v>
      </c>
      <c r="X245" s="161">
        <f>Maio!O244</f>
        <v>0</v>
      </c>
      <c r="Y245" s="134">
        <f>Junho!L244</f>
        <v>0</v>
      </c>
      <c r="Z245" s="160">
        <f>Junho!M244</f>
        <v>0</v>
      </c>
      <c r="AA245" s="160">
        <f>Junho!N244</f>
        <v>0</v>
      </c>
      <c r="AB245" s="161">
        <f>Junho!O244</f>
        <v>0</v>
      </c>
      <c r="AC245" s="153">
        <f>Julho!L244</f>
        <v>0</v>
      </c>
      <c r="AD245" s="160">
        <f>Julho!M244</f>
        <v>0</v>
      </c>
      <c r="AE245" s="160">
        <f>Julho!N244</f>
        <v>0</v>
      </c>
      <c r="AF245" s="161">
        <f>Julho!O244</f>
        <v>0</v>
      </c>
      <c r="AG245" s="153">
        <f>Agosto!L245</f>
        <v>0</v>
      </c>
      <c r="AH245" s="160">
        <f>Agosto!M245</f>
        <v>0</v>
      </c>
      <c r="AI245" s="160">
        <f>Agosto!N245</f>
        <v>0</v>
      </c>
      <c r="AJ245" s="161">
        <f>Agosto!O245</f>
        <v>0</v>
      </c>
      <c r="AK245" s="153">
        <f>Setembro!L246</f>
        <v>0</v>
      </c>
      <c r="AL245" s="160">
        <f>Setembro!M246</f>
        <v>0</v>
      </c>
      <c r="AM245" s="160">
        <f>Setembro!N246</f>
        <v>0</v>
      </c>
      <c r="AN245" s="161">
        <f>Setembro!O246</f>
        <v>0</v>
      </c>
      <c r="AO245" s="153">
        <f>Outubro!L247</f>
        <v>0</v>
      </c>
      <c r="AP245" s="160">
        <f>Outubro!M247</f>
        <v>0</v>
      </c>
      <c r="AQ245" s="160">
        <f>Outubro!N247</f>
        <v>0</v>
      </c>
      <c r="AR245" s="161">
        <f>Outubro!O247</f>
        <v>0</v>
      </c>
      <c r="AS245" s="153">
        <f>Novembro!L246</f>
        <v>0</v>
      </c>
      <c r="AT245" s="160">
        <f>Novembro!M246</f>
        <v>0</v>
      </c>
      <c r="AU245" s="160">
        <f>Novembro!N246</f>
        <v>0</v>
      </c>
      <c r="AV245" s="161">
        <f>Novembro!O246</f>
        <v>0</v>
      </c>
      <c r="AW245" s="153"/>
      <c r="AX245" s="160"/>
      <c r="AY245" s="160"/>
      <c r="AZ245" s="161"/>
      <c r="BA245" s="153">
        <f t="shared" si="60"/>
        <v>0</v>
      </c>
      <c r="BB245" s="160">
        <f t="shared" si="60"/>
        <v>0</v>
      </c>
      <c r="BC245" s="160">
        <f t="shared" si="60"/>
        <v>9</v>
      </c>
      <c r="BD245" s="161">
        <f t="shared" si="60"/>
        <v>9</v>
      </c>
      <c r="BE245" s="153">
        <f t="shared" si="61"/>
        <v>0</v>
      </c>
      <c r="BF245" s="160">
        <f t="shared" si="61"/>
        <v>0</v>
      </c>
      <c r="BG245" s="160">
        <f t="shared" si="61"/>
        <v>0.81818181818181823</v>
      </c>
      <c r="BH245" s="249">
        <f t="shared" si="61"/>
        <v>0.81818181818181823</v>
      </c>
    </row>
    <row r="246" spans="1:60" ht="15" customHeight="1" x14ac:dyDescent="0.25">
      <c r="A246" s="325"/>
      <c r="B246" s="91"/>
      <c r="C246" s="92" t="s">
        <v>470</v>
      </c>
      <c r="D246" s="93" t="s">
        <v>479</v>
      </c>
      <c r="E246" s="134">
        <f>Janeiro!L244</f>
        <v>0</v>
      </c>
      <c r="F246" s="160">
        <f>Janeiro!M244</f>
        <v>1</v>
      </c>
      <c r="G246" s="160">
        <f>Janeiro!N244</f>
        <v>15</v>
      </c>
      <c r="H246" s="161">
        <f>Janeiro!O244</f>
        <v>16</v>
      </c>
      <c r="I246" s="134">
        <f>Fevereiro!L244</f>
        <v>0</v>
      </c>
      <c r="J246" s="160">
        <f>Fevereiro!M244</f>
        <v>0</v>
      </c>
      <c r="K246" s="160">
        <f>Fevereiro!N244</f>
        <v>0</v>
      </c>
      <c r="L246" s="161">
        <f>Fevereiro!O244</f>
        <v>0</v>
      </c>
      <c r="M246" s="134">
        <f>Março!L245</f>
        <v>0</v>
      </c>
      <c r="N246" s="160">
        <f>Março!M245</f>
        <v>3</v>
      </c>
      <c r="O246" s="160">
        <f>Março!N245</f>
        <v>6</v>
      </c>
      <c r="P246" s="161">
        <f>Março!O245</f>
        <v>9</v>
      </c>
      <c r="Q246" s="134">
        <f>Abril!L245</f>
        <v>0</v>
      </c>
      <c r="R246" s="160">
        <f>Abril!M245</f>
        <v>7</v>
      </c>
      <c r="S246" s="160">
        <f>Abril!N245</f>
        <v>23</v>
      </c>
      <c r="T246" s="161">
        <f>Abril!O245</f>
        <v>30</v>
      </c>
      <c r="U246" s="134">
        <f>Maio!L245</f>
        <v>0</v>
      </c>
      <c r="V246" s="160">
        <f>Maio!M245</f>
        <v>1</v>
      </c>
      <c r="W246" s="160">
        <f>Maio!N245</f>
        <v>18</v>
      </c>
      <c r="X246" s="161">
        <f>Maio!O245</f>
        <v>19</v>
      </c>
      <c r="Y246" s="134">
        <f>Junho!L245</f>
        <v>0</v>
      </c>
      <c r="Z246" s="160">
        <f>Junho!M245</f>
        <v>0</v>
      </c>
      <c r="AA246" s="160">
        <f>Junho!N245</f>
        <v>0</v>
      </c>
      <c r="AB246" s="161">
        <f>Junho!O245</f>
        <v>0</v>
      </c>
      <c r="AC246" s="153">
        <f>Julho!L245</f>
        <v>0</v>
      </c>
      <c r="AD246" s="160">
        <f>Julho!M245</f>
        <v>0</v>
      </c>
      <c r="AE246" s="160">
        <f>Julho!N245</f>
        <v>0</v>
      </c>
      <c r="AF246" s="161">
        <f>Julho!O245</f>
        <v>0</v>
      </c>
      <c r="AG246" s="153">
        <f>Agosto!L246</f>
        <v>0</v>
      </c>
      <c r="AH246" s="160">
        <f>Agosto!M246</f>
        <v>0</v>
      </c>
      <c r="AI246" s="160">
        <f>Agosto!N246</f>
        <v>0</v>
      </c>
      <c r="AJ246" s="161">
        <f>Agosto!O246</f>
        <v>0</v>
      </c>
      <c r="AK246" s="153">
        <f>Setembro!L247</f>
        <v>0</v>
      </c>
      <c r="AL246" s="160">
        <f>Setembro!M247</f>
        <v>0</v>
      </c>
      <c r="AM246" s="160">
        <f>Setembro!N247</f>
        <v>0</v>
      </c>
      <c r="AN246" s="161">
        <f>Setembro!O247</f>
        <v>0</v>
      </c>
      <c r="AO246" s="153">
        <f>Outubro!L248</f>
        <v>0</v>
      </c>
      <c r="AP246" s="160">
        <f>Outubro!M248</f>
        <v>0</v>
      </c>
      <c r="AQ246" s="160">
        <f>Outubro!N248</f>
        <v>0</v>
      </c>
      <c r="AR246" s="161">
        <f>Outubro!O248</f>
        <v>0</v>
      </c>
      <c r="AS246" s="153">
        <f>Novembro!L247</f>
        <v>0</v>
      </c>
      <c r="AT246" s="160">
        <f>Novembro!M247</f>
        <v>0</v>
      </c>
      <c r="AU246" s="160">
        <f>Novembro!N247</f>
        <v>0</v>
      </c>
      <c r="AV246" s="161">
        <f>Novembro!O247</f>
        <v>0</v>
      </c>
      <c r="AW246" s="153"/>
      <c r="AX246" s="160"/>
      <c r="AY246" s="160"/>
      <c r="AZ246" s="161"/>
      <c r="BA246" s="153">
        <f t="shared" si="60"/>
        <v>0</v>
      </c>
      <c r="BB246" s="160">
        <f t="shared" si="60"/>
        <v>12</v>
      </c>
      <c r="BC246" s="160">
        <f t="shared" si="60"/>
        <v>62</v>
      </c>
      <c r="BD246" s="161">
        <f t="shared" si="60"/>
        <v>74</v>
      </c>
      <c r="BE246" s="153">
        <f t="shared" si="61"/>
        <v>0</v>
      </c>
      <c r="BF246" s="160">
        <f t="shared" si="61"/>
        <v>1.0909090909090908</v>
      </c>
      <c r="BG246" s="160">
        <f t="shared" si="61"/>
        <v>5.6363636363636367</v>
      </c>
      <c r="BH246" s="249">
        <f t="shared" si="61"/>
        <v>6.7272727272727275</v>
      </c>
    </row>
    <row r="247" spans="1:60" ht="15" customHeight="1" x14ac:dyDescent="0.25">
      <c r="A247" s="325"/>
      <c r="B247" s="91"/>
      <c r="C247" s="92" t="s">
        <v>470</v>
      </c>
      <c r="D247" s="94" t="s">
        <v>480</v>
      </c>
      <c r="E247" s="134">
        <f>Janeiro!L245</f>
        <v>0</v>
      </c>
      <c r="F247" s="160">
        <f>Janeiro!M245</f>
        <v>0</v>
      </c>
      <c r="G247" s="160">
        <f>Janeiro!N245</f>
        <v>0</v>
      </c>
      <c r="H247" s="161">
        <f>Janeiro!O245</f>
        <v>0</v>
      </c>
      <c r="I247" s="134">
        <f>Fevereiro!L245</f>
        <v>25</v>
      </c>
      <c r="J247" s="160">
        <f>Fevereiro!M245</f>
        <v>70</v>
      </c>
      <c r="K247" s="160">
        <f>Fevereiro!N245</f>
        <v>1888</v>
      </c>
      <c r="L247" s="161">
        <f>Fevereiro!O245</f>
        <v>1983</v>
      </c>
      <c r="M247" s="134">
        <f>Março!L246</f>
        <v>0</v>
      </c>
      <c r="N247" s="160">
        <f>Março!M246</f>
        <v>0</v>
      </c>
      <c r="O247" s="160">
        <f>Março!N246</f>
        <v>0</v>
      </c>
      <c r="P247" s="161">
        <f>Março!O246</f>
        <v>0</v>
      </c>
      <c r="Q247" s="134">
        <f>Abril!L246</f>
        <v>0</v>
      </c>
      <c r="R247" s="160">
        <f>Abril!M246</f>
        <v>0</v>
      </c>
      <c r="S247" s="160">
        <f>Abril!N246</f>
        <v>0</v>
      </c>
      <c r="T247" s="161">
        <f>Abril!O246</f>
        <v>0</v>
      </c>
      <c r="U247" s="134">
        <f>Maio!L246</f>
        <v>0</v>
      </c>
      <c r="V247" s="160">
        <f>Maio!M246</f>
        <v>0</v>
      </c>
      <c r="W247" s="160">
        <f>Maio!N246</f>
        <v>0</v>
      </c>
      <c r="X247" s="161">
        <f>Maio!O246</f>
        <v>0</v>
      </c>
      <c r="Y247" s="134">
        <f>Junho!L246</f>
        <v>0</v>
      </c>
      <c r="Z247" s="160">
        <f>Junho!M246</f>
        <v>6</v>
      </c>
      <c r="AA247" s="160">
        <f>Junho!N246</f>
        <v>19</v>
      </c>
      <c r="AB247" s="161">
        <f>Junho!O246</f>
        <v>25</v>
      </c>
      <c r="AC247" s="153">
        <f>Julho!L246</f>
        <v>0</v>
      </c>
      <c r="AD247" s="160">
        <f>Julho!M246</f>
        <v>3</v>
      </c>
      <c r="AE247" s="160">
        <f>Julho!N246</f>
        <v>18</v>
      </c>
      <c r="AF247" s="161">
        <f>Julho!O246</f>
        <v>21</v>
      </c>
      <c r="AG247" s="153">
        <f>Agosto!L247</f>
        <v>0</v>
      </c>
      <c r="AH247" s="160">
        <f>Agosto!M247</f>
        <v>4</v>
      </c>
      <c r="AI247" s="160">
        <f>Agosto!N247</f>
        <v>16</v>
      </c>
      <c r="AJ247" s="161">
        <f>Agosto!O247</f>
        <v>20</v>
      </c>
      <c r="AK247" s="153">
        <f>Setembro!L248</f>
        <v>0</v>
      </c>
      <c r="AL247" s="160">
        <f>Setembro!M248</f>
        <v>5</v>
      </c>
      <c r="AM247" s="160">
        <f>Setembro!N248</f>
        <v>24</v>
      </c>
      <c r="AN247" s="161">
        <f>Setembro!O248</f>
        <v>29</v>
      </c>
      <c r="AO247" s="153">
        <f>Outubro!L249</f>
        <v>0</v>
      </c>
      <c r="AP247" s="160">
        <f>Outubro!M249</f>
        <v>0</v>
      </c>
      <c r="AQ247" s="160">
        <f>Outubro!N249</f>
        <v>0</v>
      </c>
      <c r="AR247" s="161">
        <f>Outubro!O249</f>
        <v>0</v>
      </c>
      <c r="AS247" s="153">
        <f>Novembro!L248</f>
        <v>0</v>
      </c>
      <c r="AT247" s="160">
        <f>Novembro!M248</f>
        <v>0</v>
      </c>
      <c r="AU247" s="160">
        <f>Novembro!N248</f>
        <v>0</v>
      </c>
      <c r="AV247" s="161">
        <f>Novembro!O248</f>
        <v>0</v>
      </c>
      <c r="AW247" s="153"/>
      <c r="AX247" s="160"/>
      <c r="AY247" s="160"/>
      <c r="AZ247" s="161"/>
      <c r="BA247" s="153">
        <f t="shared" si="60"/>
        <v>25</v>
      </c>
      <c r="BB247" s="160">
        <f t="shared" si="60"/>
        <v>88</v>
      </c>
      <c r="BC247" s="160">
        <f t="shared" si="60"/>
        <v>1965</v>
      </c>
      <c r="BD247" s="161">
        <f t="shared" si="60"/>
        <v>2078</v>
      </c>
      <c r="BE247" s="153">
        <f t="shared" si="61"/>
        <v>2.2727272727272729</v>
      </c>
      <c r="BF247" s="160">
        <f t="shared" si="61"/>
        <v>8</v>
      </c>
      <c r="BG247" s="160">
        <f t="shared" si="61"/>
        <v>178.63636363636363</v>
      </c>
      <c r="BH247" s="249">
        <f t="shared" si="61"/>
        <v>188.90909090909091</v>
      </c>
    </row>
    <row r="248" spans="1:60" ht="15" customHeight="1" thickBot="1" x14ac:dyDescent="0.3">
      <c r="A248" s="325"/>
      <c r="B248" s="179" t="s">
        <v>481</v>
      </c>
      <c r="C248" s="179"/>
      <c r="D248" s="178"/>
      <c r="E248" s="13">
        <f>Janeiro!L246</f>
        <v>12</v>
      </c>
      <c r="F248" s="11">
        <f>Janeiro!M246</f>
        <v>38</v>
      </c>
      <c r="G248" s="11">
        <f>Janeiro!N246</f>
        <v>2241</v>
      </c>
      <c r="H248" s="12">
        <f>Janeiro!O246</f>
        <v>2291</v>
      </c>
      <c r="I248" s="13">
        <f>Fevereiro!L246</f>
        <v>25</v>
      </c>
      <c r="J248" s="11">
        <f>Fevereiro!M246</f>
        <v>70</v>
      </c>
      <c r="K248" s="11">
        <f>Fevereiro!N246</f>
        <v>1888</v>
      </c>
      <c r="L248" s="12">
        <f>Fevereiro!O246</f>
        <v>1983</v>
      </c>
      <c r="M248" s="13">
        <f>Março!L247</f>
        <v>18</v>
      </c>
      <c r="N248" s="11">
        <f>Março!M247</f>
        <v>133</v>
      </c>
      <c r="O248" s="11">
        <f>Março!N247</f>
        <v>2225</v>
      </c>
      <c r="P248" s="12">
        <f>Março!O247</f>
        <v>2376</v>
      </c>
      <c r="Q248" s="13">
        <f>Abril!L247</f>
        <v>12</v>
      </c>
      <c r="R248" s="11">
        <f>Abril!M247</f>
        <v>112</v>
      </c>
      <c r="S248" s="11">
        <f>Abril!N247</f>
        <v>1949</v>
      </c>
      <c r="T248" s="12">
        <f>Abril!O247</f>
        <v>2073</v>
      </c>
      <c r="U248" s="13">
        <f>Maio!L247</f>
        <v>12</v>
      </c>
      <c r="V248" s="11">
        <f>Maio!M247</f>
        <v>134</v>
      </c>
      <c r="W248" s="11">
        <f>Maio!N247</f>
        <v>2111</v>
      </c>
      <c r="X248" s="12">
        <f>Maio!O247</f>
        <v>2257</v>
      </c>
      <c r="Y248" s="13">
        <f>Junho!L247</f>
        <v>0</v>
      </c>
      <c r="Z248" s="11">
        <f>Junho!M247</f>
        <v>135</v>
      </c>
      <c r="AA248" s="11">
        <f>Junho!N247</f>
        <v>2043</v>
      </c>
      <c r="AB248" s="12">
        <f>Junho!O247</f>
        <v>2178</v>
      </c>
      <c r="AC248" s="10">
        <f>Julho!L247</f>
        <v>0</v>
      </c>
      <c r="AD248" s="11">
        <f>Julho!M247</f>
        <v>134</v>
      </c>
      <c r="AE248" s="11">
        <f>Julho!N247</f>
        <v>2060</v>
      </c>
      <c r="AF248" s="12">
        <f>Julho!O247</f>
        <v>2194</v>
      </c>
      <c r="AG248" s="10">
        <f>Agosto!L248</f>
        <v>0</v>
      </c>
      <c r="AH248" s="11">
        <f>Agosto!M248</f>
        <v>150</v>
      </c>
      <c r="AI248" s="11">
        <f>Agosto!N248</f>
        <v>2191</v>
      </c>
      <c r="AJ248" s="12">
        <f>Agosto!O248</f>
        <v>2341</v>
      </c>
      <c r="AK248" s="10">
        <f>Setembro!L249</f>
        <v>0</v>
      </c>
      <c r="AL248" s="11">
        <f>Setembro!M249</f>
        <v>318</v>
      </c>
      <c r="AM248" s="11">
        <f>Setembro!N249</f>
        <v>2073</v>
      </c>
      <c r="AN248" s="12">
        <f>Setembro!O249</f>
        <v>2391</v>
      </c>
      <c r="AO248" s="10">
        <f>Outubro!L250</f>
        <v>0</v>
      </c>
      <c r="AP248" s="11">
        <f>Outubro!M250</f>
        <v>0</v>
      </c>
      <c r="AQ248" s="11">
        <f>Outubro!N250</f>
        <v>0</v>
      </c>
      <c r="AR248" s="12">
        <f>Outubro!O250</f>
        <v>0</v>
      </c>
      <c r="AS248" s="10">
        <f>Novembro!L249</f>
        <v>0</v>
      </c>
      <c r="AT248" s="11">
        <f>Novembro!M249</f>
        <v>0</v>
      </c>
      <c r="AU248" s="11">
        <f>Novembro!N249</f>
        <v>0</v>
      </c>
      <c r="AV248" s="12">
        <f>Novembro!O249</f>
        <v>0</v>
      </c>
      <c r="AW248" s="10"/>
      <c r="AX248" s="11"/>
      <c r="AY248" s="11"/>
      <c r="AZ248" s="12"/>
      <c r="BA248" s="10">
        <f t="shared" si="60"/>
        <v>79</v>
      </c>
      <c r="BB248" s="11">
        <f t="shared" si="60"/>
        <v>1224</v>
      </c>
      <c r="BC248" s="11">
        <f t="shared" si="60"/>
        <v>18781</v>
      </c>
      <c r="BD248" s="12">
        <f t="shared" si="60"/>
        <v>20084</v>
      </c>
      <c r="BE248" s="10">
        <f t="shared" si="61"/>
        <v>7.1818181818181817</v>
      </c>
      <c r="BF248" s="11">
        <f t="shared" si="61"/>
        <v>111.27272727272727</v>
      </c>
      <c r="BG248" s="11">
        <f t="shared" si="61"/>
        <v>1707.3636363636363</v>
      </c>
      <c r="BH248" s="251">
        <f t="shared" si="61"/>
        <v>1825.8181818181818</v>
      </c>
    </row>
    <row r="249" spans="1:60" ht="15" hidden="1" customHeight="1" x14ac:dyDescent="0.3">
      <c r="A249" s="325"/>
      <c r="B249" s="275"/>
      <c r="C249" s="275"/>
      <c r="D249" s="276"/>
      <c r="E249" s="246"/>
      <c r="F249" s="251"/>
      <c r="G249" s="251"/>
      <c r="H249" s="245"/>
      <c r="I249" s="246"/>
      <c r="J249" s="251"/>
      <c r="K249" s="251"/>
      <c r="L249" s="245"/>
      <c r="M249" s="246" t="str">
        <f>Março!L248</f>
        <v>TOTAL DE ATENDIMENTOS</v>
      </c>
      <c r="N249" s="251">
        <f>Março!M248</f>
        <v>0</v>
      </c>
      <c r="O249" s="251">
        <f>Março!N248</f>
        <v>0</v>
      </c>
      <c r="P249" s="245">
        <f>Março!O248</f>
        <v>0</v>
      </c>
      <c r="Q249" s="246" t="str">
        <f>Abril!L248</f>
        <v>TOTAL DE ATENDIMENTO</v>
      </c>
      <c r="R249" s="251">
        <f>Abril!M248</f>
        <v>0</v>
      </c>
      <c r="S249" s="251">
        <f>Abril!N248</f>
        <v>0</v>
      </c>
      <c r="T249" s="245">
        <f>Abril!O248</f>
        <v>0</v>
      </c>
      <c r="U249" s="246" t="str">
        <f>Maio!L248</f>
        <v>TOTAL DE ATENDIMENTO</v>
      </c>
      <c r="V249" s="251">
        <f>Maio!M248</f>
        <v>0</v>
      </c>
      <c r="W249" s="251">
        <f>Maio!N248</f>
        <v>0</v>
      </c>
      <c r="X249" s="245">
        <f>Maio!O248</f>
        <v>0</v>
      </c>
      <c r="Y249" s="246" t="str">
        <f>Junho!L248</f>
        <v>TOTAL DE ATENDIMENTO</v>
      </c>
      <c r="Z249" s="251">
        <f>Junho!M248</f>
        <v>0</v>
      </c>
      <c r="AA249" s="251">
        <f>Junho!N248</f>
        <v>0</v>
      </c>
      <c r="AB249" s="245">
        <f>Junho!O248</f>
        <v>0</v>
      </c>
      <c r="AC249" s="243" t="str">
        <f>Julho!L248</f>
        <v>TOTAL DE ATENDIMENTO</v>
      </c>
      <c r="AD249" s="251">
        <f>Julho!M248</f>
        <v>0</v>
      </c>
      <c r="AE249" s="251">
        <f>Julho!N248</f>
        <v>0</v>
      </c>
      <c r="AF249" s="245">
        <f>Julho!O248</f>
        <v>0</v>
      </c>
      <c r="AG249" s="243" t="str">
        <f>Agosto!L249</f>
        <v>TOTAL DE ATENDIMENTO</v>
      </c>
      <c r="AH249" s="251">
        <f>Agosto!M249</f>
        <v>0</v>
      </c>
      <c r="AI249" s="251">
        <f>Agosto!N249</f>
        <v>0</v>
      </c>
      <c r="AJ249" s="245">
        <f>Agosto!O249</f>
        <v>0</v>
      </c>
      <c r="AK249" s="243" t="str">
        <f>Setembro!L250</f>
        <v>TOTAL DE ATENDIMENTO</v>
      </c>
      <c r="AL249" s="251">
        <f>Setembro!M250</f>
        <v>0</v>
      </c>
      <c r="AM249" s="251">
        <f>Setembro!N250</f>
        <v>0</v>
      </c>
      <c r="AN249" s="245">
        <f>Setembro!O250</f>
        <v>0</v>
      </c>
      <c r="AO249" s="243" t="str">
        <f>Outubro!L251</f>
        <v>TOTAL DE ATENDIMENTO</v>
      </c>
      <c r="AP249" s="251">
        <f>Outubro!M251</f>
        <v>0</v>
      </c>
      <c r="AQ249" s="251">
        <f>Outubro!N251</f>
        <v>0</v>
      </c>
      <c r="AR249" s="245">
        <f>Outubro!O251</f>
        <v>0</v>
      </c>
      <c r="AS249" s="243">
        <f>Novembro!L250</f>
        <v>0</v>
      </c>
      <c r="AT249" s="251">
        <f>Novembro!M250</f>
        <v>0</v>
      </c>
      <c r="AU249" s="251">
        <f>Novembro!N250</f>
        <v>0</v>
      </c>
      <c r="AV249" s="245">
        <f>Novembro!O250</f>
        <v>0</v>
      </c>
      <c r="AW249" s="243"/>
      <c r="AX249" s="251"/>
      <c r="AY249" s="251"/>
      <c r="AZ249" s="245"/>
      <c r="BA249" s="243"/>
      <c r="BB249" s="251"/>
      <c r="BC249" s="251"/>
      <c r="BD249" s="245"/>
      <c r="BE249" s="243"/>
      <c r="BF249" s="251"/>
      <c r="BG249" s="251"/>
      <c r="BH249" s="251"/>
    </row>
    <row r="250" spans="1:60" ht="15" hidden="1" customHeight="1" x14ac:dyDescent="0.3">
      <c r="A250" s="325"/>
      <c r="B250" s="278"/>
      <c r="C250" s="184"/>
      <c r="D250" s="184" t="s">
        <v>579</v>
      </c>
      <c r="E250" s="246"/>
      <c r="F250" s="251"/>
      <c r="G250" s="251"/>
      <c r="H250" s="245"/>
      <c r="I250" s="246"/>
      <c r="J250" s="251"/>
      <c r="K250" s="251"/>
      <c r="L250" s="245"/>
      <c r="M250" s="246">
        <f>Março!L249</f>
        <v>8</v>
      </c>
      <c r="N250" s="251">
        <f>Março!M249</f>
        <v>0</v>
      </c>
      <c r="O250" s="251">
        <f>Março!N249</f>
        <v>0</v>
      </c>
      <c r="P250" s="245">
        <f>Março!O249</f>
        <v>0</v>
      </c>
      <c r="Q250" s="246">
        <f>Abril!L249</f>
        <v>12</v>
      </c>
      <c r="R250" s="251">
        <f>Abril!M249</f>
        <v>0</v>
      </c>
      <c r="S250" s="251">
        <f>Abril!N249</f>
        <v>0</v>
      </c>
      <c r="T250" s="245">
        <f>Abril!O249</f>
        <v>0</v>
      </c>
      <c r="U250" s="246">
        <f>Maio!L249</f>
        <v>11</v>
      </c>
      <c r="V250" s="251">
        <f>Maio!M249</f>
        <v>0</v>
      </c>
      <c r="W250" s="251">
        <f>Maio!N249</f>
        <v>0</v>
      </c>
      <c r="X250" s="245">
        <f>Maio!O249</f>
        <v>0</v>
      </c>
      <c r="Y250" s="246">
        <f>Junho!L249</f>
        <v>8</v>
      </c>
      <c r="Z250" s="251">
        <f>Junho!M249</f>
        <v>0</v>
      </c>
      <c r="AA250" s="251">
        <f>Junho!N249</f>
        <v>0</v>
      </c>
      <c r="AB250" s="245">
        <f>Junho!O249</f>
        <v>0</v>
      </c>
      <c r="AC250" s="243">
        <f>Julho!L249</f>
        <v>16</v>
      </c>
      <c r="AD250" s="251">
        <f>Julho!M249</f>
        <v>0</v>
      </c>
      <c r="AE250" s="251">
        <f>Julho!N249</f>
        <v>0</v>
      </c>
      <c r="AF250" s="245">
        <f>Julho!O249</f>
        <v>0</v>
      </c>
      <c r="AG250" s="243">
        <f>Agosto!L250</f>
        <v>12</v>
      </c>
      <c r="AH250" s="251">
        <f>Agosto!M250</f>
        <v>0</v>
      </c>
      <c r="AI250" s="251">
        <f>Agosto!N250</f>
        <v>0</v>
      </c>
      <c r="AJ250" s="245">
        <f>Agosto!O250</f>
        <v>0</v>
      </c>
      <c r="AK250" s="243">
        <f>Setembro!L251</f>
        <v>7</v>
      </c>
      <c r="AL250" s="251">
        <f>Setembro!M251</f>
        <v>0</v>
      </c>
      <c r="AM250" s="251">
        <f>Setembro!N251</f>
        <v>0</v>
      </c>
      <c r="AN250" s="245">
        <f>Setembro!O251</f>
        <v>0</v>
      </c>
      <c r="AO250" s="243">
        <f>Outubro!L252</f>
        <v>15</v>
      </c>
      <c r="AP250" s="251">
        <f>Outubro!M252</f>
        <v>0</v>
      </c>
      <c r="AQ250" s="251">
        <f>Outubro!N252</f>
        <v>0</v>
      </c>
      <c r="AR250" s="245">
        <f>Outubro!O252</f>
        <v>0</v>
      </c>
      <c r="AS250" s="243" t="str">
        <f>Novembro!L251</f>
        <v>TOTAL DE ATENDIMENTO</v>
      </c>
      <c r="AT250" s="251">
        <f>Novembro!M251</f>
        <v>0</v>
      </c>
      <c r="AU250" s="251">
        <f>Novembro!N251</f>
        <v>0</v>
      </c>
      <c r="AV250" s="245">
        <f>Novembro!O251</f>
        <v>0</v>
      </c>
      <c r="AW250" s="243"/>
      <c r="AX250" s="251"/>
      <c r="AY250" s="251"/>
      <c r="AZ250" s="245"/>
      <c r="BA250" s="243"/>
      <c r="BB250" s="251"/>
      <c r="BC250" s="251"/>
      <c r="BD250" s="245"/>
      <c r="BE250" s="243"/>
      <c r="BF250" s="251"/>
      <c r="BG250" s="251"/>
      <c r="BH250" s="251"/>
    </row>
    <row r="251" spans="1:60" ht="15" hidden="1" customHeight="1" x14ac:dyDescent="0.3">
      <c r="A251" s="325"/>
      <c r="B251" s="278"/>
      <c r="C251" s="184"/>
      <c r="D251" s="184" t="s">
        <v>590</v>
      </c>
      <c r="E251" s="246"/>
      <c r="F251" s="251"/>
      <c r="G251" s="251"/>
      <c r="H251" s="245"/>
      <c r="I251" s="246"/>
      <c r="J251" s="251"/>
      <c r="K251" s="251"/>
      <c r="L251" s="245"/>
      <c r="M251" s="246">
        <f>Março!L250</f>
        <v>44</v>
      </c>
      <c r="N251" s="251">
        <f>Março!M250</f>
        <v>0</v>
      </c>
      <c r="O251" s="251">
        <f>Março!N250</f>
        <v>0</v>
      </c>
      <c r="P251" s="245">
        <f>Março!O250</f>
        <v>0</v>
      </c>
      <c r="Q251" s="246">
        <f>Abril!L250</f>
        <v>36</v>
      </c>
      <c r="R251" s="251">
        <f>Abril!M250</f>
        <v>0</v>
      </c>
      <c r="S251" s="251">
        <f>Abril!N250</f>
        <v>0</v>
      </c>
      <c r="T251" s="245">
        <f>Abril!O250</f>
        <v>0</v>
      </c>
      <c r="U251" s="246">
        <f>Maio!L250</f>
        <v>57</v>
      </c>
      <c r="V251" s="251">
        <f>Maio!M250</f>
        <v>0</v>
      </c>
      <c r="W251" s="251">
        <f>Maio!N250</f>
        <v>0</v>
      </c>
      <c r="X251" s="245">
        <f>Maio!O250</f>
        <v>0</v>
      </c>
      <c r="Y251" s="246">
        <f>Junho!L250</f>
        <v>48</v>
      </c>
      <c r="Z251" s="251">
        <f>Junho!M250</f>
        <v>0</v>
      </c>
      <c r="AA251" s="251">
        <f>Junho!N250</f>
        <v>0</v>
      </c>
      <c r="AB251" s="245">
        <f>Junho!O250</f>
        <v>0</v>
      </c>
      <c r="AC251" s="243">
        <f>Julho!L250</f>
        <v>66</v>
      </c>
      <c r="AD251" s="251">
        <f>Julho!M250</f>
        <v>0</v>
      </c>
      <c r="AE251" s="251">
        <f>Julho!N250</f>
        <v>0</v>
      </c>
      <c r="AF251" s="245">
        <f>Julho!O250</f>
        <v>0</v>
      </c>
      <c r="AG251" s="243">
        <f>Agosto!L251</f>
        <v>66</v>
      </c>
      <c r="AH251" s="251">
        <f>Agosto!M251</f>
        <v>0</v>
      </c>
      <c r="AI251" s="251">
        <f>Agosto!N251</f>
        <v>0</v>
      </c>
      <c r="AJ251" s="245">
        <f>Agosto!O251</f>
        <v>0</v>
      </c>
      <c r="AK251" s="243">
        <f>Setembro!L252</f>
        <v>45</v>
      </c>
      <c r="AL251" s="251">
        <f>Setembro!M252</f>
        <v>0</v>
      </c>
      <c r="AM251" s="251">
        <f>Setembro!N252</f>
        <v>0</v>
      </c>
      <c r="AN251" s="245">
        <f>Setembro!O252</f>
        <v>0</v>
      </c>
      <c r="AO251" s="243">
        <f>Outubro!L253</f>
        <v>67</v>
      </c>
      <c r="AP251" s="251">
        <f>Outubro!M253</f>
        <v>0</v>
      </c>
      <c r="AQ251" s="251">
        <f>Outubro!N253</f>
        <v>0</v>
      </c>
      <c r="AR251" s="245">
        <f>Outubro!O253</f>
        <v>0</v>
      </c>
      <c r="AS251" s="243">
        <f>Novembro!L252</f>
        <v>9</v>
      </c>
      <c r="AT251" s="251">
        <f>Novembro!M252</f>
        <v>0</v>
      </c>
      <c r="AU251" s="251">
        <f>Novembro!N252</f>
        <v>0</v>
      </c>
      <c r="AV251" s="245">
        <f>Novembro!O252</f>
        <v>0</v>
      </c>
      <c r="AW251" s="243"/>
      <c r="AX251" s="251"/>
      <c r="AY251" s="251"/>
      <c r="AZ251" s="245"/>
      <c r="BA251" s="243"/>
      <c r="BB251" s="251"/>
      <c r="BC251" s="251"/>
      <c r="BD251" s="245"/>
      <c r="BE251" s="243"/>
      <c r="BF251" s="251"/>
      <c r="BG251" s="251"/>
      <c r="BH251" s="251"/>
    </row>
    <row r="252" spans="1:60" ht="15" hidden="1" customHeight="1" x14ac:dyDescent="0.3">
      <c r="A252" s="325"/>
      <c r="B252" s="278"/>
      <c r="C252" s="184"/>
      <c r="D252" s="184" t="s">
        <v>591</v>
      </c>
      <c r="E252" s="246"/>
      <c r="F252" s="251"/>
      <c r="G252" s="251"/>
      <c r="H252" s="245"/>
      <c r="I252" s="246"/>
      <c r="J252" s="251"/>
      <c r="K252" s="251"/>
      <c r="L252" s="245"/>
      <c r="M252" s="246">
        <f>Março!L251</f>
        <v>8</v>
      </c>
      <c r="N252" s="251">
        <f>Março!M251</f>
        <v>0</v>
      </c>
      <c r="O252" s="251">
        <f>Março!N251</f>
        <v>0</v>
      </c>
      <c r="P252" s="245">
        <f>Março!O251</f>
        <v>0</v>
      </c>
      <c r="Q252" s="246">
        <f>Abril!L251</f>
        <v>3</v>
      </c>
      <c r="R252" s="251">
        <f>Abril!M251</f>
        <v>0</v>
      </c>
      <c r="S252" s="251">
        <f>Abril!N251</f>
        <v>0</v>
      </c>
      <c r="T252" s="245">
        <f>Abril!O251</f>
        <v>0</v>
      </c>
      <c r="U252" s="246">
        <f>Maio!L251</f>
        <v>8</v>
      </c>
      <c r="V252" s="251">
        <f>Maio!M251</f>
        <v>0</v>
      </c>
      <c r="W252" s="251">
        <f>Maio!N251</f>
        <v>0</v>
      </c>
      <c r="X252" s="245">
        <f>Maio!O251</f>
        <v>0</v>
      </c>
      <c r="Y252" s="246">
        <f>Junho!L251</f>
        <v>24</v>
      </c>
      <c r="Z252" s="251">
        <f>Junho!M251</f>
        <v>0</v>
      </c>
      <c r="AA252" s="251">
        <f>Junho!N251</f>
        <v>0</v>
      </c>
      <c r="AB252" s="245">
        <f>Junho!O251</f>
        <v>0</v>
      </c>
      <c r="AC252" s="243">
        <f>Julho!L251</f>
        <v>7</v>
      </c>
      <c r="AD252" s="251">
        <f>Julho!M251</f>
        <v>0</v>
      </c>
      <c r="AE252" s="251">
        <f>Julho!N251</f>
        <v>0</v>
      </c>
      <c r="AF252" s="245">
        <f>Julho!O251</f>
        <v>0</v>
      </c>
      <c r="AG252" s="243">
        <f>Agosto!L252</f>
        <v>10</v>
      </c>
      <c r="AH252" s="251">
        <f>Agosto!M252</f>
        <v>0</v>
      </c>
      <c r="AI252" s="251">
        <f>Agosto!N252</f>
        <v>0</v>
      </c>
      <c r="AJ252" s="245">
        <f>Agosto!O252</f>
        <v>0</v>
      </c>
      <c r="AK252" s="243">
        <f>Setembro!L253</f>
        <v>2</v>
      </c>
      <c r="AL252" s="251">
        <f>Setembro!M253</f>
        <v>0</v>
      </c>
      <c r="AM252" s="251">
        <f>Setembro!N253</f>
        <v>0</v>
      </c>
      <c r="AN252" s="245">
        <f>Setembro!O253</f>
        <v>0</v>
      </c>
      <c r="AO252" s="243">
        <f>Outubro!L254</f>
        <v>5</v>
      </c>
      <c r="AP252" s="251">
        <f>Outubro!M254</f>
        <v>0</v>
      </c>
      <c r="AQ252" s="251">
        <f>Outubro!N254</f>
        <v>0</v>
      </c>
      <c r="AR252" s="245">
        <f>Outubro!O254</f>
        <v>0</v>
      </c>
      <c r="AS252" s="243">
        <f>Novembro!L253</f>
        <v>57</v>
      </c>
      <c r="AT252" s="251">
        <f>Novembro!M253</f>
        <v>0</v>
      </c>
      <c r="AU252" s="251">
        <f>Novembro!N253</f>
        <v>0</v>
      </c>
      <c r="AV252" s="245">
        <f>Novembro!O253</f>
        <v>0</v>
      </c>
      <c r="AW252" s="243"/>
      <c r="AX252" s="251"/>
      <c r="AY252" s="251"/>
      <c r="AZ252" s="245"/>
      <c r="BA252" s="243"/>
      <c r="BB252" s="251"/>
      <c r="BC252" s="251"/>
      <c r="BD252" s="245"/>
      <c r="BE252" s="243"/>
      <c r="BF252" s="251"/>
      <c r="BG252" s="251"/>
      <c r="BH252" s="251"/>
    </row>
    <row r="253" spans="1:60" ht="15" hidden="1" customHeight="1" thickBot="1" x14ac:dyDescent="0.3">
      <c r="A253" s="326"/>
      <c r="B253" s="95"/>
      <c r="C253" s="179"/>
      <c r="D253" s="178"/>
      <c r="E253" s="246"/>
      <c r="F253" s="251"/>
      <c r="G253" s="251"/>
      <c r="H253" s="245"/>
      <c r="I253" s="246"/>
      <c r="J253" s="251"/>
      <c r="K253" s="251"/>
      <c r="L253" s="245"/>
      <c r="M253" s="246">
        <f>Março!L252</f>
        <v>0</v>
      </c>
      <c r="N253" s="251">
        <f>Março!M252</f>
        <v>0</v>
      </c>
      <c r="O253" s="251">
        <f>Março!N252</f>
        <v>0</v>
      </c>
      <c r="P253" s="245">
        <f>Março!O252</f>
        <v>0</v>
      </c>
      <c r="Q253" s="246">
        <f>Abril!L252</f>
        <v>0</v>
      </c>
      <c r="R253" s="251">
        <f>Abril!M252</f>
        <v>0</v>
      </c>
      <c r="S253" s="251">
        <f>Abril!N252</f>
        <v>0</v>
      </c>
      <c r="T253" s="245">
        <f>Abril!O252</f>
        <v>0</v>
      </c>
      <c r="U253" s="246">
        <f>Maio!L252</f>
        <v>0</v>
      </c>
      <c r="V253" s="251">
        <f>Maio!M252</f>
        <v>0</v>
      </c>
      <c r="W253" s="251">
        <f>Maio!N252</f>
        <v>0</v>
      </c>
      <c r="X253" s="245">
        <f>Maio!O252</f>
        <v>0</v>
      </c>
      <c r="Y253" s="246">
        <f>Junho!L252</f>
        <v>0</v>
      </c>
      <c r="Z253" s="251">
        <f>Junho!M252</f>
        <v>0</v>
      </c>
      <c r="AA253" s="251">
        <f>Junho!N252</f>
        <v>0</v>
      </c>
      <c r="AB253" s="245">
        <f>Junho!O252</f>
        <v>0</v>
      </c>
      <c r="AC253" s="243">
        <f>Julho!L252</f>
        <v>0</v>
      </c>
      <c r="AD253" s="251">
        <f>Julho!M252</f>
        <v>0</v>
      </c>
      <c r="AE253" s="251">
        <f>Julho!N252</f>
        <v>0</v>
      </c>
      <c r="AF253" s="245">
        <f>Julho!O252</f>
        <v>0</v>
      </c>
      <c r="AG253" s="243">
        <f>Agosto!L253</f>
        <v>0</v>
      </c>
      <c r="AH253" s="251">
        <f>Agosto!M253</f>
        <v>0</v>
      </c>
      <c r="AI253" s="251">
        <f>Agosto!N253</f>
        <v>0</v>
      </c>
      <c r="AJ253" s="245">
        <f>Agosto!O253</f>
        <v>0</v>
      </c>
      <c r="AK253" s="243">
        <f>Setembro!L254</f>
        <v>0</v>
      </c>
      <c r="AL253" s="251">
        <f>Setembro!M254</f>
        <v>0</v>
      </c>
      <c r="AM253" s="251">
        <f>Setembro!N254</f>
        <v>0</v>
      </c>
      <c r="AN253" s="245">
        <f>Setembro!O254</f>
        <v>0</v>
      </c>
      <c r="AO253" s="243">
        <f>Outubro!L255</f>
        <v>0</v>
      </c>
      <c r="AP253" s="251">
        <f>Outubro!M255</f>
        <v>0</v>
      </c>
      <c r="AQ253" s="251">
        <f>Outubro!N255</f>
        <v>0</v>
      </c>
      <c r="AR253" s="245">
        <f>Outubro!O255</f>
        <v>0</v>
      </c>
      <c r="AS253" s="243">
        <f>Novembro!L254</f>
        <v>3</v>
      </c>
      <c r="AT253" s="251">
        <f>Novembro!M254</f>
        <v>0</v>
      </c>
      <c r="AU253" s="251">
        <f>Novembro!N254</f>
        <v>0</v>
      </c>
      <c r="AV253" s="245">
        <f>Novembro!O254</f>
        <v>0</v>
      </c>
      <c r="AW253" s="243"/>
      <c r="AX253" s="251"/>
      <c r="AY253" s="251"/>
      <c r="AZ253" s="245"/>
      <c r="BA253" s="243"/>
      <c r="BB253" s="251"/>
      <c r="BC253" s="251"/>
      <c r="BD253" s="245"/>
      <c r="BE253" s="243"/>
      <c r="BF253" s="251"/>
      <c r="BG253" s="251"/>
      <c r="BH253" s="251"/>
    </row>
    <row r="254" spans="1:60" x14ac:dyDescent="0.25">
      <c r="A254" s="324" t="s">
        <v>310</v>
      </c>
      <c r="B254" s="338" t="s">
        <v>270</v>
      </c>
      <c r="C254" s="162" t="s">
        <v>271</v>
      </c>
      <c r="D254" s="39" t="s">
        <v>33</v>
      </c>
      <c r="E254" s="134">
        <f>Janeiro!L247</f>
        <v>0</v>
      </c>
      <c r="F254" s="160">
        <f>Janeiro!M247</f>
        <v>0</v>
      </c>
      <c r="G254" s="160">
        <f>Janeiro!N247</f>
        <v>7</v>
      </c>
      <c r="H254" s="161">
        <f>Janeiro!O247</f>
        <v>7</v>
      </c>
      <c r="I254" s="134">
        <f>Fevereiro!L252</f>
        <v>0</v>
      </c>
      <c r="J254" s="160">
        <f>Fevereiro!M252</f>
        <v>0</v>
      </c>
      <c r="K254" s="160">
        <f>Fevereiro!N252</f>
        <v>9</v>
      </c>
      <c r="L254" s="161">
        <f>Fevereiro!O252</f>
        <v>9</v>
      </c>
      <c r="M254" s="134">
        <f>Março!L253</f>
        <v>0</v>
      </c>
      <c r="N254" s="160">
        <f>Março!M253</f>
        <v>0</v>
      </c>
      <c r="O254" s="160">
        <f>Março!N253</f>
        <v>9</v>
      </c>
      <c r="P254" s="161">
        <f>Março!O253</f>
        <v>9</v>
      </c>
      <c r="Q254" s="134">
        <f>Abril!L253</f>
        <v>0</v>
      </c>
      <c r="R254" s="160">
        <f>Abril!M253</f>
        <v>0</v>
      </c>
      <c r="S254" s="160">
        <f>Abril!N253</f>
        <v>7</v>
      </c>
      <c r="T254" s="161">
        <f>Abril!O253</f>
        <v>7</v>
      </c>
      <c r="U254" s="134">
        <f>Maio!L253</f>
        <v>16</v>
      </c>
      <c r="V254" s="160">
        <f>Maio!M253</f>
        <v>0</v>
      </c>
      <c r="W254" s="160">
        <f>Maio!N253</f>
        <v>9</v>
      </c>
      <c r="X254" s="161">
        <f>Maio!O253</f>
        <v>25</v>
      </c>
      <c r="Y254" s="134">
        <f>Junho!L253</f>
        <v>20</v>
      </c>
      <c r="Z254" s="160">
        <f>Junho!M253</f>
        <v>0</v>
      </c>
      <c r="AA254" s="160">
        <f>Junho!N253</f>
        <v>13</v>
      </c>
      <c r="AB254" s="161">
        <f>Junho!O253</f>
        <v>33</v>
      </c>
      <c r="AC254" s="153">
        <f>Julho!L253</f>
        <v>1</v>
      </c>
      <c r="AD254" s="160">
        <f>Julho!M253</f>
        <v>0</v>
      </c>
      <c r="AE254" s="160">
        <f>Julho!N253</f>
        <v>12</v>
      </c>
      <c r="AF254" s="161">
        <f>Julho!O253</f>
        <v>13</v>
      </c>
      <c r="AG254" s="153">
        <f>Agosto!L254</f>
        <v>10</v>
      </c>
      <c r="AH254" s="160">
        <f>Agosto!M254</f>
        <v>0</v>
      </c>
      <c r="AI254" s="160">
        <f>Agosto!N254</f>
        <v>14</v>
      </c>
      <c r="AJ254" s="161">
        <f>Agosto!O254</f>
        <v>24</v>
      </c>
      <c r="AK254" s="153">
        <f>Setembro!L255</f>
        <v>14</v>
      </c>
      <c r="AL254" s="160">
        <f>Setembro!M255</f>
        <v>0</v>
      </c>
      <c r="AM254" s="160">
        <f>Setembro!N255</f>
        <v>18</v>
      </c>
      <c r="AN254" s="161">
        <f>Setembro!O255</f>
        <v>32</v>
      </c>
      <c r="AO254" s="153">
        <f>Outubro!L256</f>
        <v>10</v>
      </c>
      <c r="AP254" s="160">
        <f>Outubro!M256</f>
        <v>0</v>
      </c>
      <c r="AQ254" s="160">
        <f>Outubro!N256</f>
        <v>18</v>
      </c>
      <c r="AR254" s="161">
        <f>Outubro!O256</f>
        <v>28</v>
      </c>
      <c r="AS254" s="153">
        <f>Novembro!L255</f>
        <v>0</v>
      </c>
      <c r="AT254" s="160">
        <f>Novembro!M255</f>
        <v>0</v>
      </c>
      <c r="AU254" s="160">
        <f>Novembro!N255</f>
        <v>0</v>
      </c>
      <c r="AV254" s="161">
        <f>Novembro!O255</f>
        <v>0</v>
      </c>
      <c r="AW254" s="153"/>
      <c r="AX254" s="160"/>
      <c r="AY254" s="160"/>
      <c r="AZ254" s="161"/>
      <c r="BA254" s="153">
        <f t="shared" si="60"/>
        <v>71</v>
      </c>
      <c r="BB254" s="160">
        <f t="shared" si="60"/>
        <v>0</v>
      </c>
      <c r="BC254" s="160">
        <f t="shared" si="60"/>
        <v>116</v>
      </c>
      <c r="BD254" s="161">
        <f t="shared" si="60"/>
        <v>187</v>
      </c>
      <c r="BE254" s="153">
        <f t="shared" si="61"/>
        <v>6.4545454545454541</v>
      </c>
      <c r="BF254" s="160">
        <f t="shared" si="61"/>
        <v>0</v>
      </c>
      <c r="BG254" s="160">
        <f t="shared" si="61"/>
        <v>10.545454545454545</v>
      </c>
      <c r="BH254" s="249">
        <f t="shared" si="61"/>
        <v>17</v>
      </c>
    </row>
    <row r="255" spans="1:60" x14ac:dyDescent="0.25">
      <c r="A255" s="325"/>
      <c r="B255" s="339"/>
      <c r="C255" s="162"/>
      <c r="D255" s="39" t="s">
        <v>553</v>
      </c>
      <c r="E255" s="134">
        <f>Janeiro!L248</f>
        <v>0</v>
      </c>
      <c r="F255" s="160">
        <f>Janeiro!M248</f>
        <v>0</v>
      </c>
      <c r="G255" s="160">
        <f>Janeiro!N248</f>
        <v>0</v>
      </c>
      <c r="H255" s="161">
        <f>Janeiro!O248</f>
        <v>0</v>
      </c>
      <c r="I255" s="134">
        <f>Fevereiro!L253</f>
        <v>0</v>
      </c>
      <c r="J255" s="160">
        <f>Fevereiro!M253</f>
        <v>0</v>
      </c>
      <c r="K255" s="160">
        <f>Fevereiro!N253</f>
        <v>0</v>
      </c>
      <c r="L255" s="161">
        <f>Fevereiro!O253</f>
        <v>0</v>
      </c>
      <c r="M255" s="134">
        <f>Março!L254</f>
        <v>0</v>
      </c>
      <c r="N255" s="160">
        <f>Março!M254</f>
        <v>0</v>
      </c>
      <c r="O255" s="160">
        <f>Março!N254</f>
        <v>0</v>
      </c>
      <c r="P255" s="161">
        <f>Março!O254</f>
        <v>0</v>
      </c>
      <c r="Q255" s="134">
        <f>Abril!L254</f>
        <v>0</v>
      </c>
      <c r="R255" s="160">
        <f>Abril!M254</f>
        <v>0</v>
      </c>
      <c r="S255" s="160">
        <f>Abril!N254</f>
        <v>0</v>
      </c>
      <c r="T255" s="161">
        <f>Abril!O254</f>
        <v>0</v>
      </c>
      <c r="U255" s="134">
        <f>Maio!L254</f>
        <v>0</v>
      </c>
      <c r="V255" s="160">
        <f>Maio!M254</f>
        <v>0</v>
      </c>
      <c r="W255" s="160">
        <f>Maio!N254</f>
        <v>0</v>
      </c>
      <c r="X255" s="161">
        <f>Maio!O254</f>
        <v>0</v>
      </c>
      <c r="Y255" s="134">
        <f>Junho!L254</f>
        <v>0</v>
      </c>
      <c r="Z255" s="160">
        <f>Junho!M254</f>
        <v>0</v>
      </c>
      <c r="AA255" s="160">
        <f>Junho!N254</f>
        <v>0</v>
      </c>
      <c r="AB255" s="161">
        <f>Junho!O254</f>
        <v>0</v>
      </c>
      <c r="AC255" s="153">
        <f>Julho!L254</f>
        <v>0</v>
      </c>
      <c r="AD255" s="160">
        <f>Julho!M254</f>
        <v>0</v>
      </c>
      <c r="AE255" s="160">
        <f>Julho!N254</f>
        <v>0</v>
      </c>
      <c r="AF255" s="161">
        <f>Julho!O254</f>
        <v>0</v>
      </c>
      <c r="AG255" s="153">
        <f>Agosto!L255</f>
        <v>0</v>
      </c>
      <c r="AH255" s="160">
        <f>Agosto!M255</f>
        <v>0</v>
      </c>
      <c r="AI255" s="160">
        <f>Agosto!N255</f>
        <v>0</v>
      </c>
      <c r="AJ255" s="161">
        <f>Agosto!O255</f>
        <v>0</v>
      </c>
      <c r="AK255" s="153">
        <f>Setembro!L256</f>
        <v>2</v>
      </c>
      <c r="AL255" s="160">
        <f>Setembro!M256</f>
        <v>0</v>
      </c>
      <c r="AM255" s="160">
        <f>Setembro!N256</f>
        <v>0</v>
      </c>
      <c r="AN255" s="161">
        <f>Setembro!O256</f>
        <v>2</v>
      </c>
      <c r="AO255" s="153">
        <f>Outubro!L257</f>
        <v>0</v>
      </c>
      <c r="AP255" s="160">
        <f>Outubro!M257</f>
        <v>0</v>
      </c>
      <c r="AQ255" s="160">
        <f>Outubro!N257</f>
        <v>0</v>
      </c>
      <c r="AR255" s="161">
        <f>Outubro!O257</f>
        <v>0</v>
      </c>
      <c r="AS255" s="153">
        <f>Novembro!L256</f>
        <v>15</v>
      </c>
      <c r="AT255" s="160">
        <f>Novembro!M256</f>
        <v>0</v>
      </c>
      <c r="AU255" s="160">
        <f>Novembro!N256</f>
        <v>19</v>
      </c>
      <c r="AV255" s="161">
        <f>Novembro!O256</f>
        <v>34</v>
      </c>
      <c r="AW255" s="153"/>
      <c r="AX255" s="160"/>
      <c r="AY255" s="160"/>
      <c r="AZ255" s="161"/>
      <c r="BA255" s="153">
        <f t="shared" ref="BA255:BD257" si="78">E255+I255+M255+Q255+U255+Y255+AC255+AG255+AK255+AO255+AS255+AW255</f>
        <v>17</v>
      </c>
      <c r="BB255" s="160">
        <f t="shared" si="78"/>
        <v>0</v>
      </c>
      <c r="BC255" s="160">
        <f t="shared" si="78"/>
        <v>19</v>
      </c>
      <c r="BD255" s="161">
        <f t="shared" si="78"/>
        <v>36</v>
      </c>
      <c r="BE255" s="153">
        <f t="shared" ref="BE255:BH257" si="79">AVERAGE(E255,I255,M255,Q255,U255,Y255,AC255,AG255,AK255,AO255,AS255,AW255)</f>
        <v>1.5454545454545454</v>
      </c>
      <c r="BF255" s="160">
        <f t="shared" si="79"/>
        <v>0</v>
      </c>
      <c r="BG255" s="160">
        <f t="shared" si="79"/>
        <v>1.7272727272727273</v>
      </c>
      <c r="BH255" s="249">
        <f t="shared" si="79"/>
        <v>3.2727272727272729</v>
      </c>
    </row>
    <row r="256" spans="1:60" x14ac:dyDescent="0.25">
      <c r="A256" s="325"/>
      <c r="B256" s="339"/>
      <c r="C256" s="174" t="s">
        <v>272</v>
      </c>
      <c r="D256" s="175" t="s">
        <v>555</v>
      </c>
      <c r="E256" s="134">
        <f>Janeiro!L249</f>
        <v>0</v>
      </c>
      <c r="F256" s="160">
        <f>Janeiro!M249</f>
        <v>2</v>
      </c>
      <c r="G256" s="160">
        <f>Janeiro!N249</f>
        <v>142</v>
      </c>
      <c r="H256" s="161">
        <f>Janeiro!O249</f>
        <v>144</v>
      </c>
      <c r="I256" s="134">
        <f>Fevereiro!L254</f>
        <v>0</v>
      </c>
      <c r="J256" s="160">
        <f>Fevereiro!M254</f>
        <v>0</v>
      </c>
      <c r="K256" s="160">
        <f>Fevereiro!N254</f>
        <v>109</v>
      </c>
      <c r="L256" s="161">
        <f>Fevereiro!O254</f>
        <v>109</v>
      </c>
      <c r="M256" s="134">
        <f>Março!L255</f>
        <v>0</v>
      </c>
      <c r="N256" s="160">
        <f>Março!M255</f>
        <v>0</v>
      </c>
      <c r="O256" s="160">
        <f>Março!N255</f>
        <v>132</v>
      </c>
      <c r="P256" s="161">
        <f>Março!O255</f>
        <v>132</v>
      </c>
      <c r="Q256" s="134">
        <f>Abril!L255</f>
        <v>0</v>
      </c>
      <c r="R256" s="160">
        <f>Abril!M255</f>
        <v>0</v>
      </c>
      <c r="S256" s="160">
        <f>Abril!N255</f>
        <v>144</v>
      </c>
      <c r="T256" s="161">
        <f>Abril!O255</f>
        <v>144</v>
      </c>
      <c r="U256" s="134">
        <f>Maio!L255</f>
        <v>0</v>
      </c>
      <c r="V256" s="160">
        <f>Maio!M255</f>
        <v>0</v>
      </c>
      <c r="W256" s="160">
        <f>Maio!N255</f>
        <v>184</v>
      </c>
      <c r="X256" s="161">
        <f>Maio!O255</f>
        <v>184</v>
      </c>
      <c r="Y256" s="134">
        <f>Junho!L255</f>
        <v>0</v>
      </c>
      <c r="Z256" s="160">
        <f>Junho!M255</f>
        <v>0</v>
      </c>
      <c r="AA256" s="160">
        <f>Junho!N255</f>
        <v>166</v>
      </c>
      <c r="AB256" s="161">
        <f>Junho!O255</f>
        <v>166</v>
      </c>
      <c r="AC256" s="153">
        <f>Julho!L255</f>
        <v>0</v>
      </c>
      <c r="AD256" s="160">
        <f>Julho!M255</f>
        <v>0</v>
      </c>
      <c r="AE256" s="160">
        <f>Julho!N255</f>
        <v>142</v>
      </c>
      <c r="AF256" s="161">
        <f>Julho!O255</f>
        <v>142</v>
      </c>
      <c r="AG256" s="153">
        <f>Agosto!L256</f>
        <v>0</v>
      </c>
      <c r="AH256" s="160">
        <f>Agosto!M256</f>
        <v>0</v>
      </c>
      <c r="AI256" s="160">
        <f>Agosto!N256</f>
        <v>153</v>
      </c>
      <c r="AJ256" s="161">
        <f>Agosto!O256</f>
        <v>153</v>
      </c>
      <c r="AK256" s="153">
        <f>Setembro!L257</f>
        <v>0</v>
      </c>
      <c r="AL256" s="160">
        <f>Setembro!M257</f>
        <v>0</v>
      </c>
      <c r="AM256" s="160">
        <f>Setembro!N257</f>
        <v>146</v>
      </c>
      <c r="AN256" s="161">
        <f>Setembro!O257</f>
        <v>146</v>
      </c>
      <c r="AO256" s="153">
        <f>Outubro!L258</f>
        <v>0</v>
      </c>
      <c r="AP256" s="160">
        <f>Outubro!M258</f>
        <v>0</v>
      </c>
      <c r="AQ256" s="160">
        <f>Outubro!N258</f>
        <v>138</v>
      </c>
      <c r="AR256" s="161">
        <f>Outubro!O258</f>
        <v>138</v>
      </c>
      <c r="AS256" s="153">
        <f>Novembro!L257</f>
        <v>0</v>
      </c>
      <c r="AT256" s="160">
        <f>Novembro!M257</f>
        <v>0</v>
      </c>
      <c r="AU256" s="160">
        <f>Novembro!N257</f>
        <v>0</v>
      </c>
      <c r="AV256" s="161">
        <f>Novembro!O257</f>
        <v>0</v>
      </c>
      <c r="AW256" s="153"/>
      <c r="AX256" s="160"/>
      <c r="AY256" s="160"/>
      <c r="AZ256" s="161"/>
      <c r="BA256" s="153">
        <f t="shared" si="78"/>
        <v>0</v>
      </c>
      <c r="BB256" s="160">
        <f t="shared" si="78"/>
        <v>2</v>
      </c>
      <c r="BC256" s="160">
        <f t="shared" si="78"/>
        <v>1456</v>
      </c>
      <c r="BD256" s="161">
        <f t="shared" si="78"/>
        <v>1458</v>
      </c>
      <c r="BE256" s="153">
        <f t="shared" si="79"/>
        <v>0</v>
      </c>
      <c r="BF256" s="160">
        <f t="shared" si="79"/>
        <v>0.18181818181818182</v>
      </c>
      <c r="BG256" s="160">
        <f t="shared" si="79"/>
        <v>132.36363636363637</v>
      </c>
      <c r="BH256" s="249">
        <f t="shared" si="79"/>
        <v>132.54545454545453</v>
      </c>
    </row>
    <row r="257" spans="1:60" x14ac:dyDescent="0.25">
      <c r="A257" s="325"/>
      <c r="B257" s="339"/>
      <c r="C257" s="162" t="s">
        <v>272</v>
      </c>
      <c r="D257" s="39" t="s">
        <v>273</v>
      </c>
      <c r="E257" s="134">
        <f>Janeiro!L250</f>
        <v>27</v>
      </c>
      <c r="F257" s="160">
        <f>Janeiro!M250</f>
        <v>98</v>
      </c>
      <c r="G257" s="160">
        <f>Janeiro!N250</f>
        <v>628</v>
      </c>
      <c r="H257" s="161">
        <f>Janeiro!O250</f>
        <v>753</v>
      </c>
      <c r="I257" s="134">
        <f>Fevereiro!L255</f>
        <v>19</v>
      </c>
      <c r="J257" s="160">
        <f>Fevereiro!M255</f>
        <v>69</v>
      </c>
      <c r="K257" s="160">
        <f>Fevereiro!N255</f>
        <v>654</v>
      </c>
      <c r="L257" s="161">
        <f>Fevereiro!O255</f>
        <v>742</v>
      </c>
      <c r="M257" s="134">
        <f>Março!L256</f>
        <v>117</v>
      </c>
      <c r="N257" s="160">
        <f>Março!M256</f>
        <v>91</v>
      </c>
      <c r="O257" s="160">
        <f>Março!N256</f>
        <v>661</v>
      </c>
      <c r="P257" s="161">
        <f>Março!O256</f>
        <v>869</v>
      </c>
      <c r="Q257" s="134">
        <f>Abril!L256</f>
        <v>21</v>
      </c>
      <c r="R257" s="160">
        <f>Abril!M256</f>
        <v>13</v>
      </c>
      <c r="S257" s="160">
        <f>Abril!N256</f>
        <v>598</v>
      </c>
      <c r="T257" s="161">
        <f>Abril!O256</f>
        <v>632</v>
      </c>
      <c r="U257" s="134">
        <f>Maio!L256</f>
        <v>39</v>
      </c>
      <c r="V257" s="160">
        <f>Maio!M256</f>
        <v>65</v>
      </c>
      <c r="W257" s="160">
        <f>Maio!N256</f>
        <v>703</v>
      </c>
      <c r="X257" s="161">
        <f>Maio!O256</f>
        <v>807</v>
      </c>
      <c r="Y257" s="134">
        <f>Junho!L256</f>
        <v>52</v>
      </c>
      <c r="Z257" s="160">
        <f>Junho!M256</f>
        <v>88</v>
      </c>
      <c r="AA257" s="160">
        <f>Junho!N256</f>
        <v>887</v>
      </c>
      <c r="AB257" s="161">
        <f>Junho!O256</f>
        <v>1027</v>
      </c>
      <c r="AC257" s="153">
        <f>Julho!L256</f>
        <v>265</v>
      </c>
      <c r="AD257" s="160">
        <f>Julho!M256</f>
        <v>113</v>
      </c>
      <c r="AE257" s="160">
        <f>Julho!N256</f>
        <v>877</v>
      </c>
      <c r="AF257" s="161">
        <f>Julho!O256</f>
        <v>1255</v>
      </c>
      <c r="AG257" s="153">
        <f>Agosto!L257</f>
        <v>215</v>
      </c>
      <c r="AH257" s="160">
        <f>Agosto!M257</f>
        <v>69</v>
      </c>
      <c r="AI257" s="160">
        <f>Agosto!N257</f>
        <v>868</v>
      </c>
      <c r="AJ257" s="161">
        <f>Agosto!O257</f>
        <v>1152</v>
      </c>
      <c r="AK257" s="153">
        <f>Setembro!L258</f>
        <v>304</v>
      </c>
      <c r="AL257" s="160">
        <f>Setembro!M258</f>
        <v>39</v>
      </c>
      <c r="AM257" s="160">
        <f>Setembro!N258</f>
        <v>970</v>
      </c>
      <c r="AN257" s="161">
        <f>Setembro!O258</f>
        <v>1313</v>
      </c>
      <c r="AO257" s="153">
        <f>Outubro!L259</f>
        <v>268</v>
      </c>
      <c r="AP257" s="160">
        <f>Outubro!M259</f>
        <v>45</v>
      </c>
      <c r="AQ257" s="160">
        <f>Outubro!N259</f>
        <v>939</v>
      </c>
      <c r="AR257" s="161">
        <f>Outubro!O259</f>
        <v>1252</v>
      </c>
      <c r="AS257" s="153">
        <f>Novembro!L258</f>
        <v>0</v>
      </c>
      <c r="AT257" s="160">
        <f>Novembro!M258</f>
        <v>0</v>
      </c>
      <c r="AU257" s="160">
        <f>Novembro!N258</f>
        <v>106</v>
      </c>
      <c r="AV257" s="161">
        <f>Novembro!O258</f>
        <v>106</v>
      </c>
      <c r="AW257" s="153"/>
      <c r="AX257" s="160"/>
      <c r="AY257" s="160"/>
      <c r="AZ257" s="161"/>
      <c r="BA257" s="153">
        <f t="shared" si="78"/>
        <v>1327</v>
      </c>
      <c r="BB257" s="160">
        <f t="shared" si="78"/>
        <v>690</v>
      </c>
      <c r="BC257" s="160">
        <f t="shared" si="78"/>
        <v>7891</v>
      </c>
      <c r="BD257" s="161">
        <f t="shared" si="78"/>
        <v>9908</v>
      </c>
      <c r="BE257" s="153">
        <f t="shared" si="79"/>
        <v>120.63636363636364</v>
      </c>
      <c r="BF257" s="160">
        <f t="shared" si="79"/>
        <v>62.727272727272727</v>
      </c>
      <c r="BG257" s="160">
        <f t="shared" si="79"/>
        <v>717.36363636363637</v>
      </c>
      <c r="BH257" s="249">
        <f t="shared" si="79"/>
        <v>900.72727272727275</v>
      </c>
    </row>
    <row r="258" spans="1:60" x14ac:dyDescent="0.25">
      <c r="A258" s="325"/>
      <c r="B258" s="339"/>
      <c r="C258" s="162" t="s">
        <v>272</v>
      </c>
      <c r="D258" s="39" t="s">
        <v>440</v>
      </c>
      <c r="E258" s="134">
        <f>Janeiro!L251</f>
        <v>0</v>
      </c>
      <c r="F258" s="160">
        <f>Janeiro!M251</f>
        <v>0</v>
      </c>
      <c r="G258" s="160">
        <f>Janeiro!N251</f>
        <v>0</v>
      </c>
      <c r="H258" s="161">
        <f>Janeiro!O251</f>
        <v>0</v>
      </c>
      <c r="I258" s="134">
        <f>Fevereiro!L256</f>
        <v>0</v>
      </c>
      <c r="J258" s="160">
        <f>Fevereiro!M256</f>
        <v>0</v>
      </c>
      <c r="K258" s="160">
        <f>Fevereiro!N256</f>
        <v>4</v>
      </c>
      <c r="L258" s="161">
        <f>Fevereiro!O256</f>
        <v>4</v>
      </c>
      <c r="M258" s="134">
        <f>Março!L257</f>
        <v>0</v>
      </c>
      <c r="N258" s="160">
        <f>Março!M257</f>
        <v>0</v>
      </c>
      <c r="O258" s="160">
        <f>Março!N257</f>
        <v>7</v>
      </c>
      <c r="P258" s="161">
        <f>Março!O257</f>
        <v>7</v>
      </c>
      <c r="Q258" s="134">
        <f>Abril!L257</f>
        <v>0</v>
      </c>
      <c r="R258" s="160">
        <f>Abril!M257</f>
        <v>0</v>
      </c>
      <c r="S258" s="160">
        <f>Abril!N257</f>
        <v>2</v>
      </c>
      <c r="T258" s="161">
        <f>Abril!O257</f>
        <v>2</v>
      </c>
      <c r="U258" s="134">
        <f>Maio!L257</f>
        <v>0</v>
      </c>
      <c r="V258" s="160">
        <f>Maio!M257</f>
        <v>0</v>
      </c>
      <c r="W258" s="160">
        <f>Maio!N257</f>
        <v>4</v>
      </c>
      <c r="X258" s="161">
        <f>Maio!O257</f>
        <v>4</v>
      </c>
      <c r="Y258" s="134">
        <f>Junho!L257</f>
        <v>0</v>
      </c>
      <c r="Z258" s="160">
        <f>Junho!M257</f>
        <v>0</v>
      </c>
      <c r="AA258" s="160">
        <f>Junho!N257</f>
        <v>1</v>
      </c>
      <c r="AB258" s="161">
        <f>Junho!O257</f>
        <v>1</v>
      </c>
      <c r="AC258" s="153">
        <f>Julho!L257</f>
        <v>0</v>
      </c>
      <c r="AD258" s="160">
        <f>Julho!M257</f>
        <v>0</v>
      </c>
      <c r="AE258" s="160">
        <f>Julho!N257</f>
        <v>1</v>
      </c>
      <c r="AF258" s="161">
        <f>Julho!O257</f>
        <v>1</v>
      </c>
      <c r="AG258" s="153">
        <f>Agosto!L258</f>
        <v>0</v>
      </c>
      <c r="AH258" s="160">
        <f>Agosto!M258</f>
        <v>0</v>
      </c>
      <c r="AI258" s="160">
        <f>Agosto!N258</f>
        <v>3</v>
      </c>
      <c r="AJ258" s="161">
        <f>Agosto!O258</f>
        <v>3</v>
      </c>
      <c r="AK258" s="153">
        <f>Setembro!L259</f>
        <v>0</v>
      </c>
      <c r="AL258" s="160">
        <f>Setembro!M259</f>
        <v>0</v>
      </c>
      <c r="AM258" s="160">
        <f>Setembro!N259</f>
        <v>0</v>
      </c>
      <c r="AN258" s="161">
        <f>Setembro!O259</f>
        <v>0</v>
      </c>
      <c r="AO258" s="153">
        <f>Outubro!L260</f>
        <v>0</v>
      </c>
      <c r="AP258" s="160">
        <f>Outubro!M260</f>
        <v>0</v>
      </c>
      <c r="AQ258" s="160">
        <f>Outubro!N260</f>
        <v>3</v>
      </c>
      <c r="AR258" s="161">
        <f>Outubro!O260</f>
        <v>3</v>
      </c>
      <c r="AS258" s="153">
        <f>Novembro!L259</f>
        <v>260</v>
      </c>
      <c r="AT258" s="160">
        <f>Novembro!M259</f>
        <v>23</v>
      </c>
      <c r="AU258" s="160">
        <f>Novembro!N259</f>
        <v>873</v>
      </c>
      <c r="AV258" s="161">
        <f>Novembro!O259</f>
        <v>1156</v>
      </c>
      <c r="AW258" s="153"/>
      <c r="AX258" s="160"/>
      <c r="AY258" s="160"/>
      <c r="AZ258" s="161"/>
      <c r="BA258" s="153">
        <f t="shared" si="60"/>
        <v>260</v>
      </c>
      <c r="BB258" s="160">
        <f t="shared" si="60"/>
        <v>23</v>
      </c>
      <c r="BC258" s="160">
        <f t="shared" si="60"/>
        <v>898</v>
      </c>
      <c r="BD258" s="161">
        <f t="shared" si="60"/>
        <v>1181</v>
      </c>
      <c r="BE258" s="153">
        <f t="shared" si="61"/>
        <v>23.636363636363637</v>
      </c>
      <c r="BF258" s="160">
        <f t="shared" si="61"/>
        <v>2.0909090909090908</v>
      </c>
      <c r="BG258" s="160">
        <f t="shared" si="61"/>
        <v>81.63636363636364</v>
      </c>
      <c r="BH258" s="249">
        <f t="shared" si="61"/>
        <v>107.36363636363636</v>
      </c>
    </row>
    <row r="259" spans="1:60" x14ac:dyDescent="0.25">
      <c r="A259" s="325"/>
      <c r="B259" s="339"/>
      <c r="C259" s="162" t="s">
        <v>272</v>
      </c>
      <c r="D259" s="39" t="s">
        <v>441</v>
      </c>
      <c r="E259" s="134">
        <f>Janeiro!L252</f>
        <v>0</v>
      </c>
      <c r="F259" s="160">
        <f>Janeiro!M252</f>
        <v>0</v>
      </c>
      <c r="G259" s="160">
        <f>Janeiro!N252</f>
        <v>0</v>
      </c>
      <c r="H259" s="161">
        <f>Janeiro!O252</f>
        <v>0</v>
      </c>
      <c r="I259" s="134">
        <f>Fevereiro!L257</f>
        <v>0</v>
      </c>
      <c r="J259" s="160">
        <f>Fevereiro!M257</f>
        <v>0</v>
      </c>
      <c r="K259" s="160">
        <f>Fevereiro!N257</f>
        <v>0</v>
      </c>
      <c r="L259" s="161">
        <f>Fevereiro!O257</f>
        <v>0</v>
      </c>
      <c r="M259" s="134">
        <f>Março!L258</f>
        <v>0</v>
      </c>
      <c r="N259" s="160">
        <f>Março!M258</f>
        <v>0</v>
      </c>
      <c r="O259" s="160">
        <f>Março!N258</f>
        <v>0</v>
      </c>
      <c r="P259" s="161">
        <f>Março!O258</f>
        <v>0</v>
      </c>
      <c r="Q259" s="134">
        <f>Abril!L258</f>
        <v>0</v>
      </c>
      <c r="R259" s="160">
        <f>Abril!M258</f>
        <v>0</v>
      </c>
      <c r="S259" s="160">
        <f>Abril!N258</f>
        <v>0</v>
      </c>
      <c r="T259" s="161">
        <f>Abril!O258</f>
        <v>0</v>
      </c>
      <c r="U259" s="134">
        <f>Maio!L258</f>
        <v>0</v>
      </c>
      <c r="V259" s="160">
        <f>Maio!M258</f>
        <v>0</v>
      </c>
      <c r="W259" s="160">
        <f>Maio!N258</f>
        <v>0</v>
      </c>
      <c r="X259" s="161">
        <f>Maio!O258</f>
        <v>0</v>
      </c>
      <c r="Y259" s="134">
        <f>Junho!L258</f>
        <v>0</v>
      </c>
      <c r="Z259" s="160">
        <f>Junho!M258</f>
        <v>0</v>
      </c>
      <c r="AA259" s="160">
        <f>Junho!N258</f>
        <v>0</v>
      </c>
      <c r="AB259" s="161">
        <f>Junho!O258</f>
        <v>0</v>
      </c>
      <c r="AC259" s="153">
        <f>Julho!L258</f>
        <v>0</v>
      </c>
      <c r="AD259" s="160">
        <f>Julho!M258</f>
        <v>0</v>
      </c>
      <c r="AE259" s="160">
        <f>Julho!N258</f>
        <v>0</v>
      </c>
      <c r="AF259" s="161">
        <f>Julho!O258</f>
        <v>0</v>
      </c>
      <c r="AG259" s="153">
        <f>Agosto!L259</f>
        <v>0</v>
      </c>
      <c r="AH259" s="160">
        <f>Agosto!M259</f>
        <v>0</v>
      </c>
      <c r="AI259" s="160">
        <f>Agosto!N259</f>
        <v>0</v>
      </c>
      <c r="AJ259" s="161">
        <f>Agosto!O259</f>
        <v>0</v>
      </c>
      <c r="AK259" s="153">
        <f>Setembro!L260</f>
        <v>0</v>
      </c>
      <c r="AL259" s="160">
        <f>Setembro!M260</f>
        <v>0</v>
      </c>
      <c r="AM259" s="160">
        <f>Setembro!N260</f>
        <v>0</v>
      </c>
      <c r="AN259" s="161">
        <f>Setembro!O260</f>
        <v>0</v>
      </c>
      <c r="AO259" s="153">
        <f>Outubro!L261</f>
        <v>0</v>
      </c>
      <c r="AP259" s="160">
        <f>Outubro!M261</f>
        <v>0</v>
      </c>
      <c r="AQ259" s="160">
        <f>Outubro!N261</f>
        <v>0</v>
      </c>
      <c r="AR259" s="161">
        <f>Outubro!O261</f>
        <v>0</v>
      </c>
      <c r="AS259" s="153">
        <f>Novembro!L260</f>
        <v>0</v>
      </c>
      <c r="AT259" s="160">
        <f>Novembro!M260</f>
        <v>0</v>
      </c>
      <c r="AU259" s="160">
        <f>Novembro!N260</f>
        <v>1</v>
      </c>
      <c r="AV259" s="161">
        <f>Novembro!O260</f>
        <v>1</v>
      </c>
      <c r="AW259" s="153"/>
      <c r="AX259" s="160"/>
      <c r="AY259" s="160"/>
      <c r="AZ259" s="161"/>
      <c r="BA259" s="153">
        <f t="shared" si="60"/>
        <v>0</v>
      </c>
      <c r="BB259" s="160">
        <f t="shared" si="60"/>
        <v>0</v>
      </c>
      <c r="BC259" s="160">
        <f t="shared" si="60"/>
        <v>1</v>
      </c>
      <c r="BD259" s="161">
        <f t="shared" si="60"/>
        <v>1</v>
      </c>
      <c r="BE259" s="153">
        <f t="shared" si="61"/>
        <v>0</v>
      </c>
      <c r="BF259" s="160">
        <f t="shared" si="61"/>
        <v>0</v>
      </c>
      <c r="BG259" s="160">
        <f t="shared" si="61"/>
        <v>9.0909090909090912E-2</v>
      </c>
      <c r="BH259" s="249">
        <f t="shared" si="61"/>
        <v>9.0909090909090912E-2</v>
      </c>
    </row>
    <row r="260" spans="1:60" x14ac:dyDescent="0.25">
      <c r="A260" s="325"/>
      <c r="B260" s="339"/>
      <c r="C260" s="162" t="s">
        <v>274</v>
      </c>
      <c r="D260" s="39" t="s">
        <v>275</v>
      </c>
      <c r="E260" s="134">
        <f>Janeiro!L253</f>
        <v>0</v>
      </c>
      <c r="F260" s="160">
        <f>Janeiro!M253</f>
        <v>0</v>
      </c>
      <c r="G260" s="160">
        <f>Janeiro!N253</f>
        <v>29</v>
      </c>
      <c r="H260" s="161">
        <f>Janeiro!O253</f>
        <v>29</v>
      </c>
      <c r="I260" s="134">
        <f>Fevereiro!L258</f>
        <v>0</v>
      </c>
      <c r="J260" s="160">
        <f>Fevereiro!M258</f>
        <v>1</v>
      </c>
      <c r="K260" s="160">
        <f>Fevereiro!N258</f>
        <v>33</v>
      </c>
      <c r="L260" s="161">
        <f>Fevereiro!O258</f>
        <v>34</v>
      </c>
      <c r="M260" s="134">
        <f>Março!L259</f>
        <v>0</v>
      </c>
      <c r="N260" s="160">
        <f>Março!M259</f>
        <v>0</v>
      </c>
      <c r="O260" s="160">
        <f>Março!N259</f>
        <v>54</v>
      </c>
      <c r="P260" s="161">
        <f>Março!O259</f>
        <v>54</v>
      </c>
      <c r="Q260" s="134">
        <f>Abril!L259</f>
        <v>0</v>
      </c>
      <c r="R260" s="160">
        <f>Abril!M259</f>
        <v>1</v>
      </c>
      <c r="S260" s="160">
        <f>Abril!N259</f>
        <v>39</v>
      </c>
      <c r="T260" s="161">
        <f>Abril!O259</f>
        <v>40</v>
      </c>
      <c r="U260" s="134">
        <f>Maio!L259</f>
        <v>2</v>
      </c>
      <c r="V260" s="160">
        <f>Maio!M259</f>
        <v>0</v>
      </c>
      <c r="W260" s="160">
        <f>Maio!N259</f>
        <v>39</v>
      </c>
      <c r="X260" s="161">
        <f>Maio!O259</f>
        <v>41</v>
      </c>
      <c r="Y260" s="134">
        <f>Junho!L259</f>
        <v>3</v>
      </c>
      <c r="Z260" s="160">
        <f>Junho!M259</f>
        <v>1</v>
      </c>
      <c r="AA260" s="160">
        <f>Junho!N259</f>
        <v>42</v>
      </c>
      <c r="AB260" s="161">
        <f>Junho!O259</f>
        <v>46</v>
      </c>
      <c r="AC260" s="153">
        <f>Julho!L259</f>
        <v>0</v>
      </c>
      <c r="AD260" s="160">
        <f>Julho!M259</f>
        <v>0</v>
      </c>
      <c r="AE260" s="160">
        <f>Julho!N259</f>
        <v>35</v>
      </c>
      <c r="AF260" s="161">
        <f>Julho!O259</f>
        <v>35</v>
      </c>
      <c r="AG260" s="153">
        <f>Agosto!L260</f>
        <v>2</v>
      </c>
      <c r="AH260" s="160">
        <f>Agosto!M260</f>
        <v>2</v>
      </c>
      <c r="AI260" s="160">
        <f>Agosto!N260</f>
        <v>32</v>
      </c>
      <c r="AJ260" s="161">
        <f>Agosto!O260</f>
        <v>36</v>
      </c>
      <c r="AK260" s="153">
        <f>Setembro!L261</f>
        <v>1</v>
      </c>
      <c r="AL260" s="160">
        <f>Setembro!M261</f>
        <v>0</v>
      </c>
      <c r="AM260" s="160">
        <f>Setembro!N261</f>
        <v>47</v>
      </c>
      <c r="AN260" s="161">
        <f>Setembro!O261</f>
        <v>48</v>
      </c>
      <c r="AO260" s="153">
        <f>Outubro!L262</f>
        <v>2</v>
      </c>
      <c r="AP260" s="160">
        <f>Outubro!M262</f>
        <v>0</v>
      </c>
      <c r="AQ260" s="160">
        <f>Outubro!N262</f>
        <v>30</v>
      </c>
      <c r="AR260" s="161">
        <f>Outubro!O262</f>
        <v>32</v>
      </c>
      <c r="AS260" s="153">
        <f>Novembro!L261</f>
        <v>0</v>
      </c>
      <c r="AT260" s="160">
        <f>Novembro!M261</f>
        <v>0</v>
      </c>
      <c r="AU260" s="160">
        <f>Novembro!N261</f>
        <v>0</v>
      </c>
      <c r="AV260" s="161">
        <f>Novembro!O261</f>
        <v>0</v>
      </c>
      <c r="AW260" s="153"/>
      <c r="AX260" s="160"/>
      <c r="AY260" s="160"/>
      <c r="AZ260" s="161"/>
      <c r="BA260" s="153">
        <f t="shared" si="60"/>
        <v>10</v>
      </c>
      <c r="BB260" s="160">
        <f t="shared" si="60"/>
        <v>5</v>
      </c>
      <c r="BC260" s="160">
        <f t="shared" si="60"/>
        <v>380</v>
      </c>
      <c r="BD260" s="161">
        <f t="shared" si="60"/>
        <v>395</v>
      </c>
      <c r="BE260" s="153">
        <f t="shared" si="61"/>
        <v>0.90909090909090906</v>
      </c>
      <c r="BF260" s="160">
        <f t="shared" si="61"/>
        <v>0.45454545454545453</v>
      </c>
      <c r="BG260" s="160">
        <f t="shared" si="61"/>
        <v>34.545454545454547</v>
      </c>
      <c r="BH260" s="249">
        <f t="shared" si="61"/>
        <v>35.909090909090907</v>
      </c>
    </row>
    <row r="261" spans="1:60" x14ac:dyDescent="0.25">
      <c r="A261" s="325"/>
      <c r="B261" s="339"/>
      <c r="C261" s="162" t="s">
        <v>276</v>
      </c>
      <c r="D261" s="39" t="s">
        <v>277</v>
      </c>
      <c r="E261" s="134">
        <f>Janeiro!L254</f>
        <v>0</v>
      </c>
      <c r="F261" s="160">
        <f>Janeiro!M254</f>
        <v>0</v>
      </c>
      <c r="G261" s="160">
        <f>Janeiro!N254</f>
        <v>34</v>
      </c>
      <c r="H261" s="161">
        <f>Janeiro!O254</f>
        <v>34</v>
      </c>
      <c r="I261" s="134">
        <f>Fevereiro!L259</f>
        <v>0</v>
      </c>
      <c r="J261" s="160">
        <f>Fevereiro!M259</f>
        <v>1</v>
      </c>
      <c r="K261" s="160">
        <f>Fevereiro!N259</f>
        <v>67</v>
      </c>
      <c r="L261" s="161">
        <f>Fevereiro!O259</f>
        <v>68</v>
      </c>
      <c r="M261" s="134">
        <f>Março!L260</f>
        <v>0</v>
      </c>
      <c r="N261" s="160">
        <f>Março!M260</f>
        <v>0</v>
      </c>
      <c r="O261" s="160">
        <f>Março!N260</f>
        <v>88</v>
      </c>
      <c r="P261" s="161">
        <f>Março!O260</f>
        <v>88</v>
      </c>
      <c r="Q261" s="134">
        <f>Abril!L260</f>
        <v>0</v>
      </c>
      <c r="R261" s="160">
        <f>Abril!M260</f>
        <v>0</v>
      </c>
      <c r="S261" s="160">
        <f>Abril!N260</f>
        <v>70</v>
      </c>
      <c r="T261" s="161">
        <f>Abril!O260</f>
        <v>70</v>
      </c>
      <c r="U261" s="134">
        <f>Maio!L260</f>
        <v>0</v>
      </c>
      <c r="V261" s="160">
        <f>Maio!M260</f>
        <v>4</v>
      </c>
      <c r="W261" s="160">
        <f>Maio!N260</f>
        <v>111</v>
      </c>
      <c r="X261" s="161">
        <f>Maio!O260</f>
        <v>115</v>
      </c>
      <c r="Y261" s="134">
        <f>Junho!L260</f>
        <v>0</v>
      </c>
      <c r="Z261" s="160">
        <f>Junho!M260</f>
        <v>0</v>
      </c>
      <c r="AA261" s="160">
        <f>Junho!N260</f>
        <v>111</v>
      </c>
      <c r="AB261" s="161">
        <f>Junho!O260</f>
        <v>111</v>
      </c>
      <c r="AC261" s="153">
        <f>Julho!L260</f>
        <v>0</v>
      </c>
      <c r="AD261" s="160">
        <f>Julho!M260</f>
        <v>0</v>
      </c>
      <c r="AE261" s="160">
        <f>Julho!N260</f>
        <v>86</v>
      </c>
      <c r="AF261" s="161">
        <f>Julho!O260</f>
        <v>86</v>
      </c>
      <c r="AG261" s="153">
        <f>Agosto!L261</f>
        <v>4</v>
      </c>
      <c r="AH261" s="160">
        <f>Agosto!M261</f>
        <v>0</v>
      </c>
      <c r="AI261" s="160">
        <f>Agosto!N261</f>
        <v>78</v>
      </c>
      <c r="AJ261" s="161">
        <f>Agosto!O261</f>
        <v>82</v>
      </c>
      <c r="AK261" s="153">
        <f>Setembro!L262</f>
        <v>0</v>
      </c>
      <c r="AL261" s="160">
        <f>Setembro!M262</f>
        <v>0</v>
      </c>
      <c r="AM261" s="160">
        <f>Setembro!N262</f>
        <v>87</v>
      </c>
      <c r="AN261" s="161">
        <f>Setembro!O262</f>
        <v>87</v>
      </c>
      <c r="AO261" s="153">
        <f>Outubro!L263</f>
        <v>0</v>
      </c>
      <c r="AP261" s="160">
        <f>Outubro!M263</f>
        <v>0</v>
      </c>
      <c r="AQ261" s="160">
        <f>Outubro!N263</f>
        <v>93</v>
      </c>
      <c r="AR261" s="161">
        <f>Outubro!O263</f>
        <v>93</v>
      </c>
      <c r="AS261" s="153">
        <f>Novembro!L262</f>
        <v>0</v>
      </c>
      <c r="AT261" s="160">
        <f>Novembro!M262</f>
        <v>0</v>
      </c>
      <c r="AU261" s="160">
        <f>Novembro!N262</f>
        <v>42</v>
      </c>
      <c r="AV261" s="161">
        <f>Novembro!O262</f>
        <v>42</v>
      </c>
      <c r="AW261" s="153"/>
      <c r="AX261" s="160"/>
      <c r="AY261" s="160"/>
      <c r="AZ261" s="161"/>
      <c r="BA261" s="153">
        <f t="shared" si="60"/>
        <v>4</v>
      </c>
      <c r="BB261" s="160">
        <f t="shared" si="60"/>
        <v>5</v>
      </c>
      <c r="BC261" s="160">
        <f t="shared" si="60"/>
        <v>867</v>
      </c>
      <c r="BD261" s="161">
        <f t="shared" si="60"/>
        <v>876</v>
      </c>
      <c r="BE261" s="153">
        <f t="shared" si="61"/>
        <v>0.36363636363636365</v>
      </c>
      <c r="BF261" s="160">
        <f t="shared" si="61"/>
        <v>0.45454545454545453</v>
      </c>
      <c r="BG261" s="160">
        <f t="shared" si="61"/>
        <v>78.818181818181813</v>
      </c>
      <c r="BH261" s="249">
        <f t="shared" si="61"/>
        <v>79.63636363636364</v>
      </c>
    </row>
    <row r="262" spans="1:60" x14ac:dyDescent="0.25">
      <c r="A262" s="325"/>
      <c r="B262" s="339"/>
      <c r="C262" s="162" t="s">
        <v>278</v>
      </c>
      <c r="D262" s="39" t="s">
        <v>279</v>
      </c>
      <c r="E262" s="134">
        <f>Janeiro!L255</f>
        <v>0</v>
      </c>
      <c r="F262" s="160">
        <f>Janeiro!M255</f>
        <v>0</v>
      </c>
      <c r="G262" s="160">
        <f>Janeiro!N255</f>
        <v>0</v>
      </c>
      <c r="H262" s="161">
        <f>Janeiro!O255</f>
        <v>0</v>
      </c>
      <c r="I262" s="134">
        <f>Fevereiro!L260</f>
        <v>0</v>
      </c>
      <c r="J262" s="160">
        <f>Fevereiro!M260</f>
        <v>0</v>
      </c>
      <c r="K262" s="160">
        <f>Fevereiro!N260</f>
        <v>0</v>
      </c>
      <c r="L262" s="161">
        <f>Fevereiro!O260</f>
        <v>0</v>
      </c>
      <c r="M262" s="134">
        <f>Março!L261</f>
        <v>0</v>
      </c>
      <c r="N262" s="160">
        <f>Março!M261</f>
        <v>0</v>
      </c>
      <c r="O262" s="160">
        <f>Março!N261</f>
        <v>0</v>
      </c>
      <c r="P262" s="161">
        <f>Março!O261</f>
        <v>0</v>
      </c>
      <c r="Q262" s="134">
        <f>Abril!L261</f>
        <v>0</v>
      </c>
      <c r="R262" s="160">
        <f>Abril!M261</f>
        <v>0</v>
      </c>
      <c r="S262" s="160">
        <f>Abril!N261</f>
        <v>0</v>
      </c>
      <c r="T262" s="161">
        <f>Abril!O261</f>
        <v>0</v>
      </c>
      <c r="U262" s="134">
        <f>Maio!L261</f>
        <v>0</v>
      </c>
      <c r="V262" s="160">
        <f>Maio!M261</f>
        <v>0</v>
      </c>
      <c r="W262" s="160">
        <f>Maio!N261</f>
        <v>0</v>
      </c>
      <c r="X262" s="161">
        <f>Maio!O261</f>
        <v>0</v>
      </c>
      <c r="Y262" s="134">
        <f>Junho!L261</f>
        <v>0</v>
      </c>
      <c r="Z262" s="160">
        <f>Junho!M261</f>
        <v>0</v>
      </c>
      <c r="AA262" s="160">
        <f>Junho!N261</f>
        <v>0</v>
      </c>
      <c r="AB262" s="161">
        <f>Junho!O261</f>
        <v>0</v>
      </c>
      <c r="AC262" s="153">
        <f>Julho!L261</f>
        <v>0</v>
      </c>
      <c r="AD262" s="160">
        <f>Julho!M261</f>
        <v>0</v>
      </c>
      <c r="AE262" s="160">
        <f>Julho!N261</f>
        <v>0</v>
      </c>
      <c r="AF262" s="161">
        <f>Julho!O261</f>
        <v>0</v>
      </c>
      <c r="AG262" s="153">
        <f>Agosto!L262</f>
        <v>0</v>
      </c>
      <c r="AH262" s="160">
        <f>Agosto!M262</f>
        <v>0</v>
      </c>
      <c r="AI262" s="160">
        <f>Agosto!N262</f>
        <v>0</v>
      </c>
      <c r="AJ262" s="161">
        <f>Agosto!O262</f>
        <v>0</v>
      </c>
      <c r="AK262" s="153">
        <f>Setembro!L263</f>
        <v>0</v>
      </c>
      <c r="AL262" s="160">
        <f>Setembro!M263</f>
        <v>0</v>
      </c>
      <c r="AM262" s="160">
        <f>Setembro!N263</f>
        <v>0</v>
      </c>
      <c r="AN262" s="161">
        <f>Setembro!O263</f>
        <v>0</v>
      </c>
      <c r="AO262" s="153">
        <f>Outubro!L264</f>
        <v>0</v>
      </c>
      <c r="AP262" s="160">
        <f>Outubro!M264</f>
        <v>0</v>
      </c>
      <c r="AQ262" s="160">
        <f>Outubro!N264</f>
        <v>0</v>
      </c>
      <c r="AR262" s="161">
        <f>Outubro!O264</f>
        <v>0</v>
      </c>
      <c r="AS262" s="153">
        <f>Novembro!L263</f>
        <v>0</v>
      </c>
      <c r="AT262" s="160">
        <f>Novembro!M263</f>
        <v>1</v>
      </c>
      <c r="AU262" s="160">
        <f>Novembro!N263</f>
        <v>87</v>
      </c>
      <c r="AV262" s="161">
        <f>Novembro!O263</f>
        <v>88</v>
      </c>
      <c r="AW262" s="153"/>
      <c r="AX262" s="160"/>
      <c r="AY262" s="160"/>
      <c r="AZ262" s="161"/>
      <c r="BA262" s="153">
        <f t="shared" si="60"/>
        <v>0</v>
      </c>
      <c r="BB262" s="160">
        <f t="shared" si="60"/>
        <v>1</v>
      </c>
      <c r="BC262" s="160">
        <f t="shared" si="60"/>
        <v>87</v>
      </c>
      <c r="BD262" s="161">
        <f t="shared" si="60"/>
        <v>88</v>
      </c>
      <c r="BE262" s="153">
        <f t="shared" si="61"/>
        <v>0</v>
      </c>
      <c r="BF262" s="160">
        <f t="shared" si="61"/>
        <v>9.0909090909090912E-2</v>
      </c>
      <c r="BG262" s="160">
        <f t="shared" si="61"/>
        <v>7.9090909090909092</v>
      </c>
      <c r="BH262" s="249">
        <f t="shared" si="61"/>
        <v>8</v>
      </c>
    </row>
    <row r="263" spans="1:60" x14ac:dyDescent="0.25">
      <c r="A263" s="325"/>
      <c r="B263" s="339"/>
      <c r="C263" s="162" t="s">
        <v>280</v>
      </c>
      <c r="D263" s="39" t="s">
        <v>281</v>
      </c>
      <c r="E263" s="134">
        <f>Janeiro!L256</f>
        <v>0</v>
      </c>
      <c r="F263" s="160">
        <f>Janeiro!M256</f>
        <v>0</v>
      </c>
      <c r="G263" s="160">
        <f>Janeiro!N256</f>
        <v>0</v>
      </c>
      <c r="H263" s="161">
        <f>Janeiro!O256</f>
        <v>0</v>
      </c>
      <c r="I263" s="134">
        <f>Fevereiro!L261</f>
        <v>0</v>
      </c>
      <c r="J263" s="160">
        <f>Fevereiro!M261</f>
        <v>0</v>
      </c>
      <c r="K263" s="160">
        <f>Fevereiro!N261</f>
        <v>0</v>
      </c>
      <c r="L263" s="161">
        <f>Fevereiro!O261</f>
        <v>0</v>
      </c>
      <c r="M263" s="134">
        <f>Março!L262</f>
        <v>0</v>
      </c>
      <c r="N263" s="160">
        <f>Março!M262</f>
        <v>0</v>
      </c>
      <c r="O263" s="160">
        <f>Março!N262</f>
        <v>0</v>
      </c>
      <c r="P263" s="161">
        <f>Março!O262</f>
        <v>0</v>
      </c>
      <c r="Q263" s="134">
        <f>Abril!L262</f>
        <v>0</v>
      </c>
      <c r="R263" s="160">
        <f>Abril!M262</f>
        <v>0</v>
      </c>
      <c r="S263" s="160">
        <f>Abril!N262</f>
        <v>0</v>
      </c>
      <c r="T263" s="161">
        <f>Abril!O262</f>
        <v>0</v>
      </c>
      <c r="U263" s="134">
        <f>Maio!L262</f>
        <v>0</v>
      </c>
      <c r="V263" s="160">
        <f>Maio!M262</f>
        <v>0</v>
      </c>
      <c r="W263" s="160">
        <f>Maio!N262</f>
        <v>0</v>
      </c>
      <c r="X263" s="161">
        <f>Maio!O262</f>
        <v>0</v>
      </c>
      <c r="Y263" s="134">
        <f>Junho!L262</f>
        <v>0</v>
      </c>
      <c r="Z263" s="160">
        <f>Junho!M262</f>
        <v>0</v>
      </c>
      <c r="AA263" s="160">
        <f>Junho!N262</f>
        <v>0</v>
      </c>
      <c r="AB263" s="161">
        <f>Junho!O262</f>
        <v>0</v>
      </c>
      <c r="AC263" s="153">
        <f>Julho!L262</f>
        <v>0</v>
      </c>
      <c r="AD263" s="160">
        <f>Julho!M262</f>
        <v>0</v>
      </c>
      <c r="AE263" s="160">
        <f>Julho!N262</f>
        <v>0</v>
      </c>
      <c r="AF263" s="161">
        <f>Julho!O262</f>
        <v>0</v>
      </c>
      <c r="AG263" s="153">
        <f>Agosto!L263</f>
        <v>0</v>
      </c>
      <c r="AH263" s="160">
        <f>Agosto!M263</f>
        <v>0</v>
      </c>
      <c r="AI263" s="160">
        <f>Agosto!N263</f>
        <v>0</v>
      </c>
      <c r="AJ263" s="161">
        <f>Agosto!O263</f>
        <v>0</v>
      </c>
      <c r="AK263" s="153">
        <f>Setembro!L264</f>
        <v>0</v>
      </c>
      <c r="AL263" s="160">
        <f>Setembro!M264</f>
        <v>0</v>
      </c>
      <c r="AM263" s="160">
        <f>Setembro!N264</f>
        <v>0</v>
      </c>
      <c r="AN263" s="161">
        <f>Setembro!O264</f>
        <v>0</v>
      </c>
      <c r="AO263" s="153">
        <f>Outubro!L265</f>
        <v>0</v>
      </c>
      <c r="AP263" s="160">
        <f>Outubro!M265</f>
        <v>0</v>
      </c>
      <c r="AQ263" s="160">
        <f>Outubro!N265</f>
        <v>0</v>
      </c>
      <c r="AR263" s="161">
        <f>Outubro!O265</f>
        <v>0</v>
      </c>
      <c r="AS263" s="153">
        <f>Novembro!L264</f>
        <v>0</v>
      </c>
      <c r="AT263" s="160">
        <f>Novembro!M264</f>
        <v>0</v>
      </c>
      <c r="AU263" s="160">
        <f>Novembro!N264</f>
        <v>0</v>
      </c>
      <c r="AV263" s="161">
        <f>Novembro!O264</f>
        <v>0</v>
      </c>
      <c r="AW263" s="153"/>
      <c r="AX263" s="160"/>
      <c r="AY263" s="160"/>
      <c r="AZ263" s="161"/>
      <c r="BA263" s="153">
        <f t="shared" si="60"/>
        <v>0</v>
      </c>
      <c r="BB263" s="160">
        <f t="shared" si="60"/>
        <v>0</v>
      </c>
      <c r="BC263" s="160">
        <f t="shared" si="60"/>
        <v>0</v>
      </c>
      <c r="BD263" s="161">
        <f t="shared" si="60"/>
        <v>0</v>
      </c>
      <c r="BE263" s="153">
        <f t="shared" si="61"/>
        <v>0</v>
      </c>
      <c r="BF263" s="160">
        <f t="shared" si="61"/>
        <v>0</v>
      </c>
      <c r="BG263" s="160">
        <f t="shared" si="61"/>
        <v>0</v>
      </c>
      <c r="BH263" s="249">
        <f t="shared" si="61"/>
        <v>0</v>
      </c>
    </row>
    <row r="264" spans="1:60" x14ac:dyDescent="0.25">
      <c r="A264" s="325"/>
      <c r="B264" s="339"/>
      <c r="C264" s="162" t="s">
        <v>282</v>
      </c>
      <c r="D264" s="39" t="s">
        <v>283</v>
      </c>
      <c r="E264" s="134">
        <f>Janeiro!L257</f>
        <v>0</v>
      </c>
      <c r="F264" s="160">
        <f>Janeiro!M257</f>
        <v>0</v>
      </c>
      <c r="G264" s="160">
        <f>Janeiro!N257</f>
        <v>0</v>
      </c>
      <c r="H264" s="161">
        <f>Janeiro!O257</f>
        <v>0</v>
      </c>
      <c r="I264" s="134">
        <f>Fevereiro!L262</f>
        <v>0</v>
      </c>
      <c r="J264" s="160">
        <f>Fevereiro!M262</f>
        <v>0</v>
      </c>
      <c r="K264" s="160">
        <f>Fevereiro!N262</f>
        <v>0</v>
      </c>
      <c r="L264" s="161">
        <f>Fevereiro!O262</f>
        <v>0</v>
      </c>
      <c r="M264" s="134">
        <f>Março!L263</f>
        <v>0</v>
      </c>
      <c r="N264" s="160">
        <f>Março!M263</f>
        <v>0</v>
      </c>
      <c r="O264" s="160">
        <f>Março!N263</f>
        <v>0</v>
      </c>
      <c r="P264" s="161">
        <f>Março!O263</f>
        <v>0</v>
      </c>
      <c r="Q264" s="134">
        <f>Abril!L263</f>
        <v>0</v>
      </c>
      <c r="R264" s="160">
        <f>Abril!M263</f>
        <v>0</v>
      </c>
      <c r="S264" s="160">
        <f>Abril!N263</f>
        <v>0</v>
      </c>
      <c r="T264" s="161">
        <f>Abril!O263</f>
        <v>0</v>
      </c>
      <c r="U264" s="134">
        <f>Maio!L263</f>
        <v>0</v>
      </c>
      <c r="V264" s="160">
        <f>Maio!M263</f>
        <v>0</v>
      </c>
      <c r="W264" s="160">
        <f>Maio!N263</f>
        <v>0</v>
      </c>
      <c r="X264" s="161">
        <f>Maio!O263</f>
        <v>0</v>
      </c>
      <c r="Y264" s="134">
        <f>Junho!L263</f>
        <v>0</v>
      </c>
      <c r="Z264" s="160">
        <f>Junho!M263</f>
        <v>0</v>
      </c>
      <c r="AA264" s="160">
        <f>Junho!N263</f>
        <v>0</v>
      </c>
      <c r="AB264" s="161">
        <f>Junho!O263</f>
        <v>0</v>
      </c>
      <c r="AC264" s="153">
        <f>Julho!L263</f>
        <v>0</v>
      </c>
      <c r="AD264" s="160">
        <f>Julho!M263</f>
        <v>0</v>
      </c>
      <c r="AE264" s="160">
        <f>Julho!N263</f>
        <v>0</v>
      </c>
      <c r="AF264" s="161">
        <f>Julho!O263</f>
        <v>0</v>
      </c>
      <c r="AG264" s="153">
        <f>Agosto!L264</f>
        <v>0</v>
      </c>
      <c r="AH264" s="160">
        <f>Agosto!M264</f>
        <v>0</v>
      </c>
      <c r="AI264" s="160">
        <f>Agosto!N264</f>
        <v>0</v>
      </c>
      <c r="AJ264" s="161">
        <f>Agosto!O264</f>
        <v>0</v>
      </c>
      <c r="AK264" s="153">
        <f>Setembro!L265</f>
        <v>0</v>
      </c>
      <c r="AL264" s="160">
        <f>Setembro!M265</f>
        <v>0</v>
      </c>
      <c r="AM264" s="160">
        <f>Setembro!N265</f>
        <v>0</v>
      </c>
      <c r="AN264" s="161">
        <f>Setembro!O265</f>
        <v>0</v>
      </c>
      <c r="AO264" s="153">
        <f>Outubro!L266</f>
        <v>0</v>
      </c>
      <c r="AP264" s="160">
        <f>Outubro!M266</f>
        <v>0</v>
      </c>
      <c r="AQ264" s="160">
        <f>Outubro!N266</f>
        <v>0</v>
      </c>
      <c r="AR264" s="161">
        <f>Outubro!O266</f>
        <v>0</v>
      </c>
      <c r="AS264" s="153">
        <f>Novembro!L265</f>
        <v>0</v>
      </c>
      <c r="AT264" s="160">
        <f>Novembro!M265</f>
        <v>0</v>
      </c>
      <c r="AU264" s="160">
        <f>Novembro!N265</f>
        <v>0</v>
      </c>
      <c r="AV264" s="161">
        <f>Novembro!O265</f>
        <v>0</v>
      </c>
      <c r="AW264" s="153"/>
      <c r="AX264" s="160"/>
      <c r="AY264" s="160"/>
      <c r="AZ264" s="161"/>
      <c r="BA264" s="153">
        <f t="shared" si="60"/>
        <v>0</v>
      </c>
      <c r="BB264" s="160">
        <f t="shared" si="60"/>
        <v>0</v>
      </c>
      <c r="BC264" s="160">
        <f t="shared" si="60"/>
        <v>0</v>
      </c>
      <c r="BD264" s="161">
        <f t="shared" si="60"/>
        <v>0</v>
      </c>
      <c r="BE264" s="153">
        <f t="shared" si="61"/>
        <v>0</v>
      </c>
      <c r="BF264" s="160">
        <f t="shared" si="61"/>
        <v>0</v>
      </c>
      <c r="BG264" s="160">
        <f t="shared" si="61"/>
        <v>0</v>
      </c>
      <c r="BH264" s="249">
        <f t="shared" si="61"/>
        <v>0</v>
      </c>
    </row>
    <row r="265" spans="1:60" x14ac:dyDescent="0.25">
      <c r="A265" s="325"/>
      <c r="B265" s="339"/>
      <c r="C265" s="162" t="s">
        <v>284</v>
      </c>
      <c r="D265" s="39" t="s">
        <v>285</v>
      </c>
      <c r="E265" s="134">
        <f>Janeiro!L258</f>
        <v>0</v>
      </c>
      <c r="F265" s="160">
        <f>Janeiro!M258</f>
        <v>0</v>
      </c>
      <c r="G265" s="160">
        <f>Janeiro!N258</f>
        <v>0</v>
      </c>
      <c r="H265" s="161">
        <f>Janeiro!O258</f>
        <v>0</v>
      </c>
      <c r="I265" s="134">
        <f>Fevereiro!L263</f>
        <v>0</v>
      </c>
      <c r="J265" s="160">
        <f>Fevereiro!M263</f>
        <v>0</v>
      </c>
      <c r="K265" s="160">
        <f>Fevereiro!N263</f>
        <v>0</v>
      </c>
      <c r="L265" s="161">
        <f>Fevereiro!O263</f>
        <v>0</v>
      </c>
      <c r="M265" s="134">
        <f>Março!L264</f>
        <v>0</v>
      </c>
      <c r="N265" s="160">
        <f>Março!M264</f>
        <v>0</v>
      </c>
      <c r="O265" s="160">
        <f>Março!N264</f>
        <v>0</v>
      </c>
      <c r="P265" s="161">
        <f>Março!O264</f>
        <v>0</v>
      </c>
      <c r="Q265" s="134">
        <f>Abril!L264</f>
        <v>0</v>
      </c>
      <c r="R265" s="160">
        <f>Abril!M264</f>
        <v>0</v>
      </c>
      <c r="S265" s="160">
        <f>Abril!N264</f>
        <v>0</v>
      </c>
      <c r="T265" s="161">
        <f>Abril!O264</f>
        <v>0</v>
      </c>
      <c r="U265" s="134">
        <f>Maio!L264</f>
        <v>0</v>
      </c>
      <c r="V265" s="160">
        <f>Maio!M264</f>
        <v>0</v>
      </c>
      <c r="W265" s="160">
        <f>Maio!N264</f>
        <v>0</v>
      </c>
      <c r="X265" s="161">
        <f>Maio!O264</f>
        <v>0</v>
      </c>
      <c r="Y265" s="134">
        <f>Junho!L264</f>
        <v>0</v>
      </c>
      <c r="Z265" s="160">
        <f>Junho!M264</f>
        <v>0</v>
      </c>
      <c r="AA265" s="160">
        <f>Junho!N264</f>
        <v>0</v>
      </c>
      <c r="AB265" s="161">
        <f>Junho!O264</f>
        <v>0</v>
      </c>
      <c r="AC265" s="153">
        <f>Julho!L264</f>
        <v>0</v>
      </c>
      <c r="AD265" s="160">
        <f>Julho!M264</f>
        <v>0</v>
      </c>
      <c r="AE265" s="160">
        <f>Julho!N264</f>
        <v>0</v>
      </c>
      <c r="AF265" s="161">
        <f>Julho!O264</f>
        <v>0</v>
      </c>
      <c r="AG265" s="153">
        <f>Agosto!L265</f>
        <v>0</v>
      </c>
      <c r="AH265" s="160">
        <f>Agosto!M265</f>
        <v>0</v>
      </c>
      <c r="AI265" s="160">
        <f>Agosto!N265</f>
        <v>0</v>
      </c>
      <c r="AJ265" s="161">
        <f>Agosto!O265</f>
        <v>0</v>
      </c>
      <c r="AK265" s="153">
        <f>Setembro!L266</f>
        <v>0</v>
      </c>
      <c r="AL265" s="160">
        <f>Setembro!M266</f>
        <v>0</v>
      </c>
      <c r="AM265" s="160">
        <f>Setembro!N266</f>
        <v>0</v>
      </c>
      <c r="AN265" s="161">
        <f>Setembro!O266</f>
        <v>0</v>
      </c>
      <c r="AO265" s="153">
        <f>Outubro!L267</f>
        <v>0</v>
      </c>
      <c r="AP265" s="160">
        <f>Outubro!M267</f>
        <v>0</v>
      </c>
      <c r="AQ265" s="160">
        <f>Outubro!N267</f>
        <v>0</v>
      </c>
      <c r="AR265" s="161">
        <f>Outubro!O267</f>
        <v>0</v>
      </c>
      <c r="AS265" s="153">
        <f>Novembro!L266</f>
        <v>0</v>
      </c>
      <c r="AT265" s="160">
        <f>Novembro!M266</f>
        <v>0</v>
      </c>
      <c r="AU265" s="160">
        <f>Novembro!N266</f>
        <v>0</v>
      </c>
      <c r="AV265" s="161">
        <f>Novembro!O266</f>
        <v>0</v>
      </c>
      <c r="AW265" s="153"/>
      <c r="AX265" s="160"/>
      <c r="AY265" s="160"/>
      <c r="AZ265" s="161"/>
      <c r="BA265" s="153">
        <f t="shared" si="60"/>
        <v>0</v>
      </c>
      <c r="BB265" s="160">
        <f t="shared" si="60"/>
        <v>0</v>
      </c>
      <c r="BC265" s="160">
        <f t="shared" si="60"/>
        <v>0</v>
      </c>
      <c r="BD265" s="161">
        <f t="shared" si="60"/>
        <v>0</v>
      </c>
      <c r="BE265" s="153">
        <f t="shared" si="61"/>
        <v>0</v>
      </c>
      <c r="BF265" s="160">
        <f t="shared" si="61"/>
        <v>0</v>
      </c>
      <c r="BG265" s="160">
        <f t="shared" si="61"/>
        <v>0</v>
      </c>
      <c r="BH265" s="249">
        <f t="shared" si="61"/>
        <v>0</v>
      </c>
    </row>
    <row r="266" spans="1:60" x14ac:dyDescent="0.25">
      <c r="A266" s="325"/>
      <c r="B266" s="339"/>
      <c r="C266" s="162" t="s">
        <v>286</v>
      </c>
      <c r="D266" s="39" t="s">
        <v>287</v>
      </c>
      <c r="E266" s="134">
        <f>Janeiro!L259</f>
        <v>0</v>
      </c>
      <c r="F266" s="160">
        <f>Janeiro!M259</f>
        <v>0</v>
      </c>
      <c r="G266" s="160">
        <f>Janeiro!N259</f>
        <v>0</v>
      </c>
      <c r="H266" s="161">
        <f>Janeiro!O259</f>
        <v>0</v>
      </c>
      <c r="I266" s="134">
        <f>Fevereiro!L264</f>
        <v>0</v>
      </c>
      <c r="J266" s="160">
        <f>Fevereiro!M264</f>
        <v>0</v>
      </c>
      <c r="K266" s="160">
        <f>Fevereiro!N264</f>
        <v>0</v>
      </c>
      <c r="L266" s="161">
        <f>Fevereiro!O264</f>
        <v>0</v>
      </c>
      <c r="M266" s="134">
        <f>Março!L265</f>
        <v>0</v>
      </c>
      <c r="N266" s="160">
        <f>Março!M265</f>
        <v>0</v>
      </c>
      <c r="O266" s="160">
        <f>Março!N265</f>
        <v>0</v>
      </c>
      <c r="P266" s="161">
        <f>Março!O265</f>
        <v>0</v>
      </c>
      <c r="Q266" s="134">
        <f>Abril!L265</f>
        <v>0</v>
      </c>
      <c r="R266" s="160">
        <f>Abril!M265</f>
        <v>0</v>
      </c>
      <c r="S266" s="160">
        <f>Abril!N265</f>
        <v>0</v>
      </c>
      <c r="T266" s="161">
        <f>Abril!O265</f>
        <v>0</v>
      </c>
      <c r="U266" s="134">
        <f>Maio!L265</f>
        <v>0</v>
      </c>
      <c r="V266" s="160">
        <f>Maio!M265</f>
        <v>0</v>
      </c>
      <c r="W266" s="160">
        <f>Maio!N265</f>
        <v>0</v>
      </c>
      <c r="X266" s="161">
        <f>Maio!O265</f>
        <v>0</v>
      </c>
      <c r="Y266" s="134">
        <f>Junho!L265</f>
        <v>0</v>
      </c>
      <c r="Z266" s="160">
        <f>Junho!M265</f>
        <v>0</v>
      </c>
      <c r="AA266" s="160">
        <f>Junho!N265</f>
        <v>0</v>
      </c>
      <c r="AB266" s="161">
        <f>Junho!O265</f>
        <v>0</v>
      </c>
      <c r="AC266" s="153">
        <f>Julho!L265</f>
        <v>0</v>
      </c>
      <c r="AD266" s="160">
        <f>Julho!M265</f>
        <v>0</v>
      </c>
      <c r="AE266" s="160">
        <f>Julho!N265</f>
        <v>0</v>
      </c>
      <c r="AF266" s="161">
        <f>Julho!O265</f>
        <v>0</v>
      </c>
      <c r="AG266" s="153">
        <f>Agosto!L266</f>
        <v>0</v>
      </c>
      <c r="AH266" s="160">
        <f>Agosto!M266</f>
        <v>0</v>
      </c>
      <c r="AI266" s="160">
        <f>Agosto!N266</f>
        <v>4</v>
      </c>
      <c r="AJ266" s="161">
        <f>Agosto!O266</f>
        <v>4</v>
      </c>
      <c r="AK266" s="153">
        <f>Setembro!L267</f>
        <v>0</v>
      </c>
      <c r="AL266" s="160">
        <f>Setembro!M267</f>
        <v>0</v>
      </c>
      <c r="AM266" s="160">
        <f>Setembro!N267</f>
        <v>18</v>
      </c>
      <c r="AN266" s="161">
        <f>Setembro!O267</f>
        <v>18</v>
      </c>
      <c r="AO266" s="153">
        <f>Outubro!L268</f>
        <v>0</v>
      </c>
      <c r="AP266" s="160">
        <f>Outubro!M268</f>
        <v>0</v>
      </c>
      <c r="AQ266" s="160">
        <f>Outubro!N268</f>
        <v>17</v>
      </c>
      <c r="AR266" s="161">
        <f>Outubro!O268</f>
        <v>17</v>
      </c>
      <c r="AS266" s="153">
        <f>Novembro!L267</f>
        <v>0</v>
      </c>
      <c r="AT266" s="160">
        <f>Novembro!M267</f>
        <v>0</v>
      </c>
      <c r="AU266" s="160">
        <f>Novembro!N267</f>
        <v>0</v>
      </c>
      <c r="AV266" s="161">
        <f>Novembro!O267</f>
        <v>0</v>
      </c>
      <c r="AW266" s="153"/>
      <c r="AX266" s="160"/>
      <c r="AY266" s="160"/>
      <c r="AZ266" s="161"/>
      <c r="BA266" s="153">
        <f t="shared" si="60"/>
        <v>0</v>
      </c>
      <c r="BB266" s="160">
        <f t="shared" si="60"/>
        <v>0</v>
      </c>
      <c r="BC266" s="160">
        <f t="shared" si="60"/>
        <v>39</v>
      </c>
      <c r="BD266" s="161">
        <f t="shared" si="60"/>
        <v>39</v>
      </c>
      <c r="BE266" s="153">
        <f t="shared" si="61"/>
        <v>0</v>
      </c>
      <c r="BF266" s="160">
        <f t="shared" si="61"/>
        <v>0</v>
      </c>
      <c r="BG266" s="160">
        <f t="shared" si="61"/>
        <v>3.5454545454545454</v>
      </c>
      <c r="BH266" s="249">
        <f t="shared" si="61"/>
        <v>3.5454545454545454</v>
      </c>
    </row>
    <row r="267" spans="1:60" x14ac:dyDescent="0.25">
      <c r="A267" s="325"/>
      <c r="B267" s="339"/>
      <c r="C267" s="162" t="s">
        <v>288</v>
      </c>
      <c r="D267" s="39" t="s">
        <v>289</v>
      </c>
      <c r="E267" s="134">
        <f>Janeiro!L260</f>
        <v>0</v>
      </c>
      <c r="F267" s="160">
        <f>Janeiro!M260</f>
        <v>0</v>
      </c>
      <c r="G267" s="160">
        <f>Janeiro!N260</f>
        <v>26</v>
      </c>
      <c r="H267" s="161">
        <f>Janeiro!O260</f>
        <v>26</v>
      </c>
      <c r="I267" s="134">
        <f>Fevereiro!L265</f>
        <v>0</v>
      </c>
      <c r="J267" s="160">
        <f>Fevereiro!M265</f>
        <v>0</v>
      </c>
      <c r="K267" s="160">
        <f>Fevereiro!N265</f>
        <v>21</v>
      </c>
      <c r="L267" s="161">
        <f>Fevereiro!O265</f>
        <v>21</v>
      </c>
      <c r="M267" s="134">
        <f>Março!L266</f>
        <v>0</v>
      </c>
      <c r="N267" s="160">
        <f>Março!M266</f>
        <v>0</v>
      </c>
      <c r="O267" s="160">
        <f>Março!N266</f>
        <v>25</v>
      </c>
      <c r="P267" s="161">
        <f>Março!O266</f>
        <v>25</v>
      </c>
      <c r="Q267" s="134">
        <f>Abril!L266</f>
        <v>0</v>
      </c>
      <c r="R267" s="160">
        <f>Abril!M266</f>
        <v>0</v>
      </c>
      <c r="S267" s="160">
        <f>Abril!N266</f>
        <v>13</v>
      </c>
      <c r="T267" s="161">
        <f>Abril!O266</f>
        <v>13</v>
      </c>
      <c r="U267" s="134">
        <f>Maio!L266</f>
        <v>0</v>
      </c>
      <c r="V267" s="160">
        <f>Maio!M266</f>
        <v>0</v>
      </c>
      <c r="W267" s="160">
        <f>Maio!N266</f>
        <v>24</v>
      </c>
      <c r="X267" s="161">
        <f>Maio!O266</f>
        <v>24</v>
      </c>
      <c r="Y267" s="134">
        <f>Junho!L266</f>
        <v>0</v>
      </c>
      <c r="Z267" s="160">
        <f>Junho!M266</f>
        <v>0</v>
      </c>
      <c r="AA267" s="160">
        <f>Junho!N266</f>
        <v>31</v>
      </c>
      <c r="AB267" s="161">
        <f>Junho!O266</f>
        <v>31</v>
      </c>
      <c r="AC267" s="153">
        <f>Julho!L266</f>
        <v>0</v>
      </c>
      <c r="AD267" s="160">
        <f>Julho!M266</f>
        <v>0</v>
      </c>
      <c r="AE267" s="160">
        <f>Julho!N266</f>
        <v>25</v>
      </c>
      <c r="AF267" s="161">
        <f>Julho!O266</f>
        <v>25</v>
      </c>
      <c r="AG267" s="153">
        <f>Agosto!L267</f>
        <v>0</v>
      </c>
      <c r="AH267" s="160">
        <f>Agosto!M267</f>
        <v>0</v>
      </c>
      <c r="AI267" s="160">
        <f>Agosto!N267</f>
        <v>27</v>
      </c>
      <c r="AJ267" s="161">
        <f>Agosto!O267</f>
        <v>27</v>
      </c>
      <c r="AK267" s="153">
        <f>Setembro!L268</f>
        <v>0</v>
      </c>
      <c r="AL267" s="160">
        <f>Setembro!M268</f>
        <v>0</v>
      </c>
      <c r="AM267" s="160">
        <f>Setembro!N268</f>
        <v>22</v>
      </c>
      <c r="AN267" s="161">
        <f>Setembro!O268</f>
        <v>22</v>
      </c>
      <c r="AO267" s="153">
        <f>Outubro!L269</f>
        <v>0</v>
      </c>
      <c r="AP267" s="160">
        <f>Outubro!M269</f>
        <v>0</v>
      </c>
      <c r="AQ267" s="160">
        <f>Outubro!N269</f>
        <v>22</v>
      </c>
      <c r="AR267" s="161">
        <f>Outubro!O269</f>
        <v>22</v>
      </c>
      <c r="AS267" s="153">
        <f>Novembro!L268</f>
        <v>0</v>
      </c>
      <c r="AT267" s="160">
        <f>Novembro!M268</f>
        <v>0</v>
      </c>
      <c r="AU267" s="160">
        <f>Novembro!N268</f>
        <v>20</v>
      </c>
      <c r="AV267" s="161">
        <f>Novembro!O268</f>
        <v>20</v>
      </c>
      <c r="AW267" s="153"/>
      <c r="AX267" s="160"/>
      <c r="AY267" s="160"/>
      <c r="AZ267" s="161"/>
      <c r="BA267" s="153">
        <f t="shared" si="60"/>
        <v>0</v>
      </c>
      <c r="BB267" s="160">
        <f t="shared" si="60"/>
        <v>0</v>
      </c>
      <c r="BC267" s="160">
        <f t="shared" si="60"/>
        <v>256</v>
      </c>
      <c r="BD267" s="161">
        <f t="shared" si="60"/>
        <v>256</v>
      </c>
      <c r="BE267" s="153">
        <f t="shared" si="61"/>
        <v>0</v>
      </c>
      <c r="BF267" s="160">
        <f t="shared" si="61"/>
        <v>0</v>
      </c>
      <c r="BG267" s="160">
        <f t="shared" si="61"/>
        <v>23.272727272727273</v>
      </c>
      <c r="BH267" s="249">
        <f t="shared" si="61"/>
        <v>23.272727272727273</v>
      </c>
    </row>
    <row r="268" spans="1:60" x14ac:dyDescent="0.25">
      <c r="A268" s="325"/>
      <c r="B268" s="339"/>
      <c r="C268" s="162" t="s">
        <v>290</v>
      </c>
      <c r="D268" s="39" t="s">
        <v>291</v>
      </c>
      <c r="E268" s="134">
        <f>Janeiro!L261</f>
        <v>0</v>
      </c>
      <c r="F268" s="160">
        <f>Janeiro!M261</f>
        <v>0</v>
      </c>
      <c r="G268" s="160">
        <f>Janeiro!N261</f>
        <v>12</v>
      </c>
      <c r="H268" s="161">
        <f>Janeiro!O261</f>
        <v>12</v>
      </c>
      <c r="I268" s="134">
        <f>Fevereiro!L266</f>
        <v>0</v>
      </c>
      <c r="J268" s="160">
        <f>Fevereiro!M266</f>
        <v>0</v>
      </c>
      <c r="K268" s="160">
        <f>Fevereiro!N266</f>
        <v>16</v>
      </c>
      <c r="L268" s="161">
        <f>Fevereiro!O266</f>
        <v>16</v>
      </c>
      <c r="M268" s="134">
        <f>Março!L267</f>
        <v>0</v>
      </c>
      <c r="N268" s="160">
        <f>Março!M267</f>
        <v>0</v>
      </c>
      <c r="O268" s="160">
        <f>Março!N267</f>
        <v>12</v>
      </c>
      <c r="P268" s="161">
        <f>Março!O267</f>
        <v>12</v>
      </c>
      <c r="Q268" s="134">
        <f>Abril!L267</f>
        <v>0</v>
      </c>
      <c r="R268" s="160">
        <f>Abril!M267</f>
        <v>0</v>
      </c>
      <c r="S268" s="160">
        <f>Abril!N267</f>
        <v>14</v>
      </c>
      <c r="T268" s="161">
        <f>Abril!O267</f>
        <v>14</v>
      </c>
      <c r="U268" s="134">
        <f>Maio!L267</f>
        <v>0</v>
      </c>
      <c r="V268" s="160">
        <f>Maio!M267</f>
        <v>0</v>
      </c>
      <c r="W268" s="160">
        <f>Maio!N267</f>
        <v>18</v>
      </c>
      <c r="X268" s="161">
        <f>Maio!O267</f>
        <v>18</v>
      </c>
      <c r="Y268" s="134">
        <f>Junho!L267</f>
        <v>0</v>
      </c>
      <c r="Z268" s="160">
        <f>Junho!M267</f>
        <v>0</v>
      </c>
      <c r="AA268" s="160">
        <f>Junho!N267</f>
        <v>22</v>
      </c>
      <c r="AB268" s="161">
        <f>Junho!O267</f>
        <v>22</v>
      </c>
      <c r="AC268" s="153">
        <f>Julho!L267</f>
        <v>0</v>
      </c>
      <c r="AD268" s="160">
        <f>Julho!M267</f>
        <v>0</v>
      </c>
      <c r="AE268" s="160">
        <f>Julho!N267</f>
        <v>18</v>
      </c>
      <c r="AF268" s="161">
        <f>Julho!O267</f>
        <v>18</v>
      </c>
      <c r="AG268" s="153">
        <f>Agosto!L268</f>
        <v>2</v>
      </c>
      <c r="AH268" s="160">
        <f>Agosto!M268</f>
        <v>0</v>
      </c>
      <c r="AI268" s="160">
        <f>Agosto!N268</f>
        <v>18</v>
      </c>
      <c r="AJ268" s="161">
        <f>Agosto!O268</f>
        <v>20</v>
      </c>
      <c r="AK268" s="153">
        <f>Setembro!L269</f>
        <v>0</v>
      </c>
      <c r="AL268" s="160">
        <f>Setembro!M269</f>
        <v>0</v>
      </c>
      <c r="AM268" s="160">
        <f>Setembro!N269</f>
        <v>15</v>
      </c>
      <c r="AN268" s="161">
        <f>Setembro!O269</f>
        <v>15</v>
      </c>
      <c r="AO268" s="153">
        <f>Outubro!L270</f>
        <v>0</v>
      </c>
      <c r="AP268" s="160">
        <f>Outubro!M270</f>
        <v>0</v>
      </c>
      <c r="AQ268" s="160">
        <f>Outubro!N270</f>
        <v>21</v>
      </c>
      <c r="AR268" s="161">
        <f>Outubro!O270</f>
        <v>21</v>
      </c>
      <c r="AS268" s="153">
        <f>Novembro!L269</f>
        <v>0</v>
      </c>
      <c r="AT268" s="160">
        <f>Novembro!M269</f>
        <v>0</v>
      </c>
      <c r="AU268" s="160">
        <f>Novembro!N269</f>
        <v>17</v>
      </c>
      <c r="AV268" s="161">
        <f>Novembro!O269</f>
        <v>17</v>
      </c>
      <c r="AW268" s="153"/>
      <c r="AX268" s="160"/>
      <c r="AY268" s="160"/>
      <c r="AZ268" s="161"/>
      <c r="BA268" s="153">
        <f t="shared" si="60"/>
        <v>2</v>
      </c>
      <c r="BB268" s="160">
        <f t="shared" si="60"/>
        <v>0</v>
      </c>
      <c r="BC268" s="160">
        <f t="shared" si="60"/>
        <v>183</v>
      </c>
      <c r="BD268" s="161">
        <f t="shared" si="60"/>
        <v>185</v>
      </c>
      <c r="BE268" s="153">
        <f t="shared" si="61"/>
        <v>0.18181818181818182</v>
      </c>
      <c r="BF268" s="160">
        <f t="shared" si="61"/>
        <v>0</v>
      </c>
      <c r="BG268" s="160">
        <f t="shared" si="61"/>
        <v>16.636363636363637</v>
      </c>
      <c r="BH268" s="249">
        <f t="shared" si="61"/>
        <v>16.818181818181817</v>
      </c>
    </row>
    <row r="269" spans="1:60" x14ac:dyDescent="0.25">
      <c r="A269" s="325"/>
      <c r="B269" s="339"/>
      <c r="C269" s="162" t="s">
        <v>292</v>
      </c>
      <c r="D269" s="39" t="s">
        <v>293</v>
      </c>
      <c r="E269" s="134">
        <f>Janeiro!L262</f>
        <v>0</v>
      </c>
      <c r="F269" s="160">
        <f>Janeiro!M262</f>
        <v>0</v>
      </c>
      <c r="G269" s="160">
        <f>Janeiro!N262</f>
        <v>23</v>
      </c>
      <c r="H269" s="161">
        <f>Janeiro!O262</f>
        <v>23</v>
      </c>
      <c r="I269" s="134">
        <f>Fevereiro!L267</f>
        <v>0</v>
      </c>
      <c r="J269" s="160">
        <f>Fevereiro!M267</f>
        <v>0</v>
      </c>
      <c r="K269" s="160">
        <f>Fevereiro!N267</f>
        <v>23</v>
      </c>
      <c r="L269" s="161">
        <f>Fevereiro!O267</f>
        <v>23</v>
      </c>
      <c r="M269" s="134">
        <f>Março!L268</f>
        <v>0</v>
      </c>
      <c r="N269" s="160">
        <f>Março!M268</f>
        <v>0</v>
      </c>
      <c r="O269" s="160">
        <f>Março!N268</f>
        <v>23</v>
      </c>
      <c r="P269" s="161">
        <f>Março!O268</f>
        <v>23</v>
      </c>
      <c r="Q269" s="134">
        <f>Abril!L268</f>
        <v>0</v>
      </c>
      <c r="R269" s="160">
        <f>Abril!M268</f>
        <v>1</v>
      </c>
      <c r="S269" s="160">
        <f>Abril!N268</f>
        <v>12</v>
      </c>
      <c r="T269" s="161">
        <f>Abril!O268</f>
        <v>13</v>
      </c>
      <c r="U269" s="134">
        <f>Maio!L268</f>
        <v>0</v>
      </c>
      <c r="V269" s="160">
        <f>Maio!M268</f>
        <v>0</v>
      </c>
      <c r="W269" s="160">
        <f>Maio!N268</f>
        <v>23</v>
      </c>
      <c r="X269" s="161">
        <f>Maio!O268</f>
        <v>23</v>
      </c>
      <c r="Y269" s="134">
        <f>Junho!L268</f>
        <v>0</v>
      </c>
      <c r="Z269" s="160">
        <f>Junho!M268</f>
        <v>0</v>
      </c>
      <c r="AA269" s="160">
        <f>Junho!N268</f>
        <v>29</v>
      </c>
      <c r="AB269" s="161">
        <f>Junho!O268</f>
        <v>29</v>
      </c>
      <c r="AC269" s="153">
        <f>Julho!L268</f>
        <v>0</v>
      </c>
      <c r="AD269" s="160">
        <f>Julho!M268</f>
        <v>0</v>
      </c>
      <c r="AE269" s="160">
        <f>Julho!N268</f>
        <v>25</v>
      </c>
      <c r="AF269" s="161">
        <f>Julho!O268</f>
        <v>25</v>
      </c>
      <c r="AG269" s="153">
        <f>Agosto!L269</f>
        <v>0</v>
      </c>
      <c r="AH269" s="160">
        <f>Agosto!M269</f>
        <v>0</v>
      </c>
      <c r="AI269" s="160">
        <f>Agosto!N269</f>
        <v>26</v>
      </c>
      <c r="AJ269" s="161">
        <f>Agosto!O269</f>
        <v>26</v>
      </c>
      <c r="AK269" s="153">
        <f>Setembro!L270</f>
        <v>1</v>
      </c>
      <c r="AL269" s="160">
        <f>Setembro!M270</f>
        <v>0</v>
      </c>
      <c r="AM269" s="160">
        <f>Setembro!N270</f>
        <v>29</v>
      </c>
      <c r="AN269" s="161">
        <f>Setembro!O270</f>
        <v>30</v>
      </c>
      <c r="AO269" s="153">
        <f>Outubro!L271</f>
        <v>0</v>
      </c>
      <c r="AP269" s="160">
        <f>Outubro!M271</f>
        <v>0</v>
      </c>
      <c r="AQ269" s="160">
        <f>Outubro!N271</f>
        <v>21</v>
      </c>
      <c r="AR269" s="161">
        <f>Outubro!O271</f>
        <v>21</v>
      </c>
      <c r="AS269" s="153">
        <f>Novembro!L270</f>
        <v>0</v>
      </c>
      <c r="AT269" s="160">
        <f>Novembro!M270</f>
        <v>0</v>
      </c>
      <c r="AU269" s="160">
        <f>Novembro!N270</f>
        <v>13</v>
      </c>
      <c r="AV269" s="161">
        <f>Novembro!O270</f>
        <v>13</v>
      </c>
      <c r="AW269" s="153"/>
      <c r="AX269" s="160"/>
      <c r="AY269" s="160"/>
      <c r="AZ269" s="161"/>
      <c r="BA269" s="153">
        <f t="shared" si="60"/>
        <v>1</v>
      </c>
      <c r="BB269" s="160">
        <f t="shared" si="60"/>
        <v>1</v>
      </c>
      <c r="BC269" s="160">
        <f t="shared" si="60"/>
        <v>247</v>
      </c>
      <c r="BD269" s="161">
        <f t="shared" si="60"/>
        <v>249</v>
      </c>
      <c r="BE269" s="153">
        <f t="shared" si="61"/>
        <v>9.0909090909090912E-2</v>
      </c>
      <c r="BF269" s="160">
        <f t="shared" si="61"/>
        <v>9.0909090909090912E-2</v>
      </c>
      <c r="BG269" s="160">
        <f t="shared" si="61"/>
        <v>22.454545454545453</v>
      </c>
      <c r="BH269" s="249">
        <f t="shared" si="61"/>
        <v>22.636363636363637</v>
      </c>
    </row>
    <row r="270" spans="1:60" x14ac:dyDescent="0.25">
      <c r="A270" s="325"/>
      <c r="B270" s="339"/>
      <c r="C270" s="162" t="s">
        <v>294</v>
      </c>
      <c r="D270" s="39" t="s">
        <v>295</v>
      </c>
      <c r="E270" s="134">
        <f>Janeiro!L263</f>
        <v>0</v>
      </c>
      <c r="F270" s="160">
        <f>Janeiro!M263</f>
        <v>0</v>
      </c>
      <c r="G270" s="160">
        <f>Janeiro!N263</f>
        <v>11</v>
      </c>
      <c r="H270" s="161">
        <f>Janeiro!O263</f>
        <v>11</v>
      </c>
      <c r="I270" s="134">
        <f>Fevereiro!L268</f>
        <v>0</v>
      </c>
      <c r="J270" s="160">
        <f>Fevereiro!M268</f>
        <v>0</v>
      </c>
      <c r="K270" s="160">
        <f>Fevereiro!N268</f>
        <v>14</v>
      </c>
      <c r="L270" s="161">
        <f>Fevereiro!O268</f>
        <v>14</v>
      </c>
      <c r="M270" s="134">
        <f>Março!L269</f>
        <v>0</v>
      </c>
      <c r="N270" s="160">
        <f>Março!M269</f>
        <v>0</v>
      </c>
      <c r="O270" s="160">
        <f>Março!N269</f>
        <v>14</v>
      </c>
      <c r="P270" s="161">
        <f>Março!O269</f>
        <v>14</v>
      </c>
      <c r="Q270" s="134">
        <f>Abril!L269</f>
        <v>0</v>
      </c>
      <c r="R270" s="160">
        <f>Abril!M269</f>
        <v>0</v>
      </c>
      <c r="S270" s="160">
        <f>Abril!N269</f>
        <v>15</v>
      </c>
      <c r="T270" s="161">
        <f>Abril!O269</f>
        <v>15</v>
      </c>
      <c r="U270" s="134">
        <f>Maio!L269</f>
        <v>0</v>
      </c>
      <c r="V270" s="160">
        <f>Maio!M269</f>
        <v>0</v>
      </c>
      <c r="W270" s="160">
        <f>Maio!N269</f>
        <v>14</v>
      </c>
      <c r="X270" s="161">
        <f>Maio!O269</f>
        <v>14</v>
      </c>
      <c r="Y270" s="134">
        <f>Junho!L269</f>
        <v>0</v>
      </c>
      <c r="Z270" s="160">
        <f>Junho!M269</f>
        <v>0</v>
      </c>
      <c r="AA270" s="160">
        <f>Junho!N269</f>
        <v>14</v>
      </c>
      <c r="AB270" s="161">
        <f>Junho!O269</f>
        <v>14</v>
      </c>
      <c r="AC270" s="153">
        <f>Julho!L269</f>
        <v>0</v>
      </c>
      <c r="AD270" s="160">
        <f>Julho!M269</f>
        <v>0</v>
      </c>
      <c r="AE270" s="160">
        <f>Julho!N269</f>
        <v>15</v>
      </c>
      <c r="AF270" s="161">
        <f>Julho!O269</f>
        <v>15</v>
      </c>
      <c r="AG270" s="153">
        <f>Agosto!L270</f>
        <v>0</v>
      </c>
      <c r="AH270" s="160">
        <f>Agosto!M270</f>
        <v>0</v>
      </c>
      <c r="AI270" s="160">
        <f>Agosto!N270</f>
        <v>16</v>
      </c>
      <c r="AJ270" s="161">
        <f>Agosto!O270</f>
        <v>16</v>
      </c>
      <c r="AK270" s="153">
        <f>Setembro!L271</f>
        <v>0</v>
      </c>
      <c r="AL270" s="160">
        <f>Setembro!M271</f>
        <v>0</v>
      </c>
      <c r="AM270" s="160">
        <f>Setembro!N271</f>
        <v>25</v>
      </c>
      <c r="AN270" s="161">
        <f>Setembro!O271</f>
        <v>25</v>
      </c>
      <c r="AO270" s="153">
        <f>Outubro!L272</f>
        <v>0</v>
      </c>
      <c r="AP270" s="160">
        <f>Outubro!M272</f>
        <v>0</v>
      </c>
      <c r="AQ270" s="160">
        <f>Outubro!N272</f>
        <v>14</v>
      </c>
      <c r="AR270" s="161">
        <f>Outubro!O272</f>
        <v>14</v>
      </c>
      <c r="AS270" s="153">
        <f>Novembro!L271</f>
        <v>0</v>
      </c>
      <c r="AT270" s="160">
        <f>Novembro!M271</f>
        <v>0</v>
      </c>
      <c r="AU270" s="160">
        <f>Novembro!N271</f>
        <v>29</v>
      </c>
      <c r="AV270" s="161">
        <f>Novembro!O271</f>
        <v>29</v>
      </c>
      <c r="AW270" s="153"/>
      <c r="AX270" s="160"/>
      <c r="AY270" s="160"/>
      <c r="AZ270" s="161"/>
      <c r="BA270" s="153">
        <f t="shared" si="60"/>
        <v>0</v>
      </c>
      <c r="BB270" s="160">
        <f t="shared" si="60"/>
        <v>0</v>
      </c>
      <c r="BC270" s="160">
        <f t="shared" si="60"/>
        <v>181</v>
      </c>
      <c r="BD270" s="161">
        <f t="shared" si="60"/>
        <v>181</v>
      </c>
      <c r="BE270" s="153">
        <f t="shared" si="61"/>
        <v>0</v>
      </c>
      <c r="BF270" s="160">
        <f t="shared" si="61"/>
        <v>0</v>
      </c>
      <c r="BG270" s="160">
        <f t="shared" si="61"/>
        <v>16.454545454545453</v>
      </c>
      <c r="BH270" s="249">
        <f t="shared" si="61"/>
        <v>16.454545454545453</v>
      </c>
    </row>
    <row r="271" spans="1:60" x14ac:dyDescent="0.25">
      <c r="A271" s="325"/>
      <c r="B271" s="339"/>
      <c r="C271" s="162" t="s">
        <v>296</v>
      </c>
      <c r="D271" s="39" t="s">
        <v>297</v>
      </c>
      <c r="E271" s="134">
        <f>Janeiro!L264</f>
        <v>0</v>
      </c>
      <c r="F271" s="160">
        <f>Janeiro!M264</f>
        <v>0</v>
      </c>
      <c r="G271" s="160">
        <f>Janeiro!N264</f>
        <v>28</v>
      </c>
      <c r="H271" s="161">
        <f>Janeiro!O264</f>
        <v>28</v>
      </c>
      <c r="I271" s="134">
        <f>Fevereiro!L269</f>
        <v>0</v>
      </c>
      <c r="J271" s="160">
        <f>Fevereiro!M269</f>
        <v>0</v>
      </c>
      <c r="K271" s="160">
        <f>Fevereiro!N269</f>
        <v>16</v>
      </c>
      <c r="L271" s="161">
        <f>Fevereiro!O269</f>
        <v>16</v>
      </c>
      <c r="M271" s="134">
        <f>Março!L270</f>
        <v>0</v>
      </c>
      <c r="N271" s="160">
        <f>Março!M270</f>
        <v>0</v>
      </c>
      <c r="O271" s="160">
        <f>Março!N270</f>
        <v>34</v>
      </c>
      <c r="P271" s="161">
        <f>Março!O270</f>
        <v>34</v>
      </c>
      <c r="Q271" s="134">
        <f>Abril!L270</f>
        <v>0</v>
      </c>
      <c r="R271" s="160">
        <f>Abril!M270</f>
        <v>0</v>
      </c>
      <c r="S271" s="160">
        <f>Abril!N270</f>
        <v>20</v>
      </c>
      <c r="T271" s="161">
        <f>Abril!O270</f>
        <v>20</v>
      </c>
      <c r="U271" s="134">
        <f>Maio!L270</f>
        <v>0</v>
      </c>
      <c r="V271" s="160">
        <f>Maio!M270</f>
        <v>0</v>
      </c>
      <c r="W271" s="160">
        <f>Maio!N270</f>
        <v>30</v>
      </c>
      <c r="X271" s="161">
        <f>Maio!O270</f>
        <v>30</v>
      </c>
      <c r="Y271" s="134">
        <f>Junho!L270</f>
        <v>0</v>
      </c>
      <c r="Z271" s="160">
        <f>Junho!M270</f>
        <v>1</v>
      </c>
      <c r="AA271" s="160">
        <f>Junho!N270</f>
        <v>33</v>
      </c>
      <c r="AB271" s="161">
        <f>Junho!O270</f>
        <v>34</v>
      </c>
      <c r="AC271" s="153">
        <f>Julho!L270</f>
        <v>0</v>
      </c>
      <c r="AD271" s="160">
        <f>Julho!M270</f>
        <v>0</v>
      </c>
      <c r="AE271" s="160">
        <f>Julho!N270</f>
        <v>25</v>
      </c>
      <c r="AF271" s="161">
        <f>Julho!O270</f>
        <v>25</v>
      </c>
      <c r="AG271" s="153">
        <f>Agosto!L271</f>
        <v>0</v>
      </c>
      <c r="AH271" s="160">
        <f>Agosto!M271</f>
        <v>0</v>
      </c>
      <c r="AI271" s="160">
        <f>Agosto!N271</f>
        <v>24</v>
      </c>
      <c r="AJ271" s="161">
        <f>Agosto!O271</f>
        <v>24</v>
      </c>
      <c r="AK271" s="153">
        <f>Setembro!L272</f>
        <v>0</v>
      </c>
      <c r="AL271" s="160">
        <f>Setembro!M272</f>
        <v>0</v>
      </c>
      <c r="AM271" s="160">
        <f>Setembro!N272</f>
        <v>31</v>
      </c>
      <c r="AN271" s="161">
        <f>Setembro!O272</f>
        <v>31</v>
      </c>
      <c r="AO271" s="153">
        <f>Outubro!L273</f>
        <v>0</v>
      </c>
      <c r="AP271" s="160">
        <f>Outubro!M273</f>
        <v>0</v>
      </c>
      <c r="AQ271" s="160">
        <f>Outubro!N273</f>
        <v>13</v>
      </c>
      <c r="AR271" s="161">
        <f>Outubro!O273</f>
        <v>13</v>
      </c>
      <c r="AS271" s="153">
        <f>Novembro!L272</f>
        <v>0</v>
      </c>
      <c r="AT271" s="160">
        <f>Novembro!M272</f>
        <v>0</v>
      </c>
      <c r="AU271" s="160">
        <f>Novembro!N272</f>
        <v>11</v>
      </c>
      <c r="AV271" s="161">
        <f>Novembro!O272</f>
        <v>11</v>
      </c>
      <c r="AW271" s="153"/>
      <c r="AX271" s="160"/>
      <c r="AY271" s="160"/>
      <c r="AZ271" s="161"/>
      <c r="BA271" s="153">
        <f t="shared" si="60"/>
        <v>0</v>
      </c>
      <c r="BB271" s="160">
        <f t="shared" si="60"/>
        <v>1</v>
      </c>
      <c r="BC271" s="160">
        <f t="shared" si="60"/>
        <v>265</v>
      </c>
      <c r="BD271" s="161">
        <f t="shared" si="60"/>
        <v>266</v>
      </c>
      <c r="BE271" s="153">
        <f t="shared" si="61"/>
        <v>0</v>
      </c>
      <c r="BF271" s="160">
        <f t="shared" si="61"/>
        <v>9.0909090909090912E-2</v>
      </c>
      <c r="BG271" s="160">
        <f t="shared" si="61"/>
        <v>24.09090909090909</v>
      </c>
      <c r="BH271" s="249">
        <f t="shared" si="61"/>
        <v>24.181818181818183</v>
      </c>
    </row>
    <row r="272" spans="1:60" x14ac:dyDescent="0.25">
      <c r="A272" s="325"/>
      <c r="B272" s="339"/>
      <c r="C272" s="162" t="s">
        <v>298</v>
      </c>
      <c r="D272" s="39" t="s">
        <v>299</v>
      </c>
      <c r="E272" s="134">
        <f>Janeiro!L265</f>
        <v>0</v>
      </c>
      <c r="F272" s="160">
        <f>Janeiro!M265</f>
        <v>2</v>
      </c>
      <c r="G272" s="160">
        <f>Janeiro!N265</f>
        <v>16</v>
      </c>
      <c r="H272" s="161">
        <f>Janeiro!O265</f>
        <v>18</v>
      </c>
      <c r="I272" s="134">
        <f>Fevereiro!L270</f>
        <v>0</v>
      </c>
      <c r="J272" s="160">
        <f>Fevereiro!M270</f>
        <v>1</v>
      </c>
      <c r="K272" s="160">
        <f>Fevereiro!N270</f>
        <v>20</v>
      </c>
      <c r="L272" s="161">
        <f>Fevereiro!O270</f>
        <v>21</v>
      </c>
      <c r="M272" s="134">
        <f>Março!L271</f>
        <v>0</v>
      </c>
      <c r="N272" s="160">
        <f>Março!M271</f>
        <v>1</v>
      </c>
      <c r="O272" s="160">
        <f>Março!N271</f>
        <v>17</v>
      </c>
      <c r="P272" s="161">
        <f>Março!O271</f>
        <v>18</v>
      </c>
      <c r="Q272" s="134">
        <f>Abril!L271</f>
        <v>0</v>
      </c>
      <c r="R272" s="160">
        <f>Abril!M271</f>
        <v>0</v>
      </c>
      <c r="S272" s="160">
        <f>Abril!N271</f>
        <v>30</v>
      </c>
      <c r="T272" s="161">
        <f>Abril!O271</f>
        <v>30</v>
      </c>
      <c r="U272" s="134">
        <f>Maio!L271</f>
        <v>0</v>
      </c>
      <c r="V272" s="160">
        <f>Maio!M271</f>
        <v>5</v>
      </c>
      <c r="W272" s="160">
        <f>Maio!N271</f>
        <v>22</v>
      </c>
      <c r="X272" s="161">
        <f>Maio!O271</f>
        <v>27</v>
      </c>
      <c r="Y272" s="134">
        <f>Junho!L271</f>
        <v>0</v>
      </c>
      <c r="Z272" s="160">
        <f>Junho!M271</f>
        <v>0</v>
      </c>
      <c r="AA272" s="160">
        <f>Junho!N271</f>
        <v>10</v>
      </c>
      <c r="AB272" s="161">
        <f>Junho!O271</f>
        <v>10</v>
      </c>
      <c r="AC272" s="153">
        <f>Julho!L271</f>
        <v>3</v>
      </c>
      <c r="AD272" s="160">
        <f>Julho!M271</f>
        <v>0</v>
      </c>
      <c r="AE272" s="160">
        <f>Julho!N271</f>
        <v>27</v>
      </c>
      <c r="AF272" s="161">
        <f>Julho!O271</f>
        <v>30</v>
      </c>
      <c r="AG272" s="153">
        <f>Agosto!L272</f>
        <v>2</v>
      </c>
      <c r="AH272" s="160">
        <f>Agosto!M272</f>
        <v>0</v>
      </c>
      <c r="AI272" s="160">
        <f>Agosto!N272</f>
        <v>11</v>
      </c>
      <c r="AJ272" s="161">
        <f>Agosto!O272</f>
        <v>13</v>
      </c>
      <c r="AK272" s="153">
        <f>Setembro!L273</f>
        <v>1</v>
      </c>
      <c r="AL272" s="160">
        <f>Setembro!M273</f>
        <v>0</v>
      </c>
      <c r="AM272" s="160">
        <f>Setembro!N273</f>
        <v>21</v>
      </c>
      <c r="AN272" s="161">
        <f>Setembro!O273</f>
        <v>22</v>
      </c>
      <c r="AO272" s="153">
        <f>Outubro!L274</f>
        <v>0</v>
      </c>
      <c r="AP272" s="160">
        <f>Outubro!M274</f>
        <v>0</v>
      </c>
      <c r="AQ272" s="160">
        <f>Outubro!N274</f>
        <v>26</v>
      </c>
      <c r="AR272" s="161">
        <f>Outubro!O274</f>
        <v>26</v>
      </c>
      <c r="AS272" s="153">
        <f>Novembro!L273</f>
        <v>0</v>
      </c>
      <c r="AT272" s="160">
        <f>Novembro!M273</f>
        <v>0</v>
      </c>
      <c r="AU272" s="160">
        <f>Novembro!N273</f>
        <v>23</v>
      </c>
      <c r="AV272" s="161">
        <f>Novembro!O273</f>
        <v>23</v>
      </c>
      <c r="AW272" s="153"/>
      <c r="AX272" s="160"/>
      <c r="AY272" s="160"/>
      <c r="AZ272" s="161"/>
      <c r="BA272" s="153">
        <f t="shared" si="60"/>
        <v>6</v>
      </c>
      <c r="BB272" s="160">
        <f t="shared" si="60"/>
        <v>9</v>
      </c>
      <c r="BC272" s="160">
        <f t="shared" si="60"/>
        <v>223</v>
      </c>
      <c r="BD272" s="161">
        <f t="shared" si="60"/>
        <v>238</v>
      </c>
      <c r="BE272" s="153">
        <f t="shared" si="61"/>
        <v>0.54545454545454541</v>
      </c>
      <c r="BF272" s="160">
        <f t="shared" si="61"/>
        <v>0.81818181818181823</v>
      </c>
      <c r="BG272" s="160">
        <f t="shared" si="61"/>
        <v>20.272727272727273</v>
      </c>
      <c r="BH272" s="249">
        <f t="shared" si="61"/>
        <v>21.636363636363637</v>
      </c>
    </row>
    <row r="273" spans="1:60" x14ac:dyDescent="0.25">
      <c r="A273" s="325"/>
      <c r="B273" s="339"/>
      <c r="C273" s="162" t="s">
        <v>300</v>
      </c>
      <c r="D273" s="39" t="s">
        <v>301</v>
      </c>
      <c r="E273" s="134">
        <f>Janeiro!L266</f>
        <v>0</v>
      </c>
      <c r="F273" s="160">
        <f>Janeiro!M266</f>
        <v>0</v>
      </c>
      <c r="G273" s="160">
        <f>Janeiro!N266</f>
        <v>18</v>
      </c>
      <c r="H273" s="161">
        <f>Janeiro!O266</f>
        <v>18</v>
      </c>
      <c r="I273" s="134">
        <f>Fevereiro!L271</f>
        <v>0</v>
      </c>
      <c r="J273" s="160">
        <f>Fevereiro!M271</f>
        <v>0</v>
      </c>
      <c r="K273" s="160">
        <f>Fevereiro!N271</f>
        <v>27</v>
      </c>
      <c r="L273" s="161">
        <f>Fevereiro!O271</f>
        <v>27</v>
      </c>
      <c r="M273" s="134">
        <f>Março!L272</f>
        <v>0</v>
      </c>
      <c r="N273" s="160">
        <f>Março!M272</f>
        <v>0</v>
      </c>
      <c r="O273" s="160">
        <f>Março!N272</f>
        <v>36</v>
      </c>
      <c r="P273" s="161">
        <f>Março!O272</f>
        <v>36</v>
      </c>
      <c r="Q273" s="134">
        <f>Abril!L272</f>
        <v>0</v>
      </c>
      <c r="R273" s="160">
        <f>Abril!M272</f>
        <v>0</v>
      </c>
      <c r="S273" s="160">
        <f>Abril!N272</f>
        <v>30</v>
      </c>
      <c r="T273" s="161">
        <f>Abril!O272</f>
        <v>30</v>
      </c>
      <c r="U273" s="134">
        <f>Maio!L272</f>
        <v>0</v>
      </c>
      <c r="V273" s="160">
        <f>Maio!M272</f>
        <v>0</v>
      </c>
      <c r="W273" s="160">
        <f>Maio!N272</f>
        <v>38</v>
      </c>
      <c r="X273" s="161">
        <f>Maio!O272</f>
        <v>38</v>
      </c>
      <c r="Y273" s="134">
        <f>Junho!L272</f>
        <v>0</v>
      </c>
      <c r="Z273" s="160">
        <f>Junho!M272</f>
        <v>0</v>
      </c>
      <c r="AA273" s="160">
        <f>Junho!N272</f>
        <v>38</v>
      </c>
      <c r="AB273" s="161">
        <f>Junho!O272</f>
        <v>38</v>
      </c>
      <c r="AC273" s="153">
        <f>Julho!L272</f>
        <v>0</v>
      </c>
      <c r="AD273" s="160">
        <f>Julho!M272</f>
        <v>0</v>
      </c>
      <c r="AE273" s="160">
        <f>Julho!N272</f>
        <v>28</v>
      </c>
      <c r="AF273" s="161">
        <f>Julho!O272</f>
        <v>28</v>
      </c>
      <c r="AG273" s="153">
        <f>Agosto!L273</f>
        <v>1</v>
      </c>
      <c r="AH273" s="160">
        <f>Agosto!M273</f>
        <v>0</v>
      </c>
      <c r="AI273" s="160">
        <f>Agosto!N273</f>
        <v>39</v>
      </c>
      <c r="AJ273" s="161">
        <f>Agosto!O273</f>
        <v>40</v>
      </c>
      <c r="AK273" s="153">
        <f>Setembro!L274</f>
        <v>1</v>
      </c>
      <c r="AL273" s="160">
        <f>Setembro!M274</f>
        <v>0</v>
      </c>
      <c r="AM273" s="160">
        <f>Setembro!N274</f>
        <v>46</v>
      </c>
      <c r="AN273" s="161">
        <f>Setembro!O274</f>
        <v>47</v>
      </c>
      <c r="AO273" s="153">
        <f>Outubro!L275</f>
        <v>0</v>
      </c>
      <c r="AP273" s="160">
        <f>Outubro!M275</f>
        <v>0</v>
      </c>
      <c r="AQ273" s="160">
        <f>Outubro!N275</f>
        <v>44</v>
      </c>
      <c r="AR273" s="161">
        <f>Outubro!O275</f>
        <v>44</v>
      </c>
      <c r="AS273" s="153">
        <f>Novembro!L274</f>
        <v>0</v>
      </c>
      <c r="AT273" s="160">
        <f>Novembro!M274</f>
        <v>0</v>
      </c>
      <c r="AU273" s="160">
        <f>Novembro!N274</f>
        <v>12</v>
      </c>
      <c r="AV273" s="161">
        <f>Novembro!O274</f>
        <v>12</v>
      </c>
      <c r="AW273" s="153"/>
      <c r="AX273" s="160"/>
      <c r="AY273" s="160"/>
      <c r="AZ273" s="161"/>
      <c r="BA273" s="153">
        <f t="shared" si="60"/>
        <v>2</v>
      </c>
      <c r="BB273" s="160">
        <f t="shared" si="60"/>
        <v>0</v>
      </c>
      <c r="BC273" s="160">
        <f t="shared" si="60"/>
        <v>356</v>
      </c>
      <c r="BD273" s="161">
        <f t="shared" si="60"/>
        <v>358</v>
      </c>
      <c r="BE273" s="153">
        <f t="shared" si="61"/>
        <v>0.18181818181818182</v>
      </c>
      <c r="BF273" s="160">
        <f t="shared" si="61"/>
        <v>0</v>
      </c>
      <c r="BG273" s="160">
        <f t="shared" si="61"/>
        <v>32.363636363636367</v>
      </c>
      <c r="BH273" s="249">
        <f t="shared" si="61"/>
        <v>32.545454545454547</v>
      </c>
    </row>
    <row r="274" spans="1:60" x14ac:dyDescent="0.25">
      <c r="A274" s="325"/>
      <c r="B274" s="339"/>
      <c r="C274" s="162" t="s">
        <v>302</v>
      </c>
      <c r="D274" s="39" t="s">
        <v>303</v>
      </c>
      <c r="E274" s="134">
        <f>Janeiro!L267</f>
        <v>2</v>
      </c>
      <c r="F274" s="160">
        <f>Janeiro!M267</f>
        <v>2</v>
      </c>
      <c r="G274" s="160">
        <f>Janeiro!N267</f>
        <v>12</v>
      </c>
      <c r="H274" s="161">
        <f>Janeiro!O267</f>
        <v>16</v>
      </c>
      <c r="I274" s="134">
        <f>Fevereiro!L272</f>
        <v>0</v>
      </c>
      <c r="J274" s="160">
        <f>Fevereiro!M272</f>
        <v>0</v>
      </c>
      <c r="K274" s="160">
        <f>Fevereiro!N272</f>
        <v>15</v>
      </c>
      <c r="L274" s="161">
        <f>Fevereiro!O272</f>
        <v>15</v>
      </c>
      <c r="M274" s="134">
        <f>Março!L273</f>
        <v>0</v>
      </c>
      <c r="N274" s="160">
        <f>Março!M273</f>
        <v>0</v>
      </c>
      <c r="O274" s="160">
        <f>Março!N273</f>
        <v>15</v>
      </c>
      <c r="P274" s="161">
        <f>Março!O273</f>
        <v>15</v>
      </c>
      <c r="Q274" s="134">
        <f>Abril!L273</f>
        <v>0</v>
      </c>
      <c r="R274" s="160">
        <f>Abril!M273</f>
        <v>0</v>
      </c>
      <c r="S274" s="160">
        <f>Abril!N273</f>
        <v>16</v>
      </c>
      <c r="T274" s="161">
        <f>Abril!O273</f>
        <v>16</v>
      </c>
      <c r="U274" s="134">
        <f>Maio!L273</f>
        <v>0</v>
      </c>
      <c r="V274" s="160">
        <f>Maio!M273</f>
        <v>2</v>
      </c>
      <c r="W274" s="160">
        <f>Maio!N273</f>
        <v>10</v>
      </c>
      <c r="X274" s="161">
        <f>Maio!O273</f>
        <v>12</v>
      </c>
      <c r="Y274" s="134">
        <f>Junho!L273</f>
        <v>0</v>
      </c>
      <c r="Z274" s="160">
        <f>Junho!M273</f>
        <v>1</v>
      </c>
      <c r="AA274" s="160">
        <f>Junho!N273</f>
        <v>9</v>
      </c>
      <c r="AB274" s="161">
        <f>Junho!O273</f>
        <v>10</v>
      </c>
      <c r="AC274" s="153">
        <f>Julho!L273</f>
        <v>0</v>
      </c>
      <c r="AD274" s="160">
        <f>Julho!M273</f>
        <v>1</v>
      </c>
      <c r="AE274" s="160">
        <f>Julho!N273</f>
        <v>18</v>
      </c>
      <c r="AF274" s="161">
        <f>Julho!O273</f>
        <v>19</v>
      </c>
      <c r="AG274" s="153">
        <f>Agosto!L274</f>
        <v>0</v>
      </c>
      <c r="AH274" s="160">
        <f>Agosto!M274</f>
        <v>0</v>
      </c>
      <c r="AI274" s="160">
        <f>Agosto!N274</f>
        <v>14</v>
      </c>
      <c r="AJ274" s="161">
        <f>Agosto!O274</f>
        <v>14</v>
      </c>
      <c r="AK274" s="153">
        <f>Setembro!L275</f>
        <v>0</v>
      </c>
      <c r="AL274" s="160">
        <f>Setembro!M275</f>
        <v>0</v>
      </c>
      <c r="AM274" s="160">
        <f>Setembro!N275</f>
        <v>19</v>
      </c>
      <c r="AN274" s="161">
        <f>Setembro!O275</f>
        <v>19</v>
      </c>
      <c r="AO274" s="153">
        <f>Outubro!L276</f>
        <v>1</v>
      </c>
      <c r="AP274" s="160">
        <f>Outubro!M276</f>
        <v>0</v>
      </c>
      <c r="AQ274" s="160">
        <f>Outubro!N276</f>
        <v>9</v>
      </c>
      <c r="AR274" s="161">
        <f>Outubro!O276</f>
        <v>10</v>
      </c>
      <c r="AS274" s="153">
        <f>Novembro!L275</f>
        <v>0</v>
      </c>
      <c r="AT274" s="160">
        <f>Novembro!M275</f>
        <v>0</v>
      </c>
      <c r="AU274" s="160">
        <f>Novembro!N275</f>
        <v>48</v>
      </c>
      <c r="AV274" s="161">
        <f>Novembro!O275</f>
        <v>48</v>
      </c>
      <c r="AW274" s="153"/>
      <c r="AX274" s="160"/>
      <c r="AY274" s="160"/>
      <c r="AZ274" s="161"/>
      <c r="BA274" s="153">
        <f t="shared" si="60"/>
        <v>3</v>
      </c>
      <c r="BB274" s="160">
        <f t="shared" si="60"/>
        <v>6</v>
      </c>
      <c r="BC274" s="160">
        <f t="shared" si="60"/>
        <v>185</v>
      </c>
      <c r="BD274" s="161">
        <f t="shared" si="60"/>
        <v>194</v>
      </c>
      <c r="BE274" s="153">
        <f t="shared" si="61"/>
        <v>0.27272727272727271</v>
      </c>
      <c r="BF274" s="160">
        <f t="shared" si="61"/>
        <v>0.54545454545454541</v>
      </c>
      <c r="BG274" s="160">
        <f t="shared" si="61"/>
        <v>16.818181818181817</v>
      </c>
      <c r="BH274" s="249">
        <f t="shared" si="61"/>
        <v>17.636363636363637</v>
      </c>
    </row>
    <row r="275" spans="1:60" x14ac:dyDescent="0.25">
      <c r="A275" s="325"/>
      <c r="B275" s="339"/>
      <c r="C275" s="162" t="s">
        <v>304</v>
      </c>
      <c r="D275" s="39" t="s">
        <v>305</v>
      </c>
      <c r="E275" s="134">
        <f>Janeiro!L268</f>
        <v>0</v>
      </c>
      <c r="F275" s="160">
        <f>Janeiro!M268</f>
        <v>0</v>
      </c>
      <c r="G275" s="160">
        <f>Janeiro!N268</f>
        <v>0</v>
      </c>
      <c r="H275" s="161">
        <f>Janeiro!O268</f>
        <v>0</v>
      </c>
      <c r="I275" s="134">
        <f>Fevereiro!L273</f>
        <v>0</v>
      </c>
      <c r="J275" s="160">
        <f>Fevereiro!M273</f>
        <v>0</v>
      </c>
      <c r="K275" s="160">
        <f>Fevereiro!N273</f>
        <v>0</v>
      </c>
      <c r="L275" s="161">
        <f>Fevereiro!O273</f>
        <v>0</v>
      </c>
      <c r="M275" s="134">
        <f>Março!L274</f>
        <v>0</v>
      </c>
      <c r="N275" s="160">
        <f>Março!M274</f>
        <v>0</v>
      </c>
      <c r="O275" s="160">
        <f>Março!N274</f>
        <v>0</v>
      </c>
      <c r="P275" s="161">
        <f>Março!O274</f>
        <v>0</v>
      </c>
      <c r="Q275" s="134">
        <f>Abril!L274</f>
        <v>0</v>
      </c>
      <c r="R275" s="160">
        <f>Abril!M274</f>
        <v>0</v>
      </c>
      <c r="S275" s="160">
        <f>Abril!N274</f>
        <v>0</v>
      </c>
      <c r="T275" s="161">
        <f>Abril!O274</f>
        <v>0</v>
      </c>
      <c r="U275" s="134">
        <f>Maio!L274</f>
        <v>0</v>
      </c>
      <c r="V275" s="160">
        <f>Maio!M274</f>
        <v>0</v>
      </c>
      <c r="W275" s="160">
        <f>Maio!N274</f>
        <v>0</v>
      </c>
      <c r="X275" s="161">
        <f>Maio!O274</f>
        <v>0</v>
      </c>
      <c r="Y275" s="134">
        <f>Junho!L274</f>
        <v>0</v>
      </c>
      <c r="Z275" s="160">
        <f>Junho!M274</f>
        <v>0</v>
      </c>
      <c r="AA275" s="160">
        <f>Junho!N274</f>
        <v>0</v>
      </c>
      <c r="AB275" s="161">
        <f>Junho!O274</f>
        <v>0</v>
      </c>
      <c r="AC275" s="153">
        <f>Julho!L274</f>
        <v>0</v>
      </c>
      <c r="AD275" s="160">
        <f>Julho!M274</f>
        <v>0</v>
      </c>
      <c r="AE275" s="160">
        <f>Julho!N274</f>
        <v>0</v>
      </c>
      <c r="AF275" s="161">
        <f>Julho!O274</f>
        <v>0</v>
      </c>
      <c r="AG275" s="153">
        <f>Agosto!L275</f>
        <v>0</v>
      </c>
      <c r="AH275" s="160">
        <f>Agosto!M275</f>
        <v>0</v>
      </c>
      <c r="AI275" s="160">
        <f>Agosto!N275</f>
        <v>0</v>
      </c>
      <c r="AJ275" s="161">
        <f>Agosto!O275</f>
        <v>0</v>
      </c>
      <c r="AK275" s="153">
        <f>Setembro!L276</f>
        <v>0</v>
      </c>
      <c r="AL275" s="160">
        <f>Setembro!M276</f>
        <v>0</v>
      </c>
      <c r="AM275" s="160">
        <f>Setembro!N276</f>
        <v>0</v>
      </c>
      <c r="AN275" s="161">
        <f>Setembro!O276</f>
        <v>0</v>
      </c>
      <c r="AO275" s="153">
        <f>Outubro!L277</f>
        <v>0</v>
      </c>
      <c r="AP275" s="160">
        <f>Outubro!M277</f>
        <v>0</v>
      </c>
      <c r="AQ275" s="160">
        <f>Outubro!N277</f>
        <v>0</v>
      </c>
      <c r="AR275" s="161">
        <f>Outubro!O277</f>
        <v>0</v>
      </c>
      <c r="AS275" s="153">
        <f>Novembro!L276</f>
        <v>0</v>
      </c>
      <c r="AT275" s="160">
        <f>Novembro!M276</f>
        <v>1</v>
      </c>
      <c r="AU275" s="160">
        <f>Novembro!N276</f>
        <v>16</v>
      </c>
      <c r="AV275" s="161">
        <f>Novembro!O276</f>
        <v>17</v>
      </c>
      <c r="AW275" s="153"/>
      <c r="AX275" s="160"/>
      <c r="AY275" s="160"/>
      <c r="AZ275" s="161"/>
      <c r="BA275" s="153">
        <f t="shared" si="60"/>
        <v>0</v>
      </c>
      <c r="BB275" s="160">
        <f t="shared" si="60"/>
        <v>1</v>
      </c>
      <c r="BC275" s="160">
        <f t="shared" si="60"/>
        <v>16</v>
      </c>
      <c r="BD275" s="161">
        <f t="shared" si="60"/>
        <v>17</v>
      </c>
      <c r="BE275" s="153">
        <f t="shared" si="61"/>
        <v>0</v>
      </c>
      <c r="BF275" s="160">
        <f t="shared" si="61"/>
        <v>9.0909090909090912E-2</v>
      </c>
      <c r="BG275" s="160">
        <f t="shared" si="61"/>
        <v>1.4545454545454546</v>
      </c>
      <c r="BH275" s="249">
        <f t="shared" si="61"/>
        <v>1.5454545454545454</v>
      </c>
    </row>
    <row r="276" spans="1:60" x14ac:dyDescent="0.25">
      <c r="A276" s="325"/>
      <c r="B276" s="339"/>
      <c r="C276" s="162" t="s">
        <v>306</v>
      </c>
      <c r="D276" s="39" t="s">
        <v>307</v>
      </c>
      <c r="E276" s="134">
        <f>Janeiro!L269</f>
        <v>0</v>
      </c>
      <c r="F276" s="160">
        <f>Janeiro!M269</f>
        <v>0</v>
      </c>
      <c r="G276" s="160">
        <f>Janeiro!N269</f>
        <v>0</v>
      </c>
      <c r="H276" s="161">
        <f>Janeiro!O269</f>
        <v>0</v>
      </c>
      <c r="I276" s="134">
        <f>Fevereiro!L274</f>
        <v>0</v>
      </c>
      <c r="J276" s="160">
        <f>Fevereiro!M274</f>
        <v>0</v>
      </c>
      <c r="K276" s="160">
        <f>Fevereiro!N274</f>
        <v>12</v>
      </c>
      <c r="L276" s="161">
        <f>Fevereiro!O274</f>
        <v>12</v>
      </c>
      <c r="M276" s="134">
        <f>Março!L275</f>
        <v>2</v>
      </c>
      <c r="N276" s="160">
        <f>Março!M275</f>
        <v>0</v>
      </c>
      <c r="O276" s="160">
        <f>Março!N275</f>
        <v>4</v>
      </c>
      <c r="P276" s="161">
        <f>Março!O275</f>
        <v>6</v>
      </c>
      <c r="Q276" s="134">
        <f>Abril!L275</f>
        <v>0</v>
      </c>
      <c r="R276" s="160">
        <f>Abril!M275</f>
        <v>0</v>
      </c>
      <c r="S276" s="160">
        <f>Abril!N275</f>
        <v>3</v>
      </c>
      <c r="T276" s="161">
        <f>Abril!O275</f>
        <v>3</v>
      </c>
      <c r="U276" s="134">
        <f>Maio!L275</f>
        <v>0</v>
      </c>
      <c r="V276" s="160">
        <f>Maio!M275</f>
        <v>0</v>
      </c>
      <c r="W276" s="160">
        <f>Maio!N275</f>
        <v>11</v>
      </c>
      <c r="X276" s="161">
        <f>Maio!O275</f>
        <v>11</v>
      </c>
      <c r="Y276" s="134">
        <f>Junho!L275</f>
        <v>0</v>
      </c>
      <c r="Z276" s="160">
        <f>Junho!M275</f>
        <v>0</v>
      </c>
      <c r="AA276" s="160">
        <f>Junho!N275</f>
        <v>3</v>
      </c>
      <c r="AB276" s="161">
        <f>Junho!O275</f>
        <v>3</v>
      </c>
      <c r="AC276" s="153">
        <f>Julho!L275</f>
        <v>0</v>
      </c>
      <c r="AD276" s="160">
        <f>Julho!M275</f>
        <v>0</v>
      </c>
      <c r="AE276" s="160">
        <f>Julho!N275</f>
        <v>5</v>
      </c>
      <c r="AF276" s="161">
        <f>Julho!O275</f>
        <v>5</v>
      </c>
      <c r="AG276" s="153">
        <f>Agosto!L276</f>
        <v>0</v>
      </c>
      <c r="AH276" s="160">
        <f>Agosto!M276</f>
        <v>0</v>
      </c>
      <c r="AI276" s="160">
        <f>Agosto!N276</f>
        <v>13</v>
      </c>
      <c r="AJ276" s="161">
        <f>Agosto!O276</f>
        <v>13</v>
      </c>
      <c r="AK276" s="153">
        <f>Setembro!L277</f>
        <v>0</v>
      </c>
      <c r="AL276" s="160">
        <f>Setembro!M277</f>
        <v>0</v>
      </c>
      <c r="AM276" s="160">
        <f>Setembro!N277</f>
        <v>9</v>
      </c>
      <c r="AN276" s="161">
        <f>Setembro!O277</f>
        <v>9</v>
      </c>
      <c r="AO276" s="153">
        <f>Outubro!L278</f>
        <v>0</v>
      </c>
      <c r="AP276" s="160">
        <f>Outubro!M278</f>
        <v>0</v>
      </c>
      <c r="AQ276" s="160">
        <f>Outubro!N278</f>
        <v>12</v>
      </c>
      <c r="AR276" s="161">
        <f>Outubro!O278</f>
        <v>12</v>
      </c>
      <c r="AS276" s="153">
        <f>Novembro!L277</f>
        <v>0</v>
      </c>
      <c r="AT276" s="160">
        <f>Novembro!M277</f>
        <v>0</v>
      </c>
      <c r="AU276" s="160">
        <f>Novembro!N277</f>
        <v>0</v>
      </c>
      <c r="AV276" s="161">
        <f>Novembro!O277</f>
        <v>0</v>
      </c>
      <c r="AW276" s="153"/>
      <c r="AX276" s="160"/>
      <c r="AY276" s="160"/>
      <c r="AZ276" s="161"/>
      <c r="BA276" s="153">
        <f t="shared" si="60"/>
        <v>2</v>
      </c>
      <c r="BB276" s="160">
        <f t="shared" si="60"/>
        <v>0</v>
      </c>
      <c r="BC276" s="160">
        <f t="shared" si="60"/>
        <v>72</v>
      </c>
      <c r="BD276" s="161">
        <f t="shared" si="60"/>
        <v>74</v>
      </c>
      <c r="BE276" s="153">
        <f t="shared" si="61"/>
        <v>0.18181818181818182</v>
      </c>
      <c r="BF276" s="160">
        <f t="shared" si="61"/>
        <v>0</v>
      </c>
      <c r="BG276" s="160">
        <f t="shared" si="61"/>
        <v>6.5454545454545459</v>
      </c>
      <c r="BH276" s="249">
        <f t="shared" si="61"/>
        <v>6.7272727272727275</v>
      </c>
    </row>
    <row r="277" spans="1:60" x14ac:dyDescent="0.25">
      <c r="A277" s="325"/>
      <c r="B277" s="340"/>
      <c r="C277" s="162" t="s">
        <v>308</v>
      </c>
      <c r="D277" s="39" t="s">
        <v>309</v>
      </c>
      <c r="E277" s="134">
        <f>Janeiro!L270</f>
        <v>1</v>
      </c>
      <c r="F277" s="160">
        <f>Janeiro!M270</f>
        <v>0</v>
      </c>
      <c r="G277" s="160">
        <f>Janeiro!N270</f>
        <v>24</v>
      </c>
      <c r="H277" s="161">
        <f>Janeiro!O270</f>
        <v>25</v>
      </c>
      <c r="I277" s="134">
        <f>Fevereiro!L275</f>
        <v>0</v>
      </c>
      <c r="J277" s="160">
        <f>Fevereiro!M275</f>
        <v>0</v>
      </c>
      <c r="K277" s="160">
        <f>Fevereiro!N275</f>
        <v>44</v>
      </c>
      <c r="L277" s="161">
        <f>Fevereiro!O275</f>
        <v>44</v>
      </c>
      <c r="M277" s="134">
        <f>Março!L276</f>
        <v>0</v>
      </c>
      <c r="N277" s="160">
        <f>Março!M276</f>
        <v>0</v>
      </c>
      <c r="O277" s="160">
        <f>Março!N276</f>
        <v>43</v>
      </c>
      <c r="P277" s="161">
        <f>Março!O276</f>
        <v>43</v>
      </c>
      <c r="Q277" s="134">
        <f>Abril!L276</f>
        <v>0</v>
      </c>
      <c r="R277" s="160">
        <f>Abril!M276</f>
        <v>0</v>
      </c>
      <c r="S277" s="160">
        <f>Abril!N276</f>
        <v>0</v>
      </c>
      <c r="T277" s="161">
        <f>Abril!O276</f>
        <v>0</v>
      </c>
      <c r="U277" s="134">
        <f>Maio!L276</f>
        <v>0</v>
      </c>
      <c r="V277" s="160">
        <f>Maio!M276</f>
        <v>0</v>
      </c>
      <c r="W277" s="160">
        <f>Maio!N276</f>
        <v>0</v>
      </c>
      <c r="X277" s="161">
        <f>Maio!O276</f>
        <v>0</v>
      </c>
      <c r="Y277" s="134">
        <f>Junho!L276</f>
        <v>0</v>
      </c>
      <c r="Z277" s="160">
        <f>Junho!M276</f>
        <v>0</v>
      </c>
      <c r="AA277" s="160">
        <f>Junho!N276</f>
        <v>0</v>
      </c>
      <c r="AB277" s="161">
        <f>Junho!O276</f>
        <v>0</v>
      </c>
      <c r="AC277" s="153">
        <f>Julho!L276</f>
        <v>0</v>
      </c>
      <c r="AD277" s="160">
        <f>Julho!M276</f>
        <v>0</v>
      </c>
      <c r="AE277" s="160">
        <f>Julho!N276</f>
        <v>0</v>
      </c>
      <c r="AF277" s="161">
        <f>Julho!O276</f>
        <v>0</v>
      </c>
      <c r="AG277" s="153">
        <f>Agosto!L277</f>
        <v>0</v>
      </c>
      <c r="AH277" s="160">
        <f>Agosto!M277</f>
        <v>0</v>
      </c>
      <c r="AI277" s="160">
        <f>Agosto!N277</f>
        <v>2</v>
      </c>
      <c r="AJ277" s="161">
        <f>Agosto!O277</f>
        <v>2</v>
      </c>
      <c r="AK277" s="153">
        <f>Setembro!L278</f>
        <v>0</v>
      </c>
      <c r="AL277" s="160">
        <f>Setembro!M278</f>
        <v>0</v>
      </c>
      <c r="AM277" s="160">
        <f>Setembro!N278</f>
        <v>10</v>
      </c>
      <c r="AN277" s="161">
        <f>Setembro!O278</f>
        <v>10</v>
      </c>
      <c r="AO277" s="153">
        <f>Outubro!L279</f>
        <v>0</v>
      </c>
      <c r="AP277" s="160">
        <f>Outubro!M279</f>
        <v>1</v>
      </c>
      <c r="AQ277" s="160">
        <f>Outubro!N279</f>
        <v>33</v>
      </c>
      <c r="AR277" s="161">
        <f>Outubro!O279</f>
        <v>34</v>
      </c>
      <c r="AS277" s="153">
        <f>Novembro!L278</f>
        <v>0</v>
      </c>
      <c r="AT277" s="160">
        <f>Novembro!M278</f>
        <v>0</v>
      </c>
      <c r="AU277" s="160">
        <f>Novembro!N278</f>
        <v>11</v>
      </c>
      <c r="AV277" s="161">
        <f>Novembro!O278</f>
        <v>11</v>
      </c>
      <c r="AW277" s="153"/>
      <c r="AX277" s="160"/>
      <c r="AY277" s="160"/>
      <c r="AZ277" s="161"/>
      <c r="BA277" s="153">
        <f t="shared" si="60"/>
        <v>1</v>
      </c>
      <c r="BB277" s="160">
        <f t="shared" si="60"/>
        <v>1</v>
      </c>
      <c r="BC277" s="160">
        <f t="shared" si="60"/>
        <v>167</v>
      </c>
      <c r="BD277" s="161">
        <f t="shared" si="60"/>
        <v>169</v>
      </c>
      <c r="BE277" s="153">
        <f t="shared" si="61"/>
        <v>9.0909090909090912E-2</v>
      </c>
      <c r="BF277" s="160">
        <f t="shared" si="61"/>
        <v>9.0909090909090912E-2</v>
      </c>
      <c r="BG277" s="160">
        <f t="shared" si="61"/>
        <v>15.181818181818182</v>
      </c>
      <c r="BH277" s="249">
        <f t="shared" si="61"/>
        <v>15.363636363636363</v>
      </c>
    </row>
    <row r="278" spans="1:60" ht="15.75" thickBot="1" x14ac:dyDescent="0.3">
      <c r="A278" s="326"/>
      <c r="B278" s="49" t="s">
        <v>438</v>
      </c>
      <c r="C278" s="50"/>
      <c r="D278" s="51"/>
      <c r="E278" s="13">
        <f>Janeiro!L271</f>
        <v>30</v>
      </c>
      <c r="F278" s="11">
        <f>Janeiro!M271</f>
        <v>104</v>
      </c>
      <c r="G278" s="11">
        <f>Janeiro!N271</f>
        <v>1010</v>
      </c>
      <c r="H278" s="12">
        <f>Janeiro!O271</f>
        <v>1144</v>
      </c>
      <c r="I278" s="13">
        <f>Fevereiro!L276</f>
        <v>19</v>
      </c>
      <c r="J278" s="11">
        <f>Fevereiro!M276</f>
        <v>72</v>
      </c>
      <c r="K278" s="11">
        <f>Fevereiro!N276</f>
        <v>1084</v>
      </c>
      <c r="L278" s="12">
        <f>Fevereiro!O276</f>
        <v>1175</v>
      </c>
      <c r="M278" s="13">
        <f>Março!L277</f>
        <v>119</v>
      </c>
      <c r="N278" s="11">
        <f>Março!M277</f>
        <v>92</v>
      </c>
      <c r="O278" s="11">
        <f>Março!N277</f>
        <v>1174</v>
      </c>
      <c r="P278" s="12">
        <f>Março!O277</f>
        <v>1385</v>
      </c>
      <c r="Q278" s="13">
        <f>Abril!L277</f>
        <v>21</v>
      </c>
      <c r="R278" s="11">
        <f>Abril!M277</f>
        <v>15</v>
      </c>
      <c r="S278" s="11">
        <f>Abril!N277</f>
        <v>1013</v>
      </c>
      <c r="T278" s="12">
        <f>Abril!O277</f>
        <v>1049</v>
      </c>
      <c r="U278" s="13">
        <f>Maio!L277</f>
        <v>57</v>
      </c>
      <c r="V278" s="11">
        <f>Maio!M277</f>
        <v>76</v>
      </c>
      <c r="W278" s="11">
        <f>Maio!N277</f>
        <v>1240</v>
      </c>
      <c r="X278" s="12">
        <f>Maio!O277</f>
        <v>1373</v>
      </c>
      <c r="Y278" s="13">
        <f>Junho!L277</f>
        <v>75</v>
      </c>
      <c r="Z278" s="11">
        <f>Junho!M277</f>
        <v>91</v>
      </c>
      <c r="AA278" s="11">
        <f>Junho!N277</f>
        <v>1409</v>
      </c>
      <c r="AB278" s="12">
        <f>Junho!O277</f>
        <v>1575</v>
      </c>
      <c r="AC278" s="10">
        <f>Julho!L277</f>
        <v>269</v>
      </c>
      <c r="AD278" s="11">
        <f>Julho!M277</f>
        <v>114</v>
      </c>
      <c r="AE278" s="11">
        <f>Julho!N277</f>
        <v>1339</v>
      </c>
      <c r="AF278" s="12">
        <f>Julho!O277</f>
        <v>1722</v>
      </c>
      <c r="AG278" s="10">
        <f>Agosto!L278</f>
        <v>236</v>
      </c>
      <c r="AH278" s="11">
        <f>Agosto!M278</f>
        <v>71</v>
      </c>
      <c r="AI278" s="11">
        <f>Agosto!N278</f>
        <v>1342</v>
      </c>
      <c r="AJ278" s="12">
        <f>Agosto!O278</f>
        <v>1649</v>
      </c>
      <c r="AK278" s="10">
        <f>Setembro!L279</f>
        <v>324</v>
      </c>
      <c r="AL278" s="11">
        <f>Setembro!M279</f>
        <v>39</v>
      </c>
      <c r="AM278" s="11">
        <f>Setembro!N279</f>
        <v>1513</v>
      </c>
      <c r="AN278" s="12">
        <f>Setembro!O279</f>
        <v>1876</v>
      </c>
      <c r="AO278" s="10">
        <f>Outubro!L280</f>
        <v>281</v>
      </c>
      <c r="AP278" s="11">
        <f>Outubro!M280</f>
        <v>46</v>
      </c>
      <c r="AQ278" s="11">
        <f>Outubro!N280</f>
        <v>1453</v>
      </c>
      <c r="AR278" s="12">
        <f>Outubro!O280</f>
        <v>1780</v>
      </c>
      <c r="AS278" s="10">
        <f>Novembro!L279</f>
        <v>0</v>
      </c>
      <c r="AT278" s="11">
        <f>Novembro!M279</f>
        <v>0</v>
      </c>
      <c r="AU278" s="11">
        <f>Novembro!N279</f>
        <v>35</v>
      </c>
      <c r="AV278" s="12">
        <f>Novembro!O279</f>
        <v>35</v>
      </c>
      <c r="AW278" s="10"/>
      <c r="AX278" s="11"/>
      <c r="AY278" s="11"/>
      <c r="AZ278" s="12"/>
      <c r="BA278" s="10">
        <f t="shared" si="60"/>
        <v>1431</v>
      </c>
      <c r="BB278" s="11">
        <f t="shared" si="60"/>
        <v>720</v>
      </c>
      <c r="BC278" s="11">
        <f t="shared" si="60"/>
        <v>12612</v>
      </c>
      <c r="BD278" s="12">
        <f t="shared" si="60"/>
        <v>14763</v>
      </c>
      <c r="BE278" s="10">
        <f t="shared" si="61"/>
        <v>130.09090909090909</v>
      </c>
      <c r="BF278" s="11">
        <f t="shared" si="61"/>
        <v>65.454545454545453</v>
      </c>
      <c r="BG278" s="11">
        <f t="shared" si="61"/>
        <v>1146.5454545454545</v>
      </c>
      <c r="BH278" s="251">
        <f t="shared" si="61"/>
        <v>1342.090909090909</v>
      </c>
    </row>
    <row r="279" spans="1:60" ht="15" customHeight="1" x14ac:dyDescent="0.25">
      <c r="A279" s="330" t="s">
        <v>433</v>
      </c>
      <c r="B279" s="99" t="s">
        <v>312</v>
      </c>
      <c r="C279" s="1"/>
      <c r="D279" s="4"/>
      <c r="E279" s="138">
        <f>Janeiro!L272</f>
        <v>0</v>
      </c>
      <c r="F279" s="138">
        <f>Janeiro!M272</f>
        <v>5</v>
      </c>
      <c r="G279" s="138">
        <f>Janeiro!N272</f>
        <v>7</v>
      </c>
      <c r="H279" s="139">
        <f>Janeiro!O272</f>
        <v>12</v>
      </c>
      <c r="I279" s="138">
        <f>Fevereiro!L277</f>
        <v>0</v>
      </c>
      <c r="J279" s="138">
        <f>Fevereiro!M277</f>
        <v>10</v>
      </c>
      <c r="K279" s="138">
        <f>Fevereiro!N277</f>
        <v>10</v>
      </c>
      <c r="L279" s="139">
        <f>Fevereiro!O277</f>
        <v>20</v>
      </c>
      <c r="M279" s="138">
        <f>Março!L278</f>
        <v>0</v>
      </c>
      <c r="N279" s="138">
        <f>Março!M278</f>
        <v>9</v>
      </c>
      <c r="O279" s="138">
        <f>Março!N278</f>
        <v>7</v>
      </c>
      <c r="P279" s="139">
        <f>Março!O278</f>
        <v>16</v>
      </c>
      <c r="Q279" s="138">
        <f>Abril!L278</f>
        <v>0</v>
      </c>
      <c r="R279" s="138">
        <f>Abril!M278</f>
        <v>7</v>
      </c>
      <c r="S279" s="138">
        <f>Abril!N278</f>
        <v>3</v>
      </c>
      <c r="T279" s="139">
        <f>Abril!O278</f>
        <v>10</v>
      </c>
      <c r="U279" s="138">
        <f>Maio!L278</f>
        <v>0</v>
      </c>
      <c r="V279" s="138">
        <f>Maio!M278</f>
        <v>24</v>
      </c>
      <c r="W279" s="138">
        <f>Maio!N278</f>
        <v>9</v>
      </c>
      <c r="X279" s="139">
        <f>Maio!O278</f>
        <v>33</v>
      </c>
      <c r="Y279" s="138">
        <f>Junho!L278</f>
        <v>0</v>
      </c>
      <c r="Z279" s="138">
        <f>Junho!M278</f>
        <v>23</v>
      </c>
      <c r="AA279" s="138">
        <f>Junho!N278</f>
        <v>27</v>
      </c>
      <c r="AB279" s="139">
        <f>Junho!O278</f>
        <v>50</v>
      </c>
      <c r="AC279" s="137">
        <f>Julho!L278</f>
        <v>0</v>
      </c>
      <c r="AD279" s="138">
        <f>Julho!M278</f>
        <v>30</v>
      </c>
      <c r="AE279" s="138">
        <f>Julho!N278</f>
        <v>12</v>
      </c>
      <c r="AF279" s="139">
        <f>Julho!O278</f>
        <v>42</v>
      </c>
      <c r="AG279" s="137">
        <f>Agosto!L279</f>
        <v>0</v>
      </c>
      <c r="AH279" s="138">
        <f>Agosto!M279</f>
        <v>36</v>
      </c>
      <c r="AI279" s="138">
        <f>Agosto!N279</f>
        <v>23</v>
      </c>
      <c r="AJ279" s="139">
        <f>Agosto!O279</f>
        <v>59</v>
      </c>
      <c r="AK279" s="137">
        <f>Setembro!L280</f>
        <v>0</v>
      </c>
      <c r="AL279" s="138">
        <f>Setembro!M280</f>
        <v>31</v>
      </c>
      <c r="AM279" s="138">
        <f>Setembro!N280</f>
        <v>28</v>
      </c>
      <c r="AN279" s="139">
        <f>Setembro!O280</f>
        <v>59</v>
      </c>
      <c r="AO279" s="137">
        <f>Outubro!L281</f>
        <v>0</v>
      </c>
      <c r="AP279" s="138">
        <f>Outubro!M281</f>
        <v>34</v>
      </c>
      <c r="AQ279" s="138">
        <f>Outubro!N281</f>
        <v>22</v>
      </c>
      <c r="AR279" s="139">
        <f>Outubro!O281</f>
        <v>56</v>
      </c>
      <c r="AS279" s="137">
        <f>Novembro!L280</f>
        <v>275</v>
      </c>
      <c r="AT279" s="138">
        <f>Novembro!M280</f>
        <v>25</v>
      </c>
      <c r="AU279" s="138">
        <f>Novembro!N280</f>
        <v>1363</v>
      </c>
      <c r="AV279" s="139">
        <f>Novembro!O280</f>
        <v>1663</v>
      </c>
      <c r="AW279" s="137"/>
      <c r="AX279" s="138"/>
      <c r="AY279" s="138"/>
      <c r="AZ279" s="139"/>
      <c r="BA279" s="137">
        <f t="shared" si="60"/>
        <v>275</v>
      </c>
      <c r="BB279" s="138">
        <f t="shared" si="60"/>
        <v>234</v>
      </c>
      <c r="BC279" s="138">
        <f t="shared" si="60"/>
        <v>1511</v>
      </c>
      <c r="BD279" s="139">
        <f t="shared" si="60"/>
        <v>2020</v>
      </c>
      <c r="BE279" s="137">
        <f t="shared" si="61"/>
        <v>25</v>
      </c>
      <c r="BF279" s="138">
        <f t="shared" si="61"/>
        <v>21.272727272727273</v>
      </c>
      <c r="BG279" s="138">
        <f t="shared" si="61"/>
        <v>137.36363636363637</v>
      </c>
      <c r="BH279" s="203">
        <f t="shared" si="61"/>
        <v>183.63636363636363</v>
      </c>
    </row>
    <row r="280" spans="1:60" ht="15" customHeight="1" x14ac:dyDescent="0.25">
      <c r="A280" s="331"/>
      <c r="B280" s="108"/>
      <c r="C280" s="109"/>
      <c r="D280" s="110" t="s">
        <v>344</v>
      </c>
      <c r="E280" s="7">
        <f>Janeiro!L273</f>
        <v>0</v>
      </c>
      <c r="F280" s="149">
        <f>Janeiro!M273</f>
        <v>0</v>
      </c>
      <c r="G280" s="149">
        <f>Janeiro!N273</f>
        <v>0</v>
      </c>
      <c r="H280" s="150">
        <f>Janeiro!O273</f>
        <v>0</v>
      </c>
      <c r="I280" s="7">
        <f>Fevereiro!L278</f>
        <v>0</v>
      </c>
      <c r="J280" s="149">
        <f>Fevereiro!M278</f>
        <v>0</v>
      </c>
      <c r="K280" s="149">
        <f>Fevereiro!N278</f>
        <v>0</v>
      </c>
      <c r="L280" s="150">
        <f>Fevereiro!O278</f>
        <v>0</v>
      </c>
      <c r="M280" s="7">
        <f>Março!L279</f>
        <v>0</v>
      </c>
      <c r="N280" s="149">
        <f>Março!M279</f>
        <v>0</v>
      </c>
      <c r="O280" s="149">
        <f>Março!N279</f>
        <v>0</v>
      </c>
      <c r="P280" s="150">
        <f>Março!O279</f>
        <v>0</v>
      </c>
      <c r="Q280" s="7">
        <f>Abril!L280</f>
        <v>0</v>
      </c>
      <c r="R280" s="149">
        <f>Abril!M280</f>
        <v>0</v>
      </c>
      <c r="S280" s="149">
        <f>Abril!N280</f>
        <v>0</v>
      </c>
      <c r="T280" s="150">
        <f>Abril!O280</f>
        <v>0</v>
      </c>
      <c r="U280" s="7">
        <f>Maio!L279</f>
        <v>0</v>
      </c>
      <c r="V280" s="149">
        <f>Maio!M279</f>
        <v>4</v>
      </c>
      <c r="W280" s="149">
        <f>Maio!N279</f>
        <v>0</v>
      </c>
      <c r="X280" s="150">
        <f>Maio!O279</f>
        <v>4</v>
      </c>
      <c r="Y280" s="7">
        <f>Junho!L279</f>
        <v>0</v>
      </c>
      <c r="Z280" s="149">
        <f>Junho!M279</f>
        <v>4</v>
      </c>
      <c r="AA280" s="149">
        <f>Junho!N279</f>
        <v>1</v>
      </c>
      <c r="AB280" s="150">
        <f>Junho!O279</f>
        <v>5</v>
      </c>
      <c r="AC280" s="151">
        <f>Julho!L279</f>
        <v>0</v>
      </c>
      <c r="AD280" s="149">
        <f>Julho!M279</f>
        <v>6</v>
      </c>
      <c r="AE280" s="149">
        <f>Julho!N279</f>
        <v>0</v>
      </c>
      <c r="AF280" s="150">
        <f>Julho!O279</f>
        <v>6</v>
      </c>
      <c r="AG280" s="151">
        <f>Agosto!L280</f>
        <v>0</v>
      </c>
      <c r="AH280" s="149">
        <f>Agosto!M280</f>
        <v>7</v>
      </c>
      <c r="AI280" s="149">
        <f>Agosto!N280</f>
        <v>0</v>
      </c>
      <c r="AJ280" s="150">
        <f>Agosto!O280</f>
        <v>7</v>
      </c>
      <c r="AK280" s="151">
        <f>Setembro!L281</f>
        <v>0</v>
      </c>
      <c r="AL280" s="149">
        <f>Setembro!M281</f>
        <v>4</v>
      </c>
      <c r="AM280" s="149">
        <f>Setembro!N281</f>
        <v>0</v>
      </c>
      <c r="AN280" s="150">
        <f>Setembro!O281</f>
        <v>4</v>
      </c>
      <c r="AO280" s="151">
        <f>Outubro!L282</f>
        <v>0</v>
      </c>
      <c r="AP280" s="149">
        <f>Outubro!M282</f>
        <v>4</v>
      </c>
      <c r="AQ280" s="149">
        <f>Outubro!N282</f>
        <v>0</v>
      </c>
      <c r="AR280" s="150">
        <f>Outubro!O282</f>
        <v>4</v>
      </c>
      <c r="AS280" s="151">
        <f>Novembro!L281</f>
        <v>0</v>
      </c>
      <c r="AT280" s="149">
        <f>Novembro!M281</f>
        <v>21</v>
      </c>
      <c r="AU280" s="149">
        <f>Novembro!N281</f>
        <v>17</v>
      </c>
      <c r="AV280" s="150">
        <f>Novembro!O281</f>
        <v>38</v>
      </c>
      <c r="AW280" s="151"/>
      <c r="AX280" s="149"/>
      <c r="AY280" s="149"/>
      <c r="AZ280" s="150"/>
      <c r="BA280" s="151">
        <f t="shared" si="60"/>
        <v>0</v>
      </c>
      <c r="BB280" s="149">
        <f t="shared" si="60"/>
        <v>50</v>
      </c>
      <c r="BC280" s="149">
        <f t="shared" si="60"/>
        <v>18</v>
      </c>
      <c r="BD280" s="150">
        <f t="shared" si="60"/>
        <v>68</v>
      </c>
      <c r="BE280" s="151">
        <f t="shared" si="61"/>
        <v>0</v>
      </c>
      <c r="BF280" s="149">
        <f t="shared" si="61"/>
        <v>4.5454545454545459</v>
      </c>
      <c r="BG280" s="149">
        <f t="shared" si="61"/>
        <v>1.6363636363636365</v>
      </c>
      <c r="BH280" s="247">
        <f t="shared" si="61"/>
        <v>6.1818181818181817</v>
      </c>
    </row>
    <row r="281" spans="1:60" ht="15" customHeight="1" x14ac:dyDescent="0.25">
      <c r="A281" s="331"/>
      <c r="B281" s="205"/>
      <c r="C281" s="206"/>
      <c r="D281" s="208" t="s">
        <v>600</v>
      </c>
      <c r="E281" s="224"/>
      <c r="F281" s="212"/>
      <c r="G281" s="212"/>
      <c r="H281" s="150"/>
      <c r="I281" s="224"/>
      <c r="J281" s="212"/>
      <c r="K281" s="212"/>
      <c r="L281" s="150"/>
      <c r="M281" s="224"/>
      <c r="N281" s="212"/>
      <c r="O281" s="212"/>
      <c r="P281" s="150"/>
      <c r="Q281" s="224"/>
      <c r="R281" s="212"/>
      <c r="S281" s="212"/>
      <c r="T281" s="150"/>
      <c r="U281" s="224">
        <f>Maio!L280</f>
        <v>0</v>
      </c>
      <c r="V281" s="212">
        <f>Maio!M280</f>
        <v>3</v>
      </c>
      <c r="W281" s="212">
        <f>Maio!N280</f>
        <v>0</v>
      </c>
      <c r="X281" s="150">
        <f>Maio!O280</f>
        <v>3</v>
      </c>
      <c r="Y281" s="224">
        <f>Junho!L280</f>
        <v>0</v>
      </c>
      <c r="Z281" s="212">
        <f>Junho!M280</f>
        <v>3</v>
      </c>
      <c r="AA281" s="212">
        <f>Junho!N280</f>
        <v>4</v>
      </c>
      <c r="AB281" s="150">
        <f>Junho!O280</f>
        <v>7</v>
      </c>
      <c r="AC281" s="151">
        <f>Julho!L280</f>
        <v>0</v>
      </c>
      <c r="AD281" s="212">
        <f>Julho!M280</f>
        <v>2</v>
      </c>
      <c r="AE281" s="212">
        <f>Julho!N280</f>
        <v>4</v>
      </c>
      <c r="AF281" s="150">
        <f>Julho!O280</f>
        <v>6</v>
      </c>
      <c r="AG281" s="151">
        <f>Agosto!L281</f>
        <v>0</v>
      </c>
      <c r="AH281" s="212">
        <f>Agosto!M281</f>
        <v>1</v>
      </c>
      <c r="AI281" s="212">
        <f>Agosto!N281</f>
        <v>11</v>
      </c>
      <c r="AJ281" s="150">
        <f>Agosto!O281</f>
        <v>12</v>
      </c>
      <c r="AK281" s="151">
        <f>Setembro!L282</f>
        <v>0</v>
      </c>
      <c r="AL281" s="212">
        <f>Setembro!M282</f>
        <v>0</v>
      </c>
      <c r="AM281" s="212">
        <f>Setembro!N282</f>
        <v>5</v>
      </c>
      <c r="AN281" s="150">
        <f>Setembro!O282</f>
        <v>5</v>
      </c>
      <c r="AO281" s="151">
        <f>Outubro!L283</f>
        <v>0</v>
      </c>
      <c r="AP281" s="212">
        <f>Outubro!M283</f>
        <v>0</v>
      </c>
      <c r="AQ281" s="212">
        <f>Outubro!N283</f>
        <v>7</v>
      </c>
      <c r="AR281" s="150">
        <f>Outubro!O283</f>
        <v>7</v>
      </c>
      <c r="AS281" s="151">
        <f>Novembro!L282</f>
        <v>0</v>
      </c>
      <c r="AT281" s="212">
        <f>Novembro!M282</f>
        <v>5</v>
      </c>
      <c r="AU281" s="212">
        <f>Novembro!N282</f>
        <v>0</v>
      </c>
      <c r="AV281" s="150">
        <f>Novembro!O282</f>
        <v>5</v>
      </c>
      <c r="AW281" s="151"/>
      <c r="AX281" s="212"/>
      <c r="AY281" s="212"/>
      <c r="AZ281" s="150"/>
      <c r="BA281" s="151">
        <f t="shared" ref="BA281:BA282" si="80">E281+I281+M281+Q281+U281+Y281+AC281+AG281+AK281+AO281+AS281+AW281</f>
        <v>0</v>
      </c>
      <c r="BB281" s="212">
        <f t="shared" ref="BB281:BB282" si="81">F281+J281+N281+R281+V281+Z281+AD281+AH281+AL281+AP281+AT281+AX281</f>
        <v>14</v>
      </c>
      <c r="BC281" s="212">
        <f t="shared" ref="BC281:BC282" si="82">G281+K281+O281+S281+W281+AA281+AE281+AI281+AM281+AQ281+AU281+AY281</f>
        <v>31</v>
      </c>
      <c r="BD281" s="150">
        <f t="shared" ref="BD281:BD282" si="83">H281+L281+P281+T281+X281+AB281+AF281+AJ281+AN281+AR281+AV281+AZ281</f>
        <v>45</v>
      </c>
      <c r="BE281" s="151">
        <f t="shared" ref="BE281:BE282" si="84">AVERAGE(E281,I281,M281,Q281,U281,Y281,AC281,AG281,AK281,AO281,AS281,AW281)</f>
        <v>0</v>
      </c>
      <c r="BF281" s="212">
        <f t="shared" ref="BF281:BF282" si="85">AVERAGE(F281,J281,N281,R281,V281,Z281,AD281,AH281,AL281,AP281,AT281,AX281)</f>
        <v>2</v>
      </c>
      <c r="BG281" s="212">
        <f t="shared" ref="BG281:BG282" si="86">AVERAGE(G281,K281,O281,S281,W281,AA281,AE281,AI281,AM281,AQ281,AU281,AY281)</f>
        <v>4.4285714285714288</v>
      </c>
      <c r="BH281" s="247">
        <f t="shared" ref="BH281:BH282" si="87">AVERAGE(H281,L281,P281,T281,X281,AB281,AF281,AJ281,AN281,AR281,AV281,AZ281)</f>
        <v>6.4285714285714288</v>
      </c>
    </row>
    <row r="282" spans="1:60" ht="15" customHeight="1" x14ac:dyDescent="0.25">
      <c r="A282" s="331"/>
      <c r="B282" s="205"/>
      <c r="C282" s="206"/>
      <c r="D282" s="208" t="s">
        <v>313</v>
      </c>
      <c r="E282" s="224"/>
      <c r="F282" s="212"/>
      <c r="G282" s="212"/>
      <c r="H282" s="150"/>
      <c r="I282" s="224"/>
      <c r="J282" s="212"/>
      <c r="K282" s="212"/>
      <c r="L282" s="150"/>
      <c r="M282" s="224"/>
      <c r="N282" s="212"/>
      <c r="O282" s="212"/>
      <c r="P282" s="150"/>
      <c r="Q282" s="224"/>
      <c r="R282" s="212"/>
      <c r="S282" s="212"/>
      <c r="T282" s="150"/>
      <c r="U282" s="224">
        <f>Maio!L281</f>
        <v>0</v>
      </c>
      <c r="V282" s="212">
        <f>Maio!M281</f>
        <v>0</v>
      </c>
      <c r="W282" s="212">
        <f>Maio!N281</f>
        <v>0</v>
      </c>
      <c r="X282" s="150">
        <f>Maio!O281</f>
        <v>0</v>
      </c>
      <c r="Y282" s="224">
        <f>Junho!L281</f>
        <v>0</v>
      </c>
      <c r="Z282" s="212">
        <f>Junho!M281</f>
        <v>0</v>
      </c>
      <c r="AA282" s="212">
        <f>Junho!N281</f>
        <v>0</v>
      </c>
      <c r="AB282" s="150">
        <f>Junho!O281</f>
        <v>0</v>
      </c>
      <c r="AC282" s="151">
        <f>Julho!L281</f>
        <v>0</v>
      </c>
      <c r="AD282" s="212">
        <f>Julho!M281</f>
        <v>0</v>
      </c>
      <c r="AE282" s="212">
        <f>Julho!N281</f>
        <v>0</v>
      </c>
      <c r="AF282" s="150">
        <f>Julho!O281</f>
        <v>0</v>
      </c>
      <c r="AG282" s="151">
        <f>Agosto!L282</f>
        <v>0</v>
      </c>
      <c r="AH282" s="212">
        <f>Agosto!M282</f>
        <v>0</v>
      </c>
      <c r="AI282" s="212">
        <f>Agosto!N282</f>
        <v>0</v>
      </c>
      <c r="AJ282" s="150">
        <f>Agosto!O282</f>
        <v>0</v>
      </c>
      <c r="AK282" s="151">
        <f>Setembro!L283</f>
        <v>0</v>
      </c>
      <c r="AL282" s="212">
        <f>Setembro!M283</f>
        <v>0</v>
      </c>
      <c r="AM282" s="212">
        <f>Setembro!N283</f>
        <v>0</v>
      </c>
      <c r="AN282" s="150">
        <f>Setembro!O283</f>
        <v>0</v>
      </c>
      <c r="AO282" s="151">
        <f>Outubro!L284</f>
        <v>0</v>
      </c>
      <c r="AP282" s="212">
        <f>Outubro!M284</f>
        <v>0</v>
      </c>
      <c r="AQ282" s="212">
        <f>Outubro!N284</f>
        <v>0</v>
      </c>
      <c r="AR282" s="150">
        <f>Outubro!O284</f>
        <v>0</v>
      </c>
      <c r="AS282" s="151">
        <f>Novembro!L283</f>
        <v>0</v>
      </c>
      <c r="AT282" s="212">
        <f>Novembro!M283</f>
        <v>2</v>
      </c>
      <c r="AU282" s="212">
        <f>Novembro!N283</f>
        <v>6</v>
      </c>
      <c r="AV282" s="150">
        <f>Novembro!O283</f>
        <v>8</v>
      </c>
      <c r="AW282" s="151"/>
      <c r="AX282" s="212"/>
      <c r="AY282" s="212"/>
      <c r="AZ282" s="150"/>
      <c r="BA282" s="151">
        <f t="shared" si="80"/>
        <v>0</v>
      </c>
      <c r="BB282" s="212">
        <f t="shared" si="81"/>
        <v>2</v>
      </c>
      <c r="BC282" s="212">
        <f t="shared" si="82"/>
        <v>6</v>
      </c>
      <c r="BD282" s="150">
        <f t="shared" si="83"/>
        <v>8</v>
      </c>
      <c r="BE282" s="151">
        <f t="shared" si="84"/>
        <v>0</v>
      </c>
      <c r="BF282" s="212">
        <f t="shared" si="85"/>
        <v>0.2857142857142857</v>
      </c>
      <c r="BG282" s="212">
        <f t="shared" si="86"/>
        <v>0.8571428571428571</v>
      </c>
      <c r="BH282" s="247">
        <f t="shared" si="87"/>
        <v>1.1428571428571428</v>
      </c>
    </row>
    <row r="283" spans="1:60" ht="15" customHeight="1" x14ac:dyDescent="0.25">
      <c r="A283" s="331"/>
      <c r="B283" s="108"/>
      <c r="C283" s="109"/>
      <c r="D283" s="110" t="s">
        <v>507</v>
      </c>
      <c r="E283" s="7">
        <f>Janeiro!L274</f>
        <v>0</v>
      </c>
      <c r="F283" s="149">
        <f>Janeiro!M274</f>
        <v>5</v>
      </c>
      <c r="G283" s="149">
        <f>Janeiro!N274</f>
        <v>7</v>
      </c>
      <c r="H283" s="150">
        <f>Janeiro!O274</f>
        <v>12</v>
      </c>
      <c r="I283" s="7">
        <f>Fevereiro!L279</f>
        <v>0</v>
      </c>
      <c r="J283" s="149">
        <f>Fevereiro!M279</f>
        <v>9</v>
      </c>
      <c r="K283" s="149">
        <f>Fevereiro!N279</f>
        <v>8</v>
      </c>
      <c r="L283" s="150">
        <f>Fevereiro!O279</f>
        <v>17</v>
      </c>
      <c r="M283" s="7">
        <f>Março!L280</f>
        <v>0</v>
      </c>
      <c r="N283" s="149">
        <f>Março!M280</f>
        <v>9</v>
      </c>
      <c r="O283" s="149">
        <f>Março!N280</f>
        <v>7</v>
      </c>
      <c r="P283" s="150">
        <f>Março!O280</f>
        <v>16</v>
      </c>
      <c r="Q283" s="7">
        <f>Abril!L281</f>
        <v>0</v>
      </c>
      <c r="R283" s="149">
        <f>Abril!M281</f>
        <v>6</v>
      </c>
      <c r="S283" s="149">
        <f>Abril!N281</f>
        <v>3</v>
      </c>
      <c r="T283" s="150">
        <f>Abril!O281</f>
        <v>9</v>
      </c>
      <c r="U283" s="224">
        <f>Maio!L282</f>
        <v>0</v>
      </c>
      <c r="V283" s="212">
        <f>Maio!M282</f>
        <v>17</v>
      </c>
      <c r="W283" s="212">
        <f>Maio!N282</f>
        <v>9</v>
      </c>
      <c r="X283" s="150">
        <f>Maio!O282</f>
        <v>26</v>
      </c>
      <c r="Y283" s="7">
        <f>Junho!L282</f>
        <v>0</v>
      </c>
      <c r="Z283" s="149">
        <f>Junho!M282</f>
        <v>16</v>
      </c>
      <c r="AA283" s="149">
        <f>Junho!N282</f>
        <v>10</v>
      </c>
      <c r="AB283" s="150">
        <f>Junho!O282</f>
        <v>26</v>
      </c>
      <c r="AC283" s="151">
        <f>Julho!L282</f>
        <v>0</v>
      </c>
      <c r="AD283" s="149">
        <f>Julho!M282</f>
        <v>19</v>
      </c>
      <c r="AE283" s="149">
        <f>Julho!N282</f>
        <v>1</v>
      </c>
      <c r="AF283" s="150">
        <f>Julho!O282</f>
        <v>20</v>
      </c>
      <c r="AG283" s="151">
        <f>Agosto!L283</f>
        <v>0</v>
      </c>
      <c r="AH283" s="149">
        <f>Agosto!M283</f>
        <v>28</v>
      </c>
      <c r="AI283" s="149">
        <f>Agosto!N283</f>
        <v>3</v>
      </c>
      <c r="AJ283" s="150">
        <f>Agosto!O283</f>
        <v>31</v>
      </c>
      <c r="AK283" s="151">
        <f>Setembro!L284</f>
        <v>0</v>
      </c>
      <c r="AL283" s="149">
        <f>Setembro!M284</f>
        <v>25</v>
      </c>
      <c r="AM283" s="149">
        <f>Setembro!N284</f>
        <v>15</v>
      </c>
      <c r="AN283" s="150">
        <f>Setembro!O284</f>
        <v>40</v>
      </c>
      <c r="AO283" s="151">
        <f>Outubro!L285</f>
        <v>0</v>
      </c>
      <c r="AP283" s="149">
        <f>Outubro!M285</f>
        <v>30</v>
      </c>
      <c r="AQ283" s="149">
        <f>Outubro!N285</f>
        <v>8</v>
      </c>
      <c r="AR283" s="150">
        <f>Outubro!O285</f>
        <v>38</v>
      </c>
      <c r="AS283" s="151">
        <f>Novembro!L284</f>
        <v>0</v>
      </c>
      <c r="AT283" s="149">
        <f>Novembro!M284</f>
        <v>0</v>
      </c>
      <c r="AU283" s="149">
        <f>Novembro!N284</f>
        <v>0</v>
      </c>
      <c r="AV283" s="150">
        <f>Novembro!O284</f>
        <v>0</v>
      </c>
      <c r="AW283" s="151"/>
      <c r="AX283" s="149"/>
      <c r="AY283" s="149"/>
      <c r="AZ283" s="150"/>
      <c r="BA283" s="151">
        <f t="shared" si="60"/>
        <v>0</v>
      </c>
      <c r="BB283" s="149">
        <f t="shared" si="60"/>
        <v>164</v>
      </c>
      <c r="BC283" s="149">
        <f t="shared" si="60"/>
        <v>71</v>
      </c>
      <c r="BD283" s="150">
        <f t="shared" si="60"/>
        <v>235</v>
      </c>
      <c r="BE283" s="151">
        <f t="shared" si="61"/>
        <v>0</v>
      </c>
      <c r="BF283" s="149">
        <f t="shared" si="61"/>
        <v>14.909090909090908</v>
      </c>
      <c r="BG283" s="149">
        <f t="shared" si="61"/>
        <v>6.4545454545454541</v>
      </c>
      <c r="BH283" s="247">
        <f t="shared" si="61"/>
        <v>21.363636363636363</v>
      </c>
    </row>
    <row r="284" spans="1:60" ht="15" customHeight="1" x14ac:dyDescent="0.25">
      <c r="A284" s="331"/>
      <c r="B284" s="108"/>
      <c r="C284" s="109"/>
      <c r="D284" s="110" t="s">
        <v>483</v>
      </c>
      <c r="E284" s="7">
        <f>Janeiro!L275</f>
        <v>0</v>
      </c>
      <c r="F284" s="149">
        <f>Janeiro!M275</f>
        <v>0</v>
      </c>
      <c r="G284" s="149">
        <f>Janeiro!N275</f>
        <v>0</v>
      </c>
      <c r="H284" s="150">
        <f>Janeiro!O275</f>
        <v>0</v>
      </c>
      <c r="I284" s="7">
        <f>Fevereiro!L280</f>
        <v>0</v>
      </c>
      <c r="J284" s="149">
        <f>Fevereiro!M280</f>
        <v>0</v>
      </c>
      <c r="K284" s="149">
        <f>Fevereiro!N280</f>
        <v>0</v>
      </c>
      <c r="L284" s="150">
        <f>Fevereiro!O280</f>
        <v>0</v>
      </c>
      <c r="M284" s="7">
        <f>Março!L281</f>
        <v>0</v>
      </c>
      <c r="N284" s="149">
        <f>Março!M281</f>
        <v>0</v>
      </c>
      <c r="O284" s="149">
        <f>Março!N281</f>
        <v>0</v>
      </c>
      <c r="P284" s="150">
        <f>Março!O281</f>
        <v>0</v>
      </c>
      <c r="Q284" s="7">
        <f>Abril!L282</f>
        <v>0</v>
      </c>
      <c r="R284" s="149">
        <f>Abril!M282</f>
        <v>0</v>
      </c>
      <c r="S284" s="149">
        <f>Abril!N282</f>
        <v>0</v>
      </c>
      <c r="T284" s="150">
        <f>Abril!O282</f>
        <v>0</v>
      </c>
      <c r="U284" s="224">
        <f>Maio!L283</f>
        <v>0</v>
      </c>
      <c r="V284" s="212">
        <f>Maio!M283</f>
        <v>0</v>
      </c>
      <c r="W284" s="212">
        <f>Maio!N283</f>
        <v>0</v>
      </c>
      <c r="X284" s="150">
        <f>Maio!O283</f>
        <v>0</v>
      </c>
      <c r="Y284" s="7">
        <f>Junho!L283</f>
        <v>0</v>
      </c>
      <c r="Z284" s="149">
        <f>Junho!M283</f>
        <v>0</v>
      </c>
      <c r="AA284" s="149">
        <f>Junho!N283</f>
        <v>0</v>
      </c>
      <c r="AB284" s="150">
        <f>Junho!O283</f>
        <v>0</v>
      </c>
      <c r="AC284" s="151">
        <f>Julho!L283</f>
        <v>0</v>
      </c>
      <c r="AD284" s="149">
        <f>Julho!M283</f>
        <v>0</v>
      </c>
      <c r="AE284" s="149">
        <f>Julho!N283</f>
        <v>0</v>
      </c>
      <c r="AF284" s="150">
        <f>Julho!O283</f>
        <v>0</v>
      </c>
      <c r="AG284" s="151">
        <f>Agosto!L284</f>
        <v>0</v>
      </c>
      <c r="AH284" s="149">
        <f>Agosto!M284</f>
        <v>0</v>
      </c>
      <c r="AI284" s="149">
        <f>Agosto!N284</f>
        <v>0</v>
      </c>
      <c r="AJ284" s="150">
        <f>Agosto!O284</f>
        <v>0</v>
      </c>
      <c r="AK284" s="151">
        <f>Setembro!L285</f>
        <v>0</v>
      </c>
      <c r="AL284" s="149">
        <f>Setembro!M285</f>
        <v>0</v>
      </c>
      <c r="AM284" s="149">
        <f>Setembro!N285</f>
        <v>0</v>
      </c>
      <c r="AN284" s="150">
        <f>Setembro!O285</f>
        <v>0</v>
      </c>
      <c r="AO284" s="151">
        <f>Outubro!L286</f>
        <v>0</v>
      </c>
      <c r="AP284" s="149">
        <f>Outubro!M286</f>
        <v>0</v>
      </c>
      <c r="AQ284" s="149">
        <f>Outubro!N286</f>
        <v>0</v>
      </c>
      <c r="AR284" s="150">
        <f>Outubro!O286</f>
        <v>0</v>
      </c>
      <c r="AS284" s="151">
        <f>Novembro!L285</f>
        <v>0</v>
      </c>
      <c r="AT284" s="149">
        <f>Novembro!M285</f>
        <v>13</v>
      </c>
      <c r="AU284" s="149">
        <f>Novembro!N285</f>
        <v>4</v>
      </c>
      <c r="AV284" s="150">
        <f>Novembro!O285</f>
        <v>17</v>
      </c>
      <c r="AW284" s="151"/>
      <c r="AX284" s="149"/>
      <c r="AY284" s="149"/>
      <c r="AZ284" s="150"/>
      <c r="BA284" s="151">
        <f t="shared" si="60"/>
        <v>0</v>
      </c>
      <c r="BB284" s="149">
        <f t="shared" si="60"/>
        <v>13</v>
      </c>
      <c r="BC284" s="149">
        <f t="shared" si="60"/>
        <v>4</v>
      </c>
      <c r="BD284" s="150">
        <f t="shared" si="60"/>
        <v>17</v>
      </c>
      <c r="BE284" s="151">
        <f t="shared" si="61"/>
        <v>0</v>
      </c>
      <c r="BF284" s="149">
        <f t="shared" si="61"/>
        <v>1.1818181818181819</v>
      </c>
      <c r="BG284" s="149">
        <f t="shared" si="61"/>
        <v>0.36363636363636365</v>
      </c>
      <c r="BH284" s="247">
        <f t="shared" si="61"/>
        <v>1.5454545454545454</v>
      </c>
    </row>
    <row r="285" spans="1:60" ht="15" customHeight="1" x14ac:dyDescent="0.25">
      <c r="A285" s="331"/>
      <c r="B285" s="108"/>
      <c r="C285" s="109">
        <v>611925</v>
      </c>
      <c r="D285" s="110" t="s">
        <v>314</v>
      </c>
      <c r="E285" s="7">
        <f>Janeiro!L276</f>
        <v>0</v>
      </c>
      <c r="F285" s="149">
        <f>Janeiro!M276</f>
        <v>0</v>
      </c>
      <c r="G285" s="149">
        <f>Janeiro!N276</f>
        <v>0</v>
      </c>
      <c r="H285" s="150">
        <f>Janeiro!O276</f>
        <v>0</v>
      </c>
      <c r="I285" s="7">
        <f>Fevereiro!L281</f>
        <v>0</v>
      </c>
      <c r="J285" s="149">
        <f>Fevereiro!M281</f>
        <v>0</v>
      </c>
      <c r="K285" s="149">
        <f>Fevereiro!N281</f>
        <v>0</v>
      </c>
      <c r="L285" s="150">
        <f>Fevereiro!O281</f>
        <v>0</v>
      </c>
      <c r="M285" s="7">
        <f>Março!L282</f>
        <v>0</v>
      </c>
      <c r="N285" s="149">
        <f>Março!M282</f>
        <v>0</v>
      </c>
      <c r="O285" s="149">
        <f>Março!N282</f>
        <v>0</v>
      </c>
      <c r="P285" s="150">
        <f>Março!O282</f>
        <v>0</v>
      </c>
      <c r="Q285" s="7">
        <f>Abril!L283</f>
        <v>0</v>
      </c>
      <c r="R285" s="149">
        <f>Abril!M283</f>
        <v>0</v>
      </c>
      <c r="S285" s="149">
        <f>Abril!N283</f>
        <v>0</v>
      </c>
      <c r="T285" s="150">
        <f>Abril!O283</f>
        <v>0</v>
      </c>
      <c r="U285" s="224">
        <f>Maio!L284</f>
        <v>0</v>
      </c>
      <c r="V285" s="212">
        <f>Maio!M284</f>
        <v>0</v>
      </c>
      <c r="W285" s="212">
        <f>Maio!N284</f>
        <v>0</v>
      </c>
      <c r="X285" s="150">
        <f>Maio!O284</f>
        <v>0</v>
      </c>
      <c r="Y285" s="7">
        <f>Junho!L284</f>
        <v>0</v>
      </c>
      <c r="Z285" s="149">
        <f>Junho!M284</f>
        <v>0</v>
      </c>
      <c r="AA285" s="149">
        <f>Junho!N284</f>
        <v>12</v>
      </c>
      <c r="AB285" s="150">
        <f>Junho!O284</f>
        <v>12</v>
      </c>
      <c r="AC285" s="151">
        <f>Julho!L284</f>
        <v>0</v>
      </c>
      <c r="AD285" s="149">
        <f>Julho!M284</f>
        <v>3</v>
      </c>
      <c r="AE285" s="149">
        <f>Julho!N284</f>
        <v>7</v>
      </c>
      <c r="AF285" s="150">
        <f>Julho!O284</f>
        <v>10</v>
      </c>
      <c r="AG285" s="151">
        <f>Agosto!L285</f>
        <v>0</v>
      </c>
      <c r="AH285" s="149">
        <f>Agosto!M285</f>
        <v>0</v>
      </c>
      <c r="AI285" s="149">
        <f>Agosto!N285</f>
        <v>9</v>
      </c>
      <c r="AJ285" s="150">
        <f>Agosto!O285</f>
        <v>9</v>
      </c>
      <c r="AK285" s="151">
        <f>Setembro!L286</f>
        <v>0</v>
      </c>
      <c r="AL285" s="149">
        <f>Setembro!M286</f>
        <v>2</v>
      </c>
      <c r="AM285" s="149">
        <f>Setembro!N286</f>
        <v>8</v>
      </c>
      <c r="AN285" s="150">
        <f>Setembro!O286</f>
        <v>10</v>
      </c>
      <c r="AO285" s="151">
        <f>Outubro!L287</f>
        <v>0</v>
      </c>
      <c r="AP285" s="149">
        <f>Outubro!M287</f>
        <v>0</v>
      </c>
      <c r="AQ285" s="149">
        <f>Outubro!N287</f>
        <v>7</v>
      </c>
      <c r="AR285" s="150">
        <f>Outubro!O287</f>
        <v>7</v>
      </c>
      <c r="AS285" s="151">
        <f>Novembro!L286</f>
        <v>0</v>
      </c>
      <c r="AT285" s="149">
        <f>Novembro!M286</f>
        <v>0</v>
      </c>
      <c r="AU285" s="149">
        <f>Novembro!N286</f>
        <v>0</v>
      </c>
      <c r="AV285" s="150">
        <f>Novembro!O286</f>
        <v>0</v>
      </c>
      <c r="AW285" s="151"/>
      <c r="AX285" s="149"/>
      <c r="AY285" s="149"/>
      <c r="AZ285" s="150"/>
      <c r="BA285" s="151">
        <f t="shared" si="60"/>
        <v>0</v>
      </c>
      <c r="BB285" s="149">
        <f t="shared" si="60"/>
        <v>5</v>
      </c>
      <c r="BC285" s="149">
        <f t="shared" si="60"/>
        <v>43</v>
      </c>
      <c r="BD285" s="150">
        <f t="shared" si="60"/>
        <v>48</v>
      </c>
      <c r="BE285" s="151">
        <f t="shared" si="61"/>
        <v>0</v>
      </c>
      <c r="BF285" s="149">
        <f t="shared" si="61"/>
        <v>0.45454545454545453</v>
      </c>
      <c r="BG285" s="149">
        <f t="shared" si="61"/>
        <v>3.9090909090909092</v>
      </c>
      <c r="BH285" s="247">
        <f t="shared" si="61"/>
        <v>4.3636363636363633</v>
      </c>
    </row>
    <row r="286" spans="1:60" ht="15" customHeight="1" x14ac:dyDescent="0.25">
      <c r="A286" s="331"/>
      <c r="B286" s="108"/>
      <c r="C286" s="109">
        <v>16008</v>
      </c>
      <c r="D286" s="110" t="s">
        <v>315</v>
      </c>
      <c r="E286" s="7">
        <f>Janeiro!L277</f>
        <v>0</v>
      </c>
      <c r="F286" s="149">
        <f>Janeiro!M277</f>
        <v>0</v>
      </c>
      <c r="G286" s="149">
        <f>Janeiro!N277</f>
        <v>0</v>
      </c>
      <c r="H286" s="150">
        <f>Janeiro!O277</f>
        <v>0</v>
      </c>
      <c r="I286" s="7">
        <f>Fevereiro!L282</f>
        <v>0</v>
      </c>
      <c r="J286" s="149">
        <f>Fevereiro!M282</f>
        <v>0</v>
      </c>
      <c r="K286" s="149">
        <f>Fevereiro!N282</f>
        <v>0</v>
      </c>
      <c r="L286" s="150">
        <f>Fevereiro!O282</f>
        <v>0</v>
      </c>
      <c r="M286" s="7">
        <f>Março!L283</f>
        <v>0</v>
      </c>
      <c r="N286" s="149">
        <f>Março!M283</f>
        <v>0</v>
      </c>
      <c r="O286" s="149">
        <f>Março!N283</f>
        <v>0</v>
      </c>
      <c r="P286" s="150">
        <f>Março!O283</f>
        <v>0</v>
      </c>
      <c r="Q286" s="7">
        <f>Abril!L284</f>
        <v>0</v>
      </c>
      <c r="R286" s="149">
        <f>Abril!M284</f>
        <v>0</v>
      </c>
      <c r="S286" s="149">
        <f>Abril!N284</f>
        <v>0</v>
      </c>
      <c r="T286" s="150">
        <f>Abril!O284</f>
        <v>0</v>
      </c>
      <c r="U286" s="224">
        <f>Maio!L285</f>
        <v>0</v>
      </c>
      <c r="V286" s="212">
        <f>Maio!M285</f>
        <v>0</v>
      </c>
      <c r="W286" s="212">
        <f>Maio!N285</f>
        <v>0</v>
      </c>
      <c r="X286" s="150">
        <f>Maio!O285</f>
        <v>0</v>
      </c>
      <c r="Y286" s="7">
        <f>Junho!L285</f>
        <v>0</v>
      </c>
      <c r="Z286" s="149">
        <f>Junho!M285</f>
        <v>0</v>
      </c>
      <c r="AA286" s="149">
        <f>Junho!N285</f>
        <v>0</v>
      </c>
      <c r="AB286" s="150">
        <f>Junho!O285</f>
        <v>0</v>
      </c>
      <c r="AC286" s="151">
        <f>Julho!L285</f>
        <v>0</v>
      </c>
      <c r="AD286" s="149">
        <f>Julho!M285</f>
        <v>0</v>
      </c>
      <c r="AE286" s="149">
        <f>Julho!N285</f>
        <v>0</v>
      </c>
      <c r="AF286" s="150">
        <f>Julho!O285</f>
        <v>0</v>
      </c>
      <c r="AG286" s="151">
        <f>Agosto!L286</f>
        <v>0</v>
      </c>
      <c r="AH286" s="149">
        <f>Agosto!M286</f>
        <v>0</v>
      </c>
      <c r="AI286" s="149">
        <f>Agosto!N286</f>
        <v>0</v>
      </c>
      <c r="AJ286" s="150">
        <f>Agosto!O286</f>
        <v>0</v>
      </c>
      <c r="AK286" s="151">
        <f>Setembro!L287</f>
        <v>0</v>
      </c>
      <c r="AL286" s="149">
        <f>Setembro!M287</f>
        <v>0</v>
      </c>
      <c r="AM286" s="149">
        <f>Setembro!N287</f>
        <v>0</v>
      </c>
      <c r="AN286" s="150">
        <f>Setembro!O287</f>
        <v>0</v>
      </c>
      <c r="AO286" s="151">
        <f>Outubro!L288</f>
        <v>0</v>
      </c>
      <c r="AP286" s="149">
        <f>Outubro!M288</f>
        <v>0</v>
      </c>
      <c r="AQ286" s="149">
        <f>Outubro!N288</f>
        <v>0</v>
      </c>
      <c r="AR286" s="150">
        <f>Outubro!O288</f>
        <v>0</v>
      </c>
      <c r="AS286" s="151">
        <f>Novembro!L287</f>
        <v>0</v>
      </c>
      <c r="AT286" s="149">
        <f>Novembro!M287</f>
        <v>1</v>
      </c>
      <c r="AU286" s="149">
        <f>Novembro!N287</f>
        <v>7</v>
      </c>
      <c r="AV286" s="150">
        <f>Novembro!O287</f>
        <v>8</v>
      </c>
      <c r="AW286" s="151"/>
      <c r="AX286" s="149"/>
      <c r="AY286" s="149"/>
      <c r="AZ286" s="150"/>
      <c r="BA286" s="151">
        <f t="shared" si="60"/>
        <v>0</v>
      </c>
      <c r="BB286" s="149">
        <f t="shared" si="60"/>
        <v>1</v>
      </c>
      <c r="BC286" s="149">
        <f t="shared" si="60"/>
        <v>7</v>
      </c>
      <c r="BD286" s="150">
        <f t="shared" si="60"/>
        <v>8</v>
      </c>
      <c r="BE286" s="151">
        <f t="shared" si="61"/>
        <v>0</v>
      </c>
      <c r="BF286" s="149">
        <f t="shared" si="61"/>
        <v>9.0909090909090912E-2</v>
      </c>
      <c r="BG286" s="149">
        <f t="shared" si="61"/>
        <v>0.63636363636363635</v>
      </c>
      <c r="BH286" s="247">
        <f t="shared" si="61"/>
        <v>0.72727272727272729</v>
      </c>
    </row>
    <row r="287" spans="1:60" ht="15" customHeight="1" x14ac:dyDescent="0.25">
      <c r="A287" s="331"/>
      <c r="B287" s="108"/>
      <c r="C287" s="109">
        <v>610835</v>
      </c>
      <c r="D287" s="110" t="s">
        <v>316</v>
      </c>
      <c r="E287" s="7">
        <f>Janeiro!L278</f>
        <v>0</v>
      </c>
      <c r="F287" s="149">
        <f>Janeiro!M278</f>
        <v>0</v>
      </c>
      <c r="G287" s="149">
        <f>Janeiro!N278</f>
        <v>0</v>
      </c>
      <c r="H287" s="150">
        <f>Janeiro!O278</f>
        <v>0</v>
      </c>
      <c r="I287" s="7">
        <f>Fevereiro!L283</f>
        <v>0</v>
      </c>
      <c r="J287" s="149">
        <f>Fevereiro!M283</f>
        <v>0</v>
      </c>
      <c r="K287" s="149">
        <f>Fevereiro!N283</f>
        <v>0</v>
      </c>
      <c r="L287" s="150">
        <f>Fevereiro!O283</f>
        <v>0</v>
      </c>
      <c r="M287" s="7">
        <f>Março!L284</f>
        <v>0</v>
      </c>
      <c r="N287" s="149">
        <f>Março!M284</f>
        <v>0</v>
      </c>
      <c r="O287" s="149">
        <f>Março!N284</f>
        <v>0</v>
      </c>
      <c r="P287" s="150">
        <f>Março!O284</f>
        <v>0</v>
      </c>
      <c r="Q287" s="7">
        <f>Abril!L285</f>
        <v>0</v>
      </c>
      <c r="R287" s="149">
        <f>Abril!M285</f>
        <v>0</v>
      </c>
      <c r="S287" s="149">
        <f>Abril!N285</f>
        <v>0</v>
      </c>
      <c r="T287" s="150">
        <f>Abril!O285</f>
        <v>0</v>
      </c>
      <c r="U287" s="7">
        <f>Maio!L286</f>
        <v>0</v>
      </c>
      <c r="V287" s="149">
        <f>Maio!M286</f>
        <v>0</v>
      </c>
      <c r="W287" s="149">
        <f>Maio!N286</f>
        <v>0</v>
      </c>
      <c r="X287" s="150">
        <f>Maio!O286</f>
        <v>0</v>
      </c>
      <c r="Y287" s="7">
        <f>Junho!L286</f>
        <v>0</v>
      </c>
      <c r="Z287" s="149">
        <f>Junho!M286</f>
        <v>0</v>
      </c>
      <c r="AA287" s="149">
        <f>Junho!N286</f>
        <v>0</v>
      </c>
      <c r="AB287" s="150">
        <f>Junho!O286</f>
        <v>0</v>
      </c>
      <c r="AC287" s="151">
        <f>Julho!L286</f>
        <v>0</v>
      </c>
      <c r="AD287" s="149">
        <f>Julho!M286</f>
        <v>0</v>
      </c>
      <c r="AE287" s="149">
        <f>Julho!N286</f>
        <v>0</v>
      </c>
      <c r="AF287" s="150">
        <f>Julho!O286</f>
        <v>0</v>
      </c>
      <c r="AG287" s="151">
        <f>Agosto!L287</f>
        <v>0</v>
      </c>
      <c r="AH287" s="149">
        <f>Agosto!M287</f>
        <v>0</v>
      </c>
      <c r="AI287" s="149">
        <f>Agosto!N287</f>
        <v>0</v>
      </c>
      <c r="AJ287" s="150">
        <f>Agosto!O287</f>
        <v>0</v>
      </c>
      <c r="AK287" s="151">
        <f>Setembro!L288</f>
        <v>0</v>
      </c>
      <c r="AL287" s="149">
        <f>Setembro!M288</f>
        <v>0</v>
      </c>
      <c r="AM287" s="149">
        <f>Setembro!N288</f>
        <v>0</v>
      </c>
      <c r="AN287" s="150">
        <f>Setembro!O288</f>
        <v>0</v>
      </c>
      <c r="AO287" s="151">
        <f>Outubro!L289</f>
        <v>0</v>
      </c>
      <c r="AP287" s="149">
        <f>Outubro!M289</f>
        <v>0</v>
      </c>
      <c r="AQ287" s="149">
        <f>Outubro!N289</f>
        <v>0</v>
      </c>
      <c r="AR287" s="150">
        <f>Outubro!O289</f>
        <v>0</v>
      </c>
      <c r="AS287" s="151">
        <f>Novembro!L288</f>
        <v>0</v>
      </c>
      <c r="AT287" s="149">
        <f>Novembro!M288</f>
        <v>0</v>
      </c>
      <c r="AU287" s="149">
        <f>Novembro!N288</f>
        <v>0</v>
      </c>
      <c r="AV287" s="150">
        <f>Novembro!O288</f>
        <v>0</v>
      </c>
      <c r="AW287" s="151"/>
      <c r="AX287" s="149"/>
      <c r="AY287" s="149"/>
      <c r="AZ287" s="150"/>
      <c r="BA287" s="151">
        <f t="shared" si="60"/>
        <v>0</v>
      </c>
      <c r="BB287" s="149">
        <f t="shared" si="60"/>
        <v>0</v>
      </c>
      <c r="BC287" s="149">
        <f t="shared" si="60"/>
        <v>0</v>
      </c>
      <c r="BD287" s="150">
        <f t="shared" si="60"/>
        <v>0</v>
      </c>
      <c r="BE287" s="151">
        <f t="shared" si="61"/>
        <v>0</v>
      </c>
      <c r="BF287" s="149">
        <f t="shared" si="61"/>
        <v>0</v>
      </c>
      <c r="BG287" s="149">
        <f t="shared" si="61"/>
        <v>0</v>
      </c>
      <c r="BH287" s="247">
        <f t="shared" si="61"/>
        <v>0</v>
      </c>
    </row>
    <row r="288" spans="1:60" ht="15" customHeight="1" x14ac:dyDescent="0.25">
      <c r="A288" s="331"/>
      <c r="B288" s="108"/>
      <c r="C288" s="109">
        <v>13501</v>
      </c>
      <c r="D288" s="110" t="s">
        <v>317</v>
      </c>
      <c r="E288" s="7">
        <f>Janeiro!L279</f>
        <v>0</v>
      </c>
      <c r="F288" s="149">
        <f>Janeiro!M279</f>
        <v>0</v>
      </c>
      <c r="G288" s="149">
        <f>Janeiro!N279</f>
        <v>0</v>
      </c>
      <c r="H288" s="150">
        <f>Janeiro!O279</f>
        <v>0</v>
      </c>
      <c r="I288" s="7">
        <f>Fevereiro!L284</f>
        <v>0</v>
      </c>
      <c r="J288" s="149">
        <f>Fevereiro!M284</f>
        <v>1</v>
      </c>
      <c r="K288" s="149">
        <f>Fevereiro!N284</f>
        <v>2</v>
      </c>
      <c r="L288" s="150">
        <f>Fevereiro!O284</f>
        <v>3</v>
      </c>
      <c r="M288" s="7">
        <f>Março!L285</f>
        <v>0</v>
      </c>
      <c r="N288" s="149">
        <f>Março!M285</f>
        <v>0</v>
      </c>
      <c r="O288" s="149">
        <f>Março!N285</f>
        <v>0</v>
      </c>
      <c r="P288" s="150">
        <f>Março!O285</f>
        <v>0</v>
      </c>
      <c r="Q288" s="7">
        <f>Abril!L286</f>
        <v>0</v>
      </c>
      <c r="R288" s="149">
        <f>Abril!M286</f>
        <v>0</v>
      </c>
      <c r="S288" s="149">
        <f>Abril!N286</f>
        <v>0</v>
      </c>
      <c r="T288" s="150">
        <f>Abril!O286</f>
        <v>0</v>
      </c>
      <c r="U288" s="7">
        <f>Maio!L287</f>
        <v>0</v>
      </c>
      <c r="V288" s="149">
        <f>Maio!M287</f>
        <v>0</v>
      </c>
      <c r="W288" s="149">
        <f>Maio!N287</f>
        <v>0</v>
      </c>
      <c r="X288" s="150">
        <f>Maio!O287</f>
        <v>0</v>
      </c>
      <c r="Y288" s="7">
        <f>Junho!L287</f>
        <v>0</v>
      </c>
      <c r="Z288" s="149">
        <f>Junho!M287</f>
        <v>0</v>
      </c>
      <c r="AA288" s="149">
        <f>Junho!N287</f>
        <v>0</v>
      </c>
      <c r="AB288" s="150">
        <f>Junho!O287</f>
        <v>0</v>
      </c>
      <c r="AC288" s="151">
        <f>Julho!L287</f>
        <v>0</v>
      </c>
      <c r="AD288" s="149">
        <f>Julho!M287</f>
        <v>0</v>
      </c>
      <c r="AE288" s="149">
        <f>Julho!N287</f>
        <v>0</v>
      </c>
      <c r="AF288" s="150">
        <f>Julho!O287</f>
        <v>0</v>
      </c>
      <c r="AG288" s="151">
        <f>Agosto!L288</f>
        <v>0</v>
      </c>
      <c r="AH288" s="149">
        <f>Agosto!M288</f>
        <v>0</v>
      </c>
      <c r="AI288" s="149">
        <f>Agosto!N288</f>
        <v>0</v>
      </c>
      <c r="AJ288" s="150">
        <f>Agosto!O288</f>
        <v>0</v>
      </c>
      <c r="AK288" s="151">
        <f>Setembro!L289</f>
        <v>0</v>
      </c>
      <c r="AL288" s="149">
        <f>Setembro!M289</f>
        <v>0</v>
      </c>
      <c r="AM288" s="149">
        <f>Setembro!N289</f>
        <v>0</v>
      </c>
      <c r="AN288" s="150">
        <f>Setembro!O289</f>
        <v>0</v>
      </c>
      <c r="AO288" s="151">
        <f>Outubro!L290</f>
        <v>0</v>
      </c>
      <c r="AP288" s="149">
        <f>Outubro!M290</f>
        <v>0</v>
      </c>
      <c r="AQ288" s="149">
        <f>Outubro!N290</f>
        <v>0</v>
      </c>
      <c r="AR288" s="150">
        <f>Outubro!O290</f>
        <v>0</v>
      </c>
      <c r="AS288" s="151">
        <f>Novembro!L289</f>
        <v>0</v>
      </c>
      <c r="AT288" s="149">
        <f>Novembro!M289</f>
        <v>0</v>
      </c>
      <c r="AU288" s="149">
        <f>Novembro!N289</f>
        <v>0</v>
      </c>
      <c r="AV288" s="150">
        <f>Novembro!O289</f>
        <v>0</v>
      </c>
      <c r="AW288" s="151"/>
      <c r="AX288" s="149"/>
      <c r="AY288" s="149"/>
      <c r="AZ288" s="150"/>
      <c r="BA288" s="151">
        <f t="shared" si="60"/>
        <v>0</v>
      </c>
      <c r="BB288" s="149">
        <f t="shared" si="60"/>
        <v>1</v>
      </c>
      <c r="BC288" s="149">
        <f t="shared" si="60"/>
        <v>2</v>
      </c>
      <c r="BD288" s="150">
        <f t="shared" si="60"/>
        <v>3</v>
      </c>
      <c r="BE288" s="151">
        <f t="shared" si="61"/>
        <v>0</v>
      </c>
      <c r="BF288" s="149">
        <f t="shared" si="61"/>
        <v>9.0909090909090912E-2</v>
      </c>
      <c r="BG288" s="149">
        <f t="shared" si="61"/>
        <v>0.18181818181818182</v>
      </c>
      <c r="BH288" s="247">
        <f t="shared" si="61"/>
        <v>0.27272727272727271</v>
      </c>
    </row>
    <row r="289" spans="1:60" ht="15" customHeight="1" x14ac:dyDescent="0.25">
      <c r="A289" s="331"/>
      <c r="B289" s="99" t="s">
        <v>13</v>
      </c>
      <c r="C289" s="1"/>
      <c r="D289" s="4"/>
      <c r="E289" s="138">
        <f>Janeiro!L280</f>
        <v>0</v>
      </c>
      <c r="F289" s="138">
        <f>Janeiro!M280</f>
        <v>12</v>
      </c>
      <c r="G289" s="138">
        <f>Janeiro!N280</f>
        <v>462</v>
      </c>
      <c r="H289" s="139">
        <f>Janeiro!O280</f>
        <v>474</v>
      </c>
      <c r="I289" s="138">
        <f>Fevereiro!L285</f>
        <v>0</v>
      </c>
      <c r="J289" s="138">
        <f>Fevereiro!M285</f>
        <v>35</v>
      </c>
      <c r="K289" s="138">
        <f>Fevereiro!N285</f>
        <v>483</v>
      </c>
      <c r="L289" s="139">
        <f>Fevereiro!O285</f>
        <v>518</v>
      </c>
      <c r="M289" s="138">
        <f>Março!L286</f>
        <v>0</v>
      </c>
      <c r="N289" s="138">
        <f>Março!M286</f>
        <v>67</v>
      </c>
      <c r="O289" s="138">
        <f>Março!N286</f>
        <v>695</v>
      </c>
      <c r="P289" s="139">
        <f>Março!O286</f>
        <v>762</v>
      </c>
      <c r="Q289" s="138">
        <f>Abril!L287</f>
        <v>61</v>
      </c>
      <c r="R289" s="138">
        <f>Abril!M287</f>
        <v>97</v>
      </c>
      <c r="S289" s="138">
        <f>Abril!N287</f>
        <v>594</v>
      </c>
      <c r="T289" s="139">
        <f>Abril!O287</f>
        <v>752</v>
      </c>
      <c r="U289" s="138">
        <f>Maio!L288</f>
        <v>126</v>
      </c>
      <c r="V289" s="138">
        <f>Maio!M288</f>
        <v>183</v>
      </c>
      <c r="W289" s="138">
        <f>Maio!N288</f>
        <v>713</v>
      </c>
      <c r="X289" s="139">
        <f>Maio!O288</f>
        <v>1022</v>
      </c>
      <c r="Y289" s="138">
        <f>Junho!L288</f>
        <v>178</v>
      </c>
      <c r="Z289" s="138">
        <f>Junho!M288</f>
        <v>210</v>
      </c>
      <c r="AA289" s="138">
        <f>Junho!N288</f>
        <v>665</v>
      </c>
      <c r="AB289" s="139">
        <f>Junho!O288</f>
        <v>1053</v>
      </c>
      <c r="AC289" s="137">
        <f>Julho!L288</f>
        <v>126</v>
      </c>
      <c r="AD289" s="138">
        <f>Julho!M288</f>
        <v>209</v>
      </c>
      <c r="AE289" s="138">
        <f>Julho!N288</f>
        <v>663</v>
      </c>
      <c r="AF289" s="139">
        <f>Julho!O288</f>
        <v>998</v>
      </c>
      <c r="AG289" s="137">
        <f>Agosto!L289</f>
        <v>207</v>
      </c>
      <c r="AH289" s="138">
        <f>Agosto!M289</f>
        <v>276</v>
      </c>
      <c r="AI289" s="138">
        <f>Agosto!N289</f>
        <v>685</v>
      </c>
      <c r="AJ289" s="139">
        <f>Agosto!O289</f>
        <v>1168</v>
      </c>
      <c r="AK289" s="137">
        <f>Setembro!L290</f>
        <v>225</v>
      </c>
      <c r="AL289" s="138">
        <f>Setembro!M290</f>
        <v>298</v>
      </c>
      <c r="AM289" s="138">
        <f>Setembro!N290</f>
        <v>650</v>
      </c>
      <c r="AN289" s="139">
        <f>Setembro!O290</f>
        <v>1173</v>
      </c>
      <c r="AO289" s="137">
        <f>Outubro!L291</f>
        <v>167</v>
      </c>
      <c r="AP289" s="138">
        <f>Outubro!M291</f>
        <v>229</v>
      </c>
      <c r="AQ289" s="138">
        <f>Outubro!N291</f>
        <v>610</v>
      </c>
      <c r="AR289" s="139">
        <f>Outubro!O291</f>
        <v>1006</v>
      </c>
      <c r="AS289" s="137">
        <f>Novembro!L290</f>
        <v>0</v>
      </c>
      <c r="AT289" s="138">
        <f>Novembro!M290</f>
        <v>0</v>
      </c>
      <c r="AU289" s="138">
        <f>Novembro!N290</f>
        <v>0</v>
      </c>
      <c r="AV289" s="139">
        <f>Novembro!O290</f>
        <v>0</v>
      </c>
      <c r="AW289" s="137"/>
      <c r="AX289" s="138"/>
      <c r="AY289" s="138"/>
      <c r="AZ289" s="139"/>
      <c r="BA289" s="137">
        <f t="shared" si="60"/>
        <v>1090</v>
      </c>
      <c r="BB289" s="138">
        <f t="shared" si="60"/>
        <v>1616</v>
      </c>
      <c r="BC289" s="138">
        <f t="shared" si="60"/>
        <v>6220</v>
      </c>
      <c r="BD289" s="139">
        <f t="shared" si="60"/>
        <v>8926</v>
      </c>
      <c r="BE289" s="137">
        <f t="shared" si="61"/>
        <v>99.090909090909093</v>
      </c>
      <c r="BF289" s="138">
        <f t="shared" si="61"/>
        <v>146.90909090909091</v>
      </c>
      <c r="BG289" s="138">
        <f t="shared" si="61"/>
        <v>565.4545454545455</v>
      </c>
      <c r="BH289" s="203">
        <f t="shared" si="61"/>
        <v>811.4545454545455</v>
      </c>
    </row>
    <row r="290" spans="1:60" ht="15" customHeight="1" x14ac:dyDescent="0.25">
      <c r="A290" s="331"/>
      <c r="B290" s="108"/>
      <c r="C290" s="109" t="s">
        <v>318</v>
      </c>
      <c r="D290" s="110" t="s">
        <v>319</v>
      </c>
      <c r="E290" s="7">
        <f>Janeiro!L281</f>
        <v>0</v>
      </c>
      <c r="F290" s="149">
        <f>Janeiro!M281</f>
        <v>0</v>
      </c>
      <c r="G290" s="149">
        <f>Janeiro!N281</f>
        <v>0</v>
      </c>
      <c r="H290" s="150">
        <f>Janeiro!O281</f>
        <v>0</v>
      </c>
      <c r="I290" s="7">
        <f>Fevereiro!L286</f>
        <v>0</v>
      </c>
      <c r="J290" s="149">
        <f>Fevereiro!M286</f>
        <v>0</v>
      </c>
      <c r="K290" s="149">
        <f>Fevereiro!N286</f>
        <v>0</v>
      </c>
      <c r="L290" s="150">
        <f>Fevereiro!O286</f>
        <v>0</v>
      </c>
      <c r="M290" s="7">
        <f>Março!L287</f>
        <v>0</v>
      </c>
      <c r="N290" s="149">
        <f>Março!M287</f>
        <v>0</v>
      </c>
      <c r="O290" s="149">
        <f>Março!N287</f>
        <v>0</v>
      </c>
      <c r="P290" s="150">
        <f>Março!O287</f>
        <v>0</v>
      </c>
      <c r="Q290" s="7">
        <f>Abril!L288</f>
        <v>60</v>
      </c>
      <c r="R290" s="149">
        <f>Abril!M288</f>
        <v>0</v>
      </c>
      <c r="S290" s="149">
        <f>Abril!N288</f>
        <v>0</v>
      </c>
      <c r="T290" s="150">
        <f>Abril!O288</f>
        <v>60</v>
      </c>
      <c r="U290" s="7">
        <f>Maio!L289</f>
        <v>110</v>
      </c>
      <c r="V290" s="149">
        <f>Maio!M289</f>
        <v>0</v>
      </c>
      <c r="W290" s="149">
        <f>Maio!N289</f>
        <v>0</v>
      </c>
      <c r="X290" s="150">
        <f>Maio!O289</f>
        <v>110</v>
      </c>
      <c r="Y290" s="7">
        <f>Junho!L289</f>
        <v>144</v>
      </c>
      <c r="Z290" s="149">
        <f>Junho!M289</f>
        <v>0</v>
      </c>
      <c r="AA290" s="149">
        <f>Junho!N289</f>
        <v>2</v>
      </c>
      <c r="AB290" s="150">
        <f>Junho!O289</f>
        <v>146</v>
      </c>
      <c r="AC290" s="151">
        <f>Julho!L289</f>
        <v>117</v>
      </c>
      <c r="AD290" s="149">
        <f>Julho!M289</f>
        <v>2</v>
      </c>
      <c r="AE290" s="149">
        <f>Julho!N289</f>
        <v>0</v>
      </c>
      <c r="AF290" s="150">
        <f>Julho!O289</f>
        <v>119</v>
      </c>
      <c r="AG290" s="151">
        <f>Agosto!L290</f>
        <v>174</v>
      </c>
      <c r="AH290" s="149">
        <f>Agosto!M290</f>
        <v>0</v>
      </c>
      <c r="AI290" s="149">
        <f>Agosto!N290</f>
        <v>2</v>
      </c>
      <c r="AJ290" s="150">
        <f>Agosto!O290</f>
        <v>176</v>
      </c>
      <c r="AK290" s="151">
        <f>Setembro!L291</f>
        <v>204</v>
      </c>
      <c r="AL290" s="149">
        <f>Setembro!M291</f>
        <v>0</v>
      </c>
      <c r="AM290" s="149">
        <f>Setembro!N291</f>
        <v>0</v>
      </c>
      <c r="AN290" s="150">
        <f>Setembro!O291</f>
        <v>204</v>
      </c>
      <c r="AO290" s="151">
        <f>Outubro!L292</f>
        <v>148</v>
      </c>
      <c r="AP290" s="149">
        <f>Outubro!M292</f>
        <v>1</v>
      </c>
      <c r="AQ290" s="149">
        <f>Outubro!N292</f>
        <v>0</v>
      </c>
      <c r="AR290" s="150">
        <f>Outubro!O292</f>
        <v>149</v>
      </c>
      <c r="AS290" s="151">
        <f>Novembro!L291</f>
        <v>210</v>
      </c>
      <c r="AT290" s="149">
        <f>Novembro!M291</f>
        <v>285</v>
      </c>
      <c r="AU290" s="149">
        <f>Novembro!N291</f>
        <v>604</v>
      </c>
      <c r="AV290" s="150">
        <f>Novembro!O291</f>
        <v>1099</v>
      </c>
      <c r="AW290" s="151"/>
      <c r="AX290" s="149"/>
      <c r="AY290" s="149"/>
      <c r="AZ290" s="150"/>
      <c r="BA290" s="151">
        <f t="shared" ref="BA290:BA292" si="88">E290+I290+M290+Q290+U290+Y290+AC290+AG290+AK290+AO290+AS290+AW290</f>
        <v>1167</v>
      </c>
      <c r="BB290" s="212">
        <f t="shared" ref="BB290:BB292" si="89">F290+J290+N290+R290+V290+Z290+AD290+AH290+AL290+AP290+AT290+AX290</f>
        <v>288</v>
      </c>
      <c r="BC290" s="212">
        <f t="shared" ref="BC290:BC292" si="90">G290+K290+O290+S290+W290+AA290+AE290+AI290+AM290+AQ290+AU290+AY290</f>
        <v>608</v>
      </c>
      <c r="BD290" s="150">
        <f t="shared" ref="BD290:BD292" si="91">H290+L290+P290+T290+X290+AB290+AF290+AJ290+AN290+AR290+AV290+AZ290</f>
        <v>2063</v>
      </c>
      <c r="BE290" s="151">
        <f t="shared" ref="BE290:BE292" si="92">AVERAGE(E290,I290,M290,Q290,U290,Y290,AC290,AG290,AK290,AO290,AS290,AW290)</f>
        <v>106.09090909090909</v>
      </c>
      <c r="BF290" s="212">
        <f t="shared" ref="BF290:BF292" si="93">AVERAGE(F290,J290,N290,R290,V290,Z290,AD290,AH290,AL290,AP290,AT290,AX290)</f>
        <v>26.181818181818183</v>
      </c>
      <c r="BG290" s="212">
        <f t="shared" ref="BG290:BG292" si="94">AVERAGE(G290,K290,O290,S290,W290,AA290,AE290,AI290,AM290,AQ290,AU290,AY290)</f>
        <v>55.272727272727273</v>
      </c>
      <c r="BH290" s="247">
        <f t="shared" ref="BH290:BH292" si="95">AVERAGE(H290,L290,P290,T290,X290,AB290,AF290,AJ290,AN290,AR290,AV290,AZ290)</f>
        <v>187.54545454545453</v>
      </c>
    </row>
    <row r="291" spans="1:60" ht="15" customHeight="1" x14ac:dyDescent="0.25">
      <c r="A291" s="331"/>
      <c r="B291" s="205"/>
      <c r="C291" s="206"/>
      <c r="D291" s="208" t="s">
        <v>582</v>
      </c>
      <c r="E291" s="224">
        <f>Janeiro!L282</f>
        <v>0</v>
      </c>
      <c r="F291" s="212">
        <f>Janeiro!M282</f>
        <v>0</v>
      </c>
      <c r="G291" s="212">
        <f>Janeiro!N282</f>
        <v>6</v>
      </c>
      <c r="H291" s="150">
        <f>Janeiro!O282</f>
        <v>6</v>
      </c>
      <c r="I291" s="224">
        <f>Fevereiro!L287</f>
        <v>0</v>
      </c>
      <c r="J291" s="212">
        <f>Fevereiro!M287</f>
        <v>0</v>
      </c>
      <c r="K291" s="212">
        <f>Fevereiro!N287</f>
        <v>7</v>
      </c>
      <c r="L291" s="150">
        <f>Fevereiro!O287</f>
        <v>7</v>
      </c>
      <c r="M291" s="224">
        <f>Março!L288</f>
        <v>0</v>
      </c>
      <c r="N291" s="212">
        <f>Março!M288</f>
        <v>0</v>
      </c>
      <c r="O291" s="212">
        <f>Março!N288</f>
        <v>2</v>
      </c>
      <c r="P291" s="150">
        <f>Março!O288</f>
        <v>2</v>
      </c>
      <c r="Q291" s="224">
        <f>Abril!L289</f>
        <v>0</v>
      </c>
      <c r="R291" s="212">
        <f>Abril!M289</f>
        <v>2</v>
      </c>
      <c r="S291" s="212">
        <f>Abril!N289</f>
        <v>21</v>
      </c>
      <c r="T291" s="150">
        <f>Abril!O289</f>
        <v>23</v>
      </c>
      <c r="U291" s="224">
        <f>Maio!L290</f>
        <v>0</v>
      </c>
      <c r="V291" s="212">
        <f>Maio!M290</f>
        <v>4</v>
      </c>
      <c r="W291" s="212">
        <f>Maio!N290</f>
        <v>0</v>
      </c>
      <c r="X291" s="150">
        <f>Maio!O290</f>
        <v>4</v>
      </c>
      <c r="Y291" s="224">
        <f>Junho!L290</f>
        <v>9</v>
      </c>
      <c r="Z291" s="212">
        <f>Junho!M290</f>
        <v>0</v>
      </c>
      <c r="AA291" s="212">
        <f>Junho!N290</f>
        <v>0</v>
      </c>
      <c r="AB291" s="150">
        <f>Junho!O290</f>
        <v>9</v>
      </c>
      <c r="AC291" s="151">
        <f>Julho!L290</f>
        <v>0</v>
      </c>
      <c r="AD291" s="212">
        <f>Julho!M290</f>
        <v>0</v>
      </c>
      <c r="AE291" s="212">
        <f>Julho!N290</f>
        <v>9</v>
      </c>
      <c r="AF291" s="150">
        <f>Julho!O290</f>
        <v>9</v>
      </c>
      <c r="AG291" s="151">
        <f>Agosto!L291</f>
        <v>0</v>
      </c>
      <c r="AH291" s="212">
        <f>Agosto!M291</f>
        <v>0</v>
      </c>
      <c r="AI291" s="212">
        <f>Agosto!N291</f>
        <v>1</v>
      </c>
      <c r="AJ291" s="150">
        <f>Agosto!O291</f>
        <v>1</v>
      </c>
      <c r="AK291" s="151">
        <f>Setembro!L292</f>
        <v>0</v>
      </c>
      <c r="AL291" s="212">
        <f>Setembro!M292</f>
        <v>0</v>
      </c>
      <c r="AM291" s="212">
        <f>Setembro!N292</f>
        <v>0</v>
      </c>
      <c r="AN291" s="150">
        <f>Setembro!O292</f>
        <v>0</v>
      </c>
      <c r="AO291" s="151">
        <f>Outubro!L293</f>
        <v>0</v>
      </c>
      <c r="AP291" s="212">
        <f>Outubro!M293</f>
        <v>0</v>
      </c>
      <c r="AQ291" s="212">
        <f>Outubro!N293</f>
        <v>0</v>
      </c>
      <c r="AR291" s="150">
        <f>Outubro!O293</f>
        <v>0</v>
      </c>
      <c r="AS291" s="151">
        <f>Novembro!L292</f>
        <v>183</v>
      </c>
      <c r="AT291" s="212">
        <f>Novembro!M292</f>
        <v>0</v>
      </c>
      <c r="AU291" s="212">
        <f>Novembro!N292</f>
        <v>0</v>
      </c>
      <c r="AV291" s="150">
        <f>Novembro!O292</f>
        <v>183</v>
      </c>
      <c r="AW291" s="151"/>
      <c r="AX291" s="212"/>
      <c r="AY291" s="212"/>
      <c r="AZ291" s="150"/>
      <c r="BA291" s="151">
        <f t="shared" si="88"/>
        <v>192</v>
      </c>
      <c r="BB291" s="212">
        <f t="shared" si="89"/>
        <v>6</v>
      </c>
      <c r="BC291" s="212">
        <f t="shared" si="90"/>
        <v>46</v>
      </c>
      <c r="BD291" s="150">
        <f t="shared" si="91"/>
        <v>244</v>
      </c>
      <c r="BE291" s="151">
        <f t="shared" si="92"/>
        <v>17.454545454545453</v>
      </c>
      <c r="BF291" s="212">
        <f t="shared" si="93"/>
        <v>0.54545454545454541</v>
      </c>
      <c r="BG291" s="212">
        <f t="shared" si="94"/>
        <v>4.1818181818181817</v>
      </c>
      <c r="BH291" s="247">
        <f t="shared" si="95"/>
        <v>22.181818181818183</v>
      </c>
    </row>
    <row r="292" spans="1:60" ht="15" customHeight="1" x14ac:dyDescent="0.25">
      <c r="A292" s="331"/>
      <c r="B292" s="205"/>
      <c r="C292" s="206"/>
      <c r="D292" s="208" t="s">
        <v>584</v>
      </c>
      <c r="E292" s="224">
        <f>Janeiro!L283</f>
        <v>0</v>
      </c>
      <c r="F292" s="212">
        <f>Janeiro!M283</f>
        <v>0</v>
      </c>
      <c r="G292" s="212">
        <f>Janeiro!N283</f>
        <v>104</v>
      </c>
      <c r="H292" s="150">
        <f>Janeiro!O283</f>
        <v>104</v>
      </c>
      <c r="I292" s="224">
        <f>Fevereiro!L288</f>
        <v>0</v>
      </c>
      <c r="J292" s="212">
        <f>Fevereiro!M288</f>
        <v>0</v>
      </c>
      <c r="K292" s="212">
        <f>Fevereiro!N288</f>
        <v>77</v>
      </c>
      <c r="L292" s="150">
        <f>Fevereiro!O288</f>
        <v>77</v>
      </c>
      <c r="M292" s="224">
        <f>Março!L289</f>
        <v>0</v>
      </c>
      <c r="N292" s="212">
        <f>Março!M289</f>
        <v>8</v>
      </c>
      <c r="O292" s="212">
        <f>Março!N289</f>
        <v>225</v>
      </c>
      <c r="P292" s="150">
        <f>Março!O289</f>
        <v>233</v>
      </c>
      <c r="Q292" s="224">
        <f>Abril!L290</f>
        <v>0</v>
      </c>
      <c r="R292" s="212">
        <f>Abril!M290</f>
        <v>0</v>
      </c>
      <c r="S292" s="212">
        <f>Abril!N290</f>
        <v>208</v>
      </c>
      <c r="T292" s="150">
        <f>Abril!O290</f>
        <v>208</v>
      </c>
      <c r="U292" s="224">
        <f>Maio!L291</f>
        <v>0</v>
      </c>
      <c r="V292" s="212">
        <f>Maio!M291</f>
        <v>0</v>
      </c>
      <c r="W292" s="212">
        <f>Maio!N291</f>
        <v>283</v>
      </c>
      <c r="X292" s="150">
        <f>Maio!O291</f>
        <v>283</v>
      </c>
      <c r="Y292" s="224">
        <f>Junho!L291</f>
        <v>0</v>
      </c>
      <c r="Z292" s="212">
        <f>Junho!M291</f>
        <v>0</v>
      </c>
      <c r="AA292" s="212">
        <f>Junho!N291</f>
        <v>166</v>
      </c>
      <c r="AB292" s="150">
        <f>Junho!O291</f>
        <v>166</v>
      </c>
      <c r="AC292" s="151">
        <f>Julho!L291</f>
        <v>0</v>
      </c>
      <c r="AD292" s="212">
        <f>Julho!M291</f>
        <v>0</v>
      </c>
      <c r="AE292" s="212">
        <f>Julho!N291</f>
        <v>256</v>
      </c>
      <c r="AF292" s="150">
        <f>Julho!O291</f>
        <v>256</v>
      </c>
      <c r="AG292" s="151">
        <f>Agosto!L292</f>
        <v>0</v>
      </c>
      <c r="AH292" s="212">
        <f>Agosto!M292</f>
        <v>2</v>
      </c>
      <c r="AI292" s="212">
        <f>Agosto!N292</f>
        <v>139</v>
      </c>
      <c r="AJ292" s="150">
        <f>Agosto!O292</f>
        <v>141</v>
      </c>
      <c r="AK292" s="151">
        <f>Setembro!L293</f>
        <v>0</v>
      </c>
      <c r="AL292" s="212">
        <f>Setembro!M293</f>
        <v>0</v>
      </c>
      <c r="AM292" s="212">
        <f>Setembro!N293</f>
        <v>94</v>
      </c>
      <c r="AN292" s="150">
        <f>Setembro!O293</f>
        <v>94</v>
      </c>
      <c r="AO292" s="151">
        <f>Outubro!L294</f>
        <v>0</v>
      </c>
      <c r="AP292" s="212">
        <f>Outubro!M294</f>
        <v>11</v>
      </c>
      <c r="AQ292" s="212">
        <f>Outubro!N294</f>
        <v>139</v>
      </c>
      <c r="AR292" s="150">
        <f>Outubro!O294</f>
        <v>150</v>
      </c>
      <c r="AS292" s="151">
        <f>Novembro!L293</f>
        <v>0</v>
      </c>
      <c r="AT292" s="212">
        <f>Novembro!M293</f>
        <v>0</v>
      </c>
      <c r="AU292" s="212">
        <f>Novembro!N293</f>
        <v>0</v>
      </c>
      <c r="AV292" s="150">
        <f>Novembro!O293</f>
        <v>0</v>
      </c>
      <c r="AW292" s="151"/>
      <c r="AX292" s="212"/>
      <c r="AY292" s="212"/>
      <c r="AZ292" s="150"/>
      <c r="BA292" s="151">
        <f t="shared" si="88"/>
        <v>0</v>
      </c>
      <c r="BB292" s="212">
        <f t="shared" si="89"/>
        <v>21</v>
      </c>
      <c r="BC292" s="212">
        <f t="shared" si="90"/>
        <v>1691</v>
      </c>
      <c r="BD292" s="150">
        <f t="shared" si="91"/>
        <v>1712</v>
      </c>
      <c r="BE292" s="151">
        <f t="shared" si="92"/>
        <v>0</v>
      </c>
      <c r="BF292" s="212">
        <f t="shared" si="93"/>
        <v>1.9090909090909092</v>
      </c>
      <c r="BG292" s="212">
        <f t="shared" si="94"/>
        <v>153.72727272727272</v>
      </c>
      <c r="BH292" s="247">
        <f t="shared" si="95"/>
        <v>155.63636363636363</v>
      </c>
    </row>
    <row r="293" spans="1:60" ht="15" customHeight="1" x14ac:dyDescent="0.25">
      <c r="A293" s="331"/>
      <c r="B293" s="108"/>
      <c r="C293" s="109" t="s">
        <v>343</v>
      </c>
      <c r="D293" s="110" t="s">
        <v>519</v>
      </c>
      <c r="E293" s="7">
        <f>Janeiro!L284</f>
        <v>0</v>
      </c>
      <c r="F293" s="149">
        <f>Janeiro!M284</f>
        <v>4</v>
      </c>
      <c r="G293" s="149">
        <f>Janeiro!N284</f>
        <v>2</v>
      </c>
      <c r="H293" s="150">
        <f>Janeiro!O284</f>
        <v>6</v>
      </c>
      <c r="I293" s="7">
        <f>Fevereiro!L289</f>
        <v>0</v>
      </c>
      <c r="J293" s="149">
        <f>Fevereiro!M289</f>
        <v>19</v>
      </c>
      <c r="K293" s="149">
        <f>Fevereiro!N289</f>
        <v>3</v>
      </c>
      <c r="L293" s="150">
        <f>Fevereiro!O289</f>
        <v>22</v>
      </c>
      <c r="M293" s="7">
        <f>Março!L290</f>
        <v>0</v>
      </c>
      <c r="N293" s="149">
        <f>Março!M290</f>
        <v>43</v>
      </c>
      <c r="O293" s="149">
        <f>Março!N290</f>
        <v>18</v>
      </c>
      <c r="P293" s="150">
        <f>Março!O290</f>
        <v>61</v>
      </c>
      <c r="Q293" s="7">
        <f>Abril!L291</f>
        <v>0</v>
      </c>
      <c r="R293" s="149">
        <f>Abril!M291</f>
        <v>39</v>
      </c>
      <c r="S293" s="149">
        <f>Abril!N291</f>
        <v>1</v>
      </c>
      <c r="T293" s="150">
        <f>Abril!O291</f>
        <v>40</v>
      </c>
      <c r="U293" s="7">
        <f>Maio!L292</f>
        <v>0</v>
      </c>
      <c r="V293" s="149">
        <f>Maio!M292</f>
        <v>38</v>
      </c>
      <c r="W293" s="149">
        <f>Maio!N292</f>
        <v>3</v>
      </c>
      <c r="X293" s="150">
        <f>Maio!O292</f>
        <v>41</v>
      </c>
      <c r="Y293" s="7">
        <f>Junho!L292</f>
        <v>0</v>
      </c>
      <c r="Z293" s="149">
        <f>Junho!M292</f>
        <v>47</v>
      </c>
      <c r="AA293" s="149">
        <f>Junho!N292</f>
        <v>8</v>
      </c>
      <c r="AB293" s="150">
        <f>Junho!O292</f>
        <v>55</v>
      </c>
      <c r="AC293" s="151">
        <f>Julho!L292</f>
        <v>0</v>
      </c>
      <c r="AD293" s="149">
        <f>Julho!M292</f>
        <v>57</v>
      </c>
      <c r="AE293" s="149">
        <f>Julho!N292</f>
        <v>0</v>
      </c>
      <c r="AF293" s="150">
        <f>Julho!O292</f>
        <v>57</v>
      </c>
      <c r="AG293" s="151">
        <f>Agosto!L293</f>
        <v>0</v>
      </c>
      <c r="AH293" s="149">
        <f>Agosto!M293</f>
        <v>58</v>
      </c>
      <c r="AI293" s="149">
        <f>Agosto!N293</f>
        <v>0</v>
      </c>
      <c r="AJ293" s="150">
        <f>Agosto!O293</f>
        <v>58</v>
      </c>
      <c r="AK293" s="151">
        <f>Setembro!L294</f>
        <v>0</v>
      </c>
      <c r="AL293" s="149">
        <f>Setembro!M294</f>
        <v>55</v>
      </c>
      <c r="AM293" s="149">
        <f>Setembro!N294</f>
        <v>0</v>
      </c>
      <c r="AN293" s="150">
        <f>Setembro!O294</f>
        <v>55</v>
      </c>
      <c r="AO293" s="151">
        <f>Outubro!L295</f>
        <v>0</v>
      </c>
      <c r="AP293" s="149">
        <f>Outubro!M295</f>
        <v>31</v>
      </c>
      <c r="AQ293" s="149">
        <f>Outubro!N295</f>
        <v>0</v>
      </c>
      <c r="AR293" s="150">
        <f>Outubro!O295</f>
        <v>31</v>
      </c>
      <c r="AS293" s="151">
        <f>Novembro!L294</f>
        <v>0</v>
      </c>
      <c r="AT293" s="149">
        <f>Novembro!M294</f>
        <v>42</v>
      </c>
      <c r="AU293" s="149">
        <f>Novembro!N294</f>
        <v>144</v>
      </c>
      <c r="AV293" s="150">
        <f>Novembro!O294</f>
        <v>186</v>
      </c>
      <c r="AW293" s="151"/>
      <c r="AX293" s="149"/>
      <c r="AY293" s="149"/>
      <c r="AZ293" s="150"/>
      <c r="BA293" s="151">
        <f t="shared" si="60"/>
        <v>0</v>
      </c>
      <c r="BB293" s="149">
        <f t="shared" si="60"/>
        <v>433</v>
      </c>
      <c r="BC293" s="149">
        <f t="shared" si="60"/>
        <v>179</v>
      </c>
      <c r="BD293" s="150">
        <f t="shared" si="60"/>
        <v>612</v>
      </c>
      <c r="BE293" s="151">
        <f t="shared" si="61"/>
        <v>0</v>
      </c>
      <c r="BF293" s="149">
        <f t="shared" si="61"/>
        <v>39.363636363636367</v>
      </c>
      <c r="BG293" s="149">
        <f t="shared" si="61"/>
        <v>16.272727272727273</v>
      </c>
      <c r="BH293" s="247">
        <f t="shared" si="61"/>
        <v>55.636363636363633</v>
      </c>
    </row>
    <row r="294" spans="1:60" ht="15" customHeight="1" x14ac:dyDescent="0.25">
      <c r="A294" s="331"/>
      <c r="B294" s="108"/>
      <c r="C294" s="109"/>
      <c r="D294" s="110" t="s">
        <v>483</v>
      </c>
      <c r="E294" s="7">
        <f>Janeiro!L285</f>
        <v>0</v>
      </c>
      <c r="F294" s="149">
        <f>Janeiro!M285</f>
        <v>0</v>
      </c>
      <c r="G294" s="149">
        <f>Janeiro!N285</f>
        <v>4</v>
      </c>
      <c r="H294" s="150">
        <f>Janeiro!O285</f>
        <v>4</v>
      </c>
      <c r="I294" s="7">
        <f>Fevereiro!L290</f>
        <v>0</v>
      </c>
      <c r="J294" s="149">
        <f>Fevereiro!M290</f>
        <v>0</v>
      </c>
      <c r="K294" s="149">
        <f>Fevereiro!N290</f>
        <v>8</v>
      </c>
      <c r="L294" s="150">
        <f>Fevereiro!O290</f>
        <v>8</v>
      </c>
      <c r="M294" s="7">
        <f>Março!L291</f>
        <v>0</v>
      </c>
      <c r="N294" s="149">
        <f>Março!M291</f>
        <v>1</v>
      </c>
      <c r="O294" s="149">
        <f>Março!N291</f>
        <v>7</v>
      </c>
      <c r="P294" s="150">
        <f>Março!O291</f>
        <v>8</v>
      </c>
      <c r="Q294" s="7">
        <f>Abril!L292</f>
        <v>0</v>
      </c>
      <c r="R294" s="149">
        <f>Abril!M292</f>
        <v>9</v>
      </c>
      <c r="S294" s="149">
        <f>Abril!N292</f>
        <v>11</v>
      </c>
      <c r="T294" s="150">
        <f>Abril!O292</f>
        <v>20</v>
      </c>
      <c r="U294" s="7">
        <f>Maio!L293</f>
        <v>0</v>
      </c>
      <c r="V294" s="149">
        <f>Maio!M293</f>
        <v>0</v>
      </c>
      <c r="W294" s="149">
        <f>Maio!N293</f>
        <v>0</v>
      </c>
      <c r="X294" s="150">
        <f>Maio!O293</f>
        <v>0</v>
      </c>
      <c r="Y294" s="7">
        <f>Junho!L293</f>
        <v>0</v>
      </c>
      <c r="Z294" s="149">
        <f>Junho!M293</f>
        <v>2</v>
      </c>
      <c r="AA294" s="149">
        <f>Junho!N293</f>
        <v>1</v>
      </c>
      <c r="AB294" s="150">
        <f>Junho!O293</f>
        <v>3</v>
      </c>
      <c r="AC294" s="151">
        <f>Julho!L293</f>
        <v>0</v>
      </c>
      <c r="AD294" s="149">
        <f>Julho!M293</f>
        <v>1</v>
      </c>
      <c r="AE294" s="149">
        <f>Julho!N293</f>
        <v>1</v>
      </c>
      <c r="AF294" s="150">
        <f>Julho!O293</f>
        <v>2</v>
      </c>
      <c r="AG294" s="151">
        <f>Agosto!L294</f>
        <v>0</v>
      </c>
      <c r="AH294" s="149">
        <f>Agosto!M294</f>
        <v>1</v>
      </c>
      <c r="AI294" s="149">
        <f>Agosto!N294</f>
        <v>2</v>
      </c>
      <c r="AJ294" s="150">
        <f>Agosto!O294</f>
        <v>3</v>
      </c>
      <c r="AK294" s="151">
        <f>Setembro!L295</f>
        <v>0</v>
      </c>
      <c r="AL294" s="149">
        <f>Setembro!M295</f>
        <v>8</v>
      </c>
      <c r="AM294" s="149">
        <f>Setembro!N295</f>
        <v>0</v>
      </c>
      <c r="AN294" s="150">
        <f>Setembro!O295</f>
        <v>8</v>
      </c>
      <c r="AO294" s="151">
        <f>Outubro!L296</f>
        <v>0</v>
      </c>
      <c r="AP294" s="149">
        <f>Outubro!M296</f>
        <v>7</v>
      </c>
      <c r="AQ294" s="149">
        <f>Outubro!N296</f>
        <v>8</v>
      </c>
      <c r="AR294" s="150">
        <f>Outubro!O296</f>
        <v>15</v>
      </c>
      <c r="AS294" s="151">
        <f>Novembro!L295</f>
        <v>0</v>
      </c>
      <c r="AT294" s="149">
        <f>Novembro!M295</f>
        <v>44</v>
      </c>
      <c r="AU294" s="149">
        <f>Novembro!N295</f>
        <v>0</v>
      </c>
      <c r="AV294" s="150">
        <f>Novembro!O295</f>
        <v>44</v>
      </c>
      <c r="AW294" s="151"/>
      <c r="AX294" s="149"/>
      <c r="AY294" s="149"/>
      <c r="AZ294" s="150"/>
      <c r="BA294" s="151">
        <f t="shared" si="60"/>
        <v>0</v>
      </c>
      <c r="BB294" s="149">
        <f t="shared" si="60"/>
        <v>73</v>
      </c>
      <c r="BC294" s="149">
        <f t="shared" si="60"/>
        <v>42</v>
      </c>
      <c r="BD294" s="150">
        <f t="shared" si="60"/>
        <v>115</v>
      </c>
      <c r="BE294" s="151">
        <f t="shared" si="61"/>
        <v>0</v>
      </c>
      <c r="BF294" s="149">
        <f t="shared" si="61"/>
        <v>6.6363636363636367</v>
      </c>
      <c r="BG294" s="149">
        <f t="shared" si="61"/>
        <v>3.8181818181818183</v>
      </c>
      <c r="BH294" s="247">
        <f t="shared" si="61"/>
        <v>10.454545454545455</v>
      </c>
    </row>
    <row r="295" spans="1:60" ht="15" customHeight="1" x14ac:dyDescent="0.25">
      <c r="A295" s="331"/>
      <c r="B295" s="108"/>
      <c r="C295" s="109" t="s">
        <v>320</v>
      </c>
      <c r="D295" s="110" t="s">
        <v>524</v>
      </c>
      <c r="E295" s="7">
        <f>Janeiro!L286</f>
        <v>0</v>
      </c>
      <c r="F295" s="149">
        <f>Janeiro!M286</f>
        <v>0</v>
      </c>
      <c r="G295" s="149">
        <f>Janeiro!N286</f>
        <v>0</v>
      </c>
      <c r="H295" s="150">
        <f>Janeiro!O286</f>
        <v>0</v>
      </c>
      <c r="I295" s="7">
        <f>Fevereiro!L291</f>
        <v>0</v>
      </c>
      <c r="J295" s="149">
        <f>Fevereiro!M291</f>
        <v>0</v>
      </c>
      <c r="K295" s="149">
        <f>Fevereiro!N291</f>
        <v>0</v>
      </c>
      <c r="L295" s="150">
        <f>Fevereiro!O291</f>
        <v>0</v>
      </c>
      <c r="M295" s="7">
        <f>Março!L292</f>
        <v>0</v>
      </c>
      <c r="N295" s="149">
        <f>Março!M292</f>
        <v>0</v>
      </c>
      <c r="O295" s="149">
        <f>Março!N292</f>
        <v>0</v>
      </c>
      <c r="P295" s="150">
        <f>Março!O292</f>
        <v>0</v>
      </c>
      <c r="Q295" s="7">
        <f>Abril!L293</f>
        <v>0</v>
      </c>
      <c r="R295" s="149">
        <f>Abril!M293</f>
        <v>0</v>
      </c>
      <c r="S295" s="149">
        <f>Abril!N293</f>
        <v>0</v>
      </c>
      <c r="T295" s="150">
        <f>Abril!O293</f>
        <v>0</v>
      </c>
      <c r="U295" s="7">
        <f>Maio!L294</f>
        <v>0</v>
      </c>
      <c r="V295" s="149">
        <f>Maio!M294</f>
        <v>0</v>
      </c>
      <c r="W295" s="149">
        <f>Maio!N294</f>
        <v>0</v>
      </c>
      <c r="X295" s="150">
        <f>Maio!O294</f>
        <v>0</v>
      </c>
      <c r="Y295" s="7">
        <f>Junho!L294</f>
        <v>0</v>
      </c>
      <c r="Z295" s="149">
        <f>Junho!M294</f>
        <v>0</v>
      </c>
      <c r="AA295" s="149">
        <f>Junho!N294</f>
        <v>0</v>
      </c>
      <c r="AB295" s="150">
        <f>Junho!O294</f>
        <v>0</v>
      </c>
      <c r="AC295" s="151">
        <f>Julho!L294</f>
        <v>0</v>
      </c>
      <c r="AD295" s="149">
        <f>Julho!M294</f>
        <v>0</v>
      </c>
      <c r="AE295" s="149">
        <f>Julho!N294</f>
        <v>0</v>
      </c>
      <c r="AF295" s="150">
        <f>Julho!O294</f>
        <v>0</v>
      </c>
      <c r="AG295" s="151">
        <f>Agosto!L295</f>
        <v>0</v>
      </c>
      <c r="AH295" s="149">
        <f>Agosto!M295</f>
        <v>0</v>
      </c>
      <c r="AI295" s="149">
        <f>Agosto!N295</f>
        <v>0</v>
      </c>
      <c r="AJ295" s="150">
        <f>Agosto!O295</f>
        <v>0</v>
      </c>
      <c r="AK295" s="151">
        <f>Setembro!L296</f>
        <v>0</v>
      </c>
      <c r="AL295" s="149">
        <f>Setembro!M296</f>
        <v>0</v>
      </c>
      <c r="AM295" s="149">
        <f>Setembro!N296</f>
        <v>0</v>
      </c>
      <c r="AN295" s="150">
        <f>Setembro!O296</f>
        <v>0</v>
      </c>
      <c r="AO295" s="151">
        <f>Outubro!L297</f>
        <v>0</v>
      </c>
      <c r="AP295" s="149">
        <f>Outubro!M297</f>
        <v>0</v>
      </c>
      <c r="AQ295" s="149">
        <f>Outubro!N297</f>
        <v>0</v>
      </c>
      <c r="AR295" s="150">
        <f>Outubro!O297</f>
        <v>0</v>
      </c>
      <c r="AS295" s="151">
        <f>Novembro!L296</f>
        <v>0</v>
      </c>
      <c r="AT295" s="149">
        <f>Novembro!M296</f>
        <v>4</v>
      </c>
      <c r="AU295" s="149">
        <f>Novembro!N296</f>
        <v>0</v>
      </c>
      <c r="AV295" s="150">
        <f>Novembro!O296</f>
        <v>4</v>
      </c>
      <c r="AW295" s="151"/>
      <c r="AX295" s="149"/>
      <c r="AY295" s="149"/>
      <c r="AZ295" s="150"/>
      <c r="BA295" s="151">
        <f t="shared" si="60"/>
        <v>0</v>
      </c>
      <c r="BB295" s="149">
        <f t="shared" si="60"/>
        <v>4</v>
      </c>
      <c r="BC295" s="149">
        <f t="shared" si="60"/>
        <v>0</v>
      </c>
      <c r="BD295" s="150">
        <f t="shared" si="60"/>
        <v>4</v>
      </c>
      <c r="BE295" s="151">
        <f t="shared" si="61"/>
        <v>0</v>
      </c>
      <c r="BF295" s="149">
        <f t="shared" si="61"/>
        <v>0.36363636363636365</v>
      </c>
      <c r="BG295" s="149">
        <f t="shared" si="61"/>
        <v>0</v>
      </c>
      <c r="BH295" s="247">
        <f t="shared" si="61"/>
        <v>0.36363636363636365</v>
      </c>
    </row>
    <row r="296" spans="1:60" ht="15" customHeight="1" x14ac:dyDescent="0.25">
      <c r="A296" s="331"/>
      <c r="B296" s="108"/>
      <c r="C296" s="109" t="s">
        <v>320</v>
      </c>
      <c r="D296" s="110" t="s">
        <v>321</v>
      </c>
      <c r="E296" s="7">
        <f>Janeiro!L287</f>
        <v>0</v>
      </c>
      <c r="F296" s="149">
        <f>Janeiro!M287</f>
        <v>2</v>
      </c>
      <c r="G296" s="149">
        <f>Janeiro!N287</f>
        <v>298</v>
      </c>
      <c r="H296" s="150">
        <f>Janeiro!O287</f>
        <v>300</v>
      </c>
      <c r="I296" s="7">
        <f>Fevereiro!L292</f>
        <v>0</v>
      </c>
      <c r="J296" s="149">
        <f>Fevereiro!M292</f>
        <v>7</v>
      </c>
      <c r="K296" s="149">
        <f>Fevereiro!N292</f>
        <v>341</v>
      </c>
      <c r="L296" s="150">
        <f>Fevereiro!O292</f>
        <v>348</v>
      </c>
      <c r="M296" s="7">
        <f>Março!L293</f>
        <v>0</v>
      </c>
      <c r="N296" s="149">
        <f>Março!M293</f>
        <v>6</v>
      </c>
      <c r="O296" s="149">
        <f>Março!N293</f>
        <v>389</v>
      </c>
      <c r="P296" s="150">
        <f>Março!O293</f>
        <v>395</v>
      </c>
      <c r="Q296" s="7">
        <f>Abril!L294</f>
        <v>1</v>
      </c>
      <c r="R296" s="149">
        <f>Abril!M294</f>
        <v>3</v>
      </c>
      <c r="S296" s="149">
        <f>Abril!N294</f>
        <v>299</v>
      </c>
      <c r="T296" s="150">
        <f>Abril!O294</f>
        <v>303</v>
      </c>
      <c r="U296" s="7">
        <f>Maio!L295</f>
        <v>10</v>
      </c>
      <c r="V296" s="149">
        <f>Maio!M295</f>
        <v>22</v>
      </c>
      <c r="W296" s="149">
        <f>Maio!N295</f>
        <v>346</v>
      </c>
      <c r="X296" s="150">
        <f>Maio!O295</f>
        <v>378</v>
      </c>
      <c r="Y296" s="7">
        <f>Junho!L295</f>
        <v>25</v>
      </c>
      <c r="Z296" s="149">
        <f>Junho!M295</f>
        <v>29</v>
      </c>
      <c r="AA296" s="149">
        <f>Junho!N295</f>
        <v>373</v>
      </c>
      <c r="AB296" s="150">
        <f>Junho!O295</f>
        <v>427</v>
      </c>
      <c r="AC296" s="151">
        <f>Julho!L295</f>
        <v>9</v>
      </c>
      <c r="AD296" s="149">
        <f>Julho!M295</f>
        <v>27</v>
      </c>
      <c r="AE296" s="149">
        <f>Julho!N295</f>
        <v>282</v>
      </c>
      <c r="AF296" s="150">
        <f>Julho!O295</f>
        <v>318</v>
      </c>
      <c r="AG296" s="151">
        <f>Agosto!L296</f>
        <v>33</v>
      </c>
      <c r="AH296" s="149">
        <f>Agosto!M296</f>
        <v>33</v>
      </c>
      <c r="AI296" s="149">
        <f>Agosto!N296</f>
        <v>386</v>
      </c>
      <c r="AJ296" s="150">
        <f>Agosto!O296</f>
        <v>452</v>
      </c>
      <c r="AK296" s="151">
        <f>Setembro!L297</f>
        <v>21</v>
      </c>
      <c r="AL296" s="149">
        <f>Setembro!M297</f>
        <v>27</v>
      </c>
      <c r="AM296" s="149">
        <f>Setembro!N297</f>
        <v>383</v>
      </c>
      <c r="AN296" s="150">
        <f>Setembro!O297</f>
        <v>431</v>
      </c>
      <c r="AO296" s="151">
        <f>Outubro!L298</f>
        <v>19</v>
      </c>
      <c r="AP296" s="149">
        <f>Outubro!M298</f>
        <v>19</v>
      </c>
      <c r="AQ296" s="149">
        <f>Outubro!N298</f>
        <v>336</v>
      </c>
      <c r="AR296" s="150">
        <f>Outubro!O298</f>
        <v>374</v>
      </c>
      <c r="AS296" s="151">
        <f>Novembro!L297</f>
        <v>0</v>
      </c>
      <c r="AT296" s="149">
        <f>Novembro!M297</f>
        <v>0</v>
      </c>
      <c r="AU296" s="149">
        <f>Novembro!N297</f>
        <v>0</v>
      </c>
      <c r="AV296" s="150">
        <f>Novembro!O297</f>
        <v>0</v>
      </c>
      <c r="AW296" s="151"/>
      <c r="AX296" s="149"/>
      <c r="AY296" s="149"/>
      <c r="AZ296" s="150"/>
      <c r="BA296" s="151">
        <f t="shared" si="60"/>
        <v>118</v>
      </c>
      <c r="BB296" s="149">
        <f t="shared" si="60"/>
        <v>175</v>
      </c>
      <c r="BC296" s="149">
        <f t="shared" si="60"/>
        <v>3433</v>
      </c>
      <c r="BD296" s="150">
        <f t="shared" ref="BD296:BD368" si="96">H296+L296+P296+T296+X296+AB296+AF296+AJ296+AN296+AR296+AV296+AZ296</f>
        <v>3726</v>
      </c>
      <c r="BE296" s="151">
        <f t="shared" si="61"/>
        <v>10.727272727272727</v>
      </c>
      <c r="BF296" s="149">
        <f t="shared" si="61"/>
        <v>15.909090909090908</v>
      </c>
      <c r="BG296" s="149">
        <f t="shared" si="61"/>
        <v>312.09090909090907</v>
      </c>
      <c r="BH296" s="247">
        <f t="shared" ref="BH296:BH368" si="97">AVERAGE(H296,L296,P296,T296,X296,AB296,AF296,AJ296,AN296,AR296,AV296,AZ296)</f>
        <v>338.72727272727275</v>
      </c>
    </row>
    <row r="297" spans="1:60" ht="15" customHeight="1" x14ac:dyDescent="0.25">
      <c r="A297" s="331"/>
      <c r="B297" s="108"/>
      <c r="C297" s="109" t="s">
        <v>322</v>
      </c>
      <c r="D297" s="110" t="s">
        <v>323</v>
      </c>
      <c r="E297" s="7">
        <f>Janeiro!L288</f>
        <v>0</v>
      </c>
      <c r="F297" s="149">
        <f>Janeiro!M288</f>
        <v>0</v>
      </c>
      <c r="G297" s="149">
        <f>Janeiro!N288</f>
        <v>0</v>
      </c>
      <c r="H297" s="150">
        <f>Janeiro!O288</f>
        <v>0</v>
      </c>
      <c r="I297" s="7">
        <f>Fevereiro!L293</f>
        <v>0</v>
      </c>
      <c r="J297" s="149">
        <f>Fevereiro!M293</f>
        <v>0</v>
      </c>
      <c r="K297" s="149">
        <f>Fevereiro!N293</f>
        <v>0</v>
      </c>
      <c r="L297" s="150">
        <f>Fevereiro!O293</f>
        <v>0</v>
      </c>
      <c r="M297" s="7">
        <f>Março!L294</f>
        <v>0</v>
      </c>
      <c r="N297" s="149">
        <f>Março!M294</f>
        <v>0</v>
      </c>
      <c r="O297" s="149">
        <f>Março!N294</f>
        <v>1</v>
      </c>
      <c r="P297" s="150">
        <f>Março!O294</f>
        <v>1</v>
      </c>
      <c r="Q297" s="7">
        <f>Abril!L295</f>
        <v>0</v>
      </c>
      <c r="R297" s="149">
        <f>Abril!M295</f>
        <v>0</v>
      </c>
      <c r="S297" s="149">
        <f>Abril!N295</f>
        <v>2</v>
      </c>
      <c r="T297" s="150">
        <f>Abril!O295</f>
        <v>2</v>
      </c>
      <c r="U297" s="7">
        <f>Maio!L296</f>
        <v>0</v>
      </c>
      <c r="V297" s="149">
        <f>Maio!M296</f>
        <v>0</v>
      </c>
      <c r="W297" s="149">
        <f>Maio!N296</f>
        <v>0</v>
      </c>
      <c r="X297" s="150">
        <f>Maio!O296</f>
        <v>0</v>
      </c>
      <c r="Y297" s="7">
        <f>Junho!L296</f>
        <v>0</v>
      </c>
      <c r="Z297" s="149">
        <f>Junho!M296</f>
        <v>0</v>
      </c>
      <c r="AA297" s="149">
        <f>Junho!N296</f>
        <v>7</v>
      </c>
      <c r="AB297" s="150">
        <f>Junho!O296</f>
        <v>7</v>
      </c>
      <c r="AC297" s="151">
        <f>Julho!L296</f>
        <v>0</v>
      </c>
      <c r="AD297" s="149">
        <f>Julho!M296</f>
        <v>0</v>
      </c>
      <c r="AE297" s="149">
        <f>Julho!N296</f>
        <v>5</v>
      </c>
      <c r="AF297" s="150">
        <f>Julho!O296</f>
        <v>5</v>
      </c>
      <c r="AG297" s="151">
        <f>Agosto!L297</f>
        <v>0</v>
      </c>
      <c r="AH297" s="149">
        <f>Agosto!M297</f>
        <v>0</v>
      </c>
      <c r="AI297" s="149">
        <f>Agosto!N297</f>
        <v>1</v>
      </c>
      <c r="AJ297" s="150">
        <f>Agosto!O297</f>
        <v>1</v>
      </c>
      <c r="AK297" s="151">
        <f>Setembro!L298</f>
        <v>0</v>
      </c>
      <c r="AL297" s="149">
        <f>Setembro!M298</f>
        <v>0</v>
      </c>
      <c r="AM297" s="149">
        <f>Setembro!N298</f>
        <v>0</v>
      </c>
      <c r="AN297" s="150">
        <f>Setembro!O298</f>
        <v>0</v>
      </c>
      <c r="AO297" s="151">
        <f>Outubro!L299</f>
        <v>0</v>
      </c>
      <c r="AP297" s="149">
        <f>Outubro!M299</f>
        <v>0</v>
      </c>
      <c r="AQ297" s="149">
        <f>Outubro!N299</f>
        <v>0</v>
      </c>
      <c r="AR297" s="150">
        <f>Outubro!O299</f>
        <v>0</v>
      </c>
      <c r="AS297" s="151">
        <f>Novembro!L298</f>
        <v>27</v>
      </c>
      <c r="AT297" s="149">
        <f>Novembro!M298</f>
        <v>16</v>
      </c>
      <c r="AU297" s="149">
        <f>Novembro!N298</f>
        <v>356</v>
      </c>
      <c r="AV297" s="150">
        <f>Novembro!O298</f>
        <v>399</v>
      </c>
      <c r="AW297" s="151"/>
      <c r="AX297" s="149"/>
      <c r="AY297" s="149"/>
      <c r="AZ297" s="150"/>
      <c r="BA297" s="151">
        <f t="shared" ref="BA297:BD369" si="98">E297+I297+M297+Q297+U297+Y297+AC297+AG297+AK297+AO297+AS297+AW297</f>
        <v>27</v>
      </c>
      <c r="BB297" s="149">
        <f t="shared" si="98"/>
        <v>16</v>
      </c>
      <c r="BC297" s="149">
        <f t="shared" si="98"/>
        <v>372</v>
      </c>
      <c r="BD297" s="150">
        <f t="shared" si="96"/>
        <v>415</v>
      </c>
      <c r="BE297" s="151">
        <f t="shared" ref="BE297:BH369" si="99">AVERAGE(E297,I297,M297,Q297,U297,Y297,AC297,AG297,AK297,AO297,AS297,AW297)</f>
        <v>2.4545454545454546</v>
      </c>
      <c r="BF297" s="149">
        <f t="shared" si="99"/>
        <v>1.4545454545454546</v>
      </c>
      <c r="BG297" s="149">
        <f t="shared" si="99"/>
        <v>33.81818181818182</v>
      </c>
      <c r="BH297" s="247">
        <f t="shared" si="97"/>
        <v>37.727272727272727</v>
      </c>
    </row>
    <row r="298" spans="1:60" ht="15" customHeight="1" x14ac:dyDescent="0.25">
      <c r="A298" s="331"/>
      <c r="B298" s="108"/>
      <c r="C298" s="109" t="s">
        <v>324</v>
      </c>
      <c r="D298" s="110" t="s">
        <v>325</v>
      </c>
      <c r="E298" s="7">
        <f>Janeiro!L289</f>
        <v>0</v>
      </c>
      <c r="F298" s="149">
        <f>Janeiro!M289</f>
        <v>0</v>
      </c>
      <c r="G298" s="149">
        <f>Janeiro!N289</f>
        <v>0</v>
      </c>
      <c r="H298" s="150">
        <f>Janeiro!O289</f>
        <v>0</v>
      </c>
      <c r="I298" s="7">
        <f>Fevereiro!L294</f>
        <v>0</v>
      </c>
      <c r="J298" s="149">
        <f>Fevereiro!M294</f>
        <v>0</v>
      </c>
      <c r="K298" s="149">
        <f>Fevereiro!N294</f>
        <v>0</v>
      </c>
      <c r="L298" s="150">
        <f>Fevereiro!O294</f>
        <v>0</v>
      </c>
      <c r="M298" s="7">
        <f>Março!L295</f>
        <v>0</v>
      </c>
      <c r="N298" s="149">
        <f>Março!M295</f>
        <v>0</v>
      </c>
      <c r="O298" s="149">
        <f>Março!N295</f>
        <v>0</v>
      </c>
      <c r="P298" s="150">
        <f>Março!O295</f>
        <v>0</v>
      </c>
      <c r="Q298" s="7">
        <f>Abril!L296</f>
        <v>0</v>
      </c>
      <c r="R298" s="149">
        <f>Abril!M296</f>
        <v>0</v>
      </c>
      <c r="S298" s="149">
        <f>Abril!N296</f>
        <v>0</v>
      </c>
      <c r="T298" s="150">
        <f>Abril!O296</f>
        <v>0</v>
      </c>
      <c r="U298" s="7">
        <f>Maio!L297</f>
        <v>0</v>
      </c>
      <c r="V298" s="149">
        <f>Maio!M297</f>
        <v>0</v>
      </c>
      <c r="W298" s="149">
        <f>Maio!N297</f>
        <v>0</v>
      </c>
      <c r="X298" s="150">
        <f>Maio!O297</f>
        <v>0</v>
      </c>
      <c r="Y298" s="7">
        <f>Junho!L297</f>
        <v>0</v>
      </c>
      <c r="Z298" s="149">
        <f>Junho!M297</f>
        <v>0</v>
      </c>
      <c r="AA298" s="149">
        <f>Junho!N297</f>
        <v>0</v>
      </c>
      <c r="AB298" s="150">
        <f>Junho!O297</f>
        <v>0</v>
      </c>
      <c r="AC298" s="151">
        <f>Julho!L297</f>
        <v>0</v>
      </c>
      <c r="AD298" s="149">
        <f>Julho!M297</f>
        <v>3</v>
      </c>
      <c r="AE298" s="149">
        <f>Julho!N297</f>
        <v>13</v>
      </c>
      <c r="AF298" s="150">
        <f>Julho!O297</f>
        <v>16</v>
      </c>
      <c r="AG298" s="151">
        <f>Agosto!L298</f>
        <v>0</v>
      </c>
      <c r="AH298" s="149">
        <f>Agosto!M298</f>
        <v>0</v>
      </c>
      <c r="AI298" s="149">
        <f>Agosto!N298</f>
        <v>49</v>
      </c>
      <c r="AJ298" s="150">
        <f>Agosto!O298</f>
        <v>49</v>
      </c>
      <c r="AK298" s="151">
        <f>Setembro!L299</f>
        <v>0</v>
      </c>
      <c r="AL298" s="149">
        <f>Setembro!M299</f>
        <v>0</v>
      </c>
      <c r="AM298" s="149">
        <f>Setembro!N299</f>
        <v>59</v>
      </c>
      <c r="AN298" s="150">
        <f>Setembro!O299</f>
        <v>59</v>
      </c>
      <c r="AO298" s="151">
        <f>Outubro!L300</f>
        <v>0</v>
      </c>
      <c r="AP298" s="149">
        <f>Outubro!M300</f>
        <v>0</v>
      </c>
      <c r="AQ298" s="149">
        <f>Outubro!N300</f>
        <v>20</v>
      </c>
      <c r="AR298" s="150">
        <f>Outubro!O300</f>
        <v>20</v>
      </c>
      <c r="AS298" s="151">
        <f>Novembro!L299</f>
        <v>0</v>
      </c>
      <c r="AT298" s="149">
        <f>Novembro!M299</f>
        <v>0</v>
      </c>
      <c r="AU298" s="149">
        <f>Novembro!N299</f>
        <v>0</v>
      </c>
      <c r="AV298" s="150">
        <f>Novembro!O299</f>
        <v>0</v>
      </c>
      <c r="AW298" s="151"/>
      <c r="AX298" s="149"/>
      <c r="AY298" s="149"/>
      <c r="AZ298" s="150"/>
      <c r="BA298" s="151">
        <f t="shared" si="98"/>
        <v>0</v>
      </c>
      <c r="BB298" s="149">
        <f t="shared" si="98"/>
        <v>3</v>
      </c>
      <c r="BC298" s="149">
        <f t="shared" si="98"/>
        <v>141</v>
      </c>
      <c r="BD298" s="150">
        <f t="shared" si="96"/>
        <v>144</v>
      </c>
      <c r="BE298" s="151">
        <f t="shared" si="99"/>
        <v>0</v>
      </c>
      <c r="BF298" s="149">
        <f t="shared" si="99"/>
        <v>0.27272727272727271</v>
      </c>
      <c r="BG298" s="149">
        <f t="shared" si="99"/>
        <v>12.818181818181818</v>
      </c>
      <c r="BH298" s="247">
        <f t="shared" si="97"/>
        <v>13.090909090909092</v>
      </c>
    </row>
    <row r="299" spans="1:60" ht="15" customHeight="1" x14ac:dyDescent="0.25">
      <c r="A299" s="331"/>
      <c r="B299" s="108"/>
      <c r="C299" s="109" t="s">
        <v>215</v>
      </c>
      <c r="D299" s="110" t="s">
        <v>326</v>
      </c>
      <c r="E299" s="7">
        <f>Janeiro!L290</f>
        <v>0</v>
      </c>
      <c r="F299" s="149">
        <f>Janeiro!M290</f>
        <v>0</v>
      </c>
      <c r="G299" s="149">
        <f>Janeiro!N290</f>
        <v>9</v>
      </c>
      <c r="H299" s="150">
        <f>Janeiro!O290</f>
        <v>9</v>
      </c>
      <c r="I299" s="7">
        <f>Fevereiro!L295</f>
        <v>0</v>
      </c>
      <c r="J299" s="149">
        <f>Fevereiro!M295</f>
        <v>1</v>
      </c>
      <c r="K299" s="149">
        <f>Fevereiro!N295</f>
        <v>11</v>
      </c>
      <c r="L299" s="150">
        <f>Fevereiro!O295</f>
        <v>12</v>
      </c>
      <c r="M299" s="7">
        <f>Março!L296</f>
        <v>0</v>
      </c>
      <c r="N299" s="149">
        <f>Março!M296</f>
        <v>2</v>
      </c>
      <c r="O299" s="149">
        <f>Março!N296</f>
        <v>6</v>
      </c>
      <c r="P299" s="150">
        <f>Março!O296</f>
        <v>8</v>
      </c>
      <c r="Q299" s="7">
        <f>Abril!L297</f>
        <v>0</v>
      </c>
      <c r="R299" s="149">
        <f>Abril!M297</f>
        <v>0</v>
      </c>
      <c r="S299" s="149">
        <f>Abril!N297</f>
        <v>6</v>
      </c>
      <c r="T299" s="150">
        <f>Abril!O297</f>
        <v>6</v>
      </c>
      <c r="U299" s="7">
        <f>Maio!L298</f>
        <v>0</v>
      </c>
      <c r="V299" s="149">
        <f>Maio!M298</f>
        <v>0</v>
      </c>
      <c r="W299" s="149">
        <f>Maio!N298</f>
        <v>11</v>
      </c>
      <c r="X299" s="150">
        <f>Maio!O298</f>
        <v>11</v>
      </c>
      <c r="Y299" s="7">
        <f>Junho!L298</f>
        <v>0</v>
      </c>
      <c r="Z299" s="149">
        <f>Junho!M298</f>
        <v>0</v>
      </c>
      <c r="AA299" s="149">
        <f>Junho!N298</f>
        <v>8</v>
      </c>
      <c r="AB299" s="150">
        <f>Junho!O298</f>
        <v>8</v>
      </c>
      <c r="AC299" s="151">
        <f>Julho!L298</f>
        <v>0</v>
      </c>
      <c r="AD299" s="149">
        <f>Julho!M298</f>
        <v>0</v>
      </c>
      <c r="AE299" s="149">
        <f>Julho!N298</f>
        <v>3</v>
      </c>
      <c r="AF299" s="150">
        <f>Julho!O298</f>
        <v>3</v>
      </c>
      <c r="AG299" s="151">
        <f>Agosto!L299</f>
        <v>0</v>
      </c>
      <c r="AH299" s="149">
        <f>Agosto!M299</f>
        <v>3</v>
      </c>
      <c r="AI299" s="149">
        <f>Agosto!N299</f>
        <v>19</v>
      </c>
      <c r="AJ299" s="150">
        <f>Agosto!O299</f>
        <v>22</v>
      </c>
      <c r="AK299" s="151">
        <f>Setembro!L300</f>
        <v>0</v>
      </c>
      <c r="AL299" s="149">
        <f>Setembro!M300</f>
        <v>0</v>
      </c>
      <c r="AM299" s="149">
        <f>Setembro!N300</f>
        <v>26</v>
      </c>
      <c r="AN299" s="150">
        <f>Setembro!O300</f>
        <v>26</v>
      </c>
      <c r="AO299" s="151">
        <f>Outubro!L301</f>
        <v>0</v>
      </c>
      <c r="AP299" s="149">
        <f>Outubro!M301</f>
        <v>0</v>
      </c>
      <c r="AQ299" s="149">
        <f>Outubro!N301</f>
        <v>15</v>
      </c>
      <c r="AR299" s="150">
        <f>Outubro!O301</f>
        <v>15</v>
      </c>
      <c r="AS299" s="151">
        <f>Novembro!L300</f>
        <v>0</v>
      </c>
      <c r="AT299" s="149">
        <f>Novembro!M300</f>
        <v>0</v>
      </c>
      <c r="AU299" s="149">
        <f>Novembro!N300</f>
        <v>0</v>
      </c>
      <c r="AV299" s="150">
        <f>Novembro!O300</f>
        <v>0</v>
      </c>
      <c r="AW299" s="151"/>
      <c r="AX299" s="149"/>
      <c r="AY299" s="149"/>
      <c r="AZ299" s="150"/>
      <c r="BA299" s="151">
        <f t="shared" si="98"/>
        <v>0</v>
      </c>
      <c r="BB299" s="149">
        <f t="shared" si="98"/>
        <v>6</v>
      </c>
      <c r="BC299" s="149">
        <f t="shared" si="98"/>
        <v>114</v>
      </c>
      <c r="BD299" s="150">
        <f t="shared" si="96"/>
        <v>120</v>
      </c>
      <c r="BE299" s="151">
        <f t="shared" si="99"/>
        <v>0</v>
      </c>
      <c r="BF299" s="149">
        <f t="shared" si="99"/>
        <v>0.54545454545454541</v>
      </c>
      <c r="BG299" s="149">
        <f t="shared" si="99"/>
        <v>10.363636363636363</v>
      </c>
      <c r="BH299" s="247">
        <f t="shared" si="97"/>
        <v>10.909090909090908</v>
      </c>
    </row>
    <row r="300" spans="1:60" ht="15" customHeight="1" x14ac:dyDescent="0.25">
      <c r="A300" s="331"/>
      <c r="B300" s="108"/>
      <c r="C300" s="109" t="s">
        <v>327</v>
      </c>
      <c r="D300" s="110" t="s">
        <v>328</v>
      </c>
      <c r="E300" s="7">
        <f>Janeiro!L291</f>
        <v>0</v>
      </c>
      <c r="F300" s="149">
        <f>Janeiro!M291</f>
        <v>0</v>
      </c>
      <c r="G300" s="149">
        <f>Janeiro!N291</f>
        <v>0</v>
      </c>
      <c r="H300" s="150">
        <f>Janeiro!O291</f>
        <v>0</v>
      </c>
      <c r="I300" s="7">
        <f>Fevereiro!L296</f>
        <v>0</v>
      </c>
      <c r="J300" s="149">
        <f>Fevereiro!M296</f>
        <v>0</v>
      </c>
      <c r="K300" s="149">
        <f>Fevereiro!N296</f>
        <v>0</v>
      </c>
      <c r="L300" s="150">
        <f>Fevereiro!O296</f>
        <v>0</v>
      </c>
      <c r="M300" s="7">
        <f>Março!L297</f>
        <v>0</v>
      </c>
      <c r="N300" s="149">
        <f>Março!M297</f>
        <v>0</v>
      </c>
      <c r="O300" s="149">
        <f>Março!N297</f>
        <v>0</v>
      </c>
      <c r="P300" s="150">
        <f>Março!O297</f>
        <v>0</v>
      </c>
      <c r="Q300" s="7">
        <f>Abril!L298</f>
        <v>0</v>
      </c>
      <c r="R300" s="149">
        <f>Abril!M298</f>
        <v>0</v>
      </c>
      <c r="S300" s="149">
        <f>Abril!N298</f>
        <v>0</v>
      </c>
      <c r="T300" s="150">
        <f>Abril!O298</f>
        <v>0</v>
      </c>
      <c r="U300" s="7">
        <f>Maio!L299</f>
        <v>0</v>
      </c>
      <c r="V300" s="149">
        <f>Maio!M299</f>
        <v>0</v>
      </c>
      <c r="W300" s="149">
        <f>Maio!N299</f>
        <v>0</v>
      </c>
      <c r="X300" s="150">
        <f>Maio!O299</f>
        <v>0</v>
      </c>
      <c r="Y300" s="7">
        <f>Junho!L299</f>
        <v>0</v>
      </c>
      <c r="Z300" s="149">
        <f>Junho!M299</f>
        <v>0</v>
      </c>
      <c r="AA300" s="149">
        <f>Junho!N299</f>
        <v>0</v>
      </c>
      <c r="AB300" s="150">
        <f>Junho!O299</f>
        <v>0</v>
      </c>
      <c r="AC300" s="151">
        <f>Julho!L299</f>
        <v>0</v>
      </c>
      <c r="AD300" s="149">
        <f>Julho!M299</f>
        <v>1</v>
      </c>
      <c r="AE300" s="149">
        <f>Julho!N299</f>
        <v>6</v>
      </c>
      <c r="AF300" s="150">
        <f>Julho!O299</f>
        <v>7</v>
      </c>
      <c r="AG300" s="151">
        <f>Agosto!L300</f>
        <v>0</v>
      </c>
      <c r="AH300" s="149">
        <f>Agosto!M300</f>
        <v>0</v>
      </c>
      <c r="AI300" s="149">
        <f>Agosto!N300</f>
        <v>0</v>
      </c>
      <c r="AJ300" s="150">
        <f>Agosto!O300</f>
        <v>0</v>
      </c>
      <c r="AK300" s="151">
        <f>Setembro!L301</f>
        <v>0</v>
      </c>
      <c r="AL300" s="149">
        <f>Setembro!M301</f>
        <v>0</v>
      </c>
      <c r="AM300" s="149">
        <f>Setembro!N301</f>
        <v>0</v>
      </c>
      <c r="AN300" s="150">
        <f>Setembro!O301</f>
        <v>0</v>
      </c>
      <c r="AO300" s="151">
        <f>Outubro!L302</f>
        <v>0</v>
      </c>
      <c r="AP300" s="149">
        <f>Outubro!M302</f>
        <v>0</v>
      </c>
      <c r="AQ300" s="149">
        <f>Outubro!N302</f>
        <v>0</v>
      </c>
      <c r="AR300" s="150">
        <f>Outubro!O302</f>
        <v>0</v>
      </c>
      <c r="AS300" s="151">
        <f>Novembro!L301</f>
        <v>0</v>
      </c>
      <c r="AT300" s="149">
        <f>Novembro!M301</f>
        <v>0</v>
      </c>
      <c r="AU300" s="149">
        <f>Novembro!N301</f>
        <v>11</v>
      </c>
      <c r="AV300" s="150">
        <f>Novembro!O301</f>
        <v>11</v>
      </c>
      <c r="AW300" s="151"/>
      <c r="AX300" s="149"/>
      <c r="AY300" s="149"/>
      <c r="AZ300" s="150"/>
      <c r="BA300" s="151">
        <f t="shared" si="98"/>
        <v>0</v>
      </c>
      <c r="BB300" s="149">
        <f t="shared" si="98"/>
        <v>1</v>
      </c>
      <c r="BC300" s="149">
        <f t="shared" si="98"/>
        <v>17</v>
      </c>
      <c r="BD300" s="150">
        <f t="shared" si="96"/>
        <v>18</v>
      </c>
      <c r="BE300" s="151">
        <f t="shared" si="99"/>
        <v>0</v>
      </c>
      <c r="BF300" s="149">
        <f t="shared" si="99"/>
        <v>9.0909090909090912E-2</v>
      </c>
      <c r="BG300" s="149">
        <f t="shared" si="99"/>
        <v>1.5454545454545454</v>
      </c>
      <c r="BH300" s="247">
        <f t="shared" si="97"/>
        <v>1.6363636363636365</v>
      </c>
    </row>
    <row r="301" spans="1:60" ht="15" customHeight="1" x14ac:dyDescent="0.25">
      <c r="A301" s="331"/>
      <c r="B301" s="108"/>
      <c r="C301" s="109" t="s">
        <v>329</v>
      </c>
      <c r="D301" s="110" t="s">
        <v>330</v>
      </c>
      <c r="E301" s="7">
        <f>Janeiro!L292</f>
        <v>0</v>
      </c>
      <c r="F301" s="149">
        <f>Janeiro!M292</f>
        <v>0</v>
      </c>
      <c r="G301" s="149">
        <f>Janeiro!N292</f>
        <v>0</v>
      </c>
      <c r="H301" s="150">
        <f>Janeiro!O292</f>
        <v>0</v>
      </c>
      <c r="I301" s="7">
        <f>Fevereiro!L297</f>
        <v>0</v>
      </c>
      <c r="J301" s="149">
        <f>Fevereiro!M297</f>
        <v>0</v>
      </c>
      <c r="K301" s="149">
        <f>Fevereiro!N297</f>
        <v>0</v>
      </c>
      <c r="L301" s="150">
        <f>Fevereiro!O297</f>
        <v>0</v>
      </c>
      <c r="M301" s="7">
        <f>Março!L298</f>
        <v>0</v>
      </c>
      <c r="N301" s="149">
        <f>Março!M298</f>
        <v>0</v>
      </c>
      <c r="O301" s="149">
        <f>Março!N298</f>
        <v>0</v>
      </c>
      <c r="P301" s="150">
        <f>Março!O298</f>
        <v>0</v>
      </c>
      <c r="Q301" s="7">
        <f>Abril!L299</f>
        <v>0</v>
      </c>
      <c r="R301" s="149">
        <f>Abril!M299</f>
        <v>42</v>
      </c>
      <c r="S301" s="149">
        <f>Abril!N299</f>
        <v>0</v>
      </c>
      <c r="T301" s="150">
        <f>Abril!O299</f>
        <v>42</v>
      </c>
      <c r="U301" s="7">
        <f>Maio!L300</f>
        <v>6</v>
      </c>
      <c r="V301" s="149">
        <f>Maio!M300</f>
        <v>109</v>
      </c>
      <c r="W301" s="149">
        <f>Maio!N300</f>
        <v>0</v>
      </c>
      <c r="X301" s="150">
        <f>Maio!O300</f>
        <v>115</v>
      </c>
      <c r="Y301" s="7">
        <f>Junho!L300</f>
        <v>0</v>
      </c>
      <c r="Z301" s="149">
        <f>Junho!M300</f>
        <v>127</v>
      </c>
      <c r="AA301" s="149">
        <f>Junho!N300</f>
        <v>23</v>
      </c>
      <c r="AB301" s="150">
        <f>Junho!O300</f>
        <v>150</v>
      </c>
      <c r="AC301" s="151">
        <f>Julho!L300</f>
        <v>0</v>
      </c>
      <c r="AD301" s="149">
        <f>Julho!M300</f>
        <v>114</v>
      </c>
      <c r="AE301" s="149">
        <f>Julho!N300</f>
        <v>0</v>
      </c>
      <c r="AF301" s="150">
        <f>Julho!O300</f>
        <v>114</v>
      </c>
      <c r="AG301" s="151">
        <f>Agosto!L301</f>
        <v>0</v>
      </c>
      <c r="AH301" s="149">
        <f>Agosto!M301</f>
        <v>167</v>
      </c>
      <c r="AI301" s="149">
        <f>Agosto!N301</f>
        <v>4</v>
      </c>
      <c r="AJ301" s="150">
        <f>Agosto!O301</f>
        <v>171</v>
      </c>
      <c r="AK301" s="151">
        <f>Setembro!L302</f>
        <v>0</v>
      </c>
      <c r="AL301" s="149">
        <f>Setembro!M302</f>
        <v>203</v>
      </c>
      <c r="AM301" s="149">
        <f>Setembro!N302</f>
        <v>0</v>
      </c>
      <c r="AN301" s="150">
        <f>Setembro!O302</f>
        <v>203</v>
      </c>
      <c r="AO301" s="151">
        <f>Outubro!L303</f>
        <v>0</v>
      </c>
      <c r="AP301" s="149">
        <f>Outubro!M303</f>
        <v>150</v>
      </c>
      <c r="AQ301" s="149">
        <f>Outubro!N303</f>
        <v>0</v>
      </c>
      <c r="AR301" s="150">
        <f>Outubro!O303</f>
        <v>150</v>
      </c>
      <c r="AS301" s="151">
        <f>Novembro!L302</f>
        <v>0</v>
      </c>
      <c r="AT301" s="149">
        <f>Novembro!M302</f>
        <v>0</v>
      </c>
      <c r="AU301" s="149">
        <f>Novembro!N302</f>
        <v>0</v>
      </c>
      <c r="AV301" s="150">
        <f>Novembro!O302</f>
        <v>0</v>
      </c>
      <c r="AW301" s="151"/>
      <c r="AX301" s="149"/>
      <c r="AY301" s="149"/>
      <c r="AZ301" s="150"/>
      <c r="BA301" s="151">
        <f t="shared" si="98"/>
        <v>6</v>
      </c>
      <c r="BB301" s="149">
        <f t="shared" si="98"/>
        <v>912</v>
      </c>
      <c r="BC301" s="149">
        <f t="shared" si="98"/>
        <v>27</v>
      </c>
      <c r="BD301" s="150">
        <f t="shared" si="96"/>
        <v>945</v>
      </c>
      <c r="BE301" s="151">
        <f t="shared" si="99"/>
        <v>0.54545454545454541</v>
      </c>
      <c r="BF301" s="149">
        <f t="shared" si="99"/>
        <v>82.909090909090907</v>
      </c>
      <c r="BG301" s="149">
        <f t="shared" si="99"/>
        <v>2.4545454545454546</v>
      </c>
      <c r="BH301" s="247">
        <f t="shared" si="97"/>
        <v>85.909090909090907</v>
      </c>
    </row>
    <row r="302" spans="1:60" ht="15" customHeight="1" x14ac:dyDescent="0.25">
      <c r="A302" s="331"/>
      <c r="B302" s="108"/>
      <c r="C302" s="109" t="s">
        <v>318</v>
      </c>
      <c r="D302" s="110" t="s">
        <v>331</v>
      </c>
      <c r="E302" s="7">
        <f>Janeiro!L293</f>
        <v>0</v>
      </c>
      <c r="F302" s="149">
        <f>Janeiro!M293</f>
        <v>0</v>
      </c>
      <c r="G302" s="149">
        <f>Janeiro!N293</f>
        <v>0</v>
      </c>
      <c r="H302" s="150">
        <f>Janeiro!O293</f>
        <v>0</v>
      </c>
      <c r="I302" s="7">
        <f>Fevereiro!L298</f>
        <v>0</v>
      </c>
      <c r="J302" s="149">
        <f>Fevereiro!M298</f>
        <v>0</v>
      </c>
      <c r="K302" s="149">
        <f>Fevereiro!N298</f>
        <v>0</v>
      </c>
      <c r="L302" s="150">
        <f>Fevereiro!O298</f>
        <v>0</v>
      </c>
      <c r="M302" s="7">
        <f>Março!L299</f>
        <v>0</v>
      </c>
      <c r="N302" s="149">
        <f>Março!M299</f>
        <v>0</v>
      </c>
      <c r="O302" s="149">
        <f>Março!N299</f>
        <v>0</v>
      </c>
      <c r="P302" s="150">
        <f>Março!O299</f>
        <v>0</v>
      </c>
      <c r="Q302" s="7">
        <f>Abril!L300</f>
        <v>0</v>
      </c>
      <c r="R302" s="149">
        <f>Abril!M300</f>
        <v>0</v>
      </c>
      <c r="S302" s="149">
        <f>Abril!N300</f>
        <v>0</v>
      </c>
      <c r="T302" s="150">
        <f>Abril!O300</f>
        <v>0</v>
      </c>
      <c r="U302" s="7">
        <f>Maio!L301</f>
        <v>0</v>
      </c>
      <c r="V302" s="149">
        <f>Maio!M301</f>
        <v>0</v>
      </c>
      <c r="W302" s="149">
        <f>Maio!N301</f>
        <v>0</v>
      </c>
      <c r="X302" s="150">
        <f>Maio!O301</f>
        <v>0</v>
      </c>
      <c r="Y302" s="7">
        <f>Junho!L301</f>
        <v>0</v>
      </c>
      <c r="Z302" s="149">
        <f>Junho!M301</f>
        <v>0</v>
      </c>
      <c r="AA302" s="149">
        <f>Junho!N301</f>
        <v>0</v>
      </c>
      <c r="AB302" s="150">
        <f>Junho!O301</f>
        <v>0</v>
      </c>
      <c r="AC302" s="151">
        <f>Julho!L301</f>
        <v>0</v>
      </c>
      <c r="AD302" s="149">
        <f>Julho!M301</f>
        <v>0</v>
      </c>
      <c r="AE302" s="149">
        <f>Julho!N301</f>
        <v>0</v>
      </c>
      <c r="AF302" s="150">
        <f>Julho!O301</f>
        <v>0</v>
      </c>
      <c r="AG302" s="151">
        <f>Agosto!L302</f>
        <v>0</v>
      </c>
      <c r="AH302" s="149">
        <f>Agosto!M302</f>
        <v>0</v>
      </c>
      <c r="AI302" s="149">
        <f>Agosto!N302</f>
        <v>0</v>
      </c>
      <c r="AJ302" s="150">
        <f>Agosto!O302</f>
        <v>0</v>
      </c>
      <c r="AK302" s="151">
        <f>Setembro!L303</f>
        <v>0</v>
      </c>
      <c r="AL302" s="149">
        <f>Setembro!M303</f>
        <v>0</v>
      </c>
      <c r="AM302" s="149">
        <f>Setembro!N303</f>
        <v>0</v>
      </c>
      <c r="AN302" s="150">
        <f>Setembro!O303</f>
        <v>0</v>
      </c>
      <c r="AO302" s="151">
        <f>Outubro!L304</f>
        <v>0</v>
      </c>
      <c r="AP302" s="149">
        <f>Outubro!M304</f>
        <v>0</v>
      </c>
      <c r="AQ302" s="149">
        <f>Outubro!N304</f>
        <v>0</v>
      </c>
      <c r="AR302" s="150">
        <f>Outubro!O304</f>
        <v>0</v>
      </c>
      <c r="AS302" s="151">
        <f>Novembro!L303</f>
        <v>0</v>
      </c>
      <c r="AT302" s="149">
        <f>Novembro!M303</f>
        <v>168</v>
      </c>
      <c r="AU302" s="149">
        <f>Novembro!N303</f>
        <v>12</v>
      </c>
      <c r="AV302" s="150">
        <f>Novembro!O303</f>
        <v>180</v>
      </c>
      <c r="AW302" s="151"/>
      <c r="AX302" s="149"/>
      <c r="AY302" s="149"/>
      <c r="AZ302" s="150"/>
      <c r="BA302" s="151">
        <f t="shared" si="98"/>
        <v>0</v>
      </c>
      <c r="BB302" s="149">
        <f t="shared" si="98"/>
        <v>168</v>
      </c>
      <c r="BC302" s="149">
        <f t="shared" si="98"/>
        <v>12</v>
      </c>
      <c r="BD302" s="150">
        <f t="shared" si="96"/>
        <v>180</v>
      </c>
      <c r="BE302" s="151">
        <f t="shared" si="99"/>
        <v>0</v>
      </c>
      <c r="BF302" s="149">
        <f t="shared" si="99"/>
        <v>15.272727272727273</v>
      </c>
      <c r="BG302" s="149">
        <f t="shared" si="99"/>
        <v>1.0909090909090908</v>
      </c>
      <c r="BH302" s="247">
        <f t="shared" si="97"/>
        <v>16.363636363636363</v>
      </c>
    </row>
    <row r="303" spans="1:60" ht="15" customHeight="1" x14ac:dyDescent="0.25">
      <c r="A303" s="331"/>
      <c r="B303" s="108"/>
      <c r="C303" s="109" t="s">
        <v>320</v>
      </c>
      <c r="D303" s="110" t="s">
        <v>332</v>
      </c>
      <c r="E303" s="7">
        <f>Janeiro!L294</f>
        <v>0</v>
      </c>
      <c r="F303" s="149">
        <f>Janeiro!M294</f>
        <v>2</v>
      </c>
      <c r="G303" s="149">
        <f>Janeiro!N294</f>
        <v>1</v>
      </c>
      <c r="H303" s="150">
        <f>Janeiro!O294</f>
        <v>3</v>
      </c>
      <c r="I303" s="7">
        <f>Fevereiro!L299</f>
        <v>0</v>
      </c>
      <c r="J303" s="149">
        <f>Fevereiro!M299</f>
        <v>1</v>
      </c>
      <c r="K303" s="149">
        <f>Fevereiro!N299</f>
        <v>2</v>
      </c>
      <c r="L303" s="150">
        <f>Fevereiro!O299</f>
        <v>3</v>
      </c>
      <c r="M303" s="7">
        <f>Março!L300</f>
        <v>0</v>
      </c>
      <c r="N303" s="149">
        <f>Março!M300</f>
        <v>2</v>
      </c>
      <c r="O303" s="149">
        <f>Março!N300</f>
        <v>1</v>
      </c>
      <c r="P303" s="150">
        <f>Março!O300</f>
        <v>3</v>
      </c>
      <c r="Q303" s="7">
        <f>Abril!L301</f>
        <v>0</v>
      </c>
      <c r="R303" s="149">
        <f>Abril!M301</f>
        <v>1</v>
      </c>
      <c r="S303" s="149">
        <f>Abril!N301</f>
        <v>4</v>
      </c>
      <c r="T303" s="150">
        <f>Abril!O301</f>
        <v>5</v>
      </c>
      <c r="U303" s="7">
        <f>Maio!L302</f>
        <v>0</v>
      </c>
      <c r="V303" s="149">
        <f>Maio!M302</f>
        <v>4</v>
      </c>
      <c r="W303" s="149">
        <f>Maio!N302</f>
        <v>3</v>
      </c>
      <c r="X303" s="150">
        <f>Maio!O302</f>
        <v>7</v>
      </c>
      <c r="Y303" s="7">
        <f>Junho!L302</f>
        <v>0</v>
      </c>
      <c r="Z303" s="149">
        <f>Junho!M302</f>
        <v>4</v>
      </c>
      <c r="AA303" s="149">
        <f>Junho!N302</f>
        <v>11</v>
      </c>
      <c r="AB303" s="150">
        <f>Junho!O302</f>
        <v>15</v>
      </c>
      <c r="AC303" s="151">
        <f>Julho!L302</f>
        <v>0</v>
      </c>
      <c r="AD303" s="149">
        <f>Julho!M302</f>
        <v>1</v>
      </c>
      <c r="AE303" s="149">
        <f>Julho!N302</f>
        <v>14</v>
      </c>
      <c r="AF303" s="150">
        <f>Julho!O302</f>
        <v>15</v>
      </c>
      <c r="AG303" s="151">
        <f>Agosto!L303</f>
        <v>0</v>
      </c>
      <c r="AH303" s="149">
        <f>Agosto!M303</f>
        <v>2</v>
      </c>
      <c r="AI303" s="149">
        <f>Agosto!N303</f>
        <v>7</v>
      </c>
      <c r="AJ303" s="150">
        <f>Agosto!O303</f>
        <v>9</v>
      </c>
      <c r="AK303" s="151">
        <f>Setembro!L304</f>
        <v>0</v>
      </c>
      <c r="AL303" s="149">
        <f>Setembro!M304</f>
        <v>3</v>
      </c>
      <c r="AM303" s="149">
        <f>Setembro!N304</f>
        <v>4</v>
      </c>
      <c r="AN303" s="150">
        <f>Setembro!O304</f>
        <v>7</v>
      </c>
      <c r="AO303" s="151">
        <f>Outubro!L305</f>
        <v>0</v>
      </c>
      <c r="AP303" s="149">
        <f>Outubro!M305</f>
        <v>0</v>
      </c>
      <c r="AQ303" s="149">
        <f>Outubro!N305</f>
        <v>5</v>
      </c>
      <c r="AR303" s="150">
        <f>Outubro!O305</f>
        <v>5</v>
      </c>
      <c r="AS303" s="151">
        <f>Novembro!L304</f>
        <v>0</v>
      </c>
      <c r="AT303" s="149">
        <f>Novembro!M304</f>
        <v>0</v>
      </c>
      <c r="AU303" s="149">
        <f>Novembro!N304</f>
        <v>0</v>
      </c>
      <c r="AV303" s="150">
        <f>Novembro!O304</f>
        <v>0</v>
      </c>
      <c r="AW303" s="151"/>
      <c r="AX303" s="149"/>
      <c r="AY303" s="149"/>
      <c r="AZ303" s="150"/>
      <c r="BA303" s="151">
        <f t="shared" si="98"/>
        <v>0</v>
      </c>
      <c r="BB303" s="149">
        <f t="shared" si="98"/>
        <v>20</v>
      </c>
      <c r="BC303" s="149">
        <f t="shared" si="98"/>
        <v>52</v>
      </c>
      <c r="BD303" s="150">
        <f t="shared" si="96"/>
        <v>72</v>
      </c>
      <c r="BE303" s="151">
        <f t="shared" si="99"/>
        <v>0</v>
      </c>
      <c r="BF303" s="149">
        <f t="shared" si="99"/>
        <v>1.8181818181818181</v>
      </c>
      <c r="BG303" s="149">
        <f t="shared" si="99"/>
        <v>4.7272727272727275</v>
      </c>
      <c r="BH303" s="247">
        <f t="shared" si="97"/>
        <v>6.5454545454545459</v>
      </c>
    </row>
    <row r="304" spans="1:60" ht="15" customHeight="1" x14ac:dyDescent="0.25">
      <c r="A304" s="331"/>
      <c r="B304" s="108"/>
      <c r="C304" s="109" t="s">
        <v>320</v>
      </c>
      <c r="D304" s="110" t="s">
        <v>333</v>
      </c>
      <c r="E304" s="7">
        <f>Janeiro!L295</f>
        <v>0</v>
      </c>
      <c r="F304" s="149">
        <f>Janeiro!M295</f>
        <v>1</v>
      </c>
      <c r="G304" s="149">
        <f>Janeiro!N295</f>
        <v>6</v>
      </c>
      <c r="H304" s="150">
        <f>Janeiro!O295</f>
        <v>7</v>
      </c>
      <c r="I304" s="7">
        <f>Fevereiro!L300</f>
        <v>0</v>
      </c>
      <c r="J304" s="149">
        <f>Fevereiro!M300</f>
        <v>1</v>
      </c>
      <c r="K304" s="149">
        <f>Fevereiro!N300</f>
        <v>9</v>
      </c>
      <c r="L304" s="150">
        <f>Fevereiro!O300</f>
        <v>10</v>
      </c>
      <c r="M304" s="7">
        <f>Março!L301</f>
        <v>0</v>
      </c>
      <c r="N304" s="149">
        <f>Março!M301</f>
        <v>0</v>
      </c>
      <c r="O304" s="149">
        <f>Março!N301</f>
        <v>5</v>
      </c>
      <c r="P304" s="150">
        <f>Março!O301</f>
        <v>5</v>
      </c>
      <c r="Q304" s="7">
        <f>Abril!L302</f>
        <v>0</v>
      </c>
      <c r="R304" s="149">
        <f>Abril!M302</f>
        <v>0</v>
      </c>
      <c r="S304" s="149">
        <f>Abril!N302</f>
        <v>2</v>
      </c>
      <c r="T304" s="150">
        <f>Abril!O302</f>
        <v>2</v>
      </c>
      <c r="U304" s="7">
        <f>Maio!L303</f>
        <v>0</v>
      </c>
      <c r="V304" s="149">
        <f>Maio!M303</f>
        <v>0</v>
      </c>
      <c r="W304" s="149">
        <f>Maio!N303</f>
        <v>6</v>
      </c>
      <c r="X304" s="150">
        <f>Maio!O303</f>
        <v>6</v>
      </c>
      <c r="Y304" s="7">
        <f>Junho!L303</f>
        <v>0</v>
      </c>
      <c r="Z304" s="149">
        <f>Junho!M303</f>
        <v>0</v>
      </c>
      <c r="AA304" s="149">
        <f>Junho!N303</f>
        <v>6</v>
      </c>
      <c r="AB304" s="150">
        <f>Junho!O303</f>
        <v>6</v>
      </c>
      <c r="AC304" s="151">
        <f>Julho!L303</f>
        <v>0</v>
      </c>
      <c r="AD304" s="149">
        <f>Julho!M303</f>
        <v>0</v>
      </c>
      <c r="AE304" s="149">
        <f>Julho!N303</f>
        <v>2</v>
      </c>
      <c r="AF304" s="150">
        <f>Julho!O303</f>
        <v>2</v>
      </c>
      <c r="AG304" s="151">
        <f>Agosto!L304</f>
        <v>0</v>
      </c>
      <c r="AH304" s="149">
        <f>Agosto!M304</f>
        <v>3</v>
      </c>
      <c r="AI304" s="149">
        <f>Agosto!N304</f>
        <v>9</v>
      </c>
      <c r="AJ304" s="150">
        <f>Agosto!O304</f>
        <v>12</v>
      </c>
      <c r="AK304" s="151">
        <f>Setembro!L305</f>
        <v>0</v>
      </c>
      <c r="AL304" s="149">
        <f>Setembro!M305</f>
        <v>0</v>
      </c>
      <c r="AM304" s="149">
        <f>Setembro!N305</f>
        <v>18</v>
      </c>
      <c r="AN304" s="150">
        <f>Setembro!O305</f>
        <v>18</v>
      </c>
      <c r="AO304" s="151">
        <f>Outubro!L306</f>
        <v>0</v>
      </c>
      <c r="AP304" s="149">
        <f>Outubro!M306</f>
        <v>4</v>
      </c>
      <c r="AQ304" s="149">
        <f>Outubro!N306</f>
        <v>11</v>
      </c>
      <c r="AR304" s="150">
        <f>Outubro!O306</f>
        <v>15</v>
      </c>
      <c r="AS304" s="151">
        <f>Novembro!L305</f>
        <v>0</v>
      </c>
      <c r="AT304" s="149">
        <f>Novembro!M305</f>
        <v>1</v>
      </c>
      <c r="AU304" s="149">
        <f>Novembro!N305</f>
        <v>6</v>
      </c>
      <c r="AV304" s="150">
        <f>Novembro!O305</f>
        <v>7</v>
      </c>
      <c r="AW304" s="151"/>
      <c r="AX304" s="149"/>
      <c r="AY304" s="149"/>
      <c r="AZ304" s="150"/>
      <c r="BA304" s="151">
        <f t="shared" si="98"/>
        <v>0</v>
      </c>
      <c r="BB304" s="149">
        <f t="shared" si="98"/>
        <v>10</v>
      </c>
      <c r="BC304" s="149">
        <f t="shared" si="98"/>
        <v>80</v>
      </c>
      <c r="BD304" s="150">
        <f t="shared" si="96"/>
        <v>90</v>
      </c>
      <c r="BE304" s="151">
        <f t="shared" si="99"/>
        <v>0</v>
      </c>
      <c r="BF304" s="149">
        <f t="shared" si="99"/>
        <v>0.90909090909090906</v>
      </c>
      <c r="BG304" s="149">
        <f t="shared" si="99"/>
        <v>7.2727272727272725</v>
      </c>
      <c r="BH304" s="247">
        <f t="shared" si="97"/>
        <v>8.1818181818181817</v>
      </c>
    </row>
    <row r="305" spans="1:60" ht="15" customHeight="1" x14ac:dyDescent="0.25">
      <c r="A305" s="331"/>
      <c r="B305" s="108"/>
      <c r="C305" s="109" t="s">
        <v>334</v>
      </c>
      <c r="D305" s="110" t="s">
        <v>164</v>
      </c>
      <c r="E305" s="7">
        <f>Janeiro!L296</f>
        <v>0</v>
      </c>
      <c r="F305" s="149">
        <f>Janeiro!M296</f>
        <v>0</v>
      </c>
      <c r="G305" s="149">
        <f>Janeiro!N296</f>
        <v>0</v>
      </c>
      <c r="H305" s="150">
        <f>Janeiro!O296</f>
        <v>0</v>
      </c>
      <c r="I305" s="7">
        <f>Fevereiro!L301</f>
        <v>0</v>
      </c>
      <c r="J305" s="149">
        <f>Fevereiro!M301</f>
        <v>0</v>
      </c>
      <c r="K305" s="149">
        <f>Fevereiro!N301</f>
        <v>11</v>
      </c>
      <c r="L305" s="150">
        <f>Fevereiro!O301</f>
        <v>11</v>
      </c>
      <c r="M305" s="7">
        <f>Março!L302</f>
        <v>0</v>
      </c>
      <c r="N305" s="149">
        <f>Março!M302</f>
        <v>0</v>
      </c>
      <c r="O305" s="149">
        <f>Março!N302</f>
        <v>19</v>
      </c>
      <c r="P305" s="150">
        <f>Março!O302</f>
        <v>19</v>
      </c>
      <c r="Q305" s="7">
        <f>Abril!L303</f>
        <v>0</v>
      </c>
      <c r="R305" s="149">
        <f>Abril!M303</f>
        <v>0</v>
      </c>
      <c r="S305" s="149">
        <f>Abril!N303</f>
        <v>21</v>
      </c>
      <c r="T305" s="150">
        <f>Abril!O303</f>
        <v>21</v>
      </c>
      <c r="U305" s="7">
        <f>Maio!L304</f>
        <v>0</v>
      </c>
      <c r="V305" s="149">
        <f>Maio!M304</f>
        <v>1</v>
      </c>
      <c r="W305" s="149">
        <f>Maio!N304</f>
        <v>26</v>
      </c>
      <c r="X305" s="150">
        <f>Maio!O304</f>
        <v>27</v>
      </c>
      <c r="Y305" s="7">
        <f>Junho!L304</f>
        <v>0</v>
      </c>
      <c r="Z305" s="149">
        <f>Junho!M304</f>
        <v>0</v>
      </c>
      <c r="AA305" s="149">
        <f>Junho!N304</f>
        <v>30</v>
      </c>
      <c r="AB305" s="150">
        <f>Junho!O304</f>
        <v>30</v>
      </c>
      <c r="AC305" s="151">
        <f>Julho!L304</f>
        <v>0</v>
      </c>
      <c r="AD305" s="149">
        <f>Julho!M304</f>
        <v>0</v>
      </c>
      <c r="AE305" s="149">
        <f>Julho!N304</f>
        <v>32</v>
      </c>
      <c r="AF305" s="150">
        <f>Julho!O304</f>
        <v>32</v>
      </c>
      <c r="AG305" s="151">
        <f>Agosto!L305</f>
        <v>0</v>
      </c>
      <c r="AH305" s="149">
        <f>Agosto!M305</f>
        <v>0</v>
      </c>
      <c r="AI305" s="149">
        <f>Agosto!N305</f>
        <v>28</v>
      </c>
      <c r="AJ305" s="150">
        <f>Agosto!O305</f>
        <v>28</v>
      </c>
      <c r="AK305" s="151">
        <f>Setembro!L306</f>
        <v>0</v>
      </c>
      <c r="AL305" s="149">
        <f>Setembro!M306</f>
        <v>0</v>
      </c>
      <c r="AM305" s="149">
        <f>Setembro!N306</f>
        <v>39</v>
      </c>
      <c r="AN305" s="150">
        <f>Setembro!O306</f>
        <v>39</v>
      </c>
      <c r="AO305" s="151">
        <f>Outubro!L307</f>
        <v>0</v>
      </c>
      <c r="AP305" s="149">
        <f>Outubro!M307</f>
        <v>0</v>
      </c>
      <c r="AQ305" s="149">
        <f>Outubro!N307</f>
        <v>38</v>
      </c>
      <c r="AR305" s="150">
        <f>Outubro!O307</f>
        <v>38</v>
      </c>
      <c r="AS305" s="151">
        <f>Novembro!L306</f>
        <v>0</v>
      </c>
      <c r="AT305" s="149">
        <f>Novembro!M306</f>
        <v>2</v>
      </c>
      <c r="AU305" s="149">
        <f>Novembro!N306</f>
        <v>9</v>
      </c>
      <c r="AV305" s="150">
        <f>Novembro!O306</f>
        <v>11</v>
      </c>
      <c r="AW305" s="151"/>
      <c r="AX305" s="149"/>
      <c r="AY305" s="149"/>
      <c r="AZ305" s="150"/>
      <c r="BA305" s="151">
        <f t="shared" si="98"/>
        <v>0</v>
      </c>
      <c r="BB305" s="149">
        <f t="shared" si="98"/>
        <v>3</v>
      </c>
      <c r="BC305" s="149">
        <f t="shared" si="98"/>
        <v>253</v>
      </c>
      <c r="BD305" s="150">
        <f t="shared" si="96"/>
        <v>256</v>
      </c>
      <c r="BE305" s="151">
        <f t="shared" si="99"/>
        <v>0</v>
      </c>
      <c r="BF305" s="149">
        <f t="shared" si="99"/>
        <v>0.27272727272727271</v>
      </c>
      <c r="BG305" s="149">
        <f t="shared" si="99"/>
        <v>23</v>
      </c>
      <c r="BH305" s="247">
        <f t="shared" si="97"/>
        <v>23.272727272727273</v>
      </c>
    </row>
    <row r="306" spans="1:60" ht="15" customHeight="1" x14ac:dyDescent="0.25">
      <c r="A306" s="331"/>
      <c r="B306" s="108"/>
      <c r="C306" s="109" t="s">
        <v>320</v>
      </c>
      <c r="D306" s="110" t="s">
        <v>335</v>
      </c>
      <c r="E306" s="7">
        <f>Janeiro!L297</f>
        <v>0</v>
      </c>
      <c r="F306" s="149">
        <f>Janeiro!M297</f>
        <v>3</v>
      </c>
      <c r="G306" s="149">
        <f>Janeiro!N297</f>
        <v>11</v>
      </c>
      <c r="H306" s="150">
        <f>Janeiro!O297</f>
        <v>14</v>
      </c>
      <c r="I306" s="7">
        <f>Fevereiro!L302</f>
        <v>0</v>
      </c>
      <c r="J306" s="149">
        <f>Fevereiro!M302</f>
        <v>5</v>
      </c>
      <c r="K306" s="149">
        <f>Fevereiro!N302</f>
        <v>6</v>
      </c>
      <c r="L306" s="150">
        <f>Fevereiro!O302</f>
        <v>11</v>
      </c>
      <c r="M306" s="7">
        <f>Março!L303</f>
        <v>0</v>
      </c>
      <c r="N306" s="149">
        <f>Março!M303</f>
        <v>4</v>
      </c>
      <c r="O306" s="149">
        <f>Março!N303</f>
        <v>5</v>
      </c>
      <c r="P306" s="150">
        <f>Março!O303</f>
        <v>9</v>
      </c>
      <c r="Q306" s="7">
        <f>Abril!L304</f>
        <v>0</v>
      </c>
      <c r="R306" s="149">
        <f>Abril!M304</f>
        <v>1</v>
      </c>
      <c r="S306" s="149">
        <f>Abril!N304</f>
        <v>11</v>
      </c>
      <c r="T306" s="150">
        <f>Abril!O304</f>
        <v>12</v>
      </c>
      <c r="U306" s="7">
        <f>Maio!L305</f>
        <v>0</v>
      </c>
      <c r="V306" s="149">
        <f>Maio!M305</f>
        <v>5</v>
      </c>
      <c r="W306" s="149">
        <f>Maio!N305</f>
        <v>12</v>
      </c>
      <c r="X306" s="150">
        <f>Maio!O305</f>
        <v>17</v>
      </c>
      <c r="Y306" s="7">
        <f>Junho!L305</f>
        <v>0</v>
      </c>
      <c r="Z306" s="149">
        <f>Junho!M305</f>
        <v>1</v>
      </c>
      <c r="AA306" s="149">
        <f>Junho!N305</f>
        <v>15</v>
      </c>
      <c r="AB306" s="150">
        <f>Junho!O305</f>
        <v>16</v>
      </c>
      <c r="AC306" s="151">
        <f>Julho!L305</f>
        <v>0</v>
      </c>
      <c r="AD306" s="149">
        <f>Julho!M305</f>
        <v>0</v>
      </c>
      <c r="AE306" s="149">
        <f>Julho!N305</f>
        <v>9</v>
      </c>
      <c r="AF306" s="150">
        <f>Julho!O305</f>
        <v>9</v>
      </c>
      <c r="AG306" s="151">
        <f>Agosto!L306</f>
        <v>0</v>
      </c>
      <c r="AH306" s="149">
        <f>Agosto!M306</f>
        <v>1</v>
      </c>
      <c r="AI306" s="149">
        <f>Agosto!N306</f>
        <v>17</v>
      </c>
      <c r="AJ306" s="150">
        <f>Agosto!O306</f>
        <v>18</v>
      </c>
      <c r="AK306" s="151">
        <f>Setembro!L307</f>
        <v>0</v>
      </c>
      <c r="AL306" s="149">
        <f>Setembro!M307</f>
        <v>1</v>
      </c>
      <c r="AM306" s="149">
        <f>Setembro!N307</f>
        <v>4</v>
      </c>
      <c r="AN306" s="150">
        <f>Setembro!O307</f>
        <v>5</v>
      </c>
      <c r="AO306" s="151">
        <f>Outubro!L308</f>
        <v>0</v>
      </c>
      <c r="AP306" s="149">
        <f>Outubro!M308</f>
        <v>6</v>
      </c>
      <c r="AQ306" s="149">
        <f>Outubro!N308</f>
        <v>5</v>
      </c>
      <c r="AR306" s="150">
        <f>Outubro!O308</f>
        <v>11</v>
      </c>
      <c r="AS306" s="151">
        <f>Novembro!L307</f>
        <v>0</v>
      </c>
      <c r="AT306" s="149">
        <f>Novembro!M307</f>
        <v>0</v>
      </c>
      <c r="AU306" s="149">
        <f>Novembro!N307</f>
        <v>32</v>
      </c>
      <c r="AV306" s="150">
        <f>Novembro!O307</f>
        <v>32</v>
      </c>
      <c r="AW306" s="151"/>
      <c r="AX306" s="149"/>
      <c r="AY306" s="149"/>
      <c r="AZ306" s="150"/>
      <c r="BA306" s="151">
        <f t="shared" si="98"/>
        <v>0</v>
      </c>
      <c r="BB306" s="149">
        <f t="shared" si="98"/>
        <v>27</v>
      </c>
      <c r="BC306" s="149">
        <f t="shared" si="98"/>
        <v>127</v>
      </c>
      <c r="BD306" s="150">
        <f t="shared" si="96"/>
        <v>154</v>
      </c>
      <c r="BE306" s="151">
        <f t="shared" si="99"/>
        <v>0</v>
      </c>
      <c r="BF306" s="149">
        <f t="shared" si="99"/>
        <v>2.4545454545454546</v>
      </c>
      <c r="BG306" s="149">
        <f t="shared" si="99"/>
        <v>11.545454545454545</v>
      </c>
      <c r="BH306" s="247">
        <f t="shared" si="97"/>
        <v>14</v>
      </c>
    </row>
    <row r="307" spans="1:60" ht="15" customHeight="1" x14ac:dyDescent="0.25">
      <c r="A307" s="331"/>
      <c r="B307" s="108"/>
      <c r="C307" s="109" t="s">
        <v>320</v>
      </c>
      <c r="D307" s="110" t="s">
        <v>336</v>
      </c>
      <c r="E307" s="7">
        <f>Janeiro!L298</f>
        <v>0</v>
      </c>
      <c r="F307" s="149">
        <f>Janeiro!M298</f>
        <v>0</v>
      </c>
      <c r="G307" s="149">
        <f>Janeiro!N298</f>
        <v>1</v>
      </c>
      <c r="H307" s="150">
        <f>Janeiro!O298</f>
        <v>1</v>
      </c>
      <c r="I307" s="7">
        <f>Fevereiro!L303</f>
        <v>0</v>
      </c>
      <c r="J307" s="149">
        <f>Fevereiro!M303</f>
        <v>0</v>
      </c>
      <c r="K307" s="149">
        <f>Fevereiro!N303</f>
        <v>0</v>
      </c>
      <c r="L307" s="150">
        <f>Fevereiro!O303</f>
        <v>0</v>
      </c>
      <c r="M307" s="7">
        <f>Março!L304</f>
        <v>0</v>
      </c>
      <c r="N307" s="149">
        <f>Março!M304</f>
        <v>0</v>
      </c>
      <c r="O307" s="149">
        <f>Março!N304</f>
        <v>0</v>
      </c>
      <c r="P307" s="150">
        <f>Março!O304</f>
        <v>0</v>
      </c>
      <c r="Q307" s="7">
        <f>Abril!L305</f>
        <v>0</v>
      </c>
      <c r="R307" s="149">
        <f>Abril!M305</f>
        <v>0</v>
      </c>
      <c r="S307" s="149">
        <f>Abril!N305</f>
        <v>0</v>
      </c>
      <c r="T307" s="150">
        <f>Abril!O305</f>
        <v>0</v>
      </c>
      <c r="U307" s="7">
        <f>Maio!L306</f>
        <v>0</v>
      </c>
      <c r="V307" s="149">
        <f>Maio!M306</f>
        <v>0</v>
      </c>
      <c r="W307" s="149">
        <f>Maio!N306</f>
        <v>0</v>
      </c>
      <c r="X307" s="150">
        <f>Maio!O306</f>
        <v>0</v>
      </c>
      <c r="Y307" s="7">
        <f>Junho!L306</f>
        <v>0</v>
      </c>
      <c r="Z307" s="149">
        <f>Junho!M306</f>
        <v>0</v>
      </c>
      <c r="AA307" s="149">
        <f>Junho!N306</f>
        <v>3</v>
      </c>
      <c r="AB307" s="150">
        <f>Junho!O306</f>
        <v>3</v>
      </c>
      <c r="AC307" s="151">
        <f>Julho!L306</f>
        <v>0</v>
      </c>
      <c r="AD307" s="149">
        <f>Julho!M306</f>
        <v>0</v>
      </c>
      <c r="AE307" s="149">
        <f>Julho!N306</f>
        <v>14</v>
      </c>
      <c r="AF307" s="150">
        <f>Julho!O306</f>
        <v>14</v>
      </c>
      <c r="AG307" s="151">
        <f>Agosto!L307</f>
        <v>0</v>
      </c>
      <c r="AH307" s="149">
        <f>Agosto!M307</f>
        <v>4</v>
      </c>
      <c r="AI307" s="149">
        <f>Agosto!N307</f>
        <v>6</v>
      </c>
      <c r="AJ307" s="150">
        <f>Agosto!O307</f>
        <v>10</v>
      </c>
      <c r="AK307" s="151">
        <f>Setembro!L308</f>
        <v>0</v>
      </c>
      <c r="AL307" s="149">
        <f>Setembro!M308</f>
        <v>0</v>
      </c>
      <c r="AM307" s="149">
        <f>Setembro!N308</f>
        <v>7</v>
      </c>
      <c r="AN307" s="150">
        <f>Setembro!O308</f>
        <v>7</v>
      </c>
      <c r="AO307" s="151">
        <f>Outubro!L309</f>
        <v>0</v>
      </c>
      <c r="AP307" s="149">
        <f>Outubro!M309</f>
        <v>0</v>
      </c>
      <c r="AQ307" s="149">
        <f>Outubro!N309</f>
        <v>8</v>
      </c>
      <c r="AR307" s="150">
        <f>Outubro!O309</f>
        <v>8</v>
      </c>
      <c r="AS307" s="151">
        <f>Novembro!L308</f>
        <v>0</v>
      </c>
      <c r="AT307" s="149">
        <f>Novembro!M308</f>
        <v>6</v>
      </c>
      <c r="AU307" s="149">
        <f>Novembro!N308</f>
        <v>9</v>
      </c>
      <c r="AV307" s="150">
        <f>Novembro!O308</f>
        <v>15</v>
      </c>
      <c r="AW307" s="151"/>
      <c r="AX307" s="149"/>
      <c r="AY307" s="149"/>
      <c r="AZ307" s="150"/>
      <c r="BA307" s="151">
        <f t="shared" si="98"/>
        <v>0</v>
      </c>
      <c r="BB307" s="149">
        <f t="shared" si="98"/>
        <v>10</v>
      </c>
      <c r="BC307" s="149">
        <f t="shared" si="98"/>
        <v>48</v>
      </c>
      <c r="BD307" s="150">
        <f t="shared" si="96"/>
        <v>58</v>
      </c>
      <c r="BE307" s="151">
        <f t="shared" si="99"/>
        <v>0</v>
      </c>
      <c r="BF307" s="149">
        <f t="shared" si="99"/>
        <v>0.90909090909090906</v>
      </c>
      <c r="BG307" s="149">
        <f t="shared" si="99"/>
        <v>4.3636363636363633</v>
      </c>
      <c r="BH307" s="247">
        <f t="shared" si="97"/>
        <v>5.2727272727272725</v>
      </c>
    </row>
    <row r="308" spans="1:60" ht="15" customHeight="1" x14ac:dyDescent="0.25">
      <c r="A308" s="331"/>
      <c r="B308" s="108"/>
      <c r="C308" s="109" t="s">
        <v>320</v>
      </c>
      <c r="D308" s="110" t="s">
        <v>337</v>
      </c>
      <c r="E308" s="7">
        <f>Janeiro!L299</f>
        <v>0</v>
      </c>
      <c r="F308" s="149">
        <f>Janeiro!M299</f>
        <v>0</v>
      </c>
      <c r="G308" s="149">
        <f>Janeiro!N299</f>
        <v>20</v>
      </c>
      <c r="H308" s="150">
        <f>Janeiro!O299</f>
        <v>20</v>
      </c>
      <c r="I308" s="7">
        <f>Fevereiro!L304</f>
        <v>0</v>
      </c>
      <c r="J308" s="149">
        <f>Fevereiro!M304</f>
        <v>1</v>
      </c>
      <c r="K308" s="149">
        <f>Fevereiro!N304</f>
        <v>8</v>
      </c>
      <c r="L308" s="150">
        <f>Fevereiro!O304</f>
        <v>9</v>
      </c>
      <c r="M308" s="7">
        <f>Março!L305</f>
        <v>0</v>
      </c>
      <c r="N308" s="149">
        <f>Março!M305</f>
        <v>1</v>
      </c>
      <c r="O308" s="149">
        <f>Março!N305</f>
        <v>17</v>
      </c>
      <c r="P308" s="150">
        <f>Março!O305</f>
        <v>18</v>
      </c>
      <c r="Q308" s="7">
        <f>Abril!L306</f>
        <v>0</v>
      </c>
      <c r="R308" s="149">
        <f>Abril!M306</f>
        <v>0</v>
      </c>
      <c r="S308" s="149">
        <f>Abril!N306</f>
        <v>8</v>
      </c>
      <c r="T308" s="150">
        <f>Abril!O306</f>
        <v>8</v>
      </c>
      <c r="U308" s="7">
        <f>Maio!L307</f>
        <v>0</v>
      </c>
      <c r="V308" s="149">
        <f>Maio!M307</f>
        <v>0</v>
      </c>
      <c r="W308" s="149">
        <f>Maio!N307</f>
        <v>23</v>
      </c>
      <c r="X308" s="150">
        <f>Maio!O307</f>
        <v>23</v>
      </c>
      <c r="Y308" s="7">
        <f>Junho!L307</f>
        <v>0</v>
      </c>
      <c r="Z308" s="149">
        <f>Junho!M307</f>
        <v>0</v>
      </c>
      <c r="AA308" s="149">
        <f>Junho!N307</f>
        <v>12</v>
      </c>
      <c r="AB308" s="150">
        <f>Junho!O307</f>
        <v>12</v>
      </c>
      <c r="AC308" s="151">
        <f>Julho!L307</f>
        <v>0</v>
      </c>
      <c r="AD308" s="149">
        <f>Julho!M307</f>
        <v>3</v>
      </c>
      <c r="AE308" s="149">
        <f>Julho!N307</f>
        <v>17</v>
      </c>
      <c r="AF308" s="150">
        <f>Julho!O307</f>
        <v>20</v>
      </c>
      <c r="AG308" s="151">
        <f>Agosto!L308</f>
        <v>0</v>
      </c>
      <c r="AH308" s="149">
        <f>Agosto!M308</f>
        <v>2</v>
      </c>
      <c r="AI308" s="149">
        <f>Agosto!N308</f>
        <v>15</v>
      </c>
      <c r="AJ308" s="150">
        <f>Agosto!O308</f>
        <v>17</v>
      </c>
      <c r="AK308" s="151">
        <f>Setembro!L309</f>
        <v>0</v>
      </c>
      <c r="AL308" s="149">
        <f>Setembro!M309</f>
        <v>1</v>
      </c>
      <c r="AM308" s="149">
        <f>Setembro!N309</f>
        <v>16</v>
      </c>
      <c r="AN308" s="150">
        <f>Setembro!O309</f>
        <v>17</v>
      </c>
      <c r="AO308" s="151">
        <f>Outubro!L310</f>
        <v>0</v>
      </c>
      <c r="AP308" s="149">
        <f>Outubro!M310</f>
        <v>0</v>
      </c>
      <c r="AQ308" s="149">
        <f>Outubro!N310</f>
        <v>25</v>
      </c>
      <c r="AR308" s="150">
        <f>Outubro!O310</f>
        <v>25</v>
      </c>
      <c r="AS308" s="151">
        <f>Novembro!L309</f>
        <v>0</v>
      </c>
      <c r="AT308" s="149">
        <f>Novembro!M309</f>
        <v>0</v>
      </c>
      <c r="AU308" s="149">
        <f>Novembro!N309</f>
        <v>4</v>
      </c>
      <c r="AV308" s="150">
        <f>Novembro!O309</f>
        <v>4</v>
      </c>
      <c r="AW308" s="151"/>
      <c r="AX308" s="149"/>
      <c r="AY308" s="149"/>
      <c r="AZ308" s="150"/>
      <c r="BA308" s="151">
        <f t="shared" si="98"/>
        <v>0</v>
      </c>
      <c r="BB308" s="149">
        <f t="shared" si="98"/>
        <v>8</v>
      </c>
      <c r="BC308" s="149">
        <f t="shared" si="98"/>
        <v>165</v>
      </c>
      <c r="BD308" s="150">
        <f t="shared" si="96"/>
        <v>173</v>
      </c>
      <c r="BE308" s="151">
        <f t="shared" si="99"/>
        <v>0</v>
      </c>
      <c r="BF308" s="149">
        <f t="shared" si="99"/>
        <v>0.72727272727272729</v>
      </c>
      <c r="BG308" s="149">
        <f t="shared" si="99"/>
        <v>15</v>
      </c>
      <c r="BH308" s="247">
        <f t="shared" si="97"/>
        <v>15.727272727272727</v>
      </c>
    </row>
    <row r="309" spans="1:60" ht="15" customHeight="1" x14ac:dyDescent="0.25">
      <c r="A309" s="331"/>
      <c r="B309" s="108"/>
      <c r="C309" s="109"/>
      <c r="D309" s="110" t="s">
        <v>202</v>
      </c>
      <c r="E309" s="7">
        <f>Janeiro!L300</f>
        <v>0</v>
      </c>
      <c r="F309" s="149">
        <f>Janeiro!M300</f>
        <v>0</v>
      </c>
      <c r="G309" s="149">
        <f>Janeiro!N300</f>
        <v>0</v>
      </c>
      <c r="H309" s="150">
        <f>Janeiro!O300</f>
        <v>0</v>
      </c>
      <c r="I309" s="7">
        <f>Fevereiro!L305</f>
        <v>0</v>
      </c>
      <c r="J309" s="149">
        <f>Fevereiro!M305</f>
        <v>0</v>
      </c>
      <c r="K309" s="149">
        <f>Fevereiro!N305</f>
        <v>0</v>
      </c>
      <c r="L309" s="150">
        <f>Fevereiro!O305</f>
        <v>0</v>
      </c>
      <c r="M309" s="7">
        <f>Março!L306</f>
        <v>0</v>
      </c>
      <c r="N309" s="149">
        <f>Março!M306</f>
        <v>0</v>
      </c>
      <c r="O309" s="149">
        <f>Março!N306</f>
        <v>0</v>
      </c>
      <c r="P309" s="150">
        <f>Março!O306</f>
        <v>0</v>
      </c>
      <c r="Q309" s="7">
        <f>Abril!L307</f>
        <v>0</v>
      </c>
      <c r="R309" s="149">
        <f>Abril!M307</f>
        <v>0</v>
      </c>
      <c r="S309" s="149">
        <f>Abril!N307</f>
        <v>0</v>
      </c>
      <c r="T309" s="150">
        <f>Abril!O307</f>
        <v>0</v>
      </c>
      <c r="U309" s="7">
        <f>Maio!L308</f>
        <v>0</v>
      </c>
      <c r="V309" s="149">
        <f>Maio!M308</f>
        <v>0</v>
      </c>
      <c r="W309" s="149">
        <f>Maio!N308</f>
        <v>0</v>
      </c>
      <c r="X309" s="150">
        <f>Maio!O308</f>
        <v>0</v>
      </c>
      <c r="Y309" s="7">
        <f>Junho!L308</f>
        <v>0</v>
      </c>
      <c r="Z309" s="149">
        <f>Junho!M308</f>
        <v>0</v>
      </c>
      <c r="AA309" s="149">
        <f>Junho!N308</f>
        <v>0</v>
      </c>
      <c r="AB309" s="150">
        <f>Junho!O308</f>
        <v>0</v>
      </c>
      <c r="AC309" s="151">
        <f>Julho!L308</f>
        <v>0</v>
      </c>
      <c r="AD309" s="149">
        <f>Julho!M308</f>
        <v>0</v>
      </c>
      <c r="AE309" s="149">
        <f>Julho!N308</f>
        <v>0</v>
      </c>
      <c r="AF309" s="150">
        <f>Julho!O308</f>
        <v>0</v>
      </c>
      <c r="AG309" s="151">
        <f>Agosto!L309</f>
        <v>0</v>
      </c>
      <c r="AH309" s="149">
        <f>Agosto!M309</f>
        <v>0</v>
      </c>
      <c r="AI309" s="149">
        <f>Agosto!N309</f>
        <v>0</v>
      </c>
      <c r="AJ309" s="150">
        <f>Agosto!O309</f>
        <v>0</v>
      </c>
      <c r="AK309" s="151">
        <f>Setembro!L310</f>
        <v>0</v>
      </c>
      <c r="AL309" s="149">
        <f>Setembro!M310</f>
        <v>0</v>
      </c>
      <c r="AM309" s="149">
        <f>Setembro!N310</f>
        <v>0</v>
      </c>
      <c r="AN309" s="150">
        <f>Setembro!O310</f>
        <v>0</v>
      </c>
      <c r="AO309" s="151">
        <f>Outubro!L311</f>
        <v>0</v>
      </c>
      <c r="AP309" s="149">
        <f>Outubro!M311</f>
        <v>0</v>
      </c>
      <c r="AQ309" s="149">
        <f>Outubro!N311</f>
        <v>0</v>
      </c>
      <c r="AR309" s="150">
        <f>Outubro!O311</f>
        <v>0</v>
      </c>
      <c r="AS309" s="151">
        <f>Novembro!L310</f>
        <v>0</v>
      </c>
      <c r="AT309" s="149">
        <f>Novembro!M310</f>
        <v>2</v>
      </c>
      <c r="AU309" s="149">
        <f>Novembro!N310</f>
        <v>16</v>
      </c>
      <c r="AV309" s="150">
        <f>Novembro!O310</f>
        <v>18</v>
      </c>
      <c r="AW309" s="151"/>
      <c r="AX309" s="149"/>
      <c r="AY309" s="149"/>
      <c r="AZ309" s="150"/>
      <c r="BA309" s="151">
        <f t="shared" ref="BA309" si="100">E309+I309+M309+Q309+U309+Y309+AC309+AG309+AK309+AO309+AS309+AW309</f>
        <v>0</v>
      </c>
      <c r="BB309" s="212">
        <f t="shared" ref="BB309" si="101">F309+J309+N309+R309+V309+Z309+AD309+AH309+AL309+AP309+AT309+AX309</f>
        <v>2</v>
      </c>
      <c r="BC309" s="212">
        <f t="shared" ref="BC309" si="102">G309+K309+O309+S309+W309+AA309+AE309+AI309+AM309+AQ309+AU309+AY309</f>
        <v>16</v>
      </c>
      <c r="BD309" s="150">
        <f t="shared" ref="BD309" si="103">H309+L309+P309+T309+X309+AB309+AF309+AJ309+AN309+AR309+AV309+AZ309</f>
        <v>18</v>
      </c>
      <c r="BE309" s="151">
        <f t="shared" ref="BE309" si="104">AVERAGE(E309,I309,M309,Q309,U309,Y309,AC309,AG309,AK309,AO309,AS309,AW309)</f>
        <v>0</v>
      </c>
      <c r="BF309" s="212">
        <f t="shared" ref="BF309" si="105">AVERAGE(F309,J309,N309,R309,V309,Z309,AD309,AH309,AL309,AP309,AT309,AX309)</f>
        <v>0.18181818181818182</v>
      </c>
      <c r="BG309" s="212">
        <f t="shared" ref="BG309" si="106">AVERAGE(G309,K309,O309,S309,W309,AA309,AE309,AI309,AM309,AQ309,AU309,AY309)</f>
        <v>1.4545454545454546</v>
      </c>
      <c r="BH309" s="247">
        <f t="shared" ref="BH309" si="107">AVERAGE(H309,L309,P309,T309,X309,AB309,AF309,AJ309,AN309,AR309,AV309,AZ309)</f>
        <v>1.6363636363636365</v>
      </c>
    </row>
    <row r="310" spans="1:60" ht="15" customHeight="1" x14ac:dyDescent="0.25">
      <c r="A310" s="331"/>
      <c r="B310" s="108"/>
      <c r="C310" s="109" t="s">
        <v>338</v>
      </c>
      <c r="D310" s="110" t="s">
        <v>339</v>
      </c>
      <c r="E310" s="7">
        <f>Janeiro!L301</f>
        <v>0</v>
      </c>
      <c r="F310" s="149">
        <f>Janeiro!M301</f>
        <v>0</v>
      </c>
      <c r="G310" s="149">
        <f>Janeiro!N301</f>
        <v>0</v>
      </c>
      <c r="H310" s="150">
        <f>Janeiro!O301</f>
        <v>0</v>
      </c>
      <c r="I310" s="7">
        <f>Fevereiro!L306</f>
        <v>0</v>
      </c>
      <c r="J310" s="149">
        <f>Fevereiro!M306</f>
        <v>0</v>
      </c>
      <c r="K310" s="149">
        <f>Fevereiro!N306</f>
        <v>0</v>
      </c>
      <c r="L310" s="150">
        <f>Fevereiro!O306</f>
        <v>0</v>
      </c>
      <c r="M310" s="7">
        <f>Março!L307</f>
        <v>0</v>
      </c>
      <c r="N310" s="149">
        <f>Março!M307</f>
        <v>0</v>
      </c>
      <c r="O310" s="149">
        <f>Março!N307</f>
        <v>0</v>
      </c>
      <c r="P310" s="150">
        <f>Março!O307</f>
        <v>0</v>
      </c>
      <c r="Q310" s="7">
        <f>Abril!L308</f>
        <v>0</v>
      </c>
      <c r="R310" s="149">
        <f>Abril!M308</f>
        <v>0</v>
      </c>
      <c r="S310" s="149">
        <f>Abril!N308</f>
        <v>0</v>
      </c>
      <c r="T310" s="150">
        <f>Abril!O308</f>
        <v>0</v>
      </c>
      <c r="U310" s="7">
        <f>Maio!L309</f>
        <v>0</v>
      </c>
      <c r="V310" s="149">
        <f>Maio!M309</f>
        <v>0</v>
      </c>
      <c r="W310" s="149">
        <f>Maio!N309</f>
        <v>0</v>
      </c>
      <c r="X310" s="150">
        <f>Maio!O309</f>
        <v>0</v>
      </c>
      <c r="Y310" s="7">
        <f>Junho!L309</f>
        <v>0</v>
      </c>
      <c r="Z310" s="149">
        <f>Junho!M309</f>
        <v>0</v>
      </c>
      <c r="AA310" s="149">
        <f>Junho!N309</f>
        <v>0</v>
      </c>
      <c r="AB310" s="150">
        <f>Junho!O309</f>
        <v>0</v>
      </c>
      <c r="AC310" s="151">
        <f>Julho!L309</f>
        <v>0</v>
      </c>
      <c r="AD310" s="149">
        <f>Julho!M309</f>
        <v>0</v>
      </c>
      <c r="AE310" s="149">
        <f>Julho!N309</f>
        <v>0</v>
      </c>
      <c r="AF310" s="150">
        <f>Julho!O309</f>
        <v>0</v>
      </c>
      <c r="AG310" s="151">
        <f>Agosto!L310</f>
        <v>0</v>
      </c>
      <c r="AH310" s="149">
        <f>Agosto!M310</f>
        <v>0</v>
      </c>
      <c r="AI310" s="149">
        <f>Agosto!N310</f>
        <v>0</v>
      </c>
      <c r="AJ310" s="150">
        <f>Agosto!O310</f>
        <v>0</v>
      </c>
      <c r="AK310" s="151">
        <f>Setembro!L311</f>
        <v>0</v>
      </c>
      <c r="AL310" s="149">
        <f>Setembro!M311</f>
        <v>0</v>
      </c>
      <c r="AM310" s="149">
        <f>Setembro!N311</f>
        <v>0</v>
      </c>
      <c r="AN310" s="150">
        <f>Setembro!O311</f>
        <v>0</v>
      </c>
      <c r="AO310" s="151">
        <f>Outubro!L312</f>
        <v>0</v>
      </c>
      <c r="AP310" s="149">
        <f>Outubro!M312</f>
        <v>0</v>
      </c>
      <c r="AQ310" s="149">
        <f>Outubro!N312</f>
        <v>0</v>
      </c>
      <c r="AR310" s="150">
        <f>Outubro!O312</f>
        <v>0</v>
      </c>
      <c r="AS310" s="151">
        <f>Novembro!L311</f>
        <v>0</v>
      </c>
      <c r="AT310" s="149">
        <f>Novembro!M311</f>
        <v>0</v>
      </c>
      <c r="AU310" s="149">
        <f>Novembro!N311</f>
        <v>0</v>
      </c>
      <c r="AV310" s="150">
        <f>Novembro!O311</f>
        <v>0</v>
      </c>
      <c r="AW310" s="151"/>
      <c r="AX310" s="149"/>
      <c r="AY310" s="149"/>
      <c r="AZ310" s="150"/>
      <c r="BA310" s="151">
        <f t="shared" si="98"/>
        <v>0</v>
      </c>
      <c r="BB310" s="149">
        <f t="shared" si="98"/>
        <v>0</v>
      </c>
      <c r="BC310" s="149">
        <f t="shared" si="98"/>
        <v>0</v>
      </c>
      <c r="BD310" s="150">
        <f t="shared" si="96"/>
        <v>0</v>
      </c>
      <c r="BE310" s="151">
        <f t="shared" si="99"/>
        <v>0</v>
      </c>
      <c r="BF310" s="149">
        <f t="shared" si="99"/>
        <v>0</v>
      </c>
      <c r="BG310" s="149">
        <f t="shared" si="99"/>
        <v>0</v>
      </c>
      <c r="BH310" s="247">
        <f t="shared" si="97"/>
        <v>0</v>
      </c>
    </row>
    <row r="311" spans="1:60" ht="15" customHeight="1" x14ac:dyDescent="0.25">
      <c r="A311" s="331"/>
      <c r="B311" s="99" t="s">
        <v>18</v>
      </c>
      <c r="C311" s="111"/>
      <c r="D311" s="112"/>
      <c r="E311" s="138">
        <f>Janeiro!L302</f>
        <v>12</v>
      </c>
      <c r="F311" s="138">
        <f>Janeiro!M302</f>
        <v>32</v>
      </c>
      <c r="G311" s="138">
        <f>Janeiro!N302</f>
        <v>225</v>
      </c>
      <c r="H311" s="139">
        <f>Janeiro!O302</f>
        <v>269</v>
      </c>
      <c r="I311" s="138">
        <f>Fevereiro!L307</f>
        <v>18</v>
      </c>
      <c r="J311" s="138">
        <f>Fevereiro!M307</f>
        <v>65</v>
      </c>
      <c r="K311" s="138">
        <f>Fevereiro!N307</f>
        <v>291</v>
      </c>
      <c r="L311" s="139">
        <f>Fevereiro!O307</f>
        <v>374</v>
      </c>
      <c r="M311" s="138">
        <f>Março!L308</f>
        <v>10</v>
      </c>
      <c r="N311" s="138">
        <f>Março!M308</f>
        <v>26</v>
      </c>
      <c r="O311" s="138">
        <f>Março!N308</f>
        <v>393</v>
      </c>
      <c r="P311" s="139">
        <f>Março!O308</f>
        <v>429</v>
      </c>
      <c r="Q311" s="138">
        <f>Abril!L309</f>
        <v>20</v>
      </c>
      <c r="R311" s="138">
        <f>Abril!M309</f>
        <v>41</v>
      </c>
      <c r="S311" s="138">
        <f>Abril!N309</f>
        <v>348</v>
      </c>
      <c r="T311" s="139">
        <f>Abril!O309</f>
        <v>409</v>
      </c>
      <c r="U311" s="138">
        <f>Maio!L310</f>
        <v>19</v>
      </c>
      <c r="V311" s="138">
        <f>Maio!M310</f>
        <v>47</v>
      </c>
      <c r="W311" s="138">
        <f>Maio!N310</f>
        <v>379</v>
      </c>
      <c r="X311" s="139">
        <f>Maio!O310</f>
        <v>445</v>
      </c>
      <c r="Y311" s="138">
        <f>Junho!L310</f>
        <v>16</v>
      </c>
      <c r="Z311" s="138">
        <f>Junho!M310</f>
        <v>47</v>
      </c>
      <c r="AA311" s="138">
        <f>Junho!N310</f>
        <v>387</v>
      </c>
      <c r="AB311" s="139">
        <f>Junho!O310</f>
        <v>450</v>
      </c>
      <c r="AC311" s="137">
        <f>Julho!L310</f>
        <v>20</v>
      </c>
      <c r="AD311" s="138">
        <f>Julho!M310</f>
        <v>31</v>
      </c>
      <c r="AE311" s="138">
        <f>Julho!N310</f>
        <v>309</v>
      </c>
      <c r="AF311" s="139">
        <f>Julho!O310</f>
        <v>360</v>
      </c>
      <c r="AG311" s="137">
        <f>Agosto!L311</f>
        <v>28</v>
      </c>
      <c r="AH311" s="138">
        <f>Agosto!M311</f>
        <v>57</v>
      </c>
      <c r="AI311" s="138">
        <f>Agosto!N311</f>
        <v>424</v>
      </c>
      <c r="AJ311" s="139">
        <f>Agosto!O311</f>
        <v>509</v>
      </c>
      <c r="AK311" s="137">
        <f>Setembro!L312</f>
        <v>18</v>
      </c>
      <c r="AL311" s="138">
        <f>Setembro!M312</f>
        <v>52</v>
      </c>
      <c r="AM311" s="138">
        <f>Setembro!N312</f>
        <v>361</v>
      </c>
      <c r="AN311" s="139">
        <f>Setembro!O312</f>
        <v>431</v>
      </c>
      <c r="AO311" s="137">
        <f>Outubro!L313</f>
        <v>15</v>
      </c>
      <c r="AP311" s="138">
        <f>Outubro!M313</f>
        <v>40</v>
      </c>
      <c r="AQ311" s="138">
        <f>Outubro!N313</f>
        <v>348</v>
      </c>
      <c r="AR311" s="139">
        <f>Outubro!O313</f>
        <v>403</v>
      </c>
      <c r="AS311" s="137">
        <f>Novembro!L312</f>
        <v>0</v>
      </c>
      <c r="AT311" s="138">
        <f>Novembro!M312</f>
        <v>0</v>
      </c>
      <c r="AU311" s="138">
        <f>Novembro!N312</f>
        <v>5</v>
      </c>
      <c r="AV311" s="139">
        <f>Novembro!O312</f>
        <v>5</v>
      </c>
      <c r="AW311" s="137"/>
      <c r="AX311" s="138"/>
      <c r="AY311" s="138"/>
      <c r="AZ311" s="139"/>
      <c r="BA311" s="137">
        <f t="shared" si="98"/>
        <v>176</v>
      </c>
      <c r="BB311" s="138">
        <f t="shared" si="98"/>
        <v>438</v>
      </c>
      <c r="BC311" s="138">
        <f t="shared" si="98"/>
        <v>3470</v>
      </c>
      <c r="BD311" s="139">
        <f t="shared" si="96"/>
        <v>4084</v>
      </c>
      <c r="BE311" s="137">
        <f t="shared" si="99"/>
        <v>16</v>
      </c>
      <c r="BF311" s="138">
        <f t="shared" si="99"/>
        <v>39.81818181818182</v>
      </c>
      <c r="BG311" s="138">
        <f t="shared" si="99"/>
        <v>315.45454545454544</v>
      </c>
      <c r="BH311" s="203">
        <f t="shared" si="97"/>
        <v>371.27272727272725</v>
      </c>
    </row>
    <row r="312" spans="1:60" ht="15" customHeight="1" x14ac:dyDescent="0.25">
      <c r="A312" s="331"/>
      <c r="B312" s="108"/>
      <c r="C312" s="109" t="s">
        <v>340</v>
      </c>
      <c r="D312" s="113" t="s">
        <v>341</v>
      </c>
      <c r="E312" s="7">
        <f>Janeiro!L303</f>
        <v>12</v>
      </c>
      <c r="F312" s="149">
        <f>Janeiro!M303</f>
        <v>14</v>
      </c>
      <c r="G312" s="149">
        <f>Janeiro!N303</f>
        <v>215</v>
      </c>
      <c r="H312" s="150">
        <f>Janeiro!O303</f>
        <v>241</v>
      </c>
      <c r="I312" s="7">
        <f>Fevereiro!L308</f>
        <v>18</v>
      </c>
      <c r="J312" s="149">
        <f>Fevereiro!M308</f>
        <v>34</v>
      </c>
      <c r="K312" s="149">
        <f>Fevereiro!N308</f>
        <v>263</v>
      </c>
      <c r="L312" s="150">
        <f>Fevereiro!O308</f>
        <v>315</v>
      </c>
      <c r="M312" s="7">
        <f>Março!L309</f>
        <v>10</v>
      </c>
      <c r="N312" s="149">
        <f>Março!M309</f>
        <v>6</v>
      </c>
      <c r="O312" s="149">
        <f>Março!N309</f>
        <v>353</v>
      </c>
      <c r="P312" s="150">
        <f>Março!O309</f>
        <v>369</v>
      </c>
      <c r="Q312" s="7">
        <f>Abril!L310</f>
        <v>20</v>
      </c>
      <c r="R312" s="149">
        <f>Abril!M310</f>
        <v>3</v>
      </c>
      <c r="S312" s="149">
        <f>Abril!N310</f>
        <v>308</v>
      </c>
      <c r="T312" s="150">
        <f>Abril!O310</f>
        <v>331</v>
      </c>
      <c r="U312" s="7">
        <f>Maio!L311</f>
        <v>19</v>
      </c>
      <c r="V312" s="149">
        <f>Maio!M311</f>
        <v>6</v>
      </c>
      <c r="W312" s="149">
        <f>Maio!N311</f>
        <v>341</v>
      </c>
      <c r="X312" s="150">
        <f>Maio!O311</f>
        <v>366</v>
      </c>
      <c r="Y312" s="7">
        <f>Junho!L311</f>
        <v>16</v>
      </c>
      <c r="Z312" s="149">
        <f>Junho!M311</f>
        <v>9</v>
      </c>
      <c r="AA312" s="149">
        <f>Junho!N311</f>
        <v>348</v>
      </c>
      <c r="AB312" s="150">
        <f>Junho!O311</f>
        <v>373</v>
      </c>
      <c r="AC312" s="151">
        <f>Julho!L311</f>
        <v>20</v>
      </c>
      <c r="AD312" s="149">
        <f>Julho!M311</f>
        <v>3</v>
      </c>
      <c r="AE312" s="149">
        <f>Julho!N311</f>
        <v>271</v>
      </c>
      <c r="AF312" s="150">
        <f>Julho!O311</f>
        <v>294</v>
      </c>
      <c r="AG312" s="151">
        <f>Agosto!L312</f>
        <v>28</v>
      </c>
      <c r="AH312" s="149">
        <f>Agosto!M312</f>
        <v>13</v>
      </c>
      <c r="AI312" s="149">
        <f>Agosto!N312</f>
        <v>391</v>
      </c>
      <c r="AJ312" s="150">
        <f>Agosto!O312</f>
        <v>432</v>
      </c>
      <c r="AK312" s="151">
        <f>Setembro!L313</f>
        <v>18</v>
      </c>
      <c r="AL312" s="149">
        <f>Setembro!M313</f>
        <v>18</v>
      </c>
      <c r="AM312" s="149">
        <f>Setembro!N313</f>
        <v>331</v>
      </c>
      <c r="AN312" s="150">
        <f>Setembro!O313</f>
        <v>367</v>
      </c>
      <c r="AO312" s="151">
        <f>Outubro!L314</f>
        <v>15</v>
      </c>
      <c r="AP312" s="149">
        <f>Outubro!M314</f>
        <v>12</v>
      </c>
      <c r="AQ312" s="149">
        <f>Outubro!N314</f>
        <v>319</v>
      </c>
      <c r="AR312" s="150">
        <f>Outubro!O314</f>
        <v>346</v>
      </c>
      <c r="AS312" s="151">
        <f>Novembro!L313</f>
        <v>0</v>
      </c>
      <c r="AT312" s="149">
        <f>Novembro!M313</f>
        <v>0</v>
      </c>
      <c r="AU312" s="149">
        <f>Novembro!N313</f>
        <v>0</v>
      </c>
      <c r="AV312" s="150">
        <f>Novembro!O313</f>
        <v>0</v>
      </c>
      <c r="AW312" s="151"/>
      <c r="AX312" s="149"/>
      <c r="AY312" s="149"/>
      <c r="AZ312" s="150"/>
      <c r="BA312" s="151">
        <f t="shared" si="98"/>
        <v>176</v>
      </c>
      <c r="BB312" s="149">
        <f t="shared" si="98"/>
        <v>118</v>
      </c>
      <c r="BC312" s="149">
        <f t="shared" si="98"/>
        <v>3140</v>
      </c>
      <c r="BD312" s="150">
        <f t="shared" si="96"/>
        <v>3434</v>
      </c>
      <c r="BE312" s="151">
        <f t="shared" si="99"/>
        <v>16</v>
      </c>
      <c r="BF312" s="149">
        <f t="shared" si="99"/>
        <v>10.727272727272727</v>
      </c>
      <c r="BG312" s="149">
        <f t="shared" si="99"/>
        <v>285.45454545454544</v>
      </c>
      <c r="BH312" s="247">
        <f t="shared" si="97"/>
        <v>312.18181818181819</v>
      </c>
    </row>
    <row r="313" spans="1:60" ht="15" customHeight="1" x14ac:dyDescent="0.25">
      <c r="A313" s="331"/>
      <c r="B313" s="205"/>
      <c r="C313" s="206"/>
      <c r="D313" s="207" t="s">
        <v>366</v>
      </c>
      <c r="E313" s="224">
        <f>Janeiro!L304</f>
        <v>0</v>
      </c>
      <c r="F313" s="212">
        <f>Janeiro!M304</f>
        <v>1</v>
      </c>
      <c r="G313" s="212">
        <f>Janeiro!N304</f>
        <v>3</v>
      </c>
      <c r="H313" s="150">
        <f>Janeiro!O304</f>
        <v>4</v>
      </c>
      <c r="I313" s="224">
        <f>Fevereiro!L309</f>
        <v>0</v>
      </c>
      <c r="J313" s="212">
        <f>Fevereiro!M309</f>
        <v>0</v>
      </c>
      <c r="K313" s="212">
        <f>Fevereiro!N309</f>
        <v>0</v>
      </c>
      <c r="L313" s="150">
        <f>Fevereiro!O309</f>
        <v>0</v>
      </c>
      <c r="M313" s="224">
        <f>Março!L310</f>
        <v>0</v>
      </c>
      <c r="N313" s="212">
        <f>Março!M310</f>
        <v>0</v>
      </c>
      <c r="O313" s="212">
        <f>Março!N310</f>
        <v>0</v>
      </c>
      <c r="P313" s="150">
        <f>Março!O310</f>
        <v>0</v>
      </c>
      <c r="Q313" s="224">
        <f>Abril!L311</f>
        <v>0</v>
      </c>
      <c r="R313" s="212">
        <f>Abril!M311</f>
        <v>0</v>
      </c>
      <c r="S313" s="212">
        <f>Abril!N311</f>
        <v>0</v>
      </c>
      <c r="T313" s="150">
        <f>Abril!O311</f>
        <v>0</v>
      </c>
      <c r="U313" s="224">
        <f>Maio!L312</f>
        <v>0</v>
      </c>
      <c r="V313" s="212">
        <f>Maio!M312</f>
        <v>0</v>
      </c>
      <c r="W313" s="212">
        <f>Maio!N312</f>
        <v>0</v>
      </c>
      <c r="X313" s="150">
        <f>Maio!O312</f>
        <v>0</v>
      </c>
      <c r="Y313" s="224">
        <f>Junho!L312</f>
        <v>0</v>
      </c>
      <c r="Z313" s="212">
        <f>Junho!M312</f>
        <v>0</v>
      </c>
      <c r="AA313" s="212">
        <f>Junho!N312</f>
        <v>0</v>
      </c>
      <c r="AB313" s="150">
        <f>Junho!O312</f>
        <v>0</v>
      </c>
      <c r="AC313" s="151">
        <f>Julho!L312</f>
        <v>0</v>
      </c>
      <c r="AD313" s="212">
        <f>Julho!M312</f>
        <v>0</v>
      </c>
      <c r="AE313" s="212">
        <f>Julho!N312</f>
        <v>0</v>
      </c>
      <c r="AF313" s="150">
        <f>Julho!O312</f>
        <v>0</v>
      </c>
      <c r="AG313" s="151">
        <f>Agosto!L313</f>
        <v>0</v>
      </c>
      <c r="AH313" s="212">
        <f>Agosto!M313</f>
        <v>0</v>
      </c>
      <c r="AI313" s="212">
        <f>Agosto!N313</f>
        <v>0</v>
      </c>
      <c r="AJ313" s="150">
        <f>Agosto!O313</f>
        <v>0</v>
      </c>
      <c r="AK313" s="151">
        <f>Setembro!L314</f>
        <v>0</v>
      </c>
      <c r="AL313" s="212">
        <f>Setembro!M314</f>
        <v>0</v>
      </c>
      <c r="AM313" s="212">
        <f>Setembro!N314</f>
        <v>0</v>
      </c>
      <c r="AN313" s="150">
        <f>Setembro!O314</f>
        <v>0</v>
      </c>
      <c r="AO313" s="151">
        <f>Outubro!L315</f>
        <v>0</v>
      </c>
      <c r="AP313" s="212">
        <f>Outubro!M315</f>
        <v>0</v>
      </c>
      <c r="AQ313" s="212">
        <f>Outubro!N315</f>
        <v>0</v>
      </c>
      <c r="AR313" s="150">
        <f>Outubro!O315</f>
        <v>0</v>
      </c>
      <c r="AS313" s="151">
        <f>Novembro!L314</f>
        <v>14</v>
      </c>
      <c r="AT313" s="212">
        <f>Novembro!M314</f>
        <v>37</v>
      </c>
      <c r="AU313" s="212">
        <f>Novembro!N314</f>
        <v>331</v>
      </c>
      <c r="AV313" s="150">
        <f>Novembro!O314</f>
        <v>382</v>
      </c>
      <c r="AW313" s="151"/>
      <c r="AX313" s="212"/>
      <c r="AY313" s="212"/>
      <c r="AZ313" s="150"/>
      <c r="BA313" s="151">
        <f t="shared" si="98"/>
        <v>14</v>
      </c>
      <c r="BB313" s="212">
        <f t="shared" si="98"/>
        <v>38</v>
      </c>
      <c r="BC313" s="212">
        <f t="shared" si="98"/>
        <v>334</v>
      </c>
      <c r="BD313" s="150">
        <f t="shared" si="96"/>
        <v>386</v>
      </c>
      <c r="BE313" s="151">
        <f t="shared" si="99"/>
        <v>1.2727272727272727</v>
      </c>
      <c r="BF313" s="212">
        <f t="shared" si="99"/>
        <v>3.4545454545454546</v>
      </c>
      <c r="BG313" s="212">
        <f t="shared" si="99"/>
        <v>30.363636363636363</v>
      </c>
      <c r="BH313" s="247">
        <f t="shared" si="97"/>
        <v>35.090909090909093</v>
      </c>
    </row>
    <row r="314" spans="1:60" ht="15" customHeight="1" x14ac:dyDescent="0.25">
      <c r="A314" s="331"/>
      <c r="B314" s="108"/>
      <c r="C314" s="109"/>
      <c r="D314" s="113" t="s">
        <v>533</v>
      </c>
      <c r="E314" s="7">
        <f>Janeiro!L305</f>
        <v>0</v>
      </c>
      <c r="F314" s="149">
        <f>Janeiro!M305</f>
        <v>1</v>
      </c>
      <c r="G314" s="149">
        <f>Janeiro!N305</f>
        <v>7</v>
      </c>
      <c r="H314" s="150">
        <f>Janeiro!O305</f>
        <v>8</v>
      </c>
      <c r="I314" s="7">
        <f>Fevereiro!L310</f>
        <v>0</v>
      </c>
      <c r="J314" s="149">
        <f>Fevereiro!M310</f>
        <v>6</v>
      </c>
      <c r="K314" s="149">
        <f>Fevereiro!N310</f>
        <v>26</v>
      </c>
      <c r="L314" s="150">
        <f>Fevereiro!O310</f>
        <v>32</v>
      </c>
      <c r="M314" s="7">
        <f>Março!L311</f>
        <v>0</v>
      </c>
      <c r="N314" s="149">
        <f>Março!M311</f>
        <v>4</v>
      </c>
      <c r="O314" s="149">
        <f>Março!N311</f>
        <v>40</v>
      </c>
      <c r="P314" s="150">
        <f>Março!O311</f>
        <v>44</v>
      </c>
      <c r="Q314" s="7">
        <f>Abril!L312</f>
        <v>0</v>
      </c>
      <c r="R314" s="149">
        <f>Abril!M312</f>
        <v>6</v>
      </c>
      <c r="S314" s="149">
        <f>Abril!N312</f>
        <v>34</v>
      </c>
      <c r="T314" s="150">
        <f>Abril!O312</f>
        <v>40</v>
      </c>
      <c r="U314" s="7">
        <f>Maio!L313</f>
        <v>0</v>
      </c>
      <c r="V314" s="149">
        <f>Maio!M313</f>
        <v>7</v>
      </c>
      <c r="W314" s="149">
        <f>Maio!N313</f>
        <v>37</v>
      </c>
      <c r="X314" s="150">
        <f>Maio!O313</f>
        <v>44</v>
      </c>
      <c r="Y314" s="7">
        <f>Junho!L313</f>
        <v>0</v>
      </c>
      <c r="Z314" s="149">
        <f>Junho!M313</f>
        <v>7</v>
      </c>
      <c r="AA314" s="149">
        <f>Junho!N313</f>
        <v>38</v>
      </c>
      <c r="AB314" s="150">
        <f>Junho!O313</f>
        <v>45</v>
      </c>
      <c r="AC314" s="151">
        <f>Julho!L313</f>
        <v>0</v>
      </c>
      <c r="AD314" s="149">
        <f>Julho!M313</f>
        <v>3</v>
      </c>
      <c r="AE314" s="149">
        <f>Julho!N313</f>
        <v>37</v>
      </c>
      <c r="AF314" s="150">
        <f>Julho!O313</f>
        <v>40</v>
      </c>
      <c r="AG314" s="151">
        <f>Agosto!L314</f>
        <v>0</v>
      </c>
      <c r="AH314" s="149">
        <f>Agosto!M314</f>
        <v>4</v>
      </c>
      <c r="AI314" s="149">
        <f>Agosto!N314</f>
        <v>33</v>
      </c>
      <c r="AJ314" s="150">
        <f>Agosto!O314</f>
        <v>37</v>
      </c>
      <c r="AK314" s="151">
        <f>Setembro!L315</f>
        <v>0</v>
      </c>
      <c r="AL314" s="149">
        <f>Setembro!M315</f>
        <v>2</v>
      </c>
      <c r="AM314" s="149">
        <f>Setembro!N315</f>
        <v>30</v>
      </c>
      <c r="AN314" s="150">
        <f>Setembro!O315</f>
        <v>32</v>
      </c>
      <c r="AO314" s="151">
        <f>Outubro!L316</f>
        <v>0</v>
      </c>
      <c r="AP314" s="149">
        <f>Outubro!M316</f>
        <v>8</v>
      </c>
      <c r="AQ314" s="149">
        <f>Outubro!N316</f>
        <v>29</v>
      </c>
      <c r="AR314" s="150">
        <f>Outubro!O316</f>
        <v>37</v>
      </c>
      <c r="AS314" s="151">
        <f>Novembro!L315</f>
        <v>14</v>
      </c>
      <c r="AT314" s="149">
        <f>Novembro!M315</f>
        <v>9</v>
      </c>
      <c r="AU314" s="149">
        <f>Novembro!N315</f>
        <v>298</v>
      </c>
      <c r="AV314" s="150">
        <f>Novembro!O315</f>
        <v>321</v>
      </c>
      <c r="AW314" s="151"/>
      <c r="AX314" s="149"/>
      <c r="AY314" s="149"/>
      <c r="AZ314" s="150"/>
      <c r="BA314" s="151">
        <f t="shared" ref="BA314" si="108">E314+I314+M314+Q314+U314+Y314+AC314+AG314+AK314+AO314+AS314+AW314</f>
        <v>14</v>
      </c>
      <c r="BB314" s="212">
        <f t="shared" ref="BB314" si="109">F314+J314+N314+R314+V314+Z314+AD314+AH314+AL314+AP314+AT314+AX314</f>
        <v>57</v>
      </c>
      <c r="BC314" s="212">
        <f t="shared" ref="BC314" si="110">G314+K314+O314+S314+W314+AA314+AE314+AI314+AM314+AQ314+AU314+AY314</f>
        <v>609</v>
      </c>
      <c r="BD314" s="150">
        <f t="shared" ref="BD314" si="111">H314+L314+P314+T314+X314+AB314+AF314+AJ314+AN314+AR314+AV314+AZ314</f>
        <v>680</v>
      </c>
      <c r="BE314" s="151">
        <f t="shared" ref="BE314" si="112">AVERAGE(E314,I314,M314,Q314,U314,Y314,AC314,AG314,AK314,AO314,AS314,AW314)</f>
        <v>1.2727272727272727</v>
      </c>
      <c r="BF314" s="212">
        <f t="shared" ref="BF314" si="113">AVERAGE(F314,J314,N314,R314,V314,Z314,AD314,AH314,AL314,AP314,AT314,AX314)</f>
        <v>5.1818181818181817</v>
      </c>
      <c r="BG314" s="212">
        <f t="shared" ref="BG314" si="114">AVERAGE(G314,K314,O314,S314,W314,AA314,AE314,AI314,AM314,AQ314,AU314,AY314)</f>
        <v>55.363636363636367</v>
      </c>
      <c r="BH314" s="247">
        <f t="shared" ref="BH314" si="115">AVERAGE(H314,L314,P314,T314,X314,AB314,AF314,AJ314,AN314,AR314,AV314,AZ314)</f>
        <v>61.81818181818182</v>
      </c>
    </row>
    <row r="315" spans="1:60" ht="15" customHeight="1" x14ac:dyDescent="0.25">
      <c r="A315" s="331"/>
      <c r="B315" s="108"/>
      <c r="C315" s="109"/>
      <c r="D315" s="110" t="s">
        <v>483</v>
      </c>
      <c r="E315" s="7">
        <f>Janeiro!L306</f>
        <v>0</v>
      </c>
      <c r="F315" s="149">
        <f>Janeiro!M306</f>
        <v>15</v>
      </c>
      <c r="G315" s="149">
        <f>Janeiro!N306</f>
        <v>0</v>
      </c>
      <c r="H315" s="150">
        <f>Janeiro!O306</f>
        <v>15</v>
      </c>
      <c r="I315" s="7">
        <f>Fevereiro!L311</f>
        <v>0</v>
      </c>
      <c r="J315" s="149">
        <f>Fevereiro!M311</f>
        <v>25</v>
      </c>
      <c r="K315" s="149">
        <f>Fevereiro!N311</f>
        <v>0</v>
      </c>
      <c r="L315" s="150">
        <f>Fevereiro!O311</f>
        <v>25</v>
      </c>
      <c r="M315" s="7">
        <f>Março!L312</f>
        <v>0</v>
      </c>
      <c r="N315" s="149">
        <f>Março!M312</f>
        <v>16</v>
      </c>
      <c r="O315" s="149">
        <f>Março!N312</f>
        <v>0</v>
      </c>
      <c r="P315" s="150">
        <f>Março!O312</f>
        <v>16</v>
      </c>
      <c r="Q315" s="7">
        <f>Abril!L313</f>
        <v>0</v>
      </c>
      <c r="R315" s="149">
        <f>Abril!M313</f>
        <v>32</v>
      </c>
      <c r="S315" s="149">
        <f>Abril!N313</f>
        <v>0</v>
      </c>
      <c r="T315" s="150">
        <f>Abril!O313</f>
        <v>32</v>
      </c>
      <c r="U315" s="7">
        <f>Maio!L314</f>
        <v>0</v>
      </c>
      <c r="V315" s="149">
        <f>Maio!M314</f>
        <v>34</v>
      </c>
      <c r="W315" s="149">
        <f>Maio!N314</f>
        <v>1</v>
      </c>
      <c r="X315" s="150">
        <f>Maio!O314</f>
        <v>35</v>
      </c>
      <c r="Y315" s="7">
        <f>Junho!L314</f>
        <v>0</v>
      </c>
      <c r="Z315" s="149">
        <f>Junho!M314</f>
        <v>30</v>
      </c>
      <c r="AA315" s="149">
        <f>Junho!N314</f>
        <v>0</v>
      </c>
      <c r="AB315" s="150">
        <f>Junho!O314</f>
        <v>30</v>
      </c>
      <c r="AC315" s="151">
        <f>Julho!L314</f>
        <v>0</v>
      </c>
      <c r="AD315" s="149">
        <f>Julho!M314</f>
        <v>24</v>
      </c>
      <c r="AE315" s="149">
        <f>Julho!N314</f>
        <v>1</v>
      </c>
      <c r="AF315" s="150">
        <f>Julho!O314</f>
        <v>25</v>
      </c>
      <c r="AG315" s="151">
        <f>Agosto!L315</f>
        <v>0</v>
      </c>
      <c r="AH315" s="149">
        <f>Agosto!M315</f>
        <v>39</v>
      </c>
      <c r="AI315" s="149">
        <f>Agosto!N315</f>
        <v>0</v>
      </c>
      <c r="AJ315" s="150">
        <f>Agosto!O315</f>
        <v>39</v>
      </c>
      <c r="AK315" s="151">
        <f>Setembro!L316</f>
        <v>0</v>
      </c>
      <c r="AL315" s="149">
        <f>Setembro!M316</f>
        <v>32</v>
      </c>
      <c r="AM315" s="149">
        <f>Setembro!N316</f>
        <v>0</v>
      </c>
      <c r="AN315" s="150">
        <f>Setembro!O316</f>
        <v>32</v>
      </c>
      <c r="AO315" s="151">
        <f>Outubro!L317</f>
        <v>0</v>
      </c>
      <c r="AP315" s="149">
        <f>Outubro!M317</f>
        <v>20</v>
      </c>
      <c r="AQ315" s="149">
        <f>Outubro!N317</f>
        <v>0</v>
      </c>
      <c r="AR315" s="150">
        <f>Outubro!O317</f>
        <v>20</v>
      </c>
      <c r="AS315" s="151">
        <f>Novembro!L316</f>
        <v>0</v>
      </c>
      <c r="AT315" s="149">
        <f>Novembro!M316</f>
        <v>0</v>
      </c>
      <c r="AU315" s="149">
        <f>Novembro!N316</f>
        <v>0</v>
      </c>
      <c r="AV315" s="150">
        <f>Novembro!O316</f>
        <v>0</v>
      </c>
      <c r="AW315" s="151"/>
      <c r="AX315" s="149"/>
      <c r="AY315" s="149"/>
      <c r="AZ315" s="150"/>
      <c r="BA315" s="151">
        <f t="shared" si="98"/>
        <v>0</v>
      </c>
      <c r="BB315" s="149">
        <f t="shared" si="98"/>
        <v>267</v>
      </c>
      <c r="BC315" s="149">
        <f t="shared" si="98"/>
        <v>2</v>
      </c>
      <c r="BD315" s="150">
        <f t="shared" si="96"/>
        <v>269</v>
      </c>
      <c r="BE315" s="151">
        <f t="shared" si="99"/>
        <v>0</v>
      </c>
      <c r="BF315" s="149">
        <f t="shared" si="99"/>
        <v>24.272727272727273</v>
      </c>
      <c r="BG315" s="149">
        <f t="shared" si="99"/>
        <v>0.18181818181818182</v>
      </c>
      <c r="BH315" s="247">
        <f t="shared" si="97"/>
        <v>24.454545454545453</v>
      </c>
    </row>
    <row r="316" spans="1:60" ht="15" customHeight="1" x14ac:dyDescent="0.25">
      <c r="A316" s="331"/>
      <c r="B316" s="108"/>
      <c r="C316" s="109"/>
      <c r="D316" s="110" t="s">
        <v>342</v>
      </c>
      <c r="E316" s="7">
        <f>Janeiro!L307</f>
        <v>0</v>
      </c>
      <c r="F316" s="149">
        <f>Janeiro!M307</f>
        <v>1</v>
      </c>
      <c r="G316" s="149">
        <f>Janeiro!N307</f>
        <v>0</v>
      </c>
      <c r="H316" s="150">
        <f>Janeiro!O307</f>
        <v>1</v>
      </c>
      <c r="I316" s="7">
        <f>Fevereiro!L312</f>
        <v>0</v>
      </c>
      <c r="J316" s="149">
        <f>Fevereiro!M312</f>
        <v>0</v>
      </c>
      <c r="K316" s="149">
        <f>Fevereiro!N312</f>
        <v>2</v>
      </c>
      <c r="L316" s="150">
        <f>Fevereiro!O312</f>
        <v>2</v>
      </c>
      <c r="M316" s="7">
        <f>Março!L313</f>
        <v>0</v>
      </c>
      <c r="N316" s="149">
        <f>Março!M313</f>
        <v>0</v>
      </c>
      <c r="O316" s="149">
        <f>Março!N313</f>
        <v>0</v>
      </c>
      <c r="P316" s="150">
        <f>Março!O313</f>
        <v>0</v>
      </c>
      <c r="Q316" s="7">
        <f>Abril!L314</f>
        <v>0</v>
      </c>
      <c r="R316" s="149">
        <f>Abril!M314</f>
        <v>0</v>
      </c>
      <c r="S316" s="149">
        <f>Abril!N314</f>
        <v>6</v>
      </c>
      <c r="T316" s="150">
        <f>Abril!O314</f>
        <v>6</v>
      </c>
      <c r="U316" s="7">
        <f>Maio!L315</f>
        <v>0</v>
      </c>
      <c r="V316" s="149">
        <f>Maio!M315</f>
        <v>0</v>
      </c>
      <c r="W316" s="149">
        <f>Maio!N315</f>
        <v>0</v>
      </c>
      <c r="X316" s="150">
        <f>Maio!O315</f>
        <v>0</v>
      </c>
      <c r="Y316" s="7">
        <f>Junho!L315</f>
        <v>0</v>
      </c>
      <c r="Z316" s="149">
        <f>Junho!M315</f>
        <v>1</v>
      </c>
      <c r="AA316" s="149">
        <f>Junho!N315</f>
        <v>1</v>
      </c>
      <c r="AB316" s="150">
        <f>Junho!O315</f>
        <v>2</v>
      </c>
      <c r="AC316" s="151">
        <f>Julho!L315</f>
        <v>0</v>
      </c>
      <c r="AD316" s="149">
        <f>Julho!M315</f>
        <v>1</v>
      </c>
      <c r="AE316" s="149">
        <f>Julho!N315</f>
        <v>0</v>
      </c>
      <c r="AF316" s="150">
        <f>Julho!O315</f>
        <v>1</v>
      </c>
      <c r="AG316" s="151">
        <f>Agosto!L316</f>
        <v>0</v>
      </c>
      <c r="AH316" s="149">
        <f>Agosto!M316</f>
        <v>1</v>
      </c>
      <c r="AI316" s="149">
        <f>Agosto!N316</f>
        <v>0</v>
      </c>
      <c r="AJ316" s="150">
        <f>Agosto!O316</f>
        <v>1</v>
      </c>
      <c r="AK316" s="151">
        <f>Setembro!L317</f>
        <v>0</v>
      </c>
      <c r="AL316" s="149">
        <f>Setembro!M317</f>
        <v>0</v>
      </c>
      <c r="AM316" s="149">
        <f>Setembro!N317</f>
        <v>0</v>
      </c>
      <c r="AN316" s="150">
        <f>Setembro!O317</f>
        <v>0</v>
      </c>
      <c r="AO316" s="151">
        <f>Outubro!L318</f>
        <v>0</v>
      </c>
      <c r="AP316" s="149">
        <f>Outubro!M318</f>
        <v>0</v>
      </c>
      <c r="AQ316" s="149">
        <f>Outubro!N318</f>
        <v>0</v>
      </c>
      <c r="AR316" s="150">
        <f>Outubro!O318</f>
        <v>0</v>
      </c>
      <c r="AS316" s="151">
        <f>Novembro!L317</f>
        <v>0</v>
      </c>
      <c r="AT316" s="149">
        <f>Novembro!M317</f>
        <v>4</v>
      </c>
      <c r="AU316" s="149">
        <f>Novembro!N317</f>
        <v>31</v>
      </c>
      <c r="AV316" s="150">
        <f>Novembro!O317</f>
        <v>35</v>
      </c>
      <c r="AW316" s="151"/>
      <c r="AX316" s="149"/>
      <c r="AY316" s="149"/>
      <c r="AZ316" s="150"/>
      <c r="BA316" s="151">
        <f t="shared" si="98"/>
        <v>0</v>
      </c>
      <c r="BB316" s="149">
        <f t="shared" si="98"/>
        <v>8</v>
      </c>
      <c r="BC316" s="149">
        <f t="shared" si="98"/>
        <v>40</v>
      </c>
      <c r="BD316" s="150">
        <f t="shared" si="96"/>
        <v>48</v>
      </c>
      <c r="BE316" s="151">
        <f t="shared" si="99"/>
        <v>0</v>
      </c>
      <c r="BF316" s="149">
        <f t="shared" si="99"/>
        <v>0.72727272727272729</v>
      </c>
      <c r="BG316" s="149">
        <f t="shared" si="99"/>
        <v>3.6363636363636362</v>
      </c>
      <c r="BH316" s="247">
        <f t="shared" si="97"/>
        <v>4.3636363636363633</v>
      </c>
    </row>
    <row r="317" spans="1:60" ht="15" customHeight="1" x14ac:dyDescent="0.25">
      <c r="A317" s="331"/>
      <c r="B317" s="108"/>
      <c r="C317" s="109" t="s">
        <v>343</v>
      </c>
      <c r="D317" s="110" t="s">
        <v>344</v>
      </c>
      <c r="E317" s="7">
        <f>Janeiro!L308</f>
        <v>0</v>
      </c>
      <c r="F317" s="149">
        <f>Janeiro!M308</f>
        <v>0</v>
      </c>
      <c r="G317" s="149">
        <f>Janeiro!N308</f>
        <v>0</v>
      </c>
      <c r="H317" s="150">
        <f>Janeiro!O308</f>
        <v>0</v>
      </c>
      <c r="I317" s="7">
        <f>Fevereiro!L313</f>
        <v>0</v>
      </c>
      <c r="J317" s="149">
        <f>Fevereiro!M313</f>
        <v>0</v>
      </c>
      <c r="K317" s="149">
        <f>Fevereiro!N313</f>
        <v>0</v>
      </c>
      <c r="L317" s="150">
        <f>Fevereiro!O313</f>
        <v>0</v>
      </c>
      <c r="M317" s="7">
        <f>Março!L314</f>
        <v>0</v>
      </c>
      <c r="N317" s="149">
        <f>Março!M314</f>
        <v>0</v>
      </c>
      <c r="O317" s="149">
        <f>Março!N314</f>
        <v>0</v>
      </c>
      <c r="P317" s="150">
        <f>Março!O314</f>
        <v>0</v>
      </c>
      <c r="Q317" s="7">
        <f>Abril!L315</f>
        <v>0</v>
      </c>
      <c r="R317" s="149">
        <f>Abril!M315</f>
        <v>0</v>
      </c>
      <c r="S317" s="149">
        <f>Abril!N315</f>
        <v>0</v>
      </c>
      <c r="T317" s="150">
        <f>Abril!O315</f>
        <v>0</v>
      </c>
      <c r="U317" s="7">
        <f>Maio!L316</f>
        <v>0</v>
      </c>
      <c r="V317" s="149">
        <f>Maio!M316</f>
        <v>0</v>
      </c>
      <c r="W317" s="149">
        <f>Maio!N316</f>
        <v>0</v>
      </c>
      <c r="X317" s="150">
        <f>Maio!O316</f>
        <v>0</v>
      </c>
      <c r="Y317" s="7">
        <f>Junho!L316</f>
        <v>0</v>
      </c>
      <c r="Z317" s="149">
        <f>Junho!M316</f>
        <v>0</v>
      </c>
      <c r="AA317" s="149">
        <f>Junho!N316</f>
        <v>0</v>
      </c>
      <c r="AB317" s="150">
        <f>Junho!O316</f>
        <v>0</v>
      </c>
      <c r="AC317" s="151">
        <f>Julho!L316</f>
        <v>0</v>
      </c>
      <c r="AD317" s="149">
        <f>Julho!M316</f>
        <v>0</v>
      </c>
      <c r="AE317" s="149">
        <f>Julho!N316</f>
        <v>0</v>
      </c>
      <c r="AF317" s="150">
        <f>Julho!O316</f>
        <v>0</v>
      </c>
      <c r="AG317" s="151">
        <f>Agosto!L317</f>
        <v>0</v>
      </c>
      <c r="AH317" s="149">
        <f>Agosto!M317</f>
        <v>0</v>
      </c>
      <c r="AI317" s="149">
        <f>Agosto!N317</f>
        <v>0</v>
      </c>
      <c r="AJ317" s="150">
        <f>Agosto!O317</f>
        <v>0</v>
      </c>
      <c r="AK317" s="151">
        <f>Setembro!L318</f>
        <v>0</v>
      </c>
      <c r="AL317" s="149">
        <f>Setembro!M318</f>
        <v>0</v>
      </c>
      <c r="AM317" s="149">
        <f>Setembro!N318</f>
        <v>0</v>
      </c>
      <c r="AN317" s="150">
        <f>Setembro!O318</f>
        <v>0</v>
      </c>
      <c r="AO317" s="151">
        <f>Outubro!L319</f>
        <v>0</v>
      </c>
      <c r="AP317" s="149">
        <f>Outubro!M319</f>
        <v>0</v>
      </c>
      <c r="AQ317" s="149">
        <f>Outubro!N319</f>
        <v>0</v>
      </c>
      <c r="AR317" s="150">
        <f>Outubro!O319</f>
        <v>0</v>
      </c>
      <c r="AS317" s="151">
        <f>Novembro!L318</f>
        <v>0</v>
      </c>
      <c r="AT317" s="149">
        <f>Novembro!M318</f>
        <v>23</v>
      </c>
      <c r="AU317" s="149">
        <f>Novembro!N318</f>
        <v>0</v>
      </c>
      <c r="AV317" s="150">
        <f>Novembro!O318</f>
        <v>23</v>
      </c>
      <c r="AW317" s="151"/>
      <c r="AX317" s="149"/>
      <c r="AY317" s="149"/>
      <c r="AZ317" s="150"/>
      <c r="BA317" s="151">
        <f t="shared" si="98"/>
        <v>0</v>
      </c>
      <c r="BB317" s="149">
        <f t="shared" si="98"/>
        <v>23</v>
      </c>
      <c r="BC317" s="149">
        <f t="shared" si="98"/>
        <v>0</v>
      </c>
      <c r="BD317" s="150">
        <f t="shared" si="96"/>
        <v>23</v>
      </c>
      <c r="BE317" s="151">
        <f t="shared" si="99"/>
        <v>0</v>
      </c>
      <c r="BF317" s="149">
        <f t="shared" si="99"/>
        <v>2.0909090909090908</v>
      </c>
      <c r="BG317" s="149">
        <f t="shared" si="99"/>
        <v>0</v>
      </c>
      <c r="BH317" s="247">
        <f t="shared" si="97"/>
        <v>2.0909090909090908</v>
      </c>
    </row>
    <row r="318" spans="1:60" ht="15" customHeight="1" x14ac:dyDescent="0.25">
      <c r="A318" s="331"/>
      <c r="B318" s="99" t="s">
        <v>72</v>
      </c>
      <c r="C318" s="111"/>
      <c r="D318" s="112"/>
      <c r="E318" s="138">
        <f>Janeiro!L309</f>
        <v>72</v>
      </c>
      <c r="F318" s="138">
        <f>Janeiro!M309</f>
        <v>48</v>
      </c>
      <c r="G318" s="138">
        <f>Janeiro!N309</f>
        <v>901</v>
      </c>
      <c r="H318" s="139">
        <f>Janeiro!O309</f>
        <v>1021</v>
      </c>
      <c r="I318" s="138">
        <f>Fevereiro!L314</f>
        <v>77</v>
      </c>
      <c r="J318" s="138">
        <f>Fevereiro!M314</f>
        <v>38</v>
      </c>
      <c r="K318" s="138">
        <f>Fevereiro!N314</f>
        <v>933</v>
      </c>
      <c r="L318" s="139">
        <f>Fevereiro!O314</f>
        <v>1048</v>
      </c>
      <c r="M318" s="138">
        <f>Março!L315</f>
        <v>81</v>
      </c>
      <c r="N318" s="138">
        <f>Março!M315</f>
        <v>34</v>
      </c>
      <c r="O318" s="138">
        <f>Março!N315</f>
        <v>1105</v>
      </c>
      <c r="P318" s="139">
        <f>Março!O315</f>
        <v>1220</v>
      </c>
      <c r="Q318" s="138">
        <f>Abril!L316</f>
        <v>79</v>
      </c>
      <c r="R318" s="138">
        <f>Abril!M316</f>
        <v>30</v>
      </c>
      <c r="S318" s="138">
        <f>Abril!N316</f>
        <v>964</v>
      </c>
      <c r="T318" s="139">
        <f>Abril!O316</f>
        <v>1073</v>
      </c>
      <c r="U318" s="138">
        <f>Maio!L317</f>
        <v>63</v>
      </c>
      <c r="V318" s="138">
        <f>Maio!M317</f>
        <v>51</v>
      </c>
      <c r="W318" s="138">
        <f>Maio!N317</f>
        <v>921</v>
      </c>
      <c r="X318" s="139">
        <f>Maio!O317</f>
        <v>1035</v>
      </c>
      <c r="Y318" s="138">
        <f>Junho!L317</f>
        <v>77</v>
      </c>
      <c r="Z318" s="138">
        <f>Junho!M317</f>
        <v>58</v>
      </c>
      <c r="AA318" s="138">
        <f>Junho!N317</f>
        <v>1015</v>
      </c>
      <c r="AB318" s="139">
        <f>Junho!O317</f>
        <v>1150</v>
      </c>
      <c r="AC318" s="137">
        <f>Julho!L317</f>
        <v>87</v>
      </c>
      <c r="AD318" s="138">
        <f>Julho!M317</f>
        <v>49</v>
      </c>
      <c r="AE318" s="138">
        <f>Julho!N317</f>
        <v>1010</v>
      </c>
      <c r="AF318" s="139">
        <f>Julho!O317</f>
        <v>1146</v>
      </c>
      <c r="AG318" s="137">
        <f>Agosto!L318</f>
        <v>101</v>
      </c>
      <c r="AH318" s="138">
        <f>Agosto!M318</f>
        <v>92</v>
      </c>
      <c r="AI318" s="138">
        <f>Agosto!N318</f>
        <v>1092</v>
      </c>
      <c r="AJ318" s="139">
        <f>Agosto!O318</f>
        <v>1285</v>
      </c>
      <c r="AK318" s="137">
        <f>Setembro!L319</f>
        <v>98</v>
      </c>
      <c r="AL318" s="138">
        <f>Setembro!M319</f>
        <v>108</v>
      </c>
      <c r="AM318" s="138">
        <f>Setembro!N319</f>
        <v>1007</v>
      </c>
      <c r="AN318" s="139">
        <f>Setembro!O319</f>
        <v>1213</v>
      </c>
      <c r="AO318" s="137">
        <f>Outubro!L320</f>
        <v>80</v>
      </c>
      <c r="AP318" s="138">
        <f>Outubro!M320</f>
        <v>116</v>
      </c>
      <c r="AQ318" s="138">
        <f>Outubro!N320</f>
        <v>916</v>
      </c>
      <c r="AR318" s="139">
        <f>Outubro!O320</f>
        <v>1112</v>
      </c>
      <c r="AS318" s="137">
        <f>Novembro!L319</f>
        <v>0</v>
      </c>
      <c r="AT318" s="138">
        <f>Novembro!M319</f>
        <v>1</v>
      </c>
      <c r="AU318" s="138">
        <f>Novembro!N319</f>
        <v>2</v>
      </c>
      <c r="AV318" s="139">
        <f>Novembro!O319</f>
        <v>3</v>
      </c>
      <c r="AW318" s="137"/>
      <c r="AX318" s="138"/>
      <c r="AY318" s="138"/>
      <c r="AZ318" s="139"/>
      <c r="BA318" s="137">
        <f t="shared" si="98"/>
        <v>815</v>
      </c>
      <c r="BB318" s="138">
        <f t="shared" si="98"/>
        <v>625</v>
      </c>
      <c r="BC318" s="138">
        <f t="shared" si="98"/>
        <v>9866</v>
      </c>
      <c r="BD318" s="139">
        <f t="shared" si="96"/>
        <v>11306</v>
      </c>
      <c r="BE318" s="137">
        <f t="shared" si="99"/>
        <v>74.090909090909093</v>
      </c>
      <c r="BF318" s="138">
        <f t="shared" si="99"/>
        <v>56.81818181818182</v>
      </c>
      <c r="BG318" s="138">
        <f t="shared" si="99"/>
        <v>896.90909090909088</v>
      </c>
      <c r="BH318" s="203">
        <f t="shared" si="97"/>
        <v>1027.8181818181818</v>
      </c>
    </row>
    <row r="319" spans="1:60" ht="15" customHeight="1" x14ac:dyDescent="0.25">
      <c r="A319" s="331"/>
      <c r="B319" s="108"/>
      <c r="C319" s="109" t="s">
        <v>345</v>
      </c>
      <c r="D319" s="110" t="s">
        <v>346</v>
      </c>
      <c r="E319" s="7">
        <f>Janeiro!L310</f>
        <v>11</v>
      </c>
      <c r="F319" s="149">
        <f>Janeiro!M310</f>
        <v>0</v>
      </c>
      <c r="G319" s="149">
        <f>Janeiro!N310</f>
        <v>90</v>
      </c>
      <c r="H319" s="150">
        <f>Janeiro!O310</f>
        <v>101</v>
      </c>
      <c r="I319" s="7">
        <f>Fevereiro!L315</f>
        <v>14</v>
      </c>
      <c r="J319" s="149">
        <f>Fevereiro!M315</f>
        <v>0</v>
      </c>
      <c r="K319" s="149">
        <f>Fevereiro!N315</f>
        <v>86</v>
      </c>
      <c r="L319" s="150">
        <f>Fevereiro!O315</f>
        <v>100</v>
      </c>
      <c r="M319" s="7">
        <f>Março!L316</f>
        <v>15</v>
      </c>
      <c r="N319" s="149">
        <f>Março!M316</f>
        <v>0</v>
      </c>
      <c r="O319" s="149">
        <f>Março!N316</f>
        <v>105</v>
      </c>
      <c r="P319" s="150">
        <f>Março!O316</f>
        <v>120</v>
      </c>
      <c r="Q319" s="7">
        <f>Abril!L317</f>
        <v>13</v>
      </c>
      <c r="R319" s="149">
        <f>Abril!M317</f>
        <v>0</v>
      </c>
      <c r="S319" s="149">
        <f>Abril!N317</f>
        <v>127</v>
      </c>
      <c r="T319" s="150">
        <f>Abril!O317</f>
        <v>140</v>
      </c>
      <c r="U319" s="7">
        <f>Maio!L318</f>
        <v>19</v>
      </c>
      <c r="V319" s="149">
        <f>Maio!M318</f>
        <v>2</v>
      </c>
      <c r="W319" s="149">
        <f>Maio!N318</f>
        <v>98</v>
      </c>
      <c r="X319" s="150">
        <f>Maio!O318</f>
        <v>119</v>
      </c>
      <c r="Y319" s="7">
        <f>Junho!L318</f>
        <v>14</v>
      </c>
      <c r="Z319" s="149">
        <f>Junho!M318</f>
        <v>1</v>
      </c>
      <c r="AA319" s="149">
        <f>Junho!N318</f>
        <v>90</v>
      </c>
      <c r="AB319" s="150">
        <f>Junho!O318</f>
        <v>105</v>
      </c>
      <c r="AC319" s="151">
        <f>Julho!L318</f>
        <v>19</v>
      </c>
      <c r="AD319" s="149">
        <f>Julho!M318</f>
        <v>3</v>
      </c>
      <c r="AE319" s="149">
        <f>Julho!N318</f>
        <v>117</v>
      </c>
      <c r="AF319" s="150">
        <f>Julho!O318</f>
        <v>139</v>
      </c>
      <c r="AG319" s="151">
        <f>Agosto!L319</f>
        <v>38</v>
      </c>
      <c r="AH319" s="149">
        <f>Agosto!M319</f>
        <v>8</v>
      </c>
      <c r="AI319" s="149">
        <f>Agosto!N319</f>
        <v>118</v>
      </c>
      <c r="AJ319" s="150">
        <f>Agosto!O319</f>
        <v>164</v>
      </c>
      <c r="AK319" s="151">
        <f>Setembro!L320</f>
        <v>38</v>
      </c>
      <c r="AL319" s="149">
        <f>Setembro!M320</f>
        <v>0</v>
      </c>
      <c r="AM319" s="149">
        <f>Setembro!N320</f>
        <v>160</v>
      </c>
      <c r="AN319" s="150">
        <f>Setembro!O320</f>
        <v>198</v>
      </c>
      <c r="AO319" s="151">
        <f>Outubro!L321</f>
        <v>25</v>
      </c>
      <c r="AP319" s="149">
        <f>Outubro!M321</f>
        <v>1</v>
      </c>
      <c r="AQ319" s="149">
        <f>Outubro!N321</f>
        <v>153</v>
      </c>
      <c r="AR319" s="150">
        <f>Outubro!O321</f>
        <v>179</v>
      </c>
      <c r="AS319" s="151">
        <f>Novembro!L320</f>
        <v>73</v>
      </c>
      <c r="AT319" s="149">
        <f>Novembro!M320</f>
        <v>127</v>
      </c>
      <c r="AU319" s="149">
        <f>Novembro!N320</f>
        <v>901</v>
      </c>
      <c r="AV319" s="150">
        <f>Novembro!O320</f>
        <v>1101</v>
      </c>
      <c r="AW319" s="151"/>
      <c r="AX319" s="149"/>
      <c r="AY319" s="149"/>
      <c r="AZ319" s="150"/>
      <c r="BA319" s="151">
        <f t="shared" si="98"/>
        <v>279</v>
      </c>
      <c r="BB319" s="149">
        <f t="shared" si="98"/>
        <v>142</v>
      </c>
      <c r="BC319" s="149">
        <f t="shared" si="98"/>
        <v>2045</v>
      </c>
      <c r="BD319" s="150">
        <f t="shared" si="96"/>
        <v>2466</v>
      </c>
      <c r="BE319" s="151">
        <f t="shared" si="99"/>
        <v>25.363636363636363</v>
      </c>
      <c r="BF319" s="149">
        <f t="shared" si="99"/>
        <v>12.909090909090908</v>
      </c>
      <c r="BG319" s="149">
        <f t="shared" si="99"/>
        <v>185.90909090909091</v>
      </c>
      <c r="BH319" s="247">
        <f t="shared" si="97"/>
        <v>224.18181818181819</v>
      </c>
    </row>
    <row r="320" spans="1:60" ht="15" customHeight="1" x14ac:dyDescent="0.25">
      <c r="A320" s="331"/>
      <c r="B320" s="205"/>
      <c r="C320" s="206"/>
      <c r="D320" s="208" t="s">
        <v>578</v>
      </c>
      <c r="E320" s="224">
        <f>Janeiro!L311</f>
        <v>0</v>
      </c>
      <c r="F320" s="212">
        <f>Janeiro!M311</f>
        <v>19</v>
      </c>
      <c r="G320" s="212">
        <f>Janeiro!N311</f>
        <v>67</v>
      </c>
      <c r="H320" s="150">
        <f>Janeiro!O311</f>
        <v>86</v>
      </c>
      <c r="I320" s="224">
        <f>Fevereiro!L316</f>
        <v>0</v>
      </c>
      <c r="J320" s="212">
        <f>Fevereiro!M316</f>
        <v>15</v>
      </c>
      <c r="K320" s="212">
        <f>Fevereiro!N316</f>
        <v>127</v>
      </c>
      <c r="L320" s="150">
        <f>Fevereiro!O316</f>
        <v>142</v>
      </c>
      <c r="M320" s="224">
        <f>Março!L317</f>
        <v>0</v>
      </c>
      <c r="N320" s="212">
        <f>Março!M317</f>
        <v>5</v>
      </c>
      <c r="O320" s="212">
        <f>Março!N317</f>
        <v>156</v>
      </c>
      <c r="P320" s="150">
        <f>Março!O317</f>
        <v>161</v>
      </c>
      <c r="Q320" s="224">
        <f>Abril!L318</f>
        <v>0</v>
      </c>
      <c r="R320" s="212">
        <f>Abril!M318</f>
        <v>0</v>
      </c>
      <c r="S320" s="212">
        <f>Abril!N318</f>
        <v>30</v>
      </c>
      <c r="T320" s="150">
        <f>Abril!O318</f>
        <v>30</v>
      </c>
      <c r="U320" s="224">
        <f>Maio!L319</f>
        <v>0</v>
      </c>
      <c r="V320" s="212">
        <f>Maio!M319</f>
        <v>13</v>
      </c>
      <c r="W320" s="212">
        <f>Maio!N319</f>
        <v>46</v>
      </c>
      <c r="X320" s="150">
        <f>Maio!O319</f>
        <v>59</v>
      </c>
      <c r="Y320" s="224">
        <f>Junho!L319</f>
        <v>0</v>
      </c>
      <c r="Z320" s="212">
        <f>Junho!M319</f>
        <v>20</v>
      </c>
      <c r="AA320" s="212">
        <f>Junho!N319</f>
        <v>128</v>
      </c>
      <c r="AB320" s="150">
        <f>Junho!O319</f>
        <v>148</v>
      </c>
      <c r="AC320" s="151">
        <f>Julho!L319</f>
        <v>0</v>
      </c>
      <c r="AD320" s="212">
        <f>Julho!M319</f>
        <v>13</v>
      </c>
      <c r="AE320" s="212">
        <f>Julho!N319</f>
        <v>173</v>
      </c>
      <c r="AF320" s="150">
        <f>Julho!O319</f>
        <v>186</v>
      </c>
      <c r="AG320" s="151">
        <f>Agosto!L320</f>
        <v>0</v>
      </c>
      <c r="AH320" s="212">
        <f>Agosto!M320</f>
        <v>16</v>
      </c>
      <c r="AI320" s="212">
        <f>Agosto!N320</f>
        <v>205</v>
      </c>
      <c r="AJ320" s="150">
        <f>Agosto!O320</f>
        <v>221</v>
      </c>
      <c r="AK320" s="151">
        <f>Setembro!L321</f>
        <v>0</v>
      </c>
      <c r="AL320" s="212">
        <f>Setembro!M321</f>
        <v>2</v>
      </c>
      <c r="AM320" s="212">
        <f>Setembro!N321</f>
        <v>43</v>
      </c>
      <c r="AN320" s="150">
        <f>Setembro!O321</f>
        <v>45</v>
      </c>
      <c r="AO320" s="151">
        <f>Outubro!L322</f>
        <v>0</v>
      </c>
      <c r="AP320" s="212">
        <f>Outubro!M322</f>
        <v>3</v>
      </c>
      <c r="AQ320" s="212">
        <f>Outubro!N322</f>
        <v>1</v>
      </c>
      <c r="AR320" s="150">
        <f>Outubro!O322</f>
        <v>4</v>
      </c>
      <c r="AS320" s="151">
        <f>Novembro!L321</f>
        <v>20</v>
      </c>
      <c r="AT320" s="212">
        <f>Novembro!M321</f>
        <v>2</v>
      </c>
      <c r="AU320" s="212">
        <f>Novembro!N321</f>
        <v>164</v>
      </c>
      <c r="AV320" s="150">
        <f>Novembro!O321</f>
        <v>186</v>
      </c>
      <c r="AW320" s="151"/>
      <c r="AX320" s="212"/>
      <c r="AY320" s="212"/>
      <c r="AZ320" s="150"/>
      <c r="BA320" s="151">
        <f t="shared" ref="BA320" si="116">E320+I320+M320+Q320+U320+Y320+AC320+AG320+AK320+AO320+AS320+AW320</f>
        <v>20</v>
      </c>
      <c r="BB320" s="212">
        <f t="shared" ref="BB320" si="117">F320+J320+N320+R320+V320+Z320+AD320+AH320+AL320+AP320+AT320+AX320</f>
        <v>108</v>
      </c>
      <c r="BC320" s="212">
        <f t="shared" ref="BC320" si="118">G320+K320+O320+S320+W320+AA320+AE320+AI320+AM320+AQ320+AU320+AY320</f>
        <v>1140</v>
      </c>
      <c r="BD320" s="150">
        <f t="shared" ref="BD320" si="119">H320+L320+P320+T320+X320+AB320+AF320+AJ320+AN320+AR320+AV320+AZ320</f>
        <v>1268</v>
      </c>
      <c r="BE320" s="151">
        <f t="shared" ref="BE320" si="120">AVERAGE(E320,I320,M320,Q320,U320,Y320,AC320,AG320,AK320,AO320,AS320,AW320)</f>
        <v>1.8181818181818181</v>
      </c>
      <c r="BF320" s="212">
        <f t="shared" ref="BF320" si="121">AVERAGE(F320,J320,N320,R320,V320,Z320,AD320,AH320,AL320,AP320,AT320,AX320)</f>
        <v>9.8181818181818183</v>
      </c>
      <c r="BG320" s="212">
        <f t="shared" ref="BG320" si="122">AVERAGE(G320,K320,O320,S320,W320,AA320,AE320,AI320,AM320,AQ320,AU320,AY320)</f>
        <v>103.63636363636364</v>
      </c>
      <c r="BH320" s="247">
        <f t="shared" ref="BH320" si="123">AVERAGE(H320,L320,P320,T320,X320,AB320,AF320,AJ320,AN320,AR320,AV320,AZ320)</f>
        <v>115.27272727272727</v>
      </c>
    </row>
    <row r="321" spans="1:60" ht="15" customHeight="1" x14ac:dyDescent="0.25">
      <c r="A321" s="331"/>
      <c r="B321" s="108"/>
      <c r="C321" s="109"/>
      <c r="D321" s="110" t="s">
        <v>483</v>
      </c>
      <c r="E321" s="7">
        <f>Janeiro!L312</f>
        <v>0</v>
      </c>
      <c r="F321" s="149">
        <f>Janeiro!M312</f>
        <v>0</v>
      </c>
      <c r="G321" s="149">
        <f>Janeiro!N312</f>
        <v>78</v>
      </c>
      <c r="H321" s="150">
        <f>Janeiro!O312</f>
        <v>78</v>
      </c>
      <c r="I321" s="7">
        <f>Fevereiro!L317</f>
        <v>0</v>
      </c>
      <c r="J321" s="149">
        <f>Fevereiro!M317</f>
        <v>2</v>
      </c>
      <c r="K321" s="149">
        <f>Fevereiro!N317</f>
        <v>99</v>
      </c>
      <c r="L321" s="150">
        <f>Fevereiro!O317</f>
        <v>101</v>
      </c>
      <c r="M321" s="7">
        <f>Março!L318</f>
        <v>0</v>
      </c>
      <c r="N321" s="149">
        <f>Março!M318</f>
        <v>0</v>
      </c>
      <c r="O321" s="149">
        <f>Março!N318</f>
        <v>123</v>
      </c>
      <c r="P321" s="150">
        <f>Março!O318</f>
        <v>123</v>
      </c>
      <c r="Q321" s="7">
        <f>Abril!L319</f>
        <v>0</v>
      </c>
      <c r="R321" s="149">
        <f>Abril!M319</f>
        <v>0</v>
      </c>
      <c r="S321" s="149">
        <f>Abril!N319</f>
        <v>122</v>
      </c>
      <c r="T321" s="150">
        <f>Abril!O319</f>
        <v>122</v>
      </c>
      <c r="U321" s="7">
        <f>Maio!L320</f>
        <v>0</v>
      </c>
      <c r="V321" s="149">
        <f>Maio!M320</f>
        <v>0</v>
      </c>
      <c r="W321" s="149">
        <f>Maio!N320</f>
        <v>102</v>
      </c>
      <c r="X321" s="150">
        <f>Maio!O320</f>
        <v>102</v>
      </c>
      <c r="Y321" s="7">
        <f>Junho!L320</f>
        <v>0</v>
      </c>
      <c r="Z321" s="149">
        <f>Junho!M320</f>
        <v>1</v>
      </c>
      <c r="AA321" s="149">
        <f>Junho!N320</f>
        <v>69</v>
      </c>
      <c r="AB321" s="150">
        <f>Junho!O320</f>
        <v>70</v>
      </c>
      <c r="AC321" s="151">
        <f>Julho!L320</f>
        <v>0</v>
      </c>
      <c r="AD321" s="149">
        <f>Julho!M320</f>
        <v>1</v>
      </c>
      <c r="AE321" s="149">
        <f>Julho!N320</f>
        <v>98</v>
      </c>
      <c r="AF321" s="150">
        <f>Julho!O320</f>
        <v>99</v>
      </c>
      <c r="AG321" s="151">
        <f>Agosto!L321</f>
        <v>0</v>
      </c>
      <c r="AH321" s="149">
        <f>Agosto!M321</f>
        <v>24</v>
      </c>
      <c r="AI321" s="149">
        <f>Agosto!N321</f>
        <v>78</v>
      </c>
      <c r="AJ321" s="150">
        <f>Agosto!O321</f>
        <v>102</v>
      </c>
      <c r="AK321" s="151">
        <f>Setembro!L322</f>
        <v>0</v>
      </c>
      <c r="AL321" s="149">
        <f>Setembro!M322</f>
        <v>68</v>
      </c>
      <c r="AM321" s="149">
        <f>Setembro!N322</f>
        <v>0</v>
      </c>
      <c r="AN321" s="150">
        <f>Setembro!O322</f>
        <v>68</v>
      </c>
      <c r="AO321" s="151">
        <f>Outubro!L323</f>
        <v>0</v>
      </c>
      <c r="AP321" s="149">
        <f>Outubro!M323</f>
        <v>74</v>
      </c>
      <c r="AQ321" s="149">
        <f>Outubro!N323</f>
        <v>4</v>
      </c>
      <c r="AR321" s="150">
        <f>Outubro!O323</f>
        <v>78</v>
      </c>
      <c r="AS321" s="151">
        <f>Novembro!L322</f>
        <v>0</v>
      </c>
      <c r="AT321" s="149">
        <f>Novembro!M322</f>
        <v>9</v>
      </c>
      <c r="AU321" s="149">
        <f>Novembro!N322</f>
        <v>63</v>
      </c>
      <c r="AV321" s="150">
        <f>Novembro!O322</f>
        <v>72</v>
      </c>
      <c r="AW321" s="151"/>
      <c r="AX321" s="149"/>
      <c r="AY321" s="149"/>
      <c r="AZ321" s="150"/>
      <c r="BA321" s="151">
        <f t="shared" si="98"/>
        <v>0</v>
      </c>
      <c r="BB321" s="149">
        <f t="shared" si="98"/>
        <v>179</v>
      </c>
      <c r="BC321" s="149">
        <f t="shared" si="98"/>
        <v>836</v>
      </c>
      <c r="BD321" s="150">
        <f t="shared" si="96"/>
        <v>1015</v>
      </c>
      <c r="BE321" s="151">
        <f t="shared" si="99"/>
        <v>0</v>
      </c>
      <c r="BF321" s="149">
        <f t="shared" si="99"/>
        <v>16.272727272727273</v>
      </c>
      <c r="BG321" s="149">
        <f t="shared" si="99"/>
        <v>76</v>
      </c>
      <c r="BH321" s="247">
        <f t="shared" si="97"/>
        <v>92.272727272727266</v>
      </c>
    </row>
    <row r="322" spans="1:60" ht="15" customHeight="1" x14ac:dyDescent="0.25">
      <c r="A322" s="331"/>
      <c r="B322" s="108"/>
      <c r="C322" s="109" t="s">
        <v>347</v>
      </c>
      <c r="D322" s="110" t="s">
        <v>348</v>
      </c>
      <c r="E322" s="7">
        <f>Janeiro!L313</f>
        <v>61</v>
      </c>
      <c r="F322" s="149">
        <f>Janeiro!M313</f>
        <v>5</v>
      </c>
      <c r="G322" s="149">
        <f>Janeiro!N313</f>
        <v>456</v>
      </c>
      <c r="H322" s="150">
        <f>Janeiro!O313</f>
        <v>522</v>
      </c>
      <c r="I322" s="7">
        <f>Fevereiro!L318</f>
        <v>63</v>
      </c>
      <c r="J322" s="149">
        <f>Fevereiro!M318</f>
        <v>3</v>
      </c>
      <c r="K322" s="149">
        <f>Fevereiro!N318</f>
        <v>459</v>
      </c>
      <c r="L322" s="150">
        <f>Fevereiro!O318</f>
        <v>525</v>
      </c>
      <c r="M322" s="7">
        <f>Março!L319</f>
        <v>66</v>
      </c>
      <c r="N322" s="149">
        <f>Março!M319</f>
        <v>6</v>
      </c>
      <c r="O322" s="149">
        <f>Março!N319</f>
        <v>483</v>
      </c>
      <c r="P322" s="150">
        <f>Março!O319</f>
        <v>555</v>
      </c>
      <c r="Q322" s="7">
        <f>Abril!L320</f>
        <v>66</v>
      </c>
      <c r="R322" s="149">
        <f>Abril!M320</f>
        <v>4</v>
      </c>
      <c r="S322" s="149">
        <f>Abril!N320</f>
        <v>460</v>
      </c>
      <c r="T322" s="150">
        <f>Abril!O320</f>
        <v>530</v>
      </c>
      <c r="U322" s="7">
        <f>Maio!L321</f>
        <v>44</v>
      </c>
      <c r="V322" s="149">
        <f>Maio!M321</f>
        <v>6</v>
      </c>
      <c r="W322" s="149">
        <f>Maio!N321</f>
        <v>430</v>
      </c>
      <c r="X322" s="150">
        <f>Maio!O321</f>
        <v>480</v>
      </c>
      <c r="Y322" s="7">
        <f>Junho!L321</f>
        <v>63</v>
      </c>
      <c r="Z322" s="149">
        <f>Junho!M321</f>
        <v>6</v>
      </c>
      <c r="AA322" s="149">
        <f>Junho!N321</f>
        <v>508</v>
      </c>
      <c r="AB322" s="150">
        <f>Junho!O321</f>
        <v>577</v>
      </c>
      <c r="AC322" s="151">
        <f>Julho!L321</f>
        <v>68</v>
      </c>
      <c r="AD322" s="149">
        <f>Julho!M321</f>
        <v>4</v>
      </c>
      <c r="AE322" s="149">
        <f>Julho!N321</f>
        <v>426</v>
      </c>
      <c r="AF322" s="150">
        <f>Julho!O321</f>
        <v>498</v>
      </c>
      <c r="AG322" s="151">
        <f>Agosto!L322</f>
        <v>63</v>
      </c>
      <c r="AH322" s="149">
        <f>Agosto!M322</f>
        <v>5</v>
      </c>
      <c r="AI322" s="149">
        <f>Agosto!N322</f>
        <v>484</v>
      </c>
      <c r="AJ322" s="150">
        <f>Agosto!O322</f>
        <v>552</v>
      </c>
      <c r="AK322" s="151">
        <f>Setembro!L323</f>
        <v>60</v>
      </c>
      <c r="AL322" s="149">
        <f>Setembro!M323</f>
        <v>7</v>
      </c>
      <c r="AM322" s="149">
        <f>Setembro!N323</f>
        <v>533</v>
      </c>
      <c r="AN322" s="150">
        <f>Setembro!O323</f>
        <v>600</v>
      </c>
      <c r="AO322" s="151">
        <f>Outubro!L324</f>
        <v>55</v>
      </c>
      <c r="AP322" s="149">
        <f>Outubro!M324</f>
        <v>11</v>
      </c>
      <c r="AQ322" s="149">
        <f>Outubro!N324</f>
        <v>495</v>
      </c>
      <c r="AR322" s="150">
        <f>Outubro!O324</f>
        <v>561</v>
      </c>
      <c r="AS322" s="151">
        <f>Novembro!L323</f>
        <v>0</v>
      </c>
      <c r="AT322" s="149">
        <f>Novembro!M323</f>
        <v>82</v>
      </c>
      <c r="AU322" s="149">
        <f>Novembro!N323</f>
        <v>0</v>
      </c>
      <c r="AV322" s="150">
        <f>Novembro!O323</f>
        <v>82</v>
      </c>
      <c r="AW322" s="151"/>
      <c r="AX322" s="149"/>
      <c r="AY322" s="149"/>
      <c r="AZ322" s="150"/>
      <c r="BA322" s="151">
        <f t="shared" si="98"/>
        <v>609</v>
      </c>
      <c r="BB322" s="149">
        <f t="shared" si="98"/>
        <v>139</v>
      </c>
      <c r="BC322" s="149">
        <f t="shared" si="98"/>
        <v>4734</v>
      </c>
      <c r="BD322" s="150">
        <f t="shared" si="96"/>
        <v>5482</v>
      </c>
      <c r="BE322" s="151">
        <f t="shared" si="99"/>
        <v>55.363636363636367</v>
      </c>
      <c r="BF322" s="149">
        <f t="shared" si="99"/>
        <v>12.636363636363637</v>
      </c>
      <c r="BG322" s="149">
        <f t="shared" si="99"/>
        <v>430.36363636363637</v>
      </c>
      <c r="BH322" s="247">
        <f t="shared" si="97"/>
        <v>498.36363636363637</v>
      </c>
    </row>
    <row r="323" spans="1:60" ht="15" customHeight="1" x14ac:dyDescent="0.25">
      <c r="A323" s="331"/>
      <c r="B323" s="108"/>
      <c r="C323" s="109" t="s">
        <v>347</v>
      </c>
      <c r="D323" s="110" t="s">
        <v>349</v>
      </c>
      <c r="E323" s="7">
        <f>Janeiro!L314</f>
        <v>0</v>
      </c>
      <c r="F323" s="149">
        <f>Janeiro!M314</f>
        <v>0</v>
      </c>
      <c r="G323" s="149">
        <f>Janeiro!N314</f>
        <v>0</v>
      </c>
      <c r="H323" s="150">
        <f>Janeiro!O314</f>
        <v>0</v>
      </c>
      <c r="I323" s="7">
        <f>Fevereiro!L319</f>
        <v>0</v>
      </c>
      <c r="J323" s="149">
        <f>Fevereiro!M319</f>
        <v>0</v>
      </c>
      <c r="K323" s="149">
        <f>Fevereiro!N319</f>
        <v>0</v>
      </c>
      <c r="L323" s="150">
        <f>Fevereiro!O319</f>
        <v>0</v>
      </c>
      <c r="M323" s="7">
        <f>Março!L320</f>
        <v>0</v>
      </c>
      <c r="N323" s="149">
        <f>Março!M320</f>
        <v>3</v>
      </c>
      <c r="O323" s="149">
        <f>Março!N320</f>
        <v>1</v>
      </c>
      <c r="P323" s="150">
        <f>Março!O320</f>
        <v>4</v>
      </c>
      <c r="Q323" s="7">
        <f>Abril!L321</f>
        <v>0</v>
      </c>
      <c r="R323" s="149">
        <f>Abril!M321</f>
        <v>2</v>
      </c>
      <c r="S323" s="149">
        <f>Abril!N321</f>
        <v>2</v>
      </c>
      <c r="T323" s="150">
        <f>Abril!O321</f>
        <v>4</v>
      </c>
      <c r="U323" s="7">
        <f>Maio!L322</f>
        <v>0</v>
      </c>
      <c r="V323" s="149">
        <f>Maio!M322</f>
        <v>3</v>
      </c>
      <c r="W323" s="149">
        <f>Maio!N322</f>
        <v>0</v>
      </c>
      <c r="X323" s="150">
        <f>Maio!O322</f>
        <v>3</v>
      </c>
      <c r="Y323" s="7">
        <f>Junho!L322</f>
        <v>0</v>
      </c>
      <c r="Z323" s="149">
        <f>Junho!M322</f>
        <v>5</v>
      </c>
      <c r="AA323" s="149">
        <f>Junho!N322</f>
        <v>0</v>
      </c>
      <c r="AB323" s="150">
        <f>Junho!O322</f>
        <v>5</v>
      </c>
      <c r="AC323" s="151">
        <f>Julho!L322</f>
        <v>0</v>
      </c>
      <c r="AD323" s="149">
        <f>Julho!M322</f>
        <v>3</v>
      </c>
      <c r="AE323" s="149">
        <f>Julho!N322</f>
        <v>0</v>
      </c>
      <c r="AF323" s="150">
        <f>Julho!O322</f>
        <v>3</v>
      </c>
      <c r="AG323" s="151">
        <f>Agosto!L323</f>
        <v>0</v>
      </c>
      <c r="AH323" s="149">
        <f>Agosto!M323</f>
        <v>0</v>
      </c>
      <c r="AI323" s="149">
        <f>Agosto!N323</f>
        <v>0</v>
      </c>
      <c r="AJ323" s="150">
        <f>Agosto!O323</f>
        <v>0</v>
      </c>
      <c r="AK323" s="151">
        <f>Setembro!L324</f>
        <v>0</v>
      </c>
      <c r="AL323" s="149">
        <f>Setembro!M324</f>
        <v>1</v>
      </c>
      <c r="AM323" s="149">
        <f>Setembro!N324</f>
        <v>0</v>
      </c>
      <c r="AN323" s="150">
        <f>Setembro!O324</f>
        <v>1</v>
      </c>
      <c r="AO323" s="151">
        <f>Outubro!L325</f>
        <v>0</v>
      </c>
      <c r="AP323" s="149">
        <f>Outubro!M325</f>
        <v>1</v>
      </c>
      <c r="AQ323" s="149">
        <f>Outubro!N325</f>
        <v>3</v>
      </c>
      <c r="AR323" s="150">
        <f>Outubro!O325</f>
        <v>4</v>
      </c>
      <c r="AS323" s="151">
        <f>Novembro!L324</f>
        <v>53</v>
      </c>
      <c r="AT323" s="149">
        <f>Novembro!M324</f>
        <v>5</v>
      </c>
      <c r="AU323" s="149">
        <f>Novembro!N324</f>
        <v>475</v>
      </c>
      <c r="AV323" s="150">
        <f>Novembro!O324</f>
        <v>533</v>
      </c>
      <c r="AW323" s="151"/>
      <c r="AX323" s="149"/>
      <c r="AY323" s="149"/>
      <c r="AZ323" s="150"/>
      <c r="BA323" s="151">
        <f t="shared" si="98"/>
        <v>53</v>
      </c>
      <c r="BB323" s="149">
        <f t="shared" si="98"/>
        <v>23</v>
      </c>
      <c r="BC323" s="149">
        <f t="shared" si="98"/>
        <v>481</v>
      </c>
      <c r="BD323" s="150">
        <f t="shared" si="96"/>
        <v>557</v>
      </c>
      <c r="BE323" s="151">
        <f t="shared" si="99"/>
        <v>4.8181818181818183</v>
      </c>
      <c r="BF323" s="149">
        <f t="shared" si="99"/>
        <v>2.0909090909090908</v>
      </c>
      <c r="BG323" s="149">
        <f t="shared" si="99"/>
        <v>43.727272727272727</v>
      </c>
      <c r="BH323" s="247">
        <f t="shared" si="97"/>
        <v>50.636363636363633</v>
      </c>
    </row>
    <row r="324" spans="1:60" ht="15" customHeight="1" x14ac:dyDescent="0.25">
      <c r="A324" s="331"/>
      <c r="B324" s="108"/>
      <c r="C324" s="109" t="s">
        <v>350</v>
      </c>
      <c r="D324" s="110" t="s">
        <v>351</v>
      </c>
      <c r="E324" s="7">
        <f>Janeiro!L315</f>
        <v>0</v>
      </c>
      <c r="F324" s="149">
        <f>Janeiro!M315</f>
        <v>1</v>
      </c>
      <c r="G324" s="149">
        <f>Janeiro!N315</f>
        <v>16</v>
      </c>
      <c r="H324" s="150">
        <f>Janeiro!O315</f>
        <v>17</v>
      </c>
      <c r="I324" s="7">
        <f>Fevereiro!L320</f>
        <v>0</v>
      </c>
      <c r="J324" s="149">
        <f>Fevereiro!M320</f>
        <v>0</v>
      </c>
      <c r="K324" s="149">
        <f>Fevereiro!N320</f>
        <v>17</v>
      </c>
      <c r="L324" s="150">
        <f>Fevereiro!O320</f>
        <v>17</v>
      </c>
      <c r="M324" s="7">
        <f>Março!L321</f>
        <v>0</v>
      </c>
      <c r="N324" s="149">
        <f>Março!M321</f>
        <v>1</v>
      </c>
      <c r="O324" s="149">
        <f>Março!N321</f>
        <v>21</v>
      </c>
      <c r="P324" s="150">
        <f>Março!O321</f>
        <v>22</v>
      </c>
      <c r="Q324" s="7">
        <f>Abril!L322</f>
        <v>0</v>
      </c>
      <c r="R324" s="149">
        <f>Abril!M322</f>
        <v>0</v>
      </c>
      <c r="S324" s="149">
        <f>Abril!N322</f>
        <v>17</v>
      </c>
      <c r="T324" s="150">
        <f>Abril!O322</f>
        <v>17</v>
      </c>
      <c r="U324" s="7">
        <f>Maio!L323</f>
        <v>0</v>
      </c>
      <c r="V324" s="149">
        <f>Maio!M323</f>
        <v>1</v>
      </c>
      <c r="W324" s="149">
        <f>Maio!N323</f>
        <v>27</v>
      </c>
      <c r="X324" s="150">
        <f>Maio!O323</f>
        <v>28</v>
      </c>
      <c r="Y324" s="7">
        <f>Junho!L323</f>
        <v>0</v>
      </c>
      <c r="Z324" s="149">
        <f>Junho!M323</f>
        <v>1</v>
      </c>
      <c r="AA324" s="149">
        <f>Junho!N323</f>
        <v>22</v>
      </c>
      <c r="AB324" s="150">
        <f>Junho!O323</f>
        <v>23</v>
      </c>
      <c r="AC324" s="151">
        <f>Julho!L323</f>
        <v>0</v>
      </c>
      <c r="AD324" s="149">
        <f>Julho!M323</f>
        <v>0</v>
      </c>
      <c r="AE324" s="149">
        <f>Julho!N323</f>
        <v>28</v>
      </c>
      <c r="AF324" s="150">
        <f>Julho!O323</f>
        <v>28</v>
      </c>
      <c r="AG324" s="151">
        <f>Agosto!L324</f>
        <v>0</v>
      </c>
      <c r="AH324" s="149">
        <f>Agosto!M324</f>
        <v>3</v>
      </c>
      <c r="AI324" s="149">
        <f>Agosto!N324</f>
        <v>10</v>
      </c>
      <c r="AJ324" s="150">
        <f>Agosto!O324</f>
        <v>13</v>
      </c>
      <c r="AK324" s="151">
        <f>Setembro!L325</f>
        <v>0</v>
      </c>
      <c r="AL324" s="149">
        <f>Setembro!M325</f>
        <v>0</v>
      </c>
      <c r="AM324" s="149">
        <f>Setembro!N325</f>
        <v>14</v>
      </c>
      <c r="AN324" s="150">
        <f>Setembro!O325</f>
        <v>14</v>
      </c>
      <c r="AO324" s="151">
        <f>Outubro!L326</f>
        <v>0</v>
      </c>
      <c r="AP324" s="149">
        <f>Outubro!M326</f>
        <v>0</v>
      </c>
      <c r="AQ324" s="149">
        <f>Outubro!N326</f>
        <v>20</v>
      </c>
      <c r="AR324" s="150">
        <f>Outubro!O326</f>
        <v>20</v>
      </c>
      <c r="AS324" s="151">
        <f>Novembro!L325</f>
        <v>0</v>
      </c>
      <c r="AT324" s="149">
        <f>Novembro!M325</f>
        <v>0</v>
      </c>
      <c r="AU324" s="149">
        <f>Novembro!N325</f>
        <v>0</v>
      </c>
      <c r="AV324" s="150">
        <f>Novembro!O325</f>
        <v>0</v>
      </c>
      <c r="AW324" s="151"/>
      <c r="AX324" s="149"/>
      <c r="AY324" s="149"/>
      <c r="AZ324" s="150"/>
      <c r="BA324" s="151">
        <f t="shared" si="98"/>
        <v>0</v>
      </c>
      <c r="BB324" s="149">
        <f t="shared" si="98"/>
        <v>7</v>
      </c>
      <c r="BC324" s="149">
        <f t="shared" si="98"/>
        <v>192</v>
      </c>
      <c r="BD324" s="150">
        <f t="shared" si="96"/>
        <v>199</v>
      </c>
      <c r="BE324" s="151">
        <f t="shared" si="99"/>
        <v>0</v>
      </c>
      <c r="BF324" s="149">
        <f t="shared" si="99"/>
        <v>0.63636363636363635</v>
      </c>
      <c r="BG324" s="149">
        <f t="shared" si="99"/>
        <v>17.454545454545453</v>
      </c>
      <c r="BH324" s="247">
        <f t="shared" si="97"/>
        <v>18.09090909090909</v>
      </c>
    </row>
    <row r="325" spans="1:60" ht="15" customHeight="1" x14ac:dyDescent="0.25">
      <c r="A325" s="331"/>
      <c r="B325" s="108"/>
      <c r="C325" s="109" t="s">
        <v>350</v>
      </c>
      <c r="D325" s="110" t="s">
        <v>352</v>
      </c>
      <c r="E325" s="7">
        <f>Janeiro!L316</f>
        <v>0</v>
      </c>
      <c r="F325" s="149">
        <f>Janeiro!M316</f>
        <v>0</v>
      </c>
      <c r="G325" s="149">
        <f>Janeiro!N316</f>
        <v>58</v>
      </c>
      <c r="H325" s="150">
        <f>Janeiro!O316</f>
        <v>58</v>
      </c>
      <c r="I325" s="7">
        <f>Fevereiro!L321</f>
        <v>0</v>
      </c>
      <c r="J325" s="149">
        <f>Fevereiro!M321</f>
        <v>0</v>
      </c>
      <c r="K325" s="149">
        <f>Fevereiro!N321</f>
        <v>31</v>
      </c>
      <c r="L325" s="150">
        <f>Fevereiro!O321</f>
        <v>31</v>
      </c>
      <c r="M325" s="7">
        <f>Março!L322</f>
        <v>0</v>
      </c>
      <c r="N325" s="149">
        <f>Março!M322</f>
        <v>0</v>
      </c>
      <c r="O325" s="149">
        <f>Março!N322</f>
        <v>64</v>
      </c>
      <c r="P325" s="150">
        <f>Março!O322</f>
        <v>64</v>
      </c>
      <c r="Q325" s="7">
        <f>Abril!L323</f>
        <v>0</v>
      </c>
      <c r="R325" s="149">
        <f>Abril!M323</f>
        <v>0</v>
      </c>
      <c r="S325" s="149">
        <f>Abril!N323</f>
        <v>114</v>
      </c>
      <c r="T325" s="150">
        <f>Abril!O323</f>
        <v>114</v>
      </c>
      <c r="U325" s="7">
        <f>Maio!L324</f>
        <v>0</v>
      </c>
      <c r="V325" s="149">
        <f>Maio!M324</f>
        <v>0</v>
      </c>
      <c r="W325" s="149">
        <f>Maio!N324</f>
        <v>76</v>
      </c>
      <c r="X325" s="150">
        <f>Maio!O324</f>
        <v>76</v>
      </c>
      <c r="Y325" s="7">
        <f>Junho!L324</f>
        <v>0</v>
      </c>
      <c r="Z325" s="149">
        <f>Junho!M324</f>
        <v>0</v>
      </c>
      <c r="AA325" s="149">
        <f>Junho!N324</f>
        <v>60</v>
      </c>
      <c r="AB325" s="150">
        <f>Junho!O324</f>
        <v>60</v>
      </c>
      <c r="AC325" s="151">
        <f>Julho!L324</f>
        <v>0</v>
      </c>
      <c r="AD325" s="149">
        <f>Julho!M324</f>
        <v>0</v>
      </c>
      <c r="AE325" s="149">
        <f>Julho!N324</f>
        <v>24</v>
      </c>
      <c r="AF325" s="150">
        <f>Julho!O324</f>
        <v>24</v>
      </c>
      <c r="AG325" s="151">
        <f>Agosto!L325</f>
        <v>0</v>
      </c>
      <c r="AH325" s="149">
        <f>Agosto!M325</f>
        <v>0</v>
      </c>
      <c r="AI325" s="149">
        <f>Agosto!N325</f>
        <v>22</v>
      </c>
      <c r="AJ325" s="150">
        <f>Agosto!O325</f>
        <v>22</v>
      </c>
      <c r="AK325" s="151">
        <f>Setembro!L326</f>
        <v>0</v>
      </c>
      <c r="AL325" s="149">
        <f>Setembro!M326</f>
        <v>0</v>
      </c>
      <c r="AM325" s="149">
        <f>Setembro!N326</f>
        <v>112</v>
      </c>
      <c r="AN325" s="150">
        <f>Setembro!O326</f>
        <v>112</v>
      </c>
      <c r="AO325" s="151">
        <f>Outubro!L327</f>
        <v>0</v>
      </c>
      <c r="AP325" s="149">
        <f>Outubro!M327</f>
        <v>0</v>
      </c>
      <c r="AQ325" s="149">
        <f>Outubro!N327</f>
        <v>98</v>
      </c>
      <c r="AR325" s="150">
        <f>Outubro!O327</f>
        <v>98</v>
      </c>
      <c r="AS325" s="151">
        <f>Novembro!L326</f>
        <v>0</v>
      </c>
      <c r="AT325" s="149">
        <f>Novembro!M326</f>
        <v>0</v>
      </c>
      <c r="AU325" s="149">
        <f>Novembro!N326</f>
        <v>18</v>
      </c>
      <c r="AV325" s="150">
        <f>Novembro!O326</f>
        <v>18</v>
      </c>
      <c r="AW325" s="151"/>
      <c r="AX325" s="149"/>
      <c r="AY325" s="149"/>
      <c r="AZ325" s="150"/>
      <c r="BA325" s="151">
        <f t="shared" si="98"/>
        <v>0</v>
      </c>
      <c r="BB325" s="149">
        <f t="shared" si="98"/>
        <v>0</v>
      </c>
      <c r="BC325" s="149">
        <f t="shared" si="98"/>
        <v>677</v>
      </c>
      <c r="BD325" s="150">
        <f t="shared" si="96"/>
        <v>677</v>
      </c>
      <c r="BE325" s="151">
        <f t="shared" si="99"/>
        <v>0</v>
      </c>
      <c r="BF325" s="149">
        <f t="shared" si="99"/>
        <v>0</v>
      </c>
      <c r="BG325" s="149">
        <f t="shared" si="99"/>
        <v>61.545454545454547</v>
      </c>
      <c r="BH325" s="247">
        <f t="shared" si="97"/>
        <v>61.545454545454547</v>
      </c>
    </row>
    <row r="326" spans="1:60" ht="15" customHeight="1" x14ac:dyDescent="0.25">
      <c r="A326" s="331"/>
      <c r="B326" s="108"/>
      <c r="C326" s="109"/>
      <c r="D326" s="113" t="s">
        <v>353</v>
      </c>
      <c r="E326" s="7">
        <f>Janeiro!L317</f>
        <v>0</v>
      </c>
      <c r="F326" s="149">
        <f>Janeiro!M317</f>
        <v>0</v>
      </c>
      <c r="G326" s="149">
        <f>Janeiro!N317</f>
        <v>0</v>
      </c>
      <c r="H326" s="150">
        <f>Janeiro!O317</f>
        <v>0</v>
      </c>
      <c r="I326" s="7">
        <f>Fevereiro!L322</f>
        <v>0</v>
      </c>
      <c r="J326" s="149">
        <f>Fevereiro!M322</f>
        <v>0</v>
      </c>
      <c r="K326" s="149">
        <f>Fevereiro!N322</f>
        <v>0</v>
      </c>
      <c r="L326" s="150">
        <f>Fevereiro!O322</f>
        <v>0</v>
      </c>
      <c r="M326" s="7">
        <f>Março!L323</f>
        <v>0</v>
      </c>
      <c r="N326" s="149">
        <f>Março!M323</f>
        <v>0</v>
      </c>
      <c r="O326" s="149">
        <f>Março!N323</f>
        <v>0</v>
      </c>
      <c r="P326" s="150">
        <f>Março!O323</f>
        <v>0</v>
      </c>
      <c r="Q326" s="7">
        <f>Abril!L324</f>
        <v>0</v>
      </c>
      <c r="R326" s="149">
        <f>Abril!M324</f>
        <v>0</v>
      </c>
      <c r="S326" s="149">
        <f>Abril!N324</f>
        <v>0</v>
      </c>
      <c r="T326" s="150">
        <f>Abril!O324</f>
        <v>0</v>
      </c>
      <c r="U326" s="7">
        <f>Maio!L325</f>
        <v>0</v>
      </c>
      <c r="V326" s="149">
        <f>Maio!M325</f>
        <v>0</v>
      </c>
      <c r="W326" s="149">
        <f>Maio!N325</f>
        <v>0</v>
      </c>
      <c r="X326" s="150">
        <f>Maio!O325</f>
        <v>0</v>
      </c>
      <c r="Y326" s="7">
        <f>Junho!L325</f>
        <v>0</v>
      </c>
      <c r="Z326" s="149">
        <f>Junho!M325</f>
        <v>0</v>
      </c>
      <c r="AA326" s="149">
        <f>Junho!N325</f>
        <v>0</v>
      </c>
      <c r="AB326" s="150">
        <f>Junho!O325</f>
        <v>0</v>
      </c>
      <c r="AC326" s="151">
        <f>Julho!L325</f>
        <v>0</v>
      </c>
      <c r="AD326" s="149">
        <f>Julho!M325</f>
        <v>0</v>
      </c>
      <c r="AE326" s="149">
        <f>Julho!N325</f>
        <v>0</v>
      </c>
      <c r="AF326" s="150">
        <f>Julho!O325</f>
        <v>0</v>
      </c>
      <c r="AG326" s="151">
        <f>Agosto!L326</f>
        <v>0</v>
      </c>
      <c r="AH326" s="149">
        <f>Agosto!M326</f>
        <v>0</v>
      </c>
      <c r="AI326" s="149">
        <f>Agosto!N326</f>
        <v>0</v>
      </c>
      <c r="AJ326" s="150">
        <f>Agosto!O326</f>
        <v>0</v>
      </c>
      <c r="AK326" s="151">
        <f>Setembro!L327</f>
        <v>0</v>
      </c>
      <c r="AL326" s="149">
        <f>Setembro!M327</f>
        <v>0</v>
      </c>
      <c r="AM326" s="149">
        <f>Setembro!N327</f>
        <v>0</v>
      </c>
      <c r="AN326" s="150">
        <f>Setembro!O327</f>
        <v>0</v>
      </c>
      <c r="AO326" s="151">
        <f>Outubro!L328</f>
        <v>0</v>
      </c>
      <c r="AP326" s="149">
        <f>Outubro!M328</f>
        <v>0</v>
      </c>
      <c r="AQ326" s="149">
        <f>Outubro!N328</f>
        <v>0</v>
      </c>
      <c r="AR326" s="150">
        <f>Outubro!O328</f>
        <v>0</v>
      </c>
      <c r="AS326" s="151">
        <f>Novembro!L327</f>
        <v>0</v>
      </c>
      <c r="AT326" s="149">
        <f>Novembro!M327</f>
        <v>0</v>
      </c>
      <c r="AU326" s="149">
        <f>Novembro!N327</f>
        <v>79</v>
      </c>
      <c r="AV326" s="150">
        <f>Novembro!O327</f>
        <v>79</v>
      </c>
      <c r="AW326" s="151"/>
      <c r="AX326" s="149"/>
      <c r="AY326" s="149"/>
      <c r="AZ326" s="150"/>
      <c r="BA326" s="151">
        <f t="shared" si="98"/>
        <v>0</v>
      </c>
      <c r="BB326" s="149">
        <f t="shared" si="98"/>
        <v>0</v>
      </c>
      <c r="BC326" s="149">
        <f t="shared" si="98"/>
        <v>79</v>
      </c>
      <c r="BD326" s="150">
        <f t="shared" si="96"/>
        <v>79</v>
      </c>
      <c r="BE326" s="151">
        <f t="shared" si="99"/>
        <v>0</v>
      </c>
      <c r="BF326" s="149">
        <f t="shared" si="99"/>
        <v>0</v>
      </c>
      <c r="BG326" s="149">
        <f t="shared" si="99"/>
        <v>7.1818181818181817</v>
      </c>
      <c r="BH326" s="247">
        <f t="shared" si="97"/>
        <v>7.1818181818181817</v>
      </c>
    </row>
    <row r="327" spans="1:60" ht="15" customHeight="1" x14ac:dyDescent="0.25">
      <c r="A327" s="331"/>
      <c r="B327" s="108"/>
      <c r="C327" s="164"/>
      <c r="D327" s="113" t="s">
        <v>354</v>
      </c>
      <c r="E327" s="7">
        <f>Janeiro!L318</f>
        <v>0</v>
      </c>
      <c r="F327" s="149">
        <f>Janeiro!M318</f>
        <v>0</v>
      </c>
      <c r="G327" s="149">
        <f>Janeiro!N318</f>
        <v>0</v>
      </c>
      <c r="H327" s="150">
        <f>Janeiro!O318</f>
        <v>0</v>
      </c>
      <c r="I327" s="7">
        <f>Fevereiro!L323</f>
        <v>0</v>
      </c>
      <c r="J327" s="149">
        <f>Fevereiro!M323</f>
        <v>0</v>
      </c>
      <c r="K327" s="149">
        <f>Fevereiro!N323</f>
        <v>0</v>
      </c>
      <c r="L327" s="150">
        <f>Fevereiro!O323</f>
        <v>0</v>
      </c>
      <c r="M327" s="7">
        <f>Março!L324</f>
        <v>0</v>
      </c>
      <c r="N327" s="149">
        <f>Março!M324</f>
        <v>0</v>
      </c>
      <c r="O327" s="149">
        <f>Março!N324</f>
        <v>0</v>
      </c>
      <c r="P327" s="150">
        <f>Março!O324</f>
        <v>0</v>
      </c>
      <c r="Q327" s="7">
        <f>Abril!L325</f>
        <v>0</v>
      </c>
      <c r="R327" s="149">
        <f>Abril!M325</f>
        <v>0</v>
      </c>
      <c r="S327" s="149">
        <f>Abril!N325</f>
        <v>0</v>
      </c>
      <c r="T327" s="150">
        <f>Abril!O325</f>
        <v>0</v>
      </c>
      <c r="U327" s="7">
        <f>Maio!L326</f>
        <v>0</v>
      </c>
      <c r="V327" s="149">
        <f>Maio!M326</f>
        <v>0</v>
      </c>
      <c r="W327" s="149">
        <f>Maio!N326</f>
        <v>0</v>
      </c>
      <c r="X327" s="150">
        <f>Maio!O326</f>
        <v>0</v>
      </c>
      <c r="Y327" s="7">
        <f>Junho!L326</f>
        <v>0</v>
      </c>
      <c r="Z327" s="149">
        <f>Junho!M326</f>
        <v>0</v>
      </c>
      <c r="AA327" s="149">
        <f>Junho!N326</f>
        <v>0</v>
      </c>
      <c r="AB327" s="150">
        <f>Junho!O326</f>
        <v>0</v>
      </c>
      <c r="AC327" s="151">
        <f>Julho!L326</f>
        <v>0</v>
      </c>
      <c r="AD327" s="149">
        <f>Julho!M326</f>
        <v>0</v>
      </c>
      <c r="AE327" s="149">
        <f>Julho!N326</f>
        <v>0</v>
      </c>
      <c r="AF327" s="150">
        <f>Julho!O326</f>
        <v>0</v>
      </c>
      <c r="AG327" s="151">
        <f>Agosto!L327</f>
        <v>0</v>
      </c>
      <c r="AH327" s="149">
        <f>Agosto!M327</f>
        <v>0</v>
      </c>
      <c r="AI327" s="149">
        <f>Agosto!N327</f>
        <v>0</v>
      </c>
      <c r="AJ327" s="150">
        <f>Agosto!O327</f>
        <v>0</v>
      </c>
      <c r="AK327" s="151">
        <f>Setembro!L328</f>
        <v>0</v>
      </c>
      <c r="AL327" s="149">
        <f>Setembro!M328</f>
        <v>0</v>
      </c>
      <c r="AM327" s="149">
        <f>Setembro!N328</f>
        <v>0</v>
      </c>
      <c r="AN327" s="150">
        <f>Setembro!O328</f>
        <v>0</v>
      </c>
      <c r="AO327" s="151">
        <f>Outubro!L329</f>
        <v>0</v>
      </c>
      <c r="AP327" s="149">
        <f>Outubro!M329</f>
        <v>0</v>
      </c>
      <c r="AQ327" s="149">
        <f>Outubro!N329</f>
        <v>0</v>
      </c>
      <c r="AR327" s="150">
        <f>Outubro!O329</f>
        <v>0</v>
      </c>
      <c r="AS327" s="151">
        <f>Novembro!L328</f>
        <v>0</v>
      </c>
      <c r="AT327" s="149">
        <f>Novembro!M328</f>
        <v>0</v>
      </c>
      <c r="AU327" s="149">
        <f>Novembro!N328</f>
        <v>0</v>
      </c>
      <c r="AV327" s="150">
        <f>Novembro!O328</f>
        <v>0</v>
      </c>
      <c r="AW327" s="151"/>
      <c r="AX327" s="149"/>
      <c r="AY327" s="149"/>
      <c r="AZ327" s="150"/>
      <c r="BA327" s="151">
        <f t="shared" si="98"/>
        <v>0</v>
      </c>
      <c r="BB327" s="149">
        <f t="shared" si="98"/>
        <v>0</v>
      </c>
      <c r="BC327" s="149">
        <f t="shared" si="98"/>
        <v>0</v>
      </c>
      <c r="BD327" s="150">
        <f t="shared" si="96"/>
        <v>0</v>
      </c>
      <c r="BE327" s="151">
        <f t="shared" si="99"/>
        <v>0</v>
      </c>
      <c r="BF327" s="149">
        <f t="shared" si="99"/>
        <v>0</v>
      </c>
      <c r="BG327" s="149">
        <f t="shared" si="99"/>
        <v>0</v>
      </c>
      <c r="BH327" s="247">
        <f t="shared" si="97"/>
        <v>0</v>
      </c>
    </row>
    <row r="328" spans="1:60" ht="15" customHeight="1" x14ac:dyDescent="0.25">
      <c r="A328" s="331"/>
      <c r="B328" s="108"/>
      <c r="C328" s="163"/>
      <c r="D328" s="113" t="s">
        <v>355</v>
      </c>
      <c r="E328" s="7">
        <f>Janeiro!L319</f>
        <v>0</v>
      </c>
      <c r="F328" s="149">
        <f>Janeiro!M319</f>
        <v>4</v>
      </c>
      <c r="G328" s="149">
        <f>Janeiro!N319</f>
        <v>113</v>
      </c>
      <c r="H328" s="150">
        <f>Janeiro!O319</f>
        <v>117</v>
      </c>
      <c r="I328" s="7">
        <f>Fevereiro!L324</f>
        <v>0</v>
      </c>
      <c r="J328" s="149">
        <f>Fevereiro!M324</f>
        <v>8</v>
      </c>
      <c r="K328" s="149">
        <f>Fevereiro!N324</f>
        <v>89</v>
      </c>
      <c r="L328" s="150">
        <f>Fevereiro!O324</f>
        <v>97</v>
      </c>
      <c r="M328" s="7">
        <f>Março!L325</f>
        <v>0</v>
      </c>
      <c r="N328" s="149">
        <f>Março!M325</f>
        <v>11</v>
      </c>
      <c r="O328" s="149">
        <f>Março!N325</f>
        <v>127</v>
      </c>
      <c r="P328" s="150">
        <f>Março!O325</f>
        <v>138</v>
      </c>
      <c r="Q328" s="7">
        <f>Abril!L326</f>
        <v>0</v>
      </c>
      <c r="R328" s="149">
        <f>Abril!M326</f>
        <v>6</v>
      </c>
      <c r="S328" s="149">
        <f>Abril!N326</f>
        <v>82</v>
      </c>
      <c r="T328" s="150">
        <f>Abril!O326</f>
        <v>88</v>
      </c>
      <c r="U328" s="7">
        <f>Maio!L327</f>
        <v>0</v>
      </c>
      <c r="V328" s="149">
        <f>Maio!M327</f>
        <v>18</v>
      </c>
      <c r="W328" s="149">
        <f>Maio!N327</f>
        <v>123</v>
      </c>
      <c r="X328" s="150">
        <f>Maio!O327</f>
        <v>141</v>
      </c>
      <c r="Y328" s="7">
        <f>Junho!L327</f>
        <v>0</v>
      </c>
      <c r="Z328" s="149">
        <f>Junho!M327</f>
        <v>15</v>
      </c>
      <c r="AA328" s="149">
        <f>Junho!N327</f>
        <v>120</v>
      </c>
      <c r="AB328" s="150">
        <f>Junho!O327</f>
        <v>135</v>
      </c>
      <c r="AC328" s="151">
        <f>Julho!L327</f>
        <v>0</v>
      </c>
      <c r="AD328" s="149">
        <f>Julho!M327</f>
        <v>9</v>
      </c>
      <c r="AE328" s="149">
        <f>Julho!N327</f>
        <v>121</v>
      </c>
      <c r="AF328" s="150">
        <f>Julho!O327</f>
        <v>130</v>
      </c>
      <c r="AG328" s="151">
        <f>Agosto!L328</f>
        <v>0</v>
      </c>
      <c r="AH328" s="149">
        <f>Agosto!M328</f>
        <v>18</v>
      </c>
      <c r="AI328" s="149">
        <f>Agosto!N328</f>
        <v>156</v>
      </c>
      <c r="AJ328" s="150">
        <f>Agosto!O328</f>
        <v>174</v>
      </c>
      <c r="AK328" s="151">
        <f>Setembro!L329</f>
        <v>0</v>
      </c>
      <c r="AL328" s="149">
        <f>Setembro!M329</f>
        <v>15</v>
      </c>
      <c r="AM328" s="149">
        <f>Setembro!N329</f>
        <v>116</v>
      </c>
      <c r="AN328" s="150">
        <f>Setembro!O329</f>
        <v>131</v>
      </c>
      <c r="AO328" s="151">
        <f>Outubro!L330</f>
        <v>0</v>
      </c>
      <c r="AP328" s="149">
        <f>Outubro!M330</f>
        <v>9</v>
      </c>
      <c r="AQ328" s="149">
        <f>Outubro!N330</f>
        <v>124</v>
      </c>
      <c r="AR328" s="150">
        <f>Outubro!O330</f>
        <v>133</v>
      </c>
      <c r="AS328" s="151">
        <f>Novembro!L329</f>
        <v>0</v>
      </c>
      <c r="AT328" s="149">
        <f>Novembro!M329</f>
        <v>0</v>
      </c>
      <c r="AU328" s="149">
        <f>Novembro!N329</f>
        <v>0</v>
      </c>
      <c r="AV328" s="150">
        <f>Novembro!O329</f>
        <v>0</v>
      </c>
      <c r="AW328" s="151"/>
      <c r="AX328" s="149"/>
      <c r="AY328" s="149"/>
      <c r="AZ328" s="150"/>
      <c r="BA328" s="151">
        <f t="shared" si="98"/>
        <v>0</v>
      </c>
      <c r="BB328" s="149">
        <f t="shared" si="98"/>
        <v>113</v>
      </c>
      <c r="BC328" s="149">
        <f t="shared" si="98"/>
        <v>1171</v>
      </c>
      <c r="BD328" s="150">
        <f t="shared" si="96"/>
        <v>1284</v>
      </c>
      <c r="BE328" s="151">
        <f t="shared" si="99"/>
        <v>0</v>
      </c>
      <c r="BF328" s="149">
        <f t="shared" si="99"/>
        <v>10.272727272727273</v>
      </c>
      <c r="BG328" s="149">
        <f t="shared" si="99"/>
        <v>106.45454545454545</v>
      </c>
      <c r="BH328" s="247">
        <f t="shared" si="97"/>
        <v>116.72727272727273</v>
      </c>
    </row>
    <row r="329" spans="1:60" ht="15" customHeight="1" x14ac:dyDescent="0.25">
      <c r="A329" s="331"/>
      <c r="B329" s="108"/>
      <c r="C329" s="109" t="s">
        <v>356</v>
      </c>
      <c r="D329" s="113" t="s">
        <v>357</v>
      </c>
      <c r="E329" s="7">
        <f>Janeiro!L320</f>
        <v>0</v>
      </c>
      <c r="F329" s="149">
        <f>Janeiro!M320</f>
        <v>0</v>
      </c>
      <c r="G329" s="149">
        <f>Janeiro!N320</f>
        <v>12</v>
      </c>
      <c r="H329" s="150">
        <f>Janeiro!O320</f>
        <v>12</v>
      </c>
      <c r="I329" s="7">
        <f>Fevereiro!L325</f>
        <v>0</v>
      </c>
      <c r="J329" s="149">
        <f>Fevereiro!M325</f>
        <v>0</v>
      </c>
      <c r="K329" s="149">
        <f>Fevereiro!N325</f>
        <v>22</v>
      </c>
      <c r="L329" s="150">
        <f>Fevereiro!O325</f>
        <v>22</v>
      </c>
      <c r="M329" s="7">
        <f>Março!L326</f>
        <v>0</v>
      </c>
      <c r="N329" s="149">
        <f>Março!M326</f>
        <v>1</v>
      </c>
      <c r="O329" s="149">
        <f>Março!N326</f>
        <v>19</v>
      </c>
      <c r="P329" s="150">
        <f>Março!O326</f>
        <v>20</v>
      </c>
      <c r="Q329" s="7">
        <f>Abril!L327</f>
        <v>0</v>
      </c>
      <c r="R329" s="149">
        <f>Abril!M327</f>
        <v>0</v>
      </c>
      <c r="S329" s="149">
        <f>Abril!N327</f>
        <v>6</v>
      </c>
      <c r="T329" s="150">
        <f>Abril!O327</f>
        <v>6</v>
      </c>
      <c r="U329" s="7">
        <f>Maio!L328</f>
        <v>0</v>
      </c>
      <c r="V329" s="149">
        <f>Maio!M328</f>
        <v>0</v>
      </c>
      <c r="W329" s="149">
        <f>Maio!N328</f>
        <v>8</v>
      </c>
      <c r="X329" s="150">
        <f>Maio!O328</f>
        <v>8</v>
      </c>
      <c r="Y329" s="7">
        <f>Junho!L328</f>
        <v>0</v>
      </c>
      <c r="Z329" s="149">
        <f>Junho!M328</f>
        <v>0</v>
      </c>
      <c r="AA329" s="149">
        <f>Junho!N328</f>
        <v>16</v>
      </c>
      <c r="AB329" s="150">
        <f>Junho!O328</f>
        <v>16</v>
      </c>
      <c r="AC329" s="151">
        <f>Julho!L328</f>
        <v>0</v>
      </c>
      <c r="AD329" s="149">
        <f>Julho!M328</f>
        <v>0</v>
      </c>
      <c r="AE329" s="149">
        <f>Julho!N328</f>
        <v>23</v>
      </c>
      <c r="AF329" s="150">
        <f>Julho!O328</f>
        <v>23</v>
      </c>
      <c r="AG329" s="151">
        <f>Agosto!L329</f>
        <v>0</v>
      </c>
      <c r="AH329" s="149">
        <f>Agosto!M329</f>
        <v>0</v>
      </c>
      <c r="AI329" s="149">
        <f>Agosto!N329</f>
        <v>19</v>
      </c>
      <c r="AJ329" s="150">
        <f>Agosto!O329</f>
        <v>19</v>
      </c>
      <c r="AK329" s="151">
        <f>Setembro!L330</f>
        <v>0</v>
      </c>
      <c r="AL329" s="149">
        <f>Setembro!M330</f>
        <v>0</v>
      </c>
      <c r="AM329" s="149">
        <f>Setembro!N330</f>
        <v>25</v>
      </c>
      <c r="AN329" s="150">
        <f>Setembro!O330</f>
        <v>25</v>
      </c>
      <c r="AO329" s="151">
        <f>Outubro!L331</f>
        <v>0</v>
      </c>
      <c r="AP329" s="149">
        <f>Outubro!M331</f>
        <v>1</v>
      </c>
      <c r="AQ329" s="149">
        <f>Outubro!N331</f>
        <v>16</v>
      </c>
      <c r="AR329" s="150">
        <f>Outubro!O331</f>
        <v>17</v>
      </c>
      <c r="AS329" s="151">
        <f>Novembro!L330</f>
        <v>0</v>
      </c>
      <c r="AT329" s="149">
        <f>Novembro!M330</f>
        <v>11</v>
      </c>
      <c r="AU329" s="149">
        <f>Novembro!N330</f>
        <v>82</v>
      </c>
      <c r="AV329" s="150">
        <f>Novembro!O330</f>
        <v>93</v>
      </c>
      <c r="AW329" s="151"/>
      <c r="AX329" s="149"/>
      <c r="AY329" s="149"/>
      <c r="AZ329" s="150"/>
      <c r="BA329" s="151">
        <f t="shared" si="98"/>
        <v>0</v>
      </c>
      <c r="BB329" s="149">
        <f t="shared" si="98"/>
        <v>13</v>
      </c>
      <c r="BC329" s="149">
        <f t="shared" si="98"/>
        <v>248</v>
      </c>
      <c r="BD329" s="150">
        <f t="shared" si="96"/>
        <v>261</v>
      </c>
      <c r="BE329" s="151">
        <f t="shared" si="99"/>
        <v>0</v>
      </c>
      <c r="BF329" s="149">
        <f t="shared" si="99"/>
        <v>1.1818181818181819</v>
      </c>
      <c r="BG329" s="149">
        <f t="shared" si="99"/>
        <v>22.545454545454547</v>
      </c>
      <c r="BH329" s="247">
        <f t="shared" si="97"/>
        <v>23.727272727272727</v>
      </c>
    </row>
    <row r="330" spans="1:60" ht="15" customHeight="1" x14ac:dyDescent="0.25">
      <c r="A330" s="331"/>
      <c r="B330" s="108"/>
      <c r="C330" s="109"/>
      <c r="D330" s="113" t="s">
        <v>358</v>
      </c>
      <c r="E330" s="7">
        <f>Janeiro!L321</f>
        <v>0</v>
      </c>
      <c r="F330" s="149">
        <f>Janeiro!M321</f>
        <v>19</v>
      </c>
      <c r="G330" s="149">
        <f>Janeiro!N321</f>
        <v>11</v>
      </c>
      <c r="H330" s="150">
        <f>Janeiro!O321</f>
        <v>30</v>
      </c>
      <c r="I330" s="7">
        <f>Fevereiro!L326</f>
        <v>0</v>
      </c>
      <c r="J330" s="149">
        <f>Fevereiro!M326</f>
        <v>10</v>
      </c>
      <c r="K330" s="149">
        <f>Fevereiro!N326</f>
        <v>3</v>
      </c>
      <c r="L330" s="150">
        <f>Fevereiro!O326</f>
        <v>13</v>
      </c>
      <c r="M330" s="7">
        <f>Março!L327</f>
        <v>0</v>
      </c>
      <c r="N330" s="149">
        <f>Março!M327</f>
        <v>7</v>
      </c>
      <c r="O330" s="149">
        <f>Março!N327</f>
        <v>6</v>
      </c>
      <c r="P330" s="150">
        <f>Março!O327</f>
        <v>13</v>
      </c>
      <c r="Q330" s="7">
        <f>Abril!L328</f>
        <v>0</v>
      </c>
      <c r="R330" s="149">
        <f>Abril!M328</f>
        <v>18</v>
      </c>
      <c r="S330" s="149">
        <f>Abril!N328</f>
        <v>4</v>
      </c>
      <c r="T330" s="150">
        <f>Abril!O328</f>
        <v>22</v>
      </c>
      <c r="U330" s="7">
        <f>Maio!L329</f>
        <v>0</v>
      </c>
      <c r="V330" s="149">
        <f>Maio!M329</f>
        <v>8</v>
      </c>
      <c r="W330" s="149">
        <f>Maio!N329</f>
        <v>11</v>
      </c>
      <c r="X330" s="150">
        <f>Maio!O329</f>
        <v>19</v>
      </c>
      <c r="Y330" s="7">
        <f>Junho!L329</f>
        <v>0</v>
      </c>
      <c r="Z330" s="149">
        <f>Junho!M329</f>
        <v>9</v>
      </c>
      <c r="AA330" s="149">
        <f>Junho!N329</f>
        <v>2</v>
      </c>
      <c r="AB330" s="150">
        <f>Junho!O329</f>
        <v>11</v>
      </c>
      <c r="AC330" s="151">
        <f>Julho!L329</f>
        <v>0</v>
      </c>
      <c r="AD330" s="149">
        <f>Julho!M329</f>
        <v>16</v>
      </c>
      <c r="AE330" s="149">
        <f>Julho!N329</f>
        <v>0</v>
      </c>
      <c r="AF330" s="150">
        <f>Julho!O329</f>
        <v>16</v>
      </c>
      <c r="AG330" s="151">
        <f>Agosto!L330</f>
        <v>0</v>
      </c>
      <c r="AH330" s="149">
        <f>Agosto!M330</f>
        <v>18</v>
      </c>
      <c r="AI330" s="149">
        <f>Agosto!N330</f>
        <v>0</v>
      </c>
      <c r="AJ330" s="150">
        <f>Agosto!O330</f>
        <v>18</v>
      </c>
      <c r="AK330" s="151">
        <f>Setembro!L331</f>
        <v>0</v>
      </c>
      <c r="AL330" s="149">
        <f>Setembro!M331</f>
        <v>15</v>
      </c>
      <c r="AM330" s="149">
        <f>Setembro!N331</f>
        <v>4</v>
      </c>
      <c r="AN330" s="150">
        <f>Setembro!O331</f>
        <v>19</v>
      </c>
      <c r="AO330" s="151">
        <f>Outubro!L332</f>
        <v>0</v>
      </c>
      <c r="AP330" s="149">
        <f>Outubro!M332</f>
        <v>16</v>
      </c>
      <c r="AQ330" s="149">
        <f>Outubro!N332</f>
        <v>2</v>
      </c>
      <c r="AR330" s="150">
        <f>Outubro!O332</f>
        <v>18</v>
      </c>
      <c r="AS330" s="151">
        <f>Novembro!L331</f>
        <v>0</v>
      </c>
      <c r="AT330" s="149">
        <f>Novembro!M331</f>
        <v>0</v>
      </c>
      <c r="AU330" s="149">
        <f>Novembro!N331</f>
        <v>13</v>
      </c>
      <c r="AV330" s="150">
        <f>Novembro!O331</f>
        <v>13</v>
      </c>
      <c r="AW330" s="151"/>
      <c r="AX330" s="149"/>
      <c r="AY330" s="149"/>
      <c r="AZ330" s="150"/>
      <c r="BA330" s="151">
        <f t="shared" si="98"/>
        <v>0</v>
      </c>
      <c r="BB330" s="149">
        <f t="shared" si="98"/>
        <v>136</v>
      </c>
      <c r="BC330" s="149">
        <f t="shared" si="98"/>
        <v>56</v>
      </c>
      <c r="BD330" s="150">
        <f t="shared" si="96"/>
        <v>192</v>
      </c>
      <c r="BE330" s="151">
        <f t="shared" si="99"/>
        <v>0</v>
      </c>
      <c r="BF330" s="149">
        <f t="shared" si="99"/>
        <v>12.363636363636363</v>
      </c>
      <c r="BG330" s="149">
        <f t="shared" si="99"/>
        <v>5.0909090909090908</v>
      </c>
      <c r="BH330" s="247">
        <f t="shared" si="97"/>
        <v>17.454545454545453</v>
      </c>
    </row>
    <row r="331" spans="1:60" ht="15" customHeight="1" x14ac:dyDescent="0.25">
      <c r="A331" s="331"/>
      <c r="B331" s="99" t="s">
        <v>104</v>
      </c>
      <c r="C331" s="111"/>
      <c r="D331" s="112"/>
      <c r="E331" s="138">
        <f>Janeiro!L322</f>
        <v>4</v>
      </c>
      <c r="F331" s="138">
        <f>Janeiro!M322</f>
        <v>115</v>
      </c>
      <c r="G331" s="138">
        <f>Janeiro!N322</f>
        <v>386</v>
      </c>
      <c r="H331" s="139">
        <f>Janeiro!O322</f>
        <v>505</v>
      </c>
      <c r="I331" s="138">
        <f>Fevereiro!L327</f>
        <v>6</v>
      </c>
      <c r="J331" s="138">
        <f>Fevereiro!M327</f>
        <v>83</v>
      </c>
      <c r="K331" s="138">
        <f>Fevereiro!N327</f>
        <v>317</v>
      </c>
      <c r="L331" s="139">
        <f>Fevereiro!O327</f>
        <v>406</v>
      </c>
      <c r="M331" s="138">
        <f>Março!L328</f>
        <v>3</v>
      </c>
      <c r="N331" s="138">
        <f>Março!M328</f>
        <v>173</v>
      </c>
      <c r="O331" s="138">
        <f>Março!N328</f>
        <v>550</v>
      </c>
      <c r="P331" s="139">
        <f>Março!O328</f>
        <v>726</v>
      </c>
      <c r="Q331" s="138">
        <f>Abril!L329</f>
        <v>4</v>
      </c>
      <c r="R331" s="138">
        <f>Abril!M329</f>
        <v>39</v>
      </c>
      <c r="S331" s="138">
        <f>Abril!N329</f>
        <v>337</v>
      </c>
      <c r="T331" s="139">
        <f>Abril!O329</f>
        <v>380</v>
      </c>
      <c r="U331" s="138">
        <f>Maio!L330</f>
        <v>8</v>
      </c>
      <c r="V331" s="138">
        <f>Maio!M330</f>
        <v>183</v>
      </c>
      <c r="W331" s="138">
        <f>Maio!N330</f>
        <v>487</v>
      </c>
      <c r="X331" s="139">
        <f>Maio!O330</f>
        <v>678</v>
      </c>
      <c r="Y331" s="138">
        <f>Junho!L330</f>
        <v>14</v>
      </c>
      <c r="Z331" s="138">
        <f>Junho!M330</f>
        <v>210</v>
      </c>
      <c r="AA331" s="138">
        <f>Junho!N330</f>
        <v>539</v>
      </c>
      <c r="AB331" s="139">
        <f>Junho!O330</f>
        <v>763</v>
      </c>
      <c r="AC331" s="137">
        <f>Julho!L330</f>
        <v>22</v>
      </c>
      <c r="AD331" s="138">
        <f>Julho!M330</f>
        <v>218</v>
      </c>
      <c r="AE331" s="138">
        <f>Julho!N330</f>
        <v>440</v>
      </c>
      <c r="AF331" s="139">
        <f>Julho!O330</f>
        <v>680</v>
      </c>
      <c r="AG331" s="137">
        <f>Agosto!L331</f>
        <v>44</v>
      </c>
      <c r="AH331" s="138">
        <f>Agosto!M331</f>
        <v>281</v>
      </c>
      <c r="AI331" s="138">
        <f>Agosto!N331</f>
        <v>674</v>
      </c>
      <c r="AJ331" s="139">
        <f>Agosto!O331</f>
        <v>999</v>
      </c>
      <c r="AK331" s="137">
        <f>Setembro!L332</f>
        <v>56</v>
      </c>
      <c r="AL331" s="138">
        <f>Setembro!M332</f>
        <v>212</v>
      </c>
      <c r="AM331" s="138">
        <f>Setembro!N332</f>
        <v>677</v>
      </c>
      <c r="AN331" s="139">
        <f>Setembro!O332</f>
        <v>945</v>
      </c>
      <c r="AO331" s="137">
        <f>Outubro!L333</f>
        <v>42</v>
      </c>
      <c r="AP331" s="138">
        <f>Outubro!M333</f>
        <v>224</v>
      </c>
      <c r="AQ331" s="138">
        <f>Outubro!N333</f>
        <v>557</v>
      </c>
      <c r="AR331" s="139">
        <f>Outubro!O333</f>
        <v>823</v>
      </c>
      <c r="AS331" s="137">
        <f>Novembro!L332</f>
        <v>0</v>
      </c>
      <c r="AT331" s="138">
        <f>Novembro!M332</f>
        <v>18</v>
      </c>
      <c r="AU331" s="138">
        <f>Novembro!N332</f>
        <v>7</v>
      </c>
      <c r="AV331" s="139">
        <f>Novembro!O332</f>
        <v>25</v>
      </c>
      <c r="AW331" s="137"/>
      <c r="AX331" s="138"/>
      <c r="AY331" s="138"/>
      <c r="AZ331" s="139"/>
      <c r="BA331" s="137">
        <f t="shared" si="98"/>
        <v>203</v>
      </c>
      <c r="BB331" s="138">
        <f t="shared" si="98"/>
        <v>1756</v>
      </c>
      <c r="BC331" s="138">
        <f t="shared" si="98"/>
        <v>4971</v>
      </c>
      <c r="BD331" s="139">
        <f t="shared" si="96"/>
        <v>6930</v>
      </c>
      <c r="BE331" s="137">
        <f t="shared" si="99"/>
        <v>18.454545454545453</v>
      </c>
      <c r="BF331" s="138">
        <f t="shared" si="99"/>
        <v>159.63636363636363</v>
      </c>
      <c r="BG331" s="138">
        <f t="shared" si="99"/>
        <v>451.90909090909093</v>
      </c>
      <c r="BH331" s="203">
        <f t="shared" si="97"/>
        <v>630</v>
      </c>
    </row>
    <row r="332" spans="1:60" ht="15" customHeight="1" x14ac:dyDescent="0.25">
      <c r="A332" s="331"/>
      <c r="B332" s="108"/>
      <c r="C332" s="109" t="s">
        <v>359</v>
      </c>
      <c r="D332" s="113" t="s">
        <v>360</v>
      </c>
      <c r="E332" s="7">
        <f>Janeiro!L323</f>
        <v>0</v>
      </c>
      <c r="F332" s="149">
        <f>Janeiro!M323</f>
        <v>0</v>
      </c>
      <c r="G332" s="149">
        <f>Janeiro!N323</f>
        <v>0</v>
      </c>
      <c r="H332" s="150">
        <f>Janeiro!O323</f>
        <v>0</v>
      </c>
      <c r="I332" s="7">
        <f>Fevereiro!L328</f>
        <v>0</v>
      </c>
      <c r="J332" s="149">
        <f>Fevereiro!M328</f>
        <v>0</v>
      </c>
      <c r="K332" s="149">
        <f>Fevereiro!N328</f>
        <v>0</v>
      </c>
      <c r="L332" s="150">
        <f>Fevereiro!O328</f>
        <v>0</v>
      </c>
      <c r="M332" s="7">
        <f>Março!L329</f>
        <v>0</v>
      </c>
      <c r="N332" s="149">
        <f>Março!M329</f>
        <v>0</v>
      </c>
      <c r="O332" s="149">
        <f>Março!N329</f>
        <v>0</v>
      </c>
      <c r="P332" s="150">
        <f>Março!O329</f>
        <v>0</v>
      </c>
      <c r="Q332" s="7">
        <f>Abril!L330</f>
        <v>0</v>
      </c>
      <c r="R332" s="149">
        <f>Abril!M330</f>
        <v>0</v>
      </c>
      <c r="S332" s="149">
        <f>Abril!N330</f>
        <v>0</v>
      </c>
      <c r="T332" s="150">
        <f>Abril!O330</f>
        <v>0</v>
      </c>
      <c r="U332" s="7">
        <f>Maio!L331</f>
        <v>0</v>
      </c>
      <c r="V332" s="149">
        <f>Maio!M331</f>
        <v>0</v>
      </c>
      <c r="W332" s="149">
        <f>Maio!N331</f>
        <v>0</v>
      </c>
      <c r="X332" s="150">
        <f>Maio!O331</f>
        <v>0</v>
      </c>
      <c r="Y332" s="7">
        <f>Junho!L331</f>
        <v>0</v>
      </c>
      <c r="Z332" s="149">
        <f>Junho!M331</f>
        <v>1</v>
      </c>
      <c r="AA332" s="149">
        <f>Junho!N331</f>
        <v>5</v>
      </c>
      <c r="AB332" s="150">
        <f>Junho!O331</f>
        <v>6</v>
      </c>
      <c r="AC332" s="151">
        <f>Julho!L331</f>
        <v>0</v>
      </c>
      <c r="AD332" s="149">
        <f>Julho!M331</f>
        <v>0</v>
      </c>
      <c r="AE332" s="149">
        <f>Julho!N331</f>
        <v>0</v>
      </c>
      <c r="AF332" s="150">
        <f>Julho!O331</f>
        <v>0</v>
      </c>
      <c r="AG332" s="151">
        <f>Agosto!L332</f>
        <v>0</v>
      </c>
      <c r="AH332" s="149">
        <f>Agosto!M332</f>
        <v>0</v>
      </c>
      <c r="AI332" s="149">
        <f>Agosto!N332</f>
        <v>0</v>
      </c>
      <c r="AJ332" s="150">
        <f>Agosto!O332</f>
        <v>0</v>
      </c>
      <c r="AK332" s="151">
        <f>Setembro!L333</f>
        <v>0</v>
      </c>
      <c r="AL332" s="149">
        <f>Setembro!M333</f>
        <v>0</v>
      </c>
      <c r="AM332" s="149">
        <f>Setembro!N333</f>
        <v>0</v>
      </c>
      <c r="AN332" s="150">
        <f>Setembro!O333</f>
        <v>0</v>
      </c>
      <c r="AO332" s="151">
        <f>Outubro!L334</f>
        <v>0</v>
      </c>
      <c r="AP332" s="149">
        <f>Outubro!M334</f>
        <v>0</v>
      </c>
      <c r="AQ332" s="149">
        <f>Outubro!N334</f>
        <v>0</v>
      </c>
      <c r="AR332" s="150">
        <f>Outubro!O334</f>
        <v>0</v>
      </c>
      <c r="AS332" s="151">
        <f>Novembro!L333</f>
        <v>42</v>
      </c>
      <c r="AT332" s="149">
        <f>Novembro!M333</f>
        <v>223</v>
      </c>
      <c r="AU332" s="149">
        <f>Novembro!N333</f>
        <v>586</v>
      </c>
      <c r="AV332" s="150">
        <f>Novembro!O333</f>
        <v>851</v>
      </c>
      <c r="AW332" s="151"/>
      <c r="AX332" s="149"/>
      <c r="AY332" s="149"/>
      <c r="AZ332" s="150"/>
      <c r="BA332" s="151">
        <f t="shared" si="98"/>
        <v>42</v>
      </c>
      <c r="BB332" s="149">
        <f t="shared" si="98"/>
        <v>224</v>
      </c>
      <c r="BC332" s="149">
        <f t="shared" si="98"/>
        <v>591</v>
      </c>
      <c r="BD332" s="150">
        <f t="shared" si="96"/>
        <v>857</v>
      </c>
      <c r="BE332" s="151">
        <f t="shared" si="99"/>
        <v>3.8181818181818183</v>
      </c>
      <c r="BF332" s="149">
        <f t="shared" si="99"/>
        <v>20.363636363636363</v>
      </c>
      <c r="BG332" s="149">
        <f t="shared" si="99"/>
        <v>53.727272727272727</v>
      </c>
      <c r="BH332" s="247">
        <f t="shared" si="97"/>
        <v>77.909090909090907</v>
      </c>
    </row>
    <row r="333" spans="1:60" ht="15" customHeight="1" x14ac:dyDescent="0.25">
      <c r="A333" s="331"/>
      <c r="B333" s="205"/>
      <c r="C333" s="206"/>
      <c r="D333" s="207" t="s">
        <v>577</v>
      </c>
      <c r="E333" s="224">
        <f>Janeiro!L324</f>
        <v>0</v>
      </c>
      <c r="F333" s="212">
        <f>Janeiro!M324</f>
        <v>76</v>
      </c>
      <c r="G333" s="212">
        <f>Janeiro!N324</f>
        <v>100</v>
      </c>
      <c r="H333" s="150">
        <f>Janeiro!O324</f>
        <v>176</v>
      </c>
      <c r="I333" s="224">
        <f>Fevereiro!L329</f>
        <v>0</v>
      </c>
      <c r="J333" s="212">
        <f>Fevereiro!M329</f>
        <v>50</v>
      </c>
      <c r="K333" s="212">
        <f>Fevereiro!N329</f>
        <v>71</v>
      </c>
      <c r="L333" s="150">
        <f>Fevereiro!O329</f>
        <v>121</v>
      </c>
      <c r="M333" s="224">
        <f>Março!L330</f>
        <v>0</v>
      </c>
      <c r="N333" s="212">
        <f>Março!M330</f>
        <v>87</v>
      </c>
      <c r="O333" s="212">
        <f>Março!N330</f>
        <v>104</v>
      </c>
      <c r="P333" s="150">
        <f>Março!O330</f>
        <v>191</v>
      </c>
      <c r="Q333" s="224">
        <f>Abril!L331</f>
        <v>0</v>
      </c>
      <c r="R333" s="212">
        <f>Abril!M331</f>
        <v>4</v>
      </c>
      <c r="S333" s="212">
        <f>Abril!N331</f>
        <v>33</v>
      </c>
      <c r="T333" s="150">
        <f>Abril!O331</f>
        <v>37</v>
      </c>
      <c r="U333" s="224">
        <f>Maio!L332</f>
        <v>0</v>
      </c>
      <c r="V333" s="212">
        <f>Maio!M332</f>
        <v>97</v>
      </c>
      <c r="W333" s="212">
        <f>Maio!N332</f>
        <v>111</v>
      </c>
      <c r="X333" s="150">
        <f>Maio!O332</f>
        <v>208</v>
      </c>
      <c r="Y333" s="224">
        <f>Junho!L332</f>
        <v>0</v>
      </c>
      <c r="Z333" s="212">
        <f>Junho!M332</f>
        <v>111</v>
      </c>
      <c r="AA333" s="212">
        <f>Junho!N332</f>
        <v>120</v>
      </c>
      <c r="AB333" s="150">
        <f>Junho!O332</f>
        <v>231</v>
      </c>
      <c r="AC333" s="151">
        <f>Julho!L332</f>
        <v>0</v>
      </c>
      <c r="AD333" s="212">
        <f>Julho!M332</f>
        <v>139</v>
      </c>
      <c r="AE333" s="212">
        <f>Julho!N332</f>
        <v>158</v>
      </c>
      <c r="AF333" s="150">
        <f>Julho!O332</f>
        <v>297</v>
      </c>
      <c r="AG333" s="151">
        <f>Agosto!L333</f>
        <v>0</v>
      </c>
      <c r="AH333" s="212">
        <f>Agosto!M333</f>
        <v>139</v>
      </c>
      <c r="AI333" s="212">
        <f>Agosto!N333</f>
        <v>174</v>
      </c>
      <c r="AJ333" s="150">
        <f>Agosto!O333</f>
        <v>313</v>
      </c>
      <c r="AK333" s="151">
        <f>Setembro!L334</f>
        <v>0</v>
      </c>
      <c r="AL333" s="212">
        <f>Setembro!M334</f>
        <v>81</v>
      </c>
      <c r="AM333" s="212">
        <f>Setembro!N334</f>
        <v>108</v>
      </c>
      <c r="AN333" s="150">
        <f>Setembro!O334</f>
        <v>189</v>
      </c>
      <c r="AO333" s="151">
        <f>Outubro!L335</f>
        <v>0</v>
      </c>
      <c r="AP333" s="212">
        <f>Outubro!M335</f>
        <v>83</v>
      </c>
      <c r="AQ333" s="212">
        <f>Outubro!N335</f>
        <v>94</v>
      </c>
      <c r="AR333" s="150">
        <f>Outubro!O335</f>
        <v>177</v>
      </c>
      <c r="AS333" s="151">
        <f>Novembro!L334</f>
        <v>0</v>
      </c>
      <c r="AT333" s="212">
        <f>Novembro!M334</f>
        <v>0</v>
      </c>
      <c r="AU333" s="212">
        <f>Novembro!N334</f>
        <v>0</v>
      </c>
      <c r="AV333" s="150">
        <f>Novembro!O334</f>
        <v>0</v>
      </c>
      <c r="AW333" s="151"/>
      <c r="AX333" s="212"/>
      <c r="AY333" s="212"/>
      <c r="AZ333" s="150"/>
      <c r="BA333" s="151">
        <f t="shared" si="98"/>
        <v>0</v>
      </c>
      <c r="BB333" s="212">
        <f t="shared" si="98"/>
        <v>867</v>
      </c>
      <c r="BC333" s="212">
        <f t="shared" si="98"/>
        <v>1073</v>
      </c>
      <c r="BD333" s="150">
        <f t="shared" si="96"/>
        <v>1940</v>
      </c>
      <c r="BE333" s="151">
        <f t="shared" si="99"/>
        <v>0</v>
      </c>
      <c r="BF333" s="212">
        <f t="shared" si="99"/>
        <v>78.818181818181813</v>
      </c>
      <c r="BG333" s="212">
        <f t="shared" si="99"/>
        <v>97.545454545454547</v>
      </c>
      <c r="BH333" s="247">
        <f t="shared" si="97"/>
        <v>176.36363636363637</v>
      </c>
    </row>
    <row r="334" spans="1:60" ht="15" customHeight="1" x14ac:dyDescent="0.25">
      <c r="A334" s="331"/>
      <c r="B334" s="205"/>
      <c r="C334" s="206"/>
      <c r="D334" s="207" t="s">
        <v>569</v>
      </c>
      <c r="E334" s="224">
        <f>Janeiro!L325</f>
        <v>0</v>
      </c>
      <c r="F334" s="212">
        <f>Janeiro!M325</f>
        <v>0</v>
      </c>
      <c r="G334" s="212">
        <f>Janeiro!N325</f>
        <v>0</v>
      </c>
      <c r="H334" s="150">
        <f>Janeiro!O325</f>
        <v>0</v>
      </c>
      <c r="I334" s="224">
        <f>Fevereiro!L330</f>
        <v>0</v>
      </c>
      <c r="J334" s="212">
        <f>Fevereiro!M330</f>
        <v>0</v>
      </c>
      <c r="K334" s="212">
        <f>Fevereiro!N330</f>
        <v>0</v>
      </c>
      <c r="L334" s="150">
        <f>Fevereiro!O330</f>
        <v>0</v>
      </c>
      <c r="M334" s="224">
        <f>Março!L331</f>
        <v>0</v>
      </c>
      <c r="N334" s="212">
        <f>Março!M331</f>
        <v>0</v>
      </c>
      <c r="O334" s="212">
        <f>Março!N331</f>
        <v>0</v>
      </c>
      <c r="P334" s="150">
        <f>Março!O331</f>
        <v>0</v>
      </c>
      <c r="Q334" s="224">
        <f>Abril!L332</f>
        <v>0</v>
      </c>
      <c r="R334" s="212">
        <f>Abril!M332</f>
        <v>0</v>
      </c>
      <c r="S334" s="212">
        <f>Abril!N332</f>
        <v>0</v>
      </c>
      <c r="T334" s="150">
        <f>Abril!O332</f>
        <v>0</v>
      </c>
      <c r="U334" s="224">
        <f>Maio!L333</f>
        <v>0</v>
      </c>
      <c r="V334" s="212">
        <f>Maio!M333</f>
        <v>0</v>
      </c>
      <c r="W334" s="212">
        <f>Maio!N333</f>
        <v>0</v>
      </c>
      <c r="X334" s="150">
        <f>Maio!O333</f>
        <v>0</v>
      </c>
      <c r="Y334" s="224">
        <f>Junho!L333</f>
        <v>0</v>
      </c>
      <c r="Z334" s="212">
        <f>Junho!M333</f>
        <v>0</v>
      </c>
      <c r="AA334" s="212">
        <f>Junho!N333</f>
        <v>0</v>
      </c>
      <c r="AB334" s="150">
        <f>Junho!O333</f>
        <v>0</v>
      </c>
      <c r="AC334" s="151">
        <f>Julho!L333</f>
        <v>0</v>
      </c>
      <c r="AD334" s="212">
        <f>Julho!M333</f>
        <v>0</v>
      </c>
      <c r="AE334" s="212">
        <f>Julho!N333</f>
        <v>0</v>
      </c>
      <c r="AF334" s="150">
        <f>Julho!O333</f>
        <v>0</v>
      </c>
      <c r="AG334" s="151">
        <f>Agosto!L334</f>
        <v>0</v>
      </c>
      <c r="AH334" s="212">
        <f>Agosto!M334</f>
        <v>0</v>
      </c>
      <c r="AI334" s="212">
        <f>Agosto!N334</f>
        <v>0</v>
      </c>
      <c r="AJ334" s="150">
        <f>Agosto!O334</f>
        <v>0</v>
      </c>
      <c r="AK334" s="151">
        <f>Setembro!L335</f>
        <v>0</v>
      </c>
      <c r="AL334" s="212">
        <f>Setembro!M335</f>
        <v>0</v>
      </c>
      <c r="AM334" s="212">
        <f>Setembro!N335</f>
        <v>0</v>
      </c>
      <c r="AN334" s="150">
        <f>Setembro!O335</f>
        <v>0</v>
      </c>
      <c r="AO334" s="151">
        <f>Outubro!L336</f>
        <v>0</v>
      </c>
      <c r="AP334" s="212">
        <f>Outubro!M336</f>
        <v>0</v>
      </c>
      <c r="AQ334" s="212">
        <f>Outubro!N336</f>
        <v>0</v>
      </c>
      <c r="AR334" s="150">
        <f>Outubro!O336</f>
        <v>0</v>
      </c>
      <c r="AS334" s="151">
        <f>Novembro!L335</f>
        <v>0</v>
      </c>
      <c r="AT334" s="212">
        <f>Novembro!M335</f>
        <v>115</v>
      </c>
      <c r="AU334" s="212">
        <f>Novembro!N335</f>
        <v>141</v>
      </c>
      <c r="AV334" s="150">
        <f>Novembro!O335</f>
        <v>256</v>
      </c>
      <c r="AW334" s="151"/>
      <c r="AX334" s="212"/>
      <c r="AY334" s="212"/>
      <c r="AZ334" s="150"/>
      <c r="BA334" s="151">
        <f t="shared" ref="BA334:BA338" si="124">E334+I334+M334+Q334+U334+Y334+AC334+AG334+AK334+AO334+AS334+AW334</f>
        <v>0</v>
      </c>
      <c r="BB334" s="212">
        <f t="shared" ref="BB334:BB338" si="125">F334+J334+N334+R334+V334+Z334+AD334+AH334+AL334+AP334+AT334+AX334</f>
        <v>115</v>
      </c>
      <c r="BC334" s="212">
        <f t="shared" ref="BC334:BC338" si="126">G334+K334+O334+S334+W334+AA334+AE334+AI334+AM334+AQ334+AU334+AY334</f>
        <v>141</v>
      </c>
      <c r="BD334" s="150">
        <f t="shared" ref="BD334:BD338" si="127">H334+L334+P334+T334+X334+AB334+AF334+AJ334+AN334+AR334+AV334+AZ334</f>
        <v>256</v>
      </c>
      <c r="BE334" s="151">
        <f t="shared" ref="BE334:BE336" si="128">AVERAGE(E334,I334,M334,Q334,U334,Y334,AC334,AG334,AK334,AO334,AS334,AW334)</f>
        <v>0</v>
      </c>
      <c r="BF334" s="212">
        <f t="shared" ref="BF334:BF336" si="129">AVERAGE(F334,J334,N334,R334,V334,Z334,AD334,AH334,AL334,AP334,AT334,AX334)</f>
        <v>10.454545454545455</v>
      </c>
      <c r="BG334" s="212">
        <f t="shared" ref="BG334:BG336" si="130">AVERAGE(G334,K334,O334,S334,W334,AA334,AE334,AI334,AM334,AQ334,AU334,AY334)</f>
        <v>12.818181818181818</v>
      </c>
      <c r="BH334" s="247">
        <f t="shared" ref="BH334:BH336" si="131">AVERAGE(H334,L334,P334,T334,X334,AB334,AF334,AJ334,AN334,AR334,AV334,AZ334)</f>
        <v>23.272727272727273</v>
      </c>
    </row>
    <row r="335" spans="1:60" ht="15" customHeight="1" x14ac:dyDescent="0.25">
      <c r="A335" s="331"/>
      <c r="B335" s="205"/>
      <c r="C335" s="206"/>
      <c r="D335" s="207" t="s">
        <v>570</v>
      </c>
      <c r="E335" s="224">
        <f>Janeiro!L326</f>
        <v>0</v>
      </c>
      <c r="F335" s="212">
        <f>Janeiro!M326</f>
        <v>3</v>
      </c>
      <c r="G335" s="212">
        <f>Janeiro!N326</f>
        <v>3</v>
      </c>
      <c r="H335" s="150">
        <f>Janeiro!O326</f>
        <v>6</v>
      </c>
      <c r="I335" s="224">
        <f>Fevereiro!L331</f>
        <v>0</v>
      </c>
      <c r="J335" s="212">
        <f>Fevereiro!M331</f>
        <v>1</v>
      </c>
      <c r="K335" s="212">
        <f>Fevereiro!N331</f>
        <v>8</v>
      </c>
      <c r="L335" s="150">
        <f>Fevereiro!O331</f>
        <v>9</v>
      </c>
      <c r="M335" s="224">
        <f>Março!L332</f>
        <v>0</v>
      </c>
      <c r="N335" s="212">
        <f>Março!M332</f>
        <v>4</v>
      </c>
      <c r="O335" s="212">
        <f>Março!N332</f>
        <v>18</v>
      </c>
      <c r="P335" s="150">
        <f>Março!O332</f>
        <v>22</v>
      </c>
      <c r="Q335" s="224">
        <f>Abril!L333</f>
        <v>0</v>
      </c>
      <c r="R335" s="212">
        <f>Abril!M333</f>
        <v>0</v>
      </c>
      <c r="S335" s="212">
        <f>Abril!N333</f>
        <v>14</v>
      </c>
      <c r="T335" s="150">
        <f>Abril!O333</f>
        <v>14</v>
      </c>
      <c r="U335" s="224">
        <f>Maio!L334</f>
        <v>0</v>
      </c>
      <c r="V335" s="212">
        <f>Maio!M334</f>
        <v>8</v>
      </c>
      <c r="W335" s="212">
        <f>Maio!N334</f>
        <v>14</v>
      </c>
      <c r="X335" s="150">
        <f>Maio!O334</f>
        <v>22</v>
      </c>
      <c r="Y335" s="224">
        <f>Junho!L334</f>
        <v>0</v>
      </c>
      <c r="Z335" s="212">
        <f>Junho!M334</f>
        <v>7</v>
      </c>
      <c r="AA335" s="212">
        <f>Junho!N334</f>
        <v>23</v>
      </c>
      <c r="AB335" s="150">
        <f>Junho!O334</f>
        <v>30</v>
      </c>
      <c r="AC335" s="151">
        <f>Julho!L334</f>
        <v>0</v>
      </c>
      <c r="AD335" s="212">
        <f>Julho!M334</f>
        <v>1</v>
      </c>
      <c r="AE335" s="212">
        <f>Julho!N334</f>
        <v>8</v>
      </c>
      <c r="AF335" s="150">
        <f>Julho!O334</f>
        <v>9</v>
      </c>
      <c r="AG335" s="151">
        <f>Agosto!L335</f>
        <v>0</v>
      </c>
      <c r="AH335" s="212">
        <f>Agosto!M335</f>
        <v>12</v>
      </c>
      <c r="AI335" s="212">
        <f>Agosto!N335</f>
        <v>18</v>
      </c>
      <c r="AJ335" s="150">
        <f>Agosto!O335</f>
        <v>30</v>
      </c>
      <c r="AK335" s="151">
        <f>Setembro!L336</f>
        <v>0</v>
      </c>
      <c r="AL335" s="212">
        <f>Setembro!M336</f>
        <v>10</v>
      </c>
      <c r="AM335" s="212">
        <f>Setembro!N336</f>
        <v>16</v>
      </c>
      <c r="AN335" s="150">
        <f>Setembro!O336</f>
        <v>26</v>
      </c>
      <c r="AO335" s="151">
        <f>Outubro!L337</f>
        <v>0</v>
      </c>
      <c r="AP335" s="212">
        <f>Outubro!M337</f>
        <v>9</v>
      </c>
      <c r="AQ335" s="212">
        <f>Outubro!N337</f>
        <v>13</v>
      </c>
      <c r="AR335" s="150">
        <f>Outubro!O337</f>
        <v>22</v>
      </c>
      <c r="AS335" s="151">
        <f>Novembro!L336</f>
        <v>0</v>
      </c>
      <c r="AT335" s="212">
        <f>Novembro!M336</f>
        <v>0</v>
      </c>
      <c r="AU335" s="212">
        <f>Novembro!N336</f>
        <v>0</v>
      </c>
      <c r="AV335" s="150">
        <f>Novembro!O336</f>
        <v>0</v>
      </c>
      <c r="AW335" s="151"/>
      <c r="AX335" s="212"/>
      <c r="AY335" s="212"/>
      <c r="AZ335" s="150"/>
      <c r="BA335" s="151">
        <f t="shared" si="124"/>
        <v>0</v>
      </c>
      <c r="BB335" s="212">
        <f t="shared" si="125"/>
        <v>55</v>
      </c>
      <c r="BC335" s="212">
        <f t="shared" si="126"/>
        <v>135</v>
      </c>
      <c r="BD335" s="150">
        <f t="shared" si="127"/>
        <v>190</v>
      </c>
      <c r="BE335" s="151">
        <f t="shared" si="128"/>
        <v>0</v>
      </c>
      <c r="BF335" s="212">
        <f t="shared" si="129"/>
        <v>5</v>
      </c>
      <c r="BG335" s="212">
        <f t="shared" si="130"/>
        <v>12.272727272727273</v>
      </c>
      <c r="BH335" s="247">
        <f t="shared" si="131"/>
        <v>17.272727272727273</v>
      </c>
    </row>
    <row r="336" spans="1:60" ht="15" customHeight="1" x14ac:dyDescent="0.25">
      <c r="A336" s="331"/>
      <c r="B336" s="108"/>
      <c r="C336" s="109"/>
      <c r="D336" s="113" t="s">
        <v>552</v>
      </c>
      <c r="E336" s="7">
        <f>Janeiro!L327</f>
        <v>0</v>
      </c>
      <c r="F336" s="149">
        <f>Janeiro!M327</f>
        <v>0</v>
      </c>
      <c r="G336" s="149">
        <f>Janeiro!N327</f>
        <v>0</v>
      </c>
      <c r="H336" s="150">
        <f>Janeiro!O327</f>
        <v>0</v>
      </c>
      <c r="I336" s="7">
        <f>Fevereiro!L332</f>
        <v>0</v>
      </c>
      <c r="J336" s="149">
        <f>Fevereiro!M332</f>
        <v>0</v>
      </c>
      <c r="K336" s="149">
        <f>Fevereiro!N332</f>
        <v>0</v>
      </c>
      <c r="L336" s="150">
        <f>Fevereiro!O332</f>
        <v>0</v>
      </c>
      <c r="M336" s="7">
        <f>Março!L333</f>
        <v>0</v>
      </c>
      <c r="N336" s="149">
        <f>Março!M333</f>
        <v>0</v>
      </c>
      <c r="O336" s="149">
        <f>Março!N333</f>
        <v>0</v>
      </c>
      <c r="P336" s="150">
        <f>Março!O333</f>
        <v>0</v>
      </c>
      <c r="Q336" s="7">
        <f>Abril!L334</f>
        <v>0</v>
      </c>
      <c r="R336" s="149">
        <f>Abril!M334</f>
        <v>0</v>
      </c>
      <c r="S336" s="149">
        <f>Abril!N334</f>
        <v>0</v>
      </c>
      <c r="T336" s="150">
        <f>Abril!O334</f>
        <v>0</v>
      </c>
      <c r="U336" s="7">
        <f>Maio!L335</f>
        <v>0</v>
      </c>
      <c r="V336" s="149">
        <f>Maio!M335</f>
        <v>0</v>
      </c>
      <c r="W336" s="149">
        <f>Maio!N335</f>
        <v>0</v>
      </c>
      <c r="X336" s="150">
        <f>Maio!O335</f>
        <v>0</v>
      </c>
      <c r="Y336" s="7">
        <f>Junho!L335</f>
        <v>0</v>
      </c>
      <c r="Z336" s="149">
        <f>Junho!M335</f>
        <v>0</v>
      </c>
      <c r="AA336" s="149">
        <f>Junho!N335</f>
        <v>0</v>
      </c>
      <c r="AB336" s="150">
        <f>Junho!O335</f>
        <v>0</v>
      </c>
      <c r="AC336" s="151">
        <f>Julho!L335</f>
        <v>0</v>
      </c>
      <c r="AD336" s="149">
        <f>Julho!M335</f>
        <v>0</v>
      </c>
      <c r="AE336" s="149">
        <f>Julho!N335</f>
        <v>0</v>
      </c>
      <c r="AF336" s="150">
        <f>Julho!O335</f>
        <v>0</v>
      </c>
      <c r="AG336" s="151">
        <f>Agosto!L336</f>
        <v>0</v>
      </c>
      <c r="AH336" s="149">
        <f>Agosto!M336</f>
        <v>0</v>
      </c>
      <c r="AI336" s="149">
        <f>Agosto!N336</f>
        <v>0</v>
      </c>
      <c r="AJ336" s="150">
        <f>Agosto!O336</f>
        <v>0</v>
      </c>
      <c r="AK336" s="151">
        <f>Setembro!L337</f>
        <v>0</v>
      </c>
      <c r="AL336" s="149">
        <f>Setembro!M337</f>
        <v>0</v>
      </c>
      <c r="AM336" s="149">
        <f>Setembro!N337</f>
        <v>0</v>
      </c>
      <c r="AN336" s="150">
        <f>Setembro!O337</f>
        <v>0</v>
      </c>
      <c r="AO336" s="151">
        <f>Outubro!L338</f>
        <v>0</v>
      </c>
      <c r="AP336" s="149">
        <f>Outubro!M338</f>
        <v>0</v>
      </c>
      <c r="AQ336" s="149">
        <f>Outubro!N338</f>
        <v>0</v>
      </c>
      <c r="AR336" s="150">
        <f>Outubro!O338</f>
        <v>0</v>
      </c>
      <c r="AS336" s="151">
        <f>Novembro!L337</f>
        <v>0</v>
      </c>
      <c r="AT336" s="149">
        <f>Novembro!M337</f>
        <v>9</v>
      </c>
      <c r="AU336" s="149">
        <f>Novembro!N337</f>
        <v>15</v>
      </c>
      <c r="AV336" s="150">
        <f>Novembro!O337</f>
        <v>24</v>
      </c>
      <c r="AW336" s="151"/>
      <c r="AX336" s="149"/>
      <c r="AY336" s="149"/>
      <c r="AZ336" s="150"/>
      <c r="BA336" s="151">
        <f t="shared" si="124"/>
        <v>0</v>
      </c>
      <c r="BB336" s="212">
        <f t="shared" si="125"/>
        <v>9</v>
      </c>
      <c r="BC336" s="212">
        <f t="shared" si="126"/>
        <v>15</v>
      </c>
      <c r="BD336" s="150">
        <f t="shared" si="127"/>
        <v>24</v>
      </c>
      <c r="BE336" s="151">
        <f t="shared" si="128"/>
        <v>0</v>
      </c>
      <c r="BF336" s="212">
        <f t="shared" si="129"/>
        <v>0.81818181818181823</v>
      </c>
      <c r="BG336" s="212">
        <f t="shared" si="130"/>
        <v>1.3636363636363635</v>
      </c>
      <c r="BH336" s="247">
        <f t="shared" si="131"/>
        <v>2.1818181818181817</v>
      </c>
    </row>
    <row r="337" spans="1:60" ht="15" customHeight="1" x14ac:dyDescent="0.25">
      <c r="A337" s="331"/>
      <c r="B337" s="108"/>
      <c r="C337" s="109"/>
      <c r="D337" s="110" t="s">
        <v>483</v>
      </c>
      <c r="E337" s="7">
        <f>Janeiro!L328</f>
        <v>0</v>
      </c>
      <c r="F337" s="149">
        <f>Janeiro!M328</f>
        <v>0</v>
      </c>
      <c r="G337" s="149">
        <f>Janeiro!N328</f>
        <v>0</v>
      </c>
      <c r="H337" s="150">
        <f>Janeiro!O328</f>
        <v>0</v>
      </c>
      <c r="I337" s="7">
        <f>Fevereiro!L333</f>
        <v>0</v>
      </c>
      <c r="J337" s="149">
        <f>Fevereiro!M333</f>
        <v>0</v>
      </c>
      <c r="K337" s="149">
        <f>Fevereiro!N333</f>
        <v>0</v>
      </c>
      <c r="L337" s="150">
        <f>Fevereiro!O333</f>
        <v>0</v>
      </c>
      <c r="M337" s="7">
        <f>Março!L334</f>
        <v>0</v>
      </c>
      <c r="N337" s="149">
        <f>Março!M334</f>
        <v>0</v>
      </c>
      <c r="O337" s="149">
        <f>Março!N334</f>
        <v>0</v>
      </c>
      <c r="P337" s="150">
        <f>Março!O334</f>
        <v>0</v>
      </c>
      <c r="Q337" s="7">
        <f>Abril!L335</f>
        <v>0</v>
      </c>
      <c r="R337" s="149">
        <f>Abril!M335</f>
        <v>0</v>
      </c>
      <c r="S337" s="149">
        <f>Abril!N335</f>
        <v>0</v>
      </c>
      <c r="T337" s="150">
        <f>Abril!O335</f>
        <v>0</v>
      </c>
      <c r="U337" s="7">
        <f>Maio!L336</f>
        <v>0</v>
      </c>
      <c r="V337" s="149">
        <f>Maio!M336</f>
        <v>0</v>
      </c>
      <c r="W337" s="149">
        <f>Maio!N336</f>
        <v>0</v>
      </c>
      <c r="X337" s="150">
        <f>Maio!O336</f>
        <v>0</v>
      </c>
      <c r="Y337" s="7">
        <f>Junho!L336</f>
        <v>0</v>
      </c>
      <c r="Z337" s="149">
        <f>Junho!M336</f>
        <v>0</v>
      </c>
      <c r="AA337" s="149">
        <f>Junho!N336</f>
        <v>0</v>
      </c>
      <c r="AB337" s="150">
        <f>Junho!O336</f>
        <v>0</v>
      </c>
      <c r="AC337" s="151">
        <f>Julho!L336</f>
        <v>0</v>
      </c>
      <c r="AD337" s="149">
        <f>Julho!M336</f>
        <v>0</v>
      </c>
      <c r="AE337" s="149">
        <f>Julho!N336</f>
        <v>0</v>
      </c>
      <c r="AF337" s="150">
        <f>Julho!O336</f>
        <v>0</v>
      </c>
      <c r="AG337" s="151">
        <f>Agosto!L337</f>
        <v>0</v>
      </c>
      <c r="AH337" s="149">
        <f>Agosto!M337</f>
        <v>0</v>
      </c>
      <c r="AI337" s="149">
        <f>Agosto!N337</f>
        <v>0</v>
      </c>
      <c r="AJ337" s="150">
        <f>Agosto!O337</f>
        <v>0</v>
      </c>
      <c r="AK337" s="151">
        <f>Setembro!L338</f>
        <v>0</v>
      </c>
      <c r="AL337" s="149">
        <f>Setembro!M338</f>
        <v>0</v>
      </c>
      <c r="AM337" s="149">
        <f>Setembro!N338</f>
        <v>0</v>
      </c>
      <c r="AN337" s="150">
        <f>Setembro!O338</f>
        <v>0</v>
      </c>
      <c r="AO337" s="151">
        <f>Outubro!L339</f>
        <v>0</v>
      </c>
      <c r="AP337" s="149">
        <f>Outubro!M339</f>
        <v>0</v>
      </c>
      <c r="AQ337" s="149">
        <f>Outubro!N339</f>
        <v>0</v>
      </c>
      <c r="AR337" s="150">
        <f>Outubro!O339</f>
        <v>0</v>
      </c>
      <c r="AS337" s="151">
        <f>Novembro!L338</f>
        <v>0</v>
      </c>
      <c r="AT337" s="149">
        <f>Novembro!M338</f>
        <v>0</v>
      </c>
      <c r="AU337" s="149">
        <f>Novembro!N338</f>
        <v>0</v>
      </c>
      <c r="AV337" s="150">
        <f>Novembro!O338</f>
        <v>0</v>
      </c>
      <c r="AW337" s="151"/>
      <c r="AX337" s="149"/>
      <c r="AY337" s="149"/>
      <c r="AZ337" s="150"/>
      <c r="BA337" s="151">
        <f t="shared" si="124"/>
        <v>0</v>
      </c>
      <c r="BB337" s="212">
        <f t="shared" si="125"/>
        <v>0</v>
      </c>
      <c r="BC337" s="212">
        <f t="shared" si="126"/>
        <v>0</v>
      </c>
      <c r="BD337" s="150">
        <f t="shared" si="127"/>
        <v>0</v>
      </c>
      <c r="BE337" s="151">
        <f t="shared" si="99"/>
        <v>0</v>
      </c>
      <c r="BF337" s="149">
        <f t="shared" si="99"/>
        <v>0</v>
      </c>
      <c r="BG337" s="149">
        <f t="shared" si="99"/>
        <v>0</v>
      </c>
      <c r="BH337" s="247">
        <f t="shared" si="97"/>
        <v>0</v>
      </c>
    </row>
    <row r="338" spans="1:60" ht="15" customHeight="1" x14ac:dyDescent="0.25">
      <c r="A338" s="331"/>
      <c r="B338" s="108"/>
      <c r="C338" s="109" t="s">
        <v>359</v>
      </c>
      <c r="D338" s="113" t="s">
        <v>361</v>
      </c>
      <c r="E338" s="7">
        <f>Janeiro!L329</f>
        <v>0</v>
      </c>
      <c r="F338" s="149">
        <f>Janeiro!M329</f>
        <v>2</v>
      </c>
      <c r="G338" s="149">
        <f>Janeiro!N329</f>
        <v>27</v>
      </c>
      <c r="H338" s="150">
        <f>Janeiro!O329</f>
        <v>29</v>
      </c>
      <c r="I338" s="7">
        <f>Fevereiro!L334</f>
        <v>0</v>
      </c>
      <c r="J338" s="149">
        <f>Fevereiro!M334</f>
        <v>4</v>
      </c>
      <c r="K338" s="149">
        <f>Fevereiro!N334</f>
        <v>42</v>
      </c>
      <c r="L338" s="150">
        <f>Fevereiro!O334</f>
        <v>46</v>
      </c>
      <c r="M338" s="7">
        <f>Março!L335</f>
        <v>0</v>
      </c>
      <c r="N338" s="149">
        <f>Março!M335</f>
        <v>5</v>
      </c>
      <c r="O338" s="149">
        <f>Março!N335</f>
        <v>81</v>
      </c>
      <c r="P338" s="150">
        <f>Março!O335</f>
        <v>86</v>
      </c>
      <c r="Q338" s="7">
        <f>Abril!L336</f>
        <v>0</v>
      </c>
      <c r="R338" s="149">
        <f>Abril!M336</f>
        <v>2</v>
      </c>
      <c r="S338" s="149">
        <f>Abril!N336</f>
        <v>50</v>
      </c>
      <c r="T338" s="150">
        <f>Abril!O336</f>
        <v>52</v>
      </c>
      <c r="U338" s="7">
        <f>Maio!L337</f>
        <v>0</v>
      </c>
      <c r="V338" s="149">
        <f>Maio!M337</f>
        <v>3</v>
      </c>
      <c r="W338" s="149">
        <f>Maio!N337</f>
        <v>41</v>
      </c>
      <c r="X338" s="150">
        <f>Maio!O337</f>
        <v>44</v>
      </c>
      <c r="Y338" s="7">
        <f>Junho!L337</f>
        <v>0</v>
      </c>
      <c r="Z338" s="149">
        <f>Junho!M337</f>
        <v>7</v>
      </c>
      <c r="AA338" s="149">
        <f>Junho!N337</f>
        <v>67</v>
      </c>
      <c r="AB338" s="150">
        <f>Junho!O337</f>
        <v>74</v>
      </c>
      <c r="AC338" s="151">
        <f>Julho!L337</f>
        <v>15</v>
      </c>
      <c r="AD338" s="149">
        <f>Julho!M337</f>
        <v>13</v>
      </c>
      <c r="AE338" s="149">
        <f>Julho!N337</f>
        <v>58</v>
      </c>
      <c r="AF338" s="150">
        <f>Julho!O337</f>
        <v>86</v>
      </c>
      <c r="AG338" s="151">
        <f>Agosto!L338</f>
        <v>21</v>
      </c>
      <c r="AH338" s="149">
        <f>Agosto!M338</f>
        <v>8</v>
      </c>
      <c r="AI338" s="149">
        <f>Agosto!N338</f>
        <v>71</v>
      </c>
      <c r="AJ338" s="150">
        <f>Agosto!O338</f>
        <v>100</v>
      </c>
      <c r="AK338" s="151">
        <f>Setembro!L339</f>
        <v>44</v>
      </c>
      <c r="AL338" s="149">
        <f>Setembro!M339</f>
        <v>8</v>
      </c>
      <c r="AM338" s="149">
        <f>Setembro!N339</f>
        <v>129</v>
      </c>
      <c r="AN338" s="150">
        <f>Setembro!O339</f>
        <v>181</v>
      </c>
      <c r="AO338" s="151">
        <f>Outubro!L340</f>
        <v>37</v>
      </c>
      <c r="AP338" s="149">
        <f>Outubro!M340</f>
        <v>7</v>
      </c>
      <c r="AQ338" s="149">
        <f>Outubro!N340</f>
        <v>111</v>
      </c>
      <c r="AR338" s="150">
        <f>Outubro!O340</f>
        <v>155</v>
      </c>
      <c r="AS338" s="151">
        <f>Novembro!L339</f>
        <v>0</v>
      </c>
      <c r="AT338" s="149">
        <f>Novembro!M339</f>
        <v>0</v>
      </c>
      <c r="AU338" s="149">
        <f>Novembro!N339</f>
        <v>0</v>
      </c>
      <c r="AV338" s="150">
        <f>Novembro!O339</f>
        <v>0</v>
      </c>
      <c r="AW338" s="151"/>
      <c r="AX338" s="149"/>
      <c r="AY338" s="149"/>
      <c r="AZ338" s="150"/>
      <c r="BA338" s="151">
        <f t="shared" si="124"/>
        <v>117</v>
      </c>
      <c r="BB338" s="212">
        <f t="shared" si="125"/>
        <v>59</v>
      </c>
      <c r="BC338" s="212">
        <f t="shared" si="126"/>
        <v>677</v>
      </c>
      <c r="BD338" s="150">
        <f t="shared" si="127"/>
        <v>853</v>
      </c>
      <c r="BE338" s="151">
        <f t="shared" si="99"/>
        <v>10.636363636363637</v>
      </c>
      <c r="BF338" s="149">
        <f t="shared" si="99"/>
        <v>5.3636363636363633</v>
      </c>
      <c r="BG338" s="149">
        <f t="shared" si="99"/>
        <v>61.545454545454547</v>
      </c>
      <c r="BH338" s="247">
        <f t="shared" si="97"/>
        <v>77.545454545454547</v>
      </c>
    </row>
    <row r="339" spans="1:60" ht="15" customHeight="1" x14ac:dyDescent="0.25">
      <c r="A339" s="331"/>
      <c r="B339" s="108"/>
      <c r="C339" s="109" t="s">
        <v>359</v>
      </c>
      <c r="D339" s="113" t="s">
        <v>362</v>
      </c>
      <c r="E339" s="7">
        <f>Janeiro!L330</f>
        <v>0</v>
      </c>
      <c r="F339" s="149">
        <f>Janeiro!M330</f>
        <v>2</v>
      </c>
      <c r="G339" s="149">
        <f>Janeiro!N330</f>
        <v>11</v>
      </c>
      <c r="H339" s="150">
        <f>Janeiro!O330</f>
        <v>13</v>
      </c>
      <c r="I339" s="7">
        <f>Fevereiro!L335</f>
        <v>0</v>
      </c>
      <c r="J339" s="149">
        <f>Fevereiro!M335</f>
        <v>3</v>
      </c>
      <c r="K339" s="149">
        <f>Fevereiro!N335</f>
        <v>6</v>
      </c>
      <c r="L339" s="150">
        <f>Fevereiro!O335</f>
        <v>9</v>
      </c>
      <c r="M339" s="7">
        <f>Março!L336</f>
        <v>0</v>
      </c>
      <c r="N339" s="149">
        <f>Março!M336</f>
        <v>10</v>
      </c>
      <c r="O339" s="149">
        <f>Março!N336</f>
        <v>18</v>
      </c>
      <c r="P339" s="150">
        <f>Março!O336</f>
        <v>28</v>
      </c>
      <c r="Q339" s="7">
        <f>Abril!L337</f>
        <v>0</v>
      </c>
      <c r="R339" s="149">
        <f>Abril!M337</f>
        <v>0</v>
      </c>
      <c r="S339" s="149">
        <f>Abril!N337</f>
        <v>6</v>
      </c>
      <c r="T339" s="150">
        <f>Abril!O337</f>
        <v>6</v>
      </c>
      <c r="U339" s="7">
        <f>Maio!L338</f>
        <v>0</v>
      </c>
      <c r="V339" s="149">
        <f>Maio!M338</f>
        <v>6</v>
      </c>
      <c r="W339" s="149">
        <f>Maio!N338</f>
        <v>15</v>
      </c>
      <c r="X339" s="150">
        <f>Maio!O338</f>
        <v>21</v>
      </c>
      <c r="Y339" s="7">
        <f>Junho!L338</f>
        <v>0</v>
      </c>
      <c r="Z339" s="149">
        <f>Junho!M338</f>
        <v>15</v>
      </c>
      <c r="AA339" s="149">
        <f>Junho!N338</f>
        <v>20</v>
      </c>
      <c r="AB339" s="150">
        <f>Junho!O338</f>
        <v>35</v>
      </c>
      <c r="AC339" s="151">
        <f>Julho!L338</f>
        <v>0</v>
      </c>
      <c r="AD339" s="149">
        <f>Julho!M338</f>
        <v>15</v>
      </c>
      <c r="AE339" s="149">
        <f>Julho!N338</f>
        <v>14</v>
      </c>
      <c r="AF339" s="150">
        <f>Julho!O338</f>
        <v>29</v>
      </c>
      <c r="AG339" s="151">
        <f>Agosto!L339</f>
        <v>0</v>
      </c>
      <c r="AH339" s="149">
        <f>Agosto!M339</f>
        <v>14</v>
      </c>
      <c r="AI339" s="149">
        <f>Agosto!N339</f>
        <v>19</v>
      </c>
      <c r="AJ339" s="150">
        <f>Agosto!O339</f>
        <v>33</v>
      </c>
      <c r="AK339" s="151">
        <f>Setembro!L340</f>
        <v>0</v>
      </c>
      <c r="AL339" s="149">
        <f>Setembro!M340</f>
        <v>17</v>
      </c>
      <c r="AM339" s="149">
        <f>Setembro!N340</f>
        <v>21</v>
      </c>
      <c r="AN339" s="150">
        <f>Setembro!O340</f>
        <v>38</v>
      </c>
      <c r="AO339" s="151">
        <f>Outubro!L341</f>
        <v>0</v>
      </c>
      <c r="AP339" s="149">
        <f>Outubro!M341</f>
        <v>15</v>
      </c>
      <c r="AQ339" s="149">
        <f>Outubro!N341</f>
        <v>14</v>
      </c>
      <c r="AR339" s="150">
        <f>Outubro!O341</f>
        <v>29</v>
      </c>
      <c r="AS339" s="151">
        <f>Novembro!L340</f>
        <v>31</v>
      </c>
      <c r="AT339" s="149">
        <f>Novembro!M340</f>
        <v>4</v>
      </c>
      <c r="AU339" s="149">
        <f>Novembro!N340</f>
        <v>80</v>
      </c>
      <c r="AV339" s="150">
        <f>Novembro!O340</f>
        <v>115</v>
      </c>
      <c r="AW339" s="151"/>
      <c r="AX339" s="149"/>
      <c r="AY339" s="149"/>
      <c r="AZ339" s="150"/>
      <c r="BA339" s="151">
        <f t="shared" si="98"/>
        <v>31</v>
      </c>
      <c r="BB339" s="149">
        <f t="shared" si="98"/>
        <v>101</v>
      </c>
      <c r="BC339" s="149">
        <f t="shared" si="98"/>
        <v>224</v>
      </c>
      <c r="BD339" s="150">
        <f t="shared" si="96"/>
        <v>356</v>
      </c>
      <c r="BE339" s="151">
        <f t="shared" si="99"/>
        <v>2.8181818181818183</v>
      </c>
      <c r="BF339" s="149">
        <f t="shared" si="99"/>
        <v>9.1818181818181817</v>
      </c>
      <c r="BG339" s="149">
        <f t="shared" si="99"/>
        <v>20.363636363636363</v>
      </c>
      <c r="BH339" s="247">
        <f t="shared" si="97"/>
        <v>32.363636363636367</v>
      </c>
    </row>
    <row r="340" spans="1:60" ht="15" customHeight="1" x14ac:dyDescent="0.25">
      <c r="A340" s="331"/>
      <c r="B340" s="108"/>
      <c r="C340" s="109" t="s">
        <v>359</v>
      </c>
      <c r="D340" s="113" t="s">
        <v>363</v>
      </c>
      <c r="E340" s="7">
        <f>Janeiro!L331</f>
        <v>0</v>
      </c>
      <c r="F340" s="149">
        <f>Janeiro!M331</f>
        <v>0</v>
      </c>
      <c r="G340" s="149">
        <f>Janeiro!N331</f>
        <v>0</v>
      </c>
      <c r="H340" s="150">
        <f>Janeiro!O331</f>
        <v>0</v>
      </c>
      <c r="I340" s="7">
        <f>Fevereiro!L336</f>
        <v>0</v>
      </c>
      <c r="J340" s="149">
        <f>Fevereiro!M336</f>
        <v>0</v>
      </c>
      <c r="K340" s="149">
        <f>Fevereiro!N336</f>
        <v>0</v>
      </c>
      <c r="L340" s="150">
        <f>Fevereiro!O336</f>
        <v>0</v>
      </c>
      <c r="M340" s="7">
        <f>Março!L337</f>
        <v>0</v>
      </c>
      <c r="N340" s="149">
        <f>Março!M337</f>
        <v>0</v>
      </c>
      <c r="O340" s="149">
        <f>Março!N337</f>
        <v>0</v>
      </c>
      <c r="P340" s="150">
        <f>Março!O337</f>
        <v>0</v>
      </c>
      <c r="Q340" s="7">
        <f>Abril!L338</f>
        <v>0</v>
      </c>
      <c r="R340" s="149">
        <f>Abril!M338</f>
        <v>0</v>
      </c>
      <c r="S340" s="149">
        <f>Abril!N338</f>
        <v>2</v>
      </c>
      <c r="T340" s="150">
        <f>Abril!O338</f>
        <v>2</v>
      </c>
      <c r="U340" s="7">
        <f>Maio!L339</f>
        <v>0</v>
      </c>
      <c r="V340" s="149">
        <f>Maio!M339</f>
        <v>3</v>
      </c>
      <c r="W340" s="149">
        <f>Maio!N339</f>
        <v>15</v>
      </c>
      <c r="X340" s="150">
        <f>Maio!O339</f>
        <v>18</v>
      </c>
      <c r="Y340" s="7">
        <f>Junho!L339</f>
        <v>0</v>
      </c>
      <c r="Z340" s="149">
        <f>Junho!M339</f>
        <v>2</v>
      </c>
      <c r="AA340" s="149">
        <f>Junho!N339</f>
        <v>17</v>
      </c>
      <c r="AB340" s="150">
        <f>Junho!O339</f>
        <v>19</v>
      </c>
      <c r="AC340" s="151">
        <f>Julho!L339</f>
        <v>0</v>
      </c>
      <c r="AD340" s="149">
        <f>Julho!M339</f>
        <v>3</v>
      </c>
      <c r="AE340" s="149">
        <f>Julho!N339</f>
        <v>10</v>
      </c>
      <c r="AF340" s="150">
        <f>Julho!O339</f>
        <v>13</v>
      </c>
      <c r="AG340" s="151">
        <f>Agosto!L340</f>
        <v>0</v>
      </c>
      <c r="AH340" s="149">
        <f>Agosto!M340</f>
        <v>4</v>
      </c>
      <c r="AI340" s="149">
        <f>Agosto!N340</f>
        <v>17</v>
      </c>
      <c r="AJ340" s="150">
        <f>Agosto!O340</f>
        <v>21</v>
      </c>
      <c r="AK340" s="151">
        <f>Setembro!L341</f>
        <v>0</v>
      </c>
      <c r="AL340" s="149">
        <f>Setembro!M341</f>
        <v>3</v>
      </c>
      <c r="AM340" s="149">
        <f>Setembro!N341</f>
        <v>10</v>
      </c>
      <c r="AN340" s="150">
        <f>Setembro!O341</f>
        <v>13</v>
      </c>
      <c r="AO340" s="151">
        <f>Outubro!L342</f>
        <v>0</v>
      </c>
      <c r="AP340" s="149">
        <f>Outubro!M342</f>
        <v>1</v>
      </c>
      <c r="AQ340" s="149">
        <f>Outubro!N342</f>
        <v>9</v>
      </c>
      <c r="AR340" s="150">
        <f>Outubro!O342</f>
        <v>10</v>
      </c>
      <c r="AS340" s="151">
        <f>Novembro!L341</f>
        <v>0</v>
      </c>
      <c r="AT340" s="149">
        <f>Novembro!M341</f>
        <v>10</v>
      </c>
      <c r="AU340" s="149">
        <f>Novembro!N341</f>
        <v>11</v>
      </c>
      <c r="AV340" s="150">
        <f>Novembro!O341</f>
        <v>21</v>
      </c>
      <c r="AW340" s="151"/>
      <c r="AX340" s="149"/>
      <c r="AY340" s="149"/>
      <c r="AZ340" s="150"/>
      <c r="BA340" s="151">
        <f t="shared" si="98"/>
        <v>0</v>
      </c>
      <c r="BB340" s="149">
        <f t="shared" si="98"/>
        <v>26</v>
      </c>
      <c r="BC340" s="149">
        <f t="shared" si="98"/>
        <v>91</v>
      </c>
      <c r="BD340" s="150">
        <f t="shared" si="96"/>
        <v>117</v>
      </c>
      <c r="BE340" s="151">
        <f t="shared" si="99"/>
        <v>0</v>
      </c>
      <c r="BF340" s="149">
        <f t="shared" si="99"/>
        <v>2.3636363636363638</v>
      </c>
      <c r="BG340" s="149">
        <f t="shared" si="99"/>
        <v>8.2727272727272734</v>
      </c>
      <c r="BH340" s="247">
        <f t="shared" si="97"/>
        <v>10.636363636363637</v>
      </c>
    </row>
    <row r="341" spans="1:60" ht="15" customHeight="1" x14ac:dyDescent="0.25">
      <c r="A341" s="331"/>
      <c r="B341" s="108"/>
      <c r="C341" s="109" t="s">
        <v>359</v>
      </c>
      <c r="D341" s="110" t="s">
        <v>364</v>
      </c>
      <c r="E341" s="7">
        <f>Janeiro!L332</f>
        <v>0</v>
      </c>
      <c r="F341" s="149">
        <f>Janeiro!M332</f>
        <v>0</v>
      </c>
      <c r="G341" s="149">
        <f>Janeiro!N332</f>
        <v>0</v>
      </c>
      <c r="H341" s="150">
        <f>Janeiro!O332</f>
        <v>0</v>
      </c>
      <c r="I341" s="7">
        <f>Fevereiro!L337</f>
        <v>0</v>
      </c>
      <c r="J341" s="149">
        <f>Fevereiro!M337</f>
        <v>0</v>
      </c>
      <c r="K341" s="149">
        <f>Fevereiro!N337</f>
        <v>0</v>
      </c>
      <c r="L341" s="150">
        <f>Fevereiro!O337</f>
        <v>0</v>
      </c>
      <c r="M341" s="7">
        <f>Março!L338</f>
        <v>0</v>
      </c>
      <c r="N341" s="149">
        <f>Março!M338</f>
        <v>0</v>
      </c>
      <c r="O341" s="149">
        <f>Março!N338</f>
        <v>0</v>
      </c>
      <c r="P341" s="150">
        <f>Março!O338</f>
        <v>0</v>
      </c>
      <c r="Q341" s="7">
        <f>Abril!L339</f>
        <v>0</v>
      </c>
      <c r="R341" s="149">
        <f>Abril!M339</f>
        <v>0</v>
      </c>
      <c r="S341" s="149">
        <f>Abril!N339</f>
        <v>0</v>
      </c>
      <c r="T341" s="150">
        <f>Abril!O339</f>
        <v>0</v>
      </c>
      <c r="U341" s="7">
        <f>Maio!L340</f>
        <v>0</v>
      </c>
      <c r="V341" s="149">
        <f>Maio!M340</f>
        <v>0</v>
      </c>
      <c r="W341" s="149">
        <f>Maio!N340</f>
        <v>0</v>
      </c>
      <c r="X341" s="150">
        <f>Maio!O340</f>
        <v>0</v>
      </c>
      <c r="Y341" s="7">
        <f>Junho!L340</f>
        <v>0</v>
      </c>
      <c r="Z341" s="149">
        <f>Junho!M340</f>
        <v>0</v>
      </c>
      <c r="AA341" s="149">
        <f>Junho!N340</f>
        <v>0</v>
      </c>
      <c r="AB341" s="150">
        <f>Junho!O340</f>
        <v>0</v>
      </c>
      <c r="AC341" s="151">
        <f>Julho!L340</f>
        <v>0</v>
      </c>
      <c r="AD341" s="149">
        <f>Julho!M340</f>
        <v>0</v>
      </c>
      <c r="AE341" s="149">
        <f>Julho!N340</f>
        <v>0</v>
      </c>
      <c r="AF341" s="150">
        <f>Julho!O340</f>
        <v>0</v>
      </c>
      <c r="AG341" s="151">
        <f>Agosto!L341</f>
        <v>0</v>
      </c>
      <c r="AH341" s="149">
        <f>Agosto!M341</f>
        <v>0</v>
      </c>
      <c r="AI341" s="149">
        <f>Agosto!N341</f>
        <v>0</v>
      </c>
      <c r="AJ341" s="150">
        <f>Agosto!O341</f>
        <v>0</v>
      </c>
      <c r="AK341" s="151">
        <f>Setembro!L342</f>
        <v>0</v>
      </c>
      <c r="AL341" s="149">
        <f>Setembro!M342</f>
        <v>0</v>
      </c>
      <c r="AM341" s="149">
        <f>Setembro!N342</f>
        <v>0</v>
      </c>
      <c r="AN341" s="150">
        <f>Setembro!O342</f>
        <v>0</v>
      </c>
      <c r="AO341" s="151">
        <f>Outubro!L343</f>
        <v>0</v>
      </c>
      <c r="AP341" s="149">
        <f>Outubro!M343</f>
        <v>0</v>
      </c>
      <c r="AQ341" s="149">
        <f>Outubro!N343</f>
        <v>0</v>
      </c>
      <c r="AR341" s="150">
        <f>Outubro!O343</f>
        <v>0</v>
      </c>
      <c r="AS341" s="151">
        <f>Novembro!L342</f>
        <v>0</v>
      </c>
      <c r="AT341" s="149">
        <f>Novembro!M342</f>
        <v>2</v>
      </c>
      <c r="AU341" s="149">
        <f>Novembro!N342</f>
        <v>10</v>
      </c>
      <c r="AV341" s="150">
        <f>Novembro!O342</f>
        <v>12</v>
      </c>
      <c r="AW341" s="151"/>
      <c r="AX341" s="149"/>
      <c r="AY341" s="149"/>
      <c r="AZ341" s="150"/>
      <c r="BA341" s="151">
        <f t="shared" si="98"/>
        <v>0</v>
      </c>
      <c r="BB341" s="149">
        <f t="shared" si="98"/>
        <v>2</v>
      </c>
      <c r="BC341" s="149">
        <f t="shared" si="98"/>
        <v>10</v>
      </c>
      <c r="BD341" s="150">
        <f t="shared" si="96"/>
        <v>12</v>
      </c>
      <c r="BE341" s="151">
        <f t="shared" si="99"/>
        <v>0</v>
      </c>
      <c r="BF341" s="149">
        <f t="shared" si="99"/>
        <v>0.18181818181818182</v>
      </c>
      <c r="BG341" s="149">
        <f t="shared" si="99"/>
        <v>0.90909090909090906</v>
      </c>
      <c r="BH341" s="247">
        <f t="shared" si="97"/>
        <v>1.0909090909090908</v>
      </c>
    </row>
    <row r="342" spans="1:60" ht="15" customHeight="1" x14ac:dyDescent="0.25">
      <c r="A342" s="331"/>
      <c r="B342" s="108"/>
      <c r="C342" s="109" t="s">
        <v>359</v>
      </c>
      <c r="D342" s="110" t="s">
        <v>365</v>
      </c>
      <c r="E342" s="7">
        <f>Janeiro!L333</f>
        <v>0</v>
      </c>
      <c r="F342" s="149">
        <f>Janeiro!M333</f>
        <v>0</v>
      </c>
      <c r="G342" s="149">
        <f>Janeiro!N333</f>
        <v>0</v>
      </c>
      <c r="H342" s="150">
        <f>Janeiro!O333</f>
        <v>0</v>
      </c>
      <c r="I342" s="7">
        <f>Fevereiro!L338</f>
        <v>0</v>
      </c>
      <c r="J342" s="149">
        <f>Fevereiro!M338</f>
        <v>0</v>
      </c>
      <c r="K342" s="149">
        <f>Fevereiro!N338</f>
        <v>0</v>
      </c>
      <c r="L342" s="150">
        <f>Fevereiro!O338</f>
        <v>0</v>
      </c>
      <c r="M342" s="7">
        <f>Março!L339</f>
        <v>0</v>
      </c>
      <c r="N342" s="149">
        <f>Março!M339</f>
        <v>0</v>
      </c>
      <c r="O342" s="149">
        <f>Março!N339</f>
        <v>0</v>
      </c>
      <c r="P342" s="150">
        <f>Março!O339</f>
        <v>0</v>
      </c>
      <c r="Q342" s="7">
        <f>Abril!L340</f>
        <v>0</v>
      </c>
      <c r="R342" s="149">
        <f>Abril!M340</f>
        <v>0</v>
      </c>
      <c r="S342" s="149">
        <f>Abril!N340</f>
        <v>0</v>
      </c>
      <c r="T342" s="150">
        <f>Abril!O340</f>
        <v>0</v>
      </c>
      <c r="U342" s="7">
        <f>Maio!L341</f>
        <v>0</v>
      </c>
      <c r="V342" s="149">
        <f>Maio!M341</f>
        <v>0</v>
      </c>
      <c r="W342" s="149">
        <f>Maio!N341</f>
        <v>0</v>
      </c>
      <c r="X342" s="150">
        <f>Maio!O341</f>
        <v>0</v>
      </c>
      <c r="Y342" s="7">
        <f>Junho!L341</f>
        <v>0</v>
      </c>
      <c r="Z342" s="149">
        <f>Junho!M341</f>
        <v>0</v>
      </c>
      <c r="AA342" s="149">
        <f>Junho!N341</f>
        <v>0</v>
      </c>
      <c r="AB342" s="150">
        <f>Junho!O341</f>
        <v>0</v>
      </c>
      <c r="AC342" s="151">
        <f>Julho!L341</f>
        <v>0</v>
      </c>
      <c r="AD342" s="149">
        <f>Julho!M341</f>
        <v>0</v>
      </c>
      <c r="AE342" s="149">
        <f>Julho!N341</f>
        <v>0</v>
      </c>
      <c r="AF342" s="150">
        <f>Julho!O341</f>
        <v>0</v>
      </c>
      <c r="AG342" s="151">
        <f>Agosto!L342</f>
        <v>0</v>
      </c>
      <c r="AH342" s="149">
        <f>Agosto!M342</f>
        <v>0</v>
      </c>
      <c r="AI342" s="149">
        <f>Agosto!N342</f>
        <v>0</v>
      </c>
      <c r="AJ342" s="150">
        <f>Agosto!O342</f>
        <v>0</v>
      </c>
      <c r="AK342" s="151">
        <f>Setembro!L343</f>
        <v>0</v>
      </c>
      <c r="AL342" s="149">
        <f>Setembro!M343</f>
        <v>0</v>
      </c>
      <c r="AM342" s="149">
        <f>Setembro!N343</f>
        <v>0</v>
      </c>
      <c r="AN342" s="150">
        <f>Setembro!O343</f>
        <v>0</v>
      </c>
      <c r="AO342" s="151">
        <f>Outubro!L344</f>
        <v>0</v>
      </c>
      <c r="AP342" s="149">
        <f>Outubro!M344</f>
        <v>0</v>
      </c>
      <c r="AQ342" s="149">
        <f>Outubro!N344</f>
        <v>0</v>
      </c>
      <c r="AR342" s="150">
        <f>Outubro!O344</f>
        <v>0</v>
      </c>
      <c r="AS342" s="151">
        <f>Novembro!L343</f>
        <v>0</v>
      </c>
      <c r="AT342" s="149">
        <f>Novembro!M343</f>
        <v>0</v>
      </c>
      <c r="AU342" s="149">
        <f>Novembro!N343</f>
        <v>0</v>
      </c>
      <c r="AV342" s="150">
        <f>Novembro!O343</f>
        <v>0</v>
      </c>
      <c r="AW342" s="151"/>
      <c r="AX342" s="149"/>
      <c r="AY342" s="149"/>
      <c r="AZ342" s="150"/>
      <c r="BA342" s="151">
        <f t="shared" si="98"/>
        <v>0</v>
      </c>
      <c r="BB342" s="149">
        <f t="shared" si="98"/>
        <v>0</v>
      </c>
      <c r="BC342" s="149">
        <f t="shared" si="98"/>
        <v>0</v>
      </c>
      <c r="BD342" s="150">
        <f t="shared" si="96"/>
        <v>0</v>
      </c>
      <c r="BE342" s="151">
        <f t="shared" si="99"/>
        <v>0</v>
      </c>
      <c r="BF342" s="149">
        <f t="shared" si="99"/>
        <v>0</v>
      </c>
      <c r="BG342" s="149">
        <f t="shared" si="99"/>
        <v>0</v>
      </c>
      <c r="BH342" s="247">
        <f t="shared" si="97"/>
        <v>0</v>
      </c>
    </row>
    <row r="343" spans="1:60" ht="15" customHeight="1" x14ac:dyDescent="0.25">
      <c r="A343" s="331"/>
      <c r="B343" s="108"/>
      <c r="C343" s="109" t="s">
        <v>359</v>
      </c>
      <c r="D343" s="110" t="s">
        <v>366</v>
      </c>
      <c r="E343" s="7">
        <f>Janeiro!L334</f>
        <v>0</v>
      </c>
      <c r="F343" s="149">
        <f>Janeiro!M334</f>
        <v>0</v>
      </c>
      <c r="G343" s="149">
        <f>Janeiro!N334</f>
        <v>0</v>
      </c>
      <c r="H343" s="150">
        <f>Janeiro!O334</f>
        <v>0</v>
      </c>
      <c r="I343" s="7">
        <f>Fevereiro!L339</f>
        <v>0</v>
      </c>
      <c r="J343" s="149">
        <f>Fevereiro!M339</f>
        <v>0</v>
      </c>
      <c r="K343" s="149">
        <f>Fevereiro!N339</f>
        <v>0</v>
      </c>
      <c r="L343" s="150">
        <f>Fevereiro!O339</f>
        <v>0</v>
      </c>
      <c r="M343" s="7">
        <f>Março!L340</f>
        <v>0</v>
      </c>
      <c r="N343" s="149">
        <f>Março!M340</f>
        <v>0</v>
      </c>
      <c r="O343" s="149">
        <f>Março!N340</f>
        <v>0</v>
      </c>
      <c r="P343" s="150">
        <f>Março!O340</f>
        <v>0</v>
      </c>
      <c r="Q343" s="7">
        <f>Abril!L341</f>
        <v>0</v>
      </c>
      <c r="R343" s="149">
        <f>Abril!M341</f>
        <v>0</v>
      </c>
      <c r="S343" s="149">
        <f>Abril!N341</f>
        <v>0</v>
      </c>
      <c r="T343" s="150">
        <f>Abril!O341</f>
        <v>0</v>
      </c>
      <c r="U343" s="7">
        <f>Maio!L342</f>
        <v>0</v>
      </c>
      <c r="V343" s="149">
        <f>Maio!M342</f>
        <v>0</v>
      </c>
      <c r="W343" s="149">
        <f>Maio!N342</f>
        <v>0</v>
      </c>
      <c r="X343" s="150">
        <f>Maio!O342</f>
        <v>0</v>
      </c>
      <c r="Y343" s="7">
        <f>Junho!L342</f>
        <v>0</v>
      </c>
      <c r="Z343" s="149">
        <f>Junho!M342</f>
        <v>0</v>
      </c>
      <c r="AA343" s="149">
        <f>Junho!N342</f>
        <v>0</v>
      </c>
      <c r="AB343" s="150">
        <f>Junho!O342</f>
        <v>0</v>
      </c>
      <c r="AC343" s="151">
        <f>Julho!L342</f>
        <v>0</v>
      </c>
      <c r="AD343" s="149">
        <f>Julho!M342</f>
        <v>0</v>
      </c>
      <c r="AE343" s="149">
        <f>Julho!N342</f>
        <v>0</v>
      </c>
      <c r="AF343" s="150">
        <f>Julho!O342</f>
        <v>0</v>
      </c>
      <c r="AG343" s="151">
        <f>Agosto!L343</f>
        <v>0</v>
      </c>
      <c r="AH343" s="149">
        <f>Agosto!M343</f>
        <v>0</v>
      </c>
      <c r="AI343" s="149">
        <f>Agosto!N343</f>
        <v>0</v>
      </c>
      <c r="AJ343" s="150">
        <f>Agosto!O343</f>
        <v>0</v>
      </c>
      <c r="AK343" s="151">
        <f>Setembro!L344</f>
        <v>0</v>
      </c>
      <c r="AL343" s="149">
        <f>Setembro!M344</f>
        <v>0</v>
      </c>
      <c r="AM343" s="149">
        <f>Setembro!N344</f>
        <v>0</v>
      </c>
      <c r="AN343" s="150">
        <f>Setembro!O344</f>
        <v>0</v>
      </c>
      <c r="AO343" s="151">
        <f>Outubro!L345</f>
        <v>0</v>
      </c>
      <c r="AP343" s="149">
        <f>Outubro!M345</f>
        <v>0</v>
      </c>
      <c r="AQ343" s="149">
        <f>Outubro!N345</f>
        <v>0</v>
      </c>
      <c r="AR343" s="150">
        <f>Outubro!O345</f>
        <v>0</v>
      </c>
      <c r="AS343" s="151">
        <f>Novembro!L344</f>
        <v>0</v>
      </c>
      <c r="AT343" s="149">
        <f>Novembro!M344</f>
        <v>0</v>
      </c>
      <c r="AU343" s="149">
        <f>Novembro!N344</f>
        <v>0</v>
      </c>
      <c r="AV343" s="150">
        <f>Novembro!O344</f>
        <v>0</v>
      </c>
      <c r="AW343" s="151"/>
      <c r="AX343" s="149"/>
      <c r="AY343" s="149"/>
      <c r="AZ343" s="150"/>
      <c r="BA343" s="151">
        <f t="shared" si="98"/>
        <v>0</v>
      </c>
      <c r="BB343" s="149">
        <f t="shared" si="98"/>
        <v>0</v>
      </c>
      <c r="BC343" s="149">
        <f t="shared" si="98"/>
        <v>0</v>
      </c>
      <c r="BD343" s="150">
        <f t="shared" si="96"/>
        <v>0</v>
      </c>
      <c r="BE343" s="151">
        <f t="shared" si="99"/>
        <v>0</v>
      </c>
      <c r="BF343" s="149">
        <f t="shared" si="99"/>
        <v>0</v>
      </c>
      <c r="BG343" s="149">
        <f t="shared" si="99"/>
        <v>0</v>
      </c>
      <c r="BH343" s="247">
        <f t="shared" si="97"/>
        <v>0</v>
      </c>
    </row>
    <row r="344" spans="1:60" ht="15" customHeight="1" x14ac:dyDescent="0.25">
      <c r="A344" s="331"/>
      <c r="B344" s="108"/>
      <c r="C344" s="109" t="s">
        <v>359</v>
      </c>
      <c r="D344" s="110" t="s">
        <v>367</v>
      </c>
      <c r="E344" s="7">
        <f>Janeiro!L335</f>
        <v>0</v>
      </c>
      <c r="F344" s="149">
        <f>Janeiro!M335</f>
        <v>0</v>
      </c>
      <c r="G344" s="149">
        <f>Janeiro!N335</f>
        <v>8</v>
      </c>
      <c r="H344" s="150">
        <f>Janeiro!O335</f>
        <v>8</v>
      </c>
      <c r="I344" s="7">
        <f>Fevereiro!L340</f>
        <v>0</v>
      </c>
      <c r="J344" s="149">
        <f>Fevereiro!M340</f>
        <v>0</v>
      </c>
      <c r="K344" s="149">
        <f>Fevereiro!N340</f>
        <v>8</v>
      </c>
      <c r="L344" s="150">
        <f>Fevereiro!O340</f>
        <v>8</v>
      </c>
      <c r="M344" s="7">
        <f>Março!L341</f>
        <v>0</v>
      </c>
      <c r="N344" s="149">
        <f>Março!M341</f>
        <v>0</v>
      </c>
      <c r="O344" s="149">
        <f>Março!N341</f>
        <v>6</v>
      </c>
      <c r="P344" s="150">
        <f>Março!O341</f>
        <v>6</v>
      </c>
      <c r="Q344" s="7">
        <f>Abril!L342</f>
        <v>0</v>
      </c>
      <c r="R344" s="149">
        <f>Abril!M342</f>
        <v>0</v>
      </c>
      <c r="S344" s="149">
        <f>Abril!N342</f>
        <v>6</v>
      </c>
      <c r="T344" s="150">
        <f>Abril!O342</f>
        <v>6</v>
      </c>
      <c r="U344" s="7">
        <f>Maio!L343</f>
        <v>0</v>
      </c>
      <c r="V344" s="149">
        <f>Maio!M343</f>
        <v>1</v>
      </c>
      <c r="W344" s="149">
        <f>Maio!N343</f>
        <v>17</v>
      </c>
      <c r="X344" s="150">
        <f>Maio!O343</f>
        <v>18</v>
      </c>
      <c r="Y344" s="7">
        <f>Junho!L343</f>
        <v>0</v>
      </c>
      <c r="Z344" s="149">
        <f>Junho!M343</f>
        <v>4</v>
      </c>
      <c r="AA344" s="149">
        <f>Junho!N343</f>
        <v>9</v>
      </c>
      <c r="AB344" s="150">
        <f>Junho!O343</f>
        <v>13</v>
      </c>
      <c r="AC344" s="151">
        <f>Julho!L343</f>
        <v>0</v>
      </c>
      <c r="AD344" s="149">
        <f>Julho!M343</f>
        <v>5</v>
      </c>
      <c r="AE344" s="149">
        <f>Julho!N343</f>
        <v>12</v>
      </c>
      <c r="AF344" s="150">
        <f>Julho!O343</f>
        <v>17</v>
      </c>
      <c r="AG344" s="151">
        <f>Agosto!L344</f>
        <v>0</v>
      </c>
      <c r="AH344" s="149">
        <f>Agosto!M344</f>
        <v>4</v>
      </c>
      <c r="AI344" s="149">
        <f>Agosto!N344</f>
        <v>6</v>
      </c>
      <c r="AJ344" s="150">
        <f>Agosto!O344</f>
        <v>10</v>
      </c>
      <c r="AK344" s="151">
        <f>Setembro!L345</f>
        <v>0</v>
      </c>
      <c r="AL344" s="149">
        <f>Setembro!M345</f>
        <v>5</v>
      </c>
      <c r="AM344" s="149">
        <f>Setembro!N345</f>
        <v>5</v>
      </c>
      <c r="AN344" s="150">
        <f>Setembro!O345</f>
        <v>10</v>
      </c>
      <c r="AO344" s="151">
        <f>Outubro!L346</f>
        <v>0</v>
      </c>
      <c r="AP344" s="149">
        <f>Outubro!M346</f>
        <v>8</v>
      </c>
      <c r="AQ344" s="149">
        <f>Outubro!N346</f>
        <v>13</v>
      </c>
      <c r="AR344" s="150">
        <f>Outubro!O346</f>
        <v>21</v>
      </c>
      <c r="AS344" s="151">
        <f>Novembro!L345</f>
        <v>0</v>
      </c>
      <c r="AT344" s="149">
        <f>Novembro!M345</f>
        <v>0</v>
      </c>
      <c r="AU344" s="149">
        <f>Novembro!N345</f>
        <v>0</v>
      </c>
      <c r="AV344" s="150">
        <f>Novembro!O345</f>
        <v>0</v>
      </c>
      <c r="AW344" s="151"/>
      <c r="AX344" s="149"/>
      <c r="AY344" s="149"/>
      <c r="AZ344" s="150"/>
      <c r="BA344" s="151">
        <f t="shared" si="98"/>
        <v>0</v>
      </c>
      <c r="BB344" s="149">
        <f t="shared" si="98"/>
        <v>27</v>
      </c>
      <c r="BC344" s="149">
        <f t="shared" si="98"/>
        <v>90</v>
      </c>
      <c r="BD344" s="150">
        <f t="shared" si="96"/>
        <v>117</v>
      </c>
      <c r="BE344" s="151">
        <f t="shared" si="99"/>
        <v>0</v>
      </c>
      <c r="BF344" s="149">
        <f t="shared" si="99"/>
        <v>2.4545454545454546</v>
      </c>
      <c r="BG344" s="149">
        <f t="shared" si="99"/>
        <v>8.1818181818181817</v>
      </c>
      <c r="BH344" s="247">
        <f t="shared" si="97"/>
        <v>10.636363636363637</v>
      </c>
    </row>
    <row r="345" spans="1:60" ht="15" customHeight="1" x14ac:dyDescent="0.25">
      <c r="A345" s="331"/>
      <c r="B345" s="108"/>
      <c r="C345" s="109"/>
      <c r="D345" s="110" t="s">
        <v>368</v>
      </c>
      <c r="E345" s="7">
        <f>Janeiro!L336</f>
        <v>0</v>
      </c>
      <c r="F345" s="149">
        <f>Janeiro!M336</f>
        <v>0</v>
      </c>
      <c r="G345" s="149">
        <f>Janeiro!N336</f>
        <v>11</v>
      </c>
      <c r="H345" s="150">
        <f>Janeiro!O336</f>
        <v>11</v>
      </c>
      <c r="I345" s="7">
        <f>Fevereiro!L341</f>
        <v>0</v>
      </c>
      <c r="J345" s="149">
        <f>Fevereiro!M341</f>
        <v>1</v>
      </c>
      <c r="K345" s="149">
        <f>Fevereiro!N341</f>
        <v>6</v>
      </c>
      <c r="L345" s="150">
        <f>Fevereiro!O341</f>
        <v>7</v>
      </c>
      <c r="M345" s="7">
        <f>Março!L342</f>
        <v>0</v>
      </c>
      <c r="N345" s="149">
        <f>Março!M342</f>
        <v>2</v>
      </c>
      <c r="O345" s="149">
        <f>Março!N342</f>
        <v>7</v>
      </c>
      <c r="P345" s="150">
        <f>Março!O342</f>
        <v>9</v>
      </c>
      <c r="Q345" s="7">
        <f>Abril!L343</f>
        <v>0</v>
      </c>
      <c r="R345" s="149">
        <f>Abril!M343</f>
        <v>0</v>
      </c>
      <c r="S345" s="149">
        <f>Abril!N343</f>
        <v>8</v>
      </c>
      <c r="T345" s="150">
        <f>Abril!O343</f>
        <v>8</v>
      </c>
      <c r="U345" s="7">
        <f>Maio!L344</f>
        <v>0</v>
      </c>
      <c r="V345" s="149">
        <f>Maio!M344</f>
        <v>3</v>
      </c>
      <c r="W345" s="149">
        <f>Maio!N344</f>
        <v>17</v>
      </c>
      <c r="X345" s="150">
        <f>Maio!O344</f>
        <v>20</v>
      </c>
      <c r="Y345" s="7">
        <f>Junho!L344</f>
        <v>0</v>
      </c>
      <c r="Z345" s="149">
        <f>Junho!M344</f>
        <v>1</v>
      </c>
      <c r="AA345" s="149">
        <f>Junho!N344</f>
        <v>14</v>
      </c>
      <c r="AB345" s="150">
        <f>Junho!O344</f>
        <v>15</v>
      </c>
      <c r="AC345" s="151">
        <f>Julho!L344</f>
        <v>0</v>
      </c>
      <c r="AD345" s="149">
        <f>Julho!M344</f>
        <v>3</v>
      </c>
      <c r="AE345" s="149">
        <f>Julho!N344</f>
        <v>6</v>
      </c>
      <c r="AF345" s="150">
        <f>Julho!O344</f>
        <v>9</v>
      </c>
      <c r="AG345" s="151">
        <f>Agosto!L345</f>
        <v>0</v>
      </c>
      <c r="AH345" s="149">
        <f>Agosto!M345</f>
        <v>1</v>
      </c>
      <c r="AI345" s="149">
        <f>Agosto!N345</f>
        <v>12</v>
      </c>
      <c r="AJ345" s="150">
        <f>Agosto!O345</f>
        <v>13</v>
      </c>
      <c r="AK345" s="151">
        <f>Setembro!L346</f>
        <v>0</v>
      </c>
      <c r="AL345" s="149">
        <f>Setembro!M346</f>
        <v>0</v>
      </c>
      <c r="AM345" s="149">
        <f>Setembro!N346</f>
        <v>11</v>
      </c>
      <c r="AN345" s="150">
        <f>Setembro!O346</f>
        <v>11</v>
      </c>
      <c r="AO345" s="151">
        <f>Outubro!L347</f>
        <v>0</v>
      </c>
      <c r="AP345" s="149">
        <f>Outubro!M347</f>
        <v>0</v>
      </c>
      <c r="AQ345" s="149">
        <f>Outubro!N347</f>
        <v>8</v>
      </c>
      <c r="AR345" s="150">
        <f>Outubro!O347</f>
        <v>8</v>
      </c>
      <c r="AS345" s="151">
        <f>Novembro!L346</f>
        <v>0</v>
      </c>
      <c r="AT345" s="149">
        <f>Novembro!M346</f>
        <v>3</v>
      </c>
      <c r="AU345" s="149">
        <f>Novembro!N346</f>
        <v>6</v>
      </c>
      <c r="AV345" s="150">
        <f>Novembro!O346</f>
        <v>9</v>
      </c>
      <c r="AW345" s="151"/>
      <c r="AX345" s="149"/>
      <c r="AY345" s="149"/>
      <c r="AZ345" s="150"/>
      <c r="BA345" s="151">
        <f t="shared" si="98"/>
        <v>0</v>
      </c>
      <c r="BB345" s="149">
        <f t="shared" si="98"/>
        <v>14</v>
      </c>
      <c r="BC345" s="149">
        <f t="shared" si="98"/>
        <v>106</v>
      </c>
      <c r="BD345" s="150">
        <f t="shared" si="96"/>
        <v>120</v>
      </c>
      <c r="BE345" s="151">
        <f t="shared" si="99"/>
        <v>0</v>
      </c>
      <c r="BF345" s="149">
        <f t="shared" si="99"/>
        <v>1.2727272727272727</v>
      </c>
      <c r="BG345" s="149">
        <f t="shared" si="99"/>
        <v>9.6363636363636367</v>
      </c>
      <c r="BH345" s="247">
        <f t="shared" si="97"/>
        <v>10.909090909090908</v>
      </c>
    </row>
    <row r="346" spans="1:60" ht="15" customHeight="1" x14ac:dyDescent="0.25">
      <c r="A346" s="331"/>
      <c r="B346" s="108"/>
      <c r="C346" s="109"/>
      <c r="D346" s="110" t="s">
        <v>369</v>
      </c>
      <c r="E346" s="7">
        <f>Janeiro!L337</f>
        <v>0</v>
      </c>
      <c r="F346" s="149">
        <f>Janeiro!M337</f>
        <v>0</v>
      </c>
      <c r="G346" s="149">
        <f>Janeiro!N337</f>
        <v>0</v>
      </c>
      <c r="H346" s="150">
        <f>Janeiro!O337</f>
        <v>0</v>
      </c>
      <c r="I346" s="7">
        <f>Fevereiro!L342</f>
        <v>0</v>
      </c>
      <c r="J346" s="149">
        <f>Fevereiro!M342</f>
        <v>0</v>
      </c>
      <c r="K346" s="149">
        <f>Fevereiro!N342</f>
        <v>0</v>
      </c>
      <c r="L346" s="150">
        <f>Fevereiro!O342</f>
        <v>0</v>
      </c>
      <c r="M346" s="7">
        <f>Março!L343</f>
        <v>0</v>
      </c>
      <c r="N346" s="149">
        <f>Março!M343</f>
        <v>0</v>
      </c>
      <c r="O346" s="149">
        <f>Março!N343</f>
        <v>0</v>
      </c>
      <c r="P346" s="150">
        <f>Março!O343</f>
        <v>0</v>
      </c>
      <c r="Q346" s="7">
        <f>Abril!L344</f>
        <v>0</v>
      </c>
      <c r="R346" s="149">
        <f>Abril!M344</f>
        <v>0</v>
      </c>
      <c r="S346" s="149">
        <f>Abril!N344</f>
        <v>0</v>
      </c>
      <c r="T346" s="150">
        <f>Abril!O344</f>
        <v>0</v>
      </c>
      <c r="U346" s="7">
        <f>Maio!L345</f>
        <v>0</v>
      </c>
      <c r="V346" s="149">
        <f>Maio!M345</f>
        <v>0</v>
      </c>
      <c r="W346" s="149">
        <f>Maio!N345</f>
        <v>0</v>
      </c>
      <c r="X346" s="150">
        <f>Maio!O345</f>
        <v>0</v>
      </c>
      <c r="Y346" s="7">
        <f>Junho!L345</f>
        <v>0</v>
      </c>
      <c r="Z346" s="149">
        <f>Junho!M345</f>
        <v>0</v>
      </c>
      <c r="AA346" s="149">
        <f>Junho!N345</f>
        <v>0</v>
      </c>
      <c r="AB346" s="150">
        <f>Junho!O345</f>
        <v>0</v>
      </c>
      <c r="AC346" s="151">
        <f>Julho!L345</f>
        <v>0</v>
      </c>
      <c r="AD346" s="149">
        <f>Julho!M345</f>
        <v>0</v>
      </c>
      <c r="AE346" s="149">
        <f>Julho!N345</f>
        <v>0</v>
      </c>
      <c r="AF346" s="150">
        <f>Julho!O345</f>
        <v>0</v>
      </c>
      <c r="AG346" s="151">
        <f>Agosto!L346</f>
        <v>0</v>
      </c>
      <c r="AH346" s="149">
        <f>Agosto!M346</f>
        <v>0</v>
      </c>
      <c r="AI346" s="149">
        <f>Agosto!N346</f>
        <v>0</v>
      </c>
      <c r="AJ346" s="150">
        <f>Agosto!O346</f>
        <v>0</v>
      </c>
      <c r="AK346" s="151">
        <f>Setembro!L347</f>
        <v>0</v>
      </c>
      <c r="AL346" s="149">
        <f>Setembro!M347</f>
        <v>0</v>
      </c>
      <c r="AM346" s="149">
        <f>Setembro!N347</f>
        <v>0</v>
      </c>
      <c r="AN346" s="150">
        <f>Setembro!O347</f>
        <v>0</v>
      </c>
      <c r="AO346" s="151">
        <f>Outubro!L348</f>
        <v>0</v>
      </c>
      <c r="AP346" s="149">
        <f>Outubro!M348</f>
        <v>0</v>
      </c>
      <c r="AQ346" s="149">
        <f>Outubro!N348</f>
        <v>0</v>
      </c>
      <c r="AR346" s="150">
        <f>Outubro!O348</f>
        <v>0</v>
      </c>
      <c r="AS346" s="151">
        <f>Novembro!L347</f>
        <v>0</v>
      </c>
      <c r="AT346" s="149">
        <f>Novembro!M347</f>
        <v>0</v>
      </c>
      <c r="AU346" s="149">
        <f>Novembro!N347</f>
        <v>10</v>
      </c>
      <c r="AV346" s="150">
        <f>Novembro!O347</f>
        <v>10</v>
      </c>
      <c r="AW346" s="151"/>
      <c r="AX346" s="149"/>
      <c r="AY346" s="149"/>
      <c r="AZ346" s="150"/>
      <c r="BA346" s="151">
        <f t="shared" si="98"/>
        <v>0</v>
      </c>
      <c r="BB346" s="149">
        <f t="shared" si="98"/>
        <v>0</v>
      </c>
      <c r="BC346" s="149">
        <f t="shared" si="98"/>
        <v>10</v>
      </c>
      <c r="BD346" s="150">
        <f t="shared" si="96"/>
        <v>10</v>
      </c>
      <c r="BE346" s="151">
        <f t="shared" si="99"/>
        <v>0</v>
      </c>
      <c r="BF346" s="149">
        <f t="shared" si="99"/>
        <v>0</v>
      </c>
      <c r="BG346" s="149">
        <f t="shared" si="99"/>
        <v>0.90909090909090906</v>
      </c>
      <c r="BH346" s="247">
        <f t="shared" si="97"/>
        <v>0.90909090909090906</v>
      </c>
    </row>
    <row r="347" spans="1:60" ht="15" customHeight="1" x14ac:dyDescent="0.25">
      <c r="A347" s="331"/>
      <c r="B347" s="108"/>
      <c r="C347" s="109" t="s">
        <v>370</v>
      </c>
      <c r="D347" s="110" t="s">
        <v>371</v>
      </c>
      <c r="E347" s="7">
        <f>Janeiro!L338</f>
        <v>0</v>
      </c>
      <c r="F347" s="149">
        <f>Janeiro!M338</f>
        <v>4</v>
      </c>
      <c r="G347" s="149">
        <f>Janeiro!N338</f>
        <v>39</v>
      </c>
      <c r="H347" s="150">
        <f>Janeiro!O338</f>
        <v>43</v>
      </c>
      <c r="I347" s="7">
        <f>Fevereiro!L343</f>
        <v>0</v>
      </c>
      <c r="J347" s="149">
        <f>Fevereiro!M343</f>
        <v>3</v>
      </c>
      <c r="K347" s="149">
        <f>Fevereiro!N343</f>
        <v>45</v>
      </c>
      <c r="L347" s="150">
        <f>Fevereiro!O343</f>
        <v>48</v>
      </c>
      <c r="M347" s="7">
        <f>Março!L344</f>
        <v>0</v>
      </c>
      <c r="N347" s="149">
        <f>Março!M344</f>
        <v>10</v>
      </c>
      <c r="O347" s="149">
        <f>Março!N344</f>
        <v>43</v>
      </c>
      <c r="P347" s="150">
        <f>Março!O344</f>
        <v>53</v>
      </c>
      <c r="Q347" s="7">
        <f>Abril!L345</f>
        <v>0</v>
      </c>
      <c r="R347" s="149">
        <f>Abril!M345</f>
        <v>9</v>
      </c>
      <c r="S347" s="149">
        <f>Abril!N345</f>
        <v>31</v>
      </c>
      <c r="T347" s="150">
        <f>Abril!O345</f>
        <v>40</v>
      </c>
      <c r="U347" s="7">
        <f>Maio!L346</f>
        <v>0</v>
      </c>
      <c r="V347" s="149">
        <f>Maio!M346</f>
        <v>7</v>
      </c>
      <c r="W347" s="149">
        <f>Maio!N346</f>
        <v>37</v>
      </c>
      <c r="X347" s="150">
        <f>Maio!O346</f>
        <v>44</v>
      </c>
      <c r="Y347" s="7">
        <f>Junho!L346</f>
        <v>0</v>
      </c>
      <c r="Z347" s="149">
        <f>Junho!M346</f>
        <v>8</v>
      </c>
      <c r="AA347" s="149">
        <f>Junho!N346</f>
        <v>36</v>
      </c>
      <c r="AB347" s="150">
        <f>Junho!O346</f>
        <v>44</v>
      </c>
      <c r="AC347" s="151">
        <f>Julho!L346</f>
        <v>0</v>
      </c>
      <c r="AD347" s="149">
        <f>Julho!M346</f>
        <v>2</v>
      </c>
      <c r="AE347" s="149">
        <f>Julho!N346</f>
        <v>15</v>
      </c>
      <c r="AF347" s="150">
        <f>Julho!O346</f>
        <v>17</v>
      </c>
      <c r="AG347" s="151">
        <f>Agosto!L347</f>
        <v>0</v>
      </c>
      <c r="AH347" s="149">
        <f>Agosto!M347</f>
        <v>14</v>
      </c>
      <c r="AI347" s="149">
        <f>Agosto!N347</f>
        <v>38</v>
      </c>
      <c r="AJ347" s="150">
        <f>Agosto!O347</f>
        <v>52</v>
      </c>
      <c r="AK347" s="151">
        <f>Setembro!L348</f>
        <v>0</v>
      </c>
      <c r="AL347" s="149">
        <f>Setembro!M348</f>
        <v>7</v>
      </c>
      <c r="AM347" s="149">
        <f>Setembro!N348</f>
        <v>59</v>
      </c>
      <c r="AN347" s="150">
        <f>Setembro!O348</f>
        <v>66</v>
      </c>
      <c r="AO347" s="151">
        <f>Outubro!L349</f>
        <v>0</v>
      </c>
      <c r="AP347" s="149">
        <f>Outubro!M349</f>
        <v>8</v>
      </c>
      <c r="AQ347" s="149">
        <f>Outubro!N349</f>
        <v>38</v>
      </c>
      <c r="AR347" s="150">
        <f>Outubro!O349</f>
        <v>46</v>
      </c>
      <c r="AS347" s="151">
        <f>Novembro!L348</f>
        <v>0</v>
      </c>
      <c r="AT347" s="149">
        <f>Novembro!M348</f>
        <v>0</v>
      </c>
      <c r="AU347" s="149">
        <f>Novembro!N348</f>
        <v>0</v>
      </c>
      <c r="AV347" s="150">
        <f>Novembro!O348</f>
        <v>0</v>
      </c>
      <c r="AW347" s="151"/>
      <c r="AX347" s="149"/>
      <c r="AY347" s="149"/>
      <c r="AZ347" s="150"/>
      <c r="BA347" s="151">
        <f t="shared" si="98"/>
        <v>0</v>
      </c>
      <c r="BB347" s="149">
        <f t="shared" si="98"/>
        <v>72</v>
      </c>
      <c r="BC347" s="149">
        <f t="shared" si="98"/>
        <v>381</v>
      </c>
      <c r="BD347" s="150">
        <f t="shared" si="96"/>
        <v>453</v>
      </c>
      <c r="BE347" s="151">
        <f t="shared" si="99"/>
        <v>0</v>
      </c>
      <c r="BF347" s="149">
        <f t="shared" si="99"/>
        <v>6.5454545454545459</v>
      </c>
      <c r="BG347" s="149">
        <f t="shared" si="99"/>
        <v>34.636363636363633</v>
      </c>
      <c r="BH347" s="247">
        <f t="shared" si="97"/>
        <v>41.18181818181818</v>
      </c>
    </row>
    <row r="348" spans="1:60" ht="15" customHeight="1" x14ac:dyDescent="0.25">
      <c r="A348" s="331"/>
      <c r="B348" s="108"/>
      <c r="C348" s="109" t="s">
        <v>370</v>
      </c>
      <c r="D348" s="110" t="s">
        <v>372</v>
      </c>
      <c r="E348" s="7">
        <f>Janeiro!L339</f>
        <v>0</v>
      </c>
      <c r="F348" s="149">
        <f>Janeiro!M339</f>
        <v>0</v>
      </c>
      <c r="G348" s="149">
        <f>Janeiro!N339</f>
        <v>0</v>
      </c>
      <c r="H348" s="150">
        <f>Janeiro!O339</f>
        <v>0</v>
      </c>
      <c r="I348" s="7">
        <f>Fevereiro!L344</f>
        <v>0</v>
      </c>
      <c r="J348" s="149">
        <f>Fevereiro!M344</f>
        <v>0</v>
      </c>
      <c r="K348" s="149">
        <f>Fevereiro!N344</f>
        <v>0</v>
      </c>
      <c r="L348" s="150">
        <f>Fevereiro!O344</f>
        <v>0</v>
      </c>
      <c r="M348" s="7">
        <f>Março!L345</f>
        <v>0</v>
      </c>
      <c r="N348" s="149">
        <f>Março!M345</f>
        <v>0</v>
      </c>
      <c r="O348" s="149">
        <f>Março!N345</f>
        <v>0</v>
      </c>
      <c r="P348" s="150">
        <f>Março!O345</f>
        <v>0</v>
      </c>
      <c r="Q348" s="7">
        <f>Abril!L346</f>
        <v>0</v>
      </c>
      <c r="R348" s="149">
        <f>Abril!M346</f>
        <v>0</v>
      </c>
      <c r="S348" s="149">
        <f>Abril!N346</f>
        <v>0</v>
      </c>
      <c r="T348" s="150">
        <f>Abril!O346</f>
        <v>0</v>
      </c>
      <c r="U348" s="7">
        <f>Maio!L347</f>
        <v>0</v>
      </c>
      <c r="V348" s="149">
        <f>Maio!M347</f>
        <v>0</v>
      </c>
      <c r="W348" s="149">
        <f>Maio!N347</f>
        <v>0</v>
      </c>
      <c r="X348" s="150">
        <f>Maio!O347</f>
        <v>0</v>
      </c>
      <c r="Y348" s="7">
        <f>Junho!L347</f>
        <v>0</v>
      </c>
      <c r="Z348" s="149">
        <f>Junho!M347</f>
        <v>0</v>
      </c>
      <c r="AA348" s="149">
        <f>Junho!N347</f>
        <v>0</v>
      </c>
      <c r="AB348" s="150">
        <f>Junho!O347</f>
        <v>0</v>
      </c>
      <c r="AC348" s="151">
        <f>Julho!L347</f>
        <v>0</v>
      </c>
      <c r="AD348" s="149">
        <f>Julho!M347</f>
        <v>0</v>
      </c>
      <c r="AE348" s="149">
        <f>Julho!N347</f>
        <v>0</v>
      </c>
      <c r="AF348" s="150">
        <f>Julho!O347</f>
        <v>0</v>
      </c>
      <c r="AG348" s="151">
        <f>Agosto!L348</f>
        <v>0</v>
      </c>
      <c r="AH348" s="149">
        <f>Agosto!M348</f>
        <v>0</v>
      </c>
      <c r="AI348" s="149">
        <f>Agosto!N348</f>
        <v>0</v>
      </c>
      <c r="AJ348" s="150">
        <f>Agosto!O348</f>
        <v>0</v>
      </c>
      <c r="AK348" s="151">
        <f>Setembro!L349</f>
        <v>0</v>
      </c>
      <c r="AL348" s="149">
        <f>Setembro!M349</f>
        <v>0</v>
      </c>
      <c r="AM348" s="149">
        <f>Setembro!N349</f>
        <v>0</v>
      </c>
      <c r="AN348" s="150">
        <f>Setembro!O349</f>
        <v>0</v>
      </c>
      <c r="AO348" s="151">
        <f>Outubro!L350</f>
        <v>0</v>
      </c>
      <c r="AP348" s="149">
        <f>Outubro!M350</f>
        <v>0</v>
      </c>
      <c r="AQ348" s="149">
        <f>Outubro!N350</f>
        <v>0</v>
      </c>
      <c r="AR348" s="150">
        <f>Outubro!O350</f>
        <v>0</v>
      </c>
      <c r="AS348" s="151">
        <f>Novembro!L349</f>
        <v>0</v>
      </c>
      <c r="AT348" s="149">
        <f>Novembro!M349</f>
        <v>12</v>
      </c>
      <c r="AU348" s="149">
        <f>Novembro!N349</f>
        <v>19</v>
      </c>
      <c r="AV348" s="150">
        <f>Novembro!O349</f>
        <v>31</v>
      </c>
      <c r="AW348" s="151"/>
      <c r="AX348" s="149"/>
      <c r="AY348" s="149"/>
      <c r="AZ348" s="150"/>
      <c r="BA348" s="151">
        <f t="shared" si="98"/>
        <v>0</v>
      </c>
      <c r="BB348" s="149">
        <f t="shared" si="98"/>
        <v>12</v>
      </c>
      <c r="BC348" s="149">
        <f t="shared" si="98"/>
        <v>19</v>
      </c>
      <c r="BD348" s="150">
        <f t="shared" si="96"/>
        <v>31</v>
      </c>
      <c r="BE348" s="151">
        <f t="shared" si="99"/>
        <v>0</v>
      </c>
      <c r="BF348" s="149">
        <f t="shared" si="99"/>
        <v>1.0909090909090908</v>
      </c>
      <c r="BG348" s="149">
        <f t="shared" si="99"/>
        <v>1.7272727272727273</v>
      </c>
      <c r="BH348" s="247">
        <f t="shared" si="97"/>
        <v>2.8181818181818183</v>
      </c>
    </row>
    <row r="349" spans="1:60" ht="15" customHeight="1" x14ac:dyDescent="0.25">
      <c r="A349" s="331"/>
      <c r="B349" s="108"/>
      <c r="C349" s="109"/>
      <c r="D349" s="110" t="s">
        <v>373</v>
      </c>
      <c r="E349" s="7">
        <f>Janeiro!L340</f>
        <v>0</v>
      </c>
      <c r="F349" s="149">
        <f>Janeiro!M340</f>
        <v>0</v>
      </c>
      <c r="G349" s="149">
        <f>Janeiro!N340</f>
        <v>0</v>
      </c>
      <c r="H349" s="150">
        <f>Janeiro!O340</f>
        <v>0</v>
      </c>
      <c r="I349" s="7">
        <f>Fevereiro!L345</f>
        <v>0</v>
      </c>
      <c r="J349" s="149">
        <f>Fevereiro!M345</f>
        <v>0</v>
      </c>
      <c r="K349" s="149">
        <f>Fevereiro!N345</f>
        <v>0</v>
      </c>
      <c r="L349" s="150">
        <f>Fevereiro!O345</f>
        <v>0</v>
      </c>
      <c r="M349" s="7">
        <f>Março!L346</f>
        <v>0</v>
      </c>
      <c r="N349" s="149">
        <f>Março!M346</f>
        <v>0</v>
      </c>
      <c r="O349" s="149">
        <f>Março!N346</f>
        <v>0</v>
      </c>
      <c r="P349" s="150">
        <f>Março!O346</f>
        <v>0</v>
      </c>
      <c r="Q349" s="7">
        <f>Abril!L347</f>
        <v>0</v>
      </c>
      <c r="R349" s="149">
        <f>Abril!M347</f>
        <v>0</v>
      </c>
      <c r="S349" s="149">
        <f>Abril!N347</f>
        <v>0</v>
      </c>
      <c r="T349" s="150">
        <f>Abril!O347</f>
        <v>0</v>
      </c>
      <c r="U349" s="7">
        <f>Maio!L348</f>
        <v>0</v>
      </c>
      <c r="V349" s="149">
        <f>Maio!M348</f>
        <v>0</v>
      </c>
      <c r="W349" s="149">
        <f>Maio!N348</f>
        <v>0</v>
      </c>
      <c r="X349" s="150">
        <f>Maio!O348</f>
        <v>0</v>
      </c>
      <c r="Y349" s="7">
        <f>Junho!L348</f>
        <v>0</v>
      </c>
      <c r="Z349" s="149">
        <f>Junho!M348</f>
        <v>0</v>
      </c>
      <c r="AA349" s="149">
        <f>Junho!N348</f>
        <v>0</v>
      </c>
      <c r="AB349" s="150">
        <f>Junho!O348</f>
        <v>0</v>
      </c>
      <c r="AC349" s="151">
        <f>Julho!L348</f>
        <v>0</v>
      </c>
      <c r="AD349" s="149">
        <f>Julho!M348</f>
        <v>0</v>
      </c>
      <c r="AE349" s="149">
        <f>Julho!N348</f>
        <v>0</v>
      </c>
      <c r="AF349" s="150">
        <f>Julho!O348</f>
        <v>0</v>
      </c>
      <c r="AG349" s="151">
        <f>Agosto!L349</f>
        <v>0</v>
      </c>
      <c r="AH349" s="149">
        <f>Agosto!M349</f>
        <v>0</v>
      </c>
      <c r="AI349" s="149">
        <f>Agosto!N349</f>
        <v>0</v>
      </c>
      <c r="AJ349" s="150">
        <f>Agosto!O349</f>
        <v>0</v>
      </c>
      <c r="AK349" s="151">
        <f>Setembro!L350</f>
        <v>0</v>
      </c>
      <c r="AL349" s="149">
        <f>Setembro!M350</f>
        <v>0</v>
      </c>
      <c r="AM349" s="149">
        <f>Setembro!N350</f>
        <v>0</v>
      </c>
      <c r="AN349" s="150">
        <f>Setembro!O350</f>
        <v>0</v>
      </c>
      <c r="AO349" s="151">
        <f>Outubro!L351</f>
        <v>0</v>
      </c>
      <c r="AP349" s="149">
        <f>Outubro!M351</f>
        <v>0</v>
      </c>
      <c r="AQ349" s="149">
        <f>Outubro!N351</f>
        <v>0</v>
      </c>
      <c r="AR349" s="150">
        <f>Outubro!O351</f>
        <v>0</v>
      </c>
      <c r="AS349" s="151">
        <f>Novembro!L350</f>
        <v>0</v>
      </c>
      <c r="AT349" s="149">
        <f>Novembro!M350</f>
        <v>0</v>
      </c>
      <c r="AU349" s="149">
        <f>Novembro!N350</f>
        <v>0</v>
      </c>
      <c r="AV349" s="150">
        <f>Novembro!O350</f>
        <v>0</v>
      </c>
      <c r="AW349" s="151"/>
      <c r="AX349" s="149"/>
      <c r="AY349" s="149"/>
      <c r="AZ349" s="150"/>
      <c r="BA349" s="151">
        <f t="shared" si="98"/>
        <v>0</v>
      </c>
      <c r="BB349" s="149">
        <f t="shared" si="98"/>
        <v>0</v>
      </c>
      <c r="BC349" s="149">
        <f t="shared" si="98"/>
        <v>0</v>
      </c>
      <c r="BD349" s="150">
        <f t="shared" si="96"/>
        <v>0</v>
      </c>
      <c r="BE349" s="151">
        <f t="shared" si="99"/>
        <v>0</v>
      </c>
      <c r="BF349" s="149">
        <f t="shared" si="99"/>
        <v>0</v>
      </c>
      <c r="BG349" s="149">
        <f t="shared" si="99"/>
        <v>0</v>
      </c>
      <c r="BH349" s="247">
        <f t="shared" si="97"/>
        <v>0</v>
      </c>
    </row>
    <row r="350" spans="1:60" ht="15" customHeight="1" x14ac:dyDescent="0.25">
      <c r="A350" s="331"/>
      <c r="B350" s="108"/>
      <c r="C350" s="109" t="s">
        <v>374</v>
      </c>
      <c r="D350" s="110" t="s">
        <v>375</v>
      </c>
      <c r="E350" s="7">
        <f>Janeiro!L341</f>
        <v>0</v>
      </c>
      <c r="F350" s="149">
        <f>Janeiro!M341</f>
        <v>0</v>
      </c>
      <c r="G350" s="149">
        <f>Janeiro!N341</f>
        <v>24</v>
      </c>
      <c r="H350" s="150">
        <f>Janeiro!O341</f>
        <v>24</v>
      </c>
      <c r="I350" s="7">
        <f>Fevereiro!L346</f>
        <v>0</v>
      </c>
      <c r="J350" s="149">
        <f>Fevereiro!M346</f>
        <v>1</v>
      </c>
      <c r="K350" s="149">
        <f>Fevereiro!N346</f>
        <v>5</v>
      </c>
      <c r="L350" s="150">
        <f>Fevereiro!O346</f>
        <v>6</v>
      </c>
      <c r="M350" s="7">
        <f>Março!L347</f>
        <v>0</v>
      </c>
      <c r="N350" s="149">
        <f>Março!M347</f>
        <v>1</v>
      </c>
      <c r="O350" s="149">
        <f>Março!N347</f>
        <v>16</v>
      </c>
      <c r="P350" s="150">
        <f>Março!O347</f>
        <v>17</v>
      </c>
      <c r="Q350" s="7">
        <f>Abril!L348</f>
        <v>0</v>
      </c>
      <c r="R350" s="149">
        <f>Abril!M348</f>
        <v>3</v>
      </c>
      <c r="S350" s="149">
        <f>Abril!N348</f>
        <v>19</v>
      </c>
      <c r="T350" s="150">
        <f>Abril!O348</f>
        <v>22</v>
      </c>
      <c r="U350" s="7">
        <f>Maio!L349</f>
        <v>4</v>
      </c>
      <c r="V350" s="149">
        <f>Maio!M349</f>
        <v>4</v>
      </c>
      <c r="W350" s="149">
        <f>Maio!N349</f>
        <v>15</v>
      </c>
      <c r="X350" s="150">
        <f>Maio!O349</f>
        <v>23</v>
      </c>
      <c r="Y350" s="7">
        <f>Junho!L349</f>
        <v>3</v>
      </c>
      <c r="Z350" s="149">
        <f>Junho!M349</f>
        <v>1</v>
      </c>
      <c r="AA350" s="149">
        <f>Junho!N349</f>
        <v>7</v>
      </c>
      <c r="AB350" s="150">
        <f>Junho!O349</f>
        <v>11</v>
      </c>
      <c r="AC350" s="151">
        <f>Julho!L349</f>
        <v>1</v>
      </c>
      <c r="AD350" s="149">
        <f>Julho!M349</f>
        <v>3</v>
      </c>
      <c r="AE350" s="149">
        <f>Julho!N349</f>
        <v>12</v>
      </c>
      <c r="AF350" s="150">
        <f>Julho!O349</f>
        <v>16</v>
      </c>
      <c r="AG350" s="151">
        <f>Agosto!L350</f>
        <v>5</v>
      </c>
      <c r="AH350" s="149">
        <f>Agosto!M350</f>
        <v>2</v>
      </c>
      <c r="AI350" s="149">
        <f>Agosto!N350</f>
        <v>18</v>
      </c>
      <c r="AJ350" s="150">
        <f>Agosto!O350</f>
        <v>25</v>
      </c>
      <c r="AK350" s="151">
        <f>Setembro!L351</f>
        <v>4</v>
      </c>
      <c r="AL350" s="149">
        <f>Setembro!M351</f>
        <v>4</v>
      </c>
      <c r="AM350" s="149">
        <f>Setembro!N351</f>
        <v>22</v>
      </c>
      <c r="AN350" s="150">
        <f>Setembro!O351</f>
        <v>30</v>
      </c>
      <c r="AO350" s="151">
        <f>Outubro!L352</f>
        <v>3</v>
      </c>
      <c r="AP350" s="149">
        <f>Outubro!M352</f>
        <v>3</v>
      </c>
      <c r="AQ350" s="149">
        <f>Outubro!N352</f>
        <v>14</v>
      </c>
      <c r="AR350" s="150">
        <f>Outubro!O352</f>
        <v>20</v>
      </c>
      <c r="AS350" s="151">
        <f>Novembro!L351</f>
        <v>0</v>
      </c>
      <c r="AT350" s="149">
        <f>Novembro!M351</f>
        <v>0</v>
      </c>
      <c r="AU350" s="149">
        <f>Novembro!N351</f>
        <v>0</v>
      </c>
      <c r="AV350" s="150">
        <f>Novembro!O351</f>
        <v>0</v>
      </c>
      <c r="AW350" s="151"/>
      <c r="AX350" s="149"/>
      <c r="AY350" s="149"/>
      <c r="AZ350" s="150"/>
      <c r="BA350" s="151">
        <f t="shared" si="98"/>
        <v>20</v>
      </c>
      <c r="BB350" s="149">
        <f t="shared" si="98"/>
        <v>22</v>
      </c>
      <c r="BC350" s="149">
        <f t="shared" si="98"/>
        <v>152</v>
      </c>
      <c r="BD350" s="150">
        <f t="shared" si="96"/>
        <v>194</v>
      </c>
      <c r="BE350" s="151">
        <f t="shared" si="99"/>
        <v>1.8181818181818181</v>
      </c>
      <c r="BF350" s="149">
        <f t="shared" si="99"/>
        <v>2</v>
      </c>
      <c r="BG350" s="149">
        <f t="shared" si="99"/>
        <v>13.818181818181818</v>
      </c>
      <c r="BH350" s="247">
        <f t="shared" si="97"/>
        <v>17.636363636363637</v>
      </c>
    </row>
    <row r="351" spans="1:60" ht="15" customHeight="1" x14ac:dyDescent="0.25">
      <c r="A351" s="331"/>
      <c r="B351" s="108"/>
      <c r="C351" s="109" t="s">
        <v>376</v>
      </c>
      <c r="D351" s="110" t="s">
        <v>377</v>
      </c>
      <c r="E351" s="7">
        <f>Janeiro!L342</f>
        <v>0</v>
      </c>
      <c r="F351" s="149">
        <f>Janeiro!M342</f>
        <v>4</v>
      </c>
      <c r="G351" s="149">
        <f>Janeiro!N342</f>
        <v>20</v>
      </c>
      <c r="H351" s="150">
        <f>Janeiro!O342</f>
        <v>24</v>
      </c>
      <c r="I351" s="7">
        <f>Fevereiro!L347</f>
        <v>0</v>
      </c>
      <c r="J351" s="149">
        <f>Fevereiro!M347</f>
        <v>8</v>
      </c>
      <c r="K351" s="149">
        <f>Fevereiro!N347</f>
        <v>18</v>
      </c>
      <c r="L351" s="150">
        <f>Fevereiro!O347</f>
        <v>26</v>
      </c>
      <c r="M351" s="7">
        <f>Março!L348</f>
        <v>0</v>
      </c>
      <c r="N351" s="149">
        <f>Março!M348</f>
        <v>13</v>
      </c>
      <c r="O351" s="149">
        <f>Março!N348</f>
        <v>56</v>
      </c>
      <c r="P351" s="150">
        <f>Março!O348</f>
        <v>69</v>
      </c>
      <c r="Q351" s="7">
        <f>Abril!L349</f>
        <v>0</v>
      </c>
      <c r="R351" s="149">
        <f>Abril!M349</f>
        <v>4</v>
      </c>
      <c r="S351" s="149">
        <f>Abril!N349</f>
        <v>23</v>
      </c>
      <c r="T351" s="150">
        <f>Abril!O349</f>
        <v>27</v>
      </c>
      <c r="U351" s="7">
        <f>Maio!L350</f>
        <v>0</v>
      </c>
      <c r="V351" s="149">
        <f>Maio!M350</f>
        <v>18</v>
      </c>
      <c r="W351" s="149">
        <f>Maio!N350</f>
        <v>42</v>
      </c>
      <c r="X351" s="150">
        <f>Maio!O350</f>
        <v>60</v>
      </c>
      <c r="Y351" s="7">
        <f>Junho!L350</f>
        <v>0</v>
      </c>
      <c r="Z351" s="149">
        <f>Junho!M350</f>
        <v>19</v>
      </c>
      <c r="AA351" s="149">
        <f>Junho!N350</f>
        <v>45</v>
      </c>
      <c r="AB351" s="150">
        <f>Junho!O350</f>
        <v>64</v>
      </c>
      <c r="AC351" s="151">
        <f>Julho!L350</f>
        <v>0</v>
      </c>
      <c r="AD351" s="149">
        <f>Julho!M350</f>
        <v>14</v>
      </c>
      <c r="AE351" s="149">
        <f>Julho!N350</f>
        <v>33</v>
      </c>
      <c r="AF351" s="150">
        <f>Julho!O350</f>
        <v>47</v>
      </c>
      <c r="AG351" s="151">
        <f>Agosto!L351</f>
        <v>1</v>
      </c>
      <c r="AH351" s="149">
        <f>Agosto!M351</f>
        <v>33</v>
      </c>
      <c r="AI351" s="149">
        <f>Agosto!N351</f>
        <v>73</v>
      </c>
      <c r="AJ351" s="150">
        <f>Agosto!O351</f>
        <v>107</v>
      </c>
      <c r="AK351" s="151">
        <f>Setembro!L352</f>
        <v>5</v>
      </c>
      <c r="AL351" s="149">
        <f>Setembro!M352</f>
        <v>24</v>
      </c>
      <c r="AM351" s="149">
        <f>Setembro!N352</f>
        <v>59</v>
      </c>
      <c r="AN351" s="150">
        <f>Setembro!O352</f>
        <v>88</v>
      </c>
      <c r="AO351" s="151">
        <f>Outubro!L353</f>
        <v>0</v>
      </c>
      <c r="AP351" s="149">
        <f>Outubro!M353</f>
        <v>20</v>
      </c>
      <c r="AQ351" s="149">
        <f>Outubro!N353</f>
        <v>54</v>
      </c>
      <c r="AR351" s="150">
        <f>Outubro!O353</f>
        <v>74</v>
      </c>
      <c r="AS351" s="151">
        <f>Novembro!L352</f>
        <v>6</v>
      </c>
      <c r="AT351" s="149">
        <f>Novembro!M352</f>
        <v>3</v>
      </c>
      <c r="AU351" s="149">
        <f>Novembro!N352</f>
        <v>16</v>
      </c>
      <c r="AV351" s="150">
        <f>Novembro!O352</f>
        <v>25</v>
      </c>
      <c r="AW351" s="151"/>
      <c r="AX351" s="149"/>
      <c r="AY351" s="149"/>
      <c r="AZ351" s="150"/>
      <c r="BA351" s="151">
        <f t="shared" si="98"/>
        <v>12</v>
      </c>
      <c r="BB351" s="149">
        <f t="shared" si="98"/>
        <v>160</v>
      </c>
      <c r="BC351" s="149">
        <f t="shared" si="98"/>
        <v>439</v>
      </c>
      <c r="BD351" s="150">
        <f t="shared" si="96"/>
        <v>611</v>
      </c>
      <c r="BE351" s="151">
        <f t="shared" si="99"/>
        <v>1.0909090909090908</v>
      </c>
      <c r="BF351" s="149">
        <f t="shared" si="99"/>
        <v>14.545454545454545</v>
      </c>
      <c r="BG351" s="149">
        <f t="shared" si="99"/>
        <v>39.909090909090907</v>
      </c>
      <c r="BH351" s="247">
        <f t="shared" si="97"/>
        <v>55.545454545454547</v>
      </c>
    </row>
    <row r="352" spans="1:60" ht="15" customHeight="1" x14ac:dyDescent="0.25">
      <c r="A352" s="331"/>
      <c r="B352" s="108"/>
      <c r="C352" s="109" t="s">
        <v>378</v>
      </c>
      <c r="D352" s="110" t="s">
        <v>379</v>
      </c>
      <c r="E352" s="7">
        <f>Janeiro!L343</f>
        <v>0</v>
      </c>
      <c r="F352" s="149">
        <f>Janeiro!M343</f>
        <v>2</v>
      </c>
      <c r="G352" s="149">
        <f>Janeiro!N343</f>
        <v>39</v>
      </c>
      <c r="H352" s="150">
        <f>Janeiro!O343</f>
        <v>41</v>
      </c>
      <c r="I352" s="7">
        <f>Fevereiro!L348</f>
        <v>0</v>
      </c>
      <c r="J352" s="149">
        <f>Fevereiro!M348</f>
        <v>2</v>
      </c>
      <c r="K352" s="149">
        <f>Fevereiro!N348</f>
        <v>29</v>
      </c>
      <c r="L352" s="150">
        <f>Fevereiro!O348</f>
        <v>31</v>
      </c>
      <c r="M352" s="7">
        <f>Março!L349</f>
        <v>0</v>
      </c>
      <c r="N352" s="149">
        <f>Março!M349</f>
        <v>13</v>
      </c>
      <c r="O352" s="149">
        <f>Março!N349</f>
        <v>67</v>
      </c>
      <c r="P352" s="150">
        <f>Março!O349</f>
        <v>80</v>
      </c>
      <c r="Q352" s="7">
        <f>Abril!L350</f>
        <v>0</v>
      </c>
      <c r="R352" s="149">
        <f>Abril!M350</f>
        <v>9</v>
      </c>
      <c r="S352" s="149">
        <f>Abril!N350</f>
        <v>49</v>
      </c>
      <c r="T352" s="150">
        <f>Abril!O350</f>
        <v>58</v>
      </c>
      <c r="U352" s="7">
        <f>Maio!L351</f>
        <v>0</v>
      </c>
      <c r="V352" s="149">
        <f>Maio!M351</f>
        <v>9</v>
      </c>
      <c r="W352" s="149">
        <f>Maio!N351</f>
        <v>57</v>
      </c>
      <c r="X352" s="150">
        <f>Maio!O351</f>
        <v>66</v>
      </c>
      <c r="Y352" s="7">
        <f>Junho!L351</f>
        <v>0</v>
      </c>
      <c r="Z352" s="149">
        <f>Junho!M351</f>
        <v>9</v>
      </c>
      <c r="AA352" s="149">
        <f>Junho!N351</f>
        <v>51</v>
      </c>
      <c r="AB352" s="150">
        <f>Junho!O351</f>
        <v>60</v>
      </c>
      <c r="AC352" s="151">
        <f>Julho!L351</f>
        <v>0</v>
      </c>
      <c r="AD352" s="149">
        <f>Julho!M351</f>
        <v>1</v>
      </c>
      <c r="AE352" s="149">
        <f>Julho!N351</f>
        <v>23</v>
      </c>
      <c r="AF352" s="150">
        <f>Julho!O351</f>
        <v>24</v>
      </c>
      <c r="AG352" s="151">
        <f>Agosto!L352</f>
        <v>0</v>
      </c>
      <c r="AH352" s="149">
        <f>Agosto!M352</f>
        <v>13</v>
      </c>
      <c r="AI352" s="149">
        <f>Agosto!N352</f>
        <v>55</v>
      </c>
      <c r="AJ352" s="150">
        <f>Agosto!O352</f>
        <v>68</v>
      </c>
      <c r="AK352" s="151">
        <f>Setembro!L353</f>
        <v>0</v>
      </c>
      <c r="AL352" s="149">
        <f>Setembro!M353</f>
        <v>7</v>
      </c>
      <c r="AM352" s="149">
        <f>Setembro!N353</f>
        <v>42</v>
      </c>
      <c r="AN352" s="150">
        <f>Setembro!O353</f>
        <v>49</v>
      </c>
      <c r="AO352" s="151">
        <f>Outubro!L354</f>
        <v>0</v>
      </c>
      <c r="AP352" s="149">
        <f>Outubro!M354</f>
        <v>11</v>
      </c>
      <c r="AQ352" s="149">
        <f>Outubro!N354</f>
        <v>41</v>
      </c>
      <c r="AR352" s="150">
        <f>Outubro!O354</f>
        <v>52</v>
      </c>
      <c r="AS352" s="151">
        <f>Novembro!L353</f>
        <v>2</v>
      </c>
      <c r="AT352" s="149">
        <f>Novembro!M353</f>
        <v>19</v>
      </c>
      <c r="AU352" s="149">
        <f>Novembro!N353</f>
        <v>62</v>
      </c>
      <c r="AV352" s="150">
        <f>Novembro!O353</f>
        <v>83</v>
      </c>
      <c r="AW352" s="151"/>
      <c r="AX352" s="149"/>
      <c r="AY352" s="149"/>
      <c r="AZ352" s="150"/>
      <c r="BA352" s="151">
        <f t="shared" si="98"/>
        <v>2</v>
      </c>
      <c r="BB352" s="149">
        <f t="shared" si="98"/>
        <v>95</v>
      </c>
      <c r="BC352" s="149">
        <f t="shared" si="98"/>
        <v>515</v>
      </c>
      <c r="BD352" s="150">
        <f t="shared" si="96"/>
        <v>612</v>
      </c>
      <c r="BE352" s="151">
        <f t="shared" si="99"/>
        <v>0.18181818181818182</v>
      </c>
      <c r="BF352" s="149">
        <f t="shared" si="99"/>
        <v>8.6363636363636367</v>
      </c>
      <c r="BG352" s="149">
        <f t="shared" si="99"/>
        <v>46.81818181818182</v>
      </c>
      <c r="BH352" s="247">
        <f t="shared" si="97"/>
        <v>55.636363636363633</v>
      </c>
    </row>
    <row r="353" spans="1:60" ht="15" customHeight="1" x14ac:dyDescent="0.25">
      <c r="A353" s="331"/>
      <c r="B353" s="108"/>
      <c r="C353" s="109" t="s">
        <v>380</v>
      </c>
      <c r="D353" s="110" t="s">
        <v>381</v>
      </c>
      <c r="E353" s="7">
        <f>Janeiro!L344</f>
        <v>0</v>
      </c>
      <c r="F353" s="149">
        <f>Janeiro!M344</f>
        <v>0</v>
      </c>
      <c r="G353" s="149">
        <f>Janeiro!N344</f>
        <v>0</v>
      </c>
      <c r="H353" s="150">
        <f>Janeiro!O344</f>
        <v>0</v>
      </c>
      <c r="I353" s="7">
        <f>Fevereiro!L349</f>
        <v>0</v>
      </c>
      <c r="J353" s="149">
        <f>Fevereiro!M349</f>
        <v>0</v>
      </c>
      <c r="K353" s="149">
        <f>Fevereiro!N349</f>
        <v>0</v>
      </c>
      <c r="L353" s="150">
        <f>Fevereiro!O349</f>
        <v>0</v>
      </c>
      <c r="M353" s="7">
        <f>Março!L350</f>
        <v>0</v>
      </c>
      <c r="N353" s="149">
        <f>Março!M350</f>
        <v>0</v>
      </c>
      <c r="O353" s="149">
        <f>Março!N350</f>
        <v>0</v>
      </c>
      <c r="P353" s="150">
        <f>Março!O350</f>
        <v>0</v>
      </c>
      <c r="Q353" s="7">
        <f>Abril!L351</f>
        <v>0</v>
      </c>
      <c r="R353" s="149">
        <f>Abril!M351</f>
        <v>0</v>
      </c>
      <c r="S353" s="149">
        <f>Abril!N351</f>
        <v>0</v>
      </c>
      <c r="T353" s="150">
        <f>Abril!O351</f>
        <v>0</v>
      </c>
      <c r="U353" s="7">
        <f>Maio!L352</f>
        <v>0</v>
      </c>
      <c r="V353" s="149">
        <f>Maio!M352</f>
        <v>0</v>
      </c>
      <c r="W353" s="149">
        <f>Maio!N352</f>
        <v>0</v>
      </c>
      <c r="X353" s="150">
        <f>Maio!O352</f>
        <v>0</v>
      </c>
      <c r="Y353" s="7">
        <f>Junho!L352</f>
        <v>0</v>
      </c>
      <c r="Z353" s="149">
        <f>Junho!M352</f>
        <v>0</v>
      </c>
      <c r="AA353" s="149">
        <f>Junho!N352</f>
        <v>0</v>
      </c>
      <c r="AB353" s="150">
        <f>Junho!O352</f>
        <v>0</v>
      </c>
      <c r="AC353" s="151">
        <f>Julho!L352</f>
        <v>0</v>
      </c>
      <c r="AD353" s="149">
        <f>Julho!M352</f>
        <v>0</v>
      </c>
      <c r="AE353" s="149">
        <f>Julho!N352</f>
        <v>0</v>
      </c>
      <c r="AF353" s="150">
        <f>Julho!O352</f>
        <v>0</v>
      </c>
      <c r="AG353" s="151">
        <f>Agosto!L353</f>
        <v>0</v>
      </c>
      <c r="AH353" s="149">
        <f>Agosto!M353</f>
        <v>0</v>
      </c>
      <c r="AI353" s="149">
        <f>Agosto!N353</f>
        <v>0</v>
      </c>
      <c r="AJ353" s="150">
        <f>Agosto!O353</f>
        <v>0</v>
      </c>
      <c r="AK353" s="151">
        <f>Setembro!L354</f>
        <v>0</v>
      </c>
      <c r="AL353" s="149">
        <f>Setembro!M354</f>
        <v>0</v>
      </c>
      <c r="AM353" s="149">
        <f>Setembro!N354</f>
        <v>0</v>
      </c>
      <c r="AN353" s="150">
        <f>Setembro!O354</f>
        <v>0</v>
      </c>
      <c r="AO353" s="151">
        <f>Outubro!L355</f>
        <v>0</v>
      </c>
      <c r="AP353" s="149">
        <f>Outubro!M355</f>
        <v>0</v>
      </c>
      <c r="AQ353" s="149">
        <f>Outubro!N355</f>
        <v>0</v>
      </c>
      <c r="AR353" s="150">
        <f>Outubro!O355</f>
        <v>0</v>
      </c>
      <c r="AS353" s="151">
        <f>Novembro!L354</f>
        <v>0</v>
      </c>
      <c r="AT353" s="149">
        <f>Novembro!M354</f>
        <v>9</v>
      </c>
      <c r="AU353" s="149">
        <f>Novembro!N354</f>
        <v>50</v>
      </c>
      <c r="AV353" s="150">
        <f>Novembro!O354</f>
        <v>59</v>
      </c>
      <c r="AW353" s="151"/>
      <c r="AX353" s="149"/>
      <c r="AY353" s="149"/>
      <c r="AZ353" s="150"/>
      <c r="BA353" s="151">
        <f t="shared" si="98"/>
        <v>0</v>
      </c>
      <c r="BB353" s="149">
        <f t="shared" si="98"/>
        <v>9</v>
      </c>
      <c r="BC353" s="149">
        <f t="shared" si="98"/>
        <v>50</v>
      </c>
      <c r="BD353" s="150">
        <f t="shared" si="96"/>
        <v>59</v>
      </c>
      <c r="BE353" s="151">
        <f t="shared" si="99"/>
        <v>0</v>
      </c>
      <c r="BF353" s="149">
        <f t="shared" si="99"/>
        <v>0.81818181818181823</v>
      </c>
      <c r="BG353" s="149">
        <f t="shared" si="99"/>
        <v>4.5454545454545459</v>
      </c>
      <c r="BH353" s="247">
        <f t="shared" si="97"/>
        <v>5.3636363636363633</v>
      </c>
    </row>
    <row r="354" spans="1:60" ht="15" customHeight="1" x14ac:dyDescent="0.25">
      <c r="A354" s="331"/>
      <c r="B354" s="108"/>
      <c r="C354" s="109" t="s">
        <v>382</v>
      </c>
      <c r="D354" s="110" t="s">
        <v>383</v>
      </c>
      <c r="E354" s="7">
        <f>Janeiro!L345</f>
        <v>4</v>
      </c>
      <c r="F354" s="149">
        <f>Janeiro!M345</f>
        <v>8</v>
      </c>
      <c r="G354" s="149">
        <f>Janeiro!N345</f>
        <v>34</v>
      </c>
      <c r="H354" s="150">
        <f>Janeiro!O345</f>
        <v>46</v>
      </c>
      <c r="I354" s="7">
        <f>Fevereiro!L350</f>
        <v>6</v>
      </c>
      <c r="J354" s="149">
        <f>Fevereiro!M350</f>
        <v>4</v>
      </c>
      <c r="K354" s="149">
        <f>Fevereiro!N350</f>
        <v>37</v>
      </c>
      <c r="L354" s="150">
        <f>Fevereiro!O350</f>
        <v>47</v>
      </c>
      <c r="M354" s="7">
        <f>Março!L351</f>
        <v>3</v>
      </c>
      <c r="N354" s="149">
        <f>Março!M351</f>
        <v>11</v>
      </c>
      <c r="O354" s="149">
        <f>Março!N351</f>
        <v>54</v>
      </c>
      <c r="P354" s="150">
        <f>Março!O351</f>
        <v>68</v>
      </c>
      <c r="Q354" s="7">
        <f>Abril!L352</f>
        <v>4</v>
      </c>
      <c r="R354" s="149">
        <f>Abril!M352</f>
        <v>2</v>
      </c>
      <c r="S354" s="149">
        <f>Abril!N352</f>
        <v>38</v>
      </c>
      <c r="T354" s="150">
        <f>Abril!O352</f>
        <v>44</v>
      </c>
      <c r="U354" s="7">
        <f>Maio!L353</f>
        <v>4</v>
      </c>
      <c r="V354" s="149">
        <f>Maio!M353</f>
        <v>6</v>
      </c>
      <c r="W354" s="149">
        <f>Maio!N353</f>
        <v>39</v>
      </c>
      <c r="X354" s="150">
        <f>Maio!O353</f>
        <v>49</v>
      </c>
      <c r="Y354" s="7">
        <f>Junho!L353</f>
        <v>11</v>
      </c>
      <c r="Z354" s="149">
        <f>Junho!M353</f>
        <v>14</v>
      </c>
      <c r="AA354" s="149">
        <f>Junho!N353</f>
        <v>48</v>
      </c>
      <c r="AB354" s="150">
        <f>Junho!O353</f>
        <v>73</v>
      </c>
      <c r="AC354" s="151">
        <f>Julho!L353</f>
        <v>6</v>
      </c>
      <c r="AD354" s="149">
        <f>Julho!M353</f>
        <v>0</v>
      </c>
      <c r="AE354" s="149">
        <f>Julho!N353</f>
        <v>32</v>
      </c>
      <c r="AF354" s="150">
        <f>Julho!O353</f>
        <v>38</v>
      </c>
      <c r="AG354" s="151">
        <f>Agosto!L354</f>
        <v>8</v>
      </c>
      <c r="AH354" s="149">
        <f>Agosto!M354</f>
        <v>1</v>
      </c>
      <c r="AI354" s="149">
        <f>Agosto!N354</f>
        <v>31</v>
      </c>
      <c r="AJ354" s="150">
        <f>Agosto!O354</f>
        <v>40</v>
      </c>
      <c r="AK354" s="151">
        <f>Setembro!L355</f>
        <v>2</v>
      </c>
      <c r="AL354" s="149">
        <f>Setembro!M355</f>
        <v>0</v>
      </c>
      <c r="AM354" s="149">
        <f>Setembro!N355</f>
        <v>23</v>
      </c>
      <c r="AN354" s="150">
        <f>Setembro!O355</f>
        <v>25</v>
      </c>
      <c r="AO354" s="151">
        <f>Outubro!L356</f>
        <v>2</v>
      </c>
      <c r="AP354" s="149">
        <f>Outubro!M356</f>
        <v>0</v>
      </c>
      <c r="AQ354" s="149">
        <f>Outubro!N356</f>
        <v>21</v>
      </c>
      <c r="AR354" s="150">
        <f>Outubro!O356</f>
        <v>23</v>
      </c>
      <c r="AS354" s="151">
        <f>Novembro!L355</f>
        <v>0</v>
      </c>
      <c r="AT354" s="149">
        <f>Novembro!M355</f>
        <v>0</v>
      </c>
      <c r="AU354" s="149">
        <f>Novembro!N355</f>
        <v>0</v>
      </c>
      <c r="AV354" s="150">
        <f>Novembro!O355</f>
        <v>0</v>
      </c>
      <c r="AW354" s="151"/>
      <c r="AX354" s="149"/>
      <c r="AY354" s="149"/>
      <c r="AZ354" s="150"/>
      <c r="BA354" s="151">
        <f t="shared" si="98"/>
        <v>50</v>
      </c>
      <c r="BB354" s="149">
        <f t="shared" si="98"/>
        <v>46</v>
      </c>
      <c r="BC354" s="149">
        <f t="shared" si="98"/>
        <v>357</v>
      </c>
      <c r="BD354" s="150">
        <f t="shared" si="96"/>
        <v>453</v>
      </c>
      <c r="BE354" s="151">
        <f t="shared" si="99"/>
        <v>4.5454545454545459</v>
      </c>
      <c r="BF354" s="149">
        <f t="shared" si="99"/>
        <v>4.1818181818181817</v>
      </c>
      <c r="BG354" s="149">
        <f t="shared" si="99"/>
        <v>32.454545454545453</v>
      </c>
      <c r="BH354" s="247">
        <f t="shared" si="97"/>
        <v>41.18181818181818</v>
      </c>
    </row>
    <row r="355" spans="1:60" ht="15" customHeight="1" x14ac:dyDescent="0.25">
      <c r="A355" s="331"/>
      <c r="B355" s="108"/>
      <c r="C355" s="109" t="s">
        <v>384</v>
      </c>
      <c r="D355" s="110" t="s">
        <v>385</v>
      </c>
      <c r="E355" s="7">
        <f>Janeiro!L346</f>
        <v>0</v>
      </c>
      <c r="F355" s="149">
        <f>Janeiro!M346</f>
        <v>4</v>
      </c>
      <c r="G355" s="149">
        <f>Janeiro!N346</f>
        <v>20</v>
      </c>
      <c r="H355" s="150">
        <f>Janeiro!O346</f>
        <v>24</v>
      </c>
      <c r="I355" s="7">
        <f>Fevereiro!L351</f>
        <v>0</v>
      </c>
      <c r="J355" s="149">
        <f>Fevereiro!M351</f>
        <v>1</v>
      </c>
      <c r="K355" s="149">
        <f>Fevereiro!N351</f>
        <v>10</v>
      </c>
      <c r="L355" s="150">
        <f>Fevereiro!O351</f>
        <v>11</v>
      </c>
      <c r="M355" s="7">
        <f>Março!L352</f>
        <v>0</v>
      </c>
      <c r="N355" s="149">
        <f>Março!M352</f>
        <v>5</v>
      </c>
      <c r="O355" s="149">
        <f>Março!N352</f>
        <v>28</v>
      </c>
      <c r="P355" s="150">
        <f>Março!O352</f>
        <v>33</v>
      </c>
      <c r="Q355" s="7">
        <f>Abril!L353</f>
        <v>0</v>
      </c>
      <c r="R355" s="149">
        <f>Abril!M353</f>
        <v>0</v>
      </c>
      <c r="S355" s="149">
        <f>Abril!N353</f>
        <v>10</v>
      </c>
      <c r="T355" s="150">
        <f>Abril!O353</f>
        <v>10</v>
      </c>
      <c r="U355" s="7">
        <f>Maio!L354</f>
        <v>0</v>
      </c>
      <c r="V355" s="149">
        <f>Maio!M354</f>
        <v>7</v>
      </c>
      <c r="W355" s="149">
        <f>Maio!N354</f>
        <v>18</v>
      </c>
      <c r="X355" s="150">
        <f>Maio!O354</f>
        <v>25</v>
      </c>
      <c r="Y355" s="7">
        <f>Junho!L354</f>
        <v>0</v>
      </c>
      <c r="Z355" s="149">
        <f>Junho!M354</f>
        <v>1</v>
      </c>
      <c r="AA355" s="149">
        <f>Junho!N354</f>
        <v>25</v>
      </c>
      <c r="AB355" s="150">
        <f>Junho!O354</f>
        <v>26</v>
      </c>
      <c r="AC355" s="151">
        <f>Julho!L354</f>
        <v>0</v>
      </c>
      <c r="AD355" s="149">
        <f>Julho!M354</f>
        <v>2</v>
      </c>
      <c r="AE355" s="149">
        <f>Julho!N354</f>
        <v>26</v>
      </c>
      <c r="AF355" s="150">
        <f>Julho!O354</f>
        <v>28</v>
      </c>
      <c r="AG355" s="151">
        <f>Agosto!L355</f>
        <v>0</v>
      </c>
      <c r="AH355" s="149">
        <f>Agosto!M355</f>
        <v>1</v>
      </c>
      <c r="AI355" s="149">
        <f>Agosto!N355</f>
        <v>28</v>
      </c>
      <c r="AJ355" s="150">
        <f>Agosto!O355</f>
        <v>29</v>
      </c>
      <c r="AK355" s="151">
        <f>Setembro!L356</f>
        <v>0</v>
      </c>
      <c r="AL355" s="149">
        <f>Setembro!M356</f>
        <v>4</v>
      </c>
      <c r="AM355" s="149">
        <f>Setembro!N356</f>
        <v>28</v>
      </c>
      <c r="AN355" s="150">
        <f>Setembro!O356</f>
        <v>32</v>
      </c>
      <c r="AO355" s="151">
        <f>Outubro!L357</f>
        <v>0</v>
      </c>
      <c r="AP355" s="149">
        <f>Outubro!M357</f>
        <v>14</v>
      </c>
      <c r="AQ355" s="149">
        <f>Outubro!N357</f>
        <v>18</v>
      </c>
      <c r="AR355" s="150">
        <f>Outubro!O357</f>
        <v>32</v>
      </c>
      <c r="AS355" s="151">
        <f>Novembro!L356</f>
        <v>3</v>
      </c>
      <c r="AT355" s="149">
        <f>Novembro!M356</f>
        <v>0</v>
      </c>
      <c r="AU355" s="149">
        <f>Novembro!N356</f>
        <v>33</v>
      </c>
      <c r="AV355" s="150">
        <f>Novembro!O356</f>
        <v>36</v>
      </c>
      <c r="AW355" s="151"/>
      <c r="AX355" s="149"/>
      <c r="AY355" s="149"/>
      <c r="AZ355" s="150"/>
      <c r="BA355" s="151">
        <f t="shared" si="98"/>
        <v>3</v>
      </c>
      <c r="BB355" s="149">
        <f t="shared" si="98"/>
        <v>39</v>
      </c>
      <c r="BC355" s="149">
        <f t="shared" si="98"/>
        <v>244</v>
      </c>
      <c r="BD355" s="150">
        <f t="shared" si="96"/>
        <v>286</v>
      </c>
      <c r="BE355" s="151">
        <f t="shared" si="99"/>
        <v>0.27272727272727271</v>
      </c>
      <c r="BF355" s="149">
        <f t="shared" si="99"/>
        <v>3.5454545454545454</v>
      </c>
      <c r="BG355" s="149">
        <f t="shared" si="99"/>
        <v>22.181818181818183</v>
      </c>
      <c r="BH355" s="247">
        <f t="shared" si="97"/>
        <v>26</v>
      </c>
    </row>
    <row r="356" spans="1:60" ht="15" customHeight="1" x14ac:dyDescent="0.25">
      <c r="A356" s="331"/>
      <c r="B356" s="108"/>
      <c r="C356" s="109" t="s">
        <v>384</v>
      </c>
      <c r="D356" s="110" t="s">
        <v>386</v>
      </c>
      <c r="E356" s="7">
        <f>Janeiro!L347</f>
        <v>0</v>
      </c>
      <c r="F356" s="149">
        <f>Janeiro!M347</f>
        <v>5</v>
      </c>
      <c r="G356" s="149">
        <f>Janeiro!N347</f>
        <v>14</v>
      </c>
      <c r="H356" s="150">
        <f>Janeiro!O347</f>
        <v>19</v>
      </c>
      <c r="I356" s="7">
        <f>Fevereiro!L352</f>
        <v>0</v>
      </c>
      <c r="J356" s="149">
        <f>Fevereiro!M352</f>
        <v>4</v>
      </c>
      <c r="K356" s="149">
        <f>Fevereiro!N352</f>
        <v>12</v>
      </c>
      <c r="L356" s="150">
        <f>Fevereiro!O352</f>
        <v>16</v>
      </c>
      <c r="M356" s="7">
        <f>Março!L353</f>
        <v>0</v>
      </c>
      <c r="N356" s="149">
        <f>Março!M353</f>
        <v>4</v>
      </c>
      <c r="O356" s="149">
        <f>Março!N353</f>
        <v>15</v>
      </c>
      <c r="P356" s="150">
        <f>Março!O353</f>
        <v>19</v>
      </c>
      <c r="Q356" s="7">
        <f>Abril!L354</f>
        <v>0</v>
      </c>
      <c r="R356" s="149">
        <f>Abril!M354</f>
        <v>0</v>
      </c>
      <c r="S356" s="149">
        <f>Abril!N354</f>
        <v>13</v>
      </c>
      <c r="T356" s="150">
        <f>Abril!O354</f>
        <v>13</v>
      </c>
      <c r="U356" s="7">
        <f>Maio!L355</f>
        <v>0</v>
      </c>
      <c r="V356" s="149">
        <f>Maio!M355</f>
        <v>3</v>
      </c>
      <c r="W356" s="149">
        <f>Maio!N355</f>
        <v>13</v>
      </c>
      <c r="X356" s="150">
        <f>Maio!O355</f>
        <v>16</v>
      </c>
      <c r="Y356" s="7">
        <f>Junho!L355</f>
        <v>0</v>
      </c>
      <c r="Z356" s="149">
        <f>Junho!M355</f>
        <v>3</v>
      </c>
      <c r="AA356" s="149">
        <f>Junho!N355</f>
        <v>18</v>
      </c>
      <c r="AB356" s="150">
        <f>Junho!O355</f>
        <v>21</v>
      </c>
      <c r="AC356" s="151">
        <f>Julho!L355</f>
        <v>0</v>
      </c>
      <c r="AD356" s="149">
        <f>Julho!M355</f>
        <v>11</v>
      </c>
      <c r="AE356" s="149">
        <f>Julho!N355</f>
        <v>12</v>
      </c>
      <c r="AF356" s="150">
        <f>Julho!O355</f>
        <v>23</v>
      </c>
      <c r="AG356" s="151">
        <f>Agosto!L356</f>
        <v>9</v>
      </c>
      <c r="AH356" s="149">
        <f>Agosto!M356</f>
        <v>20</v>
      </c>
      <c r="AI356" s="149">
        <f>Agosto!N356</f>
        <v>68</v>
      </c>
      <c r="AJ356" s="150">
        <f>Agosto!O356</f>
        <v>97</v>
      </c>
      <c r="AK356" s="151">
        <f>Setembro!L357</f>
        <v>1</v>
      </c>
      <c r="AL356" s="149">
        <f>Setembro!M357</f>
        <v>39</v>
      </c>
      <c r="AM356" s="149">
        <f>Setembro!N357</f>
        <v>104</v>
      </c>
      <c r="AN356" s="150">
        <f>Setembro!O357</f>
        <v>144</v>
      </c>
      <c r="AO356" s="151">
        <f>Outubro!L358</f>
        <v>0</v>
      </c>
      <c r="AP356" s="149">
        <f>Outubro!M358</f>
        <v>32</v>
      </c>
      <c r="AQ356" s="149">
        <f>Outubro!N358</f>
        <v>73</v>
      </c>
      <c r="AR356" s="150">
        <f>Outubro!O358</f>
        <v>105</v>
      </c>
      <c r="AS356" s="151">
        <f>Novembro!L357</f>
        <v>0</v>
      </c>
      <c r="AT356" s="149">
        <f>Novembro!M357</f>
        <v>9</v>
      </c>
      <c r="AU356" s="149">
        <f>Novembro!N357</f>
        <v>13</v>
      </c>
      <c r="AV356" s="150">
        <f>Novembro!O357</f>
        <v>22</v>
      </c>
      <c r="AW356" s="151"/>
      <c r="AX356" s="149"/>
      <c r="AY356" s="149"/>
      <c r="AZ356" s="150"/>
      <c r="BA356" s="151">
        <f t="shared" si="98"/>
        <v>10</v>
      </c>
      <c r="BB356" s="149">
        <f t="shared" si="98"/>
        <v>130</v>
      </c>
      <c r="BC356" s="149">
        <f t="shared" si="98"/>
        <v>355</v>
      </c>
      <c r="BD356" s="150">
        <f t="shared" si="96"/>
        <v>495</v>
      </c>
      <c r="BE356" s="151">
        <f t="shared" si="99"/>
        <v>0.90909090909090906</v>
      </c>
      <c r="BF356" s="149">
        <f t="shared" si="99"/>
        <v>11.818181818181818</v>
      </c>
      <c r="BG356" s="149">
        <f t="shared" si="99"/>
        <v>32.272727272727273</v>
      </c>
      <c r="BH356" s="247">
        <f t="shared" si="97"/>
        <v>45</v>
      </c>
    </row>
    <row r="357" spans="1:60" ht="15" customHeight="1" x14ac:dyDescent="0.25">
      <c r="A357" s="331"/>
      <c r="B357" s="165"/>
      <c r="C357" s="163" t="s">
        <v>387</v>
      </c>
      <c r="D357" s="113" t="s">
        <v>388</v>
      </c>
      <c r="E357" s="7">
        <f>Janeiro!L348</f>
        <v>0</v>
      </c>
      <c r="F357" s="149">
        <f>Janeiro!M348</f>
        <v>1</v>
      </c>
      <c r="G357" s="149">
        <f>Janeiro!N348</f>
        <v>17</v>
      </c>
      <c r="H357" s="150">
        <f>Janeiro!O348</f>
        <v>18</v>
      </c>
      <c r="I357" s="7">
        <f>Fevereiro!L353</f>
        <v>0</v>
      </c>
      <c r="J357" s="149">
        <f>Fevereiro!M353</f>
        <v>0</v>
      </c>
      <c r="K357" s="149">
        <f>Fevereiro!N353</f>
        <v>6</v>
      </c>
      <c r="L357" s="150">
        <f>Fevereiro!O353</f>
        <v>6</v>
      </c>
      <c r="M357" s="7">
        <f>Março!L354</f>
        <v>0</v>
      </c>
      <c r="N357" s="149">
        <f>Março!M354</f>
        <v>2</v>
      </c>
      <c r="O357" s="149">
        <f>Março!N354</f>
        <v>17</v>
      </c>
      <c r="P357" s="150">
        <f>Março!O354</f>
        <v>19</v>
      </c>
      <c r="Q357" s="7">
        <f>Abril!L355</f>
        <v>0</v>
      </c>
      <c r="R357" s="149">
        <f>Abril!M355</f>
        <v>3</v>
      </c>
      <c r="S357" s="149">
        <f>Abril!N355</f>
        <v>18</v>
      </c>
      <c r="T357" s="150">
        <f>Abril!O355</f>
        <v>21</v>
      </c>
      <c r="U357" s="7">
        <f>Maio!L356</f>
        <v>0</v>
      </c>
      <c r="V357" s="149">
        <f>Maio!M356</f>
        <v>3</v>
      </c>
      <c r="W357" s="149">
        <f>Maio!N356</f>
        <v>15</v>
      </c>
      <c r="X357" s="150">
        <f>Maio!O356</f>
        <v>18</v>
      </c>
      <c r="Y357" s="7">
        <f>Junho!L356</f>
        <v>0</v>
      </c>
      <c r="Z357" s="149">
        <f>Junho!M356</f>
        <v>1</v>
      </c>
      <c r="AA357" s="149">
        <f>Junho!N356</f>
        <v>9</v>
      </c>
      <c r="AB357" s="150">
        <f>Junho!O356</f>
        <v>10</v>
      </c>
      <c r="AC357" s="151">
        <f>Julho!L356</f>
        <v>0</v>
      </c>
      <c r="AD357" s="149">
        <f>Julho!M356</f>
        <v>3</v>
      </c>
      <c r="AE357" s="149">
        <f>Julho!N356</f>
        <v>14</v>
      </c>
      <c r="AF357" s="150">
        <f>Julho!O356</f>
        <v>17</v>
      </c>
      <c r="AG357" s="151">
        <f>Agosto!L357</f>
        <v>0</v>
      </c>
      <c r="AH357" s="149">
        <f>Agosto!M357</f>
        <v>3</v>
      </c>
      <c r="AI357" s="149">
        <f>Agosto!N357</f>
        <v>17</v>
      </c>
      <c r="AJ357" s="150">
        <f>Agosto!O357</f>
        <v>20</v>
      </c>
      <c r="AK357" s="151">
        <f>Setembro!L358</f>
        <v>0</v>
      </c>
      <c r="AL357" s="149">
        <f>Setembro!M358</f>
        <v>1</v>
      </c>
      <c r="AM357" s="149">
        <f>Setembro!N358</f>
        <v>22</v>
      </c>
      <c r="AN357" s="150">
        <f>Setembro!O358</f>
        <v>23</v>
      </c>
      <c r="AO357" s="151">
        <f>Outubro!L359</f>
        <v>0</v>
      </c>
      <c r="AP357" s="149">
        <f>Outubro!M359</f>
        <v>3</v>
      </c>
      <c r="AQ357" s="149">
        <f>Outubro!N359</f>
        <v>18</v>
      </c>
      <c r="AR357" s="150">
        <f>Outubro!O359</f>
        <v>21</v>
      </c>
      <c r="AS357" s="151">
        <f>Novembro!L358</f>
        <v>0</v>
      </c>
      <c r="AT357" s="149">
        <f>Novembro!M358</f>
        <v>14</v>
      </c>
      <c r="AU357" s="149">
        <f>Novembro!N358</f>
        <v>83</v>
      </c>
      <c r="AV357" s="150">
        <f>Novembro!O358</f>
        <v>97</v>
      </c>
      <c r="AW357" s="151"/>
      <c r="AX357" s="149"/>
      <c r="AY357" s="149"/>
      <c r="AZ357" s="150"/>
      <c r="BA357" s="151">
        <f t="shared" si="98"/>
        <v>0</v>
      </c>
      <c r="BB357" s="149">
        <f t="shared" si="98"/>
        <v>34</v>
      </c>
      <c r="BC357" s="149">
        <f t="shared" si="98"/>
        <v>236</v>
      </c>
      <c r="BD357" s="150">
        <f t="shared" si="96"/>
        <v>270</v>
      </c>
      <c r="BE357" s="151">
        <f t="shared" si="99"/>
        <v>0</v>
      </c>
      <c r="BF357" s="149">
        <f t="shared" si="99"/>
        <v>3.0909090909090908</v>
      </c>
      <c r="BG357" s="149">
        <f t="shared" si="99"/>
        <v>21.454545454545453</v>
      </c>
      <c r="BH357" s="247">
        <f t="shared" si="97"/>
        <v>24.545454545454547</v>
      </c>
    </row>
    <row r="358" spans="1:60" ht="15" customHeight="1" x14ac:dyDescent="0.25">
      <c r="A358" s="331"/>
      <c r="B358" s="108"/>
      <c r="C358" s="109" t="s">
        <v>387</v>
      </c>
      <c r="D358" s="110" t="s">
        <v>389</v>
      </c>
      <c r="E358" s="7">
        <f>Janeiro!L349</f>
        <v>0</v>
      </c>
      <c r="F358" s="149">
        <f>Janeiro!M349</f>
        <v>0</v>
      </c>
      <c r="G358" s="149">
        <f>Janeiro!N349</f>
        <v>0</v>
      </c>
      <c r="H358" s="150">
        <f>Janeiro!O349</f>
        <v>0</v>
      </c>
      <c r="I358" s="7">
        <f>Fevereiro!L354</f>
        <v>0</v>
      </c>
      <c r="J358" s="149">
        <f>Fevereiro!M354</f>
        <v>0</v>
      </c>
      <c r="K358" s="149">
        <f>Fevereiro!N354</f>
        <v>3</v>
      </c>
      <c r="L358" s="150">
        <f>Fevereiro!O354</f>
        <v>3</v>
      </c>
      <c r="M358" s="7">
        <f>Março!L355</f>
        <v>0</v>
      </c>
      <c r="N358" s="149">
        <f>Março!M355</f>
        <v>0</v>
      </c>
      <c r="O358" s="149">
        <f>Março!N355</f>
        <v>0</v>
      </c>
      <c r="P358" s="150">
        <f>Março!O355</f>
        <v>0</v>
      </c>
      <c r="Q358" s="7">
        <f>Abril!L356</f>
        <v>0</v>
      </c>
      <c r="R358" s="149">
        <f>Abril!M356</f>
        <v>0</v>
      </c>
      <c r="S358" s="149">
        <f>Abril!N356</f>
        <v>0</v>
      </c>
      <c r="T358" s="150">
        <f>Abril!O356</f>
        <v>0</v>
      </c>
      <c r="U358" s="7">
        <f>Maio!L357</f>
        <v>0</v>
      </c>
      <c r="V358" s="149">
        <f>Maio!M357</f>
        <v>0</v>
      </c>
      <c r="W358" s="149">
        <f>Maio!N357</f>
        <v>0</v>
      </c>
      <c r="X358" s="150">
        <f>Maio!O357</f>
        <v>0</v>
      </c>
      <c r="Y358" s="7">
        <f>Junho!L357</f>
        <v>0</v>
      </c>
      <c r="Z358" s="149">
        <f>Junho!M357</f>
        <v>0</v>
      </c>
      <c r="AA358" s="149">
        <f>Junho!N357</f>
        <v>0</v>
      </c>
      <c r="AB358" s="150">
        <f>Junho!O357</f>
        <v>0</v>
      </c>
      <c r="AC358" s="151">
        <f>Julho!L357</f>
        <v>0</v>
      </c>
      <c r="AD358" s="149">
        <f>Julho!M357</f>
        <v>0</v>
      </c>
      <c r="AE358" s="149">
        <f>Julho!N357</f>
        <v>0</v>
      </c>
      <c r="AF358" s="150">
        <f>Julho!O357</f>
        <v>0</v>
      </c>
      <c r="AG358" s="151">
        <f>Agosto!L358</f>
        <v>0</v>
      </c>
      <c r="AH358" s="149">
        <f>Agosto!M358</f>
        <v>0</v>
      </c>
      <c r="AI358" s="149">
        <f>Agosto!N358</f>
        <v>0</v>
      </c>
      <c r="AJ358" s="150">
        <f>Agosto!O358</f>
        <v>0</v>
      </c>
      <c r="AK358" s="151">
        <f>Setembro!L359</f>
        <v>0</v>
      </c>
      <c r="AL358" s="149">
        <f>Setembro!M359</f>
        <v>0</v>
      </c>
      <c r="AM358" s="149">
        <f>Setembro!N359</f>
        <v>0</v>
      </c>
      <c r="AN358" s="150">
        <f>Setembro!O359</f>
        <v>0</v>
      </c>
      <c r="AO358" s="151">
        <f>Outubro!L360</f>
        <v>0</v>
      </c>
      <c r="AP358" s="149">
        <f>Outubro!M360</f>
        <v>0</v>
      </c>
      <c r="AQ358" s="149">
        <f>Outubro!N360</f>
        <v>0</v>
      </c>
      <c r="AR358" s="150">
        <f>Outubro!O360</f>
        <v>0</v>
      </c>
      <c r="AS358" s="151">
        <f>Novembro!L359</f>
        <v>0</v>
      </c>
      <c r="AT358" s="149">
        <f>Novembro!M359</f>
        <v>3</v>
      </c>
      <c r="AU358" s="149">
        <f>Novembro!N359</f>
        <v>19</v>
      </c>
      <c r="AV358" s="150">
        <f>Novembro!O359</f>
        <v>22</v>
      </c>
      <c r="AW358" s="151"/>
      <c r="AX358" s="149"/>
      <c r="AY358" s="149"/>
      <c r="AZ358" s="150"/>
      <c r="BA358" s="151">
        <f t="shared" si="98"/>
        <v>0</v>
      </c>
      <c r="BB358" s="149">
        <f t="shared" si="98"/>
        <v>3</v>
      </c>
      <c r="BC358" s="149">
        <f t="shared" si="98"/>
        <v>22</v>
      </c>
      <c r="BD358" s="150">
        <f t="shared" si="96"/>
        <v>25</v>
      </c>
      <c r="BE358" s="151">
        <f t="shared" si="99"/>
        <v>0</v>
      </c>
      <c r="BF358" s="149">
        <f t="shared" si="99"/>
        <v>0.27272727272727271</v>
      </c>
      <c r="BG358" s="149">
        <f t="shared" si="99"/>
        <v>2</v>
      </c>
      <c r="BH358" s="247">
        <f t="shared" si="97"/>
        <v>2.2727272727272729</v>
      </c>
    </row>
    <row r="359" spans="1:60" ht="15" customHeight="1" x14ac:dyDescent="0.25">
      <c r="A359" s="331"/>
      <c r="B359" s="108"/>
      <c r="C359" s="109" t="s">
        <v>387</v>
      </c>
      <c r="D359" s="110" t="s">
        <v>390</v>
      </c>
      <c r="E359" s="7">
        <f>Janeiro!L350</f>
        <v>0</v>
      </c>
      <c r="F359" s="149">
        <f>Janeiro!M350</f>
        <v>4</v>
      </c>
      <c r="G359" s="149">
        <f>Janeiro!N350</f>
        <v>19</v>
      </c>
      <c r="H359" s="150">
        <f>Janeiro!O350</f>
        <v>23</v>
      </c>
      <c r="I359" s="7">
        <f>Fevereiro!L355</f>
        <v>0</v>
      </c>
      <c r="J359" s="149">
        <f>Fevereiro!M355</f>
        <v>1</v>
      </c>
      <c r="K359" s="149">
        <f>Fevereiro!N355</f>
        <v>11</v>
      </c>
      <c r="L359" s="150">
        <f>Fevereiro!O355</f>
        <v>12</v>
      </c>
      <c r="M359" s="7">
        <f>Março!L356</f>
        <v>0</v>
      </c>
      <c r="N359" s="149">
        <f>Março!M356</f>
        <v>6</v>
      </c>
      <c r="O359" s="149">
        <f>Março!N356</f>
        <v>20</v>
      </c>
      <c r="P359" s="150">
        <f>Março!O356</f>
        <v>26</v>
      </c>
      <c r="Q359" s="7">
        <f>Abril!L357</f>
        <v>0</v>
      </c>
      <c r="R359" s="149">
        <f>Abril!M357</f>
        <v>3</v>
      </c>
      <c r="S359" s="149">
        <f>Abril!N357</f>
        <v>17</v>
      </c>
      <c r="T359" s="150">
        <f>Abril!O357</f>
        <v>20</v>
      </c>
      <c r="U359" s="7">
        <f>Maio!L358</f>
        <v>0</v>
      </c>
      <c r="V359" s="149">
        <f>Maio!M358</f>
        <v>5</v>
      </c>
      <c r="W359" s="149">
        <f>Maio!N358</f>
        <v>21</v>
      </c>
      <c r="X359" s="150">
        <f>Maio!O358</f>
        <v>26</v>
      </c>
      <c r="Y359" s="7">
        <f>Junho!L358</f>
        <v>0</v>
      </c>
      <c r="Z359" s="149">
        <f>Junho!M358</f>
        <v>6</v>
      </c>
      <c r="AA359" s="149">
        <f>Junho!N358</f>
        <v>25</v>
      </c>
      <c r="AB359" s="150">
        <f>Junho!O358</f>
        <v>31</v>
      </c>
      <c r="AC359" s="151">
        <f>Julho!L358</f>
        <v>0</v>
      </c>
      <c r="AD359" s="149">
        <f>Julho!M358</f>
        <v>3</v>
      </c>
      <c r="AE359" s="149">
        <f>Julho!N358</f>
        <v>7</v>
      </c>
      <c r="AF359" s="150">
        <f>Julho!O358</f>
        <v>10</v>
      </c>
      <c r="AG359" s="151">
        <f>Agosto!L359</f>
        <v>0</v>
      </c>
      <c r="AH359" s="149">
        <f>Agosto!M359</f>
        <v>12</v>
      </c>
      <c r="AI359" s="149">
        <f>Agosto!N359</f>
        <v>29</v>
      </c>
      <c r="AJ359" s="150">
        <f>Agosto!O359</f>
        <v>41</v>
      </c>
      <c r="AK359" s="151">
        <f>Setembro!L360</f>
        <v>0</v>
      </c>
      <c r="AL359" s="149">
        <f>Setembro!M360</f>
        <v>2</v>
      </c>
      <c r="AM359" s="149">
        <f>Setembro!N360</f>
        <v>18</v>
      </c>
      <c r="AN359" s="150">
        <f>Setembro!O360</f>
        <v>20</v>
      </c>
      <c r="AO359" s="151">
        <f>Outubro!L361</f>
        <v>0</v>
      </c>
      <c r="AP359" s="149">
        <f>Outubro!M361</f>
        <v>10</v>
      </c>
      <c r="AQ359" s="149">
        <f>Outubro!N361</f>
        <v>18</v>
      </c>
      <c r="AR359" s="150">
        <f>Outubro!O361</f>
        <v>28</v>
      </c>
      <c r="AS359" s="151">
        <f>Novembro!L360</f>
        <v>0</v>
      </c>
      <c r="AT359" s="149">
        <f>Novembro!M360</f>
        <v>0</v>
      </c>
      <c r="AU359" s="149">
        <f>Novembro!N360</f>
        <v>0</v>
      </c>
      <c r="AV359" s="150">
        <f>Novembro!O360</f>
        <v>0</v>
      </c>
      <c r="AW359" s="151"/>
      <c r="AX359" s="149"/>
      <c r="AY359" s="149"/>
      <c r="AZ359" s="150"/>
      <c r="BA359" s="151">
        <f t="shared" si="98"/>
        <v>0</v>
      </c>
      <c r="BB359" s="149">
        <f t="shared" si="98"/>
        <v>52</v>
      </c>
      <c r="BC359" s="149">
        <f t="shared" si="98"/>
        <v>185</v>
      </c>
      <c r="BD359" s="150">
        <f t="shared" si="96"/>
        <v>237</v>
      </c>
      <c r="BE359" s="151">
        <f t="shared" si="99"/>
        <v>0</v>
      </c>
      <c r="BF359" s="149">
        <f t="shared" si="99"/>
        <v>4.7272727272727275</v>
      </c>
      <c r="BG359" s="149">
        <f t="shared" si="99"/>
        <v>16.818181818181817</v>
      </c>
      <c r="BH359" s="247">
        <f t="shared" si="97"/>
        <v>21.545454545454547</v>
      </c>
    </row>
    <row r="360" spans="1:60" ht="15" customHeight="1" x14ac:dyDescent="0.25">
      <c r="A360" s="331"/>
      <c r="B360" s="108"/>
      <c r="C360" s="109" t="s">
        <v>387</v>
      </c>
      <c r="D360" s="110" t="s">
        <v>391</v>
      </c>
      <c r="E360" s="7">
        <f>Janeiro!L351</f>
        <v>0</v>
      </c>
      <c r="F360" s="149">
        <f>Janeiro!M351</f>
        <v>0</v>
      </c>
      <c r="G360" s="149">
        <f>Janeiro!N351</f>
        <v>0</v>
      </c>
      <c r="H360" s="150">
        <f>Janeiro!O351</f>
        <v>0</v>
      </c>
      <c r="I360" s="7">
        <f>Fevereiro!L356</f>
        <v>0</v>
      </c>
      <c r="J360" s="149">
        <f>Fevereiro!M356</f>
        <v>0</v>
      </c>
      <c r="K360" s="149">
        <f>Fevereiro!N356</f>
        <v>0</v>
      </c>
      <c r="L360" s="150">
        <f>Fevereiro!O356</f>
        <v>0</v>
      </c>
      <c r="M360" s="7">
        <f>Março!L357</f>
        <v>0</v>
      </c>
      <c r="N360" s="149">
        <f>Março!M357</f>
        <v>0</v>
      </c>
      <c r="O360" s="149">
        <f>Março!N357</f>
        <v>0</v>
      </c>
      <c r="P360" s="150">
        <f>Março!O357</f>
        <v>0</v>
      </c>
      <c r="Q360" s="7">
        <f>Abril!L358</f>
        <v>0</v>
      </c>
      <c r="R360" s="149">
        <f>Abril!M358</f>
        <v>0</v>
      </c>
      <c r="S360" s="149">
        <f>Abril!N358</f>
        <v>0</v>
      </c>
      <c r="T360" s="150">
        <f>Abril!O358</f>
        <v>0</v>
      </c>
      <c r="U360" s="7">
        <f>Maio!L359</f>
        <v>0</v>
      </c>
      <c r="V360" s="149">
        <f>Maio!M359</f>
        <v>0</v>
      </c>
      <c r="W360" s="149">
        <f>Maio!N359</f>
        <v>0</v>
      </c>
      <c r="X360" s="150">
        <f>Maio!O359</f>
        <v>0</v>
      </c>
      <c r="Y360" s="7">
        <f>Junho!L359</f>
        <v>0</v>
      </c>
      <c r="Z360" s="149">
        <f>Junho!M359</f>
        <v>0</v>
      </c>
      <c r="AA360" s="149">
        <f>Junho!N359</f>
        <v>0</v>
      </c>
      <c r="AB360" s="150">
        <f>Junho!O359</f>
        <v>0</v>
      </c>
      <c r="AC360" s="151">
        <f>Julho!L359</f>
        <v>0</v>
      </c>
      <c r="AD360" s="149">
        <f>Julho!M359</f>
        <v>0</v>
      </c>
      <c r="AE360" s="149">
        <f>Julho!N359</f>
        <v>0</v>
      </c>
      <c r="AF360" s="150">
        <f>Julho!O359</f>
        <v>0</v>
      </c>
      <c r="AG360" s="151">
        <f>Agosto!L360</f>
        <v>0</v>
      </c>
      <c r="AH360" s="149">
        <f>Agosto!M360</f>
        <v>0</v>
      </c>
      <c r="AI360" s="149">
        <f>Agosto!N360</f>
        <v>0</v>
      </c>
      <c r="AJ360" s="150">
        <f>Agosto!O360</f>
        <v>0</v>
      </c>
      <c r="AK360" s="151">
        <f>Setembro!L361</f>
        <v>0</v>
      </c>
      <c r="AL360" s="149">
        <f>Setembro!M361</f>
        <v>0</v>
      </c>
      <c r="AM360" s="149">
        <f>Setembro!N361</f>
        <v>0</v>
      </c>
      <c r="AN360" s="150">
        <f>Setembro!O361</f>
        <v>0</v>
      </c>
      <c r="AO360" s="151">
        <f>Outubro!L362</f>
        <v>0</v>
      </c>
      <c r="AP360" s="149">
        <f>Outubro!M362</f>
        <v>0</v>
      </c>
      <c r="AQ360" s="149">
        <f>Outubro!N362</f>
        <v>0</v>
      </c>
      <c r="AR360" s="150">
        <f>Outubro!O362</f>
        <v>0</v>
      </c>
      <c r="AS360" s="151">
        <f>Novembro!L361</f>
        <v>0</v>
      </c>
      <c r="AT360" s="149">
        <f>Novembro!M361</f>
        <v>11</v>
      </c>
      <c r="AU360" s="149">
        <f>Novembro!N361</f>
        <v>18</v>
      </c>
      <c r="AV360" s="150">
        <f>Novembro!O361</f>
        <v>29</v>
      </c>
      <c r="AW360" s="151"/>
      <c r="AX360" s="149"/>
      <c r="AY360" s="149"/>
      <c r="AZ360" s="150"/>
      <c r="BA360" s="151">
        <f t="shared" si="98"/>
        <v>0</v>
      </c>
      <c r="BB360" s="149">
        <f t="shared" si="98"/>
        <v>11</v>
      </c>
      <c r="BC360" s="149">
        <f t="shared" si="98"/>
        <v>18</v>
      </c>
      <c r="BD360" s="150">
        <f t="shared" si="96"/>
        <v>29</v>
      </c>
      <c r="BE360" s="151">
        <f t="shared" si="99"/>
        <v>0</v>
      </c>
      <c r="BF360" s="149">
        <f t="shared" si="99"/>
        <v>1</v>
      </c>
      <c r="BG360" s="149">
        <f t="shared" si="99"/>
        <v>1.6363636363636365</v>
      </c>
      <c r="BH360" s="247">
        <f t="shared" si="97"/>
        <v>2.6363636363636362</v>
      </c>
    </row>
    <row r="361" spans="1:60" ht="15" customHeight="1" x14ac:dyDescent="0.25">
      <c r="A361" s="331"/>
      <c r="B361" s="99" t="s">
        <v>115</v>
      </c>
      <c r="C361" s="111"/>
      <c r="D361" s="112"/>
      <c r="E361" s="138">
        <f>Janeiro!L352</f>
        <v>30</v>
      </c>
      <c r="F361" s="138">
        <f>Janeiro!M352</f>
        <v>93</v>
      </c>
      <c r="G361" s="138">
        <f>Janeiro!N352</f>
        <v>910</v>
      </c>
      <c r="H361" s="139">
        <f>Janeiro!O352</f>
        <v>1033</v>
      </c>
      <c r="I361" s="138">
        <f>Fevereiro!L357</f>
        <v>71</v>
      </c>
      <c r="J361" s="138">
        <f>Fevereiro!M357</f>
        <v>131</v>
      </c>
      <c r="K361" s="138">
        <f>Fevereiro!N357</f>
        <v>1161</v>
      </c>
      <c r="L361" s="139">
        <f>Fevereiro!O357</f>
        <v>1363</v>
      </c>
      <c r="M361" s="138">
        <f>Março!L358</f>
        <v>75</v>
      </c>
      <c r="N361" s="138">
        <f>Março!M358</f>
        <v>188</v>
      </c>
      <c r="O361" s="138">
        <f>Março!N358</f>
        <v>1337</v>
      </c>
      <c r="P361" s="139">
        <f>Março!O358</f>
        <v>1600</v>
      </c>
      <c r="Q361" s="138">
        <f>Abril!L359</f>
        <v>60</v>
      </c>
      <c r="R361" s="138">
        <f>Abril!M359</f>
        <v>162</v>
      </c>
      <c r="S361" s="138">
        <f>Abril!N359</f>
        <v>1175</v>
      </c>
      <c r="T361" s="139">
        <f>Abril!O359</f>
        <v>1397</v>
      </c>
      <c r="U361" s="138">
        <f>Maio!L360</f>
        <v>64</v>
      </c>
      <c r="V361" s="138">
        <f>Maio!M360</f>
        <v>201</v>
      </c>
      <c r="W361" s="138">
        <f>Maio!N360</f>
        <v>1342</v>
      </c>
      <c r="X361" s="139">
        <f>Maio!O360</f>
        <v>1607</v>
      </c>
      <c r="Y361" s="138">
        <f>Junho!L360</f>
        <v>69</v>
      </c>
      <c r="Z361" s="138">
        <f>Junho!M360</f>
        <v>224</v>
      </c>
      <c r="AA361" s="138">
        <f>Junho!N360</f>
        <v>1324</v>
      </c>
      <c r="AB361" s="139">
        <f>Junho!O360</f>
        <v>1617</v>
      </c>
      <c r="AC361" s="137">
        <f>Julho!L360</f>
        <v>68</v>
      </c>
      <c r="AD361" s="138">
        <f>Julho!M360</f>
        <v>239</v>
      </c>
      <c r="AE361" s="138">
        <f>Julho!N360</f>
        <v>1309</v>
      </c>
      <c r="AF361" s="139">
        <f>Julho!O360</f>
        <v>1616</v>
      </c>
      <c r="AG361" s="137">
        <f>Agosto!L361</f>
        <v>76</v>
      </c>
      <c r="AH361" s="138">
        <f>Agosto!M361</f>
        <v>213</v>
      </c>
      <c r="AI361" s="138">
        <f>Agosto!N361</f>
        <v>1534</v>
      </c>
      <c r="AJ361" s="139">
        <f>Agosto!O361</f>
        <v>1823</v>
      </c>
      <c r="AK361" s="137">
        <f>Setembro!L362</f>
        <v>81</v>
      </c>
      <c r="AL361" s="138">
        <f>Setembro!M362</f>
        <v>277</v>
      </c>
      <c r="AM361" s="138">
        <f>Setembro!N362</f>
        <v>1493</v>
      </c>
      <c r="AN361" s="139">
        <f>Setembro!O362</f>
        <v>1851</v>
      </c>
      <c r="AO361" s="137">
        <f>Outubro!L363</f>
        <v>62</v>
      </c>
      <c r="AP361" s="138">
        <f>Outubro!M363</f>
        <v>283</v>
      </c>
      <c r="AQ361" s="138">
        <f>Outubro!N363</f>
        <v>1464</v>
      </c>
      <c r="AR361" s="139">
        <f>Outubro!O363</f>
        <v>1809</v>
      </c>
      <c r="AS361" s="137">
        <f>Novembro!L362</f>
        <v>0</v>
      </c>
      <c r="AT361" s="138">
        <f>Novembro!M362</f>
        <v>0</v>
      </c>
      <c r="AU361" s="138">
        <f>Novembro!N362</f>
        <v>0</v>
      </c>
      <c r="AV361" s="139">
        <f>Novembro!O362</f>
        <v>0</v>
      </c>
      <c r="AW361" s="137"/>
      <c r="AX361" s="138"/>
      <c r="AY361" s="138"/>
      <c r="AZ361" s="139"/>
      <c r="BA361" s="137">
        <f t="shared" si="98"/>
        <v>656</v>
      </c>
      <c r="BB361" s="138">
        <f t="shared" si="98"/>
        <v>2011</v>
      </c>
      <c r="BC361" s="138">
        <f t="shared" si="98"/>
        <v>13049</v>
      </c>
      <c r="BD361" s="139">
        <f t="shared" si="96"/>
        <v>15716</v>
      </c>
      <c r="BE361" s="137">
        <f t="shared" si="99"/>
        <v>59.636363636363633</v>
      </c>
      <c r="BF361" s="138">
        <f t="shared" si="99"/>
        <v>182.81818181818181</v>
      </c>
      <c r="BG361" s="138">
        <f t="shared" si="99"/>
        <v>1186.2727272727273</v>
      </c>
      <c r="BH361" s="203">
        <f t="shared" si="97"/>
        <v>1428.7272727272727</v>
      </c>
    </row>
    <row r="362" spans="1:60" ht="15" customHeight="1" x14ac:dyDescent="0.25">
      <c r="A362" s="331"/>
      <c r="B362" s="108"/>
      <c r="C362" s="109" t="s">
        <v>392</v>
      </c>
      <c r="D362" s="110" t="s">
        <v>393</v>
      </c>
      <c r="E362" s="7">
        <f>Janeiro!L353</f>
        <v>1</v>
      </c>
      <c r="F362" s="149">
        <f>Janeiro!M353</f>
        <v>10</v>
      </c>
      <c r="G362" s="149">
        <f>Janeiro!N353</f>
        <v>52</v>
      </c>
      <c r="H362" s="150">
        <f>Janeiro!O353</f>
        <v>63</v>
      </c>
      <c r="I362" s="7">
        <f>Fevereiro!L358</f>
        <v>2</v>
      </c>
      <c r="J362" s="149">
        <f>Fevereiro!M358</f>
        <v>18</v>
      </c>
      <c r="K362" s="149">
        <f>Fevereiro!N358</f>
        <v>62</v>
      </c>
      <c r="L362" s="150">
        <f>Fevereiro!O358</f>
        <v>82</v>
      </c>
      <c r="M362" s="7">
        <f>Março!L359</f>
        <v>2</v>
      </c>
      <c r="N362" s="149">
        <f>Março!M359</f>
        <v>30</v>
      </c>
      <c r="O362" s="149">
        <f>Março!N359</f>
        <v>57</v>
      </c>
      <c r="P362" s="150">
        <f>Março!O359</f>
        <v>89</v>
      </c>
      <c r="Q362" s="7">
        <f>Abril!L360</f>
        <v>3</v>
      </c>
      <c r="R362" s="149">
        <f>Abril!M360</f>
        <v>24</v>
      </c>
      <c r="S362" s="149">
        <f>Abril!N360</f>
        <v>44</v>
      </c>
      <c r="T362" s="150">
        <f>Abril!O360</f>
        <v>71</v>
      </c>
      <c r="U362" s="7">
        <f>Maio!L361</f>
        <v>4</v>
      </c>
      <c r="V362" s="149">
        <f>Maio!M361</f>
        <v>30</v>
      </c>
      <c r="W362" s="149">
        <f>Maio!N361</f>
        <v>46</v>
      </c>
      <c r="X362" s="150">
        <f>Maio!O361</f>
        <v>80</v>
      </c>
      <c r="Y362" s="7">
        <f>Junho!L361</f>
        <v>4</v>
      </c>
      <c r="Z362" s="149">
        <f>Junho!M361</f>
        <v>30</v>
      </c>
      <c r="AA362" s="149">
        <f>Junho!N361</f>
        <v>44</v>
      </c>
      <c r="AB362" s="150">
        <f>Junho!O361</f>
        <v>78</v>
      </c>
      <c r="AC362" s="151">
        <f>Julho!L361</f>
        <v>2</v>
      </c>
      <c r="AD362" s="149">
        <f>Julho!M361</f>
        <v>24</v>
      </c>
      <c r="AE362" s="149">
        <f>Julho!N361</f>
        <v>49</v>
      </c>
      <c r="AF362" s="150">
        <f>Julho!O361</f>
        <v>75</v>
      </c>
      <c r="AG362" s="151">
        <f>Agosto!L362</f>
        <v>4</v>
      </c>
      <c r="AH362" s="149">
        <f>Agosto!M362</f>
        <v>22</v>
      </c>
      <c r="AI362" s="149">
        <f>Agosto!N362</f>
        <v>38</v>
      </c>
      <c r="AJ362" s="150">
        <f>Agosto!O362</f>
        <v>64</v>
      </c>
      <c r="AK362" s="151">
        <f>Setembro!L363</f>
        <v>3</v>
      </c>
      <c r="AL362" s="149">
        <f>Setembro!M363</f>
        <v>35</v>
      </c>
      <c r="AM362" s="149">
        <f>Setembro!N363</f>
        <v>42</v>
      </c>
      <c r="AN362" s="150">
        <f>Setembro!O363</f>
        <v>80</v>
      </c>
      <c r="AO362" s="151">
        <f>Outubro!L364</f>
        <v>4</v>
      </c>
      <c r="AP362" s="149">
        <f>Outubro!M364</f>
        <v>26</v>
      </c>
      <c r="AQ362" s="149">
        <f>Outubro!N364</f>
        <v>52</v>
      </c>
      <c r="AR362" s="150">
        <f>Outubro!O364</f>
        <v>82</v>
      </c>
      <c r="AS362" s="151">
        <f>Novembro!L363</f>
        <v>76</v>
      </c>
      <c r="AT362" s="149">
        <f>Novembro!M363</f>
        <v>240</v>
      </c>
      <c r="AU362" s="149">
        <f>Novembro!N363</f>
        <v>1457</v>
      </c>
      <c r="AV362" s="150">
        <f>Novembro!O363</f>
        <v>1773</v>
      </c>
      <c r="AW362" s="151"/>
      <c r="AX362" s="149"/>
      <c r="AY362" s="149"/>
      <c r="AZ362" s="150"/>
      <c r="BA362" s="151">
        <f t="shared" si="98"/>
        <v>105</v>
      </c>
      <c r="BB362" s="149">
        <f t="shared" si="98"/>
        <v>489</v>
      </c>
      <c r="BC362" s="149">
        <f t="shared" si="98"/>
        <v>1943</v>
      </c>
      <c r="BD362" s="150">
        <f t="shared" si="96"/>
        <v>2537</v>
      </c>
      <c r="BE362" s="151">
        <f t="shared" si="99"/>
        <v>9.545454545454545</v>
      </c>
      <c r="BF362" s="149">
        <f t="shared" si="99"/>
        <v>44.454545454545453</v>
      </c>
      <c r="BG362" s="149">
        <f t="shared" si="99"/>
        <v>176.63636363636363</v>
      </c>
      <c r="BH362" s="247">
        <f t="shared" si="97"/>
        <v>230.63636363636363</v>
      </c>
    </row>
    <row r="363" spans="1:60" ht="15" customHeight="1" x14ac:dyDescent="0.25">
      <c r="A363" s="331"/>
      <c r="B363" s="205"/>
      <c r="C363" s="206"/>
      <c r="D363" s="208" t="s">
        <v>571</v>
      </c>
      <c r="E363" s="224">
        <f>Janeiro!L354</f>
        <v>0</v>
      </c>
      <c r="F363" s="212">
        <f>Janeiro!M354</f>
        <v>0</v>
      </c>
      <c r="G363" s="212">
        <f>Janeiro!N354</f>
        <v>11</v>
      </c>
      <c r="H363" s="150">
        <f>Janeiro!O354</f>
        <v>11</v>
      </c>
      <c r="I363" s="224">
        <f>Fevereiro!L359</f>
        <v>0</v>
      </c>
      <c r="J363" s="212">
        <f>Fevereiro!M359</f>
        <v>0</v>
      </c>
      <c r="K363" s="212">
        <f>Fevereiro!N359</f>
        <v>11</v>
      </c>
      <c r="L363" s="150">
        <f>Fevereiro!O359</f>
        <v>11</v>
      </c>
      <c r="M363" s="224">
        <f>Março!L360</f>
        <v>0</v>
      </c>
      <c r="N363" s="212">
        <f>Março!M360</f>
        <v>0</v>
      </c>
      <c r="O363" s="212">
        <f>Março!N360</f>
        <v>31</v>
      </c>
      <c r="P363" s="150">
        <f>Março!O360</f>
        <v>31</v>
      </c>
      <c r="Q363" s="224">
        <f>Abril!L361</f>
        <v>0</v>
      </c>
      <c r="R363" s="212">
        <f>Abril!M361</f>
        <v>0</v>
      </c>
      <c r="S363" s="212">
        <f>Abril!N361</f>
        <v>21</v>
      </c>
      <c r="T363" s="150">
        <f>Abril!O361</f>
        <v>21</v>
      </c>
      <c r="U363" s="224">
        <f>Maio!L362</f>
        <v>0</v>
      </c>
      <c r="V363" s="212">
        <f>Maio!M362</f>
        <v>0</v>
      </c>
      <c r="W363" s="212">
        <f>Maio!N362</f>
        <v>24</v>
      </c>
      <c r="X363" s="150">
        <f>Maio!O362</f>
        <v>24</v>
      </c>
      <c r="Y363" s="224">
        <f>Junho!L362</f>
        <v>0</v>
      </c>
      <c r="Z363" s="212">
        <f>Junho!M362</f>
        <v>0</v>
      </c>
      <c r="AA363" s="212">
        <f>Junho!N362</f>
        <v>23</v>
      </c>
      <c r="AB363" s="150">
        <f>Junho!O362</f>
        <v>23</v>
      </c>
      <c r="AC363" s="151">
        <f>Julho!L362</f>
        <v>0</v>
      </c>
      <c r="AD363" s="212">
        <f>Julho!M362</f>
        <v>0</v>
      </c>
      <c r="AE363" s="212">
        <f>Julho!N362</f>
        <v>18</v>
      </c>
      <c r="AF363" s="150">
        <f>Julho!O362</f>
        <v>18</v>
      </c>
      <c r="AG363" s="151">
        <f>Agosto!L363</f>
        <v>0</v>
      </c>
      <c r="AH363" s="212">
        <f>Agosto!M363</f>
        <v>0</v>
      </c>
      <c r="AI363" s="212">
        <f>Agosto!N363</f>
        <v>26</v>
      </c>
      <c r="AJ363" s="150">
        <f>Agosto!O363</f>
        <v>26</v>
      </c>
      <c r="AK363" s="151">
        <f>Setembro!L364</f>
        <v>0</v>
      </c>
      <c r="AL363" s="212">
        <f>Setembro!M364</f>
        <v>0</v>
      </c>
      <c r="AM363" s="212">
        <f>Setembro!N364</f>
        <v>24</v>
      </c>
      <c r="AN363" s="150">
        <f>Setembro!O364</f>
        <v>24</v>
      </c>
      <c r="AO363" s="151">
        <f>Outubro!L365</f>
        <v>0</v>
      </c>
      <c r="AP363" s="212">
        <f>Outubro!M365</f>
        <v>0</v>
      </c>
      <c r="AQ363" s="212">
        <f>Outubro!N365</f>
        <v>28</v>
      </c>
      <c r="AR363" s="150">
        <f>Outubro!O365</f>
        <v>28</v>
      </c>
      <c r="AS363" s="151">
        <f>Novembro!L364</f>
        <v>1</v>
      </c>
      <c r="AT363" s="212">
        <f>Novembro!M364</f>
        <v>16</v>
      </c>
      <c r="AU363" s="212">
        <f>Novembro!N364</f>
        <v>17</v>
      </c>
      <c r="AV363" s="150">
        <f>Novembro!O364</f>
        <v>34</v>
      </c>
      <c r="AW363" s="151"/>
      <c r="AX363" s="212"/>
      <c r="AY363" s="212"/>
      <c r="AZ363" s="150"/>
      <c r="BA363" s="151">
        <f t="shared" ref="BA363" si="132">E363+I363+M363+Q363+U363+Y363+AC363+AG363+AK363+AO363+AS363+AW363</f>
        <v>1</v>
      </c>
      <c r="BB363" s="212">
        <f t="shared" ref="BB363" si="133">F363+J363+N363+R363+V363+Z363+AD363+AH363+AL363+AP363+AT363+AX363</f>
        <v>16</v>
      </c>
      <c r="BC363" s="212">
        <f t="shared" ref="BC363" si="134">G363+K363+O363+S363+W363+AA363+AE363+AI363+AM363+AQ363+AU363+AY363</f>
        <v>234</v>
      </c>
      <c r="BD363" s="150">
        <f t="shared" ref="BD363" si="135">H363+L363+P363+T363+X363+AB363+AF363+AJ363+AN363+AR363+AV363+AZ363</f>
        <v>251</v>
      </c>
      <c r="BE363" s="151">
        <f t="shared" ref="BE363" si="136">AVERAGE(E363,I363,M363,Q363,U363,Y363,AC363,AG363,AK363,AO363,AS363,AW363)</f>
        <v>9.0909090909090912E-2</v>
      </c>
      <c r="BF363" s="212">
        <f t="shared" ref="BF363" si="137">AVERAGE(F363,J363,N363,R363,V363,Z363,AD363,AH363,AL363,AP363,AT363,AX363)</f>
        <v>1.4545454545454546</v>
      </c>
      <c r="BG363" s="212">
        <f t="shared" ref="BG363" si="138">AVERAGE(G363,K363,O363,S363,W363,AA363,AE363,AI363,AM363,AQ363,AU363,AY363)</f>
        <v>21.272727272727273</v>
      </c>
      <c r="BH363" s="247">
        <f t="shared" ref="BH363" si="139">AVERAGE(H363,L363,P363,T363,X363,AB363,AF363,AJ363,AN363,AR363,AV363,AZ363)</f>
        <v>22.818181818181817</v>
      </c>
    </row>
    <row r="364" spans="1:60" ht="15" customHeight="1" x14ac:dyDescent="0.25">
      <c r="A364" s="331"/>
      <c r="B364" s="108"/>
      <c r="C364" s="109"/>
      <c r="D364" s="110" t="s">
        <v>483</v>
      </c>
      <c r="E364" s="7">
        <f>Janeiro!L355</f>
        <v>0</v>
      </c>
      <c r="F364" s="149">
        <f>Janeiro!M355</f>
        <v>0</v>
      </c>
      <c r="G364" s="149">
        <f>Janeiro!N355</f>
        <v>0</v>
      </c>
      <c r="H364" s="150">
        <f>Janeiro!O355</f>
        <v>0</v>
      </c>
      <c r="I364" s="7">
        <f>Fevereiro!L360</f>
        <v>0</v>
      </c>
      <c r="J364" s="149">
        <f>Fevereiro!M360</f>
        <v>0</v>
      </c>
      <c r="K364" s="149">
        <f>Fevereiro!N360</f>
        <v>8</v>
      </c>
      <c r="L364" s="150">
        <f>Fevereiro!O360</f>
        <v>8</v>
      </c>
      <c r="M364" s="7">
        <f>Março!L361</f>
        <v>0</v>
      </c>
      <c r="N364" s="149">
        <f>Março!M361</f>
        <v>0</v>
      </c>
      <c r="O364" s="149">
        <f>Março!N361</f>
        <v>18</v>
      </c>
      <c r="P364" s="150">
        <f>Março!O361</f>
        <v>18</v>
      </c>
      <c r="Q364" s="7">
        <f>Abril!L362</f>
        <v>0</v>
      </c>
      <c r="R364" s="149">
        <f>Abril!M362</f>
        <v>0</v>
      </c>
      <c r="S364" s="149">
        <f>Abril!N362</f>
        <v>7</v>
      </c>
      <c r="T364" s="150">
        <f>Abril!O362</f>
        <v>7</v>
      </c>
      <c r="U364" s="7">
        <f>Maio!L363</f>
        <v>0</v>
      </c>
      <c r="V364" s="149">
        <f>Maio!M363</f>
        <v>0</v>
      </c>
      <c r="W364" s="149">
        <f>Maio!N363</f>
        <v>12</v>
      </c>
      <c r="X364" s="150">
        <f>Maio!O363</f>
        <v>12</v>
      </c>
      <c r="Y364" s="7">
        <f>Junho!L363</f>
        <v>0</v>
      </c>
      <c r="Z364" s="149">
        <f>Junho!M363</f>
        <v>9</v>
      </c>
      <c r="AA364" s="149">
        <f>Junho!N363</f>
        <v>10</v>
      </c>
      <c r="AB364" s="150">
        <f>Junho!O363</f>
        <v>19</v>
      </c>
      <c r="AC364" s="151">
        <f>Julho!L363</f>
        <v>0</v>
      </c>
      <c r="AD364" s="149">
        <f>Julho!M363</f>
        <v>4</v>
      </c>
      <c r="AE364" s="149">
        <f>Julho!N363</f>
        <v>3</v>
      </c>
      <c r="AF364" s="150">
        <f>Julho!O363</f>
        <v>7</v>
      </c>
      <c r="AG364" s="151">
        <f>Agosto!L364</f>
        <v>0</v>
      </c>
      <c r="AH364" s="149">
        <f>Agosto!M364</f>
        <v>7</v>
      </c>
      <c r="AI364" s="149">
        <f>Agosto!N364</f>
        <v>8</v>
      </c>
      <c r="AJ364" s="150">
        <f>Agosto!O364</f>
        <v>15</v>
      </c>
      <c r="AK364" s="151">
        <f>Setembro!L365</f>
        <v>0</v>
      </c>
      <c r="AL364" s="149">
        <f>Setembro!M365</f>
        <v>14</v>
      </c>
      <c r="AM364" s="149">
        <f>Setembro!N365</f>
        <v>1</v>
      </c>
      <c r="AN364" s="150">
        <f>Setembro!O365</f>
        <v>15</v>
      </c>
      <c r="AO364" s="151">
        <f>Outubro!L366</f>
        <v>0</v>
      </c>
      <c r="AP364" s="149">
        <f>Outubro!M366</f>
        <v>32</v>
      </c>
      <c r="AQ364" s="149">
        <f>Outubro!N366</f>
        <v>0</v>
      </c>
      <c r="AR364" s="150">
        <f>Outubro!O366</f>
        <v>32</v>
      </c>
      <c r="AS364" s="151">
        <f>Novembro!L365</f>
        <v>0</v>
      </c>
      <c r="AT364" s="149">
        <f>Novembro!M365</f>
        <v>0</v>
      </c>
      <c r="AU364" s="149">
        <f>Novembro!N365</f>
        <v>35</v>
      </c>
      <c r="AV364" s="150">
        <f>Novembro!O365</f>
        <v>35</v>
      </c>
      <c r="AW364" s="151"/>
      <c r="AX364" s="149"/>
      <c r="AY364" s="149"/>
      <c r="AZ364" s="150"/>
      <c r="BA364" s="151">
        <f t="shared" si="98"/>
        <v>0</v>
      </c>
      <c r="BB364" s="149">
        <f t="shared" si="98"/>
        <v>66</v>
      </c>
      <c r="BC364" s="149">
        <f t="shared" si="98"/>
        <v>102</v>
      </c>
      <c r="BD364" s="150">
        <f t="shared" si="96"/>
        <v>168</v>
      </c>
      <c r="BE364" s="151">
        <f t="shared" si="99"/>
        <v>0</v>
      </c>
      <c r="BF364" s="149">
        <f t="shared" si="99"/>
        <v>6</v>
      </c>
      <c r="BG364" s="149">
        <f t="shared" si="99"/>
        <v>9.2727272727272734</v>
      </c>
      <c r="BH364" s="247">
        <f t="shared" si="97"/>
        <v>15.272727272727273</v>
      </c>
    </row>
    <row r="365" spans="1:60" ht="15" customHeight="1" x14ac:dyDescent="0.25">
      <c r="A365" s="331"/>
      <c r="B365" s="108"/>
      <c r="C365" s="109" t="s">
        <v>392</v>
      </c>
      <c r="D365" s="110" t="s">
        <v>394</v>
      </c>
      <c r="E365" s="7">
        <f>Janeiro!L356</f>
        <v>0</v>
      </c>
      <c r="F365" s="149">
        <f>Janeiro!M356</f>
        <v>0</v>
      </c>
      <c r="G365" s="149">
        <f>Janeiro!N356</f>
        <v>0</v>
      </c>
      <c r="H365" s="150">
        <f>Janeiro!O356</f>
        <v>0</v>
      </c>
      <c r="I365" s="7">
        <f>Fevereiro!L361</f>
        <v>0</v>
      </c>
      <c r="J365" s="149">
        <f>Fevereiro!M361</f>
        <v>0</v>
      </c>
      <c r="K365" s="149">
        <f>Fevereiro!N361</f>
        <v>0</v>
      </c>
      <c r="L365" s="150">
        <f>Fevereiro!O361</f>
        <v>0</v>
      </c>
      <c r="M365" s="7">
        <f>Março!L362</f>
        <v>0</v>
      </c>
      <c r="N365" s="149">
        <f>Março!M362</f>
        <v>0</v>
      </c>
      <c r="O365" s="149">
        <f>Março!N362</f>
        <v>0</v>
      </c>
      <c r="P365" s="150">
        <f>Março!O362</f>
        <v>0</v>
      </c>
      <c r="Q365" s="7">
        <f>Abril!L363</f>
        <v>0</v>
      </c>
      <c r="R365" s="149">
        <f>Abril!M363</f>
        <v>0</v>
      </c>
      <c r="S365" s="149">
        <f>Abril!N363</f>
        <v>0</v>
      </c>
      <c r="T365" s="150">
        <f>Abril!O363</f>
        <v>0</v>
      </c>
      <c r="U365" s="7">
        <f>Maio!L364</f>
        <v>0</v>
      </c>
      <c r="V365" s="149">
        <f>Maio!M364</f>
        <v>0</v>
      </c>
      <c r="W365" s="149">
        <f>Maio!N364</f>
        <v>0</v>
      </c>
      <c r="X365" s="150">
        <f>Maio!O364</f>
        <v>0</v>
      </c>
      <c r="Y365" s="7">
        <f>Junho!L364</f>
        <v>0</v>
      </c>
      <c r="Z365" s="149">
        <f>Junho!M364</f>
        <v>0</v>
      </c>
      <c r="AA365" s="149">
        <f>Junho!N364</f>
        <v>0</v>
      </c>
      <c r="AB365" s="150">
        <f>Junho!O364</f>
        <v>0</v>
      </c>
      <c r="AC365" s="151">
        <f>Julho!L364</f>
        <v>0</v>
      </c>
      <c r="AD365" s="149">
        <f>Julho!M364</f>
        <v>0</v>
      </c>
      <c r="AE365" s="149">
        <f>Julho!N364</f>
        <v>0</v>
      </c>
      <c r="AF365" s="150">
        <f>Julho!O364</f>
        <v>0</v>
      </c>
      <c r="AG365" s="151">
        <f>Agosto!L365</f>
        <v>0</v>
      </c>
      <c r="AH365" s="149">
        <f>Agosto!M365</f>
        <v>0</v>
      </c>
      <c r="AI365" s="149">
        <f>Agosto!N365</f>
        <v>0</v>
      </c>
      <c r="AJ365" s="150">
        <f>Agosto!O365</f>
        <v>0</v>
      </c>
      <c r="AK365" s="151">
        <f>Setembro!L366</f>
        <v>0</v>
      </c>
      <c r="AL365" s="149">
        <f>Setembro!M366</f>
        <v>0</v>
      </c>
      <c r="AM365" s="149">
        <f>Setembro!N366</f>
        <v>0</v>
      </c>
      <c r="AN365" s="150">
        <f>Setembro!O366</f>
        <v>0</v>
      </c>
      <c r="AO365" s="151">
        <f>Outubro!L367</f>
        <v>0</v>
      </c>
      <c r="AP365" s="149">
        <f>Outubro!M367</f>
        <v>0</v>
      </c>
      <c r="AQ365" s="149">
        <f>Outubro!N367</f>
        <v>0</v>
      </c>
      <c r="AR365" s="150">
        <f>Outubro!O367</f>
        <v>0</v>
      </c>
      <c r="AS365" s="151">
        <f>Novembro!L366</f>
        <v>0</v>
      </c>
      <c r="AT365" s="149">
        <f>Novembro!M366</f>
        <v>40</v>
      </c>
      <c r="AU365" s="149">
        <f>Novembro!N366</f>
        <v>0</v>
      </c>
      <c r="AV365" s="150">
        <f>Novembro!O366</f>
        <v>40</v>
      </c>
      <c r="AW365" s="151"/>
      <c r="AX365" s="149"/>
      <c r="AY365" s="149"/>
      <c r="AZ365" s="150"/>
      <c r="BA365" s="151">
        <f t="shared" si="98"/>
        <v>0</v>
      </c>
      <c r="BB365" s="149">
        <f t="shared" si="98"/>
        <v>40</v>
      </c>
      <c r="BC365" s="149">
        <f t="shared" si="98"/>
        <v>0</v>
      </c>
      <c r="BD365" s="150">
        <f t="shared" si="96"/>
        <v>40</v>
      </c>
      <c r="BE365" s="151">
        <f t="shared" si="99"/>
        <v>0</v>
      </c>
      <c r="BF365" s="149">
        <f t="shared" si="99"/>
        <v>3.6363636363636362</v>
      </c>
      <c r="BG365" s="149">
        <f t="shared" si="99"/>
        <v>0</v>
      </c>
      <c r="BH365" s="247">
        <f t="shared" si="97"/>
        <v>3.6363636363636362</v>
      </c>
    </row>
    <row r="366" spans="1:60" ht="15" customHeight="1" x14ac:dyDescent="0.25">
      <c r="A366" s="331"/>
      <c r="B366" s="108"/>
      <c r="C366" s="109" t="s">
        <v>392</v>
      </c>
      <c r="D366" s="110" t="s">
        <v>395</v>
      </c>
      <c r="E366" s="7">
        <f>Janeiro!L357</f>
        <v>0</v>
      </c>
      <c r="F366" s="149">
        <f>Janeiro!M357</f>
        <v>0</v>
      </c>
      <c r="G366" s="149">
        <f>Janeiro!N357</f>
        <v>0</v>
      </c>
      <c r="H366" s="150">
        <f>Janeiro!O357</f>
        <v>0</v>
      </c>
      <c r="I366" s="7">
        <f>Fevereiro!L362</f>
        <v>0</v>
      </c>
      <c r="J366" s="149">
        <f>Fevereiro!M362</f>
        <v>0</v>
      </c>
      <c r="K366" s="149">
        <f>Fevereiro!N362</f>
        <v>0</v>
      </c>
      <c r="L366" s="150">
        <f>Fevereiro!O362</f>
        <v>0</v>
      </c>
      <c r="M366" s="7">
        <f>Março!L363</f>
        <v>0</v>
      </c>
      <c r="N366" s="149">
        <f>Março!M363</f>
        <v>0</v>
      </c>
      <c r="O366" s="149">
        <f>Março!N363</f>
        <v>0</v>
      </c>
      <c r="P366" s="150">
        <f>Março!O363</f>
        <v>0</v>
      </c>
      <c r="Q366" s="7">
        <f>Abril!L364</f>
        <v>0</v>
      </c>
      <c r="R366" s="149">
        <f>Abril!M364</f>
        <v>0</v>
      </c>
      <c r="S366" s="149">
        <f>Abril!N364</f>
        <v>0</v>
      </c>
      <c r="T366" s="150">
        <f>Abril!O364</f>
        <v>0</v>
      </c>
      <c r="U366" s="7">
        <f>Maio!L365</f>
        <v>0</v>
      </c>
      <c r="V366" s="149">
        <f>Maio!M365</f>
        <v>0</v>
      </c>
      <c r="W366" s="149">
        <f>Maio!N365</f>
        <v>0</v>
      </c>
      <c r="X366" s="150">
        <f>Maio!O365</f>
        <v>0</v>
      </c>
      <c r="Y366" s="7">
        <f>Junho!L365</f>
        <v>0</v>
      </c>
      <c r="Z366" s="149">
        <f>Junho!M365</f>
        <v>0</v>
      </c>
      <c r="AA366" s="149">
        <f>Junho!N365</f>
        <v>0</v>
      </c>
      <c r="AB366" s="150">
        <f>Junho!O365</f>
        <v>0</v>
      </c>
      <c r="AC366" s="151">
        <f>Julho!L365</f>
        <v>0</v>
      </c>
      <c r="AD366" s="149">
        <f>Julho!M365</f>
        <v>0</v>
      </c>
      <c r="AE366" s="149">
        <f>Julho!N365</f>
        <v>0</v>
      </c>
      <c r="AF366" s="150">
        <f>Julho!O365</f>
        <v>0</v>
      </c>
      <c r="AG366" s="151">
        <f>Agosto!L366</f>
        <v>0</v>
      </c>
      <c r="AH366" s="149">
        <f>Agosto!M366</f>
        <v>0</v>
      </c>
      <c r="AI366" s="149">
        <f>Agosto!N366</f>
        <v>0</v>
      </c>
      <c r="AJ366" s="150">
        <f>Agosto!O366</f>
        <v>0</v>
      </c>
      <c r="AK366" s="151">
        <f>Setembro!L367</f>
        <v>0</v>
      </c>
      <c r="AL366" s="149">
        <f>Setembro!M367</f>
        <v>0</v>
      </c>
      <c r="AM366" s="149">
        <f>Setembro!N367</f>
        <v>0</v>
      </c>
      <c r="AN366" s="150">
        <f>Setembro!O367</f>
        <v>0</v>
      </c>
      <c r="AO366" s="151">
        <f>Outubro!L368</f>
        <v>0</v>
      </c>
      <c r="AP366" s="149">
        <f>Outubro!M368</f>
        <v>0</v>
      </c>
      <c r="AQ366" s="149">
        <f>Outubro!N368</f>
        <v>0</v>
      </c>
      <c r="AR366" s="150">
        <f>Outubro!O368</f>
        <v>0</v>
      </c>
      <c r="AS366" s="151">
        <f>Novembro!L367</f>
        <v>0</v>
      </c>
      <c r="AT366" s="149">
        <f>Novembro!M367</f>
        <v>0</v>
      </c>
      <c r="AU366" s="149">
        <f>Novembro!N367</f>
        <v>0</v>
      </c>
      <c r="AV366" s="150">
        <f>Novembro!O367</f>
        <v>0</v>
      </c>
      <c r="AW366" s="151"/>
      <c r="AX366" s="149"/>
      <c r="AY366" s="149"/>
      <c r="AZ366" s="150"/>
      <c r="BA366" s="151">
        <f t="shared" si="98"/>
        <v>0</v>
      </c>
      <c r="BB366" s="149">
        <f t="shared" si="98"/>
        <v>0</v>
      </c>
      <c r="BC366" s="149">
        <f t="shared" si="98"/>
        <v>0</v>
      </c>
      <c r="BD366" s="150">
        <f t="shared" si="96"/>
        <v>0</v>
      </c>
      <c r="BE366" s="151">
        <f t="shared" si="99"/>
        <v>0</v>
      </c>
      <c r="BF366" s="149">
        <f t="shared" si="99"/>
        <v>0</v>
      </c>
      <c r="BG366" s="149">
        <f t="shared" si="99"/>
        <v>0</v>
      </c>
      <c r="BH366" s="247">
        <f t="shared" si="97"/>
        <v>0</v>
      </c>
    </row>
    <row r="367" spans="1:60" ht="15" customHeight="1" x14ac:dyDescent="0.25">
      <c r="A367" s="331"/>
      <c r="B367" s="108"/>
      <c r="C367" s="109" t="s">
        <v>392</v>
      </c>
      <c r="D367" s="110" t="s">
        <v>396</v>
      </c>
      <c r="E367" s="7">
        <f>Janeiro!L358</f>
        <v>0</v>
      </c>
      <c r="F367" s="149">
        <f>Janeiro!M358</f>
        <v>0</v>
      </c>
      <c r="G367" s="149">
        <f>Janeiro!N358</f>
        <v>0</v>
      </c>
      <c r="H367" s="150">
        <f>Janeiro!O358</f>
        <v>0</v>
      </c>
      <c r="I367" s="7">
        <f>Fevereiro!L363</f>
        <v>0</v>
      </c>
      <c r="J367" s="149">
        <f>Fevereiro!M363</f>
        <v>0</v>
      </c>
      <c r="K367" s="149">
        <f>Fevereiro!N363</f>
        <v>0</v>
      </c>
      <c r="L367" s="150">
        <f>Fevereiro!O363</f>
        <v>0</v>
      </c>
      <c r="M367" s="7">
        <f>Março!L364</f>
        <v>0</v>
      </c>
      <c r="N367" s="149">
        <f>Março!M364</f>
        <v>0</v>
      </c>
      <c r="O367" s="149">
        <f>Março!N364</f>
        <v>0</v>
      </c>
      <c r="P367" s="150">
        <f>Março!O364</f>
        <v>0</v>
      </c>
      <c r="Q367" s="7">
        <f>Abril!L365</f>
        <v>0</v>
      </c>
      <c r="R367" s="149">
        <f>Abril!M365</f>
        <v>0</v>
      </c>
      <c r="S367" s="149">
        <f>Abril!N365</f>
        <v>0</v>
      </c>
      <c r="T367" s="150">
        <f>Abril!O365</f>
        <v>0</v>
      </c>
      <c r="U367" s="7">
        <f>Maio!L366</f>
        <v>0</v>
      </c>
      <c r="V367" s="149">
        <f>Maio!M366</f>
        <v>0</v>
      </c>
      <c r="W367" s="149">
        <f>Maio!N366</f>
        <v>0</v>
      </c>
      <c r="X367" s="150">
        <f>Maio!O366</f>
        <v>0</v>
      </c>
      <c r="Y367" s="7">
        <f>Junho!L366</f>
        <v>0</v>
      </c>
      <c r="Z367" s="149">
        <f>Junho!M366</f>
        <v>0</v>
      </c>
      <c r="AA367" s="149">
        <f>Junho!N366</f>
        <v>0</v>
      </c>
      <c r="AB367" s="150">
        <f>Junho!O366</f>
        <v>0</v>
      </c>
      <c r="AC367" s="151">
        <f>Julho!L366</f>
        <v>0</v>
      </c>
      <c r="AD367" s="149">
        <f>Julho!M366</f>
        <v>0</v>
      </c>
      <c r="AE367" s="149">
        <f>Julho!N366</f>
        <v>0</v>
      </c>
      <c r="AF367" s="150">
        <f>Julho!O366</f>
        <v>0</v>
      </c>
      <c r="AG367" s="151">
        <f>Agosto!L367</f>
        <v>0</v>
      </c>
      <c r="AH367" s="149">
        <f>Agosto!M367</f>
        <v>0</v>
      </c>
      <c r="AI367" s="149">
        <f>Agosto!N367</f>
        <v>0</v>
      </c>
      <c r="AJ367" s="150">
        <f>Agosto!O367</f>
        <v>0</v>
      </c>
      <c r="AK367" s="151">
        <f>Setembro!L368</f>
        <v>0</v>
      </c>
      <c r="AL367" s="149">
        <f>Setembro!M368</f>
        <v>0</v>
      </c>
      <c r="AM367" s="149">
        <f>Setembro!N368</f>
        <v>0</v>
      </c>
      <c r="AN367" s="150">
        <f>Setembro!O368</f>
        <v>0</v>
      </c>
      <c r="AO367" s="151">
        <f>Outubro!L369</f>
        <v>0</v>
      </c>
      <c r="AP367" s="149">
        <f>Outubro!M369</f>
        <v>0</v>
      </c>
      <c r="AQ367" s="149">
        <f>Outubro!N369</f>
        <v>0</v>
      </c>
      <c r="AR367" s="150">
        <f>Outubro!O369</f>
        <v>0</v>
      </c>
      <c r="AS367" s="151">
        <f>Novembro!L368</f>
        <v>0</v>
      </c>
      <c r="AT367" s="149">
        <f>Novembro!M368</f>
        <v>0</v>
      </c>
      <c r="AU367" s="149">
        <f>Novembro!N368</f>
        <v>0</v>
      </c>
      <c r="AV367" s="150">
        <f>Novembro!O368</f>
        <v>0</v>
      </c>
      <c r="AW367" s="151"/>
      <c r="AX367" s="149"/>
      <c r="AY367" s="149"/>
      <c r="AZ367" s="150"/>
      <c r="BA367" s="151">
        <f t="shared" si="98"/>
        <v>0</v>
      </c>
      <c r="BB367" s="149">
        <f t="shared" si="98"/>
        <v>0</v>
      </c>
      <c r="BC367" s="149">
        <f t="shared" si="98"/>
        <v>0</v>
      </c>
      <c r="BD367" s="150">
        <f t="shared" si="96"/>
        <v>0</v>
      </c>
      <c r="BE367" s="151">
        <f t="shared" si="99"/>
        <v>0</v>
      </c>
      <c r="BF367" s="149">
        <f t="shared" si="99"/>
        <v>0</v>
      </c>
      <c r="BG367" s="149">
        <f t="shared" si="99"/>
        <v>0</v>
      </c>
      <c r="BH367" s="247">
        <f t="shared" si="97"/>
        <v>0</v>
      </c>
    </row>
    <row r="368" spans="1:60" ht="15" customHeight="1" x14ac:dyDescent="0.25">
      <c r="A368" s="331"/>
      <c r="B368" s="108"/>
      <c r="C368" s="109" t="s">
        <v>397</v>
      </c>
      <c r="D368" s="110" t="s">
        <v>398</v>
      </c>
      <c r="E368" s="7">
        <f>Janeiro!L359</f>
        <v>0</v>
      </c>
      <c r="F368" s="149">
        <f>Janeiro!M359</f>
        <v>0</v>
      </c>
      <c r="G368" s="149">
        <f>Janeiro!N359</f>
        <v>41</v>
      </c>
      <c r="H368" s="150">
        <f>Janeiro!O359</f>
        <v>41</v>
      </c>
      <c r="I368" s="7">
        <f>Fevereiro!L364</f>
        <v>0</v>
      </c>
      <c r="J368" s="149">
        <f>Fevereiro!M364</f>
        <v>0</v>
      </c>
      <c r="K368" s="149">
        <f>Fevereiro!N364</f>
        <v>100</v>
      </c>
      <c r="L368" s="150">
        <f>Fevereiro!O364</f>
        <v>100</v>
      </c>
      <c r="M368" s="7">
        <f>Março!L365</f>
        <v>0</v>
      </c>
      <c r="N368" s="149">
        <f>Março!M365</f>
        <v>3</v>
      </c>
      <c r="O368" s="149">
        <f>Março!N365</f>
        <v>130</v>
      </c>
      <c r="P368" s="150">
        <f>Março!O365</f>
        <v>133</v>
      </c>
      <c r="Q368" s="7">
        <f>Abril!L366</f>
        <v>0</v>
      </c>
      <c r="R368" s="149">
        <f>Abril!M366</f>
        <v>4</v>
      </c>
      <c r="S368" s="149">
        <f>Abril!N366</f>
        <v>107</v>
      </c>
      <c r="T368" s="150">
        <f>Abril!O366</f>
        <v>111</v>
      </c>
      <c r="U368" s="7">
        <f>Maio!L367</f>
        <v>0</v>
      </c>
      <c r="V368" s="149">
        <f>Maio!M367</f>
        <v>10</v>
      </c>
      <c r="W368" s="149">
        <f>Maio!N367</f>
        <v>127</v>
      </c>
      <c r="X368" s="150">
        <f>Maio!O367</f>
        <v>137</v>
      </c>
      <c r="Y368" s="7">
        <f>Junho!L367</f>
        <v>0</v>
      </c>
      <c r="Z368" s="149">
        <f>Junho!M367</f>
        <v>6</v>
      </c>
      <c r="AA368" s="149">
        <f>Junho!N367</f>
        <v>112</v>
      </c>
      <c r="AB368" s="150">
        <f>Junho!O367</f>
        <v>118</v>
      </c>
      <c r="AC368" s="151">
        <f>Julho!L367</f>
        <v>1</v>
      </c>
      <c r="AD368" s="149">
        <f>Julho!M367</f>
        <v>18</v>
      </c>
      <c r="AE368" s="149">
        <f>Julho!N367</f>
        <v>79</v>
      </c>
      <c r="AF368" s="150">
        <f>Julho!O367</f>
        <v>98</v>
      </c>
      <c r="AG368" s="151">
        <f>Agosto!L368</f>
        <v>0</v>
      </c>
      <c r="AH368" s="149">
        <f>Agosto!M368</f>
        <v>5</v>
      </c>
      <c r="AI368" s="149">
        <f>Agosto!N368</f>
        <v>139</v>
      </c>
      <c r="AJ368" s="150">
        <f>Agosto!O368</f>
        <v>144</v>
      </c>
      <c r="AK368" s="151">
        <f>Setembro!L369</f>
        <v>0</v>
      </c>
      <c r="AL368" s="149">
        <f>Setembro!M369</f>
        <v>7</v>
      </c>
      <c r="AM368" s="149">
        <f>Setembro!N369</f>
        <v>114</v>
      </c>
      <c r="AN368" s="150">
        <f>Setembro!O369</f>
        <v>121</v>
      </c>
      <c r="AO368" s="151">
        <f>Outubro!L370</f>
        <v>0</v>
      </c>
      <c r="AP368" s="149">
        <f>Outubro!M370</f>
        <v>6</v>
      </c>
      <c r="AQ368" s="149">
        <f>Outubro!N370</f>
        <v>93</v>
      </c>
      <c r="AR368" s="150">
        <f>Outubro!O370</f>
        <v>99</v>
      </c>
      <c r="AS368" s="151">
        <f>Novembro!L369</f>
        <v>0</v>
      </c>
      <c r="AT368" s="149">
        <f>Novembro!M369</f>
        <v>0</v>
      </c>
      <c r="AU368" s="149">
        <f>Novembro!N369</f>
        <v>0</v>
      </c>
      <c r="AV368" s="150">
        <f>Novembro!O369</f>
        <v>0</v>
      </c>
      <c r="AW368" s="151"/>
      <c r="AX368" s="149"/>
      <c r="AY368" s="149"/>
      <c r="AZ368" s="150"/>
      <c r="BA368" s="151">
        <f t="shared" si="98"/>
        <v>1</v>
      </c>
      <c r="BB368" s="149">
        <f t="shared" si="98"/>
        <v>59</v>
      </c>
      <c r="BC368" s="149">
        <f t="shared" si="98"/>
        <v>1042</v>
      </c>
      <c r="BD368" s="150">
        <f t="shared" si="96"/>
        <v>1102</v>
      </c>
      <c r="BE368" s="151">
        <f t="shared" si="99"/>
        <v>9.0909090909090912E-2</v>
      </c>
      <c r="BF368" s="149">
        <f t="shared" si="99"/>
        <v>5.3636363636363633</v>
      </c>
      <c r="BG368" s="149">
        <f t="shared" si="99"/>
        <v>94.727272727272734</v>
      </c>
      <c r="BH368" s="247">
        <f t="shared" si="97"/>
        <v>100.18181818181819</v>
      </c>
    </row>
    <row r="369" spans="1:60" ht="15" customHeight="1" x14ac:dyDescent="0.25">
      <c r="A369" s="331"/>
      <c r="B369" s="108"/>
      <c r="C369" s="109" t="s">
        <v>399</v>
      </c>
      <c r="D369" s="110" t="s">
        <v>400</v>
      </c>
      <c r="E369" s="7">
        <f>Janeiro!L360</f>
        <v>0</v>
      </c>
      <c r="F369" s="149">
        <f>Janeiro!M360</f>
        <v>0</v>
      </c>
      <c r="G369" s="149">
        <f>Janeiro!N360</f>
        <v>159</v>
      </c>
      <c r="H369" s="150">
        <f>Janeiro!O360</f>
        <v>159</v>
      </c>
      <c r="I369" s="7">
        <f>Fevereiro!L365</f>
        <v>0</v>
      </c>
      <c r="J369" s="149">
        <f>Fevereiro!M365</f>
        <v>2</v>
      </c>
      <c r="K369" s="149">
        <f>Fevereiro!N365</f>
        <v>183</v>
      </c>
      <c r="L369" s="150">
        <f>Fevereiro!O365</f>
        <v>185</v>
      </c>
      <c r="M369" s="7">
        <f>Março!L366</f>
        <v>0</v>
      </c>
      <c r="N369" s="149">
        <f>Março!M366</f>
        <v>6</v>
      </c>
      <c r="O369" s="149">
        <f>Março!N366</f>
        <v>174</v>
      </c>
      <c r="P369" s="150">
        <f>Março!O366</f>
        <v>180</v>
      </c>
      <c r="Q369" s="7">
        <f>Abril!L367</f>
        <v>0</v>
      </c>
      <c r="R369" s="149">
        <f>Abril!M367</f>
        <v>2</v>
      </c>
      <c r="S369" s="149">
        <f>Abril!N367</f>
        <v>173</v>
      </c>
      <c r="T369" s="150">
        <f>Abril!O367</f>
        <v>175</v>
      </c>
      <c r="U369" s="7">
        <f>Maio!L368</f>
        <v>0</v>
      </c>
      <c r="V369" s="149">
        <f>Maio!M368</f>
        <v>6</v>
      </c>
      <c r="W369" s="149">
        <f>Maio!N368</f>
        <v>210</v>
      </c>
      <c r="X369" s="150">
        <f>Maio!O368</f>
        <v>216</v>
      </c>
      <c r="Y369" s="7">
        <f>Junho!L368</f>
        <v>0</v>
      </c>
      <c r="Z369" s="149">
        <f>Junho!M368</f>
        <v>6</v>
      </c>
      <c r="AA369" s="149">
        <f>Junho!N368</f>
        <v>160</v>
      </c>
      <c r="AB369" s="150">
        <f>Junho!O368</f>
        <v>166</v>
      </c>
      <c r="AC369" s="151">
        <f>Julho!L368</f>
        <v>0</v>
      </c>
      <c r="AD369" s="149">
        <f>Julho!M368</f>
        <v>6</v>
      </c>
      <c r="AE369" s="149">
        <f>Julho!N368</f>
        <v>191</v>
      </c>
      <c r="AF369" s="150">
        <f>Julho!O368</f>
        <v>197</v>
      </c>
      <c r="AG369" s="151">
        <f>Agosto!L369</f>
        <v>0</v>
      </c>
      <c r="AH369" s="149">
        <f>Agosto!M369</f>
        <v>7</v>
      </c>
      <c r="AI369" s="149">
        <f>Agosto!N369</f>
        <v>221</v>
      </c>
      <c r="AJ369" s="150">
        <f>Agosto!O369</f>
        <v>228</v>
      </c>
      <c r="AK369" s="151">
        <f>Setembro!L370</f>
        <v>0</v>
      </c>
      <c r="AL369" s="149">
        <f>Setembro!M370</f>
        <v>8</v>
      </c>
      <c r="AM369" s="149">
        <f>Setembro!N370</f>
        <v>181</v>
      </c>
      <c r="AN369" s="150">
        <f>Setembro!O370</f>
        <v>189</v>
      </c>
      <c r="AO369" s="151">
        <f>Outubro!L371</f>
        <v>0</v>
      </c>
      <c r="AP369" s="149">
        <f>Outubro!M371</f>
        <v>8</v>
      </c>
      <c r="AQ369" s="149">
        <f>Outubro!N371</f>
        <v>192</v>
      </c>
      <c r="AR369" s="150">
        <f>Outubro!O371</f>
        <v>200</v>
      </c>
      <c r="AS369" s="151">
        <f>Novembro!L370</f>
        <v>0</v>
      </c>
      <c r="AT369" s="149">
        <f>Novembro!M370</f>
        <v>4</v>
      </c>
      <c r="AU369" s="149">
        <f>Novembro!N370</f>
        <v>116</v>
      </c>
      <c r="AV369" s="150">
        <f>Novembro!O370</f>
        <v>120</v>
      </c>
      <c r="AW369" s="151"/>
      <c r="AX369" s="149"/>
      <c r="AY369" s="149"/>
      <c r="AZ369" s="150"/>
      <c r="BA369" s="151">
        <f t="shared" si="98"/>
        <v>0</v>
      </c>
      <c r="BB369" s="149">
        <f t="shared" si="98"/>
        <v>55</v>
      </c>
      <c r="BC369" s="149">
        <f t="shared" si="98"/>
        <v>1960</v>
      </c>
      <c r="BD369" s="150">
        <f t="shared" si="98"/>
        <v>2015</v>
      </c>
      <c r="BE369" s="151">
        <f t="shared" si="99"/>
        <v>0</v>
      </c>
      <c r="BF369" s="149">
        <f t="shared" si="99"/>
        <v>5</v>
      </c>
      <c r="BG369" s="149">
        <f t="shared" si="99"/>
        <v>178.18181818181819</v>
      </c>
      <c r="BH369" s="247">
        <f t="shared" si="99"/>
        <v>183.18181818181819</v>
      </c>
    </row>
    <row r="370" spans="1:60" ht="15" customHeight="1" x14ac:dyDescent="0.25">
      <c r="A370" s="331"/>
      <c r="B370" s="108"/>
      <c r="C370" s="109" t="s">
        <v>401</v>
      </c>
      <c r="D370" s="113" t="s">
        <v>402</v>
      </c>
      <c r="E370" s="7">
        <f>Janeiro!L361</f>
        <v>0</v>
      </c>
      <c r="F370" s="149">
        <f>Janeiro!M361</f>
        <v>0</v>
      </c>
      <c r="G370" s="149">
        <f>Janeiro!N361</f>
        <v>6</v>
      </c>
      <c r="H370" s="150">
        <f>Janeiro!O361</f>
        <v>6</v>
      </c>
      <c r="I370" s="7">
        <f>Fevereiro!L366</f>
        <v>4</v>
      </c>
      <c r="J370" s="149">
        <f>Fevereiro!M366</f>
        <v>0</v>
      </c>
      <c r="K370" s="149">
        <f>Fevereiro!N366</f>
        <v>8</v>
      </c>
      <c r="L370" s="150">
        <f>Fevereiro!O366</f>
        <v>12</v>
      </c>
      <c r="M370" s="7">
        <f>Março!L367</f>
        <v>2</v>
      </c>
      <c r="N370" s="149">
        <f>Março!M367</f>
        <v>0</v>
      </c>
      <c r="O370" s="149">
        <f>Março!N367</f>
        <v>18</v>
      </c>
      <c r="P370" s="150">
        <f>Março!O367</f>
        <v>20</v>
      </c>
      <c r="Q370" s="7">
        <f>Abril!L368</f>
        <v>0</v>
      </c>
      <c r="R370" s="149">
        <f>Abril!M368</f>
        <v>0</v>
      </c>
      <c r="S370" s="149">
        <f>Abril!N368</f>
        <v>4</v>
      </c>
      <c r="T370" s="150">
        <f>Abril!O368</f>
        <v>4</v>
      </c>
      <c r="U370" s="7">
        <f>Maio!L369</f>
        <v>0</v>
      </c>
      <c r="V370" s="149">
        <f>Maio!M369</f>
        <v>0</v>
      </c>
      <c r="W370" s="149">
        <f>Maio!N369</f>
        <v>8</v>
      </c>
      <c r="X370" s="150">
        <f>Maio!O369</f>
        <v>8</v>
      </c>
      <c r="Y370" s="7">
        <f>Junho!L369</f>
        <v>0</v>
      </c>
      <c r="Z370" s="149">
        <f>Junho!M369</f>
        <v>1</v>
      </c>
      <c r="AA370" s="149">
        <f>Junho!N369</f>
        <v>16</v>
      </c>
      <c r="AB370" s="150">
        <f>Junho!O369</f>
        <v>17</v>
      </c>
      <c r="AC370" s="151">
        <f>Julho!L369</f>
        <v>4</v>
      </c>
      <c r="AD370" s="149">
        <f>Julho!M369</f>
        <v>0</v>
      </c>
      <c r="AE370" s="149">
        <f>Julho!N369</f>
        <v>11</v>
      </c>
      <c r="AF370" s="150">
        <f>Julho!O369</f>
        <v>15</v>
      </c>
      <c r="AG370" s="151">
        <f>Agosto!L370</f>
        <v>4</v>
      </c>
      <c r="AH370" s="149">
        <f>Agosto!M370</f>
        <v>0</v>
      </c>
      <c r="AI370" s="149">
        <f>Agosto!N370</f>
        <v>13</v>
      </c>
      <c r="AJ370" s="150">
        <f>Agosto!O370</f>
        <v>17</v>
      </c>
      <c r="AK370" s="151">
        <f>Setembro!L371</f>
        <v>3</v>
      </c>
      <c r="AL370" s="149">
        <f>Setembro!M371</f>
        <v>1</v>
      </c>
      <c r="AM370" s="149">
        <f>Setembro!N371</f>
        <v>14</v>
      </c>
      <c r="AN370" s="150">
        <f>Setembro!O371</f>
        <v>18</v>
      </c>
      <c r="AO370" s="151">
        <f>Outubro!L372</f>
        <v>2</v>
      </c>
      <c r="AP370" s="149">
        <f>Outubro!M372</f>
        <v>2</v>
      </c>
      <c r="AQ370" s="149">
        <f>Outubro!N372</f>
        <v>7</v>
      </c>
      <c r="AR370" s="150">
        <f>Outubro!O372</f>
        <v>11</v>
      </c>
      <c r="AS370" s="151">
        <f>Novembro!L371</f>
        <v>0</v>
      </c>
      <c r="AT370" s="149">
        <f>Novembro!M371</f>
        <v>6</v>
      </c>
      <c r="AU370" s="149">
        <f>Novembro!N371</f>
        <v>169</v>
      </c>
      <c r="AV370" s="150">
        <f>Novembro!O371</f>
        <v>175</v>
      </c>
      <c r="AW370" s="151"/>
      <c r="AX370" s="149"/>
      <c r="AY370" s="149"/>
      <c r="AZ370" s="150"/>
      <c r="BA370" s="151">
        <f t="shared" ref="BA370:BD394" si="140">E370+I370+M370+Q370+U370+Y370+AC370+AG370+AK370+AO370+AS370+AW370</f>
        <v>19</v>
      </c>
      <c r="BB370" s="149">
        <f t="shared" si="140"/>
        <v>10</v>
      </c>
      <c r="BC370" s="149">
        <f t="shared" si="140"/>
        <v>274</v>
      </c>
      <c r="BD370" s="150">
        <f t="shared" si="140"/>
        <v>303</v>
      </c>
      <c r="BE370" s="151">
        <f t="shared" ref="BE370:BH394" si="141">AVERAGE(E370,I370,M370,Q370,U370,Y370,AC370,AG370,AK370,AO370,AS370,AW370)</f>
        <v>1.7272727272727273</v>
      </c>
      <c r="BF370" s="149">
        <f t="shared" si="141"/>
        <v>0.90909090909090906</v>
      </c>
      <c r="BG370" s="149">
        <f t="shared" si="141"/>
        <v>24.90909090909091</v>
      </c>
      <c r="BH370" s="247">
        <f t="shared" si="141"/>
        <v>27.545454545454547</v>
      </c>
    </row>
    <row r="371" spans="1:60" ht="15" customHeight="1" x14ac:dyDescent="0.25">
      <c r="A371" s="331"/>
      <c r="B371" s="108"/>
      <c r="C371" s="109"/>
      <c r="D371" s="113" t="s">
        <v>403</v>
      </c>
      <c r="E371" s="7">
        <f>Janeiro!L362</f>
        <v>0</v>
      </c>
      <c r="F371" s="149">
        <f>Janeiro!M362</f>
        <v>0</v>
      </c>
      <c r="G371" s="149">
        <f>Janeiro!N362</f>
        <v>2</v>
      </c>
      <c r="H371" s="150">
        <f>Janeiro!O362</f>
        <v>2</v>
      </c>
      <c r="I371" s="7">
        <f>Fevereiro!L367</f>
        <v>0</v>
      </c>
      <c r="J371" s="149">
        <f>Fevereiro!M367</f>
        <v>0</v>
      </c>
      <c r="K371" s="149">
        <f>Fevereiro!N367</f>
        <v>4</v>
      </c>
      <c r="L371" s="150">
        <f>Fevereiro!O367</f>
        <v>4</v>
      </c>
      <c r="M371" s="7">
        <f>Março!L368</f>
        <v>0</v>
      </c>
      <c r="N371" s="149">
        <f>Março!M368</f>
        <v>4</v>
      </c>
      <c r="O371" s="149">
        <f>Março!N368</f>
        <v>20</v>
      </c>
      <c r="P371" s="150">
        <f>Março!O368</f>
        <v>24</v>
      </c>
      <c r="Q371" s="7">
        <f>Abril!L369</f>
        <v>0</v>
      </c>
      <c r="R371" s="149">
        <f>Abril!M369</f>
        <v>0</v>
      </c>
      <c r="S371" s="149">
        <f>Abril!N369</f>
        <v>1</v>
      </c>
      <c r="T371" s="150">
        <f>Abril!O369</f>
        <v>1</v>
      </c>
      <c r="U371" s="7">
        <f>Maio!L370</f>
        <v>0</v>
      </c>
      <c r="V371" s="149">
        <f>Maio!M370</f>
        <v>1</v>
      </c>
      <c r="W371" s="149">
        <f>Maio!N370</f>
        <v>23</v>
      </c>
      <c r="X371" s="150">
        <f>Maio!O370</f>
        <v>24</v>
      </c>
      <c r="Y371" s="7">
        <f>Junho!L370</f>
        <v>0</v>
      </c>
      <c r="Z371" s="149">
        <f>Junho!M370</f>
        <v>1</v>
      </c>
      <c r="AA371" s="149">
        <f>Junho!N370</f>
        <v>22</v>
      </c>
      <c r="AB371" s="150">
        <f>Junho!O370</f>
        <v>23</v>
      </c>
      <c r="AC371" s="151">
        <f>Julho!L370</f>
        <v>0</v>
      </c>
      <c r="AD371" s="149">
        <f>Julho!M370</f>
        <v>2</v>
      </c>
      <c r="AE371" s="149">
        <f>Julho!N370</f>
        <v>32</v>
      </c>
      <c r="AF371" s="150">
        <f>Julho!O370</f>
        <v>34</v>
      </c>
      <c r="AG371" s="151">
        <f>Agosto!L371</f>
        <v>0</v>
      </c>
      <c r="AH371" s="149">
        <f>Agosto!M371</f>
        <v>2</v>
      </c>
      <c r="AI371" s="149">
        <f>Agosto!N371</f>
        <v>32</v>
      </c>
      <c r="AJ371" s="150">
        <f>Agosto!O371</f>
        <v>34</v>
      </c>
      <c r="AK371" s="151">
        <f>Setembro!L372</f>
        <v>0</v>
      </c>
      <c r="AL371" s="149">
        <f>Setembro!M372</f>
        <v>3</v>
      </c>
      <c r="AM371" s="149">
        <f>Setembro!N372</f>
        <v>27</v>
      </c>
      <c r="AN371" s="150">
        <f>Setembro!O372</f>
        <v>30</v>
      </c>
      <c r="AO371" s="151">
        <f>Outubro!L373</f>
        <v>0</v>
      </c>
      <c r="AP371" s="149">
        <f>Outubro!M373</f>
        <v>2</v>
      </c>
      <c r="AQ371" s="149">
        <f>Outubro!N373</f>
        <v>24</v>
      </c>
      <c r="AR371" s="150">
        <f>Outubro!O373</f>
        <v>26</v>
      </c>
      <c r="AS371" s="151">
        <f>Novembro!L372</f>
        <v>4</v>
      </c>
      <c r="AT371" s="149">
        <f>Novembro!M372</f>
        <v>0</v>
      </c>
      <c r="AU371" s="149">
        <f>Novembro!N372</f>
        <v>11</v>
      </c>
      <c r="AV371" s="150">
        <f>Novembro!O372</f>
        <v>15</v>
      </c>
      <c r="AW371" s="151"/>
      <c r="AX371" s="149"/>
      <c r="AY371" s="149"/>
      <c r="AZ371" s="150"/>
      <c r="BA371" s="151">
        <f t="shared" si="140"/>
        <v>4</v>
      </c>
      <c r="BB371" s="149">
        <f t="shared" si="140"/>
        <v>15</v>
      </c>
      <c r="BC371" s="149">
        <f t="shared" si="140"/>
        <v>198</v>
      </c>
      <c r="BD371" s="150">
        <f t="shared" si="140"/>
        <v>217</v>
      </c>
      <c r="BE371" s="151">
        <f t="shared" si="141"/>
        <v>0.36363636363636365</v>
      </c>
      <c r="BF371" s="149">
        <f t="shared" si="141"/>
        <v>1.3636363636363635</v>
      </c>
      <c r="BG371" s="149">
        <f t="shared" si="141"/>
        <v>18</v>
      </c>
      <c r="BH371" s="247">
        <f t="shared" si="141"/>
        <v>19.727272727272727</v>
      </c>
    </row>
    <row r="372" spans="1:60" ht="15" customHeight="1" x14ac:dyDescent="0.25">
      <c r="A372" s="331"/>
      <c r="B372" s="108"/>
      <c r="C372" s="109" t="s">
        <v>404</v>
      </c>
      <c r="D372" s="113" t="s">
        <v>405</v>
      </c>
      <c r="E372" s="7">
        <f>Janeiro!L363</f>
        <v>8</v>
      </c>
      <c r="F372" s="149">
        <f>Janeiro!M363</f>
        <v>13</v>
      </c>
      <c r="G372" s="149">
        <f>Janeiro!N363</f>
        <v>75</v>
      </c>
      <c r="H372" s="150">
        <f>Janeiro!O363</f>
        <v>96</v>
      </c>
      <c r="I372" s="7">
        <f>Fevereiro!L368</f>
        <v>7</v>
      </c>
      <c r="J372" s="149">
        <f>Fevereiro!M368</f>
        <v>12</v>
      </c>
      <c r="K372" s="149">
        <f>Fevereiro!N368</f>
        <v>85</v>
      </c>
      <c r="L372" s="150">
        <f>Fevereiro!O368</f>
        <v>104</v>
      </c>
      <c r="M372" s="7">
        <f>Março!L369</f>
        <v>7</v>
      </c>
      <c r="N372" s="149">
        <f>Março!M369</f>
        <v>20</v>
      </c>
      <c r="O372" s="149">
        <f>Março!N369</f>
        <v>122</v>
      </c>
      <c r="P372" s="150">
        <f>Março!O369</f>
        <v>149</v>
      </c>
      <c r="Q372" s="7">
        <f>Abril!L370</f>
        <v>6</v>
      </c>
      <c r="R372" s="149">
        <f>Abril!M370</f>
        <v>11</v>
      </c>
      <c r="S372" s="149">
        <f>Abril!N370</f>
        <v>74</v>
      </c>
      <c r="T372" s="150">
        <f>Abril!O370</f>
        <v>91</v>
      </c>
      <c r="U372" s="7">
        <f>Maio!L371</f>
        <v>9</v>
      </c>
      <c r="V372" s="149">
        <f>Maio!M371</f>
        <v>21</v>
      </c>
      <c r="W372" s="149">
        <f>Maio!N371</f>
        <v>86</v>
      </c>
      <c r="X372" s="150">
        <f>Maio!O371</f>
        <v>116</v>
      </c>
      <c r="Y372" s="7">
        <f>Junho!L371</f>
        <v>13</v>
      </c>
      <c r="Z372" s="149">
        <f>Junho!M371</f>
        <v>26</v>
      </c>
      <c r="AA372" s="149">
        <f>Junho!N371</f>
        <v>110</v>
      </c>
      <c r="AB372" s="150">
        <f>Junho!O371</f>
        <v>149</v>
      </c>
      <c r="AC372" s="151">
        <f>Julho!L371</f>
        <v>15</v>
      </c>
      <c r="AD372" s="149">
        <f>Julho!M371</f>
        <v>23</v>
      </c>
      <c r="AE372" s="149">
        <f>Julho!N371</f>
        <v>79</v>
      </c>
      <c r="AF372" s="150">
        <f>Julho!O371</f>
        <v>117</v>
      </c>
      <c r="AG372" s="151">
        <f>Agosto!L372</f>
        <v>5</v>
      </c>
      <c r="AH372" s="149">
        <f>Agosto!M372</f>
        <v>18</v>
      </c>
      <c r="AI372" s="149">
        <f>Agosto!N372</f>
        <v>105</v>
      </c>
      <c r="AJ372" s="150">
        <f>Agosto!O372</f>
        <v>128</v>
      </c>
      <c r="AK372" s="151">
        <f>Setembro!L373</f>
        <v>9</v>
      </c>
      <c r="AL372" s="149">
        <f>Setembro!M373</f>
        <v>25</v>
      </c>
      <c r="AM372" s="149">
        <f>Setembro!N373</f>
        <v>125</v>
      </c>
      <c r="AN372" s="150">
        <f>Setembro!O373</f>
        <v>159</v>
      </c>
      <c r="AO372" s="151">
        <f>Outubro!L374</f>
        <v>8</v>
      </c>
      <c r="AP372" s="149">
        <f>Outubro!M374</f>
        <v>24</v>
      </c>
      <c r="AQ372" s="149">
        <f>Outubro!N374</f>
        <v>96</v>
      </c>
      <c r="AR372" s="150">
        <f>Outubro!O374</f>
        <v>128</v>
      </c>
      <c r="AS372" s="151">
        <f>Novembro!L373</f>
        <v>0</v>
      </c>
      <c r="AT372" s="149">
        <f>Novembro!M373</f>
        <v>2</v>
      </c>
      <c r="AU372" s="149">
        <f>Novembro!N373</f>
        <v>12</v>
      </c>
      <c r="AV372" s="150">
        <f>Novembro!O373</f>
        <v>14</v>
      </c>
      <c r="AW372" s="151"/>
      <c r="AX372" s="149"/>
      <c r="AY372" s="149"/>
      <c r="AZ372" s="150"/>
      <c r="BA372" s="151">
        <f t="shared" si="140"/>
        <v>87</v>
      </c>
      <c r="BB372" s="149">
        <f t="shared" si="140"/>
        <v>195</v>
      </c>
      <c r="BC372" s="149">
        <f t="shared" si="140"/>
        <v>969</v>
      </c>
      <c r="BD372" s="150">
        <f t="shared" si="140"/>
        <v>1251</v>
      </c>
      <c r="BE372" s="151">
        <f t="shared" si="141"/>
        <v>7.9090909090909092</v>
      </c>
      <c r="BF372" s="149">
        <f t="shared" si="141"/>
        <v>17.727272727272727</v>
      </c>
      <c r="BG372" s="149">
        <f t="shared" si="141"/>
        <v>88.090909090909093</v>
      </c>
      <c r="BH372" s="247">
        <f t="shared" si="141"/>
        <v>113.72727272727273</v>
      </c>
    </row>
    <row r="373" spans="1:60" ht="15" customHeight="1" x14ac:dyDescent="0.25">
      <c r="A373" s="331"/>
      <c r="B373" s="108"/>
      <c r="C373" s="109"/>
      <c r="D373" s="113" t="s">
        <v>406</v>
      </c>
      <c r="E373" s="7">
        <f>Janeiro!L364</f>
        <v>0</v>
      </c>
      <c r="F373" s="149">
        <f>Janeiro!M364</f>
        <v>0</v>
      </c>
      <c r="G373" s="149">
        <f>Janeiro!N364</f>
        <v>4</v>
      </c>
      <c r="H373" s="150">
        <f>Janeiro!O364</f>
        <v>4</v>
      </c>
      <c r="I373" s="7">
        <f>Fevereiro!L369</f>
        <v>0</v>
      </c>
      <c r="J373" s="149">
        <f>Fevereiro!M369</f>
        <v>1</v>
      </c>
      <c r="K373" s="149">
        <f>Fevereiro!N369</f>
        <v>14</v>
      </c>
      <c r="L373" s="150">
        <f>Fevereiro!O369</f>
        <v>15</v>
      </c>
      <c r="M373" s="7">
        <f>Março!L370</f>
        <v>0</v>
      </c>
      <c r="N373" s="149">
        <f>Março!M370</f>
        <v>0</v>
      </c>
      <c r="O373" s="149">
        <f>Março!N370</f>
        <v>0</v>
      </c>
      <c r="P373" s="150">
        <f>Março!O370</f>
        <v>0</v>
      </c>
      <c r="Q373" s="7">
        <f>Abril!L371</f>
        <v>0</v>
      </c>
      <c r="R373" s="149">
        <f>Abril!M371</f>
        <v>0</v>
      </c>
      <c r="S373" s="149">
        <f>Abril!N371</f>
        <v>6</v>
      </c>
      <c r="T373" s="150">
        <f>Abril!O371</f>
        <v>6</v>
      </c>
      <c r="U373" s="7">
        <f>Maio!L372</f>
        <v>0</v>
      </c>
      <c r="V373" s="149">
        <f>Maio!M372</f>
        <v>0</v>
      </c>
      <c r="W373" s="149">
        <f>Maio!N372</f>
        <v>13</v>
      </c>
      <c r="X373" s="150">
        <f>Maio!O372</f>
        <v>13</v>
      </c>
      <c r="Y373" s="7">
        <f>Junho!L372</f>
        <v>0</v>
      </c>
      <c r="Z373" s="149">
        <f>Junho!M372</f>
        <v>0</v>
      </c>
      <c r="AA373" s="149">
        <f>Junho!N372</f>
        <v>5</v>
      </c>
      <c r="AB373" s="150">
        <f>Junho!O372</f>
        <v>5</v>
      </c>
      <c r="AC373" s="151">
        <f>Julho!L372</f>
        <v>0</v>
      </c>
      <c r="AD373" s="149">
        <f>Julho!M372</f>
        <v>0</v>
      </c>
      <c r="AE373" s="149">
        <f>Julho!N372</f>
        <v>0</v>
      </c>
      <c r="AF373" s="150">
        <f>Julho!O372</f>
        <v>0</v>
      </c>
      <c r="AG373" s="151">
        <f>Agosto!L373</f>
        <v>0</v>
      </c>
      <c r="AH373" s="149">
        <f>Agosto!M373</f>
        <v>0</v>
      </c>
      <c r="AI373" s="149">
        <f>Agosto!N373</f>
        <v>0</v>
      </c>
      <c r="AJ373" s="150">
        <f>Agosto!O373</f>
        <v>0</v>
      </c>
      <c r="AK373" s="151">
        <f>Setembro!L374</f>
        <v>0</v>
      </c>
      <c r="AL373" s="149">
        <f>Setembro!M374</f>
        <v>0</v>
      </c>
      <c r="AM373" s="149">
        <f>Setembro!N374</f>
        <v>0</v>
      </c>
      <c r="AN373" s="150">
        <f>Setembro!O374</f>
        <v>0</v>
      </c>
      <c r="AO373" s="151">
        <f>Outubro!L375</f>
        <v>0</v>
      </c>
      <c r="AP373" s="149">
        <f>Outubro!M375</f>
        <v>0</v>
      </c>
      <c r="AQ373" s="149">
        <f>Outubro!N375</f>
        <v>0</v>
      </c>
      <c r="AR373" s="150">
        <f>Outubro!O375</f>
        <v>0</v>
      </c>
      <c r="AS373" s="151">
        <f>Novembro!L374</f>
        <v>8</v>
      </c>
      <c r="AT373" s="149">
        <f>Novembro!M374</f>
        <v>14</v>
      </c>
      <c r="AU373" s="149">
        <f>Novembro!N374</f>
        <v>113</v>
      </c>
      <c r="AV373" s="150">
        <f>Novembro!O374</f>
        <v>135</v>
      </c>
      <c r="AW373" s="151"/>
      <c r="AX373" s="149"/>
      <c r="AY373" s="149"/>
      <c r="AZ373" s="150"/>
      <c r="BA373" s="151">
        <f t="shared" si="140"/>
        <v>8</v>
      </c>
      <c r="BB373" s="149">
        <f t="shared" si="140"/>
        <v>15</v>
      </c>
      <c r="BC373" s="149">
        <f t="shared" si="140"/>
        <v>155</v>
      </c>
      <c r="BD373" s="150">
        <f t="shared" si="140"/>
        <v>178</v>
      </c>
      <c r="BE373" s="151">
        <f t="shared" si="141"/>
        <v>0.72727272727272729</v>
      </c>
      <c r="BF373" s="149">
        <f t="shared" si="141"/>
        <v>1.3636363636363635</v>
      </c>
      <c r="BG373" s="149">
        <f t="shared" si="141"/>
        <v>14.090909090909092</v>
      </c>
      <c r="BH373" s="247">
        <f t="shared" si="141"/>
        <v>16.181818181818183</v>
      </c>
    </row>
    <row r="374" spans="1:60" ht="15" customHeight="1" x14ac:dyDescent="0.25">
      <c r="A374" s="331"/>
      <c r="B374" s="205"/>
      <c r="C374" s="206"/>
      <c r="D374" s="207" t="s">
        <v>607</v>
      </c>
      <c r="E374" s="224"/>
      <c r="F374" s="212"/>
      <c r="G374" s="212"/>
      <c r="H374" s="150"/>
      <c r="I374" s="224"/>
      <c r="J374" s="212"/>
      <c r="K374" s="212"/>
      <c r="L374" s="150"/>
      <c r="M374" s="224"/>
      <c r="N374" s="212"/>
      <c r="O374" s="212"/>
      <c r="P374" s="150"/>
      <c r="Q374" s="224"/>
      <c r="R374" s="212"/>
      <c r="S374" s="212"/>
      <c r="T374" s="150"/>
      <c r="U374" s="224"/>
      <c r="V374" s="212"/>
      <c r="W374" s="212"/>
      <c r="X374" s="150"/>
      <c r="Y374" s="224"/>
      <c r="Z374" s="212"/>
      <c r="AA374" s="212"/>
      <c r="AB374" s="150"/>
      <c r="AC374" s="151"/>
      <c r="AD374" s="212"/>
      <c r="AE374" s="212"/>
      <c r="AF374" s="150"/>
      <c r="AG374" s="151">
        <f>Agosto!L374</f>
        <v>0</v>
      </c>
      <c r="AH374" s="212">
        <f>Agosto!M374</f>
        <v>1</v>
      </c>
      <c r="AI374" s="212">
        <f>Agosto!N374</f>
        <v>19</v>
      </c>
      <c r="AJ374" s="150">
        <f>Agosto!O374</f>
        <v>20</v>
      </c>
      <c r="AK374" s="151">
        <f>Setembro!L375</f>
        <v>0</v>
      </c>
      <c r="AL374" s="212">
        <f>Setembro!M375</f>
        <v>2</v>
      </c>
      <c r="AM374" s="212">
        <f>Setembro!N375</f>
        <v>22</v>
      </c>
      <c r="AN374" s="150">
        <f>Setembro!O375</f>
        <v>24</v>
      </c>
      <c r="AO374" s="151">
        <f>Outubro!L376</f>
        <v>0</v>
      </c>
      <c r="AP374" s="212">
        <f>Outubro!M376</f>
        <v>2</v>
      </c>
      <c r="AQ374" s="212">
        <f>Outubro!N376</f>
        <v>20</v>
      </c>
      <c r="AR374" s="150">
        <f>Outubro!O376</f>
        <v>22</v>
      </c>
      <c r="AS374" s="151">
        <f>Novembro!L375</f>
        <v>0</v>
      </c>
      <c r="AT374" s="212">
        <f>Novembro!M375</f>
        <v>0</v>
      </c>
      <c r="AU374" s="212">
        <f>Novembro!N375</f>
        <v>0</v>
      </c>
      <c r="AV374" s="150">
        <f>Novembro!O375</f>
        <v>0</v>
      </c>
      <c r="AW374" s="151"/>
      <c r="AX374" s="212"/>
      <c r="AY374" s="212"/>
      <c r="AZ374" s="150"/>
      <c r="BA374" s="151">
        <f t="shared" ref="BA374:BA376" si="142">E374+I374+M374+Q374+U374+Y374+AC374+AG374+AK374+AO374+AS374+AW374</f>
        <v>0</v>
      </c>
      <c r="BB374" s="212">
        <f t="shared" ref="BB374:BB376" si="143">F374+J374+N374+R374+V374+Z374+AD374+AH374+AL374+AP374+AT374+AX374</f>
        <v>5</v>
      </c>
      <c r="BC374" s="212">
        <f t="shared" ref="BC374:BC376" si="144">G374+K374+O374+S374+W374+AA374+AE374+AI374+AM374+AQ374+AU374+AY374</f>
        <v>61</v>
      </c>
      <c r="BD374" s="150">
        <f t="shared" ref="BD374:BD376" si="145">H374+L374+P374+T374+X374+AB374+AF374+AJ374+AN374+AR374+AV374+AZ374</f>
        <v>66</v>
      </c>
      <c r="BE374" s="151">
        <f t="shared" ref="BE374:BE376" si="146">AVERAGE(E374,I374,M374,Q374,U374,Y374,AC374,AG374,AK374,AO374,AS374,AW374)</f>
        <v>0</v>
      </c>
      <c r="BF374" s="212">
        <f t="shared" ref="BF374:BF376" si="147">AVERAGE(F374,J374,N374,R374,V374,Z374,AD374,AH374,AL374,AP374,AT374,AX374)</f>
        <v>1.25</v>
      </c>
      <c r="BG374" s="212">
        <f t="shared" ref="BG374:BG376" si="148">AVERAGE(G374,K374,O374,S374,W374,AA374,AE374,AI374,AM374,AQ374,AU374,AY374)</f>
        <v>15.25</v>
      </c>
      <c r="BH374" s="247">
        <f t="shared" ref="BH374:BH376" si="149">AVERAGE(H374,L374,P374,T374,X374,AB374,AF374,AJ374,AN374,AR374,AV374,AZ374)</f>
        <v>16.5</v>
      </c>
    </row>
    <row r="375" spans="1:60" ht="15" customHeight="1" x14ac:dyDescent="0.25">
      <c r="A375" s="331"/>
      <c r="B375" s="108"/>
      <c r="C375" s="109" t="s">
        <v>407</v>
      </c>
      <c r="D375" s="113" t="s">
        <v>408</v>
      </c>
      <c r="E375" s="7">
        <f>Janeiro!L365</f>
        <v>0</v>
      </c>
      <c r="F375" s="149">
        <f>Janeiro!M365</f>
        <v>0</v>
      </c>
      <c r="G375" s="149">
        <f>Janeiro!N365</f>
        <v>0</v>
      </c>
      <c r="H375" s="150">
        <f>Janeiro!O365</f>
        <v>0</v>
      </c>
      <c r="I375" s="7">
        <f>Fevereiro!L370</f>
        <v>0</v>
      </c>
      <c r="J375" s="149">
        <f>Fevereiro!M370</f>
        <v>0</v>
      </c>
      <c r="K375" s="149">
        <f>Fevereiro!N370</f>
        <v>0</v>
      </c>
      <c r="L375" s="150">
        <f>Fevereiro!O370</f>
        <v>0</v>
      </c>
      <c r="M375" s="7">
        <f>Março!L371</f>
        <v>0</v>
      </c>
      <c r="N375" s="149">
        <f>Março!M371</f>
        <v>0</v>
      </c>
      <c r="O375" s="149">
        <f>Março!N371</f>
        <v>0</v>
      </c>
      <c r="P375" s="150">
        <f>Março!O371</f>
        <v>0</v>
      </c>
      <c r="Q375" s="7">
        <f>Abril!L372</f>
        <v>0</v>
      </c>
      <c r="R375" s="149">
        <f>Abril!M372</f>
        <v>0</v>
      </c>
      <c r="S375" s="149">
        <f>Abril!N372</f>
        <v>0</v>
      </c>
      <c r="T375" s="150">
        <f>Abril!O372</f>
        <v>0</v>
      </c>
      <c r="U375" s="7">
        <f>Maio!L373</f>
        <v>0</v>
      </c>
      <c r="V375" s="149">
        <f>Maio!M373</f>
        <v>0</v>
      </c>
      <c r="W375" s="149">
        <f>Maio!N373</f>
        <v>0</v>
      </c>
      <c r="X375" s="150">
        <f>Maio!O373</f>
        <v>0</v>
      </c>
      <c r="Y375" s="7">
        <f>Junho!L373</f>
        <v>0</v>
      </c>
      <c r="Z375" s="149">
        <f>Junho!M373</f>
        <v>0</v>
      </c>
      <c r="AA375" s="149">
        <f>Junho!N373</f>
        <v>0</v>
      </c>
      <c r="AB375" s="150">
        <f>Junho!O373</f>
        <v>0</v>
      </c>
      <c r="AC375" s="151">
        <f>Julho!L373</f>
        <v>0</v>
      </c>
      <c r="AD375" s="149">
        <f>Julho!M373</f>
        <v>0</v>
      </c>
      <c r="AE375" s="149">
        <f>Julho!N373</f>
        <v>0</v>
      </c>
      <c r="AF375" s="150">
        <f>Julho!O373</f>
        <v>0</v>
      </c>
      <c r="AG375" s="151">
        <f>Agosto!L375</f>
        <v>0</v>
      </c>
      <c r="AH375" s="212">
        <f>Agosto!M375</f>
        <v>0</v>
      </c>
      <c r="AI375" s="212">
        <f>Agosto!N375</f>
        <v>0</v>
      </c>
      <c r="AJ375" s="150">
        <f>Agosto!O375</f>
        <v>0</v>
      </c>
      <c r="AK375" s="151">
        <f>Setembro!L376</f>
        <v>0</v>
      </c>
      <c r="AL375" s="149">
        <f>Setembro!M376</f>
        <v>0</v>
      </c>
      <c r="AM375" s="149">
        <f>Setembro!N376</f>
        <v>0</v>
      </c>
      <c r="AN375" s="150">
        <f>Setembro!O376</f>
        <v>0</v>
      </c>
      <c r="AO375" s="151">
        <f>Outubro!L377</f>
        <v>0</v>
      </c>
      <c r="AP375" s="149">
        <f>Outubro!M377</f>
        <v>0</v>
      </c>
      <c r="AQ375" s="149">
        <f>Outubro!N377</f>
        <v>0</v>
      </c>
      <c r="AR375" s="150">
        <f>Outubro!O377</f>
        <v>0</v>
      </c>
      <c r="AS375" s="151">
        <f>Novembro!L376</f>
        <v>0</v>
      </c>
      <c r="AT375" s="149">
        <f>Novembro!M376</f>
        <v>3</v>
      </c>
      <c r="AU375" s="149">
        <f>Novembro!N376</f>
        <v>19</v>
      </c>
      <c r="AV375" s="150">
        <f>Novembro!O376</f>
        <v>22</v>
      </c>
      <c r="AW375" s="151"/>
      <c r="AX375" s="149"/>
      <c r="AY375" s="149"/>
      <c r="AZ375" s="150"/>
      <c r="BA375" s="151">
        <f t="shared" si="142"/>
        <v>0</v>
      </c>
      <c r="BB375" s="212">
        <f t="shared" si="143"/>
        <v>3</v>
      </c>
      <c r="BC375" s="212">
        <f t="shared" si="144"/>
        <v>19</v>
      </c>
      <c r="BD375" s="150">
        <f t="shared" si="145"/>
        <v>22</v>
      </c>
      <c r="BE375" s="151">
        <f t="shared" si="146"/>
        <v>0</v>
      </c>
      <c r="BF375" s="212">
        <f t="shared" si="147"/>
        <v>0.27272727272727271</v>
      </c>
      <c r="BG375" s="212">
        <f t="shared" si="148"/>
        <v>1.7272727272727273</v>
      </c>
      <c r="BH375" s="247">
        <f t="shared" si="149"/>
        <v>2</v>
      </c>
    </row>
    <row r="376" spans="1:60" ht="15" customHeight="1" x14ac:dyDescent="0.25">
      <c r="A376" s="331"/>
      <c r="B376" s="108"/>
      <c r="C376" s="109" t="s">
        <v>409</v>
      </c>
      <c r="D376" s="113" t="s">
        <v>410</v>
      </c>
      <c r="E376" s="7">
        <f>Janeiro!L366</f>
        <v>0</v>
      </c>
      <c r="F376" s="149">
        <f>Janeiro!M366</f>
        <v>7</v>
      </c>
      <c r="G376" s="149">
        <f>Janeiro!N366</f>
        <v>104</v>
      </c>
      <c r="H376" s="150">
        <f>Janeiro!O366</f>
        <v>111</v>
      </c>
      <c r="I376" s="7">
        <f>Fevereiro!L371</f>
        <v>0</v>
      </c>
      <c r="J376" s="149">
        <f>Fevereiro!M371</f>
        <v>13</v>
      </c>
      <c r="K376" s="149">
        <f>Fevereiro!N371</f>
        <v>102</v>
      </c>
      <c r="L376" s="150">
        <f>Fevereiro!O371</f>
        <v>115</v>
      </c>
      <c r="M376" s="7">
        <f>Março!L372</f>
        <v>0</v>
      </c>
      <c r="N376" s="149">
        <f>Março!M372</f>
        <v>11</v>
      </c>
      <c r="O376" s="149">
        <f>Março!N372</f>
        <v>123</v>
      </c>
      <c r="P376" s="150">
        <f>Março!O372</f>
        <v>134</v>
      </c>
      <c r="Q376" s="7">
        <f>Abril!L373</f>
        <v>0</v>
      </c>
      <c r="R376" s="149">
        <f>Abril!M373</f>
        <v>14</v>
      </c>
      <c r="S376" s="149">
        <f>Abril!N373</f>
        <v>159</v>
      </c>
      <c r="T376" s="150">
        <f>Abril!O373</f>
        <v>173</v>
      </c>
      <c r="U376" s="7">
        <f>Maio!L374</f>
        <v>0</v>
      </c>
      <c r="V376" s="149">
        <f>Maio!M374</f>
        <v>13</v>
      </c>
      <c r="W376" s="149">
        <f>Maio!N374</f>
        <v>117</v>
      </c>
      <c r="X376" s="150">
        <f>Maio!O374</f>
        <v>130</v>
      </c>
      <c r="Y376" s="7">
        <f>Junho!L374</f>
        <v>0</v>
      </c>
      <c r="Z376" s="149">
        <f>Junho!M374</f>
        <v>10</v>
      </c>
      <c r="AA376" s="149">
        <f>Junho!N374</f>
        <v>109</v>
      </c>
      <c r="AB376" s="150">
        <f>Junho!O374</f>
        <v>119</v>
      </c>
      <c r="AC376" s="151">
        <f>Julho!L374</f>
        <v>0</v>
      </c>
      <c r="AD376" s="149">
        <f>Julho!M374</f>
        <v>15</v>
      </c>
      <c r="AE376" s="149">
        <f>Julho!N374</f>
        <v>142</v>
      </c>
      <c r="AF376" s="150">
        <f>Julho!O374</f>
        <v>157</v>
      </c>
      <c r="AG376" s="151">
        <f>Agosto!L376</f>
        <v>0</v>
      </c>
      <c r="AH376" s="149">
        <f>Agosto!M376</f>
        <v>15</v>
      </c>
      <c r="AI376" s="149">
        <f>Agosto!N376</f>
        <v>148</v>
      </c>
      <c r="AJ376" s="150">
        <f>Agosto!O376</f>
        <v>163</v>
      </c>
      <c r="AK376" s="151">
        <f>Setembro!L377</f>
        <v>0</v>
      </c>
      <c r="AL376" s="149">
        <f>Setembro!M377</f>
        <v>21</v>
      </c>
      <c r="AM376" s="149">
        <f>Setembro!N377</f>
        <v>167</v>
      </c>
      <c r="AN376" s="150">
        <f>Setembro!O377</f>
        <v>188</v>
      </c>
      <c r="AO376" s="151">
        <f>Outubro!L378</f>
        <v>0</v>
      </c>
      <c r="AP376" s="149">
        <f>Outubro!M378</f>
        <v>14</v>
      </c>
      <c r="AQ376" s="149">
        <f>Outubro!N378</f>
        <v>127</v>
      </c>
      <c r="AR376" s="150">
        <f>Outubro!O378</f>
        <v>141</v>
      </c>
      <c r="AS376" s="151">
        <f>Novembro!L377</f>
        <v>0</v>
      </c>
      <c r="AT376" s="149">
        <f>Novembro!M377</f>
        <v>0</v>
      </c>
      <c r="AU376" s="149">
        <f>Novembro!N377</f>
        <v>0</v>
      </c>
      <c r="AV376" s="150">
        <f>Novembro!O377</f>
        <v>0</v>
      </c>
      <c r="AW376" s="151"/>
      <c r="AX376" s="149"/>
      <c r="AY376" s="149"/>
      <c r="AZ376" s="150"/>
      <c r="BA376" s="151">
        <f t="shared" si="142"/>
        <v>0</v>
      </c>
      <c r="BB376" s="212">
        <f t="shared" si="143"/>
        <v>133</v>
      </c>
      <c r="BC376" s="212">
        <f t="shared" si="144"/>
        <v>1298</v>
      </c>
      <c r="BD376" s="150">
        <f t="shared" si="145"/>
        <v>1431</v>
      </c>
      <c r="BE376" s="151">
        <f t="shared" si="146"/>
        <v>0</v>
      </c>
      <c r="BF376" s="212">
        <f t="shared" si="147"/>
        <v>12.090909090909092</v>
      </c>
      <c r="BG376" s="212">
        <f t="shared" si="148"/>
        <v>118</v>
      </c>
      <c r="BH376" s="247">
        <f t="shared" si="149"/>
        <v>130.09090909090909</v>
      </c>
    </row>
    <row r="377" spans="1:60" ht="15" customHeight="1" x14ac:dyDescent="0.25">
      <c r="A377" s="331"/>
      <c r="B377" s="108"/>
      <c r="C377" s="109" t="s">
        <v>409</v>
      </c>
      <c r="D377" s="113" t="s">
        <v>411</v>
      </c>
      <c r="E377" s="7">
        <f>Janeiro!L367</f>
        <v>0</v>
      </c>
      <c r="F377" s="149">
        <f>Janeiro!M367</f>
        <v>3</v>
      </c>
      <c r="G377" s="149">
        <f>Janeiro!N367</f>
        <v>27</v>
      </c>
      <c r="H377" s="150">
        <f>Janeiro!O367</f>
        <v>30</v>
      </c>
      <c r="I377" s="7">
        <f>Fevereiro!L372</f>
        <v>0</v>
      </c>
      <c r="J377" s="149">
        <f>Fevereiro!M372</f>
        <v>8</v>
      </c>
      <c r="K377" s="149">
        <f>Fevereiro!N372</f>
        <v>35</v>
      </c>
      <c r="L377" s="150">
        <f>Fevereiro!O372</f>
        <v>43</v>
      </c>
      <c r="M377" s="7">
        <f>Março!L373</f>
        <v>0</v>
      </c>
      <c r="N377" s="149">
        <f>Março!M373</f>
        <v>5</v>
      </c>
      <c r="O377" s="149">
        <f>Março!N373</f>
        <v>33</v>
      </c>
      <c r="P377" s="150">
        <f>Março!O373</f>
        <v>38</v>
      </c>
      <c r="Q377" s="7">
        <f>Abril!L374</f>
        <v>0</v>
      </c>
      <c r="R377" s="149">
        <f>Abril!M374</f>
        <v>7</v>
      </c>
      <c r="S377" s="149">
        <f>Abril!N374</f>
        <v>43</v>
      </c>
      <c r="T377" s="150">
        <f>Abril!O374</f>
        <v>50</v>
      </c>
      <c r="U377" s="7">
        <f>Maio!L375</f>
        <v>0</v>
      </c>
      <c r="V377" s="149">
        <f>Maio!M375</f>
        <v>3</v>
      </c>
      <c r="W377" s="149">
        <f>Maio!N375</f>
        <v>32</v>
      </c>
      <c r="X377" s="150">
        <f>Maio!O375</f>
        <v>35</v>
      </c>
      <c r="Y377" s="7">
        <f>Junho!L375</f>
        <v>1</v>
      </c>
      <c r="Z377" s="149">
        <f>Junho!M375</f>
        <v>4</v>
      </c>
      <c r="AA377" s="149">
        <f>Junho!N375</f>
        <v>31</v>
      </c>
      <c r="AB377" s="150">
        <f>Junho!O375</f>
        <v>36</v>
      </c>
      <c r="AC377" s="151">
        <f>Julho!L375</f>
        <v>0</v>
      </c>
      <c r="AD377" s="149">
        <f>Julho!M375</f>
        <v>10</v>
      </c>
      <c r="AE377" s="149">
        <f>Julho!N375</f>
        <v>51</v>
      </c>
      <c r="AF377" s="150">
        <f>Julho!O375</f>
        <v>61</v>
      </c>
      <c r="AG377" s="151">
        <f>Agosto!L377</f>
        <v>0</v>
      </c>
      <c r="AH377" s="149">
        <f>Agosto!M377</f>
        <v>7</v>
      </c>
      <c r="AI377" s="149">
        <f>Agosto!N377</f>
        <v>40</v>
      </c>
      <c r="AJ377" s="150">
        <f>Agosto!O377</f>
        <v>47</v>
      </c>
      <c r="AK377" s="151">
        <f>Setembro!L378</f>
        <v>0</v>
      </c>
      <c r="AL377" s="149">
        <f>Setembro!M378</f>
        <v>8</v>
      </c>
      <c r="AM377" s="149">
        <f>Setembro!N378</f>
        <v>51</v>
      </c>
      <c r="AN377" s="150">
        <f>Setembro!O378</f>
        <v>59</v>
      </c>
      <c r="AO377" s="151">
        <f>Outubro!L379</f>
        <v>0</v>
      </c>
      <c r="AP377" s="149">
        <f>Outubro!M379</f>
        <v>5</v>
      </c>
      <c r="AQ377" s="149">
        <f>Outubro!N379</f>
        <v>25</v>
      </c>
      <c r="AR377" s="150">
        <f>Outubro!O379</f>
        <v>30</v>
      </c>
      <c r="AS377" s="151">
        <f>Novembro!L378</f>
        <v>0</v>
      </c>
      <c r="AT377" s="149">
        <f>Novembro!M378</f>
        <v>18</v>
      </c>
      <c r="AU377" s="149">
        <f>Novembro!N378</f>
        <v>149</v>
      </c>
      <c r="AV377" s="150">
        <f>Novembro!O378</f>
        <v>167</v>
      </c>
      <c r="AW377" s="151"/>
      <c r="AX377" s="149"/>
      <c r="AY377" s="149"/>
      <c r="AZ377" s="150"/>
      <c r="BA377" s="151">
        <f t="shared" si="140"/>
        <v>1</v>
      </c>
      <c r="BB377" s="149">
        <f t="shared" si="140"/>
        <v>78</v>
      </c>
      <c r="BC377" s="149">
        <f t="shared" si="140"/>
        <v>517</v>
      </c>
      <c r="BD377" s="150">
        <f t="shared" si="140"/>
        <v>596</v>
      </c>
      <c r="BE377" s="151">
        <f t="shared" si="141"/>
        <v>9.0909090909090912E-2</v>
      </c>
      <c r="BF377" s="149">
        <f t="shared" si="141"/>
        <v>7.0909090909090908</v>
      </c>
      <c r="BG377" s="149">
        <f t="shared" si="141"/>
        <v>47</v>
      </c>
      <c r="BH377" s="247">
        <f t="shared" si="141"/>
        <v>54.18181818181818</v>
      </c>
    </row>
    <row r="378" spans="1:60" ht="15" customHeight="1" x14ac:dyDescent="0.25">
      <c r="A378" s="331"/>
      <c r="B378" s="108"/>
      <c r="C378" s="109" t="s">
        <v>412</v>
      </c>
      <c r="D378" s="113" t="s">
        <v>413</v>
      </c>
      <c r="E378" s="7">
        <f>Janeiro!L368</f>
        <v>0</v>
      </c>
      <c r="F378" s="149">
        <f>Janeiro!M368</f>
        <v>0</v>
      </c>
      <c r="G378" s="149">
        <f>Janeiro!N368</f>
        <v>0</v>
      </c>
      <c r="H378" s="150">
        <f>Janeiro!O368</f>
        <v>0</v>
      </c>
      <c r="I378" s="7">
        <f>Fevereiro!L373</f>
        <v>4</v>
      </c>
      <c r="J378" s="149">
        <f>Fevereiro!M373</f>
        <v>3</v>
      </c>
      <c r="K378" s="149">
        <f>Fevereiro!N373</f>
        <v>1</v>
      </c>
      <c r="L378" s="150">
        <f>Fevereiro!O373</f>
        <v>8</v>
      </c>
      <c r="M378" s="7">
        <f>Março!L374</f>
        <v>4</v>
      </c>
      <c r="N378" s="149">
        <f>Março!M374</f>
        <v>8</v>
      </c>
      <c r="O378" s="149">
        <f>Março!N374</f>
        <v>0</v>
      </c>
      <c r="P378" s="150">
        <f>Março!O374</f>
        <v>12</v>
      </c>
      <c r="Q378" s="7">
        <f>Abril!L375</f>
        <v>4</v>
      </c>
      <c r="R378" s="149">
        <f>Abril!M375</f>
        <v>2</v>
      </c>
      <c r="S378" s="149">
        <f>Abril!N375</f>
        <v>1</v>
      </c>
      <c r="T378" s="150">
        <f>Abril!O375</f>
        <v>7</v>
      </c>
      <c r="U378" s="7">
        <f>Maio!L376</f>
        <v>3</v>
      </c>
      <c r="V378" s="149">
        <f>Maio!M376</f>
        <v>6</v>
      </c>
      <c r="W378" s="149">
        <f>Maio!N376</f>
        <v>3</v>
      </c>
      <c r="X378" s="150">
        <f>Maio!O376</f>
        <v>12</v>
      </c>
      <c r="Y378" s="7">
        <f>Junho!L376</f>
        <v>1</v>
      </c>
      <c r="Z378" s="149">
        <f>Junho!M376</f>
        <v>11</v>
      </c>
      <c r="AA378" s="149">
        <f>Junho!N376</f>
        <v>0</v>
      </c>
      <c r="AB378" s="150">
        <f>Junho!O376</f>
        <v>12</v>
      </c>
      <c r="AC378" s="151">
        <f>Julho!L376</f>
        <v>0</v>
      </c>
      <c r="AD378" s="149">
        <f>Julho!M376</f>
        <v>5</v>
      </c>
      <c r="AE378" s="149">
        <f>Julho!N376</f>
        <v>1</v>
      </c>
      <c r="AF378" s="150">
        <f>Julho!O376</f>
        <v>6</v>
      </c>
      <c r="AG378" s="151">
        <f>Agosto!L378</f>
        <v>0</v>
      </c>
      <c r="AH378" s="149">
        <f>Agosto!M378</f>
        <v>3</v>
      </c>
      <c r="AI378" s="149">
        <f>Agosto!N378</f>
        <v>0</v>
      </c>
      <c r="AJ378" s="150">
        <f>Agosto!O378</f>
        <v>3</v>
      </c>
      <c r="AK378" s="151">
        <f>Setembro!L379</f>
        <v>5</v>
      </c>
      <c r="AL378" s="149">
        <f>Setembro!M379</f>
        <v>10</v>
      </c>
      <c r="AM378" s="149">
        <f>Setembro!N379</f>
        <v>1</v>
      </c>
      <c r="AN378" s="150">
        <f>Setembro!O379</f>
        <v>16</v>
      </c>
      <c r="AO378" s="151">
        <f>Outubro!L380</f>
        <v>1</v>
      </c>
      <c r="AP378" s="149">
        <f>Outubro!M380</f>
        <v>4</v>
      </c>
      <c r="AQ378" s="149">
        <f>Outubro!N380</f>
        <v>0</v>
      </c>
      <c r="AR378" s="150">
        <f>Outubro!O380</f>
        <v>5</v>
      </c>
      <c r="AS378" s="151">
        <f>Novembro!L379</f>
        <v>0</v>
      </c>
      <c r="AT378" s="149">
        <f>Novembro!M379</f>
        <v>4</v>
      </c>
      <c r="AU378" s="149">
        <f>Novembro!N379</f>
        <v>45</v>
      </c>
      <c r="AV378" s="150">
        <f>Novembro!O379</f>
        <v>49</v>
      </c>
      <c r="AW378" s="151"/>
      <c r="AX378" s="149"/>
      <c r="AY378" s="149"/>
      <c r="AZ378" s="150"/>
      <c r="BA378" s="151">
        <f t="shared" si="140"/>
        <v>22</v>
      </c>
      <c r="BB378" s="149">
        <f t="shared" si="140"/>
        <v>56</v>
      </c>
      <c r="BC378" s="149">
        <f t="shared" si="140"/>
        <v>52</v>
      </c>
      <c r="BD378" s="150">
        <f t="shared" si="140"/>
        <v>130</v>
      </c>
      <c r="BE378" s="151">
        <f t="shared" si="141"/>
        <v>2</v>
      </c>
      <c r="BF378" s="149">
        <f t="shared" si="141"/>
        <v>5.0909090909090908</v>
      </c>
      <c r="BG378" s="149">
        <f t="shared" si="141"/>
        <v>4.7272727272727275</v>
      </c>
      <c r="BH378" s="247">
        <f t="shared" si="141"/>
        <v>11.818181818181818</v>
      </c>
    </row>
    <row r="379" spans="1:60" ht="15" customHeight="1" x14ac:dyDescent="0.25">
      <c r="A379" s="331"/>
      <c r="B379" s="108"/>
      <c r="C379" s="109" t="s">
        <v>412</v>
      </c>
      <c r="D379" s="113" t="s">
        <v>414</v>
      </c>
      <c r="E379" s="7">
        <f>Janeiro!L369</f>
        <v>0</v>
      </c>
      <c r="F379" s="149">
        <f>Janeiro!M369</f>
        <v>0</v>
      </c>
      <c r="G379" s="149">
        <f>Janeiro!N369</f>
        <v>0</v>
      </c>
      <c r="H379" s="150">
        <f>Janeiro!O369</f>
        <v>0</v>
      </c>
      <c r="I379" s="7">
        <f>Fevereiro!L374</f>
        <v>0</v>
      </c>
      <c r="J379" s="149">
        <f>Fevereiro!M374</f>
        <v>0</v>
      </c>
      <c r="K379" s="149">
        <f>Fevereiro!N374</f>
        <v>0</v>
      </c>
      <c r="L379" s="150">
        <f>Fevereiro!O374</f>
        <v>0</v>
      </c>
      <c r="M379" s="7">
        <f>Março!L375</f>
        <v>0</v>
      </c>
      <c r="N379" s="149">
        <f>Março!M375</f>
        <v>0</v>
      </c>
      <c r="O379" s="149">
        <f>Março!N375</f>
        <v>0</v>
      </c>
      <c r="P379" s="150">
        <f>Março!O375</f>
        <v>0</v>
      </c>
      <c r="Q379" s="7">
        <f>Abril!L376</f>
        <v>0</v>
      </c>
      <c r="R379" s="149">
        <f>Abril!M376</f>
        <v>0</v>
      </c>
      <c r="S379" s="149">
        <f>Abril!N376</f>
        <v>0</v>
      </c>
      <c r="T379" s="150">
        <f>Abril!O376</f>
        <v>0</v>
      </c>
      <c r="U379" s="7">
        <f>Maio!L377</f>
        <v>0</v>
      </c>
      <c r="V379" s="149">
        <f>Maio!M377</f>
        <v>0</v>
      </c>
      <c r="W379" s="149">
        <f>Maio!N377</f>
        <v>0</v>
      </c>
      <c r="X379" s="150">
        <f>Maio!O377</f>
        <v>0</v>
      </c>
      <c r="Y379" s="7">
        <f>Junho!L377</f>
        <v>2</v>
      </c>
      <c r="Z379" s="149">
        <f>Junho!M377</f>
        <v>0</v>
      </c>
      <c r="AA379" s="149">
        <f>Junho!N377</f>
        <v>0</v>
      </c>
      <c r="AB379" s="150">
        <f>Junho!O377</f>
        <v>2</v>
      </c>
      <c r="AC379" s="151">
        <f>Julho!L377</f>
        <v>0</v>
      </c>
      <c r="AD379" s="149">
        <f>Julho!M377</f>
        <v>0</v>
      </c>
      <c r="AE379" s="149">
        <f>Julho!N377</f>
        <v>0</v>
      </c>
      <c r="AF379" s="150">
        <f>Julho!O377</f>
        <v>0</v>
      </c>
      <c r="AG379" s="151">
        <f>Agosto!L379</f>
        <v>0</v>
      </c>
      <c r="AH379" s="149">
        <f>Agosto!M379</f>
        <v>0</v>
      </c>
      <c r="AI379" s="149">
        <f>Agosto!N379</f>
        <v>0</v>
      </c>
      <c r="AJ379" s="150">
        <f>Agosto!O379</f>
        <v>0</v>
      </c>
      <c r="AK379" s="151">
        <f>Setembro!L380</f>
        <v>0</v>
      </c>
      <c r="AL379" s="149">
        <f>Setembro!M380</f>
        <v>0</v>
      </c>
      <c r="AM379" s="149">
        <f>Setembro!N380</f>
        <v>0</v>
      </c>
      <c r="AN379" s="150">
        <f>Setembro!O380</f>
        <v>0</v>
      </c>
      <c r="AO379" s="151">
        <f>Outubro!L381</f>
        <v>0</v>
      </c>
      <c r="AP379" s="149">
        <f>Outubro!M381</f>
        <v>0</v>
      </c>
      <c r="AQ379" s="149">
        <f>Outubro!N381</f>
        <v>0</v>
      </c>
      <c r="AR379" s="150">
        <f>Outubro!O381</f>
        <v>0</v>
      </c>
      <c r="AS379" s="151">
        <f>Novembro!L380</f>
        <v>3</v>
      </c>
      <c r="AT379" s="149">
        <f>Novembro!M380</f>
        <v>1</v>
      </c>
      <c r="AU379" s="149">
        <f>Novembro!N380</f>
        <v>0</v>
      </c>
      <c r="AV379" s="150">
        <f>Novembro!O380</f>
        <v>4</v>
      </c>
      <c r="AW379" s="151"/>
      <c r="AX379" s="149"/>
      <c r="AY379" s="149"/>
      <c r="AZ379" s="150"/>
      <c r="BA379" s="151">
        <f t="shared" si="140"/>
        <v>5</v>
      </c>
      <c r="BB379" s="149">
        <f t="shared" si="140"/>
        <v>1</v>
      </c>
      <c r="BC379" s="149">
        <f t="shared" si="140"/>
        <v>0</v>
      </c>
      <c r="BD379" s="150">
        <f t="shared" si="140"/>
        <v>6</v>
      </c>
      <c r="BE379" s="151">
        <f t="shared" si="141"/>
        <v>0.45454545454545453</v>
      </c>
      <c r="BF379" s="149">
        <f t="shared" si="141"/>
        <v>9.0909090909090912E-2</v>
      </c>
      <c r="BG379" s="149">
        <f t="shared" si="141"/>
        <v>0</v>
      </c>
      <c r="BH379" s="247">
        <f t="shared" si="141"/>
        <v>0.54545454545454541</v>
      </c>
    </row>
    <row r="380" spans="1:60" ht="15" customHeight="1" x14ac:dyDescent="0.25">
      <c r="A380" s="331"/>
      <c r="B380" s="108"/>
      <c r="C380" s="109" t="s">
        <v>412</v>
      </c>
      <c r="D380" s="113" t="s">
        <v>415</v>
      </c>
      <c r="E380" s="7">
        <f>Janeiro!L370</f>
        <v>0</v>
      </c>
      <c r="F380" s="149">
        <f>Janeiro!M370</f>
        <v>0</v>
      </c>
      <c r="G380" s="149">
        <f>Janeiro!N370</f>
        <v>0</v>
      </c>
      <c r="H380" s="150">
        <f>Janeiro!O370</f>
        <v>0</v>
      </c>
      <c r="I380" s="7">
        <f>Fevereiro!L375</f>
        <v>0</v>
      </c>
      <c r="J380" s="149">
        <f>Fevereiro!M375</f>
        <v>0</v>
      </c>
      <c r="K380" s="149">
        <f>Fevereiro!N375</f>
        <v>0</v>
      </c>
      <c r="L380" s="150">
        <f>Fevereiro!O375</f>
        <v>0</v>
      </c>
      <c r="M380" s="7">
        <f>Março!L376</f>
        <v>0</v>
      </c>
      <c r="N380" s="149">
        <f>Março!M376</f>
        <v>0</v>
      </c>
      <c r="O380" s="149">
        <f>Março!N376</f>
        <v>0</v>
      </c>
      <c r="P380" s="150">
        <f>Março!O376</f>
        <v>0</v>
      </c>
      <c r="Q380" s="7">
        <f>Abril!L377</f>
        <v>0</v>
      </c>
      <c r="R380" s="149">
        <f>Abril!M377</f>
        <v>0</v>
      </c>
      <c r="S380" s="149">
        <f>Abril!N377</f>
        <v>0</v>
      </c>
      <c r="T380" s="150">
        <f>Abril!O377</f>
        <v>0</v>
      </c>
      <c r="U380" s="7">
        <f>Maio!L378</f>
        <v>0</v>
      </c>
      <c r="V380" s="149">
        <f>Maio!M378</f>
        <v>0</v>
      </c>
      <c r="W380" s="149">
        <f>Maio!N378</f>
        <v>0</v>
      </c>
      <c r="X380" s="150">
        <f>Maio!O378</f>
        <v>0</v>
      </c>
      <c r="Y380" s="7">
        <f>Junho!L378</f>
        <v>0</v>
      </c>
      <c r="Z380" s="149">
        <f>Junho!M378</f>
        <v>0</v>
      </c>
      <c r="AA380" s="149">
        <f>Junho!N378</f>
        <v>0</v>
      </c>
      <c r="AB380" s="150">
        <f>Junho!O378</f>
        <v>0</v>
      </c>
      <c r="AC380" s="151">
        <f>Julho!L378</f>
        <v>0</v>
      </c>
      <c r="AD380" s="149">
        <f>Julho!M378</f>
        <v>0</v>
      </c>
      <c r="AE380" s="149">
        <f>Julho!N378</f>
        <v>0</v>
      </c>
      <c r="AF380" s="150">
        <f>Julho!O378</f>
        <v>0</v>
      </c>
      <c r="AG380" s="151">
        <f>Agosto!L380</f>
        <v>0</v>
      </c>
      <c r="AH380" s="149">
        <f>Agosto!M380</f>
        <v>0</v>
      </c>
      <c r="AI380" s="149">
        <f>Agosto!N380</f>
        <v>0</v>
      </c>
      <c r="AJ380" s="150">
        <f>Agosto!O380</f>
        <v>0</v>
      </c>
      <c r="AK380" s="151">
        <f>Setembro!L381</f>
        <v>0</v>
      </c>
      <c r="AL380" s="149">
        <f>Setembro!M381</f>
        <v>0</v>
      </c>
      <c r="AM380" s="149">
        <f>Setembro!N381</f>
        <v>0</v>
      </c>
      <c r="AN380" s="150">
        <f>Setembro!O381</f>
        <v>0</v>
      </c>
      <c r="AO380" s="151">
        <f>Outubro!L382</f>
        <v>0</v>
      </c>
      <c r="AP380" s="149">
        <f>Outubro!M382</f>
        <v>0</v>
      </c>
      <c r="AQ380" s="149">
        <f>Outubro!N382</f>
        <v>0</v>
      </c>
      <c r="AR380" s="150">
        <f>Outubro!O382</f>
        <v>0</v>
      </c>
      <c r="AS380" s="151">
        <f>Novembro!L381</f>
        <v>0</v>
      </c>
      <c r="AT380" s="149">
        <f>Novembro!M381</f>
        <v>0</v>
      </c>
      <c r="AU380" s="149">
        <f>Novembro!N381</f>
        <v>0</v>
      </c>
      <c r="AV380" s="150">
        <f>Novembro!O381</f>
        <v>0</v>
      </c>
      <c r="AW380" s="151"/>
      <c r="AX380" s="149"/>
      <c r="AY380" s="149"/>
      <c r="AZ380" s="150"/>
      <c r="BA380" s="151">
        <f t="shared" si="140"/>
        <v>0</v>
      </c>
      <c r="BB380" s="149">
        <f t="shared" si="140"/>
        <v>0</v>
      </c>
      <c r="BC380" s="149">
        <f t="shared" si="140"/>
        <v>0</v>
      </c>
      <c r="BD380" s="150">
        <f t="shared" si="140"/>
        <v>0</v>
      </c>
      <c r="BE380" s="151">
        <f t="shared" si="141"/>
        <v>0</v>
      </c>
      <c r="BF380" s="149">
        <f t="shared" si="141"/>
        <v>0</v>
      </c>
      <c r="BG380" s="149">
        <f t="shared" si="141"/>
        <v>0</v>
      </c>
      <c r="BH380" s="247">
        <f t="shared" si="141"/>
        <v>0</v>
      </c>
    </row>
    <row r="381" spans="1:60" ht="15" customHeight="1" x14ac:dyDescent="0.25">
      <c r="A381" s="331"/>
      <c r="B381" s="108"/>
      <c r="C381" s="109" t="s">
        <v>416</v>
      </c>
      <c r="D381" s="113" t="s">
        <v>417</v>
      </c>
      <c r="E381" s="7">
        <f>Janeiro!L371</f>
        <v>2</v>
      </c>
      <c r="F381" s="149">
        <f>Janeiro!M371</f>
        <v>3</v>
      </c>
      <c r="G381" s="149">
        <f>Janeiro!N371</f>
        <v>49</v>
      </c>
      <c r="H381" s="150">
        <f>Janeiro!O371</f>
        <v>54</v>
      </c>
      <c r="I381" s="7">
        <f>Fevereiro!L376</f>
        <v>12</v>
      </c>
      <c r="J381" s="149">
        <f>Fevereiro!M376</f>
        <v>7</v>
      </c>
      <c r="K381" s="149">
        <f>Fevereiro!N376</f>
        <v>55</v>
      </c>
      <c r="L381" s="150">
        <f>Fevereiro!O376</f>
        <v>74</v>
      </c>
      <c r="M381" s="7">
        <f>Março!L377</f>
        <v>12</v>
      </c>
      <c r="N381" s="149">
        <f>Março!M377</f>
        <v>13</v>
      </c>
      <c r="O381" s="149">
        <f>Março!N377</f>
        <v>78</v>
      </c>
      <c r="P381" s="150">
        <f>Março!O377</f>
        <v>103</v>
      </c>
      <c r="Q381" s="7">
        <f>Abril!L378</f>
        <v>7</v>
      </c>
      <c r="R381" s="149">
        <f>Abril!M378</f>
        <v>11</v>
      </c>
      <c r="S381" s="149">
        <f>Abril!N378</f>
        <v>59</v>
      </c>
      <c r="T381" s="150">
        <f>Abril!O378</f>
        <v>77</v>
      </c>
      <c r="U381" s="7">
        <f>Maio!L379</f>
        <v>9</v>
      </c>
      <c r="V381" s="149">
        <f>Maio!M379</f>
        <v>13</v>
      </c>
      <c r="W381" s="149">
        <f>Maio!N379</f>
        <v>77</v>
      </c>
      <c r="X381" s="150">
        <f>Maio!O379</f>
        <v>99</v>
      </c>
      <c r="Y381" s="7">
        <f>Junho!L379</f>
        <v>7</v>
      </c>
      <c r="Z381" s="149">
        <f>Junho!M379</f>
        <v>18</v>
      </c>
      <c r="AA381" s="149">
        <f>Junho!N379</f>
        <v>76</v>
      </c>
      <c r="AB381" s="150">
        <f>Junho!O379</f>
        <v>101</v>
      </c>
      <c r="AC381" s="151">
        <f>Julho!L379</f>
        <v>10</v>
      </c>
      <c r="AD381" s="149">
        <f>Julho!M379</f>
        <v>19</v>
      </c>
      <c r="AE381" s="149">
        <f>Julho!N379</f>
        <v>77</v>
      </c>
      <c r="AF381" s="150">
        <f>Julho!O379</f>
        <v>106</v>
      </c>
      <c r="AG381" s="151">
        <f>Agosto!L381</f>
        <v>12</v>
      </c>
      <c r="AH381" s="149">
        <f>Agosto!M381</f>
        <v>15</v>
      </c>
      <c r="AI381" s="149">
        <f>Agosto!N381</f>
        <v>79</v>
      </c>
      <c r="AJ381" s="150">
        <f>Agosto!O381</f>
        <v>106</v>
      </c>
      <c r="AK381" s="151">
        <f>Setembro!L382</f>
        <v>12</v>
      </c>
      <c r="AL381" s="149">
        <f>Setembro!M382</f>
        <v>18</v>
      </c>
      <c r="AM381" s="149">
        <f>Setembro!N382</f>
        <v>85</v>
      </c>
      <c r="AN381" s="150">
        <f>Setembro!O382</f>
        <v>115</v>
      </c>
      <c r="AO381" s="151">
        <f>Outubro!L383</f>
        <v>13</v>
      </c>
      <c r="AP381" s="149">
        <f>Outubro!M383</f>
        <v>12</v>
      </c>
      <c r="AQ381" s="149">
        <f>Outubro!N383</f>
        <v>91</v>
      </c>
      <c r="AR381" s="150">
        <f>Outubro!O383</f>
        <v>116</v>
      </c>
      <c r="AS381" s="151">
        <f>Novembro!L382</f>
        <v>0</v>
      </c>
      <c r="AT381" s="149">
        <f>Novembro!M382</f>
        <v>0</v>
      </c>
      <c r="AU381" s="149">
        <f>Novembro!N382</f>
        <v>0</v>
      </c>
      <c r="AV381" s="150">
        <f>Novembro!O382</f>
        <v>0</v>
      </c>
      <c r="AW381" s="151"/>
      <c r="AX381" s="149"/>
      <c r="AY381" s="149"/>
      <c r="AZ381" s="150"/>
      <c r="BA381" s="151">
        <f t="shared" si="140"/>
        <v>96</v>
      </c>
      <c r="BB381" s="149">
        <f t="shared" si="140"/>
        <v>129</v>
      </c>
      <c r="BC381" s="149">
        <f t="shared" si="140"/>
        <v>726</v>
      </c>
      <c r="BD381" s="150">
        <f t="shared" si="140"/>
        <v>951</v>
      </c>
      <c r="BE381" s="151">
        <f t="shared" si="141"/>
        <v>8.7272727272727266</v>
      </c>
      <c r="BF381" s="149">
        <f t="shared" si="141"/>
        <v>11.727272727272727</v>
      </c>
      <c r="BG381" s="149">
        <f t="shared" si="141"/>
        <v>66</v>
      </c>
      <c r="BH381" s="247">
        <f t="shared" si="141"/>
        <v>86.454545454545453</v>
      </c>
    </row>
    <row r="382" spans="1:60" ht="15" customHeight="1" x14ac:dyDescent="0.25">
      <c r="A382" s="331"/>
      <c r="B382" s="108"/>
      <c r="C382" s="109" t="s">
        <v>416</v>
      </c>
      <c r="D382" s="113" t="s">
        <v>418</v>
      </c>
      <c r="E382" s="7">
        <f>Janeiro!L372</f>
        <v>0</v>
      </c>
      <c r="F382" s="149">
        <f>Janeiro!M372</f>
        <v>0</v>
      </c>
      <c r="G382" s="149">
        <f>Janeiro!N372</f>
        <v>0</v>
      </c>
      <c r="H382" s="150">
        <f>Janeiro!O372</f>
        <v>0</v>
      </c>
      <c r="I382" s="7">
        <f>Fevereiro!L377</f>
        <v>0</v>
      </c>
      <c r="J382" s="149">
        <f>Fevereiro!M377</f>
        <v>0</v>
      </c>
      <c r="K382" s="149">
        <f>Fevereiro!N377</f>
        <v>11</v>
      </c>
      <c r="L382" s="150">
        <f>Fevereiro!O377</f>
        <v>11</v>
      </c>
      <c r="M382" s="7">
        <f>Março!L378</f>
        <v>0</v>
      </c>
      <c r="N382" s="149">
        <f>Março!M378</f>
        <v>4</v>
      </c>
      <c r="O382" s="149">
        <f>Março!N378</f>
        <v>14</v>
      </c>
      <c r="P382" s="150">
        <f>Março!O378</f>
        <v>18</v>
      </c>
      <c r="Q382" s="7">
        <f>Abril!L379</f>
        <v>0</v>
      </c>
      <c r="R382" s="149">
        <f>Abril!M379</f>
        <v>0</v>
      </c>
      <c r="S382" s="149">
        <f>Abril!N379</f>
        <v>2</v>
      </c>
      <c r="T382" s="150">
        <f>Abril!O379</f>
        <v>2</v>
      </c>
      <c r="U382" s="7">
        <f>Maio!L380</f>
        <v>0</v>
      </c>
      <c r="V382" s="149">
        <f>Maio!M380</f>
        <v>1</v>
      </c>
      <c r="W382" s="149">
        <f>Maio!N380</f>
        <v>24</v>
      </c>
      <c r="X382" s="150">
        <f>Maio!O380</f>
        <v>25</v>
      </c>
      <c r="Y382" s="7">
        <f>Junho!L380</f>
        <v>0</v>
      </c>
      <c r="Z382" s="149">
        <f>Junho!M380</f>
        <v>1</v>
      </c>
      <c r="AA382" s="149">
        <f>Junho!N380</f>
        <v>25</v>
      </c>
      <c r="AB382" s="150">
        <f>Junho!O380</f>
        <v>26</v>
      </c>
      <c r="AC382" s="151">
        <f>Julho!L380</f>
        <v>0</v>
      </c>
      <c r="AD382" s="149">
        <f>Julho!M380</f>
        <v>2</v>
      </c>
      <c r="AE382" s="149">
        <f>Julho!N380</f>
        <v>17</v>
      </c>
      <c r="AF382" s="150">
        <f>Julho!O380</f>
        <v>19</v>
      </c>
      <c r="AG382" s="151">
        <f>Agosto!L382</f>
        <v>0</v>
      </c>
      <c r="AH382" s="149">
        <f>Agosto!M382</f>
        <v>2</v>
      </c>
      <c r="AI382" s="149">
        <f>Agosto!N382</f>
        <v>30</v>
      </c>
      <c r="AJ382" s="150">
        <f>Agosto!O382</f>
        <v>32</v>
      </c>
      <c r="AK382" s="151">
        <f>Setembro!L383</f>
        <v>0</v>
      </c>
      <c r="AL382" s="149">
        <f>Setembro!M383</f>
        <v>3</v>
      </c>
      <c r="AM382" s="149">
        <f>Setembro!N383</f>
        <v>27</v>
      </c>
      <c r="AN382" s="150">
        <f>Setembro!O383</f>
        <v>30</v>
      </c>
      <c r="AO382" s="151">
        <f>Outubro!L384</f>
        <v>0</v>
      </c>
      <c r="AP382" s="149">
        <f>Outubro!M384</f>
        <v>2</v>
      </c>
      <c r="AQ382" s="149">
        <f>Outubro!N384</f>
        <v>23</v>
      </c>
      <c r="AR382" s="150">
        <f>Outubro!O384</f>
        <v>25</v>
      </c>
      <c r="AS382" s="151">
        <f>Novembro!L383</f>
        <v>12</v>
      </c>
      <c r="AT382" s="149">
        <f>Novembro!M383</f>
        <v>7</v>
      </c>
      <c r="AU382" s="149">
        <f>Novembro!N383</f>
        <v>90</v>
      </c>
      <c r="AV382" s="150">
        <f>Novembro!O383</f>
        <v>109</v>
      </c>
      <c r="AW382" s="151"/>
      <c r="AX382" s="149"/>
      <c r="AY382" s="149"/>
      <c r="AZ382" s="150"/>
      <c r="BA382" s="151">
        <f t="shared" si="140"/>
        <v>12</v>
      </c>
      <c r="BB382" s="149">
        <f t="shared" si="140"/>
        <v>22</v>
      </c>
      <c r="BC382" s="149">
        <f t="shared" si="140"/>
        <v>263</v>
      </c>
      <c r="BD382" s="150">
        <f t="shared" si="140"/>
        <v>297</v>
      </c>
      <c r="BE382" s="151">
        <f t="shared" si="141"/>
        <v>1.0909090909090908</v>
      </c>
      <c r="BF382" s="149">
        <f t="shared" si="141"/>
        <v>2</v>
      </c>
      <c r="BG382" s="149">
        <f t="shared" si="141"/>
        <v>23.90909090909091</v>
      </c>
      <c r="BH382" s="247">
        <f t="shared" si="141"/>
        <v>27</v>
      </c>
    </row>
    <row r="383" spans="1:60" ht="15" customHeight="1" x14ac:dyDescent="0.25">
      <c r="A383" s="331"/>
      <c r="B383" s="108"/>
      <c r="C383" s="109" t="s">
        <v>419</v>
      </c>
      <c r="D383" s="113" t="s">
        <v>420</v>
      </c>
      <c r="E383" s="7">
        <f>Janeiro!L373</f>
        <v>3</v>
      </c>
      <c r="F383" s="149">
        <f>Janeiro!M373</f>
        <v>26</v>
      </c>
      <c r="G383" s="149">
        <f>Janeiro!N373</f>
        <v>153</v>
      </c>
      <c r="H383" s="150">
        <f>Janeiro!O373</f>
        <v>182</v>
      </c>
      <c r="I383" s="7">
        <f>Fevereiro!L378</f>
        <v>12</v>
      </c>
      <c r="J383" s="149">
        <f>Fevereiro!M378</f>
        <v>19</v>
      </c>
      <c r="K383" s="149">
        <f>Fevereiro!N378</f>
        <v>172</v>
      </c>
      <c r="L383" s="150">
        <f>Fevereiro!O378</f>
        <v>203</v>
      </c>
      <c r="M383" s="7">
        <f>Março!L379</f>
        <v>14</v>
      </c>
      <c r="N383" s="149">
        <f>Março!M379</f>
        <v>28</v>
      </c>
      <c r="O383" s="149">
        <f>Março!N379</f>
        <v>175</v>
      </c>
      <c r="P383" s="150">
        <f>Março!O379</f>
        <v>217</v>
      </c>
      <c r="Q383" s="7">
        <f>Abril!L380</f>
        <v>12</v>
      </c>
      <c r="R383" s="149">
        <f>Abril!M380</f>
        <v>36</v>
      </c>
      <c r="S383" s="149">
        <f>Abril!N380</f>
        <v>172</v>
      </c>
      <c r="T383" s="150">
        <f>Abril!O380</f>
        <v>220</v>
      </c>
      <c r="U383" s="7">
        <f>Maio!L381</f>
        <v>14</v>
      </c>
      <c r="V383" s="149">
        <f>Maio!M381</f>
        <v>41</v>
      </c>
      <c r="W383" s="149">
        <f>Maio!N381</f>
        <v>185</v>
      </c>
      <c r="X383" s="150">
        <f>Maio!O381</f>
        <v>240</v>
      </c>
      <c r="Y383" s="7">
        <f>Junho!L381</f>
        <v>15</v>
      </c>
      <c r="Z383" s="149">
        <f>Junho!M381</f>
        <v>25</v>
      </c>
      <c r="AA383" s="149">
        <f>Junho!N381</f>
        <v>175</v>
      </c>
      <c r="AB383" s="150">
        <f>Junho!O381</f>
        <v>215</v>
      </c>
      <c r="AC383" s="151">
        <f>Julho!L381</f>
        <v>11</v>
      </c>
      <c r="AD383" s="149">
        <f>Julho!M381</f>
        <v>27</v>
      </c>
      <c r="AE383" s="149">
        <f>Julho!N381</f>
        <v>201</v>
      </c>
      <c r="AF383" s="150">
        <f>Julho!O381</f>
        <v>239</v>
      </c>
      <c r="AG383" s="151">
        <f>Agosto!L383</f>
        <v>14</v>
      </c>
      <c r="AH383" s="149">
        <f>Agosto!M383</f>
        <v>30</v>
      </c>
      <c r="AI383" s="149">
        <f>Agosto!N383</f>
        <v>182</v>
      </c>
      <c r="AJ383" s="150">
        <f>Agosto!O383</f>
        <v>226</v>
      </c>
      <c r="AK383" s="151">
        <f>Setembro!L384</f>
        <v>13</v>
      </c>
      <c r="AL383" s="149">
        <f>Setembro!M384</f>
        <v>39</v>
      </c>
      <c r="AM383" s="149">
        <f>Setembro!N384</f>
        <v>199</v>
      </c>
      <c r="AN383" s="150">
        <f>Setembro!O384</f>
        <v>251</v>
      </c>
      <c r="AO383" s="151">
        <f>Outubro!L385</f>
        <v>9</v>
      </c>
      <c r="AP383" s="149">
        <f>Outubro!M385</f>
        <v>47</v>
      </c>
      <c r="AQ383" s="149">
        <f>Outubro!N385</f>
        <v>238</v>
      </c>
      <c r="AR383" s="150">
        <f>Outubro!O385</f>
        <v>294</v>
      </c>
      <c r="AS383" s="151">
        <f>Novembro!L384</f>
        <v>0</v>
      </c>
      <c r="AT383" s="149">
        <f>Novembro!M384</f>
        <v>3</v>
      </c>
      <c r="AU383" s="149">
        <f>Novembro!N384</f>
        <v>14</v>
      </c>
      <c r="AV383" s="150">
        <f>Novembro!O384</f>
        <v>17</v>
      </c>
      <c r="AW383" s="151"/>
      <c r="AX383" s="149"/>
      <c r="AY383" s="149"/>
      <c r="AZ383" s="150"/>
      <c r="BA383" s="151">
        <f t="shared" si="140"/>
        <v>117</v>
      </c>
      <c r="BB383" s="149">
        <f t="shared" si="140"/>
        <v>321</v>
      </c>
      <c r="BC383" s="149">
        <f t="shared" si="140"/>
        <v>1866</v>
      </c>
      <c r="BD383" s="150">
        <f t="shared" si="140"/>
        <v>2304</v>
      </c>
      <c r="BE383" s="151">
        <f t="shared" si="141"/>
        <v>10.636363636363637</v>
      </c>
      <c r="BF383" s="149">
        <f t="shared" si="141"/>
        <v>29.181818181818183</v>
      </c>
      <c r="BG383" s="149">
        <f t="shared" si="141"/>
        <v>169.63636363636363</v>
      </c>
      <c r="BH383" s="247">
        <f t="shared" si="141"/>
        <v>209.45454545454547</v>
      </c>
    </row>
    <row r="384" spans="1:60" ht="15" customHeight="1" x14ac:dyDescent="0.25">
      <c r="A384" s="331"/>
      <c r="B384" s="108"/>
      <c r="C384" s="109" t="s">
        <v>419</v>
      </c>
      <c r="D384" s="113" t="s">
        <v>421</v>
      </c>
      <c r="E384" s="7">
        <f>Janeiro!L374</f>
        <v>0</v>
      </c>
      <c r="F384" s="149">
        <f>Janeiro!M374</f>
        <v>0</v>
      </c>
      <c r="G384" s="149">
        <f>Janeiro!N374</f>
        <v>0</v>
      </c>
      <c r="H384" s="150">
        <f>Janeiro!O374</f>
        <v>0</v>
      </c>
      <c r="I384" s="7">
        <f>Fevereiro!L379</f>
        <v>0</v>
      </c>
      <c r="J384" s="149">
        <f>Fevereiro!M379</f>
        <v>0</v>
      </c>
      <c r="K384" s="149">
        <f>Fevereiro!N379</f>
        <v>0</v>
      </c>
      <c r="L384" s="150">
        <f>Fevereiro!O379</f>
        <v>0</v>
      </c>
      <c r="M384" s="7">
        <f>Março!L380</f>
        <v>0</v>
      </c>
      <c r="N384" s="149">
        <f>Março!M380</f>
        <v>0</v>
      </c>
      <c r="O384" s="149">
        <f>Março!N380</f>
        <v>0</v>
      </c>
      <c r="P384" s="150">
        <f>Março!O380</f>
        <v>0</v>
      </c>
      <c r="Q384" s="7">
        <f>Abril!L381</f>
        <v>0</v>
      </c>
      <c r="R384" s="149">
        <f>Abril!M381</f>
        <v>0</v>
      </c>
      <c r="S384" s="149">
        <f>Abril!N381</f>
        <v>0</v>
      </c>
      <c r="T384" s="150">
        <f>Abril!O381</f>
        <v>0</v>
      </c>
      <c r="U384" s="7">
        <f>Maio!L382</f>
        <v>0</v>
      </c>
      <c r="V384" s="149">
        <f>Maio!M382</f>
        <v>0</v>
      </c>
      <c r="W384" s="149">
        <f>Maio!N382</f>
        <v>0</v>
      </c>
      <c r="X384" s="150">
        <f>Maio!O382</f>
        <v>0</v>
      </c>
      <c r="Y384" s="7">
        <f>Junho!L382</f>
        <v>0</v>
      </c>
      <c r="Z384" s="149">
        <f>Junho!M382</f>
        <v>0</v>
      </c>
      <c r="AA384" s="149">
        <f>Junho!N382</f>
        <v>0</v>
      </c>
      <c r="AB384" s="150">
        <f>Junho!O382</f>
        <v>0</v>
      </c>
      <c r="AC384" s="151">
        <f>Julho!L382</f>
        <v>0</v>
      </c>
      <c r="AD384" s="149">
        <f>Julho!M382</f>
        <v>0</v>
      </c>
      <c r="AE384" s="149">
        <f>Julho!N382</f>
        <v>0</v>
      </c>
      <c r="AF384" s="150">
        <f>Julho!O382</f>
        <v>0</v>
      </c>
      <c r="AG384" s="151">
        <f>Agosto!L384</f>
        <v>0</v>
      </c>
      <c r="AH384" s="149">
        <f>Agosto!M384</f>
        <v>0</v>
      </c>
      <c r="AI384" s="149">
        <f>Agosto!N384</f>
        <v>0</v>
      </c>
      <c r="AJ384" s="150">
        <f>Agosto!O384</f>
        <v>0</v>
      </c>
      <c r="AK384" s="151">
        <f>Setembro!L385</f>
        <v>0</v>
      </c>
      <c r="AL384" s="149">
        <f>Setembro!M385</f>
        <v>0</v>
      </c>
      <c r="AM384" s="149">
        <f>Setembro!N385</f>
        <v>0</v>
      </c>
      <c r="AN384" s="150">
        <f>Setembro!O385</f>
        <v>0</v>
      </c>
      <c r="AO384" s="151">
        <f>Outubro!L386</f>
        <v>0</v>
      </c>
      <c r="AP384" s="149">
        <f>Outubro!M386</f>
        <v>0</v>
      </c>
      <c r="AQ384" s="149">
        <f>Outubro!N386</f>
        <v>0</v>
      </c>
      <c r="AR384" s="150">
        <f>Outubro!O386</f>
        <v>0</v>
      </c>
      <c r="AS384" s="151">
        <f>Novembro!L385</f>
        <v>13</v>
      </c>
      <c r="AT384" s="149">
        <f>Novembro!M385</f>
        <v>38</v>
      </c>
      <c r="AU384" s="149">
        <f>Novembro!N385</f>
        <v>201</v>
      </c>
      <c r="AV384" s="150">
        <f>Novembro!O385</f>
        <v>252</v>
      </c>
      <c r="AW384" s="151"/>
      <c r="AX384" s="149"/>
      <c r="AY384" s="149"/>
      <c r="AZ384" s="150"/>
      <c r="BA384" s="151">
        <f t="shared" si="140"/>
        <v>13</v>
      </c>
      <c r="BB384" s="149">
        <f t="shared" si="140"/>
        <v>38</v>
      </c>
      <c r="BC384" s="149">
        <f t="shared" si="140"/>
        <v>201</v>
      </c>
      <c r="BD384" s="150">
        <f t="shared" si="140"/>
        <v>252</v>
      </c>
      <c r="BE384" s="151">
        <f t="shared" si="141"/>
        <v>1.1818181818181819</v>
      </c>
      <c r="BF384" s="149">
        <f t="shared" si="141"/>
        <v>3.4545454545454546</v>
      </c>
      <c r="BG384" s="149">
        <f t="shared" si="141"/>
        <v>18.272727272727273</v>
      </c>
      <c r="BH384" s="247">
        <f t="shared" si="141"/>
        <v>22.90909090909091</v>
      </c>
    </row>
    <row r="385" spans="1:62" ht="15" customHeight="1" x14ac:dyDescent="0.25">
      <c r="A385" s="331"/>
      <c r="B385" s="108"/>
      <c r="C385" s="109" t="s">
        <v>419</v>
      </c>
      <c r="D385" s="110" t="s">
        <v>422</v>
      </c>
      <c r="E385" s="7">
        <f>Janeiro!L375</f>
        <v>0</v>
      </c>
      <c r="F385" s="149">
        <f>Janeiro!M375</f>
        <v>0</v>
      </c>
      <c r="G385" s="149">
        <f>Janeiro!N375</f>
        <v>14</v>
      </c>
      <c r="H385" s="150">
        <f>Janeiro!O375</f>
        <v>14</v>
      </c>
      <c r="I385" s="7">
        <f>Fevereiro!L380</f>
        <v>0</v>
      </c>
      <c r="J385" s="149">
        <f>Fevereiro!M380</f>
        <v>0</v>
      </c>
      <c r="K385" s="149">
        <f>Fevereiro!N380</f>
        <v>8</v>
      </c>
      <c r="L385" s="150">
        <f>Fevereiro!O380</f>
        <v>8</v>
      </c>
      <c r="M385" s="7">
        <f>Março!L381</f>
        <v>0</v>
      </c>
      <c r="N385" s="149">
        <f>Março!M381</f>
        <v>0</v>
      </c>
      <c r="O385" s="149">
        <f>Março!N381</f>
        <v>20</v>
      </c>
      <c r="P385" s="150">
        <f>Março!O381</f>
        <v>20</v>
      </c>
      <c r="Q385" s="7">
        <f>Abril!L382</f>
        <v>0</v>
      </c>
      <c r="R385" s="149">
        <f>Abril!M382</f>
        <v>1</v>
      </c>
      <c r="S385" s="149">
        <f>Abril!N382</f>
        <v>12</v>
      </c>
      <c r="T385" s="150">
        <f>Abril!O382</f>
        <v>13</v>
      </c>
      <c r="U385" s="7">
        <f>Maio!L383</f>
        <v>0</v>
      </c>
      <c r="V385" s="149">
        <f>Maio!M383</f>
        <v>1</v>
      </c>
      <c r="W385" s="149">
        <f>Maio!N383</f>
        <v>16</v>
      </c>
      <c r="X385" s="150">
        <f>Maio!O383</f>
        <v>17</v>
      </c>
      <c r="Y385" s="7">
        <f>Junho!L383</f>
        <v>0</v>
      </c>
      <c r="Z385" s="149">
        <f>Junho!M383</f>
        <v>1</v>
      </c>
      <c r="AA385" s="149">
        <f>Junho!N383</f>
        <v>20</v>
      </c>
      <c r="AB385" s="150">
        <f>Junho!O383</f>
        <v>21</v>
      </c>
      <c r="AC385" s="151">
        <f>Julho!L383</f>
        <v>0</v>
      </c>
      <c r="AD385" s="149">
        <f>Julho!M383</f>
        <v>0</v>
      </c>
      <c r="AE385" s="149">
        <f>Julho!N383</f>
        <v>12</v>
      </c>
      <c r="AF385" s="150">
        <f>Julho!O383</f>
        <v>12</v>
      </c>
      <c r="AG385" s="151">
        <f>Agosto!L385</f>
        <v>0</v>
      </c>
      <c r="AH385" s="149">
        <f>Agosto!M385</f>
        <v>4</v>
      </c>
      <c r="AI385" s="149">
        <f>Agosto!N385</f>
        <v>11</v>
      </c>
      <c r="AJ385" s="150">
        <f>Agosto!O385</f>
        <v>15</v>
      </c>
      <c r="AK385" s="151">
        <f>Setembro!L386</f>
        <v>0</v>
      </c>
      <c r="AL385" s="149">
        <f>Setembro!M386</f>
        <v>1</v>
      </c>
      <c r="AM385" s="149">
        <f>Setembro!N386</f>
        <v>11</v>
      </c>
      <c r="AN385" s="150">
        <f>Setembro!O386</f>
        <v>12</v>
      </c>
      <c r="AO385" s="151">
        <f>Outubro!L387</f>
        <v>0</v>
      </c>
      <c r="AP385" s="149">
        <f>Outubro!M387</f>
        <v>1</v>
      </c>
      <c r="AQ385" s="149">
        <f>Outubro!N387</f>
        <v>16</v>
      </c>
      <c r="AR385" s="150">
        <f>Outubro!O387</f>
        <v>17</v>
      </c>
      <c r="AS385" s="151">
        <f>Novembro!L386</f>
        <v>0</v>
      </c>
      <c r="AT385" s="149">
        <f>Novembro!M386</f>
        <v>0</v>
      </c>
      <c r="AU385" s="149">
        <f>Novembro!N386</f>
        <v>0</v>
      </c>
      <c r="AV385" s="150">
        <f>Novembro!O386</f>
        <v>0</v>
      </c>
      <c r="AW385" s="151"/>
      <c r="AX385" s="149"/>
      <c r="AY385" s="149"/>
      <c r="AZ385" s="150"/>
      <c r="BA385" s="151">
        <f t="shared" si="140"/>
        <v>0</v>
      </c>
      <c r="BB385" s="149">
        <f t="shared" si="140"/>
        <v>9</v>
      </c>
      <c r="BC385" s="149">
        <f t="shared" si="140"/>
        <v>140</v>
      </c>
      <c r="BD385" s="150">
        <f t="shared" si="140"/>
        <v>149</v>
      </c>
      <c r="BE385" s="151">
        <f t="shared" si="141"/>
        <v>0</v>
      </c>
      <c r="BF385" s="149">
        <f t="shared" si="141"/>
        <v>0.81818181818181823</v>
      </c>
      <c r="BG385" s="149">
        <f t="shared" si="141"/>
        <v>12.727272727272727</v>
      </c>
      <c r="BH385" s="247">
        <f t="shared" si="141"/>
        <v>13.545454545454545</v>
      </c>
    </row>
    <row r="386" spans="1:62" ht="15" customHeight="1" x14ac:dyDescent="0.25">
      <c r="A386" s="331"/>
      <c r="B386" s="108"/>
      <c r="C386" s="109" t="s">
        <v>423</v>
      </c>
      <c r="D386" s="113" t="s">
        <v>424</v>
      </c>
      <c r="E386" s="7">
        <f>Janeiro!L376</f>
        <v>0</v>
      </c>
      <c r="F386" s="149">
        <f>Janeiro!M376</f>
        <v>0</v>
      </c>
      <c r="G386" s="149">
        <f>Janeiro!N376</f>
        <v>0</v>
      </c>
      <c r="H386" s="150">
        <f>Janeiro!O376</f>
        <v>0</v>
      </c>
      <c r="I386" s="7">
        <f>Fevereiro!L381</f>
        <v>0</v>
      </c>
      <c r="J386" s="149">
        <f>Fevereiro!M381</f>
        <v>0</v>
      </c>
      <c r="K386" s="149">
        <f>Fevereiro!N381</f>
        <v>0</v>
      </c>
      <c r="L386" s="150">
        <f>Fevereiro!O381</f>
        <v>0</v>
      </c>
      <c r="M386" s="7">
        <f>Março!L382</f>
        <v>0</v>
      </c>
      <c r="N386" s="149">
        <f>Março!M382</f>
        <v>0</v>
      </c>
      <c r="O386" s="149">
        <f>Março!N382</f>
        <v>0</v>
      </c>
      <c r="P386" s="150">
        <f>Março!O382</f>
        <v>0</v>
      </c>
      <c r="Q386" s="7">
        <f>Abril!L383</f>
        <v>0</v>
      </c>
      <c r="R386" s="149">
        <f>Abril!M383</f>
        <v>0</v>
      </c>
      <c r="S386" s="149">
        <f>Abril!N383</f>
        <v>0</v>
      </c>
      <c r="T386" s="150">
        <f>Abril!O383</f>
        <v>0</v>
      </c>
      <c r="U386" s="7">
        <f>Maio!L384</f>
        <v>0</v>
      </c>
      <c r="V386" s="149">
        <f>Maio!M384</f>
        <v>0</v>
      </c>
      <c r="W386" s="149">
        <f>Maio!N384</f>
        <v>0</v>
      </c>
      <c r="X386" s="150">
        <f>Maio!O384</f>
        <v>0</v>
      </c>
      <c r="Y386" s="7">
        <f>Junho!L384</f>
        <v>0</v>
      </c>
      <c r="Z386" s="149">
        <f>Junho!M384</f>
        <v>0</v>
      </c>
      <c r="AA386" s="149">
        <f>Junho!N384</f>
        <v>0</v>
      </c>
      <c r="AB386" s="150">
        <f>Junho!O384</f>
        <v>0</v>
      </c>
      <c r="AC386" s="151">
        <f>Julho!L384</f>
        <v>0</v>
      </c>
      <c r="AD386" s="149">
        <f>Julho!M384</f>
        <v>0</v>
      </c>
      <c r="AE386" s="149">
        <f>Julho!N384</f>
        <v>0</v>
      </c>
      <c r="AF386" s="150">
        <f>Julho!O384</f>
        <v>0</v>
      </c>
      <c r="AG386" s="151">
        <f>Agosto!L386</f>
        <v>1</v>
      </c>
      <c r="AH386" s="149">
        <f>Agosto!M386</f>
        <v>1</v>
      </c>
      <c r="AI386" s="149">
        <f>Agosto!N386</f>
        <v>13</v>
      </c>
      <c r="AJ386" s="150">
        <f>Agosto!O386</f>
        <v>15</v>
      </c>
      <c r="AK386" s="151">
        <f>Setembro!L387</f>
        <v>0</v>
      </c>
      <c r="AL386" s="149">
        <f>Setembro!M387</f>
        <v>0</v>
      </c>
      <c r="AM386" s="149">
        <f>Setembro!N387</f>
        <v>0</v>
      </c>
      <c r="AN386" s="150">
        <f>Setembro!O387</f>
        <v>0</v>
      </c>
      <c r="AO386" s="151">
        <f>Outubro!L388</f>
        <v>0</v>
      </c>
      <c r="AP386" s="149">
        <f>Outubro!M388</f>
        <v>0</v>
      </c>
      <c r="AQ386" s="149">
        <f>Outubro!N388</f>
        <v>0</v>
      </c>
      <c r="AR386" s="150">
        <f>Outubro!O388</f>
        <v>0</v>
      </c>
      <c r="AS386" s="151">
        <f>Novembro!L387</f>
        <v>0</v>
      </c>
      <c r="AT386" s="149">
        <f>Novembro!M387</f>
        <v>2</v>
      </c>
      <c r="AU386" s="149">
        <f>Novembro!N387</f>
        <v>19</v>
      </c>
      <c r="AV386" s="150">
        <f>Novembro!O387</f>
        <v>21</v>
      </c>
      <c r="AW386" s="151"/>
      <c r="AX386" s="149"/>
      <c r="AY386" s="149"/>
      <c r="AZ386" s="150"/>
      <c r="BA386" s="151">
        <f t="shared" si="140"/>
        <v>1</v>
      </c>
      <c r="BB386" s="149">
        <f t="shared" si="140"/>
        <v>3</v>
      </c>
      <c r="BC386" s="149">
        <f t="shared" si="140"/>
        <v>32</v>
      </c>
      <c r="BD386" s="150">
        <f t="shared" si="140"/>
        <v>36</v>
      </c>
      <c r="BE386" s="151">
        <f t="shared" si="141"/>
        <v>9.0909090909090912E-2</v>
      </c>
      <c r="BF386" s="149">
        <f t="shared" si="141"/>
        <v>0.27272727272727271</v>
      </c>
      <c r="BG386" s="149">
        <f t="shared" si="141"/>
        <v>2.9090909090909092</v>
      </c>
      <c r="BH386" s="247">
        <f t="shared" si="141"/>
        <v>3.2727272727272729</v>
      </c>
    </row>
    <row r="387" spans="1:62" ht="15" customHeight="1" x14ac:dyDescent="0.25">
      <c r="A387" s="331"/>
      <c r="B387" s="108"/>
      <c r="C387" s="109" t="s">
        <v>425</v>
      </c>
      <c r="D387" s="113" t="s">
        <v>426</v>
      </c>
      <c r="E387" s="7">
        <f>Janeiro!L377</f>
        <v>2</v>
      </c>
      <c r="F387" s="149">
        <f>Janeiro!M377</f>
        <v>19</v>
      </c>
      <c r="G387" s="149">
        <f>Janeiro!N377</f>
        <v>79</v>
      </c>
      <c r="H387" s="150">
        <f>Janeiro!O377</f>
        <v>100</v>
      </c>
      <c r="I387" s="7">
        <f>Fevereiro!L382</f>
        <v>1</v>
      </c>
      <c r="J387" s="149">
        <f>Fevereiro!M382</f>
        <v>31</v>
      </c>
      <c r="K387" s="149">
        <f>Fevereiro!N382</f>
        <v>125</v>
      </c>
      <c r="L387" s="150">
        <f>Fevereiro!O382</f>
        <v>157</v>
      </c>
      <c r="M387" s="7">
        <f>Março!L383</f>
        <v>1</v>
      </c>
      <c r="N387" s="149">
        <f>Março!M383</f>
        <v>32</v>
      </c>
      <c r="O387" s="149">
        <f>Março!N383</f>
        <v>118</v>
      </c>
      <c r="P387" s="150">
        <f>Março!O383</f>
        <v>151</v>
      </c>
      <c r="Q387" s="7">
        <f>Abril!L384</f>
        <v>3</v>
      </c>
      <c r="R387" s="149">
        <f>Abril!M384</f>
        <v>21</v>
      </c>
      <c r="S387" s="149">
        <f>Abril!N384</f>
        <v>123</v>
      </c>
      <c r="T387" s="150">
        <f>Abril!O384</f>
        <v>147</v>
      </c>
      <c r="U387" s="7">
        <f>Maio!L385</f>
        <v>3</v>
      </c>
      <c r="V387" s="149">
        <f>Maio!M385</f>
        <v>29</v>
      </c>
      <c r="W387" s="149">
        <f>Maio!N385</f>
        <v>128</v>
      </c>
      <c r="X387" s="150">
        <f>Maio!O385</f>
        <v>160</v>
      </c>
      <c r="Y387" s="7">
        <f>Junho!L385</f>
        <v>3</v>
      </c>
      <c r="Z387" s="149">
        <f>Junho!M385</f>
        <v>37</v>
      </c>
      <c r="AA387" s="149">
        <f>Junho!N385</f>
        <v>150</v>
      </c>
      <c r="AB387" s="150">
        <f>Junho!O385</f>
        <v>190</v>
      </c>
      <c r="AC387" s="151">
        <f>Julho!L385</f>
        <v>8</v>
      </c>
      <c r="AD387" s="149">
        <f>Julho!M385</f>
        <v>53</v>
      </c>
      <c r="AE387" s="149">
        <f>Julho!N385</f>
        <v>173</v>
      </c>
      <c r="AF387" s="150">
        <f>Julho!O385</f>
        <v>234</v>
      </c>
      <c r="AG387" s="151">
        <f>Agosto!L387</f>
        <v>7</v>
      </c>
      <c r="AH387" s="149">
        <f>Agosto!M387</f>
        <v>44</v>
      </c>
      <c r="AI387" s="149">
        <f>Agosto!N387</f>
        <v>154</v>
      </c>
      <c r="AJ387" s="150">
        <f>Agosto!O387</f>
        <v>205</v>
      </c>
      <c r="AK387" s="151">
        <f>Setembro!L388</f>
        <v>9</v>
      </c>
      <c r="AL387" s="149">
        <f>Setembro!M388</f>
        <v>43</v>
      </c>
      <c r="AM387" s="149">
        <f>Setembro!N388</f>
        <v>173</v>
      </c>
      <c r="AN387" s="150">
        <f>Setembro!O388</f>
        <v>225</v>
      </c>
      <c r="AO387" s="151">
        <f>Outubro!L389</f>
        <v>11</v>
      </c>
      <c r="AP387" s="149">
        <f>Outubro!M389</f>
        <v>46</v>
      </c>
      <c r="AQ387" s="149">
        <f>Outubro!N389</f>
        <v>210</v>
      </c>
      <c r="AR387" s="150">
        <f>Outubro!O389</f>
        <v>267</v>
      </c>
      <c r="AS387" s="151">
        <f>Novembro!L388</f>
        <v>0</v>
      </c>
      <c r="AT387" s="149">
        <f>Novembro!M388</f>
        <v>0</v>
      </c>
      <c r="AU387" s="149">
        <f>Novembro!N388</f>
        <v>0</v>
      </c>
      <c r="AV387" s="150">
        <f>Novembro!O388</f>
        <v>0</v>
      </c>
      <c r="AW387" s="151"/>
      <c r="AX387" s="149"/>
      <c r="AY387" s="149"/>
      <c r="AZ387" s="150"/>
      <c r="BA387" s="151">
        <f t="shared" si="140"/>
        <v>48</v>
      </c>
      <c r="BB387" s="149">
        <f t="shared" si="140"/>
        <v>355</v>
      </c>
      <c r="BC387" s="149">
        <f t="shared" si="140"/>
        <v>1433</v>
      </c>
      <c r="BD387" s="150">
        <f t="shared" si="140"/>
        <v>1836</v>
      </c>
      <c r="BE387" s="151">
        <f t="shared" si="141"/>
        <v>4.3636363636363633</v>
      </c>
      <c r="BF387" s="149">
        <f t="shared" si="141"/>
        <v>32.272727272727273</v>
      </c>
      <c r="BG387" s="149">
        <f t="shared" si="141"/>
        <v>130.27272727272728</v>
      </c>
      <c r="BH387" s="247">
        <f t="shared" si="141"/>
        <v>166.90909090909091</v>
      </c>
    </row>
    <row r="388" spans="1:62" ht="15" customHeight="1" x14ac:dyDescent="0.25">
      <c r="A388" s="331"/>
      <c r="B388" s="108"/>
      <c r="C388" s="109" t="s">
        <v>425</v>
      </c>
      <c r="D388" s="113" t="s">
        <v>427</v>
      </c>
      <c r="E388" s="7">
        <f>Janeiro!L378</f>
        <v>0</v>
      </c>
      <c r="F388" s="149">
        <f>Janeiro!M378</f>
        <v>0</v>
      </c>
      <c r="G388" s="149">
        <f>Janeiro!N378</f>
        <v>0</v>
      </c>
      <c r="H388" s="150">
        <f>Janeiro!O378</f>
        <v>0</v>
      </c>
      <c r="I388" s="7">
        <f>Fevereiro!L383</f>
        <v>0</v>
      </c>
      <c r="J388" s="149">
        <f>Fevereiro!M383</f>
        <v>0</v>
      </c>
      <c r="K388" s="149">
        <f>Fevereiro!N383</f>
        <v>0</v>
      </c>
      <c r="L388" s="150">
        <f>Fevereiro!O383</f>
        <v>0</v>
      </c>
      <c r="M388" s="7">
        <f>Março!L384</f>
        <v>0</v>
      </c>
      <c r="N388" s="149">
        <f>Março!M384</f>
        <v>0</v>
      </c>
      <c r="O388" s="149">
        <f>Março!N384</f>
        <v>0</v>
      </c>
      <c r="P388" s="150">
        <f>Março!O384</f>
        <v>0</v>
      </c>
      <c r="Q388" s="7">
        <f>Abril!L385</f>
        <v>0</v>
      </c>
      <c r="R388" s="149">
        <f>Abril!M385</f>
        <v>0</v>
      </c>
      <c r="S388" s="149">
        <f>Abril!N385</f>
        <v>0</v>
      </c>
      <c r="T388" s="150">
        <f>Abril!O385</f>
        <v>0</v>
      </c>
      <c r="U388" s="7">
        <f>Maio!L386</f>
        <v>0</v>
      </c>
      <c r="V388" s="149">
        <f>Maio!M386</f>
        <v>0</v>
      </c>
      <c r="W388" s="149">
        <f>Maio!N386</f>
        <v>0</v>
      </c>
      <c r="X388" s="150">
        <f>Maio!O386</f>
        <v>0</v>
      </c>
      <c r="Y388" s="7">
        <f>Junho!L386</f>
        <v>0</v>
      </c>
      <c r="Z388" s="149">
        <f>Junho!M386</f>
        <v>0</v>
      </c>
      <c r="AA388" s="149">
        <f>Junho!N386</f>
        <v>0</v>
      </c>
      <c r="AB388" s="150">
        <f>Junho!O386</f>
        <v>0</v>
      </c>
      <c r="AC388" s="151">
        <f>Julho!L386</f>
        <v>0</v>
      </c>
      <c r="AD388" s="149">
        <f>Julho!M386</f>
        <v>0</v>
      </c>
      <c r="AE388" s="149">
        <f>Julho!N386</f>
        <v>0</v>
      </c>
      <c r="AF388" s="150">
        <f>Julho!O386</f>
        <v>0</v>
      </c>
      <c r="AG388" s="151">
        <f>Agosto!L388</f>
        <v>0</v>
      </c>
      <c r="AH388" s="149">
        <f>Agosto!M388</f>
        <v>0</v>
      </c>
      <c r="AI388" s="149">
        <f>Agosto!N388</f>
        <v>0</v>
      </c>
      <c r="AJ388" s="150">
        <f>Agosto!O388</f>
        <v>0</v>
      </c>
      <c r="AK388" s="151">
        <f>Setembro!L389</f>
        <v>0</v>
      </c>
      <c r="AL388" s="149">
        <f>Setembro!M389</f>
        <v>0</v>
      </c>
      <c r="AM388" s="149">
        <f>Setembro!N389</f>
        <v>0</v>
      </c>
      <c r="AN388" s="150">
        <f>Setembro!O389</f>
        <v>0</v>
      </c>
      <c r="AO388" s="151">
        <f>Outubro!L390</f>
        <v>0</v>
      </c>
      <c r="AP388" s="149">
        <f>Outubro!M390</f>
        <v>0</v>
      </c>
      <c r="AQ388" s="149">
        <f>Outubro!N390</f>
        <v>0</v>
      </c>
      <c r="AR388" s="150">
        <f>Outubro!O390</f>
        <v>0</v>
      </c>
      <c r="AS388" s="151">
        <f>Novembro!L389</f>
        <v>10</v>
      </c>
      <c r="AT388" s="149">
        <f>Novembro!M389</f>
        <v>39</v>
      </c>
      <c r="AU388" s="149">
        <f>Novembro!N389</f>
        <v>197</v>
      </c>
      <c r="AV388" s="150">
        <f>Novembro!O389</f>
        <v>246</v>
      </c>
      <c r="AW388" s="151"/>
      <c r="AX388" s="149"/>
      <c r="AY388" s="149"/>
      <c r="AZ388" s="150"/>
      <c r="BA388" s="151">
        <f t="shared" si="140"/>
        <v>10</v>
      </c>
      <c r="BB388" s="149">
        <f t="shared" si="140"/>
        <v>39</v>
      </c>
      <c r="BC388" s="149">
        <f t="shared" si="140"/>
        <v>197</v>
      </c>
      <c r="BD388" s="150">
        <f t="shared" si="140"/>
        <v>246</v>
      </c>
      <c r="BE388" s="151">
        <f t="shared" si="141"/>
        <v>0.90909090909090906</v>
      </c>
      <c r="BF388" s="149">
        <f t="shared" si="141"/>
        <v>3.5454545454545454</v>
      </c>
      <c r="BG388" s="149">
        <f t="shared" si="141"/>
        <v>17.90909090909091</v>
      </c>
      <c r="BH388" s="247">
        <f t="shared" si="141"/>
        <v>22.363636363636363</v>
      </c>
    </row>
    <row r="389" spans="1:62" ht="15" customHeight="1" x14ac:dyDescent="0.25">
      <c r="A389" s="331"/>
      <c r="B389" s="108"/>
      <c r="C389" s="109" t="s">
        <v>428</v>
      </c>
      <c r="D389" s="113" t="s">
        <v>429</v>
      </c>
      <c r="E389" s="7">
        <f>Janeiro!L379</f>
        <v>13</v>
      </c>
      <c r="F389" s="149">
        <f>Janeiro!M379</f>
        <v>10</v>
      </c>
      <c r="G389" s="149">
        <f>Janeiro!N379</f>
        <v>62</v>
      </c>
      <c r="H389" s="150">
        <f>Janeiro!O379</f>
        <v>85</v>
      </c>
      <c r="I389" s="7">
        <f>Fevereiro!L384</f>
        <v>28</v>
      </c>
      <c r="J389" s="149">
        <f>Fevereiro!M384</f>
        <v>13</v>
      </c>
      <c r="K389" s="149">
        <f>Fevereiro!N384</f>
        <v>103</v>
      </c>
      <c r="L389" s="150">
        <f>Fevereiro!O384</f>
        <v>144</v>
      </c>
      <c r="M389" s="7">
        <f>Março!L385</f>
        <v>32</v>
      </c>
      <c r="N389" s="149">
        <f>Março!M385</f>
        <v>19</v>
      </c>
      <c r="O389" s="149">
        <f>Março!N385</f>
        <v>102</v>
      </c>
      <c r="P389" s="150">
        <f>Março!O385</f>
        <v>153</v>
      </c>
      <c r="Q389" s="7">
        <f>Abril!L386</f>
        <v>23</v>
      </c>
      <c r="R389" s="149">
        <f>Abril!M386</f>
        <v>23</v>
      </c>
      <c r="S389" s="149">
        <f>Abril!N386</f>
        <v>89</v>
      </c>
      <c r="T389" s="150">
        <f>Abril!O386</f>
        <v>135</v>
      </c>
      <c r="U389" s="7">
        <f>Maio!L387</f>
        <v>19</v>
      </c>
      <c r="V389" s="149">
        <f>Maio!M387</f>
        <v>18</v>
      </c>
      <c r="W389" s="149">
        <f>Maio!N387</f>
        <v>114</v>
      </c>
      <c r="X389" s="150">
        <f>Maio!O387</f>
        <v>151</v>
      </c>
      <c r="Y389" s="7">
        <f>Junho!L387</f>
        <v>21</v>
      </c>
      <c r="Z389" s="149">
        <f>Junho!M387</f>
        <v>28</v>
      </c>
      <c r="AA389" s="149">
        <f>Junho!N387</f>
        <v>122</v>
      </c>
      <c r="AB389" s="150">
        <f>Junho!O387</f>
        <v>171</v>
      </c>
      <c r="AC389" s="151">
        <f>Julho!L387</f>
        <v>15</v>
      </c>
      <c r="AD389" s="149">
        <f>Julho!M387</f>
        <v>25</v>
      </c>
      <c r="AE389" s="149">
        <f>Julho!N387</f>
        <v>105</v>
      </c>
      <c r="AF389" s="150">
        <f>Julho!O387</f>
        <v>145</v>
      </c>
      <c r="AG389" s="151">
        <f>Agosto!L389</f>
        <v>27</v>
      </c>
      <c r="AH389" s="149">
        <f>Agosto!M389</f>
        <v>20</v>
      </c>
      <c r="AI389" s="149">
        <f>Agosto!N389</f>
        <v>149</v>
      </c>
      <c r="AJ389" s="150">
        <f>Agosto!O389</f>
        <v>196</v>
      </c>
      <c r="AK389" s="151">
        <f>Setembro!L390</f>
        <v>26</v>
      </c>
      <c r="AL389" s="149">
        <f>Setembro!M390</f>
        <v>28</v>
      </c>
      <c r="AM389" s="149">
        <f>Setembro!N390</f>
        <v>141</v>
      </c>
      <c r="AN389" s="150">
        <f>Setembro!O390</f>
        <v>195</v>
      </c>
      <c r="AO389" s="151">
        <f>Outubro!L391</f>
        <v>12</v>
      </c>
      <c r="AP389" s="149">
        <f>Outubro!M391</f>
        <v>35</v>
      </c>
      <c r="AQ389" s="149">
        <f>Outubro!N391</f>
        <v>126</v>
      </c>
      <c r="AR389" s="150">
        <f>Outubro!O391</f>
        <v>173</v>
      </c>
      <c r="AS389" s="151">
        <f>Novembro!L390</f>
        <v>0</v>
      </c>
      <c r="AT389" s="149">
        <f>Novembro!M390</f>
        <v>0</v>
      </c>
      <c r="AU389" s="149">
        <f>Novembro!N390</f>
        <v>0</v>
      </c>
      <c r="AV389" s="150">
        <f>Novembro!O390</f>
        <v>0</v>
      </c>
      <c r="AW389" s="151"/>
      <c r="AX389" s="149"/>
      <c r="AY389" s="149"/>
      <c r="AZ389" s="150"/>
      <c r="BA389" s="151">
        <f t="shared" si="140"/>
        <v>216</v>
      </c>
      <c r="BB389" s="149">
        <f t="shared" si="140"/>
        <v>219</v>
      </c>
      <c r="BC389" s="149">
        <f t="shared" si="140"/>
        <v>1113</v>
      </c>
      <c r="BD389" s="150">
        <f t="shared" si="140"/>
        <v>1548</v>
      </c>
      <c r="BE389" s="151">
        <f t="shared" si="141"/>
        <v>19.636363636363637</v>
      </c>
      <c r="BF389" s="149">
        <f t="shared" si="141"/>
        <v>19.90909090909091</v>
      </c>
      <c r="BG389" s="149">
        <f t="shared" si="141"/>
        <v>101.18181818181819</v>
      </c>
      <c r="BH389" s="247">
        <f t="shared" si="141"/>
        <v>140.72727272727272</v>
      </c>
    </row>
    <row r="390" spans="1:62" ht="15" customHeight="1" x14ac:dyDescent="0.25">
      <c r="A390" s="331"/>
      <c r="B390" s="108"/>
      <c r="C390" s="109" t="s">
        <v>428</v>
      </c>
      <c r="D390" s="113" t="s">
        <v>430</v>
      </c>
      <c r="E390" s="7">
        <f>Janeiro!L380</f>
        <v>1</v>
      </c>
      <c r="F390" s="149">
        <f>Janeiro!M380</f>
        <v>2</v>
      </c>
      <c r="G390" s="149">
        <f>Janeiro!N380</f>
        <v>65</v>
      </c>
      <c r="H390" s="150">
        <f>Janeiro!O380</f>
        <v>68</v>
      </c>
      <c r="I390" s="7">
        <f>Fevereiro!L385</f>
        <v>1</v>
      </c>
      <c r="J390" s="149">
        <f>Fevereiro!M385</f>
        <v>4</v>
      </c>
      <c r="K390" s="149">
        <f>Fevereiro!N385</f>
        <v>62</v>
      </c>
      <c r="L390" s="150">
        <f>Fevereiro!O385</f>
        <v>67</v>
      </c>
      <c r="M390" s="7">
        <f>Março!L386</f>
        <v>1</v>
      </c>
      <c r="N390" s="149">
        <f>Março!M386</f>
        <v>5</v>
      </c>
      <c r="O390" s="149">
        <f>Março!N386</f>
        <v>84</v>
      </c>
      <c r="P390" s="150">
        <f>Março!O386</f>
        <v>90</v>
      </c>
      <c r="Q390" s="7">
        <f>Abril!L387</f>
        <v>2</v>
      </c>
      <c r="R390" s="149">
        <f>Abril!M387</f>
        <v>5</v>
      </c>
      <c r="S390" s="149">
        <f>Abril!N387</f>
        <v>64</v>
      </c>
      <c r="T390" s="150">
        <f>Abril!O387</f>
        <v>71</v>
      </c>
      <c r="U390" s="7">
        <f>Maio!L388</f>
        <v>3</v>
      </c>
      <c r="V390" s="149">
        <f>Maio!M388</f>
        <v>6</v>
      </c>
      <c r="W390" s="149">
        <f>Maio!N388</f>
        <v>82</v>
      </c>
      <c r="X390" s="150">
        <f>Maio!O388</f>
        <v>91</v>
      </c>
      <c r="Y390" s="7">
        <f>Junho!L388</f>
        <v>2</v>
      </c>
      <c r="Z390" s="149">
        <f>Junho!M388</f>
        <v>9</v>
      </c>
      <c r="AA390" s="149">
        <f>Junho!N388</f>
        <v>96</v>
      </c>
      <c r="AB390" s="150">
        <f>Junho!O388</f>
        <v>107</v>
      </c>
      <c r="AC390" s="151">
        <f>Julho!L388</f>
        <v>2</v>
      </c>
      <c r="AD390" s="149">
        <f>Julho!M388</f>
        <v>6</v>
      </c>
      <c r="AE390" s="149">
        <f>Julho!N388</f>
        <v>60</v>
      </c>
      <c r="AF390" s="150">
        <f>Julho!O388</f>
        <v>68</v>
      </c>
      <c r="AG390" s="151">
        <f>Agosto!L390</f>
        <v>2</v>
      </c>
      <c r="AH390" s="149">
        <f>Agosto!M390</f>
        <v>9</v>
      </c>
      <c r="AI390" s="149">
        <f>Agosto!N390</f>
        <v>122</v>
      </c>
      <c r="AJ390" s="150">
        <f>Agosto!O390</f>
        <v>133</v>
      </c>
      <c r="AK390" s="151">
        <f>Setembro!L391</f>
        <v>1</v>
      </c>
      <c r="AL390" s="149">
        <f>Setembro!M391</f>
        <v>11</v>
      </c>
      <c r="AM390" s="149">
        <f>Setembro!N391</f>
        <v>64</v>
      </c>
      <c r="AN390" s="150">
        <f>Setembro!O391</f>
        <v>76</v>
      </c>
      <c r="AO390" s="151">
        <f>Outubro!L392</f>
        <v>2</v>
      </c>
      <c r="AP390" s="149">
        <f>Outubro!M392</f>
        <v>12</v>
      </c>
      <c r="AQ390" s="149">
        <f>Outubro!N392</f>
        <v>77</v>
      </c>
      <c r="AR390" s="150">
        <f>Outubro!O392</f>
        <v>91</v>
      </c>
      <c r="AS390" s="151">
        <f>Novembro!L391</f>
        <v>23</v>
      </c>
      <c r="AT390" s="149">
        <f>Novembro!M391</f>
        <v>35</v>
      </c>
      <c r="AU390" s="149">
        <f>Novembro!N391</f>
        <v>142</v>
      </c>
      <c r="AV390" s="150">
        <f>Novembro!O391</f>
        <v>200</v>
      </c>
      <c r="AW390" s="151"/>
      <c r="AX390" s="149"/>
      <c r="AY390" s="149"/>
      <c r="AZ390" s="150"/>
      <c r="BA390" s="151">
        <f t="shared" si="140"/>
        <v>40</v>
      </c>
      <c r="BB390" s="149">
        <f t="shared" si="140"/>
        <v>104</v>
      </c>
      <c r="BC390" s="149">
        <f t="shared" si="140"/>
        <v>918</v>
      </c>
      <c r="BD390" s="150">
        <f t="shared" si="140"/>
        <v>1062</v>
      </c>
      <c r="BE390" s="151">
        <f t="shared" si="141"/>
        <v>3.6363636363636362</v>
      </c>
      <c r="BF390" s="149">
        <f t="shared" si="141"/>
        <v>9.454545454545455</v>
      </c>
      <c r="BG390" s="149">
        <f t="shared" si="141"/>
        <v>83.454545454545453</v>
      </c>
      <c r="BH390" s="247">
        <f t="shared" si="141"/>
        <v>96.545454545454547</v>
      </c>
    </row>
    <row r="391" spans="1:62" ht="15" customHeight="1" x14ac:dyDescent="0.25">
      <c r="A391" s="331"/>
      <c r="B391" s="108"/>
      <c r="C391" s="109" t="s">
        <v>215</v>
      </c>
      <c r="D391" s="113" t="s">
        <v>431</v>
      </c>
      <c r="E391" s="7">
        <f>Janeiro!L381</f>
        <v>0</v>
      </c>
      <c r="F391" s="149">
        <f>Janeiro!M381</f>
        <v>0</v>
      </c>
      <c r="G391" s="149">
        <f>Janeiro!N381</f>
        <v>7</v>
      </c>
      <c r="H391" s="150">
        <f>Janeiro!O381</f>
        <v>7</v>
      </c>
      <c r="I391" s="7">
        <f>Fevereiro!L386</f>
        <v>0</v>
      </c>
      <c r="J391" s="149">
        <f>Fevereiro!M386</f>
        <v>0</v>
      </c>
      <c r="K391" s="149">
        <f>Fevereiro!N386</f>
        <v>12</v>
      </c>
      <c r="L391" s="150">
        <f>Fevereiro!O386</f>
        <v>12</v>
      </c>
      <c r="M391" s="7">
        <f>Março!L387</f>
        <v>0</v>
      </c>
      <c r="N391" s="149">
        <f>Março!M387</f>
        <v>0</v>
      </c>
      <c r="O391" s="149">
        <f>Março!N387</f>
        <v>20</v>
      </c>
      <c r="P391" s="150">
        <f>Março!O387</f>
        <v>20</v>
      </c>
      <c r="Q391" s="7">
        <f>Abril!L388</f>
        <v>0</v>
      </c>
      <c r="R391" s="149">
        <f>Abril!M388</f>
        <v>1</v>
      </c>
      <c r="S391" s="149">
        <f>Abril!N388</f>
        <v>14</v>
      </c>
      <c r="T391" s="150">
        <f>Abril!O388</f>
        <v>15</v>
      </c>
      <c r="U391" s="7">
        <f>Maio!L389</f>
        <v>0</v>
      </c>
      <c r="V391" s="149">
        <f>Maio!M389</f>
        <v>2</v>
      </c>
      <c r="W391" s="149">
        <f>Maio!N389</f>
        <v>15</v>
      </c>
      <c r="X391" s="150">
        <f>Maio!O389</f>
        <v>17</v>
      </c>
      <c r="Y391" s="7">
        <f>Junho!L389</f>
        <v>0</v>
      </c>
      <c r="Z391" s="149">
        <f>Junho!M389</f>
        <v>1</v>
      </c>
      <c r="AA391" s="149">
        <f>Junho!N389</f>
        <v>18</v>
      </c>
      <c r="AB391" s="150">
        <f>Junho!O389</f>
        <v>19</v>
      </c>
      <c r="AC391" s="151">
        <f>Julho!L389</f>
        <v>0</v>
      </c>
      <c r="AD391" s="149">
        <f>Julho!M389</f>
        <v>0</v>
      </c>
      <c r="AE391" s="149">
        <f>Julho!N389</f>
        <v>8</v>
      </c>
      <c r="AF391" s="150">
        <f>Julho!O389</f>
        <v>8</v>
      </c>
      <c r="AG391" s="151">
        <f>Agosto!L391</f>
        <v>0</v>
      </c>
      <c r="AH391" s="149">
        <f>Agosto!M391</f>
        <v>1</v>
      </c>
      <c r="AI391" s="149">
        <f>Agosto!N391</f>
        <v>5</v>
      </c>
      <c r="AJ391" s="150">
        <f>Agosto!O391</f>
        <v>6</v>
      </c>
      <c r="AK391" s="151">
        <f>Setembro!L392</f>
        <v>0</v>
      </c>
      <c r="AL391" s="149">
        <f>Setembro!M392</f>
        <v>0</v>
      </c>
      <c r="AM391" s="149">
        <f>Setembro!N392</f>
        <v>24</v>
      </c>
      <c r="AN391" s="150">
        <f>Setembro!O392</f>
        <v>24</v>
      </c>
      <c r="AO391" s="151">
        <f>Outubro!L393</f>
        <v>0</v>
      </c>
      <c r="AP391" s="149">
        <f>Outubro!M393</f>
        <v>3</v>
      </c>
      <c r="AQ391" s="149">
        <f>Outubro!N393</f>
        <v>19</v>
      </c>
      <c r="AR391" s="150">
        <f>Outubro!O393</f>
        <v>22</v>
      </c>
      <c r="AS391" s="151">
        <f>Novembro!L392</f>
        <v>2</v>
      </c>
      <c r="AT391" s="149">
        <f>Novembro!M392</f>
        <v>7</v>
      </c>
      <c r="AU391" s="149">
        <f>Novembro!N392</f>
        <v>85</v>
      </c>
      <c r="AV391" s="150">
        <f>Novembro!O392</f>
        <v>94</v>
      </c>
      <c r="AW391" s="151"/>
      <c r="AX391" s="149"/>
      <c r="AY391" s="149"/>
      <c r="AZ391" s="150"/>
      <c r="BA391" s="151">
        <f t="shared" si="140"/>
        <v>2</v>
      </c>
      <c r="BB391" s="149">
        <f t="shared" si="140"/>
        <v>15</v>
      </c>
      <c r="BC391" s="149">
        <f t="shared" si="140"/>
        <v>227</v>
      </c>
      <c r="BD391" s="150">
        <f t="shared" si="140"/>
        <v>244</v>
      </c>
      <c r="BE391" s="151">
        <f t="shared" si="141"/>
        <v>0.18181818181818182</v>
      </c>
      <c r="BF391" s="149">
        <f t="shared" si="141"/>
        <v>1.3636363636363635</v>
      </c>
      <c r="BG391" s="149">
        <f t="shared" si="141"/>
        <v>20.636363636363637</v>
      </c>
      <c r="BH391" s="247">
        <f t="shared" si="141"/>
        <v>22.181818181818183</v>
      </c>
      <c r="BJ391" s="2"/>
    </row>
    <row r="392" spans="1:62" ht="15" customHeight="1" thickBot="1" x14ac:dyDescent="0.3">
      <c r="A392" s="332"/>
      <c r="B392" s="105" t="s">
        <v>504</v>
      </c>
      <c r="C392" s="106"/>
      <c r="D392" s="107"/>
      <c r="E392" s="114">
        <f>Janeiro!L382</f>
        <v>118</v>
      </c>
      <c r="F392" s="141">
        <f>Janeiro!M382</f>
        <v>305</v>
      </c>
      <c r="G392" s="141">
        <f>Janeiro!N382</f>
        <v>2891</v>
      </c>
      <c r="H392" s="142">
        <f>Janeiro!O382</f>
        <v>3314</v>
      </c>
      <c r="I392" s="114">
        <f>Fevereiro!L387</f>
        <v>172</v>
      </c>
      <c r="J392" s="141">
        <f>Fevereiro!M387</f>
        <v>362</v>
      </c>
      <c r="K392" s="141">
        <f>Fevereiro!N387</f>
        <v>3195</v>
      </c>
      <c r="L392" s="142">
        <f>Fevereiro!O387</f>
        <v>3729</v>
      </c>
      <c r="M392" s="114">
        <f>Março!L388</f>
        <v>169</v>
      </c>
      <c r="N392" s="141">
        <f>Março!M388</f>
        <v>497</v>
      </c>
      <c r="O392" s="141">
        <f>Março!N388</f>
        <v>4087</v>
      </c>
      <c r="P392" s="142">
        <f>Março!O388</f>
        <v>4753</v>
      </c>
      <c r="Q392" s="114">
        <f>Abril!L389</f>
        <v>224</v>
      </c>
      <c r="R392" s="141">
        <f>Abril!M389</f>
        <v>376</v>
      </c>
      <c r="S392" s="141">
        <f>Abril!N389</f>
        <v>3421</v>
      </c>
      <c r="T392" s="142">
        <f>Abril!O389</f>
        <v>4021</v>
      </c>
      <c r="U392" s="114">
        <f>Maio!L390</f>
        <v>280</v>
      </c>
      <c r="V392" s="141">
        <f>Maio!M390</f>
        <v>689</v>
      </c>
      <c r="W392" s="141">
        <f>Maio!N390</f>
        <v>3851</v>
      </c>
      <c r="X392" s="142">
        <f>Maio!O390</f>
        <v>4820</v>
      </c>
      <c r="Y392" s="223">
        <f>Junho!L390</f>
        <v>354</v>
      </c>
      <c r="Z392" s="221">
        <f>Junho!M390</f>
        <v>772</v>
      </c>
      <c r="AA392" s="221">
        <f>Junho!N390</f>
        <v>3957</v>
      </c>
      <c r="AB392" s="222">
        <f>Junho!O390</f>
        <v>5083</v>
      </c>
      <c r="AC392" s="223">
        <f>Julho!L390</f>
        <v>323</v>
      </c>
      <c r="AD392" s="221">
        <f>Julho!M390</f>
        <v>776</v>
      </c>
      <c r="AE392" s="221">
        <f>Julho!N390</f>
        <v>3743</v>
      </c>
      <c r="AF392" s="222">
        <f>Julho!O390</f>
        <v>4842</v>
      </c>
      <c r="AG392" s="223">
        <f>Agosto!L392</f>
        <v>456</v>
      </c>
      <c r="AH392" s="221">
        <f>Agosto!M392</f>
        <v>955</v>
      </c>
      <c r="AI392" s="221">
        <f>Agosto!N392</f>
        <v>4432</v>
      </c>
      <c r="AJ392" s="222">
        <f>Agosto!O392</f>
        <v>5843</v>
      </c>
      <c r="AK392" s="299">
        <f>Setembro!L393</f>
        <v>478</v>
      </c>
      <c r="AL392" s="300">
        <f>Setembro!M393</f>
        <v>978</v>
      </c>
      <c r="AM392" s="300">
        <f>Setembro!N393</f>
        <v>4216</v>
      </c>
      <c r="AN392" s="298">
        <f>Setembro!O393</f>
        <v>5672</v>
      </c>
      <c r="AO392" s="299">
        <f>Outubro!L394</f>
        <v>366</v>
      </c>
      <c r="AP392" s="300">
        <f>Outubro!M394</f>
        <v>926</v>
      </c>
      <c r="AQ392" s="300">
        <f>Outubro!N394</f>
        <v>3917</v>
      </c>
      <c r="AR392" s="298">
        <f>Outubro!O394</f>
        <v>5209</v>
      </c>
      <c r="AS392" s="299">
        <f>Novembro!L393</f>
        <v>0</v>
      </c>
      <c r="AT392" s="300">
        <f>Novembro!M393</f>
        <v>1</v>
      </c>
      <c r="AU392" s="300">
        <f>Novembro!N393</f>
        <v>23</v>
      </c>
      <c r="AV392" s="298">
        <f>Novembro!O393</f>
        <v>24</v>
      </c>
      <c r="AW392" s="299"/>
      <c r="AX392" s="300"/>
      <c r="AY392" s="300"/>
      <c r="AZ392" s="298"/>
      <c r="BA392" s="223">
        <f t="shared" si="140"/>
        <v>2940</v>
      </c>
      <c r="BB392" s="221">
        <f t="shared" si="140"/>
        <v>6637</v>
      </c>
      <c r="BC392" s="221">
        <f t="shared" si="140"/>
        <v>37733</v>
      </c>
      <c r="BD392" s="222">
        <f t="shared" si="140"/>
        <v>47310</v>
      </c>
      <c r="BE392" s="140">
        <f t="shared" si="141"/>
        <v>267.27272727272725</v>
      </c>
      <c r="BF392" s="141">
        <f t="shared" si="141"/>
        <v>603.36363636363637</v>
      </c>
      <c r="BG392" s="141">
        <f t="shared" si="141"/>
        <v>3430.2727272727275</v>
      </c>
      <c r="BH392" s="248">
        <f t="shared" si="141"/>
        <v>4300.909090909091</v>
      </c>
    </row>
    <row r="393" spans="1:62" s="2" customFormat="1" ht="14.25" hidden="1" customHeight="1" x14ac:dyDescent="0.25">
      <c r="A393" s="330" t="s">
        <v>501</v>
      </c>
      <c r="B393" s="35"/>
      <c r="C393" s="1"/>
      <c r="D393" s="6"/>
      <c r="E393" s="138">
        <f>Janeiro!L383</f>
        <v>0</v>
      </c>
      <c r="F393" s="138">
        <f>Janeiro!M383</f>
        <v>0</v>
      </c>
      <c r="G393" s="138">
        <f>Janeiro!N383</f>
        <v>0</v>
      </c>
      <c r="H393" s="139">
        <f>Janeiro!O383</f>
        <v>0</v>
      </c>
      <c r="I393" s="138">
        <f>Fevereiro!L388</f>
        <v>0</v>
      </c>
      <c r="J393" s="138">
        <f>Fevereiro!M388</f>
        <v>0</v>
      </c>
      <c r="K393" s="138">
        <f>Fevereiro!N388</f>
        <v>0</v>
      </c>
      <c r="L393" s="139">
        <f>Fevereiro!O388</f>
        <v>0</v>
      </c>
      <c r="M393" s="138">
        <f>Março!L389</f>
        <v>0</v>
      </c>
      <c r="N393" s="138">
        <f>Março!M389</f>
        <v>0</v>
      </c>
      <c r="O393" s="138">
        <f>Março!N389</f>
        <v>0</v>
      </c>
      <c r="P393" s="139">
        <f>Março!O389</f>
        <v>0</v>
      </c>
      <c r="Q393" s="138">
        <f>Abril!L390</f>
        <v>0</v>
      </c>
      <c r="R393" s="138">
        <f>Abril!M390</f>
        <v>0</v>
      </c>
      <c r="S393" s="138">
        <f>Abril!N390</f>
        <v>193</v>
      </c>
      <c r="T393" s="139">
        <f>Abril!O390</f>
        <v>193</v>
      </c>
      <c r="U393" s="138">
        <f>Maio!L391</f>
        <v>0</v>
      </c>
      <c r="V393" s="138">
        <f>Maio!M391</f>
        <v>0</v>
      </c>
      <c r="W393" s="138">
        <f>Maio!N391</f>
        <v>0</v>
      </c>
      <c r="X393" s="139">
        <f>Maio!O391</f>
        <v>0</v>
      </c>
      <c r="Y393" s="203">
        <f>Junho!L391</f>
        <v>0</v>
      </c>
      <c r="Z393" s="203">
        <f>Junho!M391</f>
        <v>0</v>
      </c>
      <c r="AA393" s="203">
        <f>Junho!N391</f>
        <v>0</v>
      </c>
      <c r="AB393" s="204">
        <f>Junho!O391</f>
        <v>0</v>
      </c>
      <c r="AC393" s="203">
        <f>Julho!L391</f>
        <v>0</v>
      </c>
      <c r="AD393" s="203">
        <f>Julho!M391</f>
        <v>0</v>
      </c>
      <c r="AE393" s="203">
        <f>Julho!N391</f>
        <v>0</v>
      </c>
      <c r="AF393" s="204">
        <f>Julho!O391</f>
        <v>0</v>
      </c>
      <c r="AG393" s="203">
        <f>Agosto!L393</f>
        <v>0</v>
      </c>
      <c r="AH393" s="203">
        <f>Agosto!M393</f>
        <v>0</v>
      </c>
      <c r="AI393" s="203">
        <f>Agosto!N393</f>
        <v>0</v>
      </c>
      <c r="AJ393" s="204">
        <f>Agosto!O393</f>
        <v>0</v>
      </c>
      <c r="AK393" s="299">
        <f>Setembro!L394</f>
        <v>0</v>
      </c>
      <c r="AL393" s="302">
        <f>Setembro!M394</f>
        <v>0</v>
      </c>
      <c r="AM393" s="302">
        <f>Setembro!N394</f>
        <v>0</v>
      </c>
      <c r="AN393" s="301">
        <f>Setembro!O394</f>
        <v>0</v>
      </c>
      <c r="AO393" s="299">
        <f>Outubro!L395</f>
        <v>0</v>
      </c>
      <c r="AP393" s="302">
        <f>Outubro!M395</f>
        <v>0</v>
      </c>
      <c r="AQ393" s="302">
        <f>Outubro!N395</f>
        <v>0</v>
      </c>
      <c r="AR393" s="301">
        <f>Outubro!O395</f>
        <v>0</v>
      </c>
      <c r="AS393" s="299">
        <f>Novembro!L394</f>
        <v>415</v>
      </c>
      <c r="AT393" s="302">
        <f>Novembro!M394</f>
        <v>933</v>
      </c>
      <c r="AU393" s="302">
        <f>Novembro!N394</f>
        <v>3896</v>
      </c>
      <c r="AV393" s="301">
        <f>Novembro!O394</f>
        <v>5244</v>
      </c>
      <c r="AW393" s="299"/>
      <c r="AX393" s="302"/>
      <c r="AY393" s="302"/>
      <c r="AZ393" s="301"/>
      <c r="BA393" s="203"/>
      <c r="BB393" s="203"/>
      <c r="BC393" s="203"/>
      <c r="BD393" s="204"/>
      <c r="BE393" s="137"/>
      <c r="BF393" s="138"/>
      <c r="BG393" s="138"/>
      <c r="BH393" s="203"/>
      <c r="BJ393" s="89"/>
    </row>
    <row r="394" spans="1:62" ht="15" customHeight="1" x14ac:dyDescent="0.25">
      <c r="A394" s="331"/>
      <c r="B394" s="336"/>
      <c r="C394" s="92" t="s">
        <v>502</v>
      </c>
      <c r="D394" s="93" t="s">
        <v>503</v>
      </c>
      <c r="E394" s="134">
        <f>Janeiro!L384</f>
        <v>1</v>
      </c>
      <c r="F394" s="160">
        <f>Janeiro!M384</f>
        <v>0</v>
      </c>
      <c r="G394" s="160">
        <f>Janeiro!N384</f>
        <v>162</v>
      </c>
      <c r="H394" s="161">
        <f>Janeiro!O384</f>
        <v>163</v>
      </c>
      <c r="I394" s="134">
        <f>Fevereiro!L389</f>
        <v>0</v>
      </c>
      <c r="J394" s="160">
        <f>Fevereiro!M389</f>
        <v>0</v>
      </c>
      <c r="K394" s="160">
        <f>Fevereiro!N389</f>
        <v>275</v>
      </c>
      <c r="L394" s="161">
        <f>Fevereiro!O389</f>
        <v>275</v>
      </c>
      <c r="M394" s="134">
        <f>Março!L390</f>
        <v>1</v>
      </c>
      <c r="N394" s="160">
        <f>Março!M390</f>
        <v>0</v>
      </c>
      <c r="O394" s="160">
        <f>Março!N390</f>
        <v>398</v>
      </c>
      <c r="P394" s="161">
        <f>Março!O390</f>
        <v>399</v>
      </c>
      <c r="Q394" s="134">
        <f>Abril!L391</f>
        <v>0</v>
      </c>
      <c r="R394" s="160">
        <f>Abril!M391</f>
        <v>0</v>
      </c>
      <c r="S394" s="160">
        <f>Abril!N391</f>
        <v>193</v>
      </c>
      <c r="T394" s="161">
        <f>Abril!O391</f>
        <v>193</v>
      </c>
      <c r="U394" s="134">
        <f>Maio!L392</f>
        <v>1</v>
      </c>
      <c r="V394" s="160">
        <f>Maio!M392</f>
        <v>0</v>
      </c>
      <c r="W394" s="160">
        <f>Maio!N392</f>
        <v>196</v>
      </c>
      <c r="X394" s="161">
        <f>Maio!O392</f>
        <v>197</v>
      </c>
      <c r="Y394" s="134">
        <f>Junho!L392</f>
        <v>0</v>
      </c>
      <c r="Z394" s="160">
        <f>Junho!M392</f>
        <v>0</v>
      </c>
      <c r="AA394" s="160">
        <f>Junho!N392</f>
        <v>0</v>
      </c>
      <c r="AB394" s="161">
        <f>Junho!O392</f>
        <v>0</v>
      </c>
      <c r="AC394" s="153">
        <f>Julho!L392</f>
        <v>0</v>
      </c>
      <c r="AD394" s="160">
        <f>Julho!M392</f>
        <v>0</v>
      </c>
      <c r="AE394" s="160">
        <f>Julho!N392</f>
        <v>0</v>
      </c>
      <c r="AF394" s="161">
        <f>Julho!O392</f>
        <v>0</v>
      </c>
      <c r="AG394" s="153">
        <f>Agosto!L394</f>
        <v>0</v>
      </c>
      <c r="AH394" s="160">
        <f>Agosto!M394</f>
        <v>0</v>
      </c>
      <c r="AI394" s="160">
        <f>Agosto!N394</f>
        <v>0</v>
      </c>
      <c r="AJ394" s="161">
        <f>Agosto!O394</f>
        <v>0</v>
      </c>
      <c r="AK394" s="153">
        <f>Setembro!L395</f>
        <v>0</v>
      </c>
      <c r="AL394" s="160">
        <f>Setembro!M395</f>
        <v>0</v>
      </c>
      <c r="AM394" s="160">
        <f>Setembro!N395</f>
        <v>0</v>
      </c>
      <c r="AN394" s="161">
        <f>Setembro!O395</f>
        <v>0</v>
      </c>
      <c r="AO394" s="153">
        <f>Outubro!L396</f>
        <v>0</v>
      </c>
      <c r="AP394" s="160">
        <f>Outubro!M396</f>
        <v>0</v>
      </c>
      <c r="AQ394" s="160">
        <f>Outubro!N396</f>
        <v>0</v>
      </c>
      <c r="AR394" s="161">
        <f>Outubro!O396</f>
        <v>0</v>
      </c>
      <c r="AS394" s="153">
        <f>Novembro!L395</f>
        <v>0</v>
      </c>
      <c r="AT394" s="160">
        <f>Novembro!M395</f>
        <v>0</v>
      </c>
      <c r="AU394" s="160">
        <f>Novembro!N395</f>
        <v>0</v>
      </c>
      <c r="AV394" s="161">
        <f>Novembro!O395</f>
        <v>0</v>
      </c>
      <c r="AW394" s="153"/>
      <c r="AX394" s="160"/>
      <c r="AY394" s="160"/>
      <c r="AZ394" s="161"/>
      <c r="BA394" s="153">
        <f t="shared" si="140"/>
        <v>3</v>
      </c>
      <c r="BB394" s="160">
        <f t="shared" si="140"/>
        <v>0</v>
      </c>
      <c r="BC394" s="160">
        <f t="shared" si="140"/>
        <v>1224</v>
      </c>
      <c r="BD394" s="161">
        <f t="shared" si="140"/>
        <v>1227</v>
      </c>
      <c r="BE394" s="153">
        <f t="shared" si="141"/>
        <v>0.27272727272727271</v>
      </c>
      <c r="BF394" s="160">
        <f t="shared" si="141"/>
        <v>0</v>
      </c>
      <c r="BG394" s="160">
        <f t="shared" si="141"/>
        <v>111.27272727272727</v>
      </c>
      <c r="BH394" s="249">
        <f t="shared" si="141"/>
        <v>111.54545454545455</v>
      </c>
    </row>
    <row r="395" spans="1:62" ht="15" customHeight="1" x14ac:dyDescent="0.25">
      <c r="A395" s="331"/>
      <c r="B395" s="337"/>
      <c r="C395" s="3"/>
      <c r="D395" s="98"/>
      <c r="E395" s="7">
        <f>Janeiro!L385</f>
        <v>0</v>
      </c>
      <c r="F395" s="149">
        <f>Janeiro!M385</f>
        <v>0</v>
      </c>
      <c r="G395" s="149">
        <f>Janeiro!N385</f>
        <v>0</v>
      </c>
      <c r="H395" s="150">
        <f>Janeiro!O385</f>
        <v>0</v>
      </c>
      <c r="I395" s="7">
        <f>Fevereiro!L390</f>
        <v>0</v>
      </c>
      <c r="J395" s="149">
        <f>Fevereiro!M390</f>
        <v>0</v>
      </c>
      <c r="K395" s="149">
        <f>Fevereiro!N390</f>
        <v>0</v>
      </c>
      <c r="L395" s="150">
        <f>Fevereiro!O390</f>
        <v>0</v>
      </c>
      <c r="M395" s="7">
        <f>Março!L391</f>
        <v>0</v>
      </c>
      <c r="N395" s="149">
        <f>Março!M391</f>
        <v>0</v>
      </c>
      <c r="O395" s="149">
        <f>Março!N391</f>
        <v>0</v>
      </c>
      <c r="P395" s="150">
        <f>Março!O391</f>
        <v>0</v>
      </c>
      <c r="Q395" s="7">
        <f>Abril!L392</f>
        <v>0</v>
      </c>
      <c r="R395" s="149">
        <f>Abril!M392</f>
        <v>0</v>
      </c>
      <c r="S395" s="149">
        <f>Abril!N392</f>
        <v>0</v>
      </c>
      <c r="T395" s="150">
        <f>Abril!O392</f>
        <v>0</v>
      </c>
      <c r="U395" s="7">
        <f>Maio!L393</f>
        <v>0</v>
      </c>
      <c r="V395" s="149">
        <f>Maio!M393</f>
        <v>0</v>
      </c>
      <c r="W395" s="149">
        <f>Maio!N393</f>
        <v>0</v>
      </c>
      <c r="X395" s="150">
        <f>Maio!O393</f>
        <v>0</v>
      </c>
      <c r="Y395" s="7">
        <f>Junho!L393</f>
        <v>0</v>
      </c>
      <c r="Z395" s="149">
        <f>Junho!M393</f>
        <v>0</v>
      </c>
      <c r="AA395" s="149">
        <f>Junho!N393</f>
        <v>0</v>
      </c>
      <c r="AB395" s="150">
        <f>Junho!O393</f>
        <v>0</v>
      </c>
      <c r="AC395" s="151">
        <f>Julho!L393</f>
        <v>0</v>
      </c>
      <c r="AD395" s="149">
        <f>Julho!M393</f>
        <v>0</v>
      </c>
      <c r="AE395" s="149">
        <f>Julho!N393</f>
        <v>0</v>
      </c>
      <c r="AF395" s="150">
        <f>Julho!O393</f>
        <v>0</v>
      </c>
      <c r="AG395" s="151">
        <f>Agosto!L395</f>
        <v>0</v>
      </c>
      <c r="AH395" s="149">
        <f>Agosto!M395</f>
        <v>0</v>
      </c>
      <c r="AI395" s="149">
        <f>Agosto!N395</f>
        <v>0</v>
      </c>
      <c r="AJ395" s="150">
        <f>Agosto!O395</f>
        <v>0</v>
      </c>
      <c r="AK395" s="151">
        <f>Setembro!L396</f>
        <v>0</v>
      </c>
      <c r="AL395" s="149">
        <f>Setembro!M396</f>
        <v>0</v>
      </c>
      <c r="AM395" s="149">
        <f>Setembro!N396</f>
        <v>0</v>
      </c>
      <c r="AN395" s="150">
        <f>Setembro!O396</f>
        <v>0</v>
      </c>
      <c r="AO395" s="151">
        <f>Outubro!L397</f>
        <v>0</v>
      </c>
      <c r="AP395" s="149">
        <f>Outubro!M397</f>
        <v>0</v>
      </c>
      <c r="AQ395" s="149">
        <f>Outubro!N397</f>
        <v>0</v>
      </c>
      <c r="AR395" s="150">
        <f>Outubro!O397</f>
        <v>0</v>
      </c>
      <c r="AS395" s="151">
        <f>Novembro!L396</f>
        <v>0</v>
      </c>
      <c r="AT395" s="149">
        <f>Novembro!M396</f>
        <v>0</v>
      </c>
      <c r="AU395" s="149">
        <f>Novembro!N396</f>
        <v>0</v>
      </c>
      <c r="AV395" s="150">
        <f>Novembro!O396</f>
        <v>0</v>
      </c>
      <c r="AW395" s="151"/>
      <c r="AX395" s="149"/>
      <c r="AY395" s="149"/>
      <c r="AZ395" s="150"/>
      <c r="BA395" s="151">
        <f t="shared" ref="BA395:BA418" si="150">E395+I395+M395+Q395+U395+Y395+AC395+AG395+AK395+AO395+AS395+AW395</f>
        <v>0</v>
      </c>
      <c r="BB395" s="149">
        <f t="shared" ref="BB395:BB418" si="151">F395+J395+N395+R395+V395+Z395+AD395+AH395+AL395+AP395+AT395+AX395</f>
        <v>0</v>
      </c>
      <c r="BC395" s="149">
        <f t="shared" ref="BC395:BC418" si="152">G395+K395+O395+S395+W395+AA395+AE395+AI395+AM395+AQ395+AU395+AY395</f>
        <v>0</v>
      </c>
      <c r="BD395" s="150">
        <f t="shared" ref="BD395:BD418" si="153">H395+L395+P395+T395+X395+AB395+AF395+AJ395+AN395+AR395+AV395+AZ395</f>
        <v>0</v>
      </c>
      <c r="BE395" s="151"/>
      <c r="BF395" s="149"/>
      <c r="BG395" s="149"/>
      <c r="BH395" s="247"/>
    </row>
    <row r="396" spans="1:62" ht="15" customHeight="1" x14ac:dyDescent="0.25">
      <c r="A396" s="331"/>
      <c r="B396" s="337"/>
      <c r="C396" s="3"/>
      <c r="D396" s="98"/>
      <c r="E396" s="7">
        <f>Janeiro!L386</f>
        <v>0</v>
      </c>
      <c r="F396" s="149">
        <f>Janeiro!M386</f>
        <v>0</v>
      </c>
      <c r="G396" s="149">
        <f>Janeiro!N386</f>
        <v>0</v>
      </c>
      <c r="H396" s="150">
        <f>Janeiro!O386</f>
        <v>0</v>
      </c>
      <c r="I396" s="7">
        <f>Fevereiro!L391</f>
        <v>0</v>
      </c>
      <c r="J396" s="149">
        <f>Fevereiro!M391</f>
        <v>0</v>
      </c>
      <c r="K396" s="149">
        <f>Fevereiro!N391</f>
        <v>0</v>
      </c>
      <c r="L396" s="150">
        <f>Fevereiro!O391</f>
        <v>0</v>
      </c>
      <c r="M396" s="7">
        <f>Março!L392</f>
        <v>0</v>
      </c>
      <c r="N396" s="149">
        <f>Março!M392</f>
        <v>0</v>
      </c>
      <c r="O396" s="149">
        <f>Março!N392</f>
        <v>0</v>
      </c>
      <c r="P396" s="150">
        <f>Março!O392</f>
        <v>0</v>
      </c>
      <c r="Q396" s="7">
        <f>Abril!L393</f>
        <v>0</v>
      </c>
      <c r="R396" s="149">
        <f>Abril!M393</f>
        <v>0</v>
      </c>
      <c r="S396" s="149">
        <f>Abril!N393</f>
        <v>0</v>
      </c>
      <c r="T396" s="150">
        <f>Abril!O393</f>
        <v>0</v>
      </c>
      <c r="U396" s="7">
        <f>Maio!L394</f>
        <v>0</v>
      </c>
      <c r="V396" s="149">
        <f>Maio!M394</f>
        <v>0</v>
      </c>
      <c r="W396" s="149">
        <f>Maio!N394</f>
        <v>0</v>
      </c>
      <c r="X396" s="150">
        <f>Maio!O394</f>
        <v>0</v>
      </c>
      <c r="Y396" s="7">
        <f>Junho!L394</f>
        <v>0</v>
      </c>
      <c r="Z396" s="149">
        <f>Junho!M394</f>
        <v>0</v>
      </c>
      <c r="AA396" s="149">
        <f>Junho!N394</f>
        <v>0</v>
      </c>
      <c r="AB396" s="150">
        <f>Junho!O394</f>
        <v>0</v>
      </c>
      <c r="AC396" s="151">
        <f>Julho!L394</f>
        <v>0</v>
      </c>
      <c r="AD396" s="149">
        <f>Julho!M394</f>
        <v>0</v>
      </c>
      <c r="AE396" s="149">
        <f>Julho!N394</f>
        <v>0</v>
      </c>
      <c r="AF396" s="150">
        <f>Julho!O394</f>
        <v>0</v>
      </c>
      <c r="AG396" s="151">
        <f>Agosto!L396</f>
        <v>0</v>
      </c>
      <c r="AH396" s="149">
        <f>Agosto!M396</f>
        <v>0</v>
      </c>
      <c r="AI396" s="149">
        <f>Agosto!N396</f>
        <v>0</v>
      </c>
      <c r="AJ396" s="150">
        <f>Agosto!O396</f>
        <v>0</v>
      </c>
      <c r="AK396" s="151">
        <f>Setembro!L397</f>
        <v>0</v>
      </c>
      <c r="AL396" s="149">
        <f>Setembro!M397</f>
        <v>0</v>
      </c>
      <c r="AM396" s="149">
        <f>Setembro!N397</f>
        <v>0</v>
      </c>
      <c r="AN396" s="150">
        <f>Setembro!O397</f>
        <v>0</v>
      </c>
      <c r="AO396" s="151">
        <f>Outubro!L398</f>
        <v>0</v>
      </c>
      <c r="AP396" s="149">
        <f>Outubro!M398</f>
        <v>0</v>
      </c>
      <c r="AQ396" s="149">
        <f>Outubro!N398</f>
        <v>0</v>
      </c>
      <c r="AR396" s="150">
        <f>Outubro!O398</f>
        <v>0</v>
      </c>
      <c r="AS396" s="151">
        <f>Novembro!L397</f>
        <v>0</v>
      </c>
      <c r="AT396" s="149">
        <f>Novembro!M397</f>
        <v>0</v>
      </c>
      <c r="AU396" s="149">
        <f>Novembro!N397</f>
        <v>0</v>
      </c>
      <c r="AV396" s="150">
        <f>Novembro!O397</f>
        <v>0</v>
      </c>
      <c r="AW396" s="151"/>
      <c r="AX396" s="149"/>
      <c r="AY396" s="149"/>
      <c r="AZ396" s="150"/>
      <c r="BA396" s="151">
        <f t="shared" si="150"/>
        <v>0</v>
      </c>
      <c r="BB396" s="149">
        <f t="shared" si="151"/>
        <v>0</v>
      </c>
      <c r="BC396" s="149">
        <f t="shared" si="152"/>
        <v>0</v>
      </c>
      <c r="BD396" s="150">
        <f t="shared" si="153"/>
        <v>0</v>
      </c>
      <c r="BE396" s="151"/>
      <c r="BF396" s="149"/>
      <c r="BG396" s="149"/>
      <c r="BH396" s="247"/>
    </row>
    <row r="397" spans="1:62" ht="15" customHeight="1" x14ac:dyDescent="0.25">
      <c r="A397" s="331"/>
      <c r="B397" s="337"/>
      <c r="C397" s="3"/>
      <c r="D397" s="98"/>
      <c r="E397" s="7">
        <f>Janeiro!L387</f>
        <v>0</v>
      </c>
      <c r="F397" s="149">
        <f>Janeiro!M387</f>
        <v>0</v>
      </c>
      <c r="G397" s="149">
        <f>Janeiro!N387</f>
        <v>0</v>
      </c>
      <c r="H397" s="150">
        <f>Janeiro!O387</f>
        <v>0</v>
      </c>
      <c r="I397" s="7">
        <f>Fevereiro!L392</f>
        <v>0</v>
      </c>
      <c r="J397" s="149">
        <f>Fevereiro!M392</f>
        <v>0</v>
      </c>
      <c r="K397" s="149">
        <f>Fevereiro!N392</f>
        <v>0</v>
      </c>
      <c r="L397" s="150">
        <f>Fevereiro!O392</f>
        <v>0</v>
      </c>
      <c r="M397" s="7">
        <f>Março!L393</f>
        <v>0</v>
      </c>
      <c r="N397" s="149">
        <f>Março!M393</f>
        <v>0</v>
      </c>
      <c r="O397" s="149">
        <f>Março!N393</f>
        <v>0</v>
      </c>
      <c r="P397" s="150">
        <f>Março!O393</f>
        <v>0</v>
      </c>
      <c r="Q397" s="7">
        <f>Abril!L394</f>
        <v>0</v>
      </c>
      <c r="R397" s="149">
        <f>Abril!M394</f>
        <v>0</v>
      </c>
      <c r="S397" s="149">
        <f>Abril!N394</f>
        <v>0</v>
      </c>
      <c r="T397" s="150">
        <f>Abril!O394</f>
        <v>0</v>
      </c>
      <c r="U397" s="7">
        <f>Maio!L395</f>
        <v>0</v>
      </c>
      <c r="V397" s="149">
        <f>Maio!M395</f>
        <v>0</v>
      </c>
      <c r="W397" s="149">
        <f>Maio!N395</f>
        <v>0</v>
      </c>
      <c r="X397" s="150">
        <f>Maio!O395</f>
        <v>0</v>
      </c>
      <c r="Y397" s="7">
        <f>Junho!L395</f>
        <v>0</v>
      </c>
      <c r="Z397" s="149">
        <f>Junho!M395</f>
        <v>0</v>
      </c>
      <c r="AA397" s="149">
        <f>Junho!N395</f>
        <v>0</v>
      </c>
      <c r="AB397" s="150">
        <f>Junho!O395</f>
        <v>0</v>
      </c>
      <c r="AC397" s="151">
        <f>Julho!L395</f>
        <v>0</v>
      </c>
      <c r="AD397" s="149">
        <f>Julho!M395</f>
        <v>0</v>
      </c>
      <c r="AE397" s="149">
        <f>Julho!N395</f>
        <v>0</v>
      </c>
      <c r="AF397" s="150">
        <f>Julho!O395</f>
        <v>0</v>
      </c>
      <c r="AG397" s="151">
        <f>Agosto!L397</f>
        <v>0</v>
      </c>
      <c r="AH397" s="149">
        <f>Agosto!M397</f>
        <v>0</v>
      </c>
      <c r="AI397" s="149">
        <f>Agosto!N397</f>
        <v>0</v>
      </c>
      <c r="AJ397" s="150">
        <f>Agosto!O397</f>
        <v>0</v>
      </c>
      <c r="AK397" s="151">
        <f>Setembro!L398</f>
        <v>0</v>
      </c>
      <c r="AL397" s="149">
        <f>Setembro!M398</f>
        <v>0</v>
      </c>
      <c r="AM397" s="149">
        <f>Setembro!N398</f>
        <v>0</v>
      </c>
      <c r="AN397" s="150">
        <f>Setembro!O398</f>
        <v>0</v>
      </c>
      <c r="AO397" s="151">
        <f>Outubro!L399</f>
        <v>0</v>
      </c>
      <c r="AP397" s="149">
        <f>Outubro!M399</f>
        <v>0</v>
      </c>
      <c r="AQ397" s="149">
        <f>Outubro!N399</f>
        <v>0</v>
      </c>
      <c r="AR397" s="150">
        <f>Outubro!O399</f>
        <v>0</v>
      </c>
      <c r="AS397" s="151">
        <f>Novembro!L398</f>
        <v>0</v>
      </c>
      <c r="AT397" s="149">
        <f>Novembro!M398</f>
        <v>0</v>
      </c>
      <c r="AU397" s="149">
        <f>Novembro!N398</f>
        <v>0</v>
      </c>
      <c r="AV397" s="150">
        <f>Novembro!O398</f>
        <v>0</v>
      </c>
      <c r="AW397" s="151"/>
      <c r="AX397" s="149"/>
      <c r="AY397" s="149"/>
      <c r="AZ397" s="150"/>
      <c r="BA397" s="151">
        <f t="shared" si="150"/>
        <v>0</v>
      </c>
      <c r="BB397" s="149">
        <f t="shared" si="151"/>
        <v>0</v>
      </c>
      <c r="BC397" s="149">
        <f t="shared" si="152"/>
        <v>0</v>
      </c>
      <c r="BD397" s="150">
        <f t="shared" si="153"/>
        <v>0</v>
      </c>
      <c r="BE397" s="151"/>
      <c r="BF397" s="149"/>
      <c r="BG397" s="149"/>
      <c r="BH397" s="247"/>
      <c r="BJ397" s="2"/>
    </row>
    <row r="398" spans="1:62" ht="15" customHeight="1" x14ac:dyDescent="0.25">
      <c r="A398" s="331"/>
      <c r="B398" s="337"/>
      <c r="C398" s="3"/>
      <c r="D398" s="98"/>
      <c r="E398" s="7">
        <f>Janeiro!L388</f>
        <v>0</v>
      </c>
      <c r="F398" s="149">
        <f>Janeiro!M388</f>
        <v>0</v>
      </c>
      <c r="G398" s="149">
        <f>Janeiro!N388</f>
        <v>0</v>
      </c>
      <c r="H398" s="150">
        <f>Janeiro!O388</f>
        <v>0</v>
      </c>
      <c r="I398" s="7">
        <f>Fevereiro!L393</f>
        <v>0</v>
      </c>
      <c r="J398" s="149">
        <f>Fevereiro!M393</f>
        <v>0</v>
      </c>
      <c r="K398" s="149">
        <f>Fevereiro!N393</f>
        <v>0</v>
      </c>
      <c r="L398" s="150">
        <f>Fevereiro!O393</f>
        <v>0</v>
      </c>
      <c r="M398" s="7">
        <f>Março!L394</f>
        <v>0</v>
      </c>
      <c r="N398" s="149">
        <f>Março!M394</f>
        <v>0</v>
      </c>
      <c r="O398" s="149">
        <f>Março!N394</f>
        <v>0</v>
      </c>
      <c r="P398" s="150">
        <f>Março!O394</f>
        <v>0</v>
      </c>
      <c r="Q398" s="7">
        <f>Abril!L395</f>
        <v>0</v>
      </c>
      <c r="R398" s="149">
        <f>Abril!M395</f>
        <v>0</v>
      </c>
      <c r="S398" s="149">
        <f>Abril!N395</f>
        <v>0</v>
      </c>
      <c r="T398" s="150">
        <f>Abril!O395</f>
        <v>0</v>
      </c>
      <c r="U398" s="7">
        <f>Maio!L396</f>
        <v>0</v>
      </c>
      <c r="V398" s="149">
        <f>Maio!M396</f>
        <v>0</v>
      </c>
      <c r="W398" s="149">
        <f>Maio!N396</f>
        <v>0</v>
      </c>
      <c r="X398" s="150">
        <f>Maio!O396</f>
        <v>0</v>
      </c>
      <c r="Y398" s="7">
        <f>Junho!L396</f>
        <v>0</v>
      </c>
      <c r="Z398" s="149">
        <f>Junho!M396</f>
        <v>0</v>
      </c>
      <c r="AA398" s="149">
        <f>Junho!N396</f>
        <v>0</v>
      </c>
      <c r="AB398" s="150">
        <f>Junho!O396</f>
        <v>0</v>
      </c>
      <c r="AC398" s="151">
        <f>Julho!L396</f>
        <v>0</v>
      </c>
      <c r="AD398" s="149">
        <f>Julho!M396</f>
        <v>0</v>
      </c>
      <c r="AE398" s="149">
        <f>Julho!N396</f>
        <v>0</v>
      </c>
      <c r="AF398" s="150">
        <f>Julho!O396</f>
        <v>0</v>
      </c>
      <c r="AG398" s="151">
        <f>Agosto!L398</f>
        <v>0</v>
      </c>
      <c r="AH398" s="149">
        <f>Agosto!M398</f>
        <v>0</v>
      </c>
      <c r="AI398" s="149">
        <f>Agosto!N398</f>
        <v>0</v>
      </c>
      <c r="AJ398" s="150">
        <f>Agosto!O398</f>
        <v>0</v>
      </c>
      <c r="AK398" s="151">
        <f>Setembro!L399</f>
        <v>0</v>
      </c>
      <c r="AL398" s="149">
        <f>Setembro!M399</f>
        <v>0</v>
      </c>
      <c r="AM398" s="149">
        <f>Setembro!N399</f>
        <v>0</v>
      </c>
      <c r="AN398" s="150">
        <f>Setembro!O399</f>
        <v>0</v>
      </c>
      <c r="AO398" s="151">
        <f>Outubro!L400</f>
        <v>0</v>
      </c>
      <c r="AP398" s="149">
        <f>Outubro!M400</f>
        <v>0</v>
      </c>
      <c r="AQ398" s="149">
        <f>Outubro!N400</f>
        <v>0</v>
      </c>
      <c r="AR398" s="150">
        <f>Outubro!O400</f>
        <v>0</v>
      </c>
      <c r="AS398" s="151">
        <f>Novembro!L399</f>
        <v>0</v>
      </c>
      <c r="AT398" s="149">
        <f>Novembro!M399</f>
        <v>0</v>
      </c>
      <c r="AU398" s="149">
        <f>Novembro!N399</f>
        <v>0</v>
      </c>
      <c r="AV398" s="150">
        <f>Novembro!O399</f>
        <v>0</v>
      </c>
      <c r="AW398" s="151"/>
      <c r="AX398" s="149"/>
      <c r="AY398" s="149"/>
      <c r="AZ398" s="150"/>
      <c r="BA398" s="151">
        <f t="shared" si="150"/>
        <v>0</v>
      </c>
      <c r="BB398" s="149">
        <f t="shared" si="151"/>
        <v>0</v>
      </c>
      <c r="BC398" s="149">
        <f t="shared" si="152"/>
        <v>0</v>
      </c>
      <c r="BD398" s="150">
        <f t="shared" si="153"/>
        <v>0</v>
      </c>
      <c r="BE398" s="151"/>
      <c r="BF398" s="149"/>
      <c r="BG398" s="149"/>
      <c r="BH398" s="247"/>
    </row>
    <row r="399" spans="1:62" s="2" customFormat="1" ht="15.75" thickBot="1" x14ac:dyDescent="0.3">
      <c r="A399" s="332"/>
      <c r="B399" s="105" t="s">
        <v>505</v>
      </c>
      <c r="C399" s="106"/>
      <c r="D399" s="107"/>
      <c r="E399" s="114">
        <f>Janeiro!L389</f>
        <v>1</v>
      </c>
      <c r="F399" s="141">
        <f>Janeiro!M389</f>
        <v>0</v>
      </c>
      <c r="G399" s="141">
        <f>Janeiro!N389</f>
        <v>162</v>
      </c>
      <c r="H399" s="142">
        <f>Janeiro!O389</f>
        <v>163</v>
      </c>
      <c r="I399" s="114">
        <f>Fevereiro!L394</f>
        <v>0</v>
      </c>
      <c r="J399" s="141">
        <f>Fevereiro!M394</f>
        <v>0</v>
      </c>
      <c r="K399" s="141">
        <f>Fevereiro!N394</f>
        <v>275</v>
      </c>
      <c r="L399" s="142">
        <f>Fevereiro!O394</f>
        <v>275</v>
      </c>
      <c r="M399" s="114">
        <f>Março!L395</f>
        <v>1</v>
      </c>
      <c r="N399" s="141">
        <f>Março!M395</f>
        <v>0</v>
      </c>
      <c r="O399" s="141">
        <f>Março!N395</f>
        <v>398</v>
      </c>
      <c r="P399" s="142">
        <f>Março!O395</f>
        <v>399</v>
      </c>
      <c r="Q399" s="114">
        <f>Abril!L396</f>
        <v>0</v>
      </c>
      <c r="R399" s="141">
        <f>Abril!M396</f>
        <v>0</v>
      </c>
      <c r="S399" s="141">
        <f>Abril!N396</f>
        <v>193</v>
      </c>
      <c r="T399" s="142">
        <f>Abril!O396</f>
        <v>193</v>
      </c>
      <c r="U399" s="114">
        <f>Maio!L397</f>
        <v>1</v>
      </c>
      <c r="V399" s="141">
        <f>Maio!M397</f>
        <v>0</v>
      </c>
      <c r="W399" s="141">
        <f>Maio!N397</f>
        <v>196</v>
      </c>
      <c r="X399" s="142">
        <f>Maio!O397</f>
        <v>197</v>
      </c>
      <c r="Y399" s="114">
        <f>Junho!L397</f>
        <v>0</v>
      </c>
      <c r="Z399" s="141">
        <f>Junho!M397</f>
        <v>0</v>
      </c>
      <c r="AA399" s="141">
        <f>Junho!N397</f>
        <v>0</v>
      </c>
      <c r="AB399" s="142">
        <f>Junho!O397</f>
        <v>0</v>
      </c>
      <c r="AC399" s="140">
        <f>Julho!L397</f>
        <v>0</v>
      </c>
      <c r="AD399" s="141">
        <f>Julho!M397</f>
        <v>0</v>
      </c>
      <c r="AE399" s="141">
        <f>Julho!N397</f>
        <v>0</v>
      </c>
      <c r="AF399" s="142">
        <f>Julho!O397</f>
        <v>0</v>
      </c>
      <c r="AG399" s="140">
        <f>Agosto!L399</f>
        <v>0</v>
      </c>
      <c r="AH399" s="141">
        <f>Agosto!M399</f>
        <v>0</v>
      </c>
      <c r="AI399" s="141">
        <f>Agosto!N399</f>
        <v>0</v>
      </c>
      <c r="AJ399" s="142">
        <f>Agosto!O399</f>
        <v>0</v>
      </c>
      <c r="AK399" s="140">
        <f>Setembro!L400</f>
        <v>0</v>
      </c>
      <c r="AL399" s="141">
        <f>Setembro!M400</f>
        <v>0</v>
      </c>
      <c r="AM399" s="141">
        <f>Setembro!N400</f>
        <v>0</v>
      </c>
      <c r="AN399" s="142">
        <f>Setembro!O400</f>
        <v>0</v>
      </c>
      <c r="AO399" s="140">
        <f>Outubro!L401</f>
        <v>0</v>
      </c>
      <c r="AP399" s="141">
        <f>Outubro!M401</f>
        <v>0</v>
      </c>
      <c r="AQ399" s="141">
        <f>Outubro!N401</f>
        <v>0</v>
      </c>
      <c r="AR399" s="142">
        <f>Outubro!O401</f>
        <v>0</v>
      </c>
      <c r="AS399" s="140">
        <f>Novembro!L400</f>
        <v>0</v>
      </c>
      <c r="AT399" s="141">
        <f>Novembro!M400</f>
        <v>0</v>
      </c>
      <c r="AU399" s="141">
        <f>Novembro!N400</f>
        <v>0</v>
      </c>
      <c r="AV399" s="142">
        <f>Novembro!O400</f>
        <v>0</v>
      </c>
      <c r="AW399" s="140"/>
      <c r="AX399" s="141"/>
      <c r="AY399" s="141"/>
      <c r="AZ399" s="142"/>
      <c r="BA399" s="140">
        <f t="shared" si="150"/>
        <v>3</v>
      </c>
      <c r="BB399" s="141">
        <f t="shared" si="151"/>
        <v>0</v>
      </c>
      <c r="BC399" s="141">
        <f t="shared" si="152"/>
        <v>1224</v>
      </c>
      <c r="BD399" s="142">
        <f t="shared" si="153"/>
        <v>1227</v>
      </c>
      <c r="BE399" s="140">
        <f t="shared" ref="BE399:BE418" si="154">AVERAGE(E399,I399,M399,Q399,U399,Y399,AC399,AG399,AK399,AO399,AS399,AW399)</f>
        <v>0.27272727272727271</v>
      </c>
      <c r="BF399" s="141">
        <f t="shared" ref="BF399:BF418" si="155">AVERAGE(F399,J399,N399,R399,V399,Z399,AD399,AH399,AL399,AP399,AT399,AX399)</f>
        <v>0</v>
      </c>
      <c r="BG399" s="141">
        <f t="shared" ref="BG399:BG418" si="156">AVERAGE(G399,K399,O399,S399,W399,AA399,AE399,AI399,AM399,AQ399,AU399,AY399)</f>
        <v>111.27272727272727</v>
      </c>
      <c r="BH399" s="248">
        <f t="shared" ref="BH399:BH418" si="157">AVERAGE(H399,L399,P399,T399,X399,AB399,AF399,AJ399,AN399,AR399,AV399,AZ399)</f>
        <v>111.54545454545455</v>
      </c>
      <c r="BJ399" s="89"/>
    </row>
    <row r="400" spans="1:62" ht="15" customHeight="1" x14ac:dyDescent="0.25">
      <c r="A400" s="324" t="s">
        <v>536</v>
      </c>
      <c r="B400" s="338"/>
      <c r="C400" s="48">
        <v>651513</v>
      </c>
      <c r="D400" s="39" t="s">
        <v>546</v>
      </c>
      <c r="E400" s="5">
        <f>Janeiro!L390</f>
        <v>50</v>
      </c>
      <c r="F400" s="144">
        <f>Janeiro!M390</f>
        <v>7</v>
      </c>
      <c r="G400" s="144">
        <f>Janeiro!N390</f>
        <v>50</v>
      </c>
      <c r="H400" s="9">
        <f>Janeiro!O390</f>
        <v>107</v>
      </c>
      <c r="I400" s="5">
        <f>Fevereiro!L395</f>
        <v>44</v>
      </c>
      <c r="J400" s="144">
        <f>Fevereiro!M395</f>
        <v>3</v>
      </c>
      <c r="K400" s="144">
        <f>Fevereiro!N395</f>
        <v>125</v>
      </c>
      <c r="L400" s="9">
        <f>Fevereiro!O395</f>
        <v>172</v>
      </c>
      <c r="M400" s="5">
        <f>Março!L396</f>
        <v>48</v>
      </c>
      <c r="N400" s="144">
        <f>Março!M396</f>
        <v>10</v>
      </c>
      <c r="O400" s="144">
        <f>Março!N396</f>
        <v>96</v>
      </c>
      <c r="P400" s="9">
        <f>Março!O396</f>
        <v>154</v>
      </c>
      <c r="Q400" s="5">
        <f>Abril!L397</f>
        <v>47</v>
      </c>
      <c r="R400" s="144">
        <f>Abril!M397</f>
        <v>9</v>
      </c>
      <c r="S400" s="144">
        <f>Abril!N397</f>
        <v>23</v>
      </c>
      <c r="T400" s="9">
        <f>Abril!O397</f>
        <v>79</v>
      </c>
      <c r="U400" s="5">
        <f>Maio!L398</f>
        <v>193</v>
      </c>
      <c r="V400" s="144">
        <f>Maio!M398</f>
        <v>81</v>
      </c>
      <c r="W400" s="144">
        <f>Maio!N398</f>
        <v>49</v>
      </c>
      <c r="X400" s="9">
        <f>Maio!O398</f>
        <v>323</v>
      </c>
      <c r="Y400" s="153">
        <f>Junho!L398</f>
        <v>218</v>
      </c>
      <c r="Z400" s="160">
        <f>Junho!M398</f>
        <v>31</v>
      </c>
      <c r="AA400" s="160">
        <f>Junho!N398</f>
        <v>124</v>
      </c>
      <c r="AB400" s="161">
        <f>Junho!O398</f>
        <v>373</v>
      </c>
      <c r="AC400" s="5">
        <f>Julho!L398</f>
        <v>0</v>
      </c>
      <c r="AD400" s="144">
        <f>Julho!M398</f>
        <v>0</v>
      </c>
      <c r="AE400" s="144">
        <f>Julho!N398</f>
        <v>0</v>
      </c>
      <c r="AF400" s="9">
        <f>Julho!O398</f>
        <v>0</v>
      </c>
      <c r="AG400" s="5">
        <f>Agosto!L400</f>
        <v>0</v>
      </c>
      <c r="AH400" s="144">
        <f>Agosto!M400</f>
        <v>0</v>
      </c>
      <c r="AI400" s="144">
        <f>Agosto!N400</f>
        <v>0</v>
      </c>
      <c r="AJ400" s="9">
        <f>Agosto!O400</f>
        <v>0</v>
      </c>
      <c r="AK400" s="5">
        <f>Setembro!L401</f>
        <v>0</v>
      </c>
      <c r="AL400" s="144">
        <f>Setembro!M401</f>
        <v>0</v>
      </c>
      <c r="AM400" s="144">
        <f>Setembro!N401</f>
        <v>0</v>
      </c>
      <c r="AN400" s="9">
        <f>Setembro!O401</f>
        <v>0</v>
      </c>
      <c r="AO400" s="5">
        <f>Outubro!L402</f>
        <v>0</v>
      </c>
      <c r="AP400" s="144">
        <f>Outubro!M402</f>
        <v>0</v>
      </c>
      <c r="AQ400" s="144">
        <f>Outubro!N402</f>
        <v>0</v>
      </c>
      <c r="AR400" s="9">
        <f>Outubro!O402</f>
        <v>0</v>
      </c>
      <c r="AS400" s="5">
        <f>Novembro!L401</f>
        <v>0</v>
      </c>
      <c r="AT400" s="144">
        <f>Novembro!M401</f>
        <v>0</v>
      </c>
      <c r="AU400" s="144">
        <f>Novembro!N401</f>
        <v>0</v>
      </c>
      <c r="AV400" s="9">
        <f>Novembro!O401</f>
        <v>0</v>
      </c>
      <c r="AW400" s="5"/>
      <c r="AX400" s="144"/>
      <c r="AY400" s="144"/>
      <c r="AZ400" s="9"/>
      <c r="BA400" s="5">
        <f t="shared" si="150"/>
        <v>600</v>
      </c>
      <c r="BB400" s="144">
        <f t="shared" si="151"/>
        <v>141</v>
      </c>
      <c r="BC400" s="144">
        <f t="shared" si="152"/>
        <v>467</v>
      </c>
      <c r="BD400" s="9">
        <f t="shared" si="153"/>
        <v>1208</v>
      </c>
      <c r="BE400" s="5">
        <f t="shared" si="154"/>
        <v>54.545454545454547</v>
      </c>
      <c r="BF400" s="144">
        <f t="shared" si="155"/>
        <v>12.818181818181818</v>
      </c>
      <c r="BG400" s="144">
        <f t="shared" si="156"/>
        <v>42.454545454545453</v>
      </c>
      <c r="BH400" s="254">
        <f t="shared" si="157"/>
        <v>109.81818181818181</v>
      </c>
    </row>
    <row r="401" spans="1:60" ht="15" customHeight="1" x14ac:dyDescent="0.25">
      <c r="A401" s="325"/>
      <c r="B401" s="339"/>
      <c r="C401" s="48">
        <v>651508</v>
      </c>
      <c r="D401" s="39" t="s">
        <v>540</v>
      </c>
      <c r="E401" s="5">
        <f>Janeiro!L391</f>
        <v>0</v>
      </c>
      <c r="F401" s="144">
        <f>Janeiro!M391</f>
        <v>0</v>
      </c>
      <c r="G401" s="144">
        <f>Janeiro!N391</f>
        <v>0</v>
      </c>
      <c r="H401" s="9">
        <f>Janeiro!O391</f>
        <v>0</v>
      </c>
      <c r="I401" s="5">
        <f>Fevereiro!L396</f>
        <v>0</v>
      </c>
      <c r="J401" s="144">
        <f>Fevereiro!M396</f>
        <v>0</v>
      </c>
      <c r="K401" s="144">
        <f>Fevereiro!N396</f>
        <v>0</v>
      </c>
      <c r="L401" s="9">
        <f>Fevereiro!O396</f>
        <v>0</v>
      </c>
      <c r="M401" s="5">
        <f>Março!L397</f>
        <v>0</v>
      </c>
      <c r="N401" s="144">
        <f>Março!M397</f>
        <v>0</v>
      </c>
      <c r="O401" s="144">
        <f>Março!N397</f>
        <v>0</v>
      </c>
      <c r="P401" s="9">
        <f>Março!O397</f>
        <v>0</v>
      </c>
      <c r="Q401" s="5">
        <f>Abril!L398</f>
        <v>0</v>
      </c>
      <c r="R401" s="144">
        <f>Abril!M398</f>
        <v>0</v>
      </c>
      <c r="S401" s="144">
        <f>Abril!N398</f>
        <v>4</v>
      </c>
      <c r="T401" s="9">
        <f>Abril!O398</f>
        <v>4</v>
      </c>
      <c r="U401" s="5">
        <f>Maio!L399</f>
        <v>0</v>
      </c>
      <c r="V401" s="144">
        <f>Maio!M399</f>
        <v>0</v>
      </c>
      <c r="W401" s="144">
        <f>Maio!N399</f>
        <v>10</v>
      </c>
      <c r="X401" s="9">
        <f>Maio!O399</f>
        <v>10</v>
      </c>
      <c r="Y401" s="153">
        <f>Junho!L399</f>
        <v>0</v>
      </c>
      <c r="Z401" s="160">
        <f>Junho!M399</f>
        <v>0</v>
      </c>
      <c r="AA401" s="160">
        <f>Junho!N399</f>
        <v>11</v>
      </c>
      <c r="AB401" s="161">
        <f>Junho!O399</f>
        <v>11</v>
      </c>
      <c r="AC401" s="5">
        <f>Julho!L399</f>
        <v>0</v>
      </c>
      <c r="AD401" s="144">
        <f>Julho!M399</f>
        <v>0</v>
      </c>
      <c r="AE401" s="144">
        <f>Julho!N399</f>
        <v>0</v>
      </c>
      <c r="AF401" s="9">
        <f>Julho!O399</f>
        <v>0</v>
      </c>
      <c r="AG401" s="5">
        <f>Agosto!L401</f>
        <v>0</v>
      </c>
      <c r="AH401" s="144">
        <f>Agosto!M401</f>
        <v>0</v>
      </c>
      <c r="AI401" s="144">
        <f>Agosto!N401</f>
        <v>0</v>
      </c>
      <c r="AJ401" s="9">
        <f>Agosto!O401</f>
        <v>0</v>
      </c>
      <c r="AK401" s="5">
        <f>Setembro!L402</f>
        <v>0</v>
      </c>
      <c r="AL401" s="144">
        <f>Setembro!M402</f>
        <v>0</v>
      </c>
      <c r="AM401" s="144">
        <f>Setembro!N402</f>
        <v>0</v>
      </c>
      <c r="AN401" s="9">
        <f>Setembro!O402</f>
        <v>0</v>
      </c>
      <c r="AO401" s="5">
        <f>Outubro!L403</f>
        <v>0</v>
      </c>
      <c r="AP401" s="144">
        <f>Outubro!M403</f>
        <v>0</v>
      </c>
      <c r="AQ401" s="144">
        <f>Outubro!N403</f>
        <v>0</v>
      </c>
      <c r="AR401" s="9">
        <f>Outubro!O403</f>
        <v>0</v>
      </c>
      <c r="AS401" s="5">
        <f>Novembro!L402</f>
        <v>0</v>
      </c>
      <c r="AT401" s="144">
        <f>Novembro!M402</f>
        <v>0</v>
      </c>
      <c r="AU401" s="144">
        <f>Novembro!N402</f>
        <v>0</v>
      </c>
      <c r="AV401" s="9">
        <f>Novembro!O402</f>
        <v>0</v>
      </c>
      <c r="AW401" s="5"/>
      <c r="AX401" s="144"/>
      <c r="AY401" s="144"/>
      <c r="AZ401" s="9"/>
      <c r="BA401" s="5">
        <f t="shared" si="150"/>
        <v>0</v>
      </c>
      <c r="BB401" s="144">
        <f t="shared" si="151"/>
        <v>0</v>
      </c>
      <c r="BC401" s="144">
        <f t="shared" si="152"/>
        <v>25</v>
      </c>
      <c r="BD401" s="9">
        <f t="shared" si="153"/>
        <v>25</v>
      </c>
      <c r="BE401" s="5">
        <f t="shared" si="154"/>
        <v>0</v>
      </c>
      <c r="BF401" s="144">
        <f t="shared" si="155"/>
        <v>0</v>
      </c>
      <c r="BG401" s="144">
        <f t="shared" si="156"/>
        <v>2.2727272727272729</v>
      </c>
      <c r="BH401" s="254">
        <f t="shared" si="157"/>
        <v>2.2727272727272729</v>
      </c>
    </row>
    <row r="402" spans="1:60" ht="15" customHeight="1" x14ac:dyDescent="0.25">
      <c r="A402" s="325"/>
      <c r="B402" s="339"/>
      <c r="C402" s="48">
        <v>651505</v>
      </c>
      <c r="D402" s="39" t="s">
        <v>547</v>
      </c>
      <c r="E402" s="5">
        <f>Janeiro!L392</f>
        <v>0</v>
      </c>
      <c r="F402" s="144">
        <f>Janeiro!M392</f>
        <v>5</v>
      </c>
      <c r="G402" s="144">
        <f>Janeiro!N392</f>
        <v>180</v>
      </c>
      <c r="H402" s="9">
        <f>Janeiro!O392</f>
        <v>185</v>
      </c>
      <c r="I402" s="5">
        <f>Fevereiro!L397</f>
        <v>0</v>
      </c>
      <c r="J402" s="144">
        <f>Fevereiro!M397</f>
        <v>22</v>
      </c>
      <c r="K402" s="144">
        <f>Fevereiro!N397</f>
        <v>225</v>
      </c>
      <c r="L402" s="9">
        <f>Fevereiro!O397</f>
        <v>247</v>
      </c>
      <c r="M402" s="5">
        <f>Março!L398</f>
        <v>0</v>
      </c>
      <c r="N402" s="144">
        <f>Março!M398</f>
        <v>15</v>
      </c>
      <c r="O402" s="144">
        <f>Março!N398</f>
        <v>292</v>
      </c>
      <c r="P402" s="9">
        <f>Março!O398</f>
        <v>307</v>
      </c>
      <c r="Q402" s="5">
        <f>Abril!L399</f>
        <v>0</v>
      </c>
      <c r="R402" s="144">
        <f>Abril!M399</f>
        <v>22</v>
      </c>
      <c r="S402" s="144">
        <f>Abril!N399</f>
        <v>213</v>
      </c>
      <c r="T402" s="9">
        <f>Abril!O399</f>
        <v>235</v>
      </c>
      <c r="U402" s="5">
        <f>Maio!L400</f>
        <v>2</v>
      </c>
      <c r="V402" s="144">
        <f>Maio!M400</f>
        <v>26</v>
      </c>
      <c r="W402" s="144">
        <f>Maio!N400</f>
        <v>239</v>
      </c>
      <c r="X402" s="9">
        <f>Maio!O400</f>
        <v>267</v>
      </c>
      <c r="Y402" s="153">
        <f>Junho!L400</f>
        <v>1</v>
      </c>
      <c r="Z402" s="160">
        <f>Junho!M400</f>
        <v>38</v>
      </c>
      <c r="AA402" s="160">
        <f>Junho!N400</f>
        <v>300</v>
      </c>
      <c r="AB402" s="161">
        <f>Junho!O400</f>
        <v>339</v>
      </c>
      <c r="AC402" s="5">
        <f>Julho!L400</f>
        <v>0</v>
      </c>
      <c r="AD402" s="144">
        <f>Julho!M400</f>
        <v>0</v>
      </c>
      <c r="AE402" s="144">
        <f>Julho!N400</f>
        <v>0</v>
      </c>
      <c r="AF402" s="9">
        <f>Julho!O400</f>
        <v>0</v>
      </c>
      <c r="AG402" s="5">
        <f>Agosto!L402</f>
        <v>0</v>
      </c>
      <c r="AH402" s="144">
        <f>Agosto!M402</f>
        <v>0</v>
      </c>
      <c r="AI402" s="144">
        <f>Agosto!N402</f>
        <v>0</v>
      </c>
      <c r="AJ402" s="9">
        <f>Agosto!O402</f>
        <v>0</v>
      </c>
      <c r="AK402" s="5">
        <f>Setembro!L403</f>
        <v>0</v>
      </c>
      <c r="AL402" s="144">
        <f>Setembro!M403</f>
        <v>0</v>
      </c>
      <c r="AM402" s="144">
        <f>Setembro!N403</f>
        <v>0</v>
      </c>
      <c r="AN402" s="9">
        <f>Setembro!O403</f>
        <v>0</v>
      </c>
      <c r="AO402" s="5">
        <f>Outubro!L404</f>
        <v>0</v>
      </c>
      <c r="AP402" s="144">
        <f>Outubro!M404</f>
        <v>0</v>
      </c>
      <c r="AQ402" s="144">
        <f>Outubro!N404</f>
        <v>0</v>
      </c>
      <c r="AR402" s="9">
        <f>Outubro!O404</f>
        <v>0</v>
      </c>
      <c r="AS402" s="5">
        <f>Novembro!L403</f>
        <v>0</v>
      </c>
      <c r="AT402" s="144">
        <f>Novembro!M403</f>
        <v>0</v>
      </c>
      <c r="AU402" s="144">
        <f>Novembro!N403</f>
        <v>0</v>
      </c>
      <c r="AV402" s="9">
        <f>Novembro!O403</f>
        <v>0</v>
      </c>
      <c r="AW402" s="5"/>
      <c r="AX402" s="144"/>
      <c r="AY402" s="144"/>
      <c r="AZ402" s="9"/>
      <c r="BA402" s="5">
        <f t="shared" si="150"/>
        <v>3</v>
      </c>
      <c r="BB402" s="144">
        <f t="shared" si="151"/>
        <v>128</v>
      </c>
      <c r="BC402" s="144">
        <f t="shared" si="152"/>
        <v>1449</v>
      </c>
      <c r="BD402" s="9">
        <f t="shared" si="153"/>
        <v>1580</v>
      </c>
      <c r="BE402" s="5">
        <f t="shared" si="154"/>
        <v>0.27272727272727271</v>
      </c>
      <c r="BF402" s="144">
        <f t="shared" si="155"/>
        <v>11.636363636363637</v>
      </c>
      <c r="BG402" s="144">
        <f t="shared" si="156"/>
        <v>131.72727272727272</v>
      </c>
      <c r="BH402" s="254">
        <f t="shared" si="157"/>
        <v>143.63636363636363</v>
      </c>
    </row>
    <row r="403" spans="1:60" ht="15" customHeight="1" x14ac:dyDescent="0.25">
      <c r="A403" s="325"/>
      <c r="B403" s="339"/>
      <c r="C403" s="48">
        <v>651503</v>
      </c>
      <c r="D403" s="39" t="s">
        <v>542</v>
      </c>
      <c r="E403" s="5">
        <f>Janeiro!L393</f>
        <v>0</v>
      </c>
      <c r="F403" s="144">
        <f>Janeiro!M393</f>
        <v>12</v>
      </c>
      <c r="G403" s="144">
        <f>Janeiro!N393</f>
        <v>33</v>
      </c>
      <c r="H403" s="9">
        <f>Janeiro!O393</f>
        <v>45</v>
      </c>
      <c r="I403" s="5">
        <f>Fevereiro!L398</f>
        <v>0</v>
      </c>
      <c r="J403" s="144">
        <f>Fevereiro!M398</f>
        <v>9</v>
      </c>
      <c r="K403" s="144">
        <f>Fevereiro!N398</f>
        <v>11</v>
      </c>
      <c r="L403" s="9">
        <f>Fevereiro!O398</f>
        <v>20</v>
      </c>
      <c r="M403" s="5">
        <f>Março!L399</f>
        <v>0</v>
      </c>
      <c r="N403" s="144">
        <f>Março!M399</f>
        <v>30</v>
      </c>
      <c r="O403" s="144">
        <f>Março!N399</f>
        <v>40</v>
      </c>
      <c r="P403" s="9">
        <f>Março!O399</f>
        <v>70</v>
      </c>
      <c r="Q403" s="5">
        <f>Abril!L400</f>
        <v>0</v>
      </c>
      <c r="R403" s="144">
        <f>Abril!M400</f>
        <v>5</v>
      </c>
      <c r="S403" s="144">
        <f>Abril!N400</f>
        <v>29</v>
      </c>
      <c r="T403" s="9">
        <f>Abril!O400</f>
        <v>34</v>
      </c>
      <c r="U403" s="5">
        <f>Maio!L401</f>
        <v>2</v>
      </c>
      <c r="V403" s="144">
        <f>Maio!M401</f>
        <v>11</v>
      </c>
      <c r="W403" s="144">
        <f>Maio!N401</f>
        <v>41</v>
      </c>
      <c r="X403" s="9">
        <f>Maio!O401</f>
        <v>54</v>
      </c>
      <c r="Y403" s="153">
        <f>Junho!L401</f>
        <v>3</v>
      </c>
      <c r="Z403" s="160">
        <f>Junho!M401</f>
        <v>9</v>
      </c>
      <c r="AA403" s="160">
        <f>Junho!N401</f>
        <v>63</v>
      </c>
      <c r="AB403" s="161">
        <f>Junho!O401</f>
        <v>75</v>
      </c>
      <c r="AC403" s="5">
        <f>Julho!L401</f>
        <v>0</v>
      </c>
      <c r="AD403" s="144">
        <f>Julho!M401</f>
        <v>0</v>
      </c>
      <c r="AE403" s="144">
        <f>Julho!N401</f>
        <v>0</v>
      </c>
      <c r="AF403" s="9">
        <f>Julho!O401</f>
        <v>0</v>
      </c>
      <c r="AG403" s="5">
        <f>Agosto!L403</f>
        <v>0</v>
      </c>
      <c r="AH403" s="144">
        <f>Agosto!M403</f>
        <v>0</v>
      </c>
      <c r="AI403" s="144">
        <f>Agosto!N403</f>
        <v>0</v>
      </c>
      <c r="AJ403" s="9">
        <f>Agosto!O403</f>
        <v>0</v>
      </c>
      <c r="AK403" s="5">
        <f>Setembro!L404</f>
        <v>0</v>
      </c>
      <c r="AL403" s="144">
        <f>Setembro!M404</f>
        <v>0</v>
      </c>
      <c r="AM403" s="144">
        <f>Setembro!N404</f>
        <v>0</v>
      </c>
      <c r="AN403" s="9">
        <f>Setembro!O404</f>
        <v>0</v>
      </c>
      <c r="AO403" s="5">
        <f>Outubro!L405</f>
        <v>0</v>
      </c>
      <c r="AP403" s="144">
        <f>Outubro!M405</f>
        <v>0</v>
      </c>
      <c r="AQ403" s="144">
        <f>Outubro!N405</f>
        <v>0</v>
      </c>
      <c r="AR403" s="9">
        <f>Outubro!O405</f>
        <v>0</v>
      </c>
      <c r="AS403" s="5">
        <f>Novembro!L404</f>
        <v>0</v>
      </c>
      <c r="AT403" s="144">
        <f>Novembro!M404</f>
        <v>0</v>
      </c>
      <c r="AU403" s="144">
        <f>Novembro!N404</f>
        <v>0</v>
      </c>
      <c r="AV403" s="9">
        <f>Novembro!O404</f>
        <v>0</v>
      </c>
      <c r="AW403" s="5"/>
      <c r="AX403" s="144"/>
      <c r="AY403" s="144"/>
      <c r="AZ403" s="9"/>
      <c r="BA403" s="5">
        <f t="shared" si="150"/>
        <v>5</v>
      </c>
      <c r="BB403" s="144">
        <f t="shared" si="151"/>
        <v>76</v>
      </c>
      <c r="BC403" s="144">
        <f t="shared" si="152"/>
        <v>217</v>
      </c>
      <c r="BD403" s="9">
        <f t="shared" si="153"/>
        <v>298</v>
      </c>
      <c r="BE403" s="5">
        <f t="shared" si="154"/>
        <v>0.45454545454545453</v>
      </c>
      <c r="BF403" s="144">
        <f t="shared" si="155"/>
        <v>6.9090909090909092</v>
      </c>
      <c r="BG403" s="144">
        <f t="shared" si="156"/>
        <v>19.727272727272727</v>
      </c>
      <c r="BH403" s="254">
        <f t="shared" si="157"/>
        <v>27.09090909090909</v>
      </c>
    </row>
    <row r="404" spans="1:60" ht="15" customHeight="1" x14ac:dyDescent="0.25">
      <c r="A404" s="325"/>
      <c r="B404" s="339"/>
      <c r="C404" s="48">
        <v>651510</v>
      </c>
      <c r="D404" s="39" t="s">
        <v>537</v>
      </c>
      <c r="E404" s="5">
        <f>Janeiro!L394</f>
        <v>0</v>
      </c>
      <c r="F404" s="144">
        <f>Janeiro!M394</f>
        <v>15</v>
      </c>
      <c r="G404" s="144">
        <f>Janeiro!N394</f>
        <v>406</v>
      </c>
      <c r="H404" s="9">
        <f>Janeiro!O394</f>
        <v>421</v>
      </c>
      <c r="I404" s="5">
        <f>Fevereiro!L399</f>
        <v>0</v>
      </c>
      <c r="J404" s="144">
        <f>Fevereiro!M399</f>
        <v>15</v>
      </c>
      <c r="K404" s="144">
        <f>Fevereiro!N399</f>
        <v>379</v>
      </c>
      <c r="L404" s="9">
        <f>Fevereiro!O399</f>
        <v>394</v>
      </c>
      <c r="M404" s="5">
        <f>Março!L400</f>
        <v>0</v>
      </c>
      <c r="N404" s="144">
        <f>Março!M400</f>
        <v>21</v>
      </c>
      <c r="O404" s="144">
        <f>Março!N400</f>
        <v>365</v>
      </c>
      <c r="P404" s="9">
        <f>Março!O400</f>
        <v>386</v>
      </c>
      <c r="Q404" s="5">
        <f>Abril!L401</f>
        <v>0</v>
      </c>
      <c r="R404" s="144">
        <f>Abril!M401</f>
        <v>35</v>
      </c>
      <c r="S404" s="144">
        <f>Abril!N401</f>
        <v>351</v>
      </c>
      <c r="T404" s="9">
        <f>Abril!O401</f>
        <v>386</v>
      </c>
      <c r="U404" s="5">
        <f>Maio!L402</f>
        <v>3</v>
      </c>
      <c r="V404" s="144">
        <f>Maio!M402</f>
        <v>22</v>
      </c>
      <c r="W404" s="144">
        <f>Maio!N402</f>
        <v>412</v>
      </c>
      <c r="X404" s="9">
        <f>Maio!O402</f>
        <v>437</v>
      </c>
      <c r="Y404" s="153">
        <f>Junho!L402</f>
        <v>5</v>
      </c>
      <c r="Z404" s="160">
        <f>Junho!M402</f>
        <v>22</v>
      </c>
      <c r="AA404" s="160">
        <f>Junho!N402</f>
        <v>492</v>
      </c>
      <c r="AB404" s="161">
        <f>Junho!O402</f>
        <v>519</v>
      </c>
      <c r="AC404" s="5">
        <f>Julho!L402</f>
        <v>0</v>
      </c>
      <c r="AD404" s="144">
        <f>Julho!M402</f>
        <v>0</v>
      </c>
      <c r="AE404" s="144">
        <f>Julho!N402</f>
        <v>0</v>
      </c>
      <c r="AF404" s="9">
        <f>Julho!O402</f>
        <v>0</v>
      </c>
      <c r="AG404" s="5">
        <f>Agosto!L404</f>
        <v>0</v>
      </c>
      <c r="AH404" s="144">
        <f>Agosto!M404</f>
        <v>0</v>
      </c>
      <c r="AI404" s="144">
        <f>Agosto!N404</f>
        <v>0</v>
      </c>
      <c r="AJ404" s="9">
        <f>Agosto!O404</f>
        <v>0</v>
      </c>
      <c r="AK404" s="5">
        <f>Setembro!L405</f>
        <v>0</v>
      </c>
      <c r="AL404" s="144">
        <f>Setembro!M405</f>
        <v>0</v>
      </c>
      <c r="AM404" s="144">
        <f>Setembro!N405</f>
        <v>0</v>
      </c>
      <c r="AN404" s="9">
        <f>Setembro!O405</f>
        <v>0</v>
      </c>
      <c r="AO404" s="5">
        <f>Outubro!L406</f>
        <v>0</v>
      </c>
      <c r="AP404" s="144">
        <f>Outubro!M406</f>
        <v>0</v>
      </c>
      <c r="AQ404" s="144">
        <f>Outubro!N406</f>
        <v>0</v>
      </c>
      <c r="AR404" s="9">
        <f>Outubro!O406</f>
        <v>0</v>
      </c>
      <c r="AS404" s="5">
        <f>Novembro!L405</f>
        <v>0</v>
      </c>
      <c r="AT404" s="144">
        <f>Novembro!M405</f>
        <v>0</v>
      </c>
      <c r="AU404" s="144">
        <f>Novembro!N405</f>
        <v>0</v>
      </c>
      <c r="AV404" s="9">
        <f>Novembro!O405</f>
        <v>0</v>
      </c>
      <c r="AW404" s="5"/>
      <c r="AX404" s="144"/>
      <c r="AY404" s="144"/>
      <c r="AZ404" s="9"/>
      <c r="BA404" s="5">
        <f t="shared" si="150"/>
        <v>8</v>
      </c>
      <c r="BB404" s="144">
        <f t="shared" si="151"/>
        <v>130</v>
      </c>
      <c r="BC404" s="144">
        <f t="shared" si="152"/>
        <v>2405</v>
      </c>
      <c r="BD404" s="9">
        <f t="shared" si="153"/>
        <v>2543</v>
      </c>
      <c r="BE404" s="5">
        <f t="shared" si="154"/>
        <v>0.72727272727272729</v>
      </c>
      <c r="BF404" s="144">
        <f t="shared" si="155"/>
        <v>11.818181818181818</v>
      </c>
      <c r="BG404" s="144">
        <f t="shared" si="156"/>
        <v>218.63636363636363</v>
      </c>
      <c r="BH404" s="254">
        <f t="shared" si="157"/>
        <v>231.18181818181819</v>
      </c>
    </row>
    <row r="405" spans="1:60" ht="15" customHeight="1" x14ac:dyDescent="0.25">
      <c r="A405" s="325"/>
      <c r="B405" s="339"/>
      <c r="C405" s="48">
        <v>651507</v>
      </c>
      <c r="D405" s="39" t="s">
        <v>539</v>
      </c>
      <c r="E405" s="5">
        <f>Janeiro!L395</f>
        <v>0</v>
      </c>
      <c r="F405" s="144">
        <f>Janeiro!M395</f>
        <v>0</v>
      </c>
      <c r="G405" s="144">
        <f>Janeiro!N395</f>
        <v>0</v>
      </c>
      <c r="H405" s="9">
        <f>Janeiro!O395</f>
        <v>0</v>
      </c>
      <c r="I405" s="5">
        <f>Fevereiro!L400</f>
        <v>0</v>
      </c>
      <c r="J405" s="144">
        <f>Fevereiro!M400</f>
        <v>0</v>
      </c>
      <c r="K405" s="144">
        <f>Fevereiro!N400</f>
        <v>0</v>
      </c>
      <c r="L405" s="9">
        <f>Fevereiro!O400</f>
        <v>0</v>
      </c>
      <c r="M405" s="5">
        <f>Março!L401</f>
        <v>0</v>
      </c>
      <c r="N405" s="144">
        <f>Março!M401</f>
        <v>0</v>
      </c>
      <c r="O405" s="144">
        <f>Março!N401</f>
        <v>0</v>
      </c>
      <c r="P405" s="9">
        <f>Março!O401</f>
        <v>0</v>
      </c>
      <c r="Q405" s="5">
        <f>Abril!L402</f>
        <v>0</v>
      </c>
      <c r="R405" s="144">
        <f>Abril!M402</f>
        <v>0</v>
      </c>
      <c r="S405" s="144">
        <f>Abril!N402</f>
        <v>0</v>
      </c>
      <c r="T405" s="9">
        <f>Abril!O402</f>
        <v>0</v>
      </c>
      <c r="U405" s="5">
        <f>Maio!L403</f>
        <v>0</v>
      </c>
      <c r="V405" s="144">
        <f>Maio!M403</f>
        <v>0</v>
      </c>
      <c r="W405" s="144">
        <f>Maio!N403</f>
        <v>0</v>
      </c>
      <c r="X405" s="9">
        <f>Maio!O403</f>
        <v>0</v>
      </c>
      <c r="Y405" s="153">
        <f>Junho!L403</f>
        <v>0</v>
      </c>
      <c r="Z405" s="160">
        <f>Junho!M403</f>
        <v>0</v>
      </c>
      <c r="AA405" s="160">
        <f>Junho!N403</f>
        <v>0</v>
      </c>
      <c r="AB405" s="161">
        <f>Junho!O403</f>
        <v>0</v>
      </c>
      <c r="AC405" s="5">
        <f>Julho!L403</f>
        <v>0</v>
      </c>
      <c r="AD405" s="144">
        <f>Julho!M403</f>
        <v>0</v>
      </c>
      <c r="AE405" s="144">
        <f>Julho!N403</f>
        <v>0</v>
      </c>
      <c r="AF405" s="9">
        <f>Julho!O403</f>
        <v>0</v>
      </c>
      <c r="AG405" s="5">
        <f>Agosto!L405</f>
        <v>0</v>
      </c>
      <c r="AH405" s="144">
        <f>Agosto!M405</f>
        <v>0</v>
      </c>
      <c r="AI405" s="144">
        <f>Agosto!N405</f>
        <v>0</v>
      </c>
      <c r="AJ405" s="9">
        <f>Agosto!O405</f>
        <v>0</v>
      </c>
      <c r="AK405" s="5">
        <f>Setembro!L406</f>
        <v>0</v>
      </c>
      <c r="AL405" s="144">
        <f>Setembro!M406</f>
        <v>0</v>
      </c>
      <c r="AM405" s="144">
        <f>Setembro!N406</f>
        <v>0</v>
      </c>
      <c r="AN405" s="9">
        <f>Setembro!O406</f>
        <v>0</v>
      </c>
      <c r="AO405" s="5">
        <f>Outubro!L407</f>
        <v>0</v>
      </c>
      <c r="AP405" s="144">
        <f>Outubro!M407</f>
        <v>0</v>
      </c>
      <c r="AQ405" s="144">
        <f>Outubro!N407</f>
        <v>0</v>
      </c>
      <c r="AR405" s="9">
        <f>Outubro!O407</f>
        <v>0</v>
      </c>
      <c r="AS405" s="5">
        <f>Novembro!L406</f>
        <v>0</v>
      </c>
      <c r="AT405" s="144">
        <f>Novembro!M406</f>
        <v>0</v>
      </c>
      <c r="AU405" s="144">
        <f>Novembro!N406</f>
        <v>0</v>
      </c>
      <c r="AV405" s="9">
        <f>Novembro!O406</f>
        <v>0</v>
      </c>
      <c r="AW405" s="5"/>
      <c r="AX405" s="144"/>
      <c r="AY405" s="144"/>
      <c r="AZ405" s="9"/>
      <c r="BA405" s="5">
        <f t="shared" si="150"/>
        <v>0</v>
      </c>
      <c r="BB405" s="144">
        <f t="shared" si="151"/>
        <v>0</v>
      </c>
      <c r="BC405" s="144">
        <f t="shared" si="152"/>
        <v>0</v>
      </c>
      <c r="BD405" s="9">
        <f t="shared" si="153"/>
        <v>0</v>
      </c>
      <c r="BE405" s="5">
        <f t="shared" si="154"/>
        <v>0</v>
      </c>
      <c r="BF405" s="144">
        <f t="shared" si="155"/>
        <v>0</v>
      </c>
      <c r="BG405" s="144">
        <f t="shared" si="156"/>
        <v>0</v>
      </c>
      <c r="BH405" s="254">
        <f t="shared" si="157"/>
        <v>0</v>
      </c>
    </row>
    <row r="406" spans="1:60" ht="15" customHeight="1" x14ac:dyDescent="0.25">
      <c r="A406" s="325"/>
      <c r="B406" s="339"/>
      <c r="C406" s="48">
        <v>651506</v>
      </c>
      <c r="D406" s="39" t="s">
        <v>538</v>
      </c>
      <c r="E406" s="5">
        <f>Janeiro!L396</f>
        <v>0</v>
      </c>
      <c r="F406" s="144">
        <f>Janeiro!M396</f>
        <v>16</v>
      </c>
      <c r="G406" s="144">
        <f>Janeiro!N396</f>
        <v>0</v>
      </c>
      <c r="H406" s="9">
        <f>Janeiro!O396</f>
        <v>16</v>
      </c>
      <c r="I406" s="5">
        <f>Fevereiro!L401</f>
        <v>0</v>
      </c>
      <c r="J406" s="144">
        <f>Fevereiro!M401</f>
        <v>16</v>
      </c>
      <c r="K406" s="144">
        <f>Fevereiro!N401</f>
        <v>0</v>
      </c>
      <c r="L406" s="9">
        <f>Fevereiro!O401</f>
        <v>16</v>
      </c>
      <c r="M406" s="5">
        <f>Março!L402</f>
        <v>0</v>
      </c>
      <c r="N406" s="144">
        <f>Março!M402</f>
        <v>14</v>
      </c>
      <c r="O406" s="144">
        <f>Março!N402</f>
        <v>9</v>
      </c>
      <c r="P406" s="9">
        <f>Março!O402</f>
        <v>23</v>
      </c>
      <c r="Q406" s="5">
        <f>Abril!L403</f>
        <v>0</v>
      </c>
      <c r="R406" s="144">
        <f>Abril!M403</f>
        <v>10</v>
      </c>
      <c r="S406" s="144">
        <f>Abril!N403</f>
        <v>8</v>
      </c>
      <c r="T406" s="9">
        <f>Abril!O403</f>
        <v>18</v>
      </c>
      <c r="U406" s="5">
        <f>Maio!L404</f>
        <v>0</v>
      </c>
      <c r="V406" s="144">
        <f>Maio!M404</f>
        <v>5</v>
      </c>
      <c r="W406" s="144">
        <f>Maio!N404</f>
        <v>5</v>
      </c>
      <c r="X406" s="9">
        <f>Maio!O404</f>
        <v>10</v>
      </c>
      <c r="Y406" s="153">
        <f>Junho!L404</f>
        <v>5</v>
      </c>
      <c r="Z406" s="160">
        <f>Junho!M404</f>
        <v>8</v>
      </c>
      <c r="AA406" s="160">
        <f>Junho!N404</f>
        <v>6</v>
      </c>
      <c r="AB406" s="161">
        <f>Junho!O404</f>
        <v>19</v>
      </c>
      <c r="AC406" s="5">
        <f>Julho!L404</f>
        <v>0</v>
      </c>
      <c r="AD406" s="144">
        <f>Julho!M404</f>
        <v>0</v>
      </c>
      <c r="AE406" s="144">
        <f>Julho!N404</f>
        <v>0</v>
      </c>
      <c r="AF406" s="9">
        <f>Julho!O404</f>
        <v>0</v>
      </c>
      <c r="AG406" s="5">
        <f>Agosto!L406</f>
        <v>0</v>
      </c>
      <c r="AH406" s="144">
        <f>Agosto!M406</f>
        <v>0</v>
      </c>
      <c r="AI406" s="144">
        <f>Agosto!N406</f>
        <v>0</v>
      </c>
      <c r="AJ406" s="9">
        <f>Agosto!O406</f>
        <v>0</v>
      </c>
      <c r="AK406" s="5">
        <f>Setembro!L407</f>
        <v>0</v>
      </c>
      <c r="AL406" s="144">
        <f>Setembro!M407</f>
        <v>0</v>
      </c>
      <c r="AM406" s="144">
        <f>Setembro!N407</f>
        <v>0</v>
      </c>
      <c r="AN406" s="9">
        <f>Setembro!O407</f>
        <v>0</v>
      </c>
      <c r="AO406" s="5">
        <f>Outubro!L408</f>
        <v>0</v>
      </c>
      <c r="AP406" s="144">
        <f>Outubro!M408</f>
        <v>0</v>
      </c>
      <c r="AQ406" s="144">
        <f>Outubro!N408</f>
        <v>0</v>
      </c>
      <c r="AR406" s="9">
        <f>Outubro!O408</f>
        <v>0</v>
      </c>
      <c r="AS406" s="5">
        <f>Novembro!L407</f>
        <v>0</v>
      </c>
      <c r="AT406" s="144">
        <f>Novembro!M407</f>
        <v>0</v>
      </c>
      <c r="AU406" s="144">
        <f>Novembro!N407</f>
        <v>0</v>
      </c>
      <c r="AV406" s="9">
        <f>Novembro!O407</f>
        <v>0</v>
      </c>
      <c r="AW406" s="5"/>
      <c r="AX406" s="144"/>
      <c r="AY406" s="144"/>
      <c r="AZ406" s="9"/>
      <c r="BA406" s="5">
        <f t="shared" si="150"/>
        <v>5</v>
      </c>
      <c r="BB406" s="144">
        <f t="shared" si="151"/>
        <v>69</v>
      </c>
      <c r="BC406" s="144">
        <f t="shared" si="152"/>
        <v>28</v>
      </c>
      <c r="BD406" s="9">
        <f t="shared" si="153"/>
        <v>102</v>
      </c>
      <c r="BE406" s="5">
        <f t="shared" si="154"/>
        <v>0.45454545454545453</v>
      </c>
      <c r="BF406" s="144">
        <f t="shared" si="155"/>
        <v>6.2727272727272725</v>
      </c>
      <c r="BG406" s="144">
        <f t="shared" si="156"/>
        <v>2.5454545454545454</v>
      </c>
      <c r="BH406" s="254">
        <f t="shared" si="157"/>
        <v>9.2727272727272734</v>
      </c>
    </row>
    <row r="407" spans="1:60" ht="15" customHeight="1" x14ac:dyDescent="0.25">
      <c r="A407" s="325"/>
      <c r="B407" s="339"/>
      <c r="C407" s="48">
        <v>651402</v>
      </c>
      <c r="D407" s="39" t="s">
        <v>545</v>
      </c>
      <c r="E407" s="5">
        <f>Janeiro!L397</f>
        <v>0</v>
      </c>
      <c r="F407" s="144">
        <f>Janeiro!M397</f>
        <v>76</v>
      </c>
      <c r="G407" s="144">
        <f>Janeiro!N397</f>
        <v>151</v>
      </c>
      <c r="H407" s="9">
        <f>Janeiro!O397</f>
        <v>227</v>
      </c>
      <c r="I407" s="5">
        <f>Fevereiro!L402</f>
        <v>0</v>
      </c>
      <c r="J407" s="144">
        <f>Fevereiro!M402</f>
        <v>67</v>
      </c>
      <c r="K407" s="144">
        <f>Fevereiro!N402</f>
        <v>237</v>
      </c>
      <c r="L407" s="9">
        <f>Fevereiro!O402</f>
        <v>304</v>
      </c>
      <c r="M407" s="5">
        <f>Março!L403</f>
        <v>0</v>
      </c>
      <c r="N407" s="144">
        <f>Março!M403</f>
        <v>50</v>
      </c>
      <c r="O407" s="144">
        <f>Março!N403</f>
        <v>326</v>
      </c>
      <c r="P407" s="9">
        <f>Março!O403</f>
        <v>376</v>
      </c>
      <c r="Q407" s="5">
        <f>Abril!L404</f>
        <v>0</v>
      </c>
      <c r="R407" s="144">
        <f>Abril!M404</f>
        <v>67</v>
      </c>
      <c r="S407" s="144">
        <f>Abril!N404</f>
        <v>198</v>
      </c>
      <c r="T407" s="9">
        <f>Abril!O404</f>
        <v>265</v>
      </c>
      <c r="U407" s="5">
        <f>Maio!L405</f>
        <v>0</v>
      </c>
      <c r="V407" s="144">
        <f>Maio!M405</f>
        <v>49</v>
      </c>
      <c r="W407" s="144">
        <f>Maio!N405</f>
        <v>231</v>
      </c>
      <c r="X407" s="9">
        <f>Maio!O405</f>
        <v>280</v>
      </c>
      <c r="Y407" s="153">
        <f>Junho!L405</f>
        <v>0</v>
      </c>
      <c r="Z407" s="160">
        <f>Junho!M405</f>
        <v>53</v>
      </c>
      <c r="AA407" s="160">
        <f>Junho!N405</f>
        <v>277</v>
      </c>
      <c r="AB407" s="161">
        <f>Junho!O405</f>
        <v>330</v>
      </c>
      <c r="AC407" s="5">
        <f>Julho!L405</f>
        <v>0</v>
      </c>
      <c r="AD407" s="144">
        <f>Julho!M405</f>
        <v>0</v>
      </c>
      <c r="AE407" s="144">
        <f>Julho!N405</f>
        <v>0</v>
      </c>
      <c r="AF407" s="9">
        <f>Julho!O405</f>
        <v>0</v>
      </c>
      <c r="AG407" s="5">
        <f>Agosto!L407</f>
        <v>0</v>
      </c>
      <c r="AH407" s="144">
        <f>Agosto!M407</f>
        <v>0</v>
      </c>
      <c r="AI407" s="144">
        <f>Agosto!N407</f>
        <v>0</v>
      </c>
      <c r="AJ407" s="9">
        <f>Agosto!O407</f>
        <v>0</v>
      </c>
      <c r="AK407" s="5">
        <f>Setembro!L408</f>
        <v>0</v>
      </c>
      <c r="AL407" s="144">
        <f>Setembro!M408</f>
        <v>0</v>
      </c>
      <c r="AM407" s="144">
        <f>Setembro!N408</f>
        <v>0</v>
      </c>
      <c r="AN407" s="9">
        <f>Setembro!O408</f>
        <v>0</v>
      </c>
      <c r="AO407" s="5">
        <f>Outubro!L409</f>
        <v>0</v>
      </c>
      <c r="AP407" s="144">
        <f>Outubro!M409</f>
        <v>0</v>
      </c>
      <c r="AQ407" s="144">
        <f>Outubro!N409</f>
        <v>0</v>
      </c>
      <c r="AR407" s="9">
        <f>Outubro!O409</f>
        <v>0</v>
      </c>
      <c r="AS407" s="5">
        <f>Novembro!L408</f>
        <v>0</v>
      </c>
      <c r="AT407" s="144">
        <f>Novembro!M408</f>
        <v>0</v>
      </c>
      <c r="AU407" s="144">
        <f>Novembro!N408</f>
        <v>0</v>
      </c>
      <c r="AV407" s="9">
        <f>Novembro!O408</f>
        <v>0</v>
      </c>
      <c r="AW407" s="5"/>
      <c r="AX407" s="144"/>
      <c r="AY407" s="144"/>
      <c r="AZ407" s="9"/>
      <c r="BA407" s="233">
        <f t="shared" ref="BA407:BA408" si="158">E407+I407+M407+Q407+U407+Y407+AC407+AG407+AK407+AO407+AS407+AW407</f>
        <v>0</v>
      </c>
      <c r="BB407" s="234">
        <f t="shared" ref="BB407:BB408" si="159">F407+J407+N407+R407+V407+Z407+AD407+AH407+AL407+AP407+AT407+AX407</f>
        <v>362</v>
      </c>
      <c r="BC407" s="234">
        <f t="shared" ref="BC407:BC408" si="160">G407+K407+O407+S407+W407+AA407+AE407+AI407+AM407+AQ407+AU407+AY407</f>
        <v>1420</v>
      </c>
      <c r="BD407" s="235">
        <f t="shared" ref="BD407:BD408" si="161">H407+L407+P407+T407+X407+AB407+AF407+AJ407+AN407+AR407+AV407+AZ407</f>
        <v>1782</v>
      </c>
      <c r="BE407" s="233">
        <f t="shared" ref="BE407:BE408" si="162">AVERAGE(E407,I407,M407,Q407,U407,Y407,AC407,AG407,AK407,AO407,AS407,AW407)</f>
        <v>0</v>
      </c>
      <c r="BF407" s="234">
        <f t="shared" ref="BF407:BF408" si="163">AVERAGE(F407,J407,N407,R407,V407,Z407,AD407,AH407,AL407,AP407,AT407,AX407)</f>
        <v>32.909090909090907</v>
      </c>
      <c r="BG407" s="234">
        <f t="shared" ref="BG407:BG408" si="164">AVERAGE(G407,K407,O407,S407,W407,AA407,AE407,AI407,AM407,AQ407,AU407,AY407)</f>
        <v>129.09090909090909</v>
      </c>
      <c r="BH407" s="254">
        <f t="shared" ref="BH407:BH408" si="165">AVERAGE(H407,L407,P407,T407,X407,AB407,AF407,AJ407,AN407,AR407,AV407,AZ407)</f>
        <v>162</v>
      </c>
    </row>
    <row r="408" spans="1:60" ht="15" customHeight="1" x14ac:dyDescent="0.25">
      <c r="A408" s="325"/>
      <c r="B408" s="339"/>
      <c r="C408" s="48">
        <v>651522</v>
      </c>
      <c r="D408" s="39" t="s">
        <v>548</v>
      </c>
      <c r="E408" s="195">
        <f>Janeiro!L398</f>
        <v>0</v>
      </c>
      <c r="F408" s="180">
        <f>Janeiro!M398</f>
        <v>18</v>
      </c>
      <c r="G408" s="180">
        <f>Janeiro!N398</f>
        <v>54</v>
      </c>
      <c r="H408" s="186">
        <f>Janeiro!O398</f>
        <v>72</v>
      </c>
      <c r="I408" s="195">
        <f>Fevereiro!L403</f>
        <v>0</v>
      </c>
      <c r="J408" s="180">
        <f>Fevereiro!M403</f>
        <v>18</v>
      </c>
      <c r="K408" s="180">
        <f>Fevereiro!N403</f>
        <v>72</v>
      </c>
      <c r="L408" s="186">
        <f>Fevereiro!O403</f>
        <v>90</v>
      </c>
      <c r="M408" s="195">
        <f>Março!L404</f>
        <v>0</v>
      </c>
      <c r="N408" s="180">
        <f>Março!M404</f>
        <v>42</v>
      </c>
      <c r="O408" s="180">
        <f>Março!N404</f>
        <v>68</v>
      </c>
      <c r="P408" s="186">
        <f>Março!O404</f>
        <v>110</v>
      </c>
      <c r="Q408" s="195">
        <f>Abril!L405</f>
        <v>0</v>
      </c>
      <c r="R408" s="180">
        <f>Abril!M405</f>
        <v>7</v>
      </c>
      <c r="S408" s="180">
        <f>Abril!N405</f>
        <v>65</v>
      </c>
      <c r="T408" s="186">
        <f>Abril!O405</f>
        <v>72</v>
      </c>
      <c r="U408" s="195">
        <f>Maio!L406</f>
        <v>0</v>
      </c>
      <c r="V408" s="180">
        <f>Maio!M406</f>
        <v>4</v>
      </c>
      <c r="W408" s="180">
        <f>Maio!N406</f>
        <v>85</v>
      </c>
      <c r="X408" s="186">
        <f>Maio!O406</f>
        <v>89</v>
      </c>
      <c r="Y408" s="153">
        <f>Junho!L406</f>
        <v>0</v>
      </c>
      <c r="Z408" s="160">
        <f>Junho!M406</f>
        <v>9</v>
      </c>
      <c r="AA408" s="160">
        <f>Junho!N406</f>
        <v>96</v>
      </c>
      <c r="AB408" s="161">
        <f>Junho!O406</f>
        <v>105</v>
      </c>
      <c r="AC408" s="195">
        <f>Julho!L406</f>
        <v>0</v>
      </c>
      <c r="AD408" s="180">
        <f>Julho!M406</f>
        <v>0</v>
      </c>
      <c r="AE408" s="180">
        <f>Julho!N406</f>
        <v>0</v>
      </c>
      <c r="AF408" s="186">
        <f>Julho!O406</f>
        <v>0</v>
      </c>
      <c r="AG408" s="195">
        <f>Agosto!L408</f>
        <v>0</v>
      </c>
      <c r="AH408" s="180">
        <f>Agosto!M408</f>
        <v>0</v>
      </c>
      <c r="AI408" s="180">
        <f>Agosto!N408</f>
        <v>0</v>
      </c>
      <c r="AJ408" s="186">
        <f>Agosto!O408</f>
        <v>0</v>
      </c>
      <c r="AK408" s="195">
        <f>Setembro!L409</f>
        <v>0</v>
      </c>
      <c r="AL408" s="180">
        <f>Setembro!M409</f>
        <v>0</v>
      </c>
      <c r="AM408" s="180">
        <f>Setembro!N409</f>
        <v>0</v>
      </c>
      <c r="AN408" s="186">
        <f>Setembro!O409</f>
        <v>0</v>
      </c>
      <c r="AO408" s="195">
        <f>Outubro!L410</f>
        <v>0</v>
      </c>
      <c r="AP408" s="180">
        <f>Outubro!M410</f>
        <v>0</v>
      </c>
      <c r="AQ408" s="180">
        <f>Outubro!N410</f>
        <v>0</v>
      </c>
      <c r="AR408" s="186">
        <f>Outubro!O410</f>
        <v>0</v>
      </c>
      <c r="AS408" s="195">
        <f>Novembro!L409</f>
        <v>0</v>
      </c>
      <c r="AT408" s="180">
        <f>Novembro!M409</f>
        <v>0</v>
      </c>
      <c r="AU408" s="180">
        <f>Novembro!N409</f>
        <v>0</v>
      </c>
      <c r="AV408" s="186">
        <f>Novembro!O409</f>
        <v>0</v>
      </c>
      <c r="AW408" s="195"/>
      <c r="AX408" s="180"/>
      <c r="AY408" s="180"/>
      <c r="AZ408" s="186"/>
      <c r="BA408" s="233">
        <f t="shared" si="158"/>
        <v>0</v>
      </c>
      <c r="BB408" s="234">
        <f t="shared" si="159"/>
        <v>98</v>
      </c>
      <c r="BC408" s="234">
        <f t="shared" si="160"/>
        <v>440</v>
      </c>
      <c r="BD408" s="235">
        <f t="shared" si="161"/>
        <v>538</v>
      </c>
      <c r="BE408" s="233">
        <f t="shared" si="162"/>
        <v>0</v>
      </c>
      <c r="BF408" s="234">
        <f t="shared" si="163"/>
        <v>8.9090909090909083</v>
      </c>
      <c r="BG408" s="234">
        <f t="shared" si="164"/>
        <v>40</v>
      </c>
      <c r="BH408" s="254">
        <f t="shared" si="165"/>
        <v>48.909090909090907</v>
      </c>
    </row>
    <row r="409" spans="1:60" ht="15" customHeight="1" x14ac:dyDescent="0.25">
      <c r="A409" s="325"/>
      <c r="B409" s="339"/>
      <c r="C409" s="48">
        <v>651522</v>
      </c>
      <c r="D409" s="39" t="s">
        <v>541</v>
      </c>
      <c r="E409" s="5">
        <f>Janeiro!L399</f>
        <v>0</v>
      </c>
      <c r="F409" s="144">
        <f>Janeiro!M399</f>
        <v>98</v>
      </c>
      <c r="G409" s="144">
        <f>Janeiro!N399</f>
        <v>546</v>
      </c>
      <c r="H409" s="9">
        <f>Janeiro!O399</f>
        <v>644</v>
      </c>
      <c r="I409" s="5">
        <f>Fevereiro!L404</f>
        <v>0</v>
      </c>
      <c r="J409" s="144">
        <f>Fevereiro!M404</f>
        <v>95</v>
      </c>
      <c r="K409" s="144">
        <f>Fevereiro!N404</f>
        <v>453</v>
      </c>
      <c r="L409" s="9">
        <f>Fevereiro!O404</f>
        <v>548</v>
      </c>
      <c r="M409" s="5">
        <f>Março!L405</f>
        <v>0</v>
      </c>
      <c r="N409" s="144">
        <f>Março!M405</f>
        <v>130</v>
      </c>
      <c r="O409" s="144">
        <f>Março!N405</f>
        <v>582</v>
      </c>
      <c r="P409" s="9">
        <f>Março!O405</f>
        <v>712</v>
      </c>
      <c r="Q409" s="5">
        <f>Abril!L406</f>
        <v>0</v>
      </c>
      <c r="R409" s="144">
        <f>Abril!M406</f>
        <v>78</v>
      </c>
      <c r="S409" s="144">
        <f>Abril!N406</f>
        <v>523</v>
      </c>
      <c r="T409" s="9">
        <f>Abril!O406</f>
        <v>601</v>
      </c>
      <c r="U409" s="5">
        <f>Maio!L407</f>
        <v>12</v>
      </c>
      <c r="V409" s="144">
        <f>Maio!M407</f>
        <v>75</v>
      </c>
      <c r="W409" s="144">
        <f>Maio!N407</f>
        <v>572</v>
      </c>
      <c r="X409" s="9">
        <f>Maio!O407</f>
        <v>659</v>
      </c>
      <c r="Y409" s="153">
        <f>Junho!L407</f>
        <v>9</v>
      </c>
      <c r="Z409" s="160">
        <f>Junho!M407</f>
        <v>101</v>
      </c>
      <c r="AA409" s="160">
        <f>Junho!N407</f>
        <v>535</v>
      </c>
      <c r="AB409" s="161">
        <f>Junho!O407</f>
        <v>645</v>
      </c>
      <c r="AC409" s="5">
        <f>Julho!L407</f>
        <v>0</v>
      </c>
      <c r="AD409" s="144">
        <f>Julho!M407</f>
        <v>0</v>
      </c>
      <c r="AE409" s="144">
        <f>Julho!N407</f>
        <v>0</v>
      </c>
      <c r="AF409" s="9">
        <f>Julho!O407</f>
        <v>0</v>
      </c>
      <c r="AG409" s="5">
        <f>Agosto!L409</f>
        <v>0</v>
      </c>
      <c r="AH409" s="144">
        <f>Agosto!M409</f>
        <v>0</v>
      </c>
      <c r="AI409" s="144">
        <f>Agosto!N409</f>
        <v>0</v>
      </c>
      <c r="AJ409" s="9">
        <f>Agosto!O409</f>
        <v>0</v>
      </c>
      <c r="AK409" s="5">
        <f>Setembro!L410</f>
        <v>0</v>
      </c>
      <c r="AL409" s="144">
        <f>Setembro!M410</f>
        <v>0</v>
      </c>
      <c r="AM409" s="144">
        <f>Setembro!N410</f>
        <v>0</v>
      </c>
      <c r="AN409" s="9">
        <f>Setembro!O410</f>
        <v>0</v>
      </c>
      <c r="AO409" s="5">
        <f>Outubro!L411</f>
        <v>0</v>
      </c>
      <c r="AP409" s="144">
        <f>Outubro!M411</f>
        <v>0</v>
      </c>
      <c r="AQ409" s="144">
        <f>Outubro!N411</f>
        <v>0</v>
      </c>
      <c r="AR409" s="9">
        <f>Outubro!O411</f>
        <v>0</v>
      </c>
      <c r="AS409" s="5">
        <f>Novembro!L410</f>
        <v>0</v>
      </c>
      <c r="AT409" s="144">
        <f>Novembro!M410</f>
        <v>0</v>
      </c>
      <c r="AU409" s="144">
        <f>Novembro!N410</f>
        <v>0</v>
      </c>
      <c r="AV409" s="9">
        <f>Novembro!O410</f>
        <v>0</v>
      </c>
      <c r="AW409" s="5"/>
      <c r="AX409" s="144"/>
      <c r="AY409" s="144"/>
      <c r="AZ409" s="9"/>
      <c r="BA409" s="5">
        <f t="shared" si="150"/>
        <v>21</v>
      </c>
      <c r="BB409" s="144">
        <f t="shared" si="151"/>
        <v>577</v>
      </c>
      <c r="BC409" s="144">
        <f t="shared" si="152"/>
        <v>3211</v>
      </c>
      <c r="BD409" s="9">
        <f t="shared" si="153"/>
        <v>3809</v>
      </c>
      <c r="BE409" s="5">
        <f t="shared" si="154"/>
        <v>1.9090909090909092</v>
      </c>
      <c r="BF409" s="144">
        <f t="shared" si="155"/>
        <v>52.454545454545453</v>
      </c>
      <c r="BG409" s="144">
        <f t="shared" si="156"/>
        <v>291.90909090909093</v>
      </c>
      <c r="BH409" s="254">
        <f t="shared" si="157"/>
        <v>346.27272727272725</v>
      </c>
    </row>
    <row r="410" spans="1:60" ht="15" customHeight="1" x14ac:dyDescent="0.25">
      <c r="A410" s="325"/>
      <c r="B410" s="339"/>
      <c r="C410" s="48">
        <v>651401</v>
      </c>
      <c r="D410" s="39" t="s">
        <v>573</v>
      </c>
      <c r="E410" s="5">
        <f>Janeiro!L400</f>
        <v>16</v>
      </c>
      <c r="F410" s="144">
        <f>Janeiro!M400</f>
        <v>0</v>
      </c>
      <c r="G410" s="144">
        <f>Janeiro!N400</f>
        <v>0</v>
      </c>
      <c r="H410" s="9">
        <f>Janeiro!O400</f>
        <v>16</v>
      </c>
      <c r="I410" s="5">
        <f>Fevereiro!L405</f>
        <v>0</v>
      </c>
      <c r="J410" s="144">
        <f>Fevereiro!M405</f>
        <v>0</v>
      </c>
      <c r="K410" s="144">
        <f>Fevereiro!N405</f>
        <v>0</v>
      </c>
      <c r="L410" s="9">
        <f>Fevereiro!O405</f>
        <v>0</v>
      </c>
      <c r="M410" s="5">
        <f>Março!L406</f>
        <v>17</v>
      </c>
      <c r="N410" s="144">
        <f>Março!M406</f>
        <v>6</v>
      </c>
      <c r="O410" s="144">
        <f>Março!N406</f>
        <v>0</v>
      </c>
      <c r="P410" s="9">
        <f>Março!O406</f>
        <v>23</v>
      </c>
      <c r="Q410" s="5">
        <f>Abril!L407</f>
        <v>11</v>
      </c>
      <c r="R410" s="144">
        <f>Abril!M407</f>
        <v>0</v>
      </c>
      <c r="S410" s="144">
        <f>Abril!N407</f>
        <v>0</v>
      </c>
      <c r="T410" s="9">
        <f>Abril!O407</f>
        <v>11</v>
      </c>
      <c r="U410" s="5">
        <f>Maio!L408</f>
        <v>22</v>
      </c>
      <c r="V410" s="144">
        <f>Maio!M408</f>
        <v>0</v>
      </c>
      <c r="W410" s="144">
        <f>Maio!N408</f>
        <v>0</v>
      </c>
      <c r="X410" s="9">
        <f>Maio!O408</f>
        <v>22</v>
      </c>
      <c r="Y410" s="153">
        <f>Junho!L408</f>
        <v>16</v>
      </c>
      <c r="Z410" s="160">
        <f>Junho!M408</f>
        <v>0</v>
      </c>
      <c r="AA410" s="160">
        <f>Junho!N408</f>
        <v>0</v>
      </c>
      <c r="AB410" s="161">
        <f>Junho!O408</f>
        <v>16</v>
      </c>
      <c r="AC410" s="5">
        <f>Julho!L408</f>
        <v>0</v>
      </c>
      <c r="AD410" s="144">
        <f>Julho!M408</f>
        <v>0</v>
      </c>
      <c r="AE410" s="144">
        <f>Julho!N408</f>
        <v>0</v>
      </c>
      <c r="AF410" s="9">
        <f>Julho!O408</f>
        <v>0</v>
      </c>
      <c r="AG410" s="5">
        <f>Agosto!L410</f>
        <v>0</v>
      </c>
      <c r="AH410" s="144">
        <f>Agosto!M410</f>
        <v>0</v>
      </c>
      <c r="AI410" s="144">
        <f>Agosto!N410</f>
        <v>0</v>
      </c>
      <c r="AJ410" s="9">
        <f>Agosto!O410</f>
        <v>0</v>
      </c>
      <c r="AK410" s="5">
        <f>Setembro!L411</f>
        <v>0</v>
      </c>
      <c r="AL410" s="144">
        <f>Setembro!M411</f>
        <v>0</v>
      </c>
      <c r="AM410" s="144">
        <f>Setembro!N411</f>
        <v>0</v>
      </c>
      <c r="AN410" s="9">
        <f>Setembro!O411</f>
        <v>0</v>
      </c>
      <c r="AO410" s="5">
        <f>Outubro!L412</f>
        <v>0</v>
      </c>
      <c r="AP410" s="144">
        <f>Outubro!M412</f>
        <v>0</v>
      </c>
      <c r="AQ410" s="144">
        <f>Outubro!N412</f>
        <v>0</v>
      </c>
      <c r="AR410" s="9">
        <f>Outubro!O412</f>
        <v>0</v>
      </c>
      <c r="AS410" s="5">
        <f>Novembro!L411</f>
        <v>0</v>
      </c>
      <c r="AT410" s="144">
        <f>Novembro!M411</f>
        <v>0</v>
      </c>
      <c r="AU410" s="144">
        <f>Novembro!N411</f>
        <v>0</v>
      </c>
      <c r="AV410" s="9">
        <f>Novembro!O411</f>
        <v>0</v>
      </c>
      <c r="AW410" s="5"/>
      <c r="AX410" s="144"/>
      <c r="AY410" s="144"/>
      <c r="AZ410" s="9"/>
      <c r="BA410" s="5">
        <f t="shared" si="150"/>
        <v>82</v>
      </c>
      <c r="BB410" s="144">
        <f t="shared" si="151"/>
        <v>6</v>
      </c>
      <c r="BC410" s="144">
        <f t="shared" si="152"/>
        <v>0</v>
      </c>
      <c r="BD410" s="9">
        <f t="shared" si="153"/>
        <v>88</v>
      </c>
      <c r="BE410" s="5">
        <f t="shared" si="154"/>
        <v>7.4545454545454541</v>
      </c>
      <c r="BF410" s="144">
        <f t="shared" si="155"/>
        <v>0.54545454545454541</v>
      </c>
      <c r="BG410" s="144">
        <f t="shared" si="156"/>
        <v>0</v>
      </c>
      <c r="BH410" s="254">
        <f t="shared" si="157"/>
        <v>8</v>
      </c>
    </row>
    <row r="411" spans="1:60" ht="15" customHeight="1" x14ac:dyDescent="0.25">
      <c r="A411" s="325"/>
      <c r="B411" s="339"/>
      <c r="C411" s="48">
        <v>651401</v>
      </c>
      <c r="D411" s="39" t="s">
        <v>575</v>
      </c>
      <c r="E411" s="5">
        <f>Janeiro!L401</f>
        <v>0</v>
      </c>
      <c r="F411" s="144">
        <f>Janeiro!M401</f>
        <v>0</v>
      </c>
      <c r="G411" s="144">
        <f>Janeiro!N401</f>
        <v>54</v>
      </c>
      <c r="H411" s="9">
        <f>Janeiro!O401</f>
        <v>54</v>
      </c>
      <c r="I411" s="5">
        <f>Fevereiro!L406</f>
        <v>0</v>
      </c>
      <c r="J411" s="144">
        <f>Fevereiro!M406</f>
        <v>0</v>
      </c>
      <c r="K411" s="144">
        <f>Fevereiro!N406</f>
        <v>70</v>
      </c>
      <c r="L411" s="9">
        <f>Fevereiro!O406</f>
        <v>70</v>
      </c>
      <c r="M411" s="5">
        <f>Março!L407</f>
        <v>0</v>
      </c>
      <c r="N411" s="144">
        <f>Março!M407</f>
        <v>0</v>
      </c>
      <c r="O411" s="144">
        <f>Março!N407</f>
        <v>62</v>
      </c>
      <c r="P411" s="9">
        <f>Março!O407</f>
        <v>62</v>
      </c>
      <c r="Q411" s="5">
        <f>Abril!L408</f>
        <v>0</v>
      </c>
      <c r="R411" s="144">
        <f>Abril!M408</f>
        <v>0</v>
      </c>
      <c r="S411" s="144">
        <f>Abril!N408</f>
        <v>51</v>
      </c>
      <c r="T411" s="9">
        <f>Abril!O408</f>
        <v>51</v>
      </c>
      <c r="U411" s="5">
        <f>Maio!L409</f>
        <v>0</v>
      </c>
      <c r="V411" s="144">
        <f>Maio!M409</f>
        <v>0</v>
      </c>
      <c r="W411" s="144">
        <f>Maio!N409</f>
        <v>54</v>
      </c>
      <c r="X411" s="9">
        <f>Maio!O409</f>
        <v>54</v>
      </c>
      <c r="Y411" s="153">
        <f>Junho!L409</f>
        <v>0</v>
      </c>
      <c r="Z411" s="160">
        <f>Junho!M409</f>
        <v>0</v>
      </c>
      <c r="AA411" s="160">
        <f>Junho!N409</f>
        <v>63</v>
      </c>
      <c r="AB411" s="161">
        <f>Junho!O409</f>
        <v>63</v>
      </c>
      <c r="AC411" s="5">
        <f>Julho!L409</f>
        <v>0</v>
      </c>
      <c r="AD411" s="144">
        <f>Julho!M409</f>
        <v>0</v>
      </c>
      <c r="AE411" s="144">
        <f>Julho!N409</f>
        <v>0</v>
      </c>
      <c r="AF411" s="9">
        <f>Julho!O409</f>
        <v>0</v>
      </c>
      <c r="AG411" s="5">
        <f>Agosto!L411</f>
        <v>0</v>
      </c>
      <c r="AH411" s="144">
        <f>Agosto!M411</f>
        <v>0</v>
      </c>
      <c r="AI411" s="144">
        <f>Agosto!N411</f>
        <v>0</v>
      </c>
      <c r="AJ411" s="9">
        <f>Agosto!O411</f>
        <v>0</v>
      </c>
      <c r="AK411" s="5">
        <f>Setembro!L412</f>
        <v>0</v>
      </c>
      <c r="AL411" s="144">
        <f>Setembro!M412</f>
        <v>0</v>
      </c>
      <c r="AM411" s="144">
        <f>Setembro!N412</f>
        <v>0</v>
      </c>
      <c r="AN411" s="9">
        <f>Setembro!O412</f>
        <v>0</v>
      </c>
      <c r="AO411" s="5">
        <f>Outubro!L413</f>
        <v>0</v>
      </c>
      <c r="AP411" s="144">
        <f>Outubro!M413</f>
        <v>0</v>
      </c>
      <c r="AQ411" s="144">
        <f>Outubro!N413</f>
        <v>0</v>
      </c>
      <c r="AR411" s="9">
        <f>Outubro!O413</f>
        <v>0</v>
      </c>
      <c r="AS411" s="5">
        <f>Novembro!L412</f>
        <v>0</v>
      </c>
      <c r="AT411" s="144">
        <f>Novembro!M412</f>
        <v>0</v>
      </c>
      <c r="AU411" s="144">
        <f>Novembro!N412</f>
        <v>0</v>
      </c>
      <c r="AV411" s="9">
        <f>Novembro!O412</f>
        <v>0</v>
      </c>
      <c r="AW411" s="5"/>
      <c r="AX411" s="144"/>
      <c r="AY411" s="144"/>
      <c r="AZ411" s="9"/>
      <c r="BA411" s="5">
        <f t="shared" si="150"/>
        <v>0</v>
      </c>
      <c r="BB411" s="144">
        <f t="shared" si="151"/>
        <v>0</v>
      </c>
      <c r="BC411" s="144">
        <f t="shared" si="152"/>
        <v>354</v>
      </c>
      <c r="BD411" s="9">
        <f t="shared" si="153"/>
        <v>354</v>
      </c>
      <c r="BE411" s="5">
        <f t="shared" si="154"/>
        <v>0</v>
      </c>
      <c r="BF411" s="144">
        <f t="shared" si="155"/>
        <v>0</v>
      </c>
      <c r="BG411" s="144">
        <f t="shared" si="156"/>
        <v>32.18181818181818</v>
      </c>
      <c r="BH411" s="254">
        <f t="shared" si="157"/>
        <v>32.18181818181818</v>
      </c>
    </row>
    <row r="412" spans="1:60" ht="15" customHeight="1" x14ac:dyDescent="0.25">
      <c r="A412" s="325"/>
      <c r="B412" s="339"/>
      <c r="C412" s="48">
        <v>651401</v>
      </c>
      <c r="D412" s="39" t="s">
        <v>574</v>
      </c>
      <c r="E412" s="5">
        <f>Janeiro!L402</f>
        <v>0</v>
      </c>
      <c r="F412" s="144">
        <f>Janeiro!M402</f>
        <v>0</v>
      </c>
      <c r="G412" s="144">
        <f>Janeiro!N402</f>
        <v>32</v>
      </c>
      <c r="H412" s="9">
        <f>Janeiro!O402</f>
        <v>32</v>
      </c>
      <c r="I412" s="5">
        <f>Fevereiro!L407</f>
        <v>0</v>
      </c>
      <c r="J412" s="144">
        <f>Fevereiro!M407</f>
        <v>0</v>
      </c>
      <c r="K412" s="144">
        <f>Fevereiro!N407</f>
        <v>41</v>
      </c>
      <c r="L412" s="9">
        <f>Fevereiro!O407</f>
        <v>41</v>
      </c>
      <c r="M412" s="5">
        <f>Março!L408</f>
        <v>0</v>
      </c>
      <c r="N412" s="144">
        <f>Março!M408</f>
        <v>0</v>
      </c>
      <c r="O412" s="144">
        <f>Março!N408</f>
        <v>38</v>
      </c>
      <c r="P412" s="9">
        <f>Março!O408</f>
        <v>38</v>
      </c>
      <c r="Q412" s="5">
        <f>Abril!L409</f>
        <v>0</v>
      </c>
      <c r="R412" s="144">
        <f>Abril!M409</f>
        <v>0</v>
      </c>
      <c r="S412" s="144">
        <f>Abril!N409</f>
        <v>48</v>
      </c>
      <c r="T412" s="9">
        <f>Abril!O409</f>
        <v>48</v>
      </c>
      <c r="U412" s="5">
        <f>Maio!L410</f>
        <v>0</v>
      </c>
      <c r="V412" s="144">
        <f>Maio!M410</f>
        <v>0</v>
      </c>
      <c r="W412" s="144">
        <f>Maio!N410</f>
        <v>28</v>
      </c>
      <c r="X412" s="9">
        <f>Maio!O410</f>
        <v>28</v>
      </c>
      <c r="Y412" s="153">
        <f>Junho!L410</f>
        <v>0</v>
      </c>
      <c r="Z412" s="160">
        <f>Junho!M410</f>
        <v>0</v>
      </c>
      <c r="AA412" s="160">
        <f>Junho!N410</f>
        <v>41</v>
      </c>
      <c r="AB412" s="161">
        <f>Junho!O410</f>
        <v>41</v>
      </c>
      <c r="AC412" s="5">
        <f>Julho!L410</f>
        <v>0</v>
      </c>
      <c r="AD412" s="144">
        <f>Julho!M410</f>
        <v>0</v>
      </c>
      <c r="AE412" s="144">
        <f>Julho!N410</f>
        <v>0</v>
      </c>
      <c r="AF412" s="9">
        <f>Julho!O410</f>
        <v>0</v>
      </c>
      <c r="AG412" s="5">
        <f>Agosto!L412</f>
        <v>0</v>
      </c>
      <c r="AH412" s="144">
        <f>Agosto!M412</f>
        <v>0</v>
      </c>
      <c r="AI412" s="144">
        <f>Agosto!N412</f>
        <v>0</v>
      </c>
      <c r="AJ412" s="9">
        <f>Agosto!O412</f>
        <v>0</v>
      </c>
      <c r="AK412" s="5">
        <f>Setembro!L413</f>
        <v>0</v>
      </c>
      <c r="AL412" s="144">
        <f>Setembro!M413</f>
        <v>0</v>
      </c>
      <c r="AM412" s="144">
        <f>Setembro!N413</f>
        <v>0</v>
      </c>
      <c r="AN412" s="9">
        <f>Setembro!O413</f>
        <v>0</v>
      </c>
      <c r="AO412" s="5">
        <f>Outubro!L414</f>
        <v>0</v>
      </c>
      <c r="AP412" s="144">
        <f>Outubro!M414</f>
        <v>0</v>
      </c>
      <c r="AQ412" s="144">
        <f>Outubro!N414</f>
        <v>0</v>
      </c>
      <c r="AR412" s="9">
        <f>Outubro!O414</f>
        <v>0</v>
      </c>
      <c r="AS412" s="5">
        <f>Novembro!L413</f>
        <v>0</v>
      </c>
      <c r="AT412" s="144">
        <f>Novembro!M413</f>
        <v>0</v>
      </c>
      <c r="AU412" s="144">
        <f>Novembro!N413</f>
        <v>0</v>
      </c>
      <c r="AV412" s="9">
        <f>Novembro!O413</f>
        <v>0</v>
      </c>
      <c r="AW412" s="5"/>
      <c r="AX412" s="144"/>
      <c r="AY412" s="144"/>
      <c r="AZ412" s="9"/>
      <c r="BA412" s="5">
        <f t="shared" si="150"/>
        <v>0</v>
      </c>
      <c r="BB412" s="144">
        <f t="shared" si="151"/>
        <v>0</v>
      </c>
      <c r="BC412" s="144">
        <f t="shared" si="152"/>
        <v>228</v>
      </c>
      <c r="BD412" s="9">
        <f t="shared" si="153"/>
        <v>228</v>
      </c>
      <c r="BE412" s="5">
        <f t="shared" si="154"/>
        <v>0</v>
      </c>
      <c r="BF412" s="144">
        <f t="shared" si="155"/>
        <v>0</v>
      </c>
      <c r="BG412" s="144">
        <f t="shared" si="156"/>
        <v>20.727272727272727</v>
      </c>
      <c r="BH412" s="254">
        <f t="shared" si="157"/>
        <v>20.727272727272727</v>
      </c>
    </row>
    <row r="413" spans="1:60" ht="15" customHeight="1" x14ac:dyDescent="0.25">
      <c r="A413" s="325"/>
      <c r="B413" s="339"/>
      <c r="C413" s="48">
        <v>651401</v>
      </c>
      <c r="D413" s="39" t="s">
        <v>576</v>
      </c>
      <c r="E413" s="5">
        <f>Janeiro!L403</f>
        <v>0</v>
      </c>
      <c r="F413" s="144">
        <f>Janeiro!M403</f>
        <v>0</v>
      </c>
      <c r="G413" s="144">
        <f>Janeiro!N403</f>
        <v>5</v>
      </c>
      <c r="H413" s="9">
        <f>Janeiro!O403</f>
        <v>5</v>
      </c>
      <c r="I413" s="5">
        <f>Fevereiro!L408</f>
        <v>0</v>
      </c>
      <c r="J413" s="144">
        <f>Fevereiro!M408</f>
        <v>0</v>
      </c>
      <c r="K413" s="144">
        <f>Fevereiro!N408</f>
        <v>5</v>
      </c>
      <c r="L413" s="9">
        <f>Fevereiro!O408</f>
        <v>5</v>
      </c>
      <c r="M413" s="5">
        <f>Março!L409</f>
        <v>0</v>
      </c>
      <c r="N413" s="144">
        <f>Março!M409</f>
        <v>0</v>
      </c>
      <c r="O413" s="144">
        <f>Março!N409</f>
        <v>5</v>
      </c>
      <c r="P413" s="9">
        <f>Março!O409</f>
        <v>5</v>
      </c>
      <c r="Q413" s="5">
        <f>Abril!L410</f>
        <v>0</v>
      </c>
      <c r="R413" s="144">
        <f>Abril!M410</f>
        <v>0</v>
      </c>
      <c r="S413" s="144">
        <f>Abril!N410</f>
        <v>0</v>
      </c>
      <c r="T413" s="9">
        <f>Abril!O410</f>
        <v>0</v>
      </c>
      <c r="U413" s="5">
        <f>Maio!L411</f>
        <v>0</v>
      </c>
      <c r="V413" s="144">
        <f>Maio!M411</f>
        <v>0</v>
      </c>
      <c r="W413" s="144">
        <f>Maio!N411</f>
        <v>1</v>
      </c>
      <c r="X413" s="9">
        <f>Maio!O411</f>
        <v>1</v>
      </c>
      <c r="Y413" s="153">
        <f>Junho!L411</f>
        <v>0</v>
      </c>
      <c r="Z413" s="160">
        <f>Junho!M411</f>
        <v>0</v>
      </c>
      <c r="AA413" s="160">
        <f>Junho!N411</f>
        <v>5</v>
      </c>
      <c r="AB413" s="161">
        <f>Junho!O411</f>
        <v>5</v>
      </c>
      <c r="AC413" s="5">
        <f>Julho!L411</f>
        <v>0</v>
      </c>
      <c r="AD413" s="144">
        <f>Julho!M411</f>
        <v>0</v>
      </c>
      <c r="AE413" s="144">
        <f>Julho!N411</f>
        <v>0</v>
      </c>
      <c r="AF413" s="9">
        <f>Julho!O411</f>
        <v>0</v>
      </c>
      <c r="AG413" s="5">
        <f>Agosto!L413</f>
        <v>0</v>
      </c>
      <c r="AH413" s="144">
        <f>Agosto!M413</f>
        <v>0</v>
      </c>
      <c r="AI413" s="144">
        <f>Agosto!N413</f>
        <v>0</v>
      </c>
      <c r="AJ413" s="9">
        <f>Agosto!O413</f>
        <v>0</v>
      </c>
      <c r="AK413" s="5">
        <f>Setembro!L414</f>
        <v>0</v>
      </c>
      <c r="AL413" s="144">
        <f>Setembro!M414</f>
        <v>0</v>
      </c>
      <c r="AM413" s="144">
        <f>Setembro!N414</f>
        <v>0</v>
      </c>
      <c r="AN413" s="9">
        <f>Setembro!O414</f>
        <v>0</v>
      </c>
      <c r="AO413" s="5">
        <f>Outubro!L415</f>
        <v>0</v>
      </c>
      <c r="AP413" s="144">
        <f>Outubro!M415</f>
        <v>0</v>
      </c>
      <c r="AQ413" s="144">
        <f>Outubro!N415</f>
        <v>0</v>
      </c>
      <c r="AR413" s="9">
        <f>Outubro!O415</f>
        <v>0</v>
      </c>
      <c r="AS413" s="5">
        <f>Novembro!L414</f>
        <v>0</v>
      </c>
      <c r="AT413" s="144">
        <f>Novembro!M414</f>
        <v>0</v>
      </c>
      <c r="AU413" s="144">
        <f>Novembro!N414</f>
        <v>0</v>
      </c>
      <c r="AV413" s="9">
        <f>Novembro!O414</f>
        <v>0</v>
      </c>
      <c r="AW413" s="5"/>
      <c r="AX413" s="144"/>
      <c r="AY413" s="144"/>
      <c r="AZ413" s="9"/>
      <c r="BA413" s="5">
        <f t="shared" si="150"/>
        <v>0</v>
      </c>
      <c r="BB413" s="144">
        <f t="shared" si="151"/>
        <v>0</v>
      </c>
      <c r="BC413" s="144">
        <f t="shared" si="152"/>
        <v>21</v>
      </c>
      <c r="BD413" s="9">
        <f t="shared" si="153"/>
        <v>21</v>
      </c>
      <c r="BE413" s="5">
        <f t="shared" si="154"/>
        <v>0</v>
      </c>
      <c r="BF413" s="144">
        <f t="shared" si="155"/>
        <v>0</v>
      </c>
      <c r="BG413" s="144">
        <f t="shared" si="156"/>
        <v>1.9090909090909092</v>
      </c>
      <c r="BH413" s="254">
        <f t="shared" si="157"/>
        <v>1.9090909090909092</v>
      </c>
    </row>
    <row r="414" spans="1:60" ht="15" customHeight="1" x14ac:dyDescent="0.25">
      <c r="A414" s="325"/>
      <c r="B414" s="339"/>
      <c r="C414" s="48">
        <v>651401</v>
      </c>
      <c r="D414" s="39" t="s">
        <v>572</v>
      </c>
      <c r="E414" s="5">
        <f>Janeiro!L404</f>
        <v>0</v>
      </c>
      <c r="F414" s="144">
        <f>Janeiro!M404</f>
        <v>0</v>
      </c>
      <c r="G414" s="144">
        <f>Janeiro!N404</f>
        <v>9</v>
      </c>
      <c r="H414" s="9">
        <f>Janeiro!O404</f>
        <v>9</v>
      </c>
      <c r="I414" s="5">
        <f>Fevereiro!L409</f>
        <v>0</v>
      </c>
      <c r="J414" s="144">
        <f>Fevereiro!M409</f>
        <v>0</v>
      </c>
      <c r="K414" s="144">
        <f>Fevereiro!N409</f>
        <v>21</v>
      </c>
      <c r="L414" s="9">
        <f>Fevereiro!O409</f>
        <v>21</v>
      </c>
      <c r="M414" s="5">
        <f>Março!L410</f>
        <v>0</v>
      </c>
      <c r="N414" s="144">
        <f>Março!M410</f>
        <v>0</v>
      </c>
      <c r="O414" s="144">
        <f>Março!N410</f>
        <v>19</v>
      </c>
      <c r="P414" s="9">
        <f>Março!O410</f>
        <v>19</v>
      </c>
      <c r="Q414" s="5">
        <f>Abril!L411</f>
        <v>0</v>
      </c>
      <c r="R414" s="144">
        <f>Abril!M411</f>
        <v>0</v>
      </c>
      <c r="S414" s="144">
        <f>Abril!N411</f>
        <v>18</v>
      </c>
      <c r="T414" s="9">
        <f>Abril!O411</f>
        <v>18</v>
      </c>
      <c r="U414" s="5">
        <f>Maio!L412</f>
        <v>0</v>
      </c>
      <c r="V414" s="144">
        <f>Maio!M412</f>
        <v>0</v>
      </c>
      <c r="W414" s="144">
        <f>Maio!N412</f>
        <v>22</v>
      </c>
      <c r="X414" s="9">
        <f>Maio!O412</f>
        <v>22</v>
      </c>
      <c r="Y414" s="153">
        <f>Junho!L412</f>
        <v>0</v>
      </c>
      <c r="Z414" s="160">
        <f>Junho!M412</f>
        <v>0</v>
      </c>
      <c r="AA414" s="160">
        <f>Junho!N412</f>
        <v>14</v>
      </c>
      <c r="AB414" s="161">
        <f>Junho!O412</f>
        <v>14</v>
      </c>
      <c r="AC414" s="5">
        <f>Julho!L412</f>
        <v>0</v>
      </c>
      <c r="AD414" s="144">
        <f>Julho!M412</f>
        <v>0</v>
      </c>
      <c r="AE414" s="144">
        <f>Julho!N412</f>
        <v>0</v>
      </c>
      <c r="AF414" s="9">
        <f>Julho!O412</f>
        <v>0</v>
      </c>
      <c r="AG414" s="5">
        <f>Agosto!L414</f>
        <v>0</v>
      </c>
      <c r="AH414" s="144">
        <f>Agosto!M414</f>
        <v>0</v>
      </c>
      <c r="AI414" s="144">
        <f>Agosto!N414</f>
        <v>0</v>
      </c>
      <c r="AJ414" s="9">
        <f>Agosto!O414</f>
        <v>0</v>
      </c>
      <c r="AK414" s="5">
        <f>Setembro!L415</f>
        <v>0</v>
      </c>
      <c r="AL414" s="144">
        <f>Setembro!M415</f>
        <v>0</v>
      </c>
      <c r="AM414" s="144">
        <f>Setembro!N415</f>
        <v>0</v>
      </c>
      <c r="AN414" s="9">
        <f>Setembro!O415</f>
        <v>0</v>
      </c>
      <c r="AO414" s="5">
        <f>Outubro!L416</f>
        <v>0</v>
      </c>
      <c r="AP414" s="144">
        <f>Outubro!M416</f>
        <v>0</v>
      </c>
      <c r="AQ414" s="144">
        <f>Outubro!N416</f>
        <v>0</v>
      </c>
      <c r="AR414" s="9">
        <f>Outubro!O416</f>
        <v>0</v>
      </c>
      <c r="AS414" s="5">
        <f>Novembro!L415</f>
        <v>0</v>
      </c>
      <c r="AT414" s="144">
        <f>Novembro!M415</f>
        <v>0</v>
      </c>
      <c r="AU414" s="144">
        <f>Novembro!N415</f>
        <v>0</v>
      </c>
      <c r="AV414" s="9">
        <f>Novembro!O415</f>
        <v>0</v>
      </c>
      <c r="AW414" s="5"/>
      <c r="AX414" s="144"/>
      <c r="AY414" s="144"/>
      <c r="AZ414" s="9"/>
      <c r="BA414" s="5">
        <f t="shared" si="150"/>
        <v>0</v>
      </c>
      <c r="BB414" s="144">
        <f t="shared" si="151"/>
        <v>0</v>
      </c>
      <c r="BC414" s="144">
        <f t="shared" si="152"/>
        <v>103</v>
      </c>
      <c r="BD414" s="9">
        <f t="shared" si="153"/>
        <v>103</v>
      </c>
      <c r="BE414" s="5">
        <f t="shared" si="154"/>
        <v>0</v>
      </c>
      <c r="BF414" s="144">
        <f t="shared" si="155"/>
        <v>0</v>
      </c>
      <c r="BG414" s="144">
        <f t="shared" si="156"/>
        <v>9.3636363636363633</v>
      </c>
      <c r="BH414" s="254">
        <f t="shared" si="157"/>
        <v>9.3636363636363633</v>
      </c>
    </row>
    <row r="415" spans="1:60" ht="15" customHeight="1" x14ac:dyDescent="0.25">
      <c r="A415" s="325"/>
      <c r="B415" s="339"/>
      <c r="C415" s="48">
        <v>651511</v>
      </c>
      <c r="D415" s="39" t="s">
        <v>543</v>
      </c>
      <c r="E415" s="5">
        <f>Janeiro!L405</f>
        <v>0</v>
      </c>
      <c r="F415" s="144">
        <f>Janeiro!M405</f>
        <v>0</v>
      </c>
      <c r="G415" s="144">
        <f>Janeiro!N405</f>
        <v>0</v>
      </c>
      <c r="H415" s="9">
        <f>Janeiro!O405</f>
        <v>0</v>
      </c>
      <c r="I415" s="5">
        <f>Fevereiro!L410</f>
        <v>0</v>
      </c>
      <c r="J415" s="144">
        <f>Fevereiro!M410</f>
        <v>0</v>
      </c>
      <c r="K415" s="144">
        <f>Fevereiro!N410</f>
        <v>0</v>
      </c>
      <c r="L415" s="9">
        <f>Fevereiro!O410</f>
        <v>0</v>
      </c>
      <c r="M415" s="5">
        <f>Março!L411</f>
        <v>0</v>
      </c>
      <c r="N415" s="144">
        <f>Março!M411</f>
        <v>0</v>
      </c>
      <c r="O415" s="144">
        <f>Março!N411</f>
        <v>0</v>
      </c>
      <c r="P415" s="9">
        <f>Março!O411</f>
        <v>0</v>
      </c>
      <c r="Q415" s="5">
        <f>Abril!L412</f>
        <v>0</v>
      </c>
      <c r="R415" s="144">
        <f>Abril!M412</f>
        <v>0</v>
      </c>
      <c r="S415" s="144">
        <f>Abril!N412</f>
        <v>0</v>
      </c>
      <c r="T415" s="9">
        <f>Abril!O412</f>
        <v>0</v>
      </c>
      <c r="U415" s="5">
        <f>Maio!L413</f>
        <v>0</v>
      </c>
      <c r="V415" s="144">
        <f>Maio!M413</f>
        <v>0</v>
      </c>
      <c r="W415" s="144">
        <f>Maio!N413</f>
        <v>0</v>
      </c>
      <c r="X415" s="9">
        <f>Maio!O413</f>
        <v>0</v>
      </c>
      <c r="Y415" s="153">
        <f>Junho!L413</f>
        <v>0</v>
      </c>
      <c r="Z415" s="160">
        <f>Junho!M413</f>
        <v>0</v>
      </c>
      <c r="AA415" s="160">
        <f>Junho!N413</f>
        <v>0</v>
      </c>
      <c r="AB415" s="161">
        <f>Junho!O413</f>
        <v>0</v>
      </c>
      <c r="AC415" s="5">
        <f>Julho!L413</f>
        <v>0</v>
      </c>
      <c r="AD415" s="144">
        <f>Julho!M413</f>
        <v>0</v>
      </c>
      <c r="AE415" s="144">
        <f>Julho!N413</f>
        <v>0</v>
      </c>
      <c r="AF415" s="9">
        <f>Julho!O413</f>
        <v>0</v>
      </c>
      <c r="AG415" s="5">
        <f>Agosto!L415</f>
        <v>0</v>
      </c>
      <c r="AH415" s="144">
        <f>Agosto!M415</f>
        <v>0</v>
      </c>
      <c r="AI415" s="144">
        <f>Agosto!N415</f>
        <v>0</v>
      </c>
      <c r="AJ415" s="9">
        <f>Agosto!O415</f>
        <v>0</v>
      </c>
      <c r="AK415" s="5">
        <f>Setembro!L416</f>
        <v>0</v>
      </c>
      <c r="AL415" s="144">
        <f>Setembro!M416</f>
        <v>0</v>
      </c>
      <c r="AM415" s="144">
        <f>Setembro!N416</f>
        <v>0</v>
      </c>
      <c r="AN415" s="9">
        <f>Setembro!O416</f>
        <v>0</v>
      </c>
      <c r="AO415" s="5">
        <f>Outubro!L417</f>
        <v>0</v>
      </c>
      <c r="AP415" s="144">
        <f>Outubro!M417</f>
        <v>0</v>
      </c>
      <c r="AQ415" s="144">
        <f>Outubro!N417</f>
        <v>0</v>
      </c>
      <c r="AR415" s="9">
        <f>Outubro!O417</f>
        <v>0</v>
      </c>
      <c r="AS415" s="5">
        <f>Novembro!L416</f>
        <v>0</v>
      </c>
      <c r="AT415" s="144">
        <f>Novembro!M416</f>
        <v>0</v>
      </c>
      <c r="AU415" s="144">
        <f>Novembro!N416</f>
        <v>0</v>
      </c>
      <c r="AV415" s="9">
        <f>Novembro!O416</f>
        <v>0</v>
      </c>
      <c r="AW415" s="5"/>
      <c r="AX415" s="144"/>
      <c r="AY415" s="144"/>
      <c r="AZ415" s="9"/>
      <c r="BA415" s="5">
        <f t="shared" si="150"/>
        <v>0</v>
      </c>
      <c r="BB415" s="144">
        <f t="shared" si="151"/>
        <v>0</v>
      </c>
      <c r="BC415" s="144">
        <f t="shared" si="152"/>
        <v>0</v>
      </c>
      <c r="BD415" s="9">
        <f t="shared" si="153"/>
        <v>0</v>
      </c>
      <c r="BE415" s="5">
        <f t="shared" si="154"/>
        <v>0</v>
      </c>
      <c r="BF415" s="144">
        <f t="shared" si="155"/>
        <v>0</v>
      </c>
      <c r="BG415" s="144">
        <f t="shared" si="156"/>
        <v>0</v>
      </c>
      <c r="BH415" s="254">
        <f t="shared" si="157"/>
        <v>0</v>
      </c>
    </row>
    <row r="416" spans="1:60" ht="15" customHeight="1" x14ac:dyDescent="0.25">
      <c r="A416" s="325"/>
      <c r="B416" s="339"/>
      <c r="C416" s="48">
        <v>651504</v>
      </c>
      <c r="D416" s="39" t="s">
        <v>544</v>
      </c>
      <c r="E416" s="5">
        <f>Janeiro!L406</f>
        <v>0</v>
      </c>
      <c r="F416" s="144">
        <f>Janeiro!M406</f>
        <v>70</v>
      </c>
      <c r="G416" s="144">
        <f>Janeiro!N406</f>
        <v>215</v>
      </c>
      <c r="H416" s="9">
        <f>Janeiro!O406</f>
        <v>285</v>
      </c>
      <c r="I416" s="5">
        <f>Fevereiro!L411</f>
        <v>0</v>
      </c>
      <c r="J416" s="144">
        <f>Fevereiro!M411</f>
        <v>64</v>
      </c>
      <c r="K416" s="144">
        <f>Fevereiro!N411</f>
        <v>224</v>
      </c>
      <c r="L416" s="9">
        <f>Fevereiro!O411</f>
        <v>288</v>
      </c>
      <c r="M416" s="5">
        <f>Março!L412</f>
        <v>0</v>
      </c>
      <c r="N416" s="144">
        <f>Março!M412</f>
        <v>79</v>
      </c>
      <c r="O416" s="144">
        <f>Março!N412</f>
        <v>271</v>
      </c>
      <c r="P416" s="9">
        <f>Março!O412</f>
        <v>350</v>
      </c>
      <c r="Q416" s="5">
        <f>Abril!L413</f>
        <v>0</v>
      </c>
      <c r="R416" s="144">
        <f>Abril!M413</f>
        <v>48</v>
      </c>
      <c r="S416" s="144">
        <f>Abril!N413</f>
        <v>255</v>
      </c>
      <c r="T416" s="9">
        <f>Abril!O413</f>
        <v>303</v>
      </c>
      <c r="U416" s="5">
        <f>Maio!L414</f>
        <v>6</v>
      </c>
      <c r="V416" s="144">
        <f>Maio!M414</f>
        <v>63</v>
      </c>
      <c r="W416" s="144">
        <f>Maio!N414</f>
        <v>267</v>
      </c>
      <c r="X416" s="9">
        <f>Maio!O414</f>
        <v>336</v>
      </c>
      <c r="Y416" s="153">
        <f>Junho!L414</f>
        <v>7</v>
      </c>
      <c r="Z416" s="160">
        <f>Junho!M414</f>
        <v>64</v>
      </c>
      <c r="AA416" s="160">
        <f>Junho!N414</f>
        <v>326</v>
      </c>
      <c r="AB416" s="161">
        <f>Junho!O414</f>
        <v>397</v>
      </c>
      <c r="AC416" s="5">
        <f>Julho!L414</f>
        <v>0</v>
      </c>
      <c r="AD416" s="144">
        <f>Julho!M414</f>
        <v>0</v>
      </c>
      <c r="AE416" s="144">
        <f>Julho!N414</f>
        <v>0</v>
      </c>
      <c r="AF416" s="9">
        <f>Julho!O414</f>
        <v>0</v>
      </c>
      <c r="AG416" s="5">
        <f>Agosto!L416</f>
        <v>0</v>
      </c>
      <c r="AH416" s="144">
        <f>Agosto!M416</f>
        <v>0</v>
      </c>
      <c r="AI416" s="144">
        <f>Agosto!N416</f>
        <v>0</v>
      </c>
      <c r="AJ416" s="9">
        <f>Agosto!O416</f>
        <v>0</v>
      </c>
      <c r="AK416" s="5">
        <f>Setembro!L417</f>
        <v>0</v>
      </c>
      <c r="AL416" s="144">
        <f>Setembro!M417</f>
        <v>0</v>
      </c>
      <c r="AM416" s="144">
        <f>Setembro!N417</f>
        <v>0</v>
      </c>
      <c r="AN416" s="9">
        <f>Setembro!O417</f>
        <v>0</v>
      </c>
      <c r="AO416" s="5">
        <f>Outubro!L418</f>
        <v>0</v>
      </c>
      <c r="AP416" s="144">
        <f>Outubro!M418</f>
        <v>0</v>
      </c>
      <c r="AQ416" s="144">
        <f>Outubro!N418</f>
        <v>0</v>
      </c>
      <c r="AR416" s="9">
        <f>Outubro!O418</f>
        <v>0</v>
      </c>
      <c r="AS416" s="5">
        <f>Novembro!L417</f>
        <v>0</v>
      </c>
      <c r="AT416" s="144">
        <f>Novembro!M417</f>
        <v>0</v>
      </c>
      <c r="AU416" s="144">
        <f>Novembro!N417</f>
        <v>0</v>
      </c>
      <c r="AV416" s="9">
        <f>Novembro!O417</f>
        <v>0</v>
      </c>
      <c r="AW416" s="5"/>
      <c r="AX416" s="144"/>
      <c r="AY416" s="144"/>
      <c r="AZ416" s="9"/>
      <c r="BA416" s="5">
        <f t="shared" si="150"/>
        <v>13</v>
      </c>
      <c r="BB416" s="144">
        <f t="shared" si="151"/>
        <v>388</v>
      </c>
      <c r="BC416" s="144">
        <f t="shared" si="152"/>
        <v>1558</v>
      </c>
      <c r="BD416" s="9">
        <f t="shared" si="153"/>
        <v>1959</v>
      </c>
      <c r="BE416" s="5">
        <f t="shared" si="154"/>
        <v>1.1818181818181819</v>
      </c>
      <c r="BF416" s="144">
        <f t="shared" si="155"/>
        <v>35.272727272727273</v>
      </c>
      <c r="BG416" s="144">
        <f t="shared" si="156"/>
        <v>141.63636363636363</v>
      </c>
      <c r="BH416" s="254">
        <f t="shared" si="157"/>
        <v>178.09090909090909</v>
      </c>
    </row>
    <row r="417" spans="1:62" ht="15" customHeight="1" x14ac:dyDescent="0.25">
      <c r="A417" s="325"/>
      <c r="B417" s="340"/>
      <c r="C417" s="48">
        <v>651509</v>
      </c>
      <c r="D417" s="39" t="s">
        <v>549</v>
      </c>
      <c r="E417" s="5">
        <f>Janeiro!L407</f>
        <v>0</v>
      </c>
      <c r="F417" s="144">
        <f>Janeiro!M407</f>
        <v>0</v>
      </c>
      <c r="G417" s="144">
        <f>Janeiro!N407</f>
        <v>0</v>
      </c>
      <c r="H417" s="9">
        <f>Janeiro!O407</f>
        <v>0</v>
      </c>
      <c r="I417" s="5">
        <f>Fevereiro!L412</f>
        <v>0</v>
      </c>
      <c r="J417" s="144">
        <f>Fevereiro!M412</f>
        <v>1</v>
      </c>
      <c r="K417" s="144">
        <f>Fevereiro!N412</f>
        <v>7</v>
      </c>
      <c r="L417" s="9">
        <f>Fevereiro!O412</f>
        <v>8</v>
      </c>
      <c r="M417" s="5">
        <f>Março!L413</f>
        <v>0</v>
      </c>
      <c r="N417" s="144">
        <f>Março!M413</f>
        <v>0</v>
      </c>
      <c r="O417" s="144">
        <f>Março!N413</f>
        <v>13</v>
      </c>
      <c r="P417" s="9">
        <f>Março!O413</f>
        <v>13</v>
      </c>
      <c r="Q417" s="5">
        <f>Abril!L414</f>
        <v>0</v>
      </c>
      <c r="R417" s="144">
        <f>Abril!M414</f>
        <v>0</v>
      </c>
      <c r="S417" s="144">
        <f>Abril!N414</f>
        <v>17</v>
      </c>
      <c r="T417" s="9">
        <f>Abril!O414</f>
        <v>17</v>
      </c>
      <c r="U417" s="5">
        <f>Maio!L415</f>
        <v>5</v>
      </c>
      <c r="V417" s="144">
        <f>Maio!M415</f>
        <v>0</v>
      </c>
      <c r="W417" s="144">
        <f>Maio!N415</f>
        <v>17</v>
      </c>
      <c r="X417" s="9">
        <f>Maio!O415</f>
        <v>22</v>
      </c>
      <c r="Y417" s="153">
        <f>Junho!L415</f>
        <v>7</v>
      </c>
      <c r="Z417" s="160">
        <f>Junho!M415</f>
        <v>0</v>
      </c>
      <c r="AA417" s="160">
        <f>Junho!N415</f>
        <v>18</v>
      </c>
      <c r="AB417" s="161">
        <f>Junho!O415</f>
        <v>25</v>
      </c>
      <c r="AC417" s="5">
        <f>Julho!L415</f>
        <v>0</v>
      </c>
      <c r="AD417" s="144">
        <f>Julho!M415</f>
        <v>0</v>
      </c>
      <c r="AE417" s="144">
        <f>Julho!N415</f>
        <v>0</v>
      </c>
      <c r="AF417" s="9">
        <f>Julho!O415</f>
        <v>0</v>
      </c>
      <c r="AG417" s="5">
        <f>Agosto!L417</f>
        <v>0</v>
      </c>
      <c r="AH417" s="144">
        <f>Agosto!M417</f>
        <v>0</v>
      </c>
      <c r="AI417" s="144">
        <f>Agosto!N417</f>
        <v>0</v>
      </c>
      <c r="AJ417" s="9">
        <f>Agosto!O417</f>
        <v>0</v>
      </c>
      <c r="AK417" s="5">
        <f>Setembro!L418</f>
        <v>0</v>
      </c>
      <c r="AL417" s="144">
        <f>Setembro!M418</f>
        <v>0</v>
      </c>
      <c r="AM417" s="144">
        <f>Setembro!N418</f>
        <v>0</v>
      </c>
      <c r="AN417" s="9">
        <f>Setembro!O418</f>
        <v>0</v>
      </c>
      <c r="AO417" s="5">
        <f>Outubro!L419</f>
        <v>0</v>
      </c>
      <c r="AP417" s="144">
        <f>Outubro!M419</f>
        <v>0</v>
      </c>
      <c r="AQ417" s="144">
        <f>Outubro!N419</f>
        <v>0</v>
      </c>
      <c r="AR417" s="9">
        <f>Outubro!O419</f>
        <v>0</v>
      </c>
      <c r="AS417" s="5">
        <f>Novembro!L418</f>
        <v>0</v>
      </c>
      <c r="AT417" s="144">
        <f>Novembro!M418</f>
        <v>0</v>
      </c>
      <c r="AU417" s="144">
        <f>Novembro!N418</f>
        <v>0</v>
      </c>
      <c r="AV417" s="9">
        <f>Novembro!O418</f>
        <v>0</v>
      </c>
      <c r="AW417" s="5"/>
      <c r="AX417" s="144"/>
      <c r="AY417" s="144"/>
      <c r="AZ417" s="9"/>
      <c r="BA417" s="5">
        <f t="shared" si="150"/>
        <v>12</v>
      </c>
      <c r="BB417" s="144">
        <f t="shared" si="151"/>
        <v>1</v>
      </c>
      <c r="BC417" s="144">
        <f t="shared" si="152"/>
        <v>72</v>
      </c>
      <c r="BD417" s="9">
        <f t="shared" si="153"/>
        <v>85</v>
      </c>
      <c r="BE417" s="5">
        <f t="shared" si="154"/>
        <v>1.0909090909090908</v>
      </c>
      <c r="BF417" s="144">
        <f t="shared" si="155"/>
        <v>9.0909090909090912E-2</v>
      </c>
      <c r="BG417" s="144">
        <f t="shared" si="156"/>
        <v>6.5454545454545459</v>
      </c>
      <c r="BH417" s="254">
        <f t="shared" si="157"/>
        <v>7.7272727272727275</v>
      </c>
    </row>
    <row r="418" spans="1:62" ht="15" customHeight="1" thickBot="1" x14ac:dyDescent="0.3">
      <c r="A418" s="326"/>
      <c r="B418" s="49" t="s">
        <v>443</v>
      </c>
      <c r="C418" s="50"/>
      <c r="D418" s="51"/>
      <c r="E418" s="10">
        <f>Janeiro!L408</f>
        <v>66</v>
      </c>
      <c r="F418" s="11">
        <f>Janeiro!M408</f>
        <v>317</v>
      </c>
      <c r="G418" s="11">
        <f>Janeiro!N408</f>
        <v>1735</v>
      </c>
      <c r="H418" s="12">
        <f>Janeiro!O408</f>
        <v>2118</v>
      </c>
      <c r="I418" s="10">
        <f>Fevereiro!L413</f>
        <v>44</v>
      </c>
      <c r="J418" s="11">
        <f>Fevereiro!M413</f>
        <v>310</v>
      </c>
      <c r="K418" s="11">
        <f>Fevereiro!N413</f>
        <v>1870</v>
      </c>
      <c r="L418" s="12">
        <f>Fevereiro!O413</f>
        <v>2224</v>
      </c>
      <c r="M418" s="10">
        <f>Março!L414</f>
        <v>65</v>
      </c>
      <c r="N418" s="11">
        <f>Março!M414</f>
        <v>397</v>
      </c>
      <c r="O418" s="11">
        <f>Março!N414</f>
        <v>2186</v>
      </c>
      <c r="P418" s="12">
        <f>Março!O414</f>
        <v>2648</v>
      </c>
      <c r="Q418" s="10">
        <f>Abril!L415</f>
        <v>58</v>
      </c>
      <c r="R418" s="11">
        <f>Abril!M415</f>
        <v>281</v>
      </c>
      <c r="S418" s="11">
        <f>Abril!N415</f>
        <v>1803</v>
      </c>
      <c r="T418" s="12">
        <f>Abril!O415</f>
        <v>2142</v>
      </c>
      <c r="U418" s="10">
        <f>Maio!L416</f>
        <v>245</v>
      </c>
      <c r="V418" s="11">
        <f>Maio!M416</f>
        <v>336</v>
      </c>
      <c r="W418" s="11">
        <f>Maio!N416</f>
        <v>2033</v>
      </c>
      <c r="X418" s="12">
        <f>Maio!O416</f>
        <v>2614</v>
      </c>
      <c r="Y418" s="10">
        <f>Junho!L416</f>
        <v>271</v>
      </c>
      <c r="Z418" s="11">
        <f>Junho!M416</f>
        <v>335</v>
      </c>
      <c r="AA418" s="11">
        <f>Junho!N416</f>
        <v>2371</v>
      </c>
      <c r="AB418" s="12">
        <f>Junho!O416</f>
        <v>2977</v>
      </c>
      <c r="AC418" s="10">
        <f>Julho!L416</f>
        <v>0</v>
      </c>
      <c r="AD418" s="11">
        <f>Julho!M416</f>
        <v>0</v>
      </c>
      <c r="AE418" s="11">
        <f>Julho!N416</f>
        <v>0</v>
      </c>
      <c r="AF418" s="12">
        <f>Julho!O416</f>
        <v>0</v>
      </c>
      <c r="AG418" s="10">
        <f>Agosto!L418</f>
        <v>0</v>
      </c>
      <c r="AH418" s="11">
        <f>Agosto!M418</f>
        <v>0</v>
      </c>
      <c r="AI418" s="11">
        <f>Agosto!N418</f>
        <v>0</v>
      </c>
      <c r="AJ418" s="12">
        <f>Agosto!O418</f>
        <v>0</v>
      </c>
      <c r="AK418" s="10">
        <f>Setembro!L419</f>
        <v>0</v>
      </c>
      <c r="AL418" s="11">
        <f>Setembro!M419</f>
        <v>0</v>
      </c>
      <c r="AM418" s="11">
        <f>Setembro!N419</f>
        <v>0</v>
      </c>
      <c r="AN418" s="12">
        <f>Setembro!O419</f>
        <v>0</v>
      </c>
      <c r="AO418" s="10">
        <f>Outubro!L420</f>
        <v>0</v>
      </c>
      <c r="AP418" s="11">
        <f>Outubro!M420</f>
        <v>0</v>
      </c>
      <c r="AQ418" s="11">
        <f>Outubro!N420</f>
        <v>0</v>
      </c>
      <c r="AR418" s="12">
        <f>Outubro!O420</f>
        <v>0</v>
      </c>
      <c r="AS418" s="10">
        <f>Novembro!L419</f>
        <v>0</v>
      </c>
      <c r="AT418" s="11">
        <f>Novembro!M419</f>
        <v>0</v>
      </c>
      <c r="AU418" s="11">
        <f>Novembro!N419</f>
        <v>0</v>
      </c>
      <c r="AV418" s="12">
        <f>Novembro!O419</f>
        <v>0</v>
      </c>
      <c r="AW418" s="10"/>
      <c r="AX418" s="11"/>
      <c r="AY418" s="11"/>
      <c r="AZ418" s="12"/>
      <c r="BA418" s="10">
        <f t="shared" si="150"/>
        <v>749</v>
      </c>
      <c r="BB418" s="11">
        <f t="shared" si="151"/>
        <v>1976</v>
      </c>
      <c r="BC418" s="11">
        <f t="shared" si="152"/>
        <v>11998</v>
      </c>
      <c r="BD418" s="12">
        <f t="shared" si="153"/>
        <v>14723</v>
      </c>
      <c r="BE418" s="10">
        <f t="shared" si="154"/>
        <v>68.090909090909093</v>
      </c>
      <c r="BF418" s="11">
        <f t="shared" si="155"/>
        <v>179.63636363636363</v>
      </c>
      <c r="BG418" s="11">
        <f t="shared" si="156"/>
        <v>1090.7272727272727</v>
      </c>
      <c r="BH418" s="251">
        <f t="shared" si="157"/>
        <v>1338.4545454545455</v>
      </c>
    </row>
    <row r="419" spans="1:62" ht="15" customHeight="1" x14ac:dyDescent="0.25">
      <c r="AD419" s="52"/>
      <c r="AE419" s="52"/>
      <c r="AH419" s="52"/>
      <c r="AI419" s="52"/>
      <c r="AL419" s="52"/>
      <c r="AM419" s="52"/>
      <c r="AP419" s="52"/>
      <c r="AQ419" s="52"/>
      <c r="AT419" s="52"/>
      <c r="AU419" s="52"/>
      <c r="AX419" s="52"/>
      <c r="AY419" s="52"/>
      <c r="BB419" s="52"/>
      <c r="BC419" s="52"/>
      <c r="BF419" s="52"/>
      <c r="BG419" s="52"/>
    </row>
    <row r="420" spans="1:62" ht="15" customHeight="1" x14ac:dyDescent="0.25">
      <c r="A420" s="322" t="s">
        <v>434</v>
      </c>
      <c r="B420" s="322"/>
      <c r="C420" s="322"/>
      <c r="D420" s="322"/>
      <c r="E420" s="53">
        <f t="shared" ref="E420:AJ420" si="166">E418+E399+E392+E278+E248+E226+E184+E24</f>
        <v>502</v>
      </c>
      <c r="F420" s="53">
        <f t="shared" si="166"/>
        <v>1524</v>
      </c>
      <c r="G420" s="53">
        <f t="shared" si="166"/>
        <v>13500</v>
      </c>
      <c r="H420" s="53">
        <f t="shared" si="166"/>
        <v>15526</v>
      </c>
      <c r="I420" s="53">
        <f t="shared" si="166"/>
        <v>553</v>
      </c>
      <c r="J420" s="53">
        <f t="shared" si="166"/>
        <v>1534</v>
      </c>
      <c r="K420" s="53">
        <f t="shared" si="166"/>
        <v>14551</v>
      </c>
      <c r="L420" s="53">
        <f t="shared" si="166"/>
        <v>16638</v>
      </c>
      <c r="M420" s="53">
        <f t="shared" si="166"/>
        <v>717</v>
      </c>
      <c r="N420" s="53">
        <f t="shared" si="166"/>
        <v>1868</v>
      </c>
      <c r="O420" s="53">
        <f t="shared" si="166"/>
        <v>17765</v>
      </c>
      <c r="P420" s="53">
        <f t="shared" si="166"/>
        <v>20350</v>
      </c>
      <c r="Q420" s="53">
        <f t="shared" si="166"/>
        <v>581</v>
      </c>
      <c r="R420" s="53">
        <f t="shared" si="166"/>
        <v>1328</v>
      </c>
      <c r="S420" s="53">
        <f t="shared" si="166"/>
        <v>14426</v>
      </c>
      <c r="T420" s="53">
        <f t="shared" si="166"/>
        <v>16335</v>
      </c>
      <c r="U420" s="53">
        <f t="shared" si="166"/>
        <v>980</v>
      </c>
      <c r="V420" s="53">
        <f t="shared" si="166"/>
        <v>2069</v>
      </c>
      <c r="W420" s="53">
        <f t="shared" si="166"/>
        <v>16731</v>
      </c>
      <c r="X420" s="53">
        <f t="shared" si="166"/>
        <v>19780</v>
      </c>
      <c r="Y420" s="53">
        <f t="shared" si="166"/>
        <v>1255</v>
      </c>
      <c r="Z420" s="53">
        <f t="shared" si="166"/>
        <v>2577</v>
      </c>
      <c r="AA420" s="53">
        <f t="shared" si="166"/>
        <v>17560</v>
      </c>
      <c r="AB420" s="53">
        <f t="shared" si="166"/>
        <v>21392</v>
      </c>
      <c r="AC420" s="53">
        <f t="shared" si="166"/>
        <v>1065</v>
      </c>
      <c r="AD420" s="53">
        <f t="shared" si="166"/>
        <v>2420</v>
      </c>
      <c r="AE420" s="53">
        <f t="shared" si="166"/>
        <v>14600</v>
      </c>
      <c r="AF420" s="53">
        <f t="shared" si="166"/>
        <v>18085</v>
      </c>
      <c r="AG420" s="53">
        <f t="shared" si="166"/>
        <v>1401</v>
      </c>
      <c r="AH420" s="53">
        <f t="shared" si="166"/>
        <v>2773</v>
      </c>
      <c r="AI420" s="53">
        <f t="shared" si="166"/>
        <v>17088</v>
      </c>
      <c r="AJ420" s="53">
        <f t="shared" si="166"/>
        <v>21262</v>
      </c>
      <c r="AK420" s="53">
        <f t="shared" ref="AK420:BD420" si="167">AK418+AK399+AK392+AK278+AK248+AK226+AK184+AK24</f>
        <v>1511</v>
      </c>
      <c r="AL420" s="53">
        <f t="shared" si="167"/>
        <v>2854</v>
      </c>
      <c r="AM420" s="53">
        <f t="shared" si="167"/>
        <v>16291</v>
      </c>
      <c r="AN420" s="53">
        <f t="shared" si="167"/>
        <v>20656</v>
      </c>
      <c r="AO420" s="53">
        <f t="shared" si="167"/>
        <v>1322</v>
      </c>
      <c r="AP420" s="53">
        <f t="shared" si="167"/>
        <v>2152</v>
      </c>
      <c r="AQ420" s="53">
        <f t="shared" si="167"/>
        <v>13869</v>
      </c>
      <c r="AR420" s="53">
        <f t="shared" si="167"/>
        <v>17343</v>
      </c>
      <c r="AS420" s="53">
        <f t="shared" si="167"/>
        <v>58</v>
      </c>
      <c r="AT420" s="53">
        <f t="shared" si="167"/>
        <v>127</v>
      </c>
      <c r="AU420" s="53">
        <f t="shared" si="167"/>
        <v>1541</v>
      </c>
      <c r="AV420" s="53">
        <f t="shared" si="167"/>
        <v>1726</v>
      </c>
      <c r="AW420" s="53">
        <f t="shared" si="167"/>
        <v>0</v>
      </c>
      <c r="AX420" s="53">
        <f t="shared" si="167"/>
        <v>0</v>
      </c>
      <c r="AY420" s="53">
        <f t="shared" si="167"/>
        <v>0</v>
      </c>
      <c r="AZ420" s="53">
        <f t="shared" si="167"/>
        <v>0</v>
      </c>
      <c r="BA420" s="53">
        <f t="shared" si="167"/>
        <v>9945</v>
      </c>
      <c r="BB420" s="53">
        <f t="shared" si="167"/>
        <v>21226</v>
      </c>
      <c r="BC420" s="53">
        <f t="shared" si="167"/>
        <v>157922</v>
      </c>
      <c r="BD420" s="53">
        <f t="shared" si="167"/>
        <v>189093</v>
      </c>
      <c r="BE420" s="53">
        <f t="shared" ref="BE420:BH420" si="168">AVERAGE(E420,I420,M420,Q420,U420,Y420,AC420,AG420,AK420,AO420,AS420,AW420)</f>
        <v>828.75</v>
      </c>
      <c r="BF420" s="53">
        <f t="shared" si="168"/>
        <v>1768.8333333333333</v>
      </c>
      <c r="BG420" s="53">
        <f t="shared" si="168"/>
        <v>13160.166666666666</v>
      </c>
      <c r="BH420" s="135">
        <f t="shared" si="168"/>
        <v>15757.75</v>
      </c>
    </row>
    <row r="421" spans="1:62" ht="15" customHeight="1" x14ac:dyDescent="0.25">
      <c r="AD421" s="52"/>
      <c r="AE421" s="52"/>
      <c r="AH421" s="52"/>
      <c r="AI421" s="52"/>
      <c r="AL421" s="52"/>
      <c r="AM421" s="52"/>
      <c r="AP421" s="52"/>
      <c r="AQ421" s="52"/>
      <c r="AT421" s="52"/>
      <c r="AU421" s="52"/>
      <c r="AX421" s="52"/>
      <c r="AY421" s="52"/>
      <c r="BB421" s="52"/>
      <c r="BC421" s="52"/>
      <c r="BF421" s="52"/>
      <c r="BG421" s="52"/>
    </row>
    <row r="422" spans="1:62" ht="15" customHeight="1" x14ac:dyDescent="0.25">
      <c r="AD422" s="52"/>
      <c r="AE422" s="52"/>
      <c r="AH422" s="52"/>
      <c r="AI422" s="52"/>
      <c r="AL422" s="52"/>
      <c r="AM422" s="52"/>
      <c r="AP422" s="52"/>
      <c r="AQ422" s="52"/>
      <c r="AT422" s="52"/>
      <c r="AU422" s="52"/>
      <c r="AX422" s="52"/>
      <c r="AY422" s="52"/>
      <c r="BB422" s="52"/>
      <c r="BC422" s="52"/>
      <c r="BF422" s="52"/>
      <c r="BG422" s="52"/>
      <c r="BJ422" s="136"/>
    </row>
    <row r="423" spans="1:62" ht="15" customHeight="1" x14ac:dyDescent="0.25">
      <c r="AD423" s="52"/>
      <c r="AE423" s="52"/>
      <c r="AH423" s="52"/>
      <c r="AI423" s="52"/>
      <c r="AL423" s="52"/>
      <c r="AM423" s="52"/>
      <c r="AP423" s="52"/>
      <c r="AQ423" s="52"/>
      <c r="AT423" s="52"/>
      <c r="AU423" s="52"/>
      <c r="AX423" s="52"/>
      <c r="AY423" s="52"/>
      <c r="BB423" s="52"/>
      <c r="BC423" s="52"/>
      <c r="BF423" s="52"/>
      <c r="BG423" s="52"/>
      <c r="BJ423" s="136"/>
    </row>
    <row r="424" spans="1:62" s="136" customFormat="1" ht="15" customHeight="1" x14ac:dyDescent="0.25">
      <c r="A424" s="14"/>
      <c r="B424" s="14"/>
      <c r="C424" s="14"/>
      <c r="D424" s="15"/>
      <c r="E424" s="15"/>
      <c r="F424" s="52"/>
      <c r="G424" s="52"/>
      <c r="H424" s="15"/>
      <c r="I424" s="15"/>
      <c r="J424" s="52"/>
      <c r="K424" s="52"/>
      <c r="L424" s="15"/>
      <c r="M424" s="15"/>
      <c r="N424" s="52"/>
      <c r="O424" s="52"/>
      <c r="P424" s="15"/>
      <c r="Q424" s="15"/>
      <c r="R424" s="52"/>
      <c r="S424" s="52"/>
      <c r="T424" s="15"/>
      <c r="U424" s="15"/>
      <c r="V424" s="52"/>
      <c r="W424" s="52"/>
      <c r="X424" s="15"/>
      <c r="Y424" s="15"/>
      <c r="Z424" s="52"/>
      <c r="AA424" s="52"/>
      <c r="AB424" s="15"/>
      <c r="AC424" s="15"/>
      <c r="AD424" s="52"/>
      <c r="AE424" s="52"/>
      <c r="AF424" s="15"/>
      <c r="AG424" s="15"/>
      <c r="AH424" s="52"/>
      <c r="AI424" s="52"/>
      <c r="AJ424" s="15"/>
      <c r="AK424" s="15"/>
      <c r="AL424" s="52"/>
      <c r="AM424" s="52"/>
      <c r="AN424" s="15"/>
      <c r="AO424" s="15"/>
      <c r="AP424" s="52"/>
      <c r="AQ424" s="52"/>
      <c r="AR424" s="15"/>
      <c r="AS424" s="15"/>
      <c r="AT424" s="52"/>
      <c r="AU424" s="52"/>
      <c r="AV424" s="15"/>
      <c r="AW424" s="15"/>
      <c r="AX424" s="52"/>
      <c r="AY424" s="52"/>
      <c r="AZ424" s="15"/>
      <c r="BA424" s="15"/>
      <c r="BB424" s="52"/>
      <c r="BC424" s="52"/>
      <c r="BD424" s="15"/>
      <c r="BE424" s="15"/>
      <c r="BF424" s="52"/>
      <c r="BG424" s="52"/>
      <c r="BH424" s="15"/>
    </row>
    <row r="425" spans="1:62" s="136" customFormat="1" ht="15" customHeight="1" x14ac:dyDescent="0.25">
      <c r="A425" s="14"/>
      <c r="B425" s="14"/>
      <c r="C425" s="14"/>
      <c r="D425" s="15"/>
      <c r="E425" s="15"/>
      <c r="F425" s="52"/>
      <c r="G425" s="52"/>
      <c r="H425" s="15"/>
      <c r="I425" s="15"/>
      <c r="J425" s="52"/>
      <c r="K425" s="52"/>
      <c r="L425" s="15"/>
      <c r="M425" s="15"/>
      <c r="N425" s="52"/>
      <c r="O425" s="52"/>
      <c r="P425" s="15"/>
      <c r="Q425" s="15"/>
      <c r="R425" s="52"/>
      <c r="S425" s="52"/>
      <c r="T425" s="15"/>
      <c r="U425" s="15"/>
      <c r="V425" s="52"/>
      <c r="W425" s="52"/>
      <c r="X425" s="15"/>
      <c r="Y425" s="15"/>
      <c r="Z425" s="52"/>
      <c r="AA425" s="52"/>
      <c r="AB425" s="15"/>
      <c r="AC425" s="15"/>
      <c r="AD425" s="52"/>
      <c r="AE425" s="52"/>
      <c r="AF425" s="15"/>
      <c r="AG425" s="15"/>
      <c r="AH425" s="52"/>
      <c r="AI425" s="52"/>
      <c r="AJ425" s="15"/>
      <c r="AK425" s="15"/>
      <c r="AL425" s="52"/>
      <c r="AM425" s="52"/>
      <c r="AN425" s="15"/>
      <c r="AO425" s="15"/>
      <c r="AP425" s="52"/>
      <c r="AQ425" s="52"/>
      <c r="AR425" s="15"/>
      <c r="AS425" s="15"/>
      <c r="AT425" s="52"/>
      <c r="AU425" s="52"/>
      <c r="AV425" s="15"/>
      <c r="AW425" s="15"/>
      <c r="AX425" s="52"/>
      <c r="AY425" s="52"/>
      <c r="AZ425" s="15"/>
      <c r="BA425" s="15"/>
      <c r="BB425" s="52"/>
      <c r="BC425" s="52"/>
      <c r="BD425" s="15"/>
      <c r="BE425" s="15"/>
      <c r="BF425" s="52"/>
      <c r="BG425" s="52"/>
      <c r="BH425" s="15"/>
    </row>
    <row r="426" spans="1:62" s="136" customFormat="1" ht="15" customHeight="1" x14ac:dyDescent="0.25">
      <c r="A426" s="14"/>
      <c r="B426" s="14"/>
      <c r="C426" s="14"/>
      <c r="D426" s="15"/>
      <c r="E426" s="15"/>
      <c r="F426" s="52"/>
      <c r="G426" s="52"/>
      <c r="H426" s="15"/>
      <c r="I426" s="15"/>
      <c r="J426" s="52"/>
      <c r="K426" s="52"/>
      <c r="L426" s="15"/>
      <c r="M426" s="15"/>
      <c r="N426" s="52"/>
      <c r="O426" s="52"/>
      <c r="P426" s="15"/>
      <c r="Q426" s="15"/>
      <c r="R426" s="52"/>
      <c r="S426" s="52"/>
      <c r="T426" s="15"/>
      <c r="U426" s="15"/>
      <c r="V426" s="52"/>
      <c r="W426" s="52"/>
      <c r="X426" s="15"/>
      <c r="Y426" s="15"/>
      <c r="Z426" s="52"/>
      <c r="AA426" s="52"/>
      <c r="AB426" s="15"/>
      <c r="AC426" s="15"/>
      <c r="AD426" s="52"/>
      <c r="AE426" s="52"/>
      <c r="AF426" s="15"/>
      <c r="AG426" s="15"/>
      <c r="AH426" s="52"/>
      <c r="AI426" s="52"/>
      <c r="AJ426" s="15"/>
      <c r="AK426" s="15"/>
      <c r="AL426" s="52"/>
      <c r="AM426" s="52"/>
      <c r="AN426" s="15"/>
      <c r="AO426" s="15"/>
      <c r="AP426" s="52"/>
      <c r="AQ426" s="52"/>
      <c r="AR426" s="15"/>
      <c r="AS426" s="15"/>
      <c r="AT426" s="52"/>
      <c r="AU426" s="52"/>
      <c r="AV426" s="15"/>
      <c r="AW426" s="15"/>
      <c r="AX426" s="52"/>
      <c r="AY426" s="52"/>
      <c r="AZ426" s="15"/>
      <c r="BA426" s="15"/>
      <c r="BB426" s="52"/>
      <c r="BC426" s="52"/>
      <c r="BD426" s="15"/>
      <c r="BE426" s="15"/>
      <c r="BF426" s="52"/>
      <c r="BG426" s="52"/>
      <c r="BH426" s="15"/>
      <c r="BJ426" s="89"/>
    </row>
    <row r="427" spans="1:62" s="136" customFormat="1" ht="15" customHeight="1" x14ac:dyDescent="0.25">
      <c r="A427" s="14"/>
      <c r="B427" s="14"/>
      <c r="C427" s="14"/>
      <c r="D427" s="15"/>
      <c r="E427" s="15"/>
      <c r="F427" s="52"/>
      <c r="G427" s="52"/>
      <c r="H427" s="15"/>
      <c r="I427" s="15"/>
      <c r="J427" s="52"/>
      <c r="K427" s="52"/>
      <c r="L427" s="15"/>
      <c r="M427" s="15"/>
      <c r="N427" s="52"/>
      <c r="O427" s="52"/>
      <c r="P427" s="15"/>
      <c r="Q427" s="15"/>
      <c r="R427" s="52"/>
      <c r="S427" s="52"/>
      <c r="T427" s="15"/>
      <c r="U427" s="15"/>
      <c r="V427" s="52"/>
      <c r="W427" s="52"/>
      <c r="X427" s="15"/>
      <c r="Y427" s="15"/>
      <c r="Z427" s="52"/>
      <c r="AA427" s="52"/>
      <c r="AB427" s="15"/>
      <c r="AC427" s="15"/>
      <c r="AD427" s="52"/>
      <c r="AE427" s="52"/>
      <c r="AF427" s="15"/>
      <c r="AG427" s="15"/>
      <c r="AH427" s="52"/>
      <c r="AI427" s="52"/>
      <c r="AJ427" s="15"/>
      <c r="AK427" s="15"/>
      <c r="AL427" s="52"/>
      <c r="AM427" s="52"/>
      <c r="AN427" s="15"/>
      <c r="AO427" s="15"/>
      <c r="AP427" s="52"/>
      <c r="AQ427" s="52"/>
      <c r="AR427" s="15"/>
      <c r="AS427" s="15"/>
      <c r="AT427" s="52"/>
      <c r="AU427" s="52"/>
      <c r="AV427" s="15"/>
      <c r="AW427" s="15"/>
      <c r="AX427" s="52"/>
      <c r="AY427" s="52"/>
      <c r="AZ427" s="15"/>
      <c r="BA427" s="15"/>
      <c r="BB427" s="52"/>
      <c r="BC427" s="52"/>
      <c r="BD427" s="15"/>
      <c r="BE427" s="15"/>
      <c r="BF427" s="52"/>
      <c r="BG427" s="52"/>
      <c r="BH427" s="15"/>
      <c r="BJ427" s="89"/>
    </row>
    <row r="428" spans="1:62" x14ac:dyDescent="0.25">
      <c r="AD428" s="52"/>
      <c r="AE428" s="52"/>
      <c r="AH428" s="52"/>
      <c r="AI428" s="52"/>
      <c r="AL428" s="52"/>
      <c r="AM428" s="52"/>
      <c r="AP428" s="52"/>
      <c r="AQ428" s="52"/>
      <c r="AT428" s="52"/>
      <c r="AU428" s="52"/>
      <c r="AX428" s="52"/>
      <c r="AY428" s="52"/>
      <c r="BB428" s="52"/>
      <c r="BC428" s="52"/>
      <c r="BF428" s="52"/>
      <c r="BG428" s="52"/>
    </row>
    <row r="429" spans="1:62" x14ac:dyDescent="0.25">
      <c r="AD429" s="52"/>
      <c r="AE429" s="52"/>
      <c r="AH429" s="52"/>
      <c r="AI429" s="52"/>
      <c r="AL429" s="52"/>
      <c r="AM429" s="52"/>
      <c r="AP429" s="52"/>
      <c r="AQ429" s="52"/>
      <c r="AT429" s="52"/>
      <c r="AU429" s="52"/>
      <c r="AX429" s="52"/>
      <c r="AY429" s="52"/>
      <c r="BB429" s="52"/>
      <c r="BC429" s="52"/>
      <c r="BF429" s="52"/>
      <c r="BG429" s="52"/>
    </row>
  </sheetData>
  <sheetProtection algorithmName="SHA-512" hashValue="vVzHAylhKbIXq2ymLh5RbSC/Lh+50L2/G3NtJ8R76he4QlCzBvbpW/H+lfeqxmIWGFC6jkMtJOOiMclN7THj/A==" saltValue="Ub3HsdnpAx/NdxI2rZBVGQ==" spinCount="100000" sheet="1" formatCells="0" formatColumns="0" formatRows="0" insertColumns="0" insertRows="0" deleteColumns="0" deleteRows="0"/>
  <protectedRanges>
    <protectedRange algorithmName="SHA-512" hashValue="zOeq/KuXRk7JJl81UGJJwnGeUOud1ml61bgjDdVWN3KH1Y0EAXvrt4QZ498p6gemuFJTLiCS1zhjBiE66YbZaw==" saltValue="vZ5sQLDWp8pVdJG8weCU3Q==" spinCount="100000" sqref="Q185:T185 Q226:T226 AC185:AF185 AC226:AF226 Q186:Q225 T186:T225 AC186:AC225 AF186:AF225 AW186:AW225 AW185:BH185 AW226:BH226 AZ186:BA225 BD186:BE225 BH186:BH225" name="Intervalo1_2"/>
    <protectedRange algorithmName="SHA-512" hashValue="zOeq/KuXRk7JJl81UGJJwnGeUOud1ml61bgjDdVWN3KH1Y0EAXvrt4QZ498p6gemuFJTLiCS1zhjBiE66YbZaw==" saltValue="vZ5sQLDWp8pVdJG8weCU3Q==" spinCount="100000" sqref="Q6:Q13 Q15:Q18 Q20:Q23 Q395:Q398 T6:T13 T15:T18 T20:T23 T395:T398 AC6:AC13 AC15:AC18 AC20:AC23 AF6:AF13 AF15:AF18 AF20:AF23 AW6:AW13 AW15:AW18 AW20:AW23 AW395:AW398 AZ6:BA13 AZ15:BA18 AZ20:BA23 AZ395:BA398 BD6:BE13 BD15:BE18 BD20:BE23 BD395:BE398 BH6:BH13 BH15:BH18 BH20:BH23 BH395:BH398 Q5:T5 Q24:T24 Q19:T19 Q14:T14 Q393:T393 Q399:T399 AC24:AF24 AC19:AF19 AC14:AF14 AW393:BH393 AW399:BH399 AW24:BH24 AW19:BH19 AW14:BH14 AC5:BH5 AG6:AV418" name="Intervalo1_9"/>
    <protectedRange algorithmName="SHA-512" hashValue="zOeq/KuXRk7JJl81UGJJwnGeUOud1ml61bgjDdVWN3KH1Y0EAXvrt4QZ498p6gemuFJTLiCS1zhjBiE66YbZaw==" saltValue="vZ5sQLDWp8pVdJG8weCU3Q==" spinCount="100000" sqref="Q332:Q360 Q290:Q310 Q362:Q391 Q312:Q317 Q319:Q330 T332:T360 T290:T310 T362:T391 T312:T317 T319:T330 AW332:AW360 AW290:AW310 AW362:AW391 AW312:AW317 AW319:AW330 Q318:T318 Q311:T311 Q289:T289 Q331:T331 Q361:T361 Q392:T392 AW318:BH318 AW311:BH311 AW289:BH289 AW331:BH331 AW361:BH361 AW392:BH392 BH332:BH360 AZ332:BA360 BD332:BE360 AZ319:BA330 BD319:BE330 BH319:BH330 BH312:BH317 AZ312:BA317 BD312:BE317 BH290:BH310 AZ290:BA310 BD290:BE310 BH362:BH391 AZ362:BA391 BD362:BE391" name="Intervalo1_7"/>
    <protectedRange algorithmName="SHA-512" hashValue="zOeq/KuXRk7JJl81UGJJwnGeUOud1ml61bgjDdVWN3KH1Y0EAXvrt4QZ498p6gemuFJTLiCS1zhjBiE66YbZaw==" saltValue="vZ5sQLDWp8pVdJG8weCU3Q==" spinCount="100000" sqref="Q26:Q51 Q84:Q89 Q131:Q170 Q172:Q183 Q53:Q82 Q91:Q129 T26:T51 T84:T89 T131:T170 T172:T183 T53:T82 T91:T129 AC26:AC51 AC84:AC89 AC131:AC170 AC172:AC183 AF26:AF51 AF84:AF89 AF131:AF170 AF172:AF183 AW26:AW51 AW84:AW89 AW131:AW170 AW172:AW183 AW91:AW129 BD26:BE51 BD84:BE89 BH26:BH51 BH84:BH89 Q52:T52 AZ26:BA51 Q25:T25 Q184:T184 Q171:T171 Q130:T130 Q90:T90 Q83:T83 AZ84:BA89 AC52:AF52 AC25:AF25 AC184:AF184 AC171:AF171 AC130:AF130 AC90:AF90 AC83:AF83 AC91:AC129 AF91:AF129 AZ91:BA129 BD91:BE129 BH91:BH129 AC53:AC82 AF53:AF82 AW52:BH52 AW25:BH25 AW184:BH184 AW171:BH171 AW130:BH130 AW90:BH90 AW83:BH83 AW53:AW82 AZ53:BA82 BD53:BE82 BH53:BH82 AZ172:BA183 BD172:BE183 BH172:BH183 AZ131:BA170 BD131:BE170 BH131:BH170" name="Intervalo1_8"/>
    <protectedRange algorithmName="SHA-512" hashValue="zOeq/KuXRk7JJl81UGJJwnGeUOud1ml61bgjDdVWN3KH1Y0EAXvrt4QZ498p6gemuFJTLiCS1zhjBiE66YbZaw==" saltValue="vZ5sQLDWp8pVdJG8weCU3Q==" spinCount="100000" sqref="Q394 T394 AW394 BH394 AZ394:BA394 BD394:BE394" name="Intervalo1_1"/>
    <protectedRange algorithmName="SHA-512" hashValue="zOeq/KuXRk7JJl81UGJJwnGeUOud1ml61bgjDdVWN3KH1Y0EAXvrt4QZ498p6gemuFJTLiCS1zhjBiE66YbZaw==" saltValue="vZ5sQLDWp8pVdJG8weCU3Q==" spinCount="100000" sqref="AZ243:BA247 Q227:T228 Q248:T253 AC248:AF253 AW228:AZ228 AC227:AF228 BH228:BH247 BD228:BE247 BA228:BA242 AZ229:AZ242 AW229:AW247 AF229:AF247 AC229:AC247 T229:T247 Q229:Q247 AW227:BH227 AW248:BH253" name="Intervalo1_4"/>
    <protectedRange algorithmName="SHA-512" hashValue="zOeq/KuXRk7JJl81UGJJwnGeUOud1ml61bgjDdVWN3KH1Y0EAXvrt4QZ498p6gemuFJTLiCS1zhjBiE66YbZaw==" saltValue="vZ5sQLDWp8pVdJG8weCU3Q==" spinCount="100000" sqref="Q254:Q277 T254:T277 AC254:AC277 AF254:AF277 AW254:AW277 Q278:T278 AC278:AF278 BD254:BE277 BH254:BH277 AZ254:BA277 AW278:BH278" name="Intervalo1_3"/>
    <protectedRange algorithmName="SHA-512" hashValue="zOeq/KuXRk7JJl81UGJJwnGeUOud1ml61bgjDdVWN3KH1Y0EAXvrt4QZ498p6gemuFJTLiCS1zhjBiE66YbZaw==" saltValue="vZ5sQLDWp8pVdJG8weCU3Q==" spinCount="100000" sqref="E418:AF418 AW400:AW417 T400:T417 P400:Q417 L400:M417 H400:I417 E400:E417 AW418:BH418 BH400:BH417 BD400:BE417 AZ400:BA417" name="Intervalo1_3_1"/>
    <protectedRange algorithmName="SHA-512" hashValue="zOeq/KuXRk7JJl81UGJJwnGeUOud1ml61bgjDdVWN3KH1Y0EAXvrt4QZ498p6gemuFJTLiCS1zhjBiE66YbZaw==" saltValue="vZ5sQLDWp8pVdJG8weCU3Q==" spinCount="100000" sqref="D249" name="Intervalo1_1_1"/>
  </protectedRanges>
  <mergeCells count="95">
    <mergeCell ref="A400:A418"/>
    <mergeCell ref="B400:B417"/>
    <mergeCell ref="Y1:AB1"/>
    <mergeCell ref="E1:H1"/>
    <mergeCell ref="I1:L1"/>
    <mergeCell ref="M1:P1"/>
    <mergeCell ref="Q1:T1"/>
    <mergeCell ref="U1:X1"/>
    <mergeCell ref="I2:L2"/>
    <mergeCell ref="F3:F4"/>
    <mergeCell ref="G3:G4"/>
    <mergeCell ref="H3:H4"/>
    <mergeCell ref="J3:J4"/>
    <mergeCell ref="K3:K4"/>
    <mergeCell ref="L3:L4"/>
    <mergeCell ref="A2:A4"/>
    <mergeCell ref="B2:B4"/>
    <mergeCell ref="C2:C4"/>
    <mergeCell ref="D2:D4"/>
    <mergeCell ref="E2:H2"/>
    <mergeCell ref="BA2:BD2"/>
    <mergeCell ref="AI3:AI4"/>
    <mergeCell ref="AJ3:AJ4"/>
    <mergeCell ref="AL3:AL4"/>
    <mergeCell ref="AM3:AM4"/>
    <mergeCell ref="AN3:AN4"/>
    <mergeCell ref="AT3:AT4"/>
    <mergeCell ref="AU3:AU4"/>
    <mergeCell ref="AV3:AV4"/>
    <mergeCell ref="AX3:AX4"/>
    <mergeCell ref="AP3:AP4"/>
    <mergeCell ref="N3:N4"/>
    <mergeCell ref="BE2:BH2"/>
    <mergeCell ref="M2:P2"/>
    <mergeCell ref="Q2:T2"/>
    <mergeCell ref="U2:X2"/>
    <mergeCell ref="Y2:AB2"/>
    <mergeCell ref="AC2:AF2"/>
    <mergeCell ref="AG2:AJ2"/>
    <mergeCell ref="AK2:AN2"/>
    <mergeCell ref="AO2:AR2"/>
    <mergeCell ref="AS2:AV2"/>
    <mergeCell ref="AW2:AZ2"/>
    <mergeCell ref="P3:P4"/>
    <mergeCell ref="AH3:AH4"/>
    <mergeCell ref="S3:S4"/>
    <mergeCell ref="T3:T4"/>
    <mergeCell ref="V3:V4"/>
    <mergeCell ref="W3:W4"/>
    <mergeCell ref="X3:X4"/>
    <mergeCell ref="Z3:Z4"/>
    <mergeCell ref="AA3:AA4"/>
    <mergeCell ref="AB3:AB4"/>
    <mergeCell ref="AD3:AD4"/>
    <mergeCell ref="AE3:AE4"/>
    <mergeCell ref="AF3:AF4"/>
    <mergeCell ref="R3:R4"/>
    <mergeCell ref="B131:B154"/>
    <mergeCell ref="BG3:BG4"/>
    <mergeCell ref="BH3:BH4"/>
    <mergeCell ref="A5:A24"/>
    <mergeCell ref="B6:B13"/>
    <mergeCell ref="B15:B18"/>
    <mergeCell ref="B20:B23"/>
    <mergeCell ref="AY3:AY4"/>
    <mergeCell ref="AZ3:AZ4"/>
    <mergeCell ref="BB3:BB4"/>
    <mergeCell ref="BC3:BC4"/>
    <mergeCell ref="BD3:BD4"/>
    <mergeCell ref="BF3:BF4"/>
    <mergeCell ref="AQ3:AQ4"/>
    <mergeCell ref="AR3:AR4"/>
    <mergeCell ref="O3:O4"/>
    <mergeCell ref="A420:D420"/>
    <mergeCell ref="B160:B162"/>
    <mergeCell ref="B163:B167"/>
    <mergeCell ref="B179:B180"/>
    <mergeCell ref="B182:B183"/>
    <mergeCell ref="A185:A226"/>
    <mergeCell ref="B227:D227"/>
    <mergeCell ref="A25:A184"/>
    <mergeCell ref="B26:B38"/>
    <mergeCell ref="B40:B50"/>
    <mergeCell ref="B56:B70"/>
    <mergeCell ref="B91:B101"/>
    <mergeCell ref="B106:B108"/>
    <mergeCell ref="B110:B120"/>
    <mergeCell ref="B124:B125"/>
    <mergeCell ref="B126:B128"/>
    <mergeCell ref="A227:A253"/>
    <mergeCell ref="A254:A278"/>
    <mergeCell ref="B254:B277"/>
    <mergeCell ref="A279:A392"/>
    <mergeCell ref="A393:A399"/>
    <mergeCell ref="B394:B398"/>
  </mergeCells>
  <printOptions horizontalCentered="1"/>
  <pageMargins left="0.39370078740157483" right="0.39370078740157483" top="0.39370078740157483" bottom="0.39370078740157483" header="0" footer="0"/>
  <pageSetup paperSize="9" scale="82" orientation="landscape" horizontalDpi="4294967294" verticalDpi="4294967294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39997558519241921"/>
  </sheetPr>
  <dimension ref="A1:AA419"/>
  <sheetViews>
    <sheetView showGridLines="0" zoomScale="90" zoomScaleNormal="90" workbookViewId="0">
      <pane xSplit="4" ySplit="5" topLeftCell="E6" activePane="bottomRight" state="frozen"/>
      <selection activeCell="F23" sqref="F23"/>
      <selection pane="topRight" activeCell="F23" sqref="F23"/>
      <selection pane="bottomLeft" activeCell="F23" sqref="F23"/>
      <selection pane="bottomRight" activeCell="F23" sqref="F23"/>
    </sheetView>
  </sheetViews>
  <sheetFormatPr defaultRowHeight="15" x14ac:dyDescent="0.25"/>
  <cols>
    <col min="1" max="1" width="6.42578125" style="14" customWidth="1"/>
    <col min="2" max="2" width="15.140625" style="14" customWidth="1"/>
    <col min="3" max="3" width="9.28515625" style="14" customWidth="1"/>
    <col min="4" max="4" width="49.7109375" style="15" customWidth="1"/>
    <col min="5" max="12" width="9" style="15" customWidth="1"/>
    <col min="13" max="14" width="9" style="52" customWidth="1"/>
    <col min="15" max="15" width="10.140625" style="15" customWidth="1"/>
    <col min="16" max="23" width="9" style="15" customWidth="1"/>
    <col min="24" max="24" width="9" style="52" customWidth="1"/>
    <col min="25" max="25" width="11" style="52" customWidth="1"/>
    <col min="26" max="26" width="10.140625" style="15" customWidth="1"/>
    <col min="27" max="27" width="9.140625" style="15"/>
    <col min="28" max="28" width="21.140625" style="15" customWidth="1"/>
    <col min="29" max="29" width="15.140625" style="15" bestFit="1" customWidth="1"/>
    <col min="30" max="16384" width="9.140625" style="15"/>
  </cols>
  <sheetData>
    <row r="1" spans="1:26" ht="64.5" customHeight="1" thickBot="1" x14ac:dyDescent="0.3">
      <c r="G1" s="353" t="s">
        <v>442</v>
      </c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274"/>
      <c r="Y1" s="274"/>
    </row>
    <row r="2" spans="1:26" ht="17.25" customHeight="1" x14ac:dyDescent="0.25">
      <c r="A2" s="354" t="s">
        <v>237</v>
      </c>
      <c r="B2" s="354" t="s">
        <v>14</v>
      </c>
      <c r="C2" s="357" t="s">
        <v>10</v>
      </c>
      <c r="D2" s="360" t="s">
        <v>0</v>
      </c>
      <c r="E2" s="363" t="s">
        <v>596</v>
      </c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  <c r="V2" s="364"/>
      <c r="W2" s="364"/>
      <c r="X2" s="364"/>
      <c r="Y2" s="364"/>
      <c r="Z2" s="365"/>
    </row>
    <row r="3" spans="1:26" ht="16.5" customHeight="1" x14ac:dyDescent="0.25">
      <c r="A3" s="355"/>
      <c r="B3" s="355"/>
      <c r="C3" s="358"/>
      <c r="D3" s="361"/>
      <c r="E3" s="366" t="s">
        <v>15</v>
      </c>
      <c r="F3" s="367"/>
      <c r="G3" s="367"/>
      <c r="H3" s="367"/>
      <c r="I3" s="367"/>
      <c r="J3" s="367"/>
      <c r="K3" s="367"/>
      <c r="L3" s="367"/>
      <c r="M3" s="367"/>
      <c r="N3" s="368"/>
      <c r="O3" s="369" t="s">
        <v>7</v>
      </c>
      <c r="P3" s="372" t="s">
        <v>16</v>
      </c>
      <c r="Q3" s="372"/>
      <c r="R3" s="372"/>
      <c r="S3" s="372"/>
      <c r="T3" s="372"/>
      <c r="U3" s="372"/>
      <c r="V3" s="372"/>
      <c r="W3" s="372"/>
      <c r="X3" s="372"/>
      <c r="Y3" s="372"/>
      <c r="Z3" s="373" t="s">
        <v>19</v>
      </c>
    </row>
    <row r="4" spans="1:26" ht="29.25" customHeight="1" x14ac:dyDescent="0.25">
      <c r="A4" s="355"/>
      <c r="B4" s="355"/>
      <c r="C4" s="358"/>
      <c r="D4" s="361"/>
      <c r="E4" s="17" t="s">
        <v>1</v>
      </c>
      <c r="F4" s="18" t="s">
        <v>2</v>
      </c>
      <c r="G4" s="18" t="s">
        <v>3</v>
      </c>
      <c r="H4" s="19" t="s">
        <v>11</v>
      </c>
      <c r="I4" s="19"/>
      <c r="J4" s="19" t="s">
        <v>20</v>
      </c>
      <c r="K4" s="19" t="s">
        <v>21</v>
      </c>
      <c r="L4" s="20" t="s">
        <v>4</v>
      </c>
      <c r="M4" s="376" t="s">
        <v>5</v>
      </c>
      <c r="N4" s="376" t="s">
        <v>6</v>
      </c>
      <c r="O4" s="370"/>
      <c r="P4" s="21" t="s">
        <v>1</v>
      </c>
      <c r="Q4" s="22" t="s">
        <v>2</v>
      </c>
      <c r="R4" s="22" t="s">
        <v>3</v>
      </c>
      <c r="S4" s="23" t="s">
        <v>11</v>
      </c>
      <c r="T4" s="23"/>
      <c r="U4" s="23" t="s">
        <v>17</v>
      </c>
      <c r="V4" s="23" t="s">
        <v>21</v>
      </c>
      <c r="W4" s="24" t="s">
        <v>9</v>
      </c>
      <c r="X4" s="378" t="s">
        <v>5</v>
      </c>
      <c r="Y4" s="378" t="s">
        <v>6</v>
      </c>
      <c r="Z4" s="374"/>
    </row>
    <row r="5" spans="1:26" ht="15.75" customHeight="1" thickBot="1" x14ac:dyDescent="0.3">
      <c r="A5" s="355"/>
      <c r="B5" s="356"/>
      <c r="C5" s="359"/>
      <c r="D5" s="362"/>
      <c r="E5" s="25" t="s">
        <v>8</v>
      </c>
      <c r="F5" s="26" t="s">
        <v>8</v>
      </c>
      <c r="G5" s="26" t="s">
        <v>8</v>
      </c>
      <c r="H5" s="26" t="s">
        <v>8</v>
      </c>
      <c r="I5" s="26" t="s">
        <v>8</v>
      </c>
      <c r="J5" s="26" t="s">
        <v>8</v>
      </c>
      <c r="K5" s="26" t="s">
        <v>8</v>
      </c>
      <c r="L5" s="27" t="s">
        <v>8</v>
      </c>
      <c r="M5" s="377"/>
      <c r="N5" s="377"/>
      <c r="O5" s="371"/>
      <c r="P5" s="28"/>
      <c r="Q5" s="29"/>
      <c r="R5" s="29"/>
      <c r="S5" s="29"/>
      <c r="T5" s="29"/>
      <c r="U5" s="29">
        <v>0</v>
      </c>
      <c r="V5" s="29">
        <v>0</v>
      </c>
      <c r="W5" s="30"/>
      <c r="X5" s="379"/>
      <c r="Y5" s="379"/>
      <c r="Z5" s="375"/>
    </row>
    <row r="6" spans="1:26" s="2" customFormat="1" ht="14.25" customHeight="1" x14ac:dyDescent="0.2">
      <c r="A6" s="330" t="s">
        <v>238</v>
      </c>
      <c r="B6" s="35" t="s">
        <v>22</v>
      </c>
      <c r="C6" s="1"/>
      <c r="D6" s="6"/>
      <c r="E6" s="200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2">
        <v>0</v>
      </c>
      <c r="M6" s="203">
        <v>12</v>
      </c>
      <c r="N6" s="203">
        <v>266</v>
      </c>
      <c r="O6" s="204">
        <v>278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1</v>
      </c>
      <c r="Y6" s="202">
        <v>45</v>
      </c>
      <c r="Z6" s="32">
        <v>46</v>
      </c>
    </row>
    <row r="7" spans="1:26" ht="15" customHeight="1" x14ac:dyDescent="0.25">
      <c r="A7" s="331"/>
      <c r="B7" s="336" t="s">
        <v>33</v>
      </c>
      <c r="C7" s="3">
        <v>702901</v>
      </c>
      <c r="D7" s="98" t="s">
        <v>24</v>
      </c>
      <c r="E7" s="177">
        <v>0</v>
      </c>
      <c r="F7" s="210">
        <v>0</v>
      </c>
      <c r="G7" s="210">
        <v>0</v>
      </c>
      <c r="H7" s="210">
        <v>0</v>
      </c>
      <c r="I7" s="210">
        <v>0</v>
      </c>
      <c r="J7" s="210">
        <v>0</v>
      </c>
      <c r="K7" s="210">
        <v>0</v>
      </c>
      <c r="L7" s="211">
        <v>0</v>
      </c>
      <c r="M7" s="212">
        <v>1</v>
      </c>
      <c r="N7" s="212">
        <v>74</v>
      </c>
      <c r="O7" s="213">
        <v>75</v>
      </c>
      <c r="P7" s="214">
        <v>0</v>
      </c>
      <c r="Q7" s="214">
        <v>0</v>
      </c>
      <c r="R7" s="214">
        <v>0</v>
      </c>
      <c r="S7" s="214">
        <v>0</v>
      </c>
      <c r="T7" s="214">
        <v>0</v>
      </c>
      <c r="U7" s="215">
        <v>0</v>
      </c>
      <c r="V7" s="215">
        <v>0</v>
      </c>
      <c r="W7" s="215">
        <v>0</v>
      </c>
      <c r="X7" s="216">
        <v>0</v>
      </c>
      <c r="Y7" s="217">
        <v>5</v>
      </c>
      <c r="Z7" s="132">
        <v>5</v>
      </c>
    </row>
    <row r="8" spans="1:26" ht="15" customHeight="1" x14ac:dyDescent="0.25">
      <c r="A8" s="331"/>
      <c r="B8" s="337"/>
      <c r="C8" s="3">
        <v>702055</v>
      </c>
      <c r="D8" s="98" t="s">
        <v>34</v>
      </c>
      <c r="E8" s="177">
        <v>0</v>
      </c>
      <c r="F8" s="210">
        <v>0</v>
      </c>
      <c r="G8" s="210">
        <v>0</v>
      </c>
      <c r="H8" s="210">
        <v>0</v>
      </c>
      <c r="I8" s="210">
        <v>0</v>
      </c>
      <c r="J8" s="210">
        <v>0</v>
      </c>
      <c r="K8" s="210">
        <v>0</v>
      </c>
      <c r="L8" s="211">
        <v>0</v>
      </c>
      <c r="M8" s="212">
        <v>1</v>
      </c>
      <c r="N8" s="212">
        <v>17</v>
      </c>
      <c r="O8" s="213">
        <v>18</v>
      </c>
      <c r="P8" s="214">
        <v>0</v>
      </c>
      <c r="Q8" s="214">
        <v>0</v>
      </c>
      <c r="R8" s="214">
        <v>0</v>
      </c>
      <c r="S8" s="214">
        <v>0</v>
      </c>
      <c r="T8" s="214">
        <v>0</v>
      </c>
      <c r="U8" s="215">
        <v>0</v>
      </c>
      <c r="V8" s="215">
        <v>0</v>
      </c>
      <c r="W8" s="215">
        <v>0</v>
      </c>
      <c r="X8" s="216">
        <v>0</v>
      </c>
      <c r="Y8" s="217">
        <v>2</v>
      </c>
      <c r="Z8" s="132">
        <v>2</v>
      </c>
    </row>
    <row r="9" spans="1:26" ht="15" customHeight="1" x14ac:dyDescent="0.25">
      <c r="A9" s="331"/>
      <c r="B9" s="337"/>
      <c r="C9" s="3">
        <v>702073</v>
      </c>
      <c r="D9" s="98" t="s">
        <v>29</v>
      </c>
      <c r="E9" s="177">
        <v>0</v>
      </c>
      <c r="F9" s="210">
        <v>0</v>
      </c>
      <c r="G9" s="210">
        <v>0</v>
      </c>
      <c r="H9" s="210">
        <v>0</v>
      </c>
      <c r="I9" s="210">
        <v>0</v>
      </c>
      <c r="J9" s="210">
        <v>0</v>
      </c>
      <c r="K9" s="210">
        <v>0</v>
      </c>
      <c r="L9" s="211">
        <v>0</v>
      </c>
      <c r="M9" s="212">
        <v>1</v>
      </c>
      <c r="N9" s="212">
        <v>17</v>
      </c>
      <c r="O9" s="213">
        <v>18</v>
      </c>
      <c r="P9" s="214">
        <v>0</v>
      </c>
      <c r="Q9" s="214">
        <v>0</v>
      </c>
      <c r="R9" s="214">
        <v>0</v>
      </c>
      <c r="S9" s="214">
        <v>0</v>
      </c>
      <c r="T9" s="214">
        <v>0</v>
      </c>
      <c r="U9" s="215">
        <v>0</v>
      </c>
      <c r="V9" s="215">
        <v>0</v>
      </c>
      <c r="W9" s="215">
        <v>0</v>
      </c>
      <c r="X9" s="216">
        <v>0</v>
      </c>
      <c r="Y9" s="217">
        <v>10</v>
      </c>
      <c r="Z9" s="132">
        <v>10</v>
      </c>
    </row>
    <row r="10" spans="1:26" ht="15" customHeight="1" x14ac:dyDescent="0.25">
      <c r="A10" s="331"/>
      <c r="B10" s="337"/>
      <c r="C10" s="3">
        <v>702056</v>
      </c>
      <c r="D10" s="98" t="s">
        <v>25</v>
      </c>
      <c r="E10" s="177">
        <v>0</v>
      </c>
      <c r="F10" s="210">
        <v>0</v>
      </c>
      <c r="G10" s="210">
        <v>0</v>
      </c>
      <c r="H10" s="210">
        <v>0</v>
      </c>
      <c r="I10" s="210">
        <v>0</v>
      </c>
      <c r="J10" s="210">
        <v>0</v>
      </c>
      <c r="K10" s="210">
        <v>0</v>
      </c>
      <c r="L10" s="211">
        <v>0</v>
      </c>
      <c r="M10" s="212">
        <v>0</v>
      </c>
      <c r="N10" s="212">
        <v>50</v>
      </c>
      <c r="O10" s="213">
        <v>50</v>
      </c>
      <c r="P10" s="214">
        <v>0</v>
      </c>
      <c r="Q10" s="214">
        <v>0</v>
      </c>
      <c r="R10" s="214">
        <v>0</v>
      </c>
      <c r="S10" s="214">
        <v>0</v>
      </c>
      <c r="T10" s="214">
        <v>0</v>
      </c>
      <c r="U10" s="215">
        <v>0</v>
      </c>
      <c r="V10" s="215">
        <v>0</v>
      </c>
      <c r="W10" s="215">
        <v>0</v>
      </c>
      <c r="X10" s="216">
        <v>0</v>
      </c>
      <c r="Y10" s="217">
        <v>7</v>
      </c>
      <c r="Z10" s="132">
        <v>7</v>
      </c>
    </row>
    <row r="11" spans="1:26" ht="15" customHeight="1" x14ac:dyDescent="0.25">
      <c r="A11" s="331"/>
      <c r="B11" s="337"/>
      <c r="C11" s="3">
        <v>702072</v>
      </c>
      <c r="D11" s="98" t="s">
        <v>26</v>
      </c>
      <c r="E11" s="177">
        <v>0</v>
      </c>
      <c r="F11" s="210">
        <v>0</v>
      </c>
      <c r="G11" s="210">
        <v>0</v>
      </c>
      <c r="H11" s="210">
        <v>0</v>
      </c>
      <c r="I11" s="210">
        <v>0</v>
      </c>
      <c r="J11" s="210">
        <v>0</v>
      </c>
      <c r="K11" s="210">
        <v>0</v>
      </c>
      <c r="L11" s="211">
        <v>0</v>
      </c>
      <c r="M11" s="212">
        <v>1</v>
      </c>
      <c r="N11" s="212">
        <v>15</v>
      </c>
      <c r="O11" s="213">
        <v>16</v>
      </c>
      <c r="P11" s="214">
        <v>0</v>
      </c>
      <c r="Q11" s="214">
        <v>0</v>
      </c>
      <c r="R11" s="214">
        <v>0</v>
      </c>
      <c r="S11" s="214">
        <v>0</v>
      </c>
      <c r="T11" s="214">
        <v>0</v>
      </c>
      <c r="U11" s="215">
        <v>0</v>
      </c>
      <c r="V11" s="215">
        <v>0</v>
      </c>
      <c r="W11" s="215">
        <v>0</v>
      </c>
      <c r="X11" s="216">
        <v>1</v>
      </c>
      <c r="Y11" s="217">
        <v>2</v>
      </c>
      <c r="Z11" s="132">
        <v>3</v>
      </c>
    </row>
    <row r="12" spans="1:26" ht="15" customHeight="1" x14ac:dyDescent="0.25">
      <c r="A12" s="331"/>
      <c r="B12" s="337"/>
      <c r="C12" s="3">
        <v>702072</v>
      </c>
      <c r="D12" s="98" t="s">
        <v>27</v>
      </c>
      <c r="E12" s="177">
        <v>0</v>
      </c>
      <c r="F12" s="210">
        <v>0</v>
      </c>
      <c r="G12" s="210">
        <v>0</v>
      </c>
      <c r="H12" s="210">
        <v>0</v>
      </c>
      <c r="I12" s="210">
        <v>0</v>
      </c>
      <c r="J12" s="210">
        <v>0</v>
      </c>
      <c r="K12" s="210">
        <v>0</v>
      </c>
      <c r="L12" s="211">
        <v>0</v>
      </c>
      <c r="M12" s="212">
        <v>0</v>
      </c>
      <c r="N12" s="212">
        <v>0</v>
      </c>
      <c r="O12" s="213">
        <v>0</v>
      </c>
      <c r="P12" s="214">
        <v>0</v>
      </c>
      <c r="Q12" s="214">
        <v>0</v>
      </c>
      <c r="R12" s="214">
        <v>0</v>
      </c>
      <c r="S12" s="214">
        <v>0</v>
      </c>
      <c r="T12" s="214">
        <v>0</v>
      </c>
      <c r="U12" s="215">
        <v>0</v>
      </c>
      <c r="V12" s="215">
        <v>0</v>
      </c>
      <c r="W12" s="215">
        <v>0</v>
      </c>
      <c r="X12" s="216">
        <v>0</v>
      </c>
      <c r="Y12" s="217">
        <v>0</v>
      </c>
      <c r="Z12" s="132">
        <v>0</v>
      </c>
    </row>
    <row r="13" spans="1:26" ht="15" customHeight="1" x14ac:dyDescent="0.25">
      <c r="A13" s="331"/>
      <c r="B13" s="337"/>
      <c r="C13" s="3">
        <v>702067</v>
      </c>
      <c r="D13" s="98" t="s">
        <v>35</v>
      </c>
      <c r="E13" s="177">
        <v>0</v>
      </c>
      <c r="F13" s="210">
        <v>0</v>
      </c>
      <c r="G13" s="210">
        <v>0</v>
      </c>
      <c r="H13" s="210">
        <v>0</v>
      </c>
      <c r="I13" s="210">
        <v>0</v>
      </c>
      <c r="J13" s="210">
        <v>0</v>
      </c>
      <c r="K13" s="210">
        <v>0</v>
      </c>
      <c r="L13" s="211">
        <v>0</v>
      </c>
      <c r="M13" s="212">
        <v>0</v>
      </c>
      <c r="N13" s="212">
        <v>36</v>
      </c>
      <c r="O13" s="213">
        <v>36</v>
      </c>
      <c r="P13" s="214">
        <v>0</v>
      </c>
      <c r="Q13" s="214">
        <v>0</v>
      </c>
      <c r="R13" s="214">
        <v>0</v>
      </c>
      <c r="S13" s="214">
        <v>0</v>
      </c>
      <c r="T13" s="214">
        <v>0</v>
      </c>
      <c r="U13" s="215">
        <v>0</v>
      </c>
      <c r="V13" s="215">
        <v>0</v>
      </c>
      <c r="W13" s="215">
        <v>0</v>
      </c>
      <c r="X13" s="216">
        <v>0</v>
      </c>
      <c r="Y13" s="217">
        <v>10</v>
      </c>
      <c r="Z13" s="132">
        <v>10</v>
      </c>
    </row>
    <row r="14" spans="1:26" ht="15" customHeight="1" x14ac:dyDescent="0.25">
      <c r="A14" s="331"/>
      <c r="B14" s="347"/>
      <c r="C14" s="3">
        <v>702062</v>
      </c>
      <c r="D14" s="98" t="s">
        <v>28</v>
      </c>
      <c r="E14" s="177">
        <v>0</v>
      </c>
      <c r="F14" s="210">
        <v>0</v>
      </c>
      <c r="G14" s="210">
        <v>0</v>
      </c>
      <c r="H14" s="210">
        <v>0</v>
      </c>
      <c r="I14" s="210">
        <v>0</v>
      </c>
      <c r="J14" s="210">
        <v>0</v>
      </c>
      <c r="K14" s="210">
        <v>0</v>
      </c>
      <c r="L14" s="211">
        <v>0</v>
      </c>
      <c r="M14" s="212">
        <v>8</v>
      </c>
      <c r="N14" s="212">
        <v>57</v>
      </c>
      <c r="O14" s="213">
        <v>65</v>
      </c>
      <c r="P14" s="214">
        <v>0</v>
      </c>
      <c r="Q14" s="214">
        <v>0</v>
      </c>
      <c r="R14" s="214">
        <v>0</v>
      </c>
      <c r="S14" s="214">
        <v>0</v>
      </c>
      <c r="T14" s="214">
        <v>0</v>
      </c>
      <c r="U14" s="215">
        <v>0</v>
      </c>
      <c r="V14" s="215">
        <v>0</v>
      </c>
      <c r="W14" s="215">
        <v>0</v>
      </c>
      <c r="X14" s="216">
        <v>0</v>
      </c>
      <c r="Y14" s="217">
        <v>9</v>
      </c>
      <c r="Z14" s="132">
        <v>9</v>
      </c>
    </row>
    <row r="15" spans="1:26" s="2" customFormat="1" x14ac:dyDescent="0.2">
      <c r="A15" s="331"/>
      <c r="B15" s="99" t="s">
        <v>13</v>
      </c>
      <c r="C15" s="100"/>
      <c r="D15" s="101"/>
      <c r="E15" s="200">
        <v>0</v>
      </c>
      <c r="F15" s="201">
        <v>0</v>
      </c>
      <c r="G15" s="201">
        <v>1</v>
      </c>
      <c r="H15" s="201">
        <v>0</v>
      </c>
      <c r="I15" s="201">
        <v>0</v>
      </c>
      <c r="J15" s="201">
        <v>0</v>
      </c>
      <c r="K15" s="201">
        <v>0</v>
      </c>
      <c r="L15" s="202">
        <v>1</v>
      </c>
      <c r="M15" s="203">
        <v>17</v>
      </c>
      <c r="N15" s="203">
        <v>230</v>
      </c>
      <c r="O15" s="204">
        <v>248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2">
        <v>4</v>
      </c>
      <c r="Y15" s="202">
        <v>52</v>
      </c>
      <c r="Z15" s="202">
        <v>56</v>
      </c>
    </row>
    <row r="16" spans="1:26" ht="15" customHeight="1" x14ac:dyDescent="0.25">
      <c r="A16" s="331"/>
      <c r="B16" s="348" t="s">
        <v>33</v>
      </c>
      <c r="C16" s="102">
        <v>702053</v>
      </c>
      <c r="D16" s="98" t="s">
        <v>23</v>
      </c>
      <c r="E16" s="177">
        <v>0</v>
      </c>
      <c r="F16" s="210">
        <v>0</v>
      </c>
      <c r="G16" s="210">
        <v>0</v>
      </c>
      <c r="H16" s="210">
        <v>0</v>
      </c>
      <c r="I16" s="210">
        <v>0</v>
      </c>
      <c r="J16" s="210">
        <v>0</v>
      </c>
      <c r="K16" s="210">
        <v>0</v>
      </c>
      <c r="L16" s="211">
        <v>0</v>
      </c>
      <c r="M16" s="212">
        <v>6</v>
      </c>
      <c r="N16" s="212">
        <v>67</v>
      </c>
      <c r="O16" s="213">
        <v>73</v>
      </c>
      <c r="P16" s="214">
        <v>0</v>
      </c>
      <c r="Q16" s="214">
        <v>0</v>
      </c>
      <c r="R16" s="214">
        <v>0</v>
      </c>
      <c r="S16" s="214">
        <v>0</v>
      </c>
      <c r="T16" s="214">
        <v>0</v>
      </c>
      <c r="U16" s="215">
        <v>0</v>
      </c>
      <c r="V16" s="215">
        <v>0</v>
      </c>
      <c r="W16" s="215">
        <v>0</v>
      </c>
      <c r="X16" s="216">
        <v>1</v>
      </c>
      <c r="Y16" s="217">
        <v>12</v>
      </c>
      <c r="Z16" s="132">
        <v>13</v>
      </c>
    </row>
    <row r="17" spans="1:26" ht="15" customHeight="1" x14ac:dyDescent="0.25">
      <c r="A17" s="331"/>
      <c r="B17" s="349"/>
      <c r="C17" s="102">
        <v>702054</v>
      </c>
      <c r="D17" s="98" t="s">
        <v>36</v>
      </c>
      <c r="E17" s="177">
        <v>0</v>
      </c>
      <c r="F17" s="210">
        <v>0</v>
      </c>
      <c r="G17" s="210">
        <v>0</v>
      </c>
      <c r="H17" s="210">
        <v>0</v>
      </c>
      <c r="I17" s="210">
        <v>0</v>
      </c>
      <c r="J17" s="210">
        <v>0</v>
      </c>
      <c r="K17" s="210">
        <v>0</v>
      </c>
      <c r="L17" s="211">
        <v>0</v>
      </c>
      <c r="M17" s="212">
        <v>3</v>
      </c>
      <c r="N17" s="212">
        <v>108</v>
      </c>
      <c r="O17" s="213">
        <v>111</v>
      </c>
      <c r="P17" s="214">
        <v>0</v>
      </c>
      <c r="Q17" s="214">
        <v>0</v>
      </c>
      <c r="R17" s="214">
        <v>0</v>
      </c>
      <c r="S17" s="214">
        <v>0</v>
      </c>
      <c r="T17" s="214">
        <v>0</v>
      </c>
      <c r="U17" s="215">
        <v>0</v>
      </c>
      <c r="V17" s="215">
        <v>0</v>
      </c>
      <c r="W17" s="215">
        <v>0</v>
      </c>
      <c r="X17" s="216">
        <v>1</v>
      </c>
      <c r="Y17" s="217">
        <v>28</v>
      </c>
      <c r="Z17" s="132">
        <v>29</v>
      </c>
    </row>
    <row r="18" spans="1:26" ht="15" customHeight="1" x14ac:dyDescent="0.25">
      <c r="A18" s="331"/>
      <c r="B18" s="349"/>
      <c r="C18" s="102">
        <v>700601</v>
      </c>
      <c r="D18" s="98" t="s">
        <v>37</v>
      </c>
      <c r="E18" s="177">
        <v>0</v>
      </c>
      <c r="F18" s="210">
        <v>0</v>
      </c>
      <c r="G18" s="210">
        <v>1</v>
      </c>
      <c r="H18" s="210">
        <v>0</v>
      </c>
      <c r="I18" s="210">
        <v>0</v>
      </c>
      <c r="J18" s="210">
        <v>0</v>
      </c>
      <c r="K18" s="210">
        <v>0</v>
      </c>
      <c r="L18" s="211">
        <v>1</v>
      </c>
      <c r="M18" s="212">
        <v>8</v>
      </c>
      <c r="N18" s="212">
        <v>53</v>
      </c>
      <c r="O18" s="213">
        <v>62</v>
      </c>
      <c r="P18" s="214">
        <v>0</v>
      </c>
      <c r="Q18" s="214">
        <v>0</v>
      </c>
      <c r="R18" s="214">
        <v>0</v>
      </c>
      <c r="S18" s="214">
        <v>0</v>
      </c>
      <c r="T18" s="214">
        <v>0</v>
      </c>
      <c r="U18" s="215">
        <v>0</v>
      </c>
      <c r="V18" s="215">
        <v>0</v>
      </c>
      <c r="W18" s="215">
        <v>0</v>
      </c>
      <c r="X18" s="216">
        <v>2</v>
      </c>
      <c r="Y18" s="217">
        <v>12</v>
      </c>
      <c r="Z18" s="132">
        <v>14</v>
      </c>
    </row>
    <row r="19" spans="1:26" ht="15" customHeight="1" x14ac:dyDescent="0.25">
      <c r="A19" s="331"/>
      <c r="B19" s="350"/>
      <c r="C19" s="102">
        <v>701253</v>
      </c>
      <c r="D19" s="98" t="s">
        <v>30</v>
      </c>
      <c r="E19" s="177">
        <v>0</v>
      </c>
      <c r="F19" s="210">
        <v>0</v>
      </c>
      <c r="G19" s="210">
        <v>0</v>
      </c>
      <c r="H19" s="210">
        <v>0</v>
      </c>
      <c r="I19" s="210">
        <v>0</v>
      </c>
      <c r="J19" s="210">
        <v>0</v>
      </c>
      <c r="K19" s="210">
        <v>0</v>
      </c>
      <c r="L19" s="211">
        <v>0</v>
      </c>
      <c r="M19" s="212">
        <v>0</v>
      </c>
      <c r="N19" s="212">
        <v>2</v>
      </c>
      <c r="O19" s="213">
        <v>2</v>
      </c>
      <c r="P19" s="214">
        <v>0</v>
      </c>
      <c r="Q19" s="214">
        <v>0</v>
      </c>
      <c r="R19" s="214">
        <v>0</v>
      </c>
      <c r="S19" s="214">
        <v>0</v>
      </c>
      <c r="T19" s="214">
        <v>0</v>
      </c>
      <c r="U19" s="215">
        <v>0</v>
      </c>
      <c r="V19" s="215">
        <v>0</v>
      </c>
      <c r="W19" s="215">
        <v>0</v>
      </c>
      <c r="X19" s="216">
        <v>0</v>
      </c>
      <c r="Y19" s="217">
        <v>0</v>
      </c>
      <c r="Z19" s="132">
        <v>0</v>
      </c>
    </row>
    <row r="20" spans="1:26" s="2" customFormat="1" x14ac:dyDescent="0.2">
      <c r="A20" s="331"/>
      <c r="B20" s="99" t="s">
        <v>18</v>
      </c>
      <c r="C20" s="103"/>
      <c r="D20" s="101"/>
      <c r="E20" s="200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2">
        <v>0</v>
      </c>
      <c r="M20" s="203">
        <v>10</v>
      </c>
      <c r="N20" s="203">
        <v>214</v>
      </c>
      <c r="O20" s="204">
        <v>224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2">
        <v>1</v>
      </c>
      <c r="Y20" s="202">
        <v>50</v>
      </c>
      <c r="Z20" s="202">
        <v>51</v>
      </c>
    </row>
    <row r="21" spans="1:26" ht="15" customHeight="1" x14ac:dyDescent="0.25">
      <c r="A21" s="331"/>
      <c r="B21" s="336" t="s">
        <v>33</v>
      </c>
      <c r="C21" s="104">
        <v>702063</v>
      </c>
      <c r="D21" s="98" t="s">
        <v>38</v>
      </c>
      <c r="E21" s="177">
        <v>0</v>
      </c>
      <c r="F21" s="210">
        <v>0</v>
      </c>
      <c r="G21" s="210">
        <v>0</v>
      </c>
      <c r="H21" s="210">
        <v>0</v>
      </c>
      <c r="I21" s="210">
        <v>0</v>
      </c>
      <c r="J21" s="210">
        <v>0</v>
      </c>
      <c r="K21" s="210">
        <v>0</v>
      </c>
      <c r="L21" s="211">
        <v>0</v>
      </c>
      <c r="M21" s="212">
        <v>0</v>
      </c>
      <c r="N21" s="212">
        <v>64</v>
      </c>
      <c r="O21" s="213">
        <v>64</v>
      </c>
      <c r="P21" s="214">
        <v>0</v>
      </c>
      <c r="Q21" s="214">
        <v>0</v>
      </c>
      <c r="R21" s="214">
        <v>0</v>
      </c>
      <c r="S21" s="214">
        <v>0</v>
      </c>
      <c r="T21" s="214">
        <v>0</v>
      </c>
      <c r="U21" s="215">
        <v>0</v>
      </c>
      <c r="V21" s="215">
        <v>0</v>
      </c>
      <c r="W21" s="215">
        <v>0</v>
      </c>
      <c r="X21" s="216">
        <v>0</v>
      </c>
      <c r="Y21" s="217">
        <v>12</v>
      </c>
      <c r="Z21" s="132">
        <v>12</v>
      </c>
    </row>
    <row r="22" spans="1:26" ht="15" customHeight="1" x14ac:dyDescent="0.25">
      <c r="A22" s="331"/>
      <c r="B22" s="337"/>
      <c r="C22" s="104">
        <v>702005</v>
      </c>
      <c r="D22" s="98" t="s">
        <v>31</v>
      </c>
      <c r="E22" s="177">
        <v>0</v>
      </c>
      <c r="F22" s="210">
        <v>0</v>
      </c>
      <c r="G22" s="210">
        <v>0</v>
      </c>
      <c r="H22" s="210">
        <v>0</v>
      </c>
      <c r="I22" s="210">
        <v>0</v>
      </c>
      <c r="J22" s="210">
        <v>0</v>
      </c>
      <c r="K22" s="210">
        <v>0</v>
      </c>
      <c r="L22" s="211">
        <v>0</v>
      </c>
      <c r="M22" s="212">
        <v>10</v>
      </c>
      <c r="N22" s="212">
        <v>140</v>
      </c>
      <c r="O22" s="213">
        <v>150</v>
      </c>
      <c r="P22" s="214">
        <v>0</v>
      </c>
      <c r="Q22" s="214">
        <v>0</v>
      </c>
      <c r="R22" s="214">
        <v>0</v>
      </c>
      <c r="S22" s="214">
        <v>0</v>
      </c>
      <c r="T22" s="214">
        <v>0</v>
      </c>
      <c r="U22" s="215">
        <v>0</v>
      </c>
      <c r="V22" s="215">
        <v>0</v>
      </c>
      <c r="W22" s="215">
        <v>0</v>
      </c>
      <c r="X22" s="216">
        <v>1</v>
      </c>
      <c r="Y22" s="217">
        <v>38</v>
      </c>
      <c r="Z22" s="132">
        <v>39</v>
      </c>
    </row>
    <row r="23" spans="1:26" ht="15" customHeight="1" x14ac:dyDescent="0.25">
      <c r="A23" s="331"/>
      <c r="B23" s="337"/>
      <c r="C23" s="104">
        <v>702075</v>
      </c>
      <c r="D23" s="98" t="s">
        <v>39</v>
      </c>
      <c r="E23" s="177">
        <v>0</v>
      </c>
      <c r="F23" s="210">
        <v>0</v>
      </c>
      <c r="G23" s="210">
        <v>0</v>
      </c>
      <c r="H23" s="210">
        <v>0</v>
      </c>
      <c r="I23" s="210">
        <v>0</v>
      </c>
      <c r="J23" s="210">
        <v>0</v>
      </c>
      <c r="K23" s="210">
        <v>0</v>
      </c>
      <c r="L23" s="211">
        <v>0</v>
      </c>
      <c r="M23" s="212">
        <v>0</v>
      </c>
      <c r="N23" s="212">
        <v>5</v>
      </c>
      <c r="O23" s="213">
        <v>5</v>
      </c>
      <c r="P23" s="214">
        <v>0</v>
      </c>
      <c r="Q23" s="214">
        <v>0</v>
      </c>
      <c r="R23" s="214">
        <v>0</v>
      </c>
      <c r="S23" s="214">
        <v>0</v>
      </c>
      <c r="T23" s="214">
        <v>0</v>
      </c>
      <c r="U23" s="215">
        <v>0</v>
      </c>
      <c r="V23" s="215">
        <v>0</v>
      </c>
      <c r="W23" s="215">
        <v>0</v>
      </c>
      <c r="X23" s="216">
        <v>0</v>
      </c>
      <c r="Y23" s="217">
        <v>0</v>
      </c>
      <c r="Z23" s="132">
        <v>0</v>
      </c>
    </row>
    <row r="24" spans="1:26" ht="15" customHeight="1" x14ac:dyDescent="0.25">
      <c r="A24" s="331"/>
      <c r="B24" s="347"/>
      <c r="C24" s="104">
        <v>702074</v>
      </c>
      <c r="D24" s="98" t="s">
        <v>32</v>
      </c>
      <c r="E24" s="177">
        <v>0</v>
      </c>
      <c r="F24" s="210">
        <v>0</v>
      </c>
      <c r="G24" s="210">
        <v>0</v>
      </c>
      <c r="H24" s="210">
        <v>0</v>
      </c>
      <c r="I24" s="210">
        <v>0</v>
      </c>
      <c r="J24" s="210">
        <v>0</v>
      </c>
      <c r="K24" s="210">
        <v>0</v>
      </c>
      <c r="L24" s="211">
        <v>0</v>
      </c>
      <c r="M24" s="212">
        <v>0</v>
      </c>
      <c r="N24" s="212">
        <v>5</v>
      </c>
      <c r="O24" s="213">
        <v>5</v>
      </c>
      <c r="P24" s="214">
        <v>0</v>
      </c>
      <c r="Q24" s="214">
        <v>0</v>
      </c>
      <c r="R24" s="214">
        <v>0</v>
      </c>
      <c r="S24" s="214">
        <v>0</v>
      </c>
      <c r="T24" s="214">
        <v>0</v>
      </c>
      <c r="U24" s="215">
        <v>0</v>
      </c>
      <c r="V24" s="215">
        <v>0</v>
      </c>
      <c r="W24" s="215">
        <v>0</v>
      </c>
      <c r="X24" s="216">
        <v>0</v>
      </c>
      <c r="Y24" s="217">
        <v>0</v>
      </c>
      <c r="Z24" s="132">
        <v>0</v>
      </c>
    </row>
    <row r="25" spans="1:26" s="2" customFormat="1" thickBot="1" x14ac:dyDescent="0.25">
      <c r="A25" s="332"/>
      <c r="B25" s="105" t="s">
        <v>481</v>
      </c>
      <c r="C25" s="106"/>
      <c r="D25" s="107"/>
      <c r="E25" s="218">
        <v>0</v>
      </c>
      <c r="F25" s="219">
        <v>0</v>
      </c>
      <c r="G25" s="219">
        <v>1</v>
      </c>
      <c r="H25" s="219">
        <v>0</v>
      </c>
      <c r="I25" s="219">
        <v>0</v>
      </c>
      <c r="J25" s="219">
        <v>0</v>
      </c>
      <c r="K25" s="219">
        <v>0</v>
      </c>
      <c r="L25" s="220">
        <v>1</v>
      </c>
      <c r="M25" s="221">
        <v>39</v>
      </c>
      <c r="N25" s="221">
        <v>710</v>
      </c>
      <c r="O25" s="222">
        <v>750</v>
      </c>
      <c r="P25" s="223">
        <v>0</v>
      </c>
      <c r="Q25" s="223">
        <v>0</v>
      </c>
      <c r="R25" s="223">
        <v>0</v>
      </c>
      <c r="S25" s="223">
        <v>0</v>
      </c>
      <c r="T25" s="223">
        <v>0</v>
      </c>
      <c r="U25" s="223">
        <v>0</v>
      </c>
      <c r="V25" s="223">
        <v>0</v>
      </c>
      <c r="W25" s="223">
        <v>0</v>
      </c>
      <c r="X25" s="221">
        <v>6</v>
      </c>
      <c r="Y25" s="220">
        <v>147</v>
      </c>
      <c r="Z25" s="42">
        <v>153</v>
      </c>
    </row>
    <row r="26" spans="1:26" s="2" customFormat="1" ht="15" customHeight="1" x14ac:dyDescent="0.2">
      <c r="A26" s="330" t="s">
        <v>439</v>
      </c>
      <c r="B26" s="117" t="s">
        <v>18</v>
      </c>
      <c r="C26" s="118"/>
      <c r="D26" s="119"/>
      <c r="E26" s="230">
        <v>0</v>
      </c>
      <c r="F26" s="230">
        <v>7</v>
      </c>
      <c r="G26" s="230">
        <v>2</v>
      </c>
      <c r="H26" s="230">
        <v>0</v>
      </c>
      <c r="I26" s="230">
        <v>0</v>
      </c>
      <c r="J26" s="230">
        <v>0</v>
      </c>
      <c r="K26" s="230">
        <v>0</v>
      </c>
      <c r="L26" s="230">
        <v>9</v>
      </c>
      <c r="M26" s="230">
        <v>26</v>
      </c>
      <c r="N26" s="230">
        <v>790</v>
      </c>
      <c r="O26" s="230">
        <v>825</v>
      </c>
      <c r="P26" s="230">
        <v>0</v>
      </c>
      <c r="Q26" s="230">
        <v>1</v>
      </c>
      <c r="R26" s="230">
        <v>0</v>
      </c>
      <c r="S26" s="230">
        <v>0</v>
      </c>
      <c r="T26" s="230">
        <v>0</v>
      </c>
      <c r="U26" s="230">
        <v>0</v>
      </c>
      <c r="V26" s="230">
        <v>0</v>
      </c>
      <c r="W26" s="230">
        <v>1</v>
      </c>
      <c r="X26" s="230">
        <v>7</v>
      </c>
      <c r="Y26" s="230">
        <v>120</v>
      </c>
      <c r="Z26" s="230">
        <v>128</v>
      </c>
    </row>
    <row r="27" spans="1:26" ht="15" customHeight="1" x14ac:dyDescent="0.25">
      <c r="A27" s="331"/>
      <c r="B27" s="341" t="s">
        <v>41</v>
      </c>
      <c r="C27" s="193" t="s">
        <v>42</v>
      </c>
      <c r="D27" s="184" t="s">
        <v>43</v>
      </c>
      <c r="E27" s="231">
        <v>0</v>
      </c>
      <c r="F27" s="232">
        <v>0</v>
      </c>
      <c r="G27" s="232">
        <v>0</v>
      </c>
      <c r="H27" s="232">
        <v>0</v>
      </c>
      <c r="I27" s="232">
        <v>0</v>
      </c>
      <c r="J27" s="232">
        <v>0</v>
      </c>
      <c r="K27" s="232">
        <v>0</v>
      </c>
      <c r="L27" s="233">
        <v>0</v>
      </c>
      <c r="M27" s="238">
        <v>0</v>
      </c>
      <c r="N27" s="240">
        <v>10</v>
      </c>
      <c r="O27" s="196">
        <v>10</v>
      </c>
      <c r="P27" s="236">
        <v>0</v>
      </c>
      <c r="Q27" s="236">
        <v>0</v>
      </c>
      <c r="R27" s="236">
        <v>0</v>
      </c>
      <c r="S27" s="236">
        <v>0</v>
      </c>
      <c r="T27" s="236">
        <v>0</v>
      </c>
      <c r="U27" s="236">
        <v>0</v>
      </c>
      <c r="V27" s="237">
        <v>0</v>
      </c>
      <c r="W27" s="233">
        <v>0</v>
      </c>
      <c r="X27" s="238">
        <v>0</v>
      </c>
      <c r="Y27" s="238">
        <v>4</v>
      </c>
      <c r="Z27" s="197">
        <v>4</v>
      </c>
    </row>
    <row r="28" spans="1:26" ht="15" customHeight="1" x14ac:dyDescent="0.25">
      <c r="A28" s="331"/>
      <c r="B28" s="342"/>
      <c r="C28" s="193" t="s">
        <v>42</v>
      </c>
      <c r="D28" s="184" t="s">
        <v>44</v>
      </c>
      <c r="E28" s="231">
        <v>0</v>
      </c>
      <c r="F28" s="232">
        <v>0</v>
      </c>
      <c r="G28" s="232">
        <v>0</v>
      </c>
      <c r="H28" s="232">
        <v>0</v>
      </c>
      <c r="I28" s="232">
        <v>0</v>
      </c>
      <c r="J28" s="232">
        <v>0</v>
      </c>
      <c r="K28" s="232">
        <v>0</v>
      </c>
      <c r="L28" s="233">
        <v>0</v>
      </c>
      <c r="M28" s="238">
        <v>0</v>
      </c>
      <c r="N28" s="240">
        <v>122</v>
      </c>
      <c r="O28" s="196">
        <v>122</v>
      </c>
      <c r="P28" s="236">
        <v>0</v>
      </c>
      <c r="Q28" s="236">
        <v>0</v>
      </c>
      <c r="R28" s="236">
        <v>0</v>
      </c>
      <c r="S28" s="236">
        <v>0</v>
      </c>
      <c r="T28" s="236">
        <v>0</v>
      </c>
      <c r="U28" s="236">
        <v>0</v>
      </c>
      <c r="V28" s="237">
        <v>0</v>
      </c>
      <c r="W28" s="233">
        <v>0</v>
      </c>
      <c r="X28" s="238">
        <v>0</v>
      </c>
      <c r="Y28" s="238">
        <v>17</v>
      </c>
      <c r="Z28" s="197">
        <v>17</v>
      </c>
    </row>
    <row r="29" spans="1:26" ht="15" customHeight="1" x14ac:dyDescent="0.25">
      <c r="A29" s="331"/>
      <c r="B29" s="342"/>
      <c r="C29" s="193" t="s">
        <v>42</v>
      </c>
      <c r="D29" s="184" t="s">
        <v>45</v>
      </c>
      <c r="E29" s="231">
        <v>0</v>
      </c>
      <c r="F29" s="232">
        <v>0</v>
      </c>
      <c r="G29" s="232">
        <v>0</v>
      </c>
      <c r="H29" s="232">
        <v>0</v>
      </c>
      <c r="I29" s="232">
        <v>0</v>
      </c>
      <c r="J29" s="232">
        <v>0</v>
      </c>
      <c r="K29" s="232">
        <v>0</v>
      </c>
      <c r="L29" s="233">
        <v>0</v>
      </c>
      <c r="M29" s="238">
        <v>0</v>
      </c>
      <c r="N29" s="240">
        <v>41</v>
      </c>
      <c r="O29" s="196">
        <v>41</v>
      </c>
      <c r="P29" s="236">
        <v>0</v>
      </c>
      <c r="Q29" s="236">
        <v>0</v>
      </c>
      <c r="R29" s="236">
        <v>0</v>
      </c>
      <c r="S29" s="236">
        <v>0</v>
      </c>
      <c r="T29" s="236">
        <v>0</v>
      </c>
      <c r="U29" s="236">
        <v>0</v>
      </c>
      <c r="V29" s="237">
        <v>0</v>
      </c>
      <c r="W29" s="233">
        <v>0</v>
      </c>
      <c r="X29" s="238">
        <v>0</v>
      </c>
      <c r="Y29" s="238">
        <v>5</v>
      </c>
      <c r="Z29" s="197">
        <v>5</v>
      </c>
    </row>
    <row r="30" spans="1:26" ht="15" customHeight="1" x14ac:dyDescent="0.25">
      <c r="A30" s="331"/>
      <c r="B30" s="342"/>
      <c r="C30" s="193"/>
      <c r="D30" s="184" t="s">
        <v>484</v>
      </c>
      <c r="E30" s="231">
        <v>0</v>
      </c>
      <c r="F30" s="232">
        <v>0</v>
      </c>
      <c r="G30" s="232">
        <v>0</v>
      </c>
      <c r="H30" s="232">
        <v>0</v>
      </c>
      <c r="I30" s="232">
        <v>0</v>
      </c>
      <c r="J30" s="232">
        <v>0</v>
      </c>
      <c r="K30" s="232">
        <v>0</v>
      </c>
      <c r="L30" s="233">
        <v>0</v>
      </c>
      <c r="M30" s="238">
        <v>0</v>
      </c>
      <c r="N30" s="240">
        <v>9</v>
      </c>
      <c r="O30" s="196">
        <v>9</v>
      </c>
      <c r="P30" s="236">
        <v>0</v>
      </c>
      <c r="Q30" s="236">
        <v>0</v>
      </c>
      <c r="R30" s="236">
        <v>0</v>
      </c>
      <c r="S30" s="236">
        <v>0</v>
      </c>
      <c r="T30" s="236">
        <v>0</v>
      </c>
      <c r="U30" s="236">
        <v>0</v>
      </c>
      <c r="V30" s="237">
        <v>0</v>
      </c>
      <c r="W30" s="233">
        <v>0</v>
      </c>
      <c r="X30" s="238">
        <v>0</v>
      </c>
      <c r="Y30" s="238">
        <v>2</v>
      </c>
      <c r="Z30" s="197">
        <v>2</v>
      </c>
    </row>
    <row r="31" spans="1:26" ht="15" customHeight="1" x14ac:dyDescent="0.25">
      <c r="A31" s="331"/>
      <c r="B31" s="342"/>
      <c r="C31" s="193"/>
      <c r="D31" s="184" t="s">
        <v>485</v>
      </c>
      <c r="E31" s="231">
        <v>0</v>
      </c>
      <c r="F31" s="232">
        <v>0</v>
      </c>
      <c r="G31" s="232">
        <v>0</v>
      </c>
      <c r="H31" s="232">
        <v>0</v>
      </c>
      <c r="I31" s="232">
        <v>0</v>
      </c>
      <c r="J31" s="232">
        <v>0</v>
      </c>
      <c r="K31" s="232">
        <v>0</v>
      </c>
      <c r="L31" s="233">
        <v>0</v>
      </c>
      <c r="M31" s="238">
        <v>0</v>
      </c>
      <c r="N31" s="240">
        <v>86</v>
      </c>
      <c r="O31" s="196">
        <v>86</v>
      </c>
      <c r="P31" s="236">
        <v>0</v>
      </c>
      <c r="Q31" s="236">
        <v>0</v>
      </c>
      <c r="R31" s="236">
        <v>0</v>
      </c>
      <c r="S31" s="236">
        <v>0</v>
      </c>
      <c r="T31" s="236">
        <v>0</v>
      </c>
      <c r="U31" s="236">
        <v>0</v>
      </c>
      <c r="V31" s="237">
        <v>0</v>
      </c>
      <c r="W31" s="233">
        <v>0</v>
      </c>
      <c r="X31" s="238">
        <v>0</v>
      </c>
      <c r="Y31" s="238">
        <v>11</v>
      </c>
      <c r="Z31" s="197">
        <v>11</v>
      </c>
    </row>
    <row r="32" spans="1:26" ht="15" customHeight="1" x14ac:dyDescent="0.25">
      <c r="A32" s="331"/>
      <c r="B32" s="342"/>
      <c r="C32" s="193"/>
      <c r="D32" s="184" t="s">
        <v>486</v>
      </c>
      <c r="E32" s="231">
        <v>0</v>
      </c>
      <c r="F32" s="232">
        <v>0</v>
      </c>
      <c r="G32" s="232">
        <v>0</v>
      </c>
      <c r="H32" s="232">
        <v>0</v>
      </c>
      <c r="I32" s="232">
        <v>0</v>
      </c>
      <c r="J32" s="232">
        <v>0</v>
      </c>
      <c r="K32" s="232">
        <v>0</v>
      </c>
      <c r="L32" s="233">
        <v>0</v>
      </c>
      <c r="M32" s="238">
        <v>0</v>
      </c>
      <c r="N32" s="240">
        <v>50</v>
      </c>
      <c r="O32" s="196">
        <v>50</v>
      </c>
      <c r="P32" s="236">
        <v>0</v>
      </c>
      <c r="Q32" s="236">
        <v>0</v>
      </c>
      <c r="R32" s="236">
        <v>0</v>
      </c>
      <c r="S32" s="236">
        <v>0</v>
      </c>
      <c r="T32" s="236">
        <v>0</v>
      </c>
      <c r="U32" s="236">
        <v>0</v>
      </c>
      <c r="V32" s="237">
        <v>0</v>
      </c>
      <c r="W32" s="233">
        <v>0</v>
      </c>
      <c r="X32" s="238">
        <v>0</v>
      </c>
      <c r="Y32" s="238">
        <v>15</v>
      </c>
      <c r="Z32" s="197">
        <v>15</v>
      </c>
    </row>
    <row r="33" spans="1:26" ht="15" customHeight="1" x14ac:dyDescent="0.25">
      <c r="A33" s="331"/>
      <c r="B33" s="342"/>
      <c r="C33" s="193"/>
      <c r="D33" s="184" t="s">
        <v>487</v>
      </c>
      <c r="E33" s="231">
        <v>0</v>
      </c>
      <c r="F33" s="232">
        <v>0</v>
      </c>
      <c r="G33" s="232">
        <v>0</v>
      </c>
      <c r="H33" s="232">
        <v>0</v>
      </c>
      <c r="I33" s="232">
        <v>0</v>
      </c>
      <c r="J33" s="232">
        <v>0</v>
      </c>
      <c r="K33" s="232">
        <v>0</v>
      </c>
      <c r="L33" s="233">
        <v>0</v>
      </c>
      <c r="M33" s="238">
        <v>0</v>
      </c>
      <c r="N33" s="240">
        <v>52</v>
      </c>
      <c r="O33" s="196">
        <v>52</v>
      </c>
      <c r="P33" s="236">
        <v>0</v>
      </c>
      <c r="Q33" s="236">
        <v>0</v>
      </c>
      <c r="R33" s="236">
        <v>0</v>
      </c>
      <c r="S33" s="236">
        <v>0</v>
      </c>
      <c r="T33" s="236">
        <v>0</v>
      </c>
      <c r="U33" s="236">
        <v>0</v>
      </c>
      <c r="V33" s="237">
        <v>0</v>
      </c>
      <c r="W33" s="233">
        <v>0</v>
      </c>
      <c r="X33" s="238">
        <v>0</v>
      </c>
      <c r="Y33" s="238">
        <v>8</v>
      </c>
      <c r="Z33" s="197">
        <v>8</v>
      </c>
    </row>
    <row r="34" spans="1:26" ht="15" customHeight="1" x14ac:dyDescent="0.25">
      <c r="A34" s="331"/>
      <c r="B34" s="342"/>
      <c r="C34" s="193"/>
      <c r="D34" s="184" t="s">
        <v>488</v>
      </c>
      <c r="E34" s="231">
        <v>0</v>
      </c>
      <c r="F34" s="232">
        <v>0</v>
      </c>
      <c r="G34" s="232">
        <v>0</v>
      </c>
      <c r="H34" s="232">
        <v>0</v>
      </c>
      <c r="I34" s="232">
        <v>0</v>
      </c>
      <c r="J34" s="232">
        <v>0</v>
      </c>
      <c r="K34" s="232">
        <v>0</v>
      </c>
      <c r="L34" s="233">
        <v>0</v>
      </c>
      <c r="M34" s="238">
        <v>0</v>
      </c>
      <c r="N34" s="240">
        <v>5</v>
      </c>
      <c r="O34" s="196">
        <v>5</v>
      </c>
      <c r="P34" s="236">
        <v>0</v>
      </c>
      <c r="Q34" s="236">
        <v>0</v>
      </c>
      <c r="R34" s="236">
        <v>0</v>
      </c>
      <c r="S34" s="236">
        <v>0</v>
      </c>
      <c r="T34" s="236">
        <v>0</v>
      </c>
      <c r="U34" s="236">
        <v>0</v>
      </c>
      <c r="V34" s="237">
        <v>0</v>
      </c>
      <c r="W34" s="233">
        <v>0</v>
      </c>
      <c r="X34" s="238">
        <v>0</v>
      </c>
      <c r="Y34" s="238">
        <v>2</v>
      </c>
      <c r="Z34" s="197">
        <v>2</v>
      </c>
    </row>
    <row r="35" spans="1:26" ht="15" customHeight="1" x14ac:dyDescent="0.25">
      <c r="A35" s="331"/>
      <c r="B35" s="342"/>
      <c r="C35" s="193"/>
      <c r="D35" s="184" t="s">
        <v>489</v>
      </c>
      <c r="E35" s="231">
        <v>0</v>
      </c>
      <c r="F35" s="232">
        <v>0</v>
      </c>
      <c r="G35" s="232">
        <v>0</v>
      </c>
      <c r="H35" s="232">
        <v>0</v>
      </c>
      <c r="I35" s="232">
        <v>0</v>
      </c>
      <c r="J35" s="232">
        <v>0</v>
      </c>
      <c r="K35" s="232">
        <v>0</v>
      </c>
      <c r="L35" s="233">
        <v>0</v>
      </c>
      <c r="M35" s="238">
        <v>0</v>
      </c>
      <c r="N35" s="240">
        <v>14</v>
      </c>
      <c r="O35" s="196">
        <v>14</v>
      </c>
      <c r="P35" s="236">
        <v>0</v>
      </c>
      <c r="Q35" s="236">
        <v>0</v>
      </c>
      <c r="R35" s="236">
        <v>0</v>
      </c>
      <c r="S35" s="236">
        <v>0</v>
      </c>
      <c r="T35" s="236">
        <v>0</v>
      </c>
      <c r="U35" s="236">
        <v>0</v>
      </c>
      <c r="V35" s="237">
        <v>0</v>
      </c>
      <c r="W35" s="233">
        <v>0</v>
      </c>
      <c r="X35" s="238">
        <v>0</v>
      </c>
      <c r="Y35" s="238">
        <v>0</v>
      </c>
      <c r="Z35" s="197">
        <v>0</v>
      </c>
    </row>
    <row r="36" spans="1:26" ht="15" customHeight="1" x14ac:dyDescent="0.25">
      <c r="A36" s="331"/>
      <c r="B36" s="342"/>
      <c r="C36" s="193"/>
      <c r="D36" s="184" t="s">
        <v>490</v>
      </c>
      <c r="E36" s="231">
        <v>0</v>
      </c>
      <c r="F36" s="232">
        <v>0</v>
      </c>
      <c r="G36" s="232">
        <v>0</v>
      </c>
      <c r="H36" s="232">
        <v>0</v>
      </c>
      <c r="I36" s="232">
        <v>0</v>
      </c>
      <c r="J36" s="232">
        <v>0</v>
      </c>
      <c r="K36" s="232">
        <v>0</v>
      </c>
      <c r="L36" s="233">
        <v>0</v>
      </c>
      <c r="M36" s="238">
        <v>0</v>
      </c>
      <c r="N36" s="240">
        <v>11</v>
      </c>
      <c r="O36" s="196">
        <v>11</v>
      </c>
      <c r="P36" s="236">
        <v>0</v>
      </c>
      <c r="Q36" s="236">
        <v>0</v>
      </c>
      <c r="R36" s="236">
        <v>0</v>
      </c>
      <c r="S36" s="236">
        <v>0</v>
      </c>
      <c r="T36" s="236">
        <v>0</v>
      </c>
      <c r="U36" s="236">
        <v>0</v>
      </c>
      <c r="V36" s="237">
        <v>0</v>
      </c>
      <c r="W36" s="233">
        <v>0</v>
      </c>
      <c r="X36" s="238">
        <v>0</v>
      </c>
      <c r="Y36" s="238">
        <v>3</v>
      </c>
      <c r="Z36" s="197">
        <v>3</v>
      </c>
    </row>
    <row r="37" spans="1:26" ht="15" customHeight="1" x14ac:dyDescent="0.25">
      <c r="A37" s="331"/>
      <c r="B37" s="342"/>
      <c r="C37" s="193"/>
      <c r="D37" s="184" t="s">
        <v>491</v>
      </c>
      <c r="E37" s="231">
        <v>0</v>
      </c>
      <c r="F37" s="232">
        <v>0</v>
      </c>
      <c r="G37" s="232">
        <v>0</v>
      </c>
      <c r="H37" s="232">
        <v>0</v>
      </c>
      <c r="I37" s="232">
        <v>0</v>
      </c>
      <c r="J37" s="232">
        <v>0</v>
      </c>
      <c r="K37" s="232">
        <v>0</v>
      </c>
      <c r="L37" s="233">
        <v>0</v>
      </c>
      <c r="M37" s="238">
        <v>0</v>
      </c>
      <c r="N37" s="240">
        <v>37</v>
      </c>
      <c r="O37" s="196">
        <v>37</v>
      </c>
      <c r="P37" s="236">
        <v>0</v>
      </c>
      <c r="Q37" s="236">
        <v>0</v>
      </c>
      <c r="R37" s="236">
        <v>0</v>
      </c>
      <c r="S37" s="236">
        <v>0</v>
      </c>
      <c r="T37" s="236">
        <v>0</v>
      </c>
      <c r="U37" s="236">
        <v>0</v>
      </c>
      <c r="V37" s="237">
        <v>0</v>
      </c>
      <c r="W37" s="233">
        <v>0</v>
      </c>
      <c r="X37" s="238">
        <v>0</v>
      </c>
      <c r="Y37" s="238">
        <v>6</v>
      </c>
      <c r="Z37" s="197">
        <v>6</v>
      </c>
    </row>
    <row r="38" spans="1:26" ht="15" customHeight="1" x14ac:dyDescent="0.25">
      <c r="A38" s="331"/>
      <c r="B38" s="342"/>
      <c r="C38" s="193" t="s">
        <v>42</v>
      </c>
      <c r="D38" s="184" t="s">
        <v>46</v>
      </c>
      <c r="E38" s="231">
        <v>0</v>
      </c>
      <c r="F38" s="232">
        <v>0</v>
      </c>
      <c r="G38" s="232">
        <v>0</v>
      </c>
      <c r="H38" s="232">
        <v>0</v>
      </c>
      <c r="I38" s="232">
        <v>0</v>
      </c>
      <c r="J38" s="232">
        <v>0</v>
      </c>
      <c r="K38" s="232">
        <v>0</v>
      </c>
      <c r="L38" s="233">
        <v>0</v>
      </c>
      <c r="M38" s="238">
        <v>0</v>
      </c>
      <c r="N38" s="240">
        <v>0</v>
      </c>
      <c r="O38" s="196">
        <v>0</v>
      </c>
      <c r="P38" s="236">
        <v>0</v>
      </c>
      <c r="Q38" s="236">
        <v>0</v>
      </c>
      <c r="R38" s="236">
        <v>0</v>
      </c>
      <c r="S38" s="236">
        <v>0</v>
      </c>
      <c r="T38" s="236">
        <v>0</v>
      </c>
      <c r="U38" s="236">
        <v>0</v>
      </c>
      <c r="V38" s="237">
        <v>0</v>
      </c>
      <c r="W38" s="233">
        <v>0</v>
      </c>
      <c r="X38" s="238">
        <v>0</v>
      </c>
      <c r="Y38" s="238">
        <v>0</v>
      </c>
      <c r="Z38" s="197">
        <v>0</v>
      </c>
    </row>
    <row r="39" spans="1:26" ht="15" customHeight="1" x14ac:dyDescent="0.25">
      <c r="A39" s="331"/>
      <c r="B39" s="343"/>
      <c r="C39" s="193" t="s">
        <v>47</v>
      </c>
      <c r="D39" s="184" t="s">
        <v>48</v>
      </c>
      <c r="E39" s="231">
        <v>0</v>
      </c>
      <c r="F39" s="232">
        <v>0</v>
      </c>
      <c r="G39" s="232">
        <v>0</v>
      </c>
      <c r="H39" s="232">
        <v>0</v>
      </c>
      <c r="I39" s="232">
        <v>0</v>
      </c>
      <c r="J39" s="232">
        <v>0</v>
      </c>
      <c r="K39" s="232">
        <v>0</v>
      </c>
      <c r="L39" s="233">
        <v>0</v>
      </c>
      <c r="M39" s="238">
        <v>0</v>
      </c>
      <c r="N39" s="240">
        <v>51</v>
      </c>
      <c r="O39" s="196">
        <v>51</v>
      </c>
      <c r="P39" s="236">
        <v>0</v>
      </c>
      <c r="Q39" s="236">
        <v>0</v>
      </c>
      <c r="R39" s="236">
        <v>0</v>
      </c>
      <c r="S39" s="236">
        <v>0</v>
      </c>
      <c r="T39" s="236">
        <v>0</v>
      </c>
      <c r="U39" s="236">
        <v>0</v>
      </c>
      <c r="V39" s="237">
        <v>0</v>
      </c>
      <c r="W39" s="233">
        <v>0</v>
      </c>
      <c r="X39" s="238">
        <v>0</v>
      </c>
      <c r="Y39" s="238">
        <v>9</v>
      </c>
      <c r="Z39" s="197">
        <v>9</v>
      </c>
    </row>
    <row r="40" spans="1:26" ht="15" customHeight="1" x14ac:dyDescent="0.25">
      <c r="A40" s="331"/>
      <c r="B40" s="120"/>
      <c r="C40" s="193"/>
      <c r="D40" s="191" t="s">
        <v>49</v>
      </c>
      <c r="E40" s="198">
        <v>0</v>
      </c>
      <c r="F40" s="232">
        <v>0</v>
      </c>
      <c r="G40" s="232">
        <v>0</v>
      </c>
      <c r="H40" s="232">
        <v>0</v>
      </c>
      <c r="I40" s="232">
        <v>0</v>
      </c>
      <c r="J40" s="232">
        <v>0</v>
      </c>
      <c r="K40" s="232">
        <v>0</v>
      </c>
      <c r="L40" s="233">
        <v>0</v>
      </c>
      <c r="M40" s="238">
        <v>0</v>
      </c>
      <c r="N40" s="240">
        <v>21</v>
      </c>
      <c r="O40" s="196">
        <v>21</v>
      </c>
      <c r="P40" s="236">
        <v>0</v>
      </c>
      <c r="Q40" s="236">
        <v>0</v>
      </c>
      <c r="R40" s="236">
        <v>0</v>
      </c>
      <c r="S40" s="236">
        <v>0</v>
      </c>
      <c r="T40" s="236">
        <v>0</v>
      </c>
      <c r="U40" s="236">
        <v>0</v>
      </c>
      <c r="V40" s="237">
        <v>0</v>
      </c>
      <c r="W40" s="233">
        <v>0</v>
      </c>
      <c r="X40" s="238">
        <v>0</v>
      </c>
      <c r="Y40" s="238">
        <v>5</v>
      </c>
      <c r="Z40" s="197">
        <v>5</v>
      </c>
    </row>
    <row r="41" spans="1:26" ht="15" customHeight="1" x14ac:dyDescent="0.25">
      <c r="A41" s="331"/>
      <c r="B41" s="341" t="s">
        <v>50</v>
      </c>
      <c r="C41" s="193" t="s">
        <v>51</v>
      </c>
      <c r="D41" s="191" t="s">
        <v>52</v>
      </c>
      <c r="E41" s="198">
        <v>0</v>
      </c>
      <c r="F41" s="232">
        <v>0</v>
      </c>
      <c r="G41" s="232">
        <v>0</v>
      </c>
      <c r="H41" s="232">
        <v>0</v>
      </c>
      <c r="I41" s="232">
        <v>0</v>
      </c>
      <c r="J41" s="232">
        <v>0</v>
      </c>
      <c r="K41" s="232">
        <v>0</v>
      </c>
      <c r="L41" s="233">
        <v>0</v>
      </c>
      <c r="M41" s="238">
        <v>0</v>
      </c>
      <c r="N41" s="240">
        <v>10</v>
      </c>
      <c r="O41" s="196">
        <v>10</v>
      </c>
      <c r="P41" s="236">
        <v>0</v>
      </c>
      <c r="Q41" s="236">
        <v>0</v>
      </c>
      <c r="R41" s="236">
        <v>0</v>
      </c>
      <c r="S41" s="236">
        <v>0</v>
      </c>
      <c r="T41" s="236">
        <v>0</v>
      </c>
      <c r="U41" s="236">
        <v>0</v>
      </c>
      <c r="V41" s="237">
        <v>0</v>
      </c>
      <c r="W41" s="233">
        <v>0</v>
      </c>
      <c r="X41" s="238">
        <v>0</v>
      </c>
      <c r="Y41" s="238">
        <v>0</v>
      </c>
      <c r="Z41" s="197">
        <v>0</v>
      </c>
    </row>
    <row r="42" spans="1:26" ht="15" customHeight="1" x14ac:dyDescent="0.25">
      <c r="A42" s="331"/>
      <c r="B42" s="342"/>
      <c r="C42" s="193" t="s">
        <v>53</v>
      </c>
      <c r="D42" s="191" t="s">
        <v>54</v>
      </c>
      <c r="E42" s="198">
        <v>0</v>
      </c>
      <c r="F42" s="232">
        <v>0</v>
      </c>
      <c r="G42" s="232">
        <v>0</v>
      </c>
      <c r="H42" s="232">
        <v>0</v>
      </c>
      <c r="I42" s="232">
        <v>0</v>
      </c>
      <c r="J42" s="232">
        <v>0</v>
      </c>
      <c r="K42" s="232">
        <v>0</v>
      </c>
      <c r="L42" s="233">
        <v>0</v>
      </c>
      <c r="M42" s="238">
        <v>0</v>
      </c>
      <c r="N42" s="240">
        <v>0</v>
      </c>
      <c r="O42" s="196">
        <v>0</v>
      </c>
      <c r="P42" s="236">
        <v>0</v>
      </c>
      <c r="Q42" s="236">
        <v>0</v>
      </c>
      <c r="R42" s="236">
        <v>0</v>
      </c>
      <c r="S42" s="236">
        <v>0</v>
      </c>
      <c r="T42" s="236">
        <v>0</v>
      </c>
      <c r="U42" s="236">
        <v>0</v>
      </c>
      <c r="V42" s="237">
        <v>0</v>
      </c>
      <c r="W42" s="233">
        <v>0</v>
      </c>
      <c r="X42" s="238">
        <v>0</v>
      </c>
      <c r="Y42" s="238">
        <v>0</v>
      </c>
      <c r="Z42" s="197">
        <v>0</v>
      </c>
    </row>
    <row r="43" spans="1:26" ht="15" customHeight="1" x14ac:dyDescent="0.25">
      <c r="A43" s="331"/>
      <c r="B43" s="342"/>
      <c r="C43" s="193" t="s">
        <v>55</v>
      </c>
      <c r="D43" s="191" t="s">
        <v>56</v>
      </c>
      <c r="E43" s="198">
        <v>0</v>
      </c>
      <c r="F43" s="232">
        <v>0</v>
      </c>
      <c r="G43" s="232">
        <v>0</v>
      </c>
      <c r="H43" s="232">
        <v>0</v>
      </c>
      <c r="I43" s="232">
        <v>0</v>
      </c>
      <c r="J43" s="232">
        <v>0</v>
      </c>
      <c r="K43" s="232">
        <v>0</v>
      </c>
      <c r="L43" s="233">
        <v>0</v>
      </c>
      <c r="M43" s="238">
        <v>0</v>
      </c>
      <c r="N43" s="240">
        <v>44</v>
      </c>
      <c r="O43" s="196">
        <v>44</v>
      </c>
      <c r="P43" s="236">
        <v>0</v>
      </c>
      <c r="Q43" s="236">
        <v>0</v>
      </c>
      <c r="R43" s="236">
        <v>0</v>
      </c>
      <c r="S43" s="236">
        <v>0</v>
      </c>
      <c r="T43" s="236">
        <v>0</v>
      </c>
      <c r="U43" s="236">
        <v>0</v>
      </c>
      <c r="V43" s="237">
        <v>0</v>
      </c>
      <c r="W43" s="233">
        <v>0</v>
      </c>
      <c r="X43" s="238">
        <v>1</v>
      </c>
      <c r="Y43" s="238">
        <v>6</v>
      </c>
      <c r="Z43" s="197">
        <v>7</v>
      </c>
    </row>
    <row r="44" spans="1:26" ht="15" customHeight="1" x14ac:dyDescent="0.25">
      <c r="A44" s="331"/>
      <c r="B44" s="342"/>
      <c r="C44" s="193"/>
      <c r="D44" s="191" t="s">
        <v>520</v>
      </c>
      <c r="E44" s="198">
        <v>0</v>
      </c>
      <c r="F44" s="232">
        <v>0</v>
      </c>
      <c r="G44" s="232">
        <v>2</v>
      </c>
      <c r="H44" s="232">
        <v>0</v>
      </c>
      <c r="I44" s="232">
        <v>0</v>
      </c>
      <c r="J44" s="232">
        <v>0</v>
      </c>
      <c r="K44" s="232">
        <v>0</v>
      </c>
      <c r="L44" s="233">
        <v>2</v>
      </c>
      <c r="M44" s="238">
        <v>0</v>
      </c>
      <c r="N44" s="240">
        <v>41</v>
      </c>
      <c r="O44" s="196">
        <v>43</v>
      </c>
      <c r="P44" s="236">
        <v>0</v>
      </c>
      <c r="Q44" s="236">
        <v>0</v>
      </c>
      <c r="R44" s="236">
        <v>0</v>
      </c>
      <c r="S44" s="236">
        <v>0</v>
      </c>
      <c r="T44" s="236">
        <v>0</v>
      </c>
      <c r="U44" s="236">
        <v>0</v>
      </c>
      <c r="V44" s="237">
        <v>0</v>
      </c>
      <c r="W44" s="233">
        <v>0</v>
      </c>
      <c r="X44" s="238">
        <v>0</v>
      </c>
      <c r="Y44" s="238">
        <v>5</v>
      </c>
      <c r="Z44" s="197">
        <v>5</v>
      </c>
    </row>
    <row r="45" spans="1:26" ht="15" customHeight="1" x14ac:dyDescent="0.25">
      <c r="A45" s="331"/>
      <c r="B45" s="342"/>
      <c r="C45" s="193" t="s">
        <v>57</v>
      </c>
      <c r="D45" s="191" t="s">
        <v>58</v>
      </c>
      <c r="E45" s="198">
        <v>0</v>
      </c>
      <c r="F45" s="232">
        <v>0</v>
      </c>
      <c r="G45" s="232">
        <v>0</v>
      </c>
      <c r="H45" s="232">
        <v>0</v>
      </c>
      <c r="I45" s="232">
        <v>0</v>
      </c>
      <c r="J45" s="232">
        <v>0</v>
      </c>
      <c r="K45" s="232">
        <v>0</v>
      </c>
      <c r="L45" s="233">
        <v>0</v>
      </c>
      <c r="M45" s="238">
        <v>0</v>
      </c>
      <c r="N45" s="240">
        <v>14</v>
      </c>
      <c r="O45" s="196">
        <v>14</v>
      </c>
      <c r="P45" s="236">
        <v>0</v>
      </c>
      <c r="Q45" s="236">
        <v>0</v>
      </c>
      <c r="R45" s="236">
        <v>0</v>
      </c>
      <c r="S45" s="236">
        <v>0</v>
      </c>
      <c r="T45" s="236">
        <v>0</v>
      </c>
      <c r="U45" s="236">
        <v>0</v>
      </c>
      <c r="V45" s="237">
        <v>0</v>
      </c>
      <c r="W45" s="233">
        <v>0</v>
      </c>
      <c r="X45" s="238">
        <v>0</v>
      </c>
      <c r="Y45" s="238">
        <v>0</v>
      </c>
      <c r="Z45" s="197">
        <v>0</v>
      </c>
    </row>
    <row r="46" spans="1:26" ht="15" customHeight="1" x14ac:dyDescent="0.25">
      <c r="A46" s="331"/>
      <c r="B46" s="342"/>
      <c r="C46" s="193" t="s">
        <v>59</v>
      </c>
      <c r="D46" s="191" t="s">
        <v>60</v>
      </c>
      <c r="E46" s="198">
        <v>0</v>
      </c>
      <c r="F46" s="232">
        <v>5</v>
      </c>
      <c r="G46" s="232">
        <v>0</v>
      </c>
      <c r="H46" s="232">
        <v>0</v>
      </c>
      <c r="I46" s="232">
        <v>0</v>
      </c>
      <c r="J46" s="232">
        <v>0</v>
      </c>
      <c r="K46" s="232">
        <v>0</v>
      </c>
      <c r="L46" s="233">
        <v>5</v>
      </c>
      <c r="M46" s="238">
        <v>0</v>
      </c>
      <c r="N46" s="240">
        <v>32</v>
      </c>
      <c r="O46" s="196">
        <v>37</v>
      </c>
      <c r="P46" s="236">
        <v>0</v>
      </c>
      <c r="Q46" s="236">
        <v>1</v>
      </c>
      <c r="R46" s="236">
        <v>0</v>
      </c>
      <c r="S46" s="236">
        <v>0</v>
      </c>
      <c r="T46" s="236">
        <v>0</v>
      </c>
      <c r="U46" s="236">
        <v>0</v>
      </c>
      <c r="V46" s="237">
        <v>0</v>
      </c>
      <c r="W46" s="233">
        <v>1</v>
      </c>
      <c r="X46" s="238">
        <v>0</v>
      </c>
      <c r="Y46" s="238">
        <v>3</v>
      </c>
      <c r="Z46" s="197">
        <v>4</v>
      </c>
    </row>
    <row r="47" spans="1:26" ht="15" customHeight="1" x14ac:dyDescent="0.25">
      <c r="A47" s="331"/>
      <c r="B47" s="342"/>
      <c r="C47" s="193" t="s">
        <v>61</v>
      </c>
      <c r="D47" s="191" t="s">
        <v>62</v>
      </c>
      <c r="E47" s="198">
        <v>0</v>
      </c>
      <c r="F47" s="232">
        <v>2</v>
      </c>
      <c r="G47" s="232">
        <v>0</v>
      </c>
      <c r="H47" s="232">
        <v>0</v>
      </c>
      <c r="I47" s="232">
        <v>0</v>
      </c>
      <c r="J47" s="232">
        <v>0</v>
      </c>
      <c r="K47" s="232">
        <v>0</v>
      </c>
      <c r="L47" s="233">
        <v>2</v>
      </c>
      <c r="M47" s="238">
        <v>0</v>
      </c>
      <c r="N47" s="240">
        <v>47</v>
      </c>
      <c r="O47" s="196">
        <v>49</v>
      </c>
      <c r="P47" s="236">
        <v>0</v>
      </c>
      <c r="Q47" s="236">
        <v>0</v>
      </c>
      <c r="R47" s="236">
        <v>0</v>
      </c>
      <c r="S47" s="236">
        <v>0</v>
      </c>
      <c r="T47" s="236">
        <v>0</v>
      </c>
      <c r="U47" s="236">
        <v>0</v>
      </c>
      <c r="V47" s="237">
        <v>0</v>
      </c>
      <c r="W47" s="233">
        <v>0</v>
      </c>
      <c r="X47" s="238">
        <v>1</v>
      </c>
      <c r="Y47" s="238">
        <v>4</v>
      </c>
      <c r="Z47" s="197">
        <v>5</v>
      </c>
    </row>
    <row r="48" spans="1:26" ht="15" customHeight="1" x14ac:dyDescent="0.25">
      <c r="A48" s="331"/>
      <c r="B48" s="342"/>
      <c r="C48" s="193" t="s">
        <v>63</v>
      </c>
      <c r="D48" s="191" t="s">
        <v>64</v>
      </c>
      <c r="E48" s="198">
        <v>0</v>
      </c>
      <c r="F48" s="232">
        <v>0</v>
      </c>
      <c r="G48" s="232">
        <v>0</v>
      </c>
      <c r="H48" s="232">
        <v>0</v>
      </c>
      <c r="I48" s="232">
        <v>0</v>
      </c>
      <c r="J48" s="232">
        <v>0</v>
      </c>
      <c r="K48" s="232">
        <v>0</v>
      </c>
      <c r="L48" s="233">
        <v>0</v>
      </c>
      <c r="M48" s="238">
        <v>0</v>
      </c>
      <c r="N48" s="240">
        <v>33</v>
      </c>
      <c r="O48" s="196">
        <v>33</v>
      </c>
      <c r="P48" s="236">
        <v>0</v>
      </c>
      <c r="Q48" s="236">
        <v>0</v>
      </c>
      <c r="R48" s="236">
        <v>0</v>
      </c>
      <c r="S48" s="236">
        <v>0</v>
      </c>
      <c r="T48" s="236">
        <v>0</v>
      </c>
      <c r="U48" s="236">
        <v>0</v>
      </c>
      <c r="V48" s="237">
        <v>0</v>
      </c>
      <c r="W48" s="233">
        <v>0</v>
      </c>
      <c r="X48" s="238">
        <v>0</v>
      </c>
      <c r="Y48" s="238">
        <v>4</v>
      </c>
      <c r="Z48" s="197">
        <v>4</v>
      </c>
    </row>
    <row r="49" spans="1:26" ht="15" customHeight="1" x14ac:dyDescent="0.25">
      <c r="A49" s="331"/>
      <c r="B49" s="342"/>
      <c r="C49" s="193" t="s">
        <v>65</v>
      </c>
      <c r="D49" s="191" t="s">
        <v>66</v>
      </c>
      <c r="E49" s="198">
        <v>0</v>
      </c>
      <c r="F49" s="232">
        <v>0</v>
      </c>
      <c r="G49" s="232">
        <v>0</v>
      </c>
      <c r="H49" s="232">
        <v>0</v>
      </c>
      <c r="I49" s="232">
        <v>0</v>
      </c>
      <c r="J49" s="232">
        <v>0</v>
      </c>
      <c r="K49" s="232">
        <v>0</v>
      </c>
      <c r="L49" s="233">
        <v>0</v>
      </c>
      <c r="M49" s="238">
        <v>0</v>
      </c>
      <c r="N49" s="240">
        <v>0</v>
      </c>
      <c r="O49" s="196">
        <v>0</v>
      </c>
      <c r="P49" s="236">
        <v>0</v>
      </c>
      <c r="Q49" s="236">
        <v>0</v>
      </c>
      <c r="R49" s="236">
        <v>0</v>
      </c>
      <c r="S49" s="236">
        <v>0</v>
      </c>
      <c r="T49" s="236">
        <v>0</v>
      </c>
      <c r="U49" s="236">
        <v>0</v>
      </c>
      <c r="V49" s="237">
        <v>0</v>
      </c>
      <c r="W49" s="233">
        <v>0</v>
      </c>
      <c r="X49" s="238">
        <v>0</v>
      </c>
      <c r="Y49" s="238">
        <v>0</v>
      </c>
      <c r="Z49" s="197">
        <v>0</v>
      </c>
    </row>
    <row r="50" spans="1:26" ht="15" customHeight="1" x14ac:dyDescent="0.25">
      <c r="A50" s="331"/>
      <c r="B50" s="342"/>
      <c r="C50" s="193" t="s">
        <v>67</v>
      </c>
      <c r="D50" s="191" t="s">
        <v>68</v>
      </c>
      <c r="E50" s="198">
        <v>0</v>
      </c>
      <c r="F50" s="232">
        <v>0</v>
      </c>
      <c r="G50" s="232">
        <v>0</v>
      </c>
      <c r="H50" s="232">
        <v>0</v>
      </c>
      <c r="I50" s="232">
        <v>0</v>
      </c>
      <c r="J50" s="232">
        <v>0</v>
      </c>
      <c r="K50" s="232">
        <v>0</v>
      </c>
      <c r="L50" s="233">
        <v>0</v>
      </c>
      <c r="M50" s="238">
        <v>0</v>
      </c>
      <c r="N50" s="240">
        <v>0</v>
      </c>
      <c r="O50" s="196">
        <v>0</v>
      </c>
      <c r="P50" s="236">
        <v>0</v>
      </c>
      <c r="Q50" s="236">
        <v>0</v>
      </c>
      <c r="R50" s="236">
        <v>0</v>
      </c>
      <c r="S50" s="236">
        <v>0</v>
      </c>
      <c r="T50" s="236">
        <v>0</v>
      </c>
      <c r="U50" s="236">
        <v>0</v>
      </c>
      <c r="V50" s="237">
        <v>0</v>
      </c>
      <c r="W50" s="233">
        <v>0</v>
      </c>
      <c r="X50" s="238">
        <v>0</v>
      </c>
      <c r="Y50" s="238">
        <v>0</v>
      </c>
      <c r="Z50" s="197">
        <v>0</v>
      </c>
    </row>
    <row r="51" spans="1:26" ht="15" customHeight="1" x14ac:dyDescent="0.25">
      <c r="A51" s="331"/>
      <c r="B51" s="343"/>
      <c r="C51" s="193" t="s">
        <v>69</v>
      </c>
      <c r="D51" s="191" t="s">
        <v>70</v>
      </c>
      <c r="E51" s="198">
        <v>0</v>
      </c>
      <c r="F51" s="232">
        <v>0</v>
      </c>
      <c r="G51" s="232">
        <v>0</v>
      </c>
      <c r="H51" s="232">
        <v>0</v>
      </c>
      <c r="I51" s="232">
        <v>0</v>
      </c>
      <c r="J51" s="232">
        <v>0</v>
      </c>
      <c r="K51" s="232">
        <v>0</v>
      </c>
      <c r="L51" s="233">
        <v>0</v>
      </c>
      <c r="M51" s="238">
        <v>3</v>
      </c>
      <c r="N51" s="240">
        <v>31</v>
      </c>
      <c r="O51" s="196">
        <v>34</v>
      </c>
      <c r="P51" s="236">
        <v>0</v>
      </c>
      <c r="Q51" s="236">
        <v>0</v>
      </c>
      <c r="R51" s="236">
        <v>0</v>
      </c>
      <c r="S51" s="236">
        <v>0</v>
      </c>
      <c r="T51" s="236">
        <v>0</v>
      </c>
      <c r="U51" s="236">
        <v>0</v>
      </c>
      <c r="V51" s="237">
        <v>0</v>
      </c>
      <c r="W51" s="233">
        <v>0</v>
      </c>
      <c r="X51" s="238">
        <v>0</v>
      </c>
      <c r="Y51" s="238">
        <v>5</v>
      </c>
      <c r="Z51" s="197">
        <v>5</v>
      </c>
    </row>
    <row r="52" spans="1:26" ht="15" customHeight="1" x14ac:dyDescent="0.25">
      <c r="A52" s="331"/>
      <c r="B52" s="194"/>
      <c r="C52" s="193"/>
      <c r="D52" s="191" t="s">
        <v>71</v>
      </c>
      <c r="E52" s="198">
        <v>0</v>
      </c>
      <c r="F52" s="232">
        <v>0</v>
      </c>
      <c r="G52" s="232">
        <v>0</v>
      </c>
      <c r="H52" s="232">
        <v>0</v>
      </c>
      <c r="I52" s="232">
        <v>0</v>
      </c>
      <c r="J52" s="232">
        <v>0</v>
      </c>
      <c r="K52" s="232">
        <v>0</v>
      </c>
      <c r="L52" s="233">
        <v>0</v>
      </c>
      <c r="M52" s="238">
        <v>23</v>
      </c>
      <c r="N52" s="240">
        <v>29</v>
      </c>
      <c r="O52" s="196">
        <v>52</v>
      </c>
      <c r="P52" s="236">
        <v>0</v>
      </c>
      <c r="Q52" s="236">
        <v>0</v>
      </c>
      <c r="R52" s="236">
        <v>0</v>
      </c>
      <c r="S52" s="236">
        <v>0</v>
      </c>
      <c r="T52" s="236">
        <v>0</v>
      </c>
      <c r="U52" s="236">
        <v>0</v>
      </c>
      <c r="V52" s="237">
        <v>0</v>
      </c>
      <c r="W52" s="233">
        <v>0</v>
      </c>
      <c r="X52" s="238">
        <v>5</v>
      </c>
      <c r="Y52" s="238">
        <v>6</v>
      </c>
      <c r="Z52" s="197">
        <v>11</v>
      </c>
    </row>
    <row r="53" spans="1:26" ht="15" customHeight="1" x14ac:dyDescent="0.25">
      <c r="A53" s="331"/>
      <c r="B53" s="122" t="s">
        <v>72</v>
      </c>
      <c r="C53" s="123"/>
      <c r="D53" s="124"/>
      <c r="E53" s="230">
        <v>0</v>
      </c>
      <c r="F53" s="188">
        <v>10</v>
      </c>
      <c r="G53" s="188">
        <v>0</v>
      </c>
      <c r="H53" s="188">
        <v>96</v>
      </c>
      <c r="I53" s="188">
        <v>0</v>
      </c>
      <c r="J53" s="188">
        <v>0</v>
      </c>
      <c r="K53" s="188">
        <v>0</v>
      </c>
      <c r="L53" s="189">
        <v>106</v>
      </c>
      <c r="M53" s="192">
        <v>191</v>
      </c>
      <c r="N53" s="190">
        <v>1196</v>
      </c>
      <c r="O53" s="192">
        <v>1493</v>
      </c>
      <c r="P53" s="230">
        <v>0</v>
      </c>
      <c r="Q53" s="188">
        <v>2</v>
      </c>
      <c r="R53" s="188">
        <v>0</v>
      </c>
      <c r="S53" s="188">
        <v>15</v>
      </c>
      <c r="T53" s="188">
        <v>0</v>
      </c>
      <c r="U53" s="188">
        <v>0</v>
      </c>
      <c r="V53" s="188">
        <v>0</v>
      </c>
      <c r="W53" s="189">
        <v>17</v>
      </c>
      <c r="X53" s="192">
        <v>39</v>
      </c>
      <c r="Y53" s="192">
        <v>175</v>
      </c>
      <c r="Z53" s="230">
        <v>231</v>
      </c>
    </row>
    <row r="54" spans="1:26" ht="15" customHeight="1" x14ac:dyDescent="0.25">
      <c r="A54" s="331"/>
      <c r="B54" s="194" t="s">
        <v>41</v>
      </c>
      <c r="C54" s="193" t="s">
        <v>73</v>
      </c>
      <c r="D54" s="191" t="s">
        <v>74</v>
      </c>
      <c r="E54" s="198">
        <v>0</v>
      </c>
      <c r="F54" s="232">
        <v>0</v>
      </c>
      <c r="G54" s="232">
        <v>0</v>
      </c>
      <c r="H54" s="232">
        <v>0</v>
      </c>
      <c r="I54" s="232">
        <v>0</v>
      </c>
      <c r="J54" s="232">
        <v>0</v>
      </c>
      <c r="K54" s="232">
        <v>0</v>
      </c>
      <c r="L54" s="233">
        <v>0</v>
      </c>
      <c r="M54" s="238">
        <v>26</v>
      </c>
      <c r="N54" s="240">
        <v>95</v>
      </c>
      <c r="O54" s="196">
        <v>121</v>
      </c>
      <c r="P54" s="236">
        <v>0</v>
      </c>
      <c r="Q54" s="236">
        <v>0</v>
      </c>
      <c r="R54" s="236">
        <v>0</v>
      </c>
      <c r="S54" s="236">
        <v>0</v>
      </c>
      <c r="T54" s="236">
        <v>0</v>
      </c>
      <c r="U54" s="236">
        <v>0</v>
      </c>
      <c r="V54" s="237">
        <v>0</v>
      </c>
      <c r="W54" s="233">
        <v>0</v>
      </c>
      <c r="X54" s="238">
        <v>1</v>
      </c>
      <c r="Y54" s="238">
        <v>7</v>
      </c>
      <c r="Z54" s="197">
        <v>8</v>
      </c>
    </row>
    <row r="55" spans="1:26" ht="15" customHeight="1" x14ac:dyDescent="0.25">
      <c r="A55" s="331"/>
      <c r="B55" s="341" t="s">
        <v>75</v>
      </c>
      <c r="C55" s="193" t="s">
        <v>76</v>
      </c>
      <c r="D55" s="191" t="s">
        <v>77</v>
      </c>
      <c r="E55" s="198">
        <v>0</v>
      </c>
      <c r="F55" s="232">
        <v>0</v>
      </c>
      <c r="G55" s="232">
        <v>0</v>
      </c>
      <c r="H55" s="232">
        <v>0</v>
      </c>
      <c r="I55" s="232">
        <v>0</v>
      </c>
      <c r="J55" s="232">
        <v>0</v>
      </c>
      <c r="K55" s="232">
        <v>0</v>
      </c>
      <c r="L55" s="233">
        <v>0</v>
      </c>
      <c r="M55" s="238">
        <v>0</v>
      </c>
      <c r="N55" s="240">
        <v>3</v>
      </c>
      <c r="O55" s="196">
        <v>3</v>
      </c>
      <c r="P55" s="236">
        <v>0</v>
      </c>
      <c r="Q55" s="236">
        <v>0</v>
      </c>
      <c r="R55" s="236">
        <v>0</v>
      </c>
      <c r="S55" s="236">
        <v>0</v>
      </c>
      <c r="T55" s="236">
        <v>0</v>
      </c>
      <c r="U55" s="236">
        <v>0</v>
      </c>
      <c r="V55" s="237">
        <v>0</v>
      </c>
      <c r="W55" s="233">
        <v>0</v>
      </c>
      <c r="X55" s="238">
        <v>0</v>
      </c>
      <c r="Y55" s="238">
        <v>0</v>
      </c>
      <c r="Z55" s="197">
        <v>0</v>
      </c>
    </row>
    <row r="56" spans="1:26" s="2" customFormat="1" x14ac:dyDescent="0.2">
      <c r="A56" s="331"/>
      <c r="B56" s="342"/>
      <c r="C56" s="193" t="s">
        <v>76</v>
      </c>
      <c r="D56" s="191" t="s">
        <v>78</v>
      </c>
      <c r="E56" s="198">
        <v>0</v>
      </c>
      <c r="F56" s="232">
        <v>0</v>
      </c>
      <c r="G56" s="232">
        <v>0</v>
      </c>
      <c r="H56" s="232">
        <v>0</v>
      </c>
      <c r="I56" s="232">
        <v>0</v>
      </c>
      <c r="J56" s="232">
        <v>0</v>
      </c>
      <c r="K56" s="232">
        <v>0</v>
      </c>
      <c r="L56" s="233">
        <v>0</v>
      </c>
      <c r="M56" s="238">
        <v>10</v>
      </c>
      <c r="N56" s="240">
        <v>311</v>
      </c>
      <c r="O56" s="196">
        <v>321</v>
      </c>
      <c r="P56" s="236">
        <v>0</v>
      </c>
      <c r="Q56" s="236">
        <v>0</v>
      </c>
      <c r="R56" s="236">
        <v>0</v>
      </c>
      <c r="S56" s="236">
        <v>0</v>
      </c>
      <c r="T56" s="236">
        <v>0</v>
      </c>
      <c r="U56" s="236">
        <v>0</v>
      </c>
      <c r="V56" s="237">
        <v>0</v>
      </c>
      <c r="W56" s="233">
        <v>0</v>
      </c>
      <c r="X56" s="238">
        <v>7</v>
      </c>
      <c r="Y56" s="238">
        <v>41</v>
      </c>
      <c r="Z56" s="197">
        <v>48</v>
      </c>
    </row>
    <row r="57" spans="1:26" ht="15" customHeight="1" x14ac:dyDescent="0.25">
      <c r="A57" s="331"/>
      <c r="B57" s="342"/>
      <c r="C57" s="193" t="s">
        <v>76</v>
      </c>
      <c r="D57" s="191" t="s">
        <v>79</v>
      </c>
      <c r="E57" s="198">
        <v>0</v>
      </c>
      <c r="F57" s="232">
        <v>0</v>
      </c>
      <c r="G57" s="232">
        <v>0</v>
      </c>
      <c r="H57" s="232">
        <v>0</v>
      </c>
      <c r="I57" s="232">
        <v>0</v>
      </c>
      <c r="J57" s="232">
        <v>0</v>
      </c>
      <c r="K57" s="232">
        <v>0</v>
      </c>
      <c r="L57" s="233">
        <v>0</v>
      </c>
      <c r="M57" s="238">
        <v>0</v>
      </c>
      <c r="N57" s="240">
        <v>0</v>
      </c>
      <c r="O57" s="196">
        <v>0</v>
      </c>
      <c r="P57" s="236">
        <v>0</v>
      </c>
      <c r="Q57" s="236">
        <v>0</v>
      </c>
      <c r="R57" s="236">
        <v>0</v>
      </c>
      <c r="S57" s="236">
        <v>0</v>
      </c>
      <c r="T57" s="236">
        <v>0</v>
      </c>
      <c r="U57" s="236">
        <v>0</v>
      </c>
      <c r="V57" s="237">
        <v>0</v>
      </c>
      <c r="W57" s="233">
        <v>0</v>
      </c>
      <c r="X57" s="238">
        <v>0</v>
      </c>
      <c r="Y57" s="238">
        <v>0</v>
      </c>
      <c r="Z57" s="197">
        <v>0</v>
      </c>
    </row>
    <row r="58" spans="1:26" ht="15" customHeight="1" x14ac:dyDescent="0.25">
      <c r="A58" s="331"/>
      <c r="B58" s="342"/>
      <c r="C58" s="193" t="s">
        <v>76</v>
      </c>
      <c r="D58" s="191" t="s">
        <v>80</v>
      </c>
      <c r="E58" s="198">
        <v>0</v>
      </c>
      <c r="F58" s="232">
        <v>0</v>
      </c>
      <c r="G58" s="232">
        <v>0</v>
      </c>
      <c r="H58" s="232">
        <v>0</v>
      </c>
      <c r="I58" s="232">
        <v>0</v>
      </c>
      <c r="J58" s="232">
        <v>0</v>
      </c>
      <c r="K58" s="232">
        <v>0</v>
      </c>
      <c r="L58" s="233">
        <v>0</v>
      </c>
      <c r="M58" s="238">
        <v>29</v>
      </c>
      <c r="N58" s="240">
        <v>88</v>
      </c>
      <c r="O58" s="196">
        <v>117</v>
      </c>
      <c r="P58" s="236">
        <v>0</v>
      </c>
      <c r="Q58" s="236">
        <v>0</v>
      </c>
      <c r="R58" s="236">
        <v>0</v>
      </c>
      <c r="S58" s="236">
        <v>0</v>
      </c>
      <c r="T58" s="236">
        <v>0</v>
      </c>
      <c r="U58" s="236">
        <v>0</v>
      </c>
      <c r="V58" s="237">
        <v>0</v>
      </c>
      <c r="W58" s="233">
        <v>0</v>
      </c>
      <c r="X58" s="238">
        <v>4</v>
      </c>
      <c r="Y58" s="238">
        <v>16</v>
      </c>
      <c r="Z58" s="197">
        <v>20</v>
      </c>
    </row>
    <row r="59" spans="1:26" ht="15" customHeight="1" x14ac:dyDescent="0.25">
      <c r="A59" s="331"/>
      <c r="B59" s="342"/>
      <c r="C59" s="193" t="s">
        <v>76</v>
      </c>
      <c r="D59" s="191" t="s">
        <v>81</v>
      </c>
      <c r="E59" s="198">
        <v>0</v>
      </c>
      <c r="F59" s="232">
        <v>0</v>
      </c>
      <c r="G59" s="232">
        <v>0</v>
      </c>
      <c r="H59" s="232">
        <v>0</v>
      </c>
      <c r="I59" s="232">
        <v>0</v>
      </c>
      <c r="J59" s="232">
        <v>0</v>
      </c>
      <c r="K59" s="232">
        <v>0</v>
      </c>
      <c r="L59" s="233">
        <v>0</v>
      </c>
      <c r="M59" s="238">
        <v>0</v>
      </c>
      <c r="N59" s="240">
        <v>0</v>
      </c>
      <c r="O59" s="196">
        <v>0</v>
      </c>
      <c r="P59" s="236">
        <v>0</v>
      </c>
      <c r="Q59" s="236">
        <v>0</v>
      </c>
      <c r="R59" s="236">
        <v>0</v>
      </c>
      <c r="S59" s="236">
        <v>0</v>
      </c>
      <c r="T59" s="236">
        <v>0</v>
      </c>
      <c r="U59" s="236">
        <v>0</v>
      </c>
      <c r="V59" s="237">
        <v>0</v>
      </c>
      <c r="W59" s="233">
        <v>0</v>
      </c>
      <c r="X59" s="238">
        <v>0</v>
      </c>
      <c r="Y59" s="238">
        <v>0</v>
      </c>
      <c r="Z59" s="197">
        <v>0</v>
      </c>
    </row>
    <row r="60" spans="1:26" ht="15" customHeight="1" x14ac:dyDescent="0.25">
      <c r="A60" s="331"/>
      <c r="B60" s="342"/>
      <c r="C60" s="193"/>
      <c r="D60" s="191" t="s">
        <v>492</v>
      </c>
      <c r="E60" s="198">
        <v>0</v>
      </c>
      <c r="F60" s="232">
        <v>0</v>
      </c>
      <c r="G60" s="232">
        <v>0</v>
      </c>
      <c r="H60" s="232">
        <v>0</v>
      </c>
      <c r="I60" s="232">
        <v>0</v>
      </c>
      <c r="J60" s="232">
        <v>0</v>
      </c>
      <c r="K60" s="232">
        <v>0</v>
      </c>
      <c r="L60" s="233">
        <v>0</v>
      </c>
      <c r="M60" s="238">
        <v>0</v>
      </c>
      <c r="N60" s="240">
        <v>0</v>
      </c>
      <c r="O60" s="196">
        <v>0</v>
      </c>
      <c r="P60" s="236">
        <v>0</v>
      </c>
      <c r="Q60" s="236">
        <v>0</v>
      </c>
      <c r="R60" s="236">
        <v>0</v>
      </c>
      <c r="S60" s="236">
        <v>0</v>
      </c>
      <c r="T60" s="236">
        <v>0</v>
      </c>
      <c r="U60" s="236">
        <v>0</v>
      </c>
      <c r="V60" s="237">
        <v>0</v>
      </c>
      <c r="W60" s="233">
        <v>0</v>
      </c>
      <c r="X60" s="238">
        <v>0</v>
      </c>
      <c r="Y60" s="238">
        <v>0</v>
      </c>
      <c r="Z60" s="197">
        <v>0</v>
      </c>
    </row>
    <row r="61" spans="1:26" ht="15" customHeight="1" x14ac:dyDescent="0.25">
      <c r="A61" s="331"/>
      <c r="B61" s="342"/>
      <c r="C61" s="193"/>
      <c r="D61" s="191" t="s">
        <v>493</v>
      </c>
      <c r="E61" s="198">
        <v>0</v>
      </c>
      <c r="F61" s="232">
        <v>0</v>
      </c>
      <c r="G61" s="232">
        <v>0</v>
      </c>
      <c r="H61" s="232">
        <v>0</v>
      </c>
      <c r="I61" s="232">
        <v>0</v>
      </c>
      <c r="J61" s="232">
        <v>0</v>
      </c>
      <c r="K61" s="232">
        <v>0</v>
      </c>
      <c r="L61" s="233">
        <v>0</v>
      </c>
      <c r="M61" s="238">
        <v>0</v>
      </c>
      <c r="N61" s="240">
        <v>165</v>
      </c>
      <c r="O61" s="196">
        <v>165</v>
      </c>
      <c r="P61" s="236">
        <v>0</v>
      </c>
      <c r="Q61" s="236">
        <v>0</v>
      </c>
      <c r="R61" s="236">
        <v>0</v>
      </c>
      <c r="S61" s="236">
        <v>0</v>
      </c>
      <c r="T61" s="236">
        <v>0</v>
      </c>
      <c r="U61" s="236">
        <v>0</v>
      </c>
      <c r="V61" s="237">
        <v>0</v>
      </c>
      <c r="W61" s="233">
        <v>0</v>
      </c>
      <c r="X61" s="238">
        <v>1</v>
      </c>
      <c r="Y61" s="238">
        <v>28</v>
      </c>
      <c r="Z61" s="197">
        <v>29</v>
      </c>
    </row>
    <row r="62" spans="1:26" ht="15" customHeight="1" x14ac:dyDescent="0.25">
      <c r="A62" s="331"/>
      <c r="B62" s="342"/>
      <c r="C62" s="193"/>
      <c r="D62" s="191" t="s">
        <v>494</v>
      </c>
      <c r="E62" s="198">
        <v>0</v>
      </c>
      <c r="F62" s="232">
        <v>0</v>
      </c>
      <c r="G62" s="232">
        <v>0</v>
      </c>
      <c r="H62" s="232">
        <v>0</v>
      </c>
      <c r="I62" s="232">
        <v>0</v>
      </c>
      <c r="J62" s="232">
        <v>0</v>
      </c>
      <c r="K62" s="232">
        <v>0</v>
      </c>
      <c r="L62" s="233">
        <v>0</v>
      </c>
      <c r="M62" s="238">
        <v>0</v>
      </c>
      <c r="N62" s="240">
        <v>0</v>
      </c>
      <c r="O62" s="196">
        <v>0</v>
      </c>
      <c r="P62" s="236">
        <v>0</v>
      </c>
      <c r="Q62" s="236">
        <v>0</v>
      </c>
      <c r="R62" s="236">
        <v>0</v>
      </c>
      <c r="S62" s="236">
        <v>0</v>
      </c>
      <c r="T62" s="236">
        <v>0</v>
      </c>
      <c r="U62" s="236">
        <v>0</v>
      </c>
      <c r="V62" s="237">
        <v>0</v>
      </c>
      <c r="W62" s="233">
        <v>0</v>
      </c>
      <c r="X62" s="238">
        <v>0</v>
      </c>
      <c r="Y62" s="238">
        <v>0</v>
      </c>
      <c r="Z62" s="197">
        <v>0</v>
      </c>
    </row>
    <row r="63" spans="1:26" ht="15" customHeight="1" x14ac:dyDescent="0.25">
      <c r="A63" s="331"/>
      <c r="B63" s="342"/>
      <c r="C63" s="193"/>
      <c r="D63" s="191" t="s">
        <v>495</v>
      </c>
      <c r="E63" s="198">
        <v>0</v>
      </c>
      <c r="F63" s="232">
        <v>0</v>
      </c>
      <c r="G63" s="232">
        <v>0</v>
      </c>
      <c r="H63" s="232">
        <v>69</v>
      </c>
      <c r="I63" s="232">
        <v>0</v>
      </c>
      <c r="J63" s="232">
        <v>0</v>
      </c>
      <c r="K63" s="232">
        <v>0</v>
      </c>
      <c r="L63" s="233">
        <v>69</v>
      </c>
      <c r="M63" s="238">
        <v>0</v>
      </c>
      <c r="N63" s="240">
        <v>0</v>
      </c>
      <c r="O63" s="196">
        <v>69</v>
      </c>
      <c r="P63" s="236">
        <v>0</v>
      </c>
      <c r="Q63" s="236">
        <v>0</v>
      </c>
      <c r="R63" s="236">
        <v>0</v>
      </c>
      <c r="S63" s="236">
        <v>8</v>
      </c>
      <c r="T63" s="236">
        <v>0</v>
      </c>
      <c r="U63" s="236">
        <v>0</v>
      </c>
      <c r="V63" s="237">
        <v>0</v>
      </c>
      <c r="W63" s="233">
        <v>8</v>
      </c>
      <c r="X63" s="238">
        <v>0</v>
      </c>
      <c r="Y63" s="238">
        <v>0</v>
      </c>
      <c r="Z63" s="197">
        <v>8</v>
      </c>
    </row>
    <row r="64" spans="1:26" ht="15" customHeight="1" x14ac:dyDescent="0.25">
      <c r="A64" s="331"/>
      <c r="B64" s="342"/>
      <c r="C64" s="193"/>
      <c r="D64" s="191" t="s">
        <v>496</v>
      </c>
      <c r="E64" s="198">
        <v>0</v>
      </c>
      <c r="F64" s="232">
        <v>0</v>
      </c>
      <c r="G64" s="232">
        <v>0</v>
      </c>
      <c r="H64" s="232">
        <v>0</v>
      </c>
      <c r="I64" s="232">
        <v>0</v>
      </c>
      <c r="J64" s="232">
        <v>0</v>
      </c>
      <c r="K64" s="232">
        <v>0</v>
      </c>
      <c r="L64" s="233">
        <v>0</v>
      </c>
      <c r="M64" s="238">
        <v>1</v>
      </c>
      <c r="N64" s="240">
        <v>54</v>
      </c>
      <c r="O64" s="196">
        <v>55</v>
      </c>
      <c r="P64" s="236">
        <v>0</v>
      </c>
      <c r="Q64" s="236">
        <v>0</v>
      </c>
      <c r="R64" s="236">
        <v>0</v>
      </c>
      <c r="S64" s="236">
        <v>0</v>
      </c>
      <c r="T64" s="236">
        <v>0</v>
      </c>
      <c r="U64" s="236">
        <v>0</v>
      </c>
      <c r="V64" s="237">
        <v>0</v>
      </c>
      <c r="W64" s="233">
        <v>0</v>
      </c>
      <c r="X64" s="238">
        <v>0</v>
      </c>
      <c r="Y64" s="238">
        <v>9</v>
      </c>
      <c r="Z64" s="197">
        <v>9</v>
      </c>
    </row>
    <row r="65" spans="1:26" ht="15" customHeight="1" x14ac:dyDescent="0.25">
      <c r="A65" s="331"/>
      <c r="B65" s="342"/>
      <c r="C65" s="193"/>
      <c r="D65" s="191" t="s">
        <v>497</v>
      </c>
      <c r="E65" s="198">
        <v>0</v>
      </c>
      <c r="F65" s="232">
        <v>0</v>
      </c>
      <c r="G65" s="232">
        <v>0</v>
      </c>
      <c r="H65" s="232">
        <v>20</v>
      </c>
      <c r="I65" s="232">
        <v>0</v>
      </c>
      <c r="J65" s="232">
        <v>0</v>
      </c>
      <c r="K65" s="232">
        <v>0</v>
      </c>
      <c r="L65" s="233">
        <v>20</v>
      </c>
      <c r="M65" s="238">
        <v>0</v>
      </c>
      <c r="N65" s="240">
        <v>0</v>
      </c>
      <c r="O65" s="196">
        <v>20</v>
      </c>
      <c r="P65" s="236">
        <v>0</v>
      </c>
      <c r="Q65" s="236">
        <v>0</v>
      </c>
      <c r="R65" s="236">
        <v>0</v>
      </c>
      <c r="S65" s="236">
        <v>4</v>
      </c>
      <c r="T65" s="236">
        <v>0</v>
      </c>
      <c r="U65" s="236">
        <v>0</v>
      </c>
      <c r="V65" s="237">
        <v>0</v>
      </c>
      <c r="W65" s="233">
        <v>4</v>
      </c>
      <c r="X65" s="238">
        <v>0</v>
      </c>
      <c r="Y65" s="238">
        <v>0</v>
      </c>
      <c r="Z65" s="197">
        <v>4</v>
      </c>
    </row>
    <row r="66" spans="1:26" ht="15" customHeight="1" x14ac:dyDescent="0.25">
      <c r="A66" s="331"/>
      <c r="B66" s="342"/>
      <c r="C66" s="193" t="s">
        <v>76</v>
      </c>
      <c r="D66" s="191" t="s">
        <v>82</v>
      </c>
      <c r="E66" s="198">
        <v>0</v>
      </c>
      <c r="F66" s="232">
        <v>0</v>
      </c>
      <c r="G66" s="232">
        <v>0</v>
      </c>
      <c r="H66" s="232">
        <v>0</v>
      </c>
      <c r="I66" s="232">
        <v>0</v>
      </c>
      <c r="J66" s="232">
        <v>0</v>
      </c>
      <c r="K66" s="232">
        <v>0</v>
      </c>
      <c r="L66" s="233">
        <v>0</v>
      </c>
      <c r="M66" s="238">
        <v>0</v>
      </c>
      <c r="N66" s="240">
        <v>1</v>
      </c>
      <c r="O66" s="196">
        <v>1</v>
      </c>
      <c r="P66" s="236">
        <v>0</v>
      </c>
      <c r="Q66" s="236">
        <v>0</v>
      </c>
      <c r="R66" s="236">
        <v>0</v>
      </c>
      <c r="S66" s="236">
        <v>0</v>
      </c>
      <c r="T66" s="236">
        <v>0</v>
      </c>
      <c r="U66" s="236">
        <v>0</v>
      </c>
      <c r="V66" s="237">
        <v>0</v>
      </c>
      <c r="W66" s="233">
        <v>0</v>
      </c>
      <c r="X66" s="238">
        <v>1</v>
      </c>
      <c r="Y66" s="238">
        <v>0</v>
      </c>
      <c r="Z66" s="197">
        <v>1</v>
      </c>
    </row>
    <row r="67" spans="1:26" ht="15" customHeight="1" x14ac:dyDescent="0.25">
      <c r="A67" s="331"/>
      <c r="B67" s="342"/>
      <c r="C67" s="193" t="s">
        <v>83</v>
      </c>
      <c r="D67" s="191" t="s">
        <v>84</v>
      </c>
      <c r="E67" s="198">
        <v>0</v>
      </c>
      <c r="F67" s="232">
        <v>0</v>
      </c>
      <c r="G67" s="232">
        <v>0</v>
      </c>
      <c r="H67" s="232">
        <v>7</v>
      </c>
      <c r="I67" s="232">
        <v>0</v>
      </c>
      <c r="J67" s="232">
        <v>0</v>
      </c>
      <c r="K67" s="232">
        <v>0</v>
      </c>
      <c r="L67" s="233">
        <v>7</v>
      </c>
      <c r="M67" s="238">
        <v>0</v>
      </c>
      <c r="N67" s="240">
        <v>87</v>
      </c>
      <c r="O67" s="196">
        <v>94</v>
      </c>
      <c r="P67" s="236">
        <v>0</v>
      </c>
      <c r="Q67" s="236">
        <v>0</v>
      </c>
      <c r="R67" s="236">
        <v>0</v>
      </c>
      <c r="S67" s="236">
        <v>1</v>
      </c>
      <c r="T67" s="236">
        <v>0</v>
      </c>
      <c r="U67" s="236">
        <v>0</v>
      </c>
      <c r="V67" s="237">
        <v>0</v>
      </c>
      <c r="W67" s="233">
        <v>1</v>
      </c>
      <c r="X67" s="238">
        <v>0</v>
      </c>
      <c r="Y67" s="238">
        <v>13</v>
      </c>
      <c r="Z67" s="197">
        <v>14</v>
      </c>
    </row>
    <row r="68" spans="1:26" ht="15" customHeight="1" x14ac:dyDescent="0.25">
      <c r="A68" s="331"/>
      <c r="B68" s="342"/>
      <c r="C68" s="193" t="s">
        <v>85</v>
      </c>
      <c r="D68" s="191" t="s">
        <v>508</v>
      </c>
      <c r="E68" s="198">
        <v>0</v>
      </c>
      <c r="F68" s="232">
        <v>0</v>
      </c>
      <c r="G68" s="232">
        <v>0</v>
      </c>
      <c r="H68" s="232">
        <v>0</v>
      </c>
      <c r="I68" s="232">
        <v>0</v>
      </c>
      <c r="J68" s="232">
        <v>0</v>
      </c>
      <c r="K68" s="232">
        <v>0</v>
      </c>
      <c r="L68" s="233">
        <v>0</v>
      </c>
      <c r="M68" s="238">
        <v>0</v>
      </c>
      <c r="N68" s="240">
        <v>0</v>
      </c>
      <c r="O68" s="196">
        <v>0</v>
      </c>
      <c r="P68" s="236">
        <v>0</v>
      </c>
      <c r="Q68" s="236">
        <v>0</v>
      </c>
      <c r="R68" s="236">
        <v>0</v>
      </c>
      <c r="S68" s="236">
        <v>2</v>
      </c>
      <c r="T68" s="236">
        <v>0</v>
      </c>
      <c r="U68" s="236">
        <v>0</v>
      </c>
      <c r="V68" s="237">
        <v>0</v>
      </c>
      <c r="W68" s="233">
        <v>2</v>
      </c>
      <c r="X68" s="238">
        <v>0</v>
      </c>
      <c r="Y68" s="238">
        <v>0</v>
      </c>
      <c r="Z68" s="197">
        <v>2</v>
      </c>
    </row>
    <row r="69" spans="1:26" ht="15" customHeight="1" x14ac:dyDescent="0.25">
      <c r="A69" s="331"/>
      <c r="B69" s="343"/>
      <c r="C69" s="193" t="s">
        <v>85</v>
      </c>
      <c r="D69" s="191" t="s">
        <v>86</v>
      </c>
      <c r="E69" s="198">
        <v>0</v>
      </c>
      <c r="F69" s="199">
        <v>0</v>
      </c>
      <c r="G69" s="232">
        <v>0</v>
      </c>
      <c r="H69" s="232">
        <v>0</v>
      </c>
      <c r="I69" s="232">
        <v>0</v>
      </c>
      <c r="J69" s="232">
        <v>0</v>
      </c>
      <c r="K69" s="232">
        <v>0</v>
      </c>
      <c r="L69" s="233">
        <v>0</v>
      </c>
      <c r="M69" s="238">
        <v>15</v>
      </c>
      <c r="N69" s="240">
        <v>97</v>
      </c>
      <c r="O69" s="196">
        <v>112</v>
      </c>
      <c r="P69" s="236">
        <v>0</v>
      </c>
      <c r="Q69" s="236">
        <v>0</v>
      </c>
      <c r="R69" s="236">
        <v>0</v>
      </c>
      <c r="S69" s="236">
        <v>0</v>
      </c>
      <c r="T69" s="236">
        <v>0</v>
      </c>
      <c r="U69" s="236">
        <v>0</v>
      </c>
      <c r="V69" s="237">
        <v>0</v>
      </c>
      <c r="W69" s="233">
        <v>0</v>
      </c>
      <c r="X69" s="238">
        <v>1</v>
      </c>
      <c r="Y69" s="238">
        <v>18</v>
      </c>
      <c r="Z69" s="197">
        <v>19</v>
      </c>
    </row>
    <row r="70" spans="1:26" ht="15" customHeight="1" x14ac:dyDescent="0.25">
      <c r="A70" s="331"/>
      <c r="B70" s="194" t="s">
        <v>33</v>
      </c>
      <c r="C70" s="193" t="s">
        <v>87</v>
      </c>
      <c r="D70" s="191" t="s">
        <v>88</v>
      </c>
      <c r="E70" s="198">
        <v>0</v>
      </c>
      <c r="F70" s="232">
        <v>0</v>
      </c>
      <c r="G70" s="232">
        <v>0</v>
      </c>
      <c r="H70" s="232">
        <v>0</v>
      </c>
      <c r="I70" s="232">
        <v>0</v>
      </c>
      <c r="J70" s="232">
        <v>0</v>
      </c>
      <c r="K70" s="232">
        <v>0</v>
      </c>
      <c r="L70" s="233">
        <v>0</v>
      </c>
      <c r="M70" s="238">
        <v>0</v>
      </c>
      <c r="N70" s="240">
        <v>23</v>
      </c>
      <c r="O70" s="196">
        <v>23</v>
      </c>
      <c r="P70" s="236">
        <v>0</v>
      </c>
      <c r="Q70" s="236">
        <v>0</v>
      </c>
      <c r="R70" s="236">
        <v>0</v>
      </c>
      <c r="S70" s="236">
        <v>0</v>
      </c>
      <c r="T70" s="236">
        <v>0</v>
      </c>
      <c r="U70" s="236">
        <v>0</v>
      </c>
      <c r="V70" s="237">
        <v>0</v>
      </c>
      <c r="W70" s="233">
        <v>0</v>
      </c>
      <c r="X70" s="238">
        <v>0</v>
      </c>
      <c r="Y70" s="238">
        <v>5</v>
      </c>
      <c r="Z70" s="197">
        <v>5</v>
      </c>
    </row>
    <row r="71" spans="1:26" ht="15" customHeight="1" x14ac:dyDescent="0.25">
      <c r="A71" s="331"/>
      <c r="B71" s="194" t="s">
        <v>89</v>
      </c>
      <c r="C71" s="193" t="s">
        <v>90</v>
      </c>
      <c r="D71" s="191" t="s">
        <v>91</v>
      </c>
      <c r="E71" s="198">
        <v>0</v>
      </c>
      <c r="F71" s="232">
        <v>0</v>
      </c>
      <c r="G71" s="232">
        <v>0</v>
      </c>
      <c r="H71" s="232">
        <v>0</v>
      </c>
      <c r="I71" s="232">
        <v>0</v>
      </c>
      <c r="J71" s="232">
        <v>0</v>
      </c>
      <c r="K71" s="232">
        <v>0</v>
      </c>
      <c r="L71" s="233">
        <v>0</v>
      </c>
      <c r="M71" s="238">
        <v>0</v>
      </c>
      <c r="N71" s="240">
        <v>15</v>
      </c>
      <c r="O71" s="196">
        <v>15</v>
      </c>
      <c r="P71" s="236">
        <v>0</v>
      </c>
      <c r="Q71" s="236">
        <v>0</v>
      </c>
      <c r="R71" s="236">
        <v>0</v>
      </c>
      <c r="S71" s="236">
        <v>0</v>
      </c>
      <c r="T71" s="236">
        <v>0</v>
      </c>
      <c r="U71" s="236">
        <v>0</v>
      </c>
      <c r="V71" s="237">
        <v>0</v>
      </c>
      <c r="W71" s="233">
        <v>0</v>
      </c>
      <c r="X71" s="238">
        <v>0</v>
      </c>
      <c r="Y71" s="238">
        <v>2</v>
      </c>
      <c r="Z71" s="197">
        <v>2</v>
      </c>
    </row>
    <row r="72" spans="1:26" ht="15" customHeight="1" x14ac:dyDescent="0.25">
      <c r="A72" s="331"/>
      <c r="B72" s="194"/>
      <c r="C72" s="193" t="s">
        <v>92</v>
      </c>
      <c r="D72" s="191" t="s">
        <v>93</v>
      </c>
      <c r="E72" s="198">
        <v>0</v>
      </c>
      <c r="F72" s="232">
        <v>0</v>
      </c>
      <c r="G72" s="232">
        <v>0</v>
      </c>
      <c r="H72" s="232">
        <v>0</v>
      </c>
      <c r="I72" s="232">
        <v>0</v>
      </c>
      <c r="J72" s="232">
        <v>0</v>
      </c>
      <c r="K72" s="232">
        <v>0</v>
      </c>
      <c r="L72" s="233">
        <v>0</v>
      </c>
      <c r="M72" s="238">
        <v>0</v>
      </c>
      <c r="N72" s="240">
        <v>12</v>
      </c>
      <c r="O72" s="196">
        <v>12</v>
      </c>
      <c r="P72" s="236">
        <v>0</v>
      </c>
      <c r="Q72" s="236">
        <v>0</v>
      </c>
      <c r="R72" s="236">
        <v>0</v>
      </c>
      <c r="S72" s="236">
        <v>0</v>
      </c>
      <c r="T72" s="236">
        <v>0</v>
      </c>
      <c r="U72" s="236">
        <v>0</v>
      </c>
      <c r="V72" s="237">
        <v>0</v>
      </c>
      <c r="W72" s="233">
        <v>0</v>
      </c>
      <c r="X72" s="238">
        <v>0</v>
      </c>
      <c r="Y72" s="238">
        <v>7</v>
      </c>
      <c r="Z72" s="197">
        <v>7</v>
      </c>
    </row>
    <row r="73" spans="1:26" ht="15" customHeight="1" x14ac:dyDescent="0.25">
      <c r="A73" s="331"/>
      <c r="B73" s="194" t="s">
        <v>94</v>
      </c>
      <c r="C73" s="193" t="s">
        <v>95</v>
      </c>
      <c r="D73" s="191" t="s">
        <v>96</v>
      </c>
      <c r="E73" s="198">
        <v>0</v>
      </c>
      <c r="F73" s="232">
        <v>0</v>
      </c>
      <c r="G73" s="232">
        <v>0</v>
      </c>
      <c r="H73" s="232">
        <v>0</v>
      </c>
      <c r="I73" s="232">
        <v>0</v>
      </c>
      <c r="J73" s="232">
        <v>0</v>
      </c>
      <c r="K73" s="232">
        <v>0</v>
      </c>
      <c r="L73" s="233">
        <v>0</v>
      </c>
      <c r="M73" s="238">
        <v>0</v>
      </c>
      <c r="N73" s="240">
        <v>7</v>
      </c>
      <c r="O73" s="196">
        <v>7</v>
      </c>
      <c r="P73" s="236">
        <v>0</v>
      </c>
      <c r="Q73" s="236">
        <v>0</v>
      </c>
      <c r="R73" s="236">
        <v>0</v>
      </c>
      <c r="S73" s="236">
        <v>0</v>
      </c>
      <c r="T73" s="236">
        <v>0</v>
      </c>
      <c r="U73" s="236">
        <v>0</v>
      </c>
      <c r="V73" s="237">
        <v>0</v>
      </c>
      <c r="W73" s="233">
        <v>0</v>
      </c>
      <c r="X73" s="238">
        <v>0</v>
      </c>
      <c r="Y73" s="238">
        <v>0</v>
      </c>
      <c r="Z73" s="197">
        <v>0</v>
      </c>
    </row>
    <row r="74" spans="1:26" ht="15" customHeight="1" x14ac:dyDescent="0.25">
      <c r="A74" s="331"/>
      <c r="B74" s="194"/>
      <c r="C74" s="193" t="s">
        <v>97</v>
      </c>
      <c r="D74" s="191" t="s">
        <v>98</v>
      </c>
      <c r="E74" s="198">
        <v>0</v>
      </c>
      <c r="F74" s="232">
        <v>0</v>
      </c>
      <c r="G74" s="232">
        <v>0</v>
      </c>
      <c r="H74" s="232">
        <v>0</v>
      </c>
      <c r="I74" s="232">
        <v>0</v>
      </c>
      <c r="J74" s="232">
        <v>0</v>
      </c>
      <c r="K74" s="232">
        <v>0</v>
      </c>
      <c r="L74" s="233">
        <v>0</v>
      </c>
      <c r="M74" s="238">
        <v>0</v>
      </c>
      <c r="N74" s="240">
        <v>0</v>
      </c>
      <c r="O74" s="196">
        <v>0</v>
      </c>
      <c r="P74" s="236">
        <v>0</v>
      </c>
      <c r="Q74" s="236">
        <v>0</v>
      </c>
      <c r="R74" s="236">
        <v>0</v>
      </c>
      <c r="S74" s="236">
        <v>0</v>
      </c>
      <c r="T74" s="236">
        <v>0</v>
      </c>
      <c r="U74" s="236">
        <v>0</v>
      </c>
      <c r="V74" s="237">
        <v>0</v>
      </c>
      <c r="W74" s="233">
        <v>0</v>
      </c>
      <c r="X74" s="238">
        <v>0</v>
      </c>
      <c r="Y74" s="238">
        <v>0</v>
      </c>
      <c r="Z74" s="197">
        <v>0</v>
      </c>
    </row>
    <row r="75" spans="1:26" ht="15" customHeight="1" x14ac:dyDescent="0.25">
      <c r="A75" s="331"/>
      <c r="B75" s="194"/>
      <c r="C75" s="193" t="s">
        <v>97</v>
      </c>
      <c r="D75" s="191" t="s">
        <v>99</v>
      </c>
      <c r="E75" s="198">
        <v>0</v>
      </c>
      <c r="F75" s="232">
        <v>0</v>
      </c>
      <c r="G75" s="232">
        <v>0</v>
      </c>
      <c r="H75" s="232">
        <v>0</v>
      </c>
      <c r="I75" s="232">
        <v>0</v>
      </c>
      <c r="J75" s="232">
        <v>0</v>
      </c>
      <c r="K75" s="232">
        <v>0</v>
      </c>
      <c r="L75" s="233">
        <v>0</v>
      </c>
      <c r="M75" s="238">
        <v>43</v>
      </c>
      <c r="N75" s="240">
        <v>32</v>
      </c>
      <c r="O75" s="196">
        <v>75</v>
      </c>
      <c r="P75" s="236">
        <v>0</v>
      </c>
      <c r="Q75" s="236">
        <v>0</v>
      </c>
      <c r="R75" s="236">
        <v>0</v>
      </c>
      <c r="S75" s="236">
        <v>0</v>
      </c>
      <c r="T75" s="236">
        <v>0</v>
      </c>
      <c r="U75" s="236">
        <v>0</v>
      </c>
      <c r="V75" s="237">
        <v>0</v>
      </c>
      <c r="W75" s="233">
        <v>0</v>
      </c>
      <c r="X75" s="238">
        <v>8</v>
      </c>
      <c r="Y75" s="238">
        <v>5</v>
      </c>
      <c r="Z75" s="197">
        <v>13</v>
      </c>
    </row>
    <row r="76" spans="1:26" ht="15" customHeight="1" x14ac:dyDescent="0.25">
      <c r="A76" s="331"/>
      <c r="B76" s="194"/>
      <c r="C76" s="193" t="s">
        <v>97</v>
      </c>
      <c r="D76" s="191" t="s">
        <v>100</v>
      </c>
      <c r="E76" s="198">
        <v>0</v>
      </c>
      <c r="F76" s="232">
        <v>0</v>
      </c>
      <c r="G76" s="232">
        <v>0</v>
      </c>
      <c r="H76" s="232">
        <v>0</v>
      </c>
      <c r="I76" s="232">
        <v>0</v>
      </c>
      <c r="J76" s="232">
        <v>0</v>
      </c>
      <c r="K76" s="232">
        <v>0</v>
      </c>
      <c r="L76" s="233">
        <v>0</v>
      </c>
      <c r="M76" s="238">
        <v>52</v>
      </c>
      <c r="N76" s="240">
        <v>63</v>
      </c>
      <c r="O76" s="196">
        <v>115</v>
      </c>
      <c r="P76" s="236">
        <v>0</v>
      </c>
      <c r="Q76" s="236">
        <v>0</v>
      </c>
      <c r="R76" s="236">
        <v>0</v>
      </c>
      <c r="S76" s="236">
        <v>0</v>
      </c>
      <c r="T76" s="236">
        <v>0</v>
      </c>
      <c r="U76" s="236">
        <v>0</v>
      </c>
      <c r="V76" s="237">
        <v>0</v>
      </c>
      <c r="W76" s="233">
        <v>0</v>
      </c>
      <c r="X76" s="238">
        <v>9</v>
      </c>
      <c r="Y76" s="238">
        <v>6</v>
      </c>
      <c r="Z76" s="197">
        <v>15</v>
      </c>
    </row>
    <row r="77" spans="1:26" ht="15" customHeight="1" x14ac:dyDescent="0.25">
      <c r="A77" s="331"/>
      <c r="B77" s="194"/>
      <c r="C77" s="193"/>
      <c r="D77" s="191" t="s">
        <v>583</v>
      </c>
      <c r="E77" s="198">
        <v>0</v>
      </c>
      <c r="F77" s="232">
        <v>0</v>
      </c>
      <c r="G77" s="232">
        <v>0</v>
      </c>
      <c r="H77" s="232">
        <v>0</v>
      </c>
      <c r="I77" s="232">
        <v>0</v>
      </c>
      <c r="J77" s="232">
        <v>0</v>
      </c>
      <c r="K77" s="232">
        <v>0</v>
      </c>
      <c r="L77" s="233">
        <v>0</v>
      </c>
      <c r="M77" s="238">
        <v>0</v>
      </c>
      <c r="N77" s="240">
        <v>2</v>
      </c>
      <c r="O77" s="196">
        <v>2</v>
      </c>
      <c r="P77" s="236">
        <v>0</v>
      </c>
      <c r="Q77" s="236">
        <v>0</v>
      </c>
      <c r="R77" s="236">
        <v>0</v>
      </c>
      <c r="S77" s="236">
        <v>0</v>
      </c>
      <c r="T77" s="236">
        <v>0</v>
      </c>
      <c r="U77" s="236">
        <v>0</v>
      </c>
      <c r="V77" s="237">
        <v>0</v>
      </c>
      <c r="W77" s="233">
        <v>0</v>
      </c>
      <c r="X77" s="238">
        <v>0</v>
      </c>
      <c r="Y77" s="238">
        <v>0</v>
      </c>
      <c r="Z77" s="197">
        <v>0</v>
      </c>
    </row>
    <row r="78" spans="1:26" ht="15" customHeight="1" x14ac:dyDescent="0.25">
      <c r="A78" s="331"/>
      <c r="B78" s="194"/>
      <c r="C78" s="193"/>
      <c r="D78" s="191" t="s">
        <v>568</v>
      </c>
      <c r="E78" s="198">
        <v>0</v>
      </c>
      <c r="F78" s="232">
        <v>10</v>
      </c>
      <c r="G78" s="232">
        <v>0</v>
      </c>
      <c r="H78" s="232">
        <v>0</v>
      </c>
      <c r="I78" s="232">
        <v>0</v>
      </c>
      <c r="J78" s="232">
        <v>0</v>
      </c>
      <c r="K78" s="232">
        <v>0</v>
      </c>
      <c r="L78" s="233">
        <v>10</v>
      </c>
      <c r="M78" s="238">
        <v>0</v>
      </c>
      <c r="N78" s="240">
        <v>13</v>
      </c>
      <c r="O78" s="196">
        <v>23</v>
      </c>
      <c r="P78" s="236">
        <v>0</v>
      </c>
      <c r="Q78" s="236">
        <v>2</v>
      </c>
      <c r="R78" s="236">
        <v>0</v>
      </c>
      <c r="S78" s="236">
        <v>0</v>
      </c>
      <c r="T78" s="236">
        <v>0</v>
      </c>
      <c r="U78" s="236">
        <v>0</v>
      </c>
      <c r="V78" s="237">
        <v>0</v>
      </c>
      <c r="W78" s="233">
        <v>2</v>
      </c>
      <c r="X78" s="238">
        <v>0</v>
      </c>
      <c r="Y78" s="238">
        <v>0</v>
      </c>
      <c r="Z78" s="197">
        <v>2</v>
      </c>
    </row>
    <row r="79" spans="1:26" ht="15" customHeight="1" x14ac:dyDescent="0.25">
      <c r="A79" s="331"/>
      <c r="B79" s="194"/>
      <c r="C79" s="193"/>
      <c r="D79" s="191" t="s">
        <v>101</v>
      </c>
      <c r="E79" s="198">
        <v>0</v>
      </c>
      <c r="F79" s="232">
        <v>0</v>
      </c>
      <c r="G79" s="232">
        <v>0</v>
      </c>
      <c r="H79" s="232">
        <v>0</v>
      </c>
      <c r="I79" s="232">
        <v>0</v>
      </c>
      <c r="J79" s="232">
        <v>0</v>
      </c>
      <c r="K79" s="232">
        <v>0</v>
      </c>
      <c r="L79" s="233">
        <v>0</v>
      </c>
      <c r="M79" s="238">
        <v>2</v>
      </c>
      <c r="N79" s="240">
        <v>91</v>
      </c>
      <c r="O79" s="196">
        <v>93</v>
      </c>
      <c r="P79" s="236">
        <v>0</v>
      </c>
      <c r="Q79" s="236">
        <v>0</v>
      </c>
      <c r="R79" s="236">
        <v>0</v>
      </c>
      <c r="S79" s="236">
        <v>0</v>
      </c>
      <c r="T79" s="236">
        <v>0</v>
      </c>
      <c r="U79" s="236">
        <v>0</v>
      </c>
      <c r="V79" s="237">
        <v>0</v>
      </c>
      <c r="W79" s="233">
        <v>0</v>
      </c>
      <c r="X79" s="238">
        <v>1</v>
      </c>
      <c r="Y79" s="238">
        <v>16</v>
      </c>
      <c r="Z79" s="197">
        <v>17</v>
      </c>
    </row>
    <row r="80" spans="1:26" ht="15" customHeight="1" x14ac:dyDescent="0.25">
      <c r="A80" s="331"/>
      <c r="B80" s="194"/>
      <c r="C80" s="193"/>
      <c r="D80" s="191" t="s">
        <v>102</v>
      </c>
      <c r="E80" s="198">
        <v>0</v>
      </c>
      <c r="F80" s="232">
        <v>0</v>
      </c>
      <c r="G80" s="232">
        <v>0</v>
      </c>
      <c r="H80" s="232">
        <v>0</v>
      </c>
      <c r="I80" s="232">
        <v>0</v>
      </c>
      <c r="J80" s="232">
        <v>0</v>
      </c>
      <c r="K80" s="232">
        <v>0</v>
      </c>
      <c r="L80" s="233">
        <v>0</v>
      </c>
      <c r="M80" s="238">
        <v>10</v>
      </c>
      <c r="N80" s="240">
        <v>22</v>
      </c>
      <c r="O80" s="196">
        <v>32</v>
      </c>
      <c r="P80" s="236">
        <v>0</v>
      </c>
      <c r="Q80" s="236">
        <v>0</v>
      </c>
      <c r="R80" s="236">
        <v>0</v>
      </c>
      <c r="S80" s="236">
        <v>0</v>
      </c>
      <c r="T80" s="236">
        <v>0</v>
      </c>
      <c r="U80" s="236">
        <v>0</v>
      </c>
      <c r="V80" s="237">
        <v>0</v>
      </c>
      <c r="W80" s="233">
        <v>0</v>
      </c>
      <c r="X80" s="238">
        <v>5</v>
      </c>
      <c r="Y80" s="238">
        <v>2</v>
      </c>
      <c r="Z80" s="197">
        <v>7</v>
      </c>
    </row>
    <row r="81" spans="1:26" ht="15" customHeight="1" x14ac:dyDescent="0.25">
      <c r="A81" s="331"/>
      <c r="B81" s="194"/>
      <c r="C81" s="128"/>
      <c r="D81" s="191" t="s">
        <v>103</v>
      </c>
      <c r="E81" s="198">
        <v>0</v>
      </c>
      <c r="F81" s="232">
        <v>0</v>
      </c>
      <c r="G81" s="232">
        <v>0</v>
      </c>
      <c r="H81" s="232">
        <v>0</v>
      </c>
      <c r="I81" s="232">
        <v>0</v>
      </c>
      <c r="J81" s="232">
        <v>0</v>
      </c>
      <c r="K81" s="232">
        <v>0</v>
      </c>
      <c r="L81" s="233">
        <v>0</v>
      </c>
      <c r="M81" s="238">
        <v>3</v>
      </c>
      <c r="N81" s="240">
        <v>15</v>
      </c>
      <c r="O81" s="196">
        <v>18</v>
      </c>
      <c r="P81" s="236">
        <v>0</v>
      </c>
      <c r="Q81" s="236">
        <v>0</v>
      </c>
      <c r="R81" s="236">
        <v>0</v>
      </c>
      <c r="S81" s="236">
        <v>0</v>
      </c>
      <c r="T81" s="236">
        <v>0</v>
      </c>
      <c r="U81" s="236">
        <v>0</v>
      </c>
      <c r="V81" s="237">
        <v>0</v>
      </c>
      <c r="W81" s="233">
        <v>0</v>
      </c>
      <c r="X81" s="238">
        <v>1</v>
      </c>
      <c r="Y81" s="238">
        <v>0</v>
      </c>
      <c r="Z81" s="197">
        <v>1</v>
      </c>
    </row>
    <row r="82" spans="1:26" ht="15" customHeight="1" x14ac:dyDescent="0.25">
      <c r="A82" s="331"/>
      <c r="B82" s="122" t="s">
        <v>104</v>
      </c>
      <c r="C82" s="123"/>
      <c r="D82" s="124"/>
      <c r="E82" s="230">
        <v>0</v>
      </c>
      <c r="F82" s="188">
        <v>0</v>
      </c>
      <c r="G82" s="188">
        <v>0</v>
      </c>
      <c r="H82" s="188">
        <v>0</v>
      </c>
      <c r="I82" s="188">
        <v>0</v>
      </c>
      <c r="J82" s="188">
        <v>0</v>
      </c>
      <c r="K82" s="188">
        <v>0</v>
      </c>
      <c r="L82" s="189">
        <v>0</v>
      </c>
      <c r="M82" s="192">
        <v>45</v>
      </c>
      <c r="N82" s="190">
        <v>115</v>
      </c>
      <c r="O82" s="192">
        <v>160</v>
      </c>
      <c r="P82" s="190">
        <v>0</v>
      </c>
      <c r="Q82" s="190">
        <v>0</v>
      </c>
      <c r="R82" s="190">
        <v>0</v>
      </c>
      <c r="S82" s="190">
        <v>0</v>
      </c>
      <c r="T82" s="190">
        <v>0</v>
      </c>
      <c r="U82" s="190">
        <v>0</v>
      </c>
      <c r="V82" s="190">
        <v>0</v>
      </c>
      <c r="W82" s="189">
        <v>0</v>
      </c>
      <c r="X82" s="192">
        <v>10</v>
      </c>
      <c r="Y82" s="192">
        <v>23</v>
      </c>
      <c r="Z82" s="190">
        <v>33</v>
      </c>
    </row>
    <row r="83" spans="1:26" ht="15" customHeight="1" x14ac:dyDescent="0.25">
      <c r="A83" s="331"/>
      <c r="B83" s="194"/>
      <c r="C83" s="193" t="s">
        <v>105</v>
      </c>
      <c r="D83" s="191" t="s">
        <v>106</v>
      </c>
      <c r="E83" s="198">
        <v>0</v>
      </c>
      <c r="F83" s="232">
        <v>0</v>
      </c>
      <c r="G83" s="232">
        <v>0</v>
      </c>
      <c r="H83" s="232">
        <v>0</v>
      </c>
      <c r="I83" s="232">
        <v>0</v>
      </c>
      <c r="J83" s="232">
        <v>0</v>
      </c>
      <c r="K83" s="232">
        <v>0</v>
      </c>
      <c r="L83" s="233">
        <v>0</v>
      </c>
      <c r="M83" s="238">
        <v>0</v>
      </c>
      <c r="N83" s="240">
        <v>0</v>
      </c>
      <c r="O83" s="196">
        <v>0</v>
      </c>
      <c r="P83" s="236">
        <v>0</v>
      </c>
      <c r="Q83" s="236">
        <v>0</v>
      </c>
      <c r="R83" s="236">
        <v>0</v>
      </c>
      <c r="S83" s="236">
        <v>0</v>
      </c>
      <c r="T83" s="236">
        <v>0</v>
      </c>
      <c r="U83" s="236">
        <v>0</v>
      </c>
      <c r="V83" s="237">
        <v>0</v>
      </c>
      <c r="W83" s="233">
        <v>0</v>
      </c>
      <c r="X83" s="238">
        <v>0</v>
      </c>
      <c r="Y83" s="238">
        <v>0</v>
      </c>
      <c r="Z83" s="197">
        <v>0</v>
      </c>
    </row>
    <row r="84" spans="1:26" ht="15" customHeight="1" x14ac:dyDescent="0.25">
      <c r="A84" s="331"/>
      <c r="B84" s="194"/>
      <c r="C84" s="193" t="s">
        <v>105</v>
      </c>
      <c r="D84" s="191" t="s">
        <v>107</v>
      </c>
      <c r="E84" s="198">
        <v>0</v>
      </c>
      <c r="F84" s="232">
        <v>0</v>
      </c>
      <c r="G84" s="232">
        <v>0</v>
      </c>
      <c r="H84" s="232">
        <v>0</v>
      </c>
      <c r="I84" s="232">
        <v>0</v>
      </c>
      <c r="J84" s="232">
        <v>0</v>
      </c>
      <c r="K84" s="232">
        <v>0</v>
      </c>
      <c r="L84" s="233">
        <v>0</v>
      </c>
      <c r="M84" s="238">
        <v>23</v>
      </c>
      <c r="N84" s="240">
        <v>18</v>
      </c>
      <c r="O84" s="196">
        <v>41</v>
      </c>
      <c r="P84" s="236">
        <v>0</v>
      </c>
      <c r="Q84" s="236">
        <v>0</v>
      </c>
      <c r="R84" s="236">
        <v>0</v>
      </c>
      <c r="S84" s="236">
        <v>0</v>
      </c>
      <c r="T84" s="236">
        <v>0</v>
      </c>
      <c r="U84" s="236">
        <v>0</v>
      </c>
      <c r="V84" s="237">
        <v>0</v>
      </c>
      <c r="W84" s="233">
        <v>0</v>
      </c>
      <c r="X84" s="238">
        <v>4</v>
      </c>
      <c r="Y84" s="238">
        <v>4</v>
      </c>
      <c r="Z84" s="197">
        <v>8</v>
      </c>
    </row>
    <row r="85" spans="1:26" s="2" customFormat="1" x14ac:dyDescent="0.2">
      <c r="A85" s="331"/>
      <c r="B85" s="194"/>
      <c r="C85" s="193" t="s">
        <v>105</v>
      </c>
      <c r="D85" s="191" t="s">
        <v>108</v>
      </c>
      <c r="E85" s="198">
        <v>0</v>
      </c>
      <c r="F85" s="232">
        <v>0</v>
      </c>
      <c r="G85" s="232">
        <v>0</v>
      </c>
      <c r="H85" s="232">
        <v>0</v>
      </c>
      <c r="I85" s="232">
        <v>0</v>
      </c>
      <c r="J85" s="232">
        <v>0</v>
      </c>
      <c r="K85" s="232">
        <v>0</v>
      </c>
      <c r="L85" s="233">
        <v>0</v>
      </c>
      <c r="M85" s="238">
        <v>15</v>
      </c>
      <c r="N85" s="240">
        <v>66</v>
      </c>
      <c r="O85" s="196">
        <v>81</v>
      </c>
      <c r="P85" s="236">
        <v>0</v>
      </c>
      <c r="Q85" s="236">
        <v>0</v>
      </c>
      <c r="R85" s="236">
        <v>0</v>
      </c>
      <c r="S85" s="236">
        <v>0</v>
      </c>
      <c r="T85" s="236">
        <v>0</v>
      </c>
      <c r="U85" s="236">
        <v>0</v>
      </c>
      <c r="V85" s="237">
        <v>0</v>
      </c>
      <c r="W85" s="233">
        <v>0</v>
      </c>
      <c r="X85" s="238">
        <v>2</v>
      </c>
      <c r="Y85" s="238">
        <v>9</v>
      </c>
      <c r="Z85" s="197">
        <v>11</v>
      </c>
    </row>
    <row r="86" spans="1:26" ht="15" customHeight="1" x14ac:dyDescent="0.25">
      <c r="A86" s="331"/>
      <c r="B86" s="194"/>
      <c r="C86" s="193" t="s">
        <v>109</v>
      </c>
      <c r="D86" s="191" t="s">
        <v>110</v>
      </c>
      <c r="E86" s="198">
        <v>0</v>
      </c>
      <c r="F86" s="232">
        <v>0</v>
      </c>
      <c r="G86" s="232">
        <v>0</v>
      </c>
      <c r="H86" s="232">
        <v>0</v>
      </c>
      <c r="I86" s="232">
        <v>0</v>
      </c>
      <c r="J86" s="232">
        <v>0</v>
      </c>
      <c r="K86" s="232">
        <v>0</v>
      </c>
      <c r="L86" s="233">
        <v>0</v>
      </c>
      <c r="M86" s="238">
        <v>7</v>
      </c>
      <c r="N86" s="240">
        <v>10</v>
      </c>
      <c r="O86" s="196">
        <v>17</v>
      </c>
      <c r="P86" s="236">
        <v>0</v>
      </c>
      <c r="Q86" s="236">
        <v>0</v>
      </c>
      <c r="R86" s="236">
        <v>0</v>
      </c>
      <c r="S86" s="236">
        <v>0</v>
      </c>
      <c r="T86" s="236">
        <v>0</v>
      </c>
      <c r="U86" s="236">
        <v>0</v>
      </c>
      <c r="V86" s="237">
        <v>0</v>
      </c>
      <c r="W86" s="233">
        <v>0</v>
      </c>
      <c r="X86" s="238">
        <v>4</v>
      </c>
      <c r="Y86" s="238">
        <v>7</v>
      </c>
      <c r="Z86" s="197">
        <v>11</v>
      </c>
    </row>
    <row r="87" spans="1:26" ht="15" customHeight="1" x14ac:dyDescent="0.25">
      <c r="A87" s="331"/>
      <c r="B87" s="194"/>
      <c r="C87" s="193" t="s">
        <v>111</v>
      </c>
      <c r="D87" s="191" t="s">
        <v>112</v>
      </c>
      <c r="E87" s="198">
        <v>0</v>
      </c>
      <c r="F87" s="232">
        <v>0</v>
      </c>
      <c r="G87" s="232">
        <v>0</v>
      </c>
      <c r="H87" s="232">
        <v>0</v>
      </c>
      <c r="I87" s="232">
        <v>0</v>
      </c>
      <c r="J87" s="232">
        <v>0</v>
      </c>
      <c r="K87" s="232">
        <v>0</v>
      </c>
      <c r="L87" s="233">
        <v>0</v>
      </c>
      <c r="M87" s="238">
        <v>0</v>
      </c>
      <c r="N87" s="240">
        <v>21</v>
      </c>
      <c r="O87" s="196">
        <v>21</v>
      </c>
      <c r="P87" s="236">
        <v>0</v>
      </c>
      <c r="Q87" s="236">
        <v>0</v>
      </c>
      <c r="R87" s="236">
        <v>0</v>
      </c>
      <c r="S87" s="236">
        <v>0</v>
      </c>
      <c r="T87" s="236">
        <v>0</v>
      </c>
      <c r="U87" s="236">
        <v>0</v>
      </c>
      <c r="V87" s="237">
        <v>0</v>
      </c>
      <c r="W87" s="233">
        <v>0</v>
      </c>
      <c r="X87" s="238">
        <v>0</v>
      </c>
      <c r="Y87" s="238">
        <v>3</v>
      </c>
      <c r="Z87" s="197">
        <v>3</v>
      </c>
    </row>
    <row r="88" spans="1:26" ht="15" customHeight="1" x14ac:dyDescent="0.25">
      <c r="A88" s="331"/>
      <c r="B88" s="194"/>
      <c r="C88" s="193" t="s">
        <v>113</v>
      </c>
      <c r="D88" s="191" t="s">
        <v>114</v>
      </c>
      <c r="E88" s="198">
        <v>0</v>
      </c>
      <c r="F88" s="232">
        <v>0</v>
      </c>
      <c r="G88" s="232">
        <v>0</v>
      </c>
      <c r="H88" s="232">
        <v>0</v>
      </c>
      <c r="I88" s="232">
        <v>0</v>
      </c>
      <c r="J88" s="232">
        <v>0</v>
      </c>
      <c r="K88" s="232">
        <v>0</v>
      </c>
      <c r="L88" s="233">
        <v>0</v>
      </c>
      <c r="M88" s="238">
        <v>0</v>
      </c>
      <c r="N88" s="240">
        <v>0</v>
      </c>
      <c r="O88" s="196">
        <v>0</v>
      </c>
      <c r="P88" s="236">
        <v>0</v>
      </c>
      <c r="Q88" s="236">
        <v>0</v>
      </c>
      <c r="R88" s="236">
        <v>0</v>
      </c>
      <c r="S88" s="236">
        <v>0</v>
      </c>
      <c r="T88" s="236">
        <v>0</v>
      </c>
      <c r="U88" s="236">
        <v>0</v>
      </c>
      <c r="V88" s="237">
        <v>0</v>
      </c>
      <c r="W88" s="233">
        <v>0</v>
      </c>
      <c r="X88" s="238">
        <v>0</v>
      </c>
      <c r="Y88" s="238">
        <v>0</v>
      </c>
      <c r="Z88" s="197">
        <v>0</v>
      </c>
    </row>
    <row r="89" spans="1:26" ht="15" customHeight="1" x14ac:dyDescent="0.25">
      <c r="A89" s="331"/>
      <c r="B89" s="122" t="s">
        <v>115</v>
      </c>
      <c r="C89" s="123"/>
      <c r="D89" s="124"/>
      <c r="E89" s="230">
        <v>26</v>
      </c>
      <c r="F89" s="188">
        <v>22</v>
      </c>
      <c r="G89" s="188">
        <v>1</v>
      </c>
      <c r="H89" s="188">
        <v>0</v>
      </c>
      <c r="I89" s="188">
        <v>0</v>
      </c>
      <c r="J89" s="188">
        <v>0</v>
      </c>
      <c r="K89" s="188">
        <v>0</v>
      </c>
      <c r="L89" s="189">
        <v>49</v>
      </c>
      <c r="M89" s="192">
        <v>241</v>
      </c>
      <c r="N89" s="190">
        <v>874</v>
      </c>
      <c r="O89" s="192">
        <v>1164</v>
      </c>
      <c r="P89" s="190">
        <v>4</v>
      </c>
      <c r="Q89" s="190">
        <v>2</v>
      </c>
      <c r="R89" s="190">
        <v>0</v>
      </c>
      <c r="S89" s="190">
        <v>0</v>
      </c>
      <c r="T89" s="190">
        <v>0</v>
      </c>
      <c r="U89" s="190">
        <v>0</v>
      </c>
      <c r="V89" s="190">
        <v>0</v>
      </c>
      <c r="W89" s="189">
        <v>6</v>
      </c>
      <c r="X89" s="192">
        <v>53</v>
      </c>
      <c r="Y89" s="192">
        <v>134</v>
      </c>
      <c r="Z89" s="190">
        <v>193</v>
      </c>
    </row>
    <row r="90" spans="1:26" ht="15" customHeight="1" x14ac:dyDescent="0.25">
      <c r="A90" s="331"/>
      <c r="B90" s="341" t="s">
        <v>75</v>
      </c>
      <c r="C90" s="193" t="s">
        <v>116</v>
      </c>
      <c r="D90" s="191" t="s">
        <v>117</v>
      </c>
      <c r="E90" s="198">
        <v>0</v>
      </c>
      <c r="F90" s="232">
        <v>0</v>
      </c>
      <c r="G90" s="232">
        <v>0</v>
      </c>
      <c r="H90" s="232">
        <v>0</v>
      </c>
      <c r="I90" s="232">
        <v>0</v>
      </c>
      <c r="J90" s="232">
        <v>0</v>
      </c>
      <c r="K90" s="232">
        <v>0</v>
      </c>
      <c r="L90" s="233">
        <v>0</v>
      </c>
      <c r="M90" s="238">
        <v>21</v>
      </c>
      <c r="N90" s="240">
        <v>100</v>
      </c>
      <c r="O90" s="196">
        <v>121</v>
      </c>
      <c r="P90" s="236">
        <v>0</v>
      </c>
      <c r="Q90" s="236">
        <v>0</v>
      </c>
      <c r="R90" s="236">
        <v>0</v>
      </c>
      <c r="S90" s="236">
        <v>0</v>
      </c>
      <c r="T90" s="236">
        <v>0</v>
      </c>
      <c r="U90" s="236">
        <v>0</v>
      </c>
      <c r="V90" s="237">
        <v>0</v>
      </c>
      <c r="W90" s="233">
        <v>0</v>
      </c>
      <c r="X90" s="238">
        <v>6</v>
      </c>
      <c r="Y90" s="238">
        <v>15</v>
      </c>
      <c r="Z90" s="197">
        <v>21</v>
      </c>
    </row>
    <row r="91" spans="1:26" ht="15" customHeight="1" x14ac:dyDescent="0.25">
      <c r="A91" s="331"/>
      <c r="B91" s="342"/>
      <c r="C91" s="193" t="s">
        <v>116</v>
      </c>
      <c r="D91" s="191" t="s">
        <v>118</v>
      </c>
      <c r="E91" s="198">
        <v>0</v>
      </c>
      <c r="F91" s="232">
        <v>0</v>
      </c>
      <c r="G91" s="232">
        <v>0</v>
      </c>
      <c r="H91" s="232">
        <v>0</v>
      </c>
      <c r="I91" s="232">
        <v>0</v>
      </c>
      <c r="J91" s="232">
        <v>0</v>
      </c>
      <c r="K91" s="232">
        <v>0</v>
      </c>
      <c r="L91" s="233">
        <v>0</v>
      </c>
      <c r="M91" s="238">
        <v>1</v>
      </c>
      <c r="N91" s="240">
        <v>20</v>
      </c>
      <c r="O91" s="196">
        <v>21</v>
      </c>
      <c r="P91" s="236">
        <v>0</v>
      </c>
      <c r="Q91" s="236">
        <v>0</v>
      </c>
      <c r="R91" s="236">
        <v>0</v>
      </c>
      <c r="S91" s="236">
        <v>0</v>
      </c>
      <c r="T91" s="236">
        <v>0</v>
      </c>
      <c r="U91" s="236">
        <v>0</v>
      </c>
      <c r="V91" s="237">
        <v>0</v>
      </c>
      <c r="W91" s="233">
        <v>0</v>
      </c>
      <c r="X91" s="238">
        <v>0</v>
      </c>
      <c r="Y91" s="238">
        <v>3</v>
      </c>
      <c r="Z91" s="197">
        <v>3</v>
      </c>
    </row>
    <row r="92" spans="1:26" s="2" customFormat="1" x14ac:dyDescent="0.2">
      <c r="A92" s="331"/>
      <c r="B92" s="342"/>
      <c r="C92" s="193" t="s">
        <v>116</v>
      </c>
      <c r="D92" s="191" t="s">
        <v>119</v>
      </c>
      <c r="E92" s="198">
        <v>0</v>
      </c>
      <c r="F92" s="232">
        <v>0</v>
      </c>
      <c r="G92" s="232">
        <v>0</v>
      </c>
      <c r="H92" s="232">
        <v>0</v>
      </c>
      <c r="I92" s="232">
        <v>0</v>
      </c>
      <c r="J92" s="232">
        <v>0</v>
      </c>
      <c r="K92" s="232">
        <v>0</v>
      </c>
      <c r="L92" s="233">
        <v>0</v>
      </c>
      <c r="M92" s="238">
        <v>1</v>
      </c>
      <c r="N92" s="240">
        <v>22</v>
      </c>
      <c r="O92" s="196">
        <v>23</v>
      </c>
      <c r="P92" s="236">
        <v>0</v>
      </c>
      <c r="Q92" s="236">
        <v>0</v>
      </c>
      <c r="R92" s="236">
        <v>0</v>
      </c>
      <c r="S92" s="236">
        <v>0</v>
      </c>
      <c r="T92" s="236">
        <v>0</v>
      </c>
      <c r="U92" s="236">
        <v>0</v>
      </c>
      <c r="V92" s="237">
        <v>0</v>
      </c>
      <c r="W92" s="233">
        <v>0</v>
      </c>
      <c r="X92" s="238">
        <v>1</v>
      </c>
      <c r="Y92" s="238">
        <v>6</v>
      </c>
      <c r="Z92" s="197">
        <v>7</v>
      </c>
    </row>
    <row r="93" spans="1:26" ht="15" customHeight="1" x14ac:dyDescent="0.25">
      <c r="A93" s="331"/>
      <c r="B93" s="342"/>
      <c r="C93" s="193" t="s">
        <v>116</v>
      </c>
      <c r="D93" s="191" t="s">
        <v>120</v>
      </c>
      <c r="E93" s="198">
        <v>0</v>
      </c>
      <c r="F93" s="232">
        <v>0</v>
      </c>
      <c r="G93" s="232">
        <v>0</v>
      </c>
      <c r="H93" s="232">
        <v>0</v>
      </c>
      <c r="I93" s="232">
        <v>0</v>
      </c>
      <c r="J93" s="232">
        <v>0</v>
      </c>
      <c r="K93" s="232">
        <v>0</v>
      </c>
      <c r="L93" s="233">
        <v>0</v>
      </c>
      <c r="M93" s="238">
        <v>3</v>
      </c>
      <c r="N93" s="240">
        <v>26</v>
      </c>
      <c r="O93" s="196">
        <v>29</v>
      </c>
      <c r="P93" s="236">
        <v>0</v>
      </c>
      <c r="Q93" s="236">
        <v>0</v>
      </c>
      <c r="R93" s="236">
        <v>0</v>
      </c>
      <c r="S93" s="236">
        <v>0</v>
      </c>
      <c r="T93" s="236">
        <v>0</v>
      </c>
      <c r="U93" s="236">
        <v>0</v>
      </c>
      <c r="V93" s="237">
        <v>0</v>
      </c>
      <c r="W93" s="233">
        <v>0</v>
      </c>
      <c r="X93" s="238">
        <v>1</v>
      </c>
      <c r="Y93" s="238">
        <v>2</v>
      </c>
      <c r="Z93" s="197">
        <v>3</v>
      </c>
    </row>
    <row r="94" spans="1:26" ht="15" customHeight="1" x14ac:dyDescent="0.25">
      <c r="A94" s="331"/>
      <c r="B94" s="342"/>
      <c r="C94" s="193" t="s">
        <v>116</v>
      </c>
      <c r="D94" s="191" t="s">
        <v>121</v>
      </c>
      <c r="E94" s="198">
        <v>0</v>
      </c>
      <c r="F94" s="232">
        <v>0</v>
      </c>
      <c r="G94" s="232">
        <v>0</v>
      </c>
      <c r="H94" s="232">
        <v>0</v>
      </c>
      <c r="I94" s="232">
        <v>0</v>
      </c>
      <c r="J94" s="232">
        <v>0</v>
      </c>
      <c r="K94" s="232">
        <v>0</v>
      </c>
      <c r="L94" s="233">
        <v>0</v>
      </c>
      <c r="M94" s="238">
        <v>6</v>
      </c>
      <c r="N94" s="240">
        <v>58</v>
      </c>
      <c r="O94" s="196">
        <v>64</v>
      </c>
      <c r="P94" s="236">
        <v>0</v>
      </c>
      <c r="Q94" s="236">
        <v>0</v>
      </c>
      <c r="R94" s="236">
        <v>0</v>
      </c>
      <c r="S94" s="236">
        <v>0</v>
      </c>
      <c r="T94" s="236">
        <v>0</v>
      </c>
      <c r="U94" s="236">
        <v>0</v>
      </c>
      <c r="V94" s="237">
        <v>0</v>
      </c>
      <c r="W94" s="233">
        <v>0</v>
      </c>
      <c r="X94" s="238">
        <v>0</v>
      </c>
      <c r="Y94" s="238">
        <v>3</v>
      </c>
      <c r="Z94" s="197">
        <v>3</v>
      </c>
    </row>
    <row r="95" spans="1:26" ht="15" customHeight="1" x14ac:dyDescent="0.25">
      <c r="A95" s="331"/>
      <c r="B95" s="342"/>
      <c r="C95" s="193" t="s">
        <v>116</v>
      </c>
      <c r="D95" s="191" t="s">
        <v>122</v>
      </c>
      <c r="E95" s="198">
        <v>0</v>
      </c>
      <c r="F95" s="232">
        <v>0</v>
      </c>
      <c r="G95" s="232">
        <v>0</v>
      </c>
      <c r="H95" s="232">
        <v>0</v>
      </c>
      <c r="I95" s="232">
        <v>0</v>
      </c>
      <c r="J95" s="232">
        <v>0</v>
      </c>
      <c r="K95" s="232">
        <v>0</v>
      </c>
      <c r="L95" s="233">
        <v>0</v>
      </c>
      <c r="M95" s="238">
        <v>4</v>
      </c>
      <c r="N95" s="240">
        <v>27</v>
      </c>
      <c r="O95" s="196">
        <v>31</v>
      </c>
      <c r="P95" s="236">
        <v>0</v>
      </c>
      <c r="Q95" s="236">
        <v>0</v>
      </c>
      <c r="R95" s="236">
        <v>0</v>
      </c>
      <c r="S95" s="236">
        <v>0</v>
      </c>
      <c r="T95" s="236">
        <v>0</v>
      </c>
      <c r="U95" s="236">
        <v>0</v>
      </c>
      <c r="V95" s="237">
        <v>0</v>
      </c>
      <c r="W95" s="233">
        <v>0</v>
      </c>
      <c r="X95" s="238">
        <v>3</v>
      </c>
      <c r="Y95" s="238">
        <v>7</v>
      </c>
      <c r="Z95" s="197">
        <v>10</v>
      </c>
    </row>
    <row r="96" spans="1:26" ht="15" customHeight="1" x14ac:dyDescent="0.25">
      <c r="A96" s="331"/>
      <c r="B96" s="342"/>
      <c r="C96" s="193" t="s">
        <v>116</v>
      </c>
      <c r="D96" s="191" t="s">
        <v>123</v>
      </c>
      <c r="E96" s="198">
        <v>0</v>
      </c>
      <c r="F96" s="232">
        <v>0</v>
      </c>
      <c r="G96" s="232">
        <v>1</v>
      </c>
      <c r="H96" s="232">
        <v>0</v>
      </c>
      <c r="I96" s="232">
        <v>0</v>
      </c>
      <c r="J96" s="232">
        <v>0</v>
      </c>
      <c r="K96" s="232">
        <v>0</v>
      </c>
      <c r="L96" s="233">
        <v>1</v>
      </c>
      <c r="M96" s="238">
        <v>0</v>
      </c>
      <c r="N96" s="240">
        <v>0</v>
      </c>
      <c r="O96" s="196">
        <v>1</v>
      </c>
      <c r="P96" s="236">
        <v>0</v>
      </c>
      <c r="Q96" s="236">
        <v>0</v>
      </c>
      <c r="R96" s="236">
        <v>0</v>
      </c>
      <c r="S96" s="236">
        <v>0</v>
      </c>
      <c r="T96" s="236">
        <v>0</v>
      </c>
      <c r="U96" s="236">
        <v>0</v>
      </c>
      <c r="V96" s="237">
        <v>0</v>
      </c>
      <c r="W96" s="233">
        <v>0</v>
      </c>
      <c r="X96" s="238">
        <v>0</v>
      </c>
      <c r="Y96" s="238">
        <v>0</v>
      </c>
      <c r="Z96" s="197">
        <v>0</v>
      </c>
    </row>
    <row r="97" spans="1:26" ht="15" customHeight="1" x14ac:dyDescent="0.25">
      <c r="A97" s="331"/>
      <c r="B97" s="342"/>
      <c r="C97" s="193" t="s">
        <v>116</v>
      </c>
      <c r="D97" s="191" t="s">
        <v>124</v>
      </c>
      <c r="E97" s="198">
        <v>0</v>
      </c>
      <c r="F97" s="232">
        <v>0</v>
      </c>
      <c r="G97" s="232">
        <v>0</v>
      </c>
      <c r="H97" s="232">
        <v>0</v>
      </c>
      <c r="I97" s="232">
        <v>0</v>
      </c>
      <c r="J97" s="232">
        <v>0</v>
      </c>
      <c r="K97" s="232">
        <v>0</v>
      </c>
      <c r="L97" s="233">
        <v>0</v>
      </c>
      <c r="M97" s="238">
        <v>4</v>
      </c>
      <c r="N97" s="240">
        <v>17</v>
      </c>
      <c r="O97" s="196">
        <v>21</v>
      </c>
      <c r="P97" s="236">
        <v>0</v>
      </c>
      <c r="Q97" s="236">
        <v>0</v>
      </c>
      <c r="R97" s="236">
        <v>0</v>
      </c>
      <c r="S97" s="236">
        <v>0</v>
      </c>
      <c r="T97" s="236">
        <v>0</v>
      </c>
      <c r="U97" s="236">
        <v>0</v>
      </c>
      <c r="V97" s="237">
        <v>0</v>
      </c>
      <c r="W97" s="233">
        <v>0</v>
      </c>
      <c r="X97" s="238">
        <v>0</v>
      </c>
      <c r="Y97" s="238">
        <v>6</v>
      </c>
      <c r="Z97" s="197">
        <v>6</v>
      </c>
    </row>
    <row r="98" spans="1:26" ht="15" customHeight="1" x14ac:dyDescent="0.25">
      <c r="A98" s="331"/>
      <c r="B98" s="342"/>
      <c r="C98" s="193" t="s">
        <v>125</v>
      </c>
      <c r="D98" s="191" t="s">
        <v>126</v>
      </c>
      <c r="E98" s="198">
        <v>0</v>
      </c>
      <c r="F98" s="232">
        <v>0</v>
      </c>
      <c r="G98" s="232">
        <v>0</v>
      </c>
      <c r="H98" s="232">
        <v>0</v>
      </c>
      <c r="I98" s="232">
        <v>0</v>
      </c>
      <c r="J98" s="232">
        <v>0</v>
      </c>
      <c r="K98" s="232">
        <v>0</v>
      </c>
      <c r="L98" s="233">
        <v>0</v>
      </c>
      <c r="M98" s="238">
        <v>0</v>
      </c>
      <c r="N98" s="240">
        <v>11</v>
      </c>
      <c r="O98" s="196">
        <v>11</v>
      </c>
      <c r="P98" s="236">
        <v>0</v>
      </c>
      <c r="Q98" s="236">
        <v>0</v>
      </c>
      <c r="R98" s="236">
        <v>0</v>
      </c>
      <c r="S98" s="236">
        <v>0</v>
      </c>
      <c r="T98" s="236">
        <v>0</v>
      </c>
      <c r="U98" s="236">
        <v>0</v>
      </c>
      <c r="V98" s="237">
        <v>0</v>
      </c>
      <c r="W98" s="233">
        <v>0</v>
      </c>
      <c r="X98" s="238">
        <v>0</v>
      </c>
      <c r="Y98" s="238">
        <v>2</v>
      </c>
      <c r="Z98" s="197">
        <v>2</v>
      </c>
    </row>
    <row r="99" spans="1:26" ht="15" customHeight="1" x14ac:dyDescent="0.25">
      <c r="A99" s="331"/>
      <c r="B99" s="342"/>
      <c r="C99" s="193"/>
      <c r="D99" s="191" t="s">
        <v>498</v>
      </c>
      <c r="E99" s="198">
        <v>0</v>
      </c>
      <c r="F99" s="232">
        <v>0</v>
      </c>
      <c r="G99" s="232">
        <v>0</v>
      </c>
      <c r="H99" s="232">
        <v>0</v>
      </c>
      <c r="I99" s="232">
        <v>0</v>
      </c>
      <c r="J99" s="232">
        <v>0</v>
      </c>
      <c r="K99" s="232">
        <v>0</v>
      </c>
      <c r="L99" s="233">
        <v>0</v>
      </c>
      <c r="M99" s="238">
        <v>0</v>
      </c>
      <c r="N99" s="240">
        <v>0</v>
      </c>
      <c r="O99" s="196">
        <v>0</v>
      </c>
      <c r="P99" s="236">
        <v>0</v>
      </c>
      <c r="Q99" s="236">
        <v>0</v>
      </c>
      <c r="R99" s="236">
        <v>0</v>
      </c>
      <c r="S99" s="236">
        <v>0</v>
      </c>
      <c r="T99" s="236">
        <v>0</v>
      </c>
      <c r="U99" s="236">
        <v>0</v>
      </c>
      <c r="V99" s="237">
        <v>0</v>
      </c>
      <c r="W99" s="233">
        <v>0</v>
      </c>
      <c r="X99" s="238">
        <v>0</v>
      </c>
      <c r="Y99" s="238">
        <v>0</v>
      </c>
      <c r="Z99" s="197">
        <v>0</v>
      </c>
    </row>
    <row r="100" spans="1:26" ht="15" customHeight="1" x14ac:dyDescent="0.25">
      <c r="A100" s="331"/>
      <c r="B100" s="343"/>
      <c r="C100" s="193" t="s">
        <v>127</v>
      </c>
      <c r="D100" s="191" t="s">
        <v>128</v>
      </c>
      <c r="E100" s="198">
        <v>5</v>
      </c>
      <c r="F100" s="232">
        <v>0</v>
      </c>
      <c r="G100" s="232">
        <v>0</v>
      </c>
      <c r="H100" s="232">
        <v>0</v>
      </c>
      <c r="I100" s="232">
        <v>0</v>
      </c>
      <c r="J100" s="232">
        <v>0</v>
      </c>
      <c r="K100" s="232">
        <v>0</v>
      </c>
      <c r="L100" s="233">
        <v>5</v>
      </c>
      <c r="M100" s="238">
        <v>4</v>
      </c>
      <c r="N100" s="240">
        <v>39</v>
      </c>
      <c r="O100" s="196">
        <v>48</v>
      </c>
      <c r="P100" s="236">
        <v>1</v>
      </c>
      <c r="Q100" s="236">
        <v>0</v>
      </c>
      <c r="R100" s="236">
        <v>0</v>
      </c>
      <c r="S100" s="236">
        <v>0</v>
      </c>
      <c r="T100" s="236">
        <v>0</v>
      </c>
      <c r="U100" s="236">
        <v>0</v>
      </c>
      <c r="V100" s="237">
        <v>0</v>
      </c>
      <c r="W100" s="233">
        <v>1</v>
      </c>
      <c r="X100" s="238">
        <v>2</v>
      </c>
      <c r="Y100" s="238">
        <v>4</v>
      </c>
      <c r="Z100" s="197">
        <v>7</v>
      </c>
    </row>
    <row r="101" spans="1:26" ht="15" customHeight="1" x14ac:dyDescent="0.25">
      <c r="A101" s="331"/>
      <c r="B101" s="145"/>
      <c r="C101" s="193"/>
      <c r="D101" s="191" t="s">
        <v>511</v>
      </c>
      <c r="E101" s="198">
        <v>0</v>
      </c>
      <c r="F101" s="232">
        <v>0</v>
      </c>
      <c r="G101" s="232">
        <v>0</v>
      </c>
      <c r="H101" s="232">
        <v>0</v>
      </c>
      <c r="I101" s="232">
        <v>0</v>
      </c>
      <c r="J101" s="232">
        <v>0</v>
      </c>
      <c r="K101" s="232">
        <v>0</v>
      </c>
      <c r="L101" s="233">
        <v>0</v>
      </c>
      <c r="M101" s="238">
        <v>0</v>
      </c>
      <c r="N101" s="240">
        <v>0</v>
      </c>
      <c r="O101" s="196">
        <v>0</v>
      </c>
      <c r="P101" s="236">
        <v>0</v>
      </c>
      <c r="Q101" s="236">
        <v>0</v>
      </c>
      <c r="R101" s="236">
        <v>0</v>
      </c>
      <c r="S101" s="236">
        <v>0</v>
      </c>
      <c r="T101" s="236">
        <v>0</v>
      </c>
      <c r="U101" s="236">
        <v>0</v>
      </c>
      <c r="V101" s="237">
        <v>0</v>
      </c>
      <c r="W101" s="233">
        <v>0</v>
      </c>
      <c r="X101" s="238">
        <v>0</v>
      </c>
      <c r="Y101" s="238">
        <v>0</v>
      </c>
      <c r="Z101" s="197">
        <v>0</v>
      </c>
    </row>
    <row r="102" spans="1:26" ht="15" customHeight="1" x14ac:dyDescent="0.25">
      <c r="A102" s="331"/>
      <c r="B102" s="194"/>
      <c r="C102" s="193"/>
      <c r="D102" s="191" t="s">
        <v>129</v>
      </c>
      <c r="E102" s="198">
        <v>0</v>
      </c>
      <c r="F102" s="232">
        <v>0</v>
      </c>
      <c r="G102" s="232">
        <v>0</v>
      </c>
      <c r="H102" s="232">
        <v>0</v>
      </c>
      <c r="I102" s="232">
        <v>0</v>
      </c>
      <c r="J102" s="232">
        <v>0</v>
      </c>
      <c r="K102" s="232">
        <v>0</v>
      </c>
      <c r="L102" s="233">
        <v>0</v>
      </c>
      <c r="M102" s="238">
        <v>2</v>
      </c>
      <c r="N102" s="240">
        <v>22</v>
      </c>
      <c r="O102" s="196">
        <v>24</v>
      </c>
      <c r="P102" s="236">
        <v>0</v>
      </c>
      <c r="Q102" s="236">
        <v>0</v>
      </c>
      <c r="R102" s="236">
        <v>0</v>
      </c>
      <c r="S102" s="236">
        <v>0</v>
      </c>
      <c r="T102" s="236">
        <v>0</v>
      </c>
      <c r="U102" s="236">
        <v>0</v>
      </c>
      <c r="V102" s="237">
        <v>0</v>
      </c>
      <c r="W102" s="233">
        <v>0</v>
      </c>
      <c r="X102" s="238">
        <v>0</v>
      </c>
      <c r="Y102" s="238">
        <v>3</v>
      </c>
      <c r="Z102" s="197">
        <v>3</v>
      </c>
    </row>
    <row r="103" spans="1:26" ht="15" customHeight="1" x14ac:dyDescent="0.25">
      <c r="A103" s="331"/>
      <c r="B103" s="129"/>
      <c r="C103" s="193"/>
      <c r="D103" s="191" t="s">
        <v>499</v>
      </c>
      <c r="E103" s="198">
        <v>0</v>
      </c>
      <c r="F103" s="232">
        <v>0</v>
      </c>
      <c r="G103" s="232">
        <v>0</v>
      </c>
      <c r="H103" s="232">
        <v>0</v>
      </c>
      <c r="I103" s="232">
        <v>0</v>
      </c>
      <c r="J103" s="232">
        <v>0</v>
      </c>
      <c r="K103" s="232">
        <v>0</v>
      </c>
      <c r="L103" s="233">
        <v>0</v>
      </c>
      <c r="M103" s="238">
        <v>0</v>
      </c>
      <c r="N103" s="240">
        <v>3</v>
      </c>
      <c r="O103" s="196">
        <v>3</v>
      </c>
      <c r="P103" s="236">
        <v>0</v>
      </c>
      <c r="Q103" s="236">
        <v>0</v>
      </c>
      <c r="R103" s="236">
        <v>0</v>
      </c>
      <c r="S103" s="236">
        <v>0</v>
      </c>
      <c r="T103" s="236">
        <v>0</v>
      </c>
      <c r="U103" s="236">
        <v>0</v>
      </c>
      <c r="V103" s="237">
        <v>0</v>
      </c>
      <c r="W103" s="233">
        <v>0</v>
      </c>
      <c r="X103" s="238">
        <v>0</v>
      </c>
      <c r="Y103" s="238">
        <v>0</v>
      </c>
      <c r="Z103" s="197">
        <v>0</v>
      </c>
    </row>
    <row r="104" spans="1:26" ht="15" customHeight="1" x14ac:dyDescent="0.25">
      <c r="A104" s="331"/>
      <c r="B104" s="341" t="s">
        <v>130</v>
      </c>
      <c r="C104" s="193" t="s">
        <v>131</v>
      </c>
      <c r="D104" s="191" t="s">
        <v>132</v>
      </c>
      <c r="E104" s="198">
        <v>0</v>
      </c>
      <c r="F104" s="232">
        <v>0</v>
      </c>
      <c r="G104" s="232">
        <v>0</v>
      </c>
      <c r="H104" s="232">
        <v>0</v>
      </c>
      <c r="I104" s="232">
        <v>0</v>
      </c>
      <c r="J104" s="232">
        <v>0</v>
      </c>
      <c r="K104" s="232">
        <v>0</v>
      </c>
      <c r="L104" s="233">
        <v>0</v>
      </c>
      <c r="M104" s="238">
        <v>18</v>
      </c>
      <c r="N104" s="240">
        <v>148</v>
      </c>
      <c r="O104" s="196">
        <v>166</v>
      </c>
      <c r="P104" s="236">
        <v>0</v>
      </c>
      <c r="Q104" s="236">
        <v>0</v>
      </c>
      <c r="R104" s="236">
        <v>0</v>
      </c>
      <c r="S104" s="236">
        <v>0</v>
      </c>
      <c r="T104" s="236">
        <v>0</v>
      </c>
      <c r="U104" s="236">
        <v>0</v>
      </c>
      <c r="V104" s="237">
        <v>0</v>
      </c>
      <c r="W104" s="233">
        <v>0</v>
      </c>
      <c r="X104" s="238">
        <v>2</v>
      </c>
      <c r="Y104" s="238">
        <v>30</v>
      </c>
      <c r="Z104" s="197">
        <v>32</v>
      </c>
    </row>
    <row r="105" spans="1:26" ht="15" customHeight="1" x14ac:dyDescent="0.25">
      <c r="A105" s="331"/>
      <c r="B105" s="342"/>
      <c r="C105" s="193" t="s">
        <v>131</v>
      </c>
      <c r="D105" s="191" t="s">
        <v>133</v>
      </c>
      <c r="E105" s="198">
        <v>0</v>
      </c>
      <c r="F105" s="232">
        <v>0</v>
      </c>
      <c r="G105" s="232">
        <v>0</v>
      </c>
      <c r="H105" s="232">
        <v>0</v>
      </c>
      <c r="I105" s="232">
        <v>0</v>
      </c>
      <c r="J105" s="232">
        <v>0</v>
      </c>
      <c r="K105" s="232">
        <v>0</v>
      </c>
      <c r="L105" s="233">
        <v>0</v>
      </c>
      <c r="M105" s="238">
        <v>0</v>
      </c>
      <c r="N105" s="240">
        <v>8</v>
      </c>
      <c r="O105" s="196">
        <v>8</v>
      </c>
      <c r="P105" s="236">
        <v>0</v>
      </c>
      <c r="Q105" s="236">
        <v>0</v>
      </c>
      <c r="R105" s="236">
        <v>0</v>
      </c>
      <c r="S105" s="236">
        <v>0</v>
      </c>
      <c r="T105" s="236">
        <v>0</v>
      </c>
      <c r="U105" s="236">
        <v>0</v>
      </c>
      <c r="V105" s="237">
        <v>0</v>
      </c>
      <c r="W105" s="233">
        <v>0</v>
      </c>
      <c r="X105" s="238">
        <v>0</v>
      </c>
      <c r="Y105" s="238">
        <v>0</v>
      </c>
      <c r="Z105" s="197">
        <v>0</v>
      </c>
    </row>
    <row r="106" spans="1:26" ht="15" customHeight="1" x14ac:dyDescent="0.25">
      <c r="A106" s="331"/>
      <c r="B106" s="343"/>
      <c r="C106" s="193" t="s">
        <v>131</v>
      </c>
      <c r="D106" s="191" t="s">
        <v>134</v>
      </c>
      <c r="E106" s="198">
        <v>0</v>
      </c>
      <c r="F106" s="232">
        <v>0</v>
      </c>
      <c r="G106" s="232">
        <v>0</v>
      </c>
      <c r="H106" s="232">
        <v>0</v>
      </c>
      <c r="I106" s="232">
        <v>0</v>
      </c>
      <c r="J106" s="232">
        <v>0</v>
      </c>
      <c r="K106" s="232">
        <v>0</v>
      </c>
      <c r="L106" s="233">
        <v>0</v>
      </c>
      <c r="M106" s="238">
        <v>0</v>
      </c>
      <c r="N106" s="240">
        <v>36</v>
      </c>
      <c r="O106" s="196">
        <v>36</v>
      </c>
      <c r="P106" s="236">
        <v>0</v>
      </c>
      <c r="Q106" s="236">
        <v>0</v>
      </c>
      <c r="R106" s="236">
        <v>0</v>
      </c>
      <c r="S106" s="236">
        <v>0</v>
      </c>
      <c r="T106" s="236">
        <v>0</v>
      </c>
      <c r="U106" s="236">
        <v>0</v>
      </c>
      <c r="V106" s="237">
        <v>0</v>
      </c>
      <c r="W106" s="233">
        <v>0</v>
      </c>
      <c r="X106" s="238">
        <v>0</v>
      </c>
      <c r="Y106" s="238">
        <v>1</v>
      </c>
      <c r="Z106" s="197">
        <v>1</v>
      </c>
    </row>
    <row r="107" spans="1:26" ht="15" customHeight="1" x14ac:dyDescent="0.25">
      <c r="A107" s="331"/>
      <c r="B107" s="194"/>
      <c r="C107" s="193"/>
      <c r="D107" s="191" t="s">
        <v>135</v>
      </c>
      <c r="E107" s="198">
        <v>0</v>
      </c>
      <c r="F107" s="232">
        <v>0</v>
      </c>
      <c r="G107" s="232">
        <v>0</v>
      </c>
      <c r="H107" s="232">
        <v>0</v>
      </c>
      <c r="I107" s="232">
        <v>0</v>
      </c>
      <c r="J107" s="232">
        <v>0</v>
      </c>
      <c r="K107" s="232">
        <v>0</v>
      </c>
      <c r="L107" s="233">
        <v>0</v>
      </c>
      <c r="M107" s="238">
        <v>0</v>
      </c>
      <c r="N107" s="240">
        <v>21</v>
      </c>
      <c r="O107" s="196">
        <v>21</v>
      </c>
      <c r="P107" s="236">
        <v>0</v>
      </c>
      <c r="Q107" s="236">
        <v>0</v>
      </c>
      <c r="R107" s="236">
        <v>0</v>
      </c>
      <c r="S107" s="236">
        <v>0</v>
      </c>
      <c r="T107" s="236">
        <v>0</v>
      </c>
      <c r="U107" s="236">
        <v>0</v>
      </c>
      <c r="V107" s="237">
        <v>0</v>
      </c>
      <c r="W107" s="233">
        <v>0</v>
      </c>
      <c r="X107" s="238">
        <v>1</v>
      </c>
      <c r="Y107" s="238">
        <v>2</v>
      </c>
      <c r="Z107" s="197">
        <v>3</v>
      </c>
    </row>
    <row r="108" spans="1:26" ht="15" customHeight="1" x14ac:dyDescent="0.25">
      <c r="A108" s="331"/>
      <c r="B108" s="344" t="s">
        <v>50</v>
      </c>
      <c r="C108" s="193" t="s">
        <v>136</v>
      </c>
      <c r="D108" s="191" t="s">
        <v>137</v>
      </c>
      <c r="E108" s="198">
        <v>0</v>
      </c>
      <c r="F108" s="232">
        <v>0</v>
      </c>
      <c r="G108" s="232">
        <v>0</v>
      </c>
      <c r="H108" s="232">
        <v>0</v>
      </c>
      <c r="I108" s="232">
        <v>0</v>
      </c>
      <c r="J108" s="232">
        <v>0</v>
      </c>
      <c r="K108" s="232">
        <v>0</v>
      </c>
      <c r="L108" s="233">
        <v>0</v>
      </c>
      <c r="M108" s="238">
        <v>0</v>
      </c>
      <c r="N108" s="240">
        <v>0</v>
      </c>
      <c r="O108" s="196">
        <v>0</v>
      </c>
      <c r="P108" s="236">
        <v>0</v>
      </c>
      <c r="Q108" s="236">
        <v>0</v>
      </c>
      <c r="R108" s="236">
        <v>0</v>
      </c>
      <c r="S108" s="236">
        <v>0</v>
      </c>
      <c r="T108" s="236">
        <v>0</v>
      </c>
      <c r="U108" s="236">
        <v>0</v>
      </c>
      <c r="V108" s="237">
        <v>0</v>
      </c>
      <c r="W108" s="233">
        <v>0</v>
      </c>
      <c r="X108" s="238">
        <v>0</v>
      </c>
      <c r="Y108" s="238">
        <v>0</v>
      </c>
      <c r="Z108" s="197">
        <v>0</v>
      </c>
    </row>
    <row r="109" spans="1:26" ht="15" customHeight="1" x14ac:dyDescent="0.25">
      <c r="A109" s="331"/>
      <c r="B109" s="345"/>
      <c r="C109" s="193" t="s">
        <v>138</v>
      </c>
      <c r="D109" s="191" t="s">
        <v>139</v>
      </c>
      <c r="E109" s="198">
        <v>0</v>
      </c>
      <c r="F109" s="232">
        <v>22</v>
      </c>
      <c r="G109" s="232">
        <v>0</v>
      </c>
      <c r="H109" s="232">
        <v>0</v>
      </c>
      <c r="I109" s="232">
        <v>0</v>
      </c>
      <c r="J109" s="232">
        <v>0</v>
      </c>
      <c r="K109" s="232">
        <v>0</v>
      </c>
      <c r="L109" s="233">
        <v>22</v>
      </c>
      <c r="M109" s="238">
        <v>0</v>
      </c>
      <c r="N109" s="240">
        <v>56</v>
      </c>
      <c r="O109" s="196">
        <v>78</v>
      </c>
      <c r="P109" s="236">
        <v>0</v>
      </c>
      <c r="Q109" s="236">
        <v>2</v>
      </c>
      <c r="R109" s="236">
        <v>0</v>
      </c>
      <c r="S109" s="236">
        <v>0</v>
      </c>
      <c r="T109" s="236">
        <v>0</v>
      </c>
      <c r="U109" s="236">
        <v>0</v>
      </c>
      <c r="V109" s="237">
        <v>0</v>
      </c>
      <c r="W109" s="233">
        <v>2</v>
      </c>
      <c r="X109" s="238">
        <v>2</v>
      </c>
      <c r="Y109" s="238">
        <v>6</v>
      </c>
      <c r="Z109" s="197">
        <v>10</v>
      </c>
    </row>
    <row r="110" spans="1:26" ht="15" customHeight="1" x14ac:dyDescent="0.25">
      <c r="A110" s="331"/>
      <c r="B110" s="345"/>
      <c r="C110" s="193" t="s">
        <v>138</v>
      </c>
      <c r="D110" s="191" t="s">
        <v>140</v>
      </c>
      <c r="E110" s="198">
        <v>0</v>
      </c>
      <c r="F110" s="232">
        <v>0</v>
      </c>
      <c r="G110" s="232">
        <v>0</v>
      </c>
      <c r="H110" s="232">
        <v>0</v>
      </c>
      <c r="I110" s="232">
        <v>0</v>
      </c>
      <c r="J110" s="232">
        <v>0</v>
      </c>
      <c r="K110" s="232">
        <v>0</v>
      </c>
      <c r="L110" s="233">
        <v>0</v>
      </c>
      <c r="M110" s="238">
        <v>0</v>
      </c>
      <c r="N110" s="240">
        <v>0</v>
      </c>
      <c r="O110" s="196">
        <v>0</v>
      </c>
      <c r="P110" s="236">
        <v>0</v>
      </c>
      <c r="Q110" s="236">
        <v>0</v>
      </c>
      <c r="R110" s="236">
        <v>0</v>
      </c>
      <c r="S110" s="236">
        <v>0</v>
      </c>
      <c r="T110" s="236">
        <v>0</v>
      </c>
      <c r="U110" s="236">
        <v>0</v>
      </c>
      <c r="V110" s="237">
        <v>0</v>
      </c>
      <c r="W110" s="233">
        <v>0</v>
      </c>
      <c r="X110" s="238">
        <v>0</v>
      </c>
      <c r="Y110" s="238">
        <v>0</v>
      </c>
      <c r="Z110" s="197">
        <v>0</v>
      </c>
    </row>
    <row r="111" spans="1:26" ht="15" customHeight="1" x14ac:dyDescent="0.25">
      <c r="A111" s="331"/>
      <c r="B111" s="345"/>
      <c r="C111" s="193" t="s">
        <v>138</v>
      </c>
      <c r="D111" s="191" t="s">
        <v>141</v>
      </c>
      <c r="E111" s="198">
        <v>0</v>
      </c>
      <c r="F111" s="232">
        <v>0</v>
      </c>
      <c r="G111" s="232">
        <v>0</v>
      </c>
      <c r="H111" s="232">
        <v>0</v>
      </c>
      <c r="I111" s="232">
        <v>0</v>
      </c>
      <c r="J111" s="232">
        <v>0</v>
      </c>
      <c r="K111" s="232">
        <v>0</v>
      </c>
      <c r="L111" s="233">
        <v>0</v>
      </c>
      <c r="M111" s="238">
        <v>0</v>
      </c>
      <c r="N111" s="240">
        <v>19</v>
      </c>
      <c r="O111" s="196">
        <v>19</v>
      </c>
      <c r="P111" s="236">
        <v>0</v>
      </c>
      <c r="Q111" s="236">
        <v>0</v>
      </c>
      <c r="R111" s="236">
        <v>0</v>
      </c>
      <c r="S111" s="236">
        <v>0</v>
      </c>
      <c r="T111" s="236">
        <v>0</v>
      </c>
      <c r="U111" s="236">
        <v>0</v>
      </c>
      <c r="V111" s="237">
        <v>0</v>
      </c>
      <c r="W111" s="233">
        <v>0</v>
      </c>
      <c r="X111" s="238">
        <v>0</v>
      </c>
      <c r="Y111" s="238">
        <v>12</v>
      </c>
      <c r="Z111" s="197">
        <v>12</v>
      </c>
    </row>
    <row r="112" spans="1:26" ht="15" customHeight="1" x14ac:dyDescent="0.25">
      <c r="A112" s="331"/>
      <c r="B112" s="345"/>
      <c r="C112" s="193" t="s">
        <v>138</v>
      </c>
      <c r="D112" s="191" t="s">
        <v>142</v>
      </c>
      <c r="E112" s="198">
        <v>0</v>
      </c>
      <c r="F112" s="232">
        <v>0</v>
      </c>
      <c r="G112" s="232">
        <v>0</v>
      </c>
      <c r="H112" s="232">
        <v>0</v>
      </c>
      <c r="I112" s="232">
        <v>0</v>
      </c>
      <c r="J112" s="232">
        <v>0</v>
      </c>
      <c r="K112" s="232">
        <v>0</v>
      </c>
      <c r="L112" s="233">
        <v>0</v>
      </c>
      <c r="M112" s="238">
        <v>0</v>
      </c>
      <c r="N112" s="240">
        <v>0</v>
      </c>
      <c r="O112" s="196">
        <v>0</v>
      </c>
      <c r="P112" s="236">
        <v>0</v>
      </c>
      <c r="Q112" s="236">
        <v>0</v>
      </c>
      <c r="R112" s="236">
        <v>0</v>
      </c>
      <c r="S112" s="236">
        <v>0</v>
      </c>
      <c r="T112" s="236">
        <v>0</v>
      </c>
      <c r="U112" s="236">
        <v>0</v>
      </c>
      <c r="V112" s="237">
        <v>0</v>
      </c>
      <c r="W112" s="233">
        <v>0</v>
      </c>
      <c r="X112" s="238">
        <v>0</v>
      </c>
      <c r="Y112" s="238">
        <v>0</v>
      </c>
      <c r="Z112" s="197">
        <v>0</v>
      </c>
    </row>
    <row r="113" spans="1:26" ht="15" customHeight="1" x14ac:dyDescent="0.25">
      <c r="A113" s="331"/>
      <c r="B113" s="345"/>
      <c r="C113" s="193" t="s">
        <v>143</v>
      </c>
      <c r="D113" s="191" t="s">
        <v>144</v>
      </c>
      <c r="E113" s="198">
        <v>0</v>
      </c>
      <c r="F113" s="232">
        <v>0</v>
      </c>
      <c r="G113" s="232">
        <v>0</v>
      </c>
      <c r="H113" s="232">
        <v>0</v>
      </c>
      <c r="I113" s="232">
        <v>0</v>
      </c>
      <c r="J113" s="232">
        <v>0</v>
      </c>
      <c r="K113" s="232">
        <v>0</v>
      </c>
      <c r="L113" s="233">
        <v>0</v>
      </c>
      <c r="M113" s="238">
        <v>0</v>
      </c>
      <c r="N113" s="240">
        <v>0</v>
      </c>
      <c r="O113" s="196">
        <v>0</v>
      </c>
      <c r="P113" s="236">
        <v>0</v>
      </c>
      <c r="Q113" s="236">
        <v>0</v>
      </c>
      <c r="R113" s="236">
        <v>0</v>
      </c>
      <c r="S113" s="236">
        <v>0</v>
      </c>
      <c r="T113" s="236">
        <v>0</v>
      </c>
      <c r="U113" s="236">
        <v>0</v>
      </c>
      <c r="V113" s="237">
        <v>0</v>
      </c>
      <c r="W113" s="233">
        <v>0</v>
      </c>
      <c r="X113" s="238">
        <v>0</v>
      </c>
      <c r="Y113" s="238">
        <v>0</v>
      </c>
      <c r="Z113" s="197">
        <v>0</v>
      </c>
    </row>
    <row r="114" spans="1:26" ht="15" customHeight="1" x14ac:dyDescent="0.25">
      <c r="A114" s="331"/>
      <c r="B114" s="345"/>
      <c r="C114" s="193" t="s">
        <v>143</v>
      </c>
      <c r="D114" s="191" t="s">
        <v>145</v>
      </c>
      <c r="E114" s="198">
        <v>0</v>
      </c>
      <c r="F114" s="232">
        <v>0</v>
      </c>
      <c r="G114" s="232">
        <v>0</v>
      </c>
      <c r="H114" s="232">
        <v>0</v>
      </c>
      <c r="I114" s="232">
        <v>0</v>
      </c>
      <c r="J114" s="232">
        <v>0</v>
      </c>
      <c r="K114" s="232">
        <v>0</v>
      </c>
      <c r="L114" s="233">
        <v>0</v>
      </c>
      <c r="M114" s="238">
        <v>0</v>
      </c>
      <c r="N114" s="240">
        <v>0</v>
      </c>
      <c r="O114" s="196">
        <v>0</v>
      </c>
      <c r="P114" s="236">
        <v>0</v>
      </c>
      <c r="Q114" s="236">
        <v>0</v>
      </c>
      <c r="R114" s="236">
        <v>0</v>
      </c>
      <c r="S114" s="236">
        <v>0</v>
      </c>
      <c r="T114" s="236">
        <v>0</v>
      </c>
      <c r="U114" s="236">
        <v>0</v>
      </c>
      <c r="V114" s="237">
        <v>0</v>
      </c>
      <c r="W114" s="233">
        <v>0</v>
      </c>
      <c r="X114" s="238">
        <v>0</v>
      </c>
      <c r="Y114" s="238">
        <v>0</v>
      </c>
      <c r="Z114" s="197">
        <v>0</v>
      </c>
    </row>
    <row r="115" spans="1:26" ht="15" customHeight="1" x14ac:dyDescent="0.25">
      <c r="A115" s="331"/>
      <c r="B115" s="345"/>
      <c r="C115" s="193" t="s">
        <v>146</v>
      </c>
      <c r="D115" s="191" t="s">
        <v>147</v>
      </c>
      <c r="E115" s="198">
        <v>16</v>
      </c>
      <c r="F115" s="232">
        <v>0</v>
      </c>
      <c r="G115" s="232">
        <v>0</v>
      </c>
      <c r="H115" s="232">
        <v>0</v>
      </c>
      <c r="I115" s="232">
        <v>0</v>
      </c>
      <c r="J115" s="232">
        <v>0</v>
      </c>
      <c r="K115" s="232">
        <v>0</v>
      </c>
      <c r="L115" s="233">
        <v>16</v>
      </c>
      <c r="M115" s="238">
        <v>1</v>
      </c>
      <c r="N115" s="240">
        <v>46</v>
      </c>
      <c r="O115" s="196">
        <v>63</v>
      </c>
      <c r="P115" s="236">
        <v>2</v>
      </c>
      <c r="Q115" s="236">
        <v>0</v>
      </c>
      <c r="R115" s="236">
        <v>0</v>
      </c>
      <c r="S115" s="236">
        <v>0</v>
      </c>
      <c r="T115" s="236">
        <v>0</v>
      </c>
      <c r="U115" s="236">
        <v>0</v>
      </c>
      <c r="V115" s="237">
        <v>0</v>
      </c>
      <c r="W115" s="233">
        <v>2</v>
      </c>
      <c r="X115" s="238">
        <v>0</v>
      </c>
      <c r="Y115" s="238">
        <v>7</v>
      </c>
      <c r="Z115" s="197">
        <v>9</v>
      </c>
    </row>
    <row r="116" spans="1:26" ht="15" customHeight="1" x14ac:dyDescent="0.25">
      <c r="A116" s="331"/>
      <c r="B116" s="345"/>
      <c r="C116" s="193" t="s">
        <v>146</v>
      </c>
      <c r="D116" s="191" t="s">
        <v>148</v>
      </c>
      <c r="E116" s="198">
        <v>5</v>
      </c>
      <c r="F116" s="232">
        <v>0</v>
      </c>
      <c r="G116" s="232">
        <v>0</v>
      </c>
      <c r="H116" s="232">
        <v>0</v>
      </c>
      <c r="I116" s="232">
        <v>0</v>
      </c>
      <c r="J116" s="232">
        <v>0</v>
      </c>
      <c r="K116" s="232">
        <v>0</v>
      </c>
      <c r="L116" s="233">
        <v>5</v>
      </c>
      <c r="M116" s="238">
        <v>1</v>
      </c>
      <c r="N116" s="240">
        <v>17</v>
      </c>
      <c r="O116" s="196">
        <v>23</v>
      </c>
      <c r="P116" s="236">
        <v>1</v>
      </c>
      <c r="Q116" s="236">
        <v>0</v>
      </c>
      <c r="R116" s="236">
        <v>0</v>
      </c>
      <c r="S116" s="236">
        <v>0</v>
      </c>
      <c r="T116" s="236">
        <v>0</v>
      </c>
      <c r="U116" s="236">
        <v>0</v>
      </c>
      <c r="V116" s="237">
        <v>0</v>
      </c>
      <c r="W116" s="233">
        <v>1</v>
      </c>
      <c r="X116" s="238">
        <v>1</v>
      </c>
      <c r="Y116" s="238">
        <v>2</v>
      </c>
      <c r="Z116" s="197">
        <v>4</v>
      </c>
    </row>
    <row r="117" spans="1:26" ht="15" customHeight="1" x14ac:dyDescent="0.25">
      <c r="A117" s="331"/>
      <c r="B117" s="345"/>
      <c r="C117" s="193" t="s">
        <v>149</v>
      </c>
      <c r="D117" s="191" t="s">
        <v>150</v>
      </c>
      <c r="E117" s="198">
        <v>0</v>
      </c>
      <c r="F117" s="232">
        <v>0</v>
      </c>
      <c r="G117" s="232">
        <v>0</v>
      </c>
      <c r="H117" s="232">
        <v>0</v>
      </c>
      <c r="I117" s="232">
        <v>0</v>
      </c>
      <c r="J117" s="232">
        <v>0</v>
      </c>
      <c r="K117" s="232">
        <v>0</v>
      </c>
      <c r="L117" s="233">
        <v>0</v>
      </c>
      <c r="M117" s="238">
        <v>0</v>
      </c>
      <c r="N117" s="240">
        <v>0</v>
      </c>
      <c r="O117" s="196">
        <v>0</v>
      </c>
      <c r="P117" s="236">
        <v>0</v>
      </c>
      <c r="Q117" s="236">
        <v>0</v>
      </c>
      <c r="R117" s="236">
        <v>0</v>
      </c>
      <c r="S117" s="236">
        <v>0</v>
      </c>
      <c r="T117" s="236">
        <v>0</v>
      </c>
      <c r="U117" s="236">
        <v>0</v>
      </c>
      <c r="V117" s="237">
        <v>0</v>
      </c>
      <c r="W117" s="233">
        <v>0</v>
      </c>
      <c r="X117" s="238">
        <v>0</v>
      </c>
      <c r="Y117" s="238">
        <v>0</v>
      </c>
      <c r="Z117" s="197">
        <v>0</v>
      </c>
    </row>
    <row r="118" spans="1:26" ht="15" customHeight="1" x14ac:dyDescent="0.25">
      <c r="A118" s="331"/>
      <c r="B118" s="346"/>
      <c r="C118" s="193" t="s">
        <v>149</v>
      </c>
      <c r="D118" s="191" t="s">
        <v>151</v>
      </c>
      <c r="E118" s="198">
        <v>0</v>
      </c>
      <c r="F118" s="232">
        <v>0</v>
      </c>
      <c r="G118" s="232">
        <v>0</v>
      </c>
      <c r="H118" s="232">
        <v>0</v>
      </c>
      <c r="I118" s="232">
        <v>0</v>
      </c>
      <c r="J118" s="232">
        <v>0</v>
      </c>
      <c r="K118" s="232">
        <v>0</v>
      </c>
      <c r="L118" s="233">
        <v>0</v>
      </c>
      <c r="M118" s="238">
        <v>0</v>
      </c>
      <c r="N118" s="240">
        <v>0</v>
      </c>
      <c r="O118" s="196">
        <v>0</v>
      </c>
      <c r="P118" s="236">
        <v>0</v>
      </c>
      <c r="Q118" s="236">
        <v>0</v>
      </c>
      <c r="R118" s="236">
        <v>0</v>
      </c>
      <c r="S118" s="236">
        <v>0</v>
      </c>
      <c r="T118" s="236">
        <v>0</v>
      </c>
      <c r="U118" s="236">
        <v>0</v>
      </c>
      <c r="V118" s="237">
        <v>0</v>
      </c>
      <c r="W118" s="233">
        <v>0</v>
      </c>
      <c r="X118" s="238">
        <v>0</v>
      </c>
      <c r="Y118" s="238">
        <v>0</v>
      </c>
      <c r="Z118" s="197">
        <v>0</v>
      </c>
    </row>
    <row r="119" spans="1:26" ht="15" customHeight="1" x14ac:dyDescent="0.25">
      <c r="A119" s="331"/>
      <c r="B119" s="194"/>
      <c r="C119" s="193" t="s">
        <v>152</v>
      </c>
      <c r="D119" s="191" t="s">
        <v>153</v>
      </c>
      <c r="E119" s="198">
        <v>0</v>
      </c>
      <c r="F119" s="232">
        <v>0</v>
      </c>
      <c r="G119" s="232">
        <v>0</v>
      </c>
      <c r="H119" s="232">
        <v>0</v>
      </c>
      <c r="I119" s="232">
        <v>0</v>
      </c>
      <c r="J119" s="232">
        <v>0</v>
      </c>
      <c r="K119" s="232">
        <v>0</v>
      </c>
      <c r="L119" s="233">
        <v>0</v>
      </c>
      <c r="M119" s="238">
        <v>13</v>
      </c>
      <c r="N119" s="240">
        <v>48</v>
      </c>
      <c r="O119" s="196">
        <v>61</v>
      </c>
      <c r="P119" s="236">
        <v>0</v>
      </c>
      <c r="Q119" s="236">
        <v>0</v>
      </c>
      <c r="R119" s="236">
        <v>0</v>
      </c>
      <c r="S119" s="236">
        <v>0</v>
      </c>
      <c r="T119" s="236">
        <v>0</v>
      </c>
      <c r="U119" s="236">
        <v>0</v>
      </c>
      <c r="V119" s="237">
        <v>0</v>
      </c>
      <c r="W119" s="233">
        <v>0</v>
      </c>
      <c r="X119" s="238">
        <v>1</v>
      </c>
      <c r="Y119" s="238">
        <v>5</v>
      </c>
      <c r="Z119" s="197">
        <v>6</v>
      </c>
    </row>
    <row r="120" spans="1:26" ht="15" customHeight="1" x14ac:dyDescent="0.25">
      <c r="A120" s="331"/>
      <c r="B120" s="194" t="s">
        <v>33</v>
      </c>
      <c r="C120" s="193" t="s">
        <v>95</v>
      </c>
      <c r="D120" s="191" t="s">
        <v>154</v>
      </c>
      <c r="E120" s="198">
        <v>0</v>
      </c>
      <c r="F120" s="232">
        <v>0</v>
      </c>
      <c r="G120" s="232">
        <v>0</v>
      </c>
      <c r="H120" s="232">
        <v>0</v>
      </c>
      <c r="I120" s="232">
        <v>0</v>
      </c>
      <c r="J120" s="232">
        <v>0</v>
      </c>
      <c r="K120" s="232">
        <v>0</v>
      </c>
      <c r="L120" s="233">
        <v>0</v>
      </c>
      <c r="M120" s="238">
        <v>0</v>
      </c>
      <c r="N120" s="240">
        <v>0</v>
      </c>
      <c r="O120" s="196">
        <v>0</v>
      </c>
      <c r="P120" s="236">
        <v>0</v>
      </c>
      <c r="Q120" s="236">
        <v>0</v>
      </c>
      <c r="R120" s="236">
        <v>0</v>
      </c>
      <c r="S120" s="236">
        <v>0</v>
      </c>
      <c r="T120" s="236">
        <v>0</v>
      </c>
      <c r="U120" s="236">
        <v>0</v>
      </c>
      <c r="V120" s="237">
        <v>0</v>
      </c>
      <c r="W120" s="233">
        <v>0</v>
      </c>
      <c r="X120" s="238">
        <v>0</v>
      </c>
      <c r="Y120" s="238">
        <v>0</v>
      </c>
      <c r="Z120" s="197">
        <v>0</v>
      </c>
    </row>
    <row r="121" spans="1:26" ht="15" customHeight="1" x14ac:dyDescent="0.25">
      <c r="A121" s="331"/>
      <c r="B121" s="194"/>
      <c r="C121" s="193" t="s">
        <v>155</v>
      </c>
      <c r="D121" s="191" t="s">
        <v>156</v>
      </c>
      <c r="E121" s="198">
        <v>0</v>
      </c>
      <c r="F121" s="232">
        <v>0</v>
      </c>
      <c r="G121" s="232">
        <v>0</v>
      </c>
      <c r="H121" s="232">
        <v>0</v>
      </c>
      <c r="I121" s="232">
        <v>0</v>
      </c>
      <c r="J121" s="232">
        <v>0</v>
      </c>
      <c r="K121" s="232">
        <v>0</v>
      </c>
      <c r="L121" s="233">
        <v>0</v>
      </c>
      <c r="M121" s="238">
        <v>0</v>
      </c>
      <c r="N121" s="240">
        <v>45</v>
      </c>
      <c r="O121" s="196">
        <v>45</v>
      </c>
      <c r="P121" s="236">
        <v>0</v>
      </c>
      <c r="Q121" s="236">
        <v>0</v>
      </c>
      <c r="R121" s="236">
        <v>0</v>
      </c>
      <c r="S121" s="236">
        <v>0</v>
      </c>
      <c r="T121" s="236">
        <v>0</v>
      </c>
      <c r="U121" s="236">
        <v>0</v>
      </c>
      <c r="V121" s="237">
        <v>0</v>
      </c>
      <c r="W121" s="233">
        <v>0</v>
      </c>
      <c r="X121" s="238">
        <v>0</v>
      </c>
      <c r="Y121" s="238">
        <v>0</v>
      </c>
      <c r="Z121" s="197">
        <v>0</v>
      </c>
    </row>
    <row r="122" spans="1:26" ht="15" customHeight="1" x14ac:dyDescent="0.25">
      <c r="A122" s="331"/>
      <c r="B122" s="341" t="s">
        <v>94</v>
      </c>
      <c r="C122" s="193" t="s">
        <v>157</v>
      </c>
      <c r="D122" s="191" t="s">
        <v>158</v>
      </c>
      <c r="E122" s="198">
        <v>0</v>
      </c>
      <c r="F122" s="232">
        <v>0</v>
      </c>
      <c r="G122" s="232">
        <v>0</v>
      </c>
      <c r="H122" s="232">
        <v>0</v>
      </c>
      <c r="I122" s="232">
        <v>0</v>
      </c>
      <c r="J122" s="232">
        <v>0</v>
      </c>
      <c r="K122" s="232">
        <v>0</v>
      </c>
      <c r="L122" s="233">
        <v>0</v>
      </c>
      <c r="M122" s="238">
        <v>3</v>
      </c>
      <c r="N122" s="240">
        <v>13</v>
      </c>
      <c r="O122" s="196">
        <v>16</v>
      </c>
      <c r="P122" s="236">
        <v>0</v>
      </c>
      <c r="Q122" s="236">
        <v>0</v>
      </c>
      <c r="R122" s="236">
        <v>0</v>
      </c>
      <c r="S122" s="236">
        <v>0</v>
      </c>
      <c r="T122" s="236">
        <v>0</v>
      </c>
      <c r="U122" s="236">
        <v>0</v>
      </c>
      <c r="V122" s="237">
        <v>0</v>
      </c>
      <c r="W122" s="233">
        <v>0</v>
      </c>
      <c r="X122" s="238">
        <v>1</v>
      </c>
      <c r="Y122" s="238">
        <v>2</v>
      </c>
      <c r="Z122" s="197">
        <v>3</v>
      </c>
    </row>
    <row r="123" spans="1:26" ht="15" customHeight="1" x14ac:dyDescent="0.25">
      <c r="A123" s="331"/>
      <c r="B123" s="343"/>
      <c r="C123" s="193" t="s">
        <v>159</v>
      </c>
      <c r="D123" s="191" t="s">
        <v>160</v>
      </c>
      <c r="E123" s="198">
        <v>0</v>
      </c>
      <c r="F123" s="232">
        <v>0</v>
      </c>
      <c r="G123" s="232">
        <v>0</v>
      </c>
      <c r="H123" s="232">
        <v>0</v>
      </c>
      <c r="I123" s="232">
        <v>0</v>
      </c>
      <c r="J123" s="232">
        <v>0</v>
      </c>
      <c r="K123" s="232">
        <v>0</v>
      </c>
      <c r="L123" s="233">
        <v>0</v>
      </c>
      <c r="M123" s="238">
        <v>0</v>
      </c>
      <c r="N123" s="240">
        <v>8</v>
      </c>
      <c r="O123" s="196">
        <v>8</v>
      </c>
      <c r="P123" s="236">
        <v>0</v>
      </c>
      <c r="Q123" s="236">
        <v>0</v>
      </c>
      <c r="R123" s="236">
        <v>0</v>
      </c>
      <c r="S123" s="236">
        <v>0</v>
      </c>
      <c r="T123" s="236">
        <v>0</v>
      </c>
      <c r="U123" s="236">
        <v>0</v>
      </c>
      <c r="V123" s="237">
        <v>0</v>
      </c>
      <c r="W123" s="233">
        <v>0</v>
      </c>
      <c r="X123" s="238">
        <v>0</v>
      </c>
      <c r="Y123" s="238">
        <v>0</v>
      </c>
      <c r="Z123" s="197">
        <v>0</v>
      </c>
    </row>
    <row r="124" spans="1:26" ht="15" customHeight="1" x14ac:dyDescent="0.25">
      <c r="A124" s="331"/>
      <c r="B124" s="344" t="s">
        <v>161</v>
      </c>
      <c r="C124" s="130" t="s">
        <v>162</v>
      </c>
      <c r="D124" s="191" t="s">
        <v>163</v>
      </c>
      <c r="E124" s="198">
        <v>0</v>
      </c>
      <c r="F124" s="232">
        <v>0</v>
      </c>
      <c r="G124" s="232">
        <v>0</v>
      </c>
      <c r="H124" s="232">
        <v>0</v>
      </c>
      <c r="I124" s="232">
        <v>0</v>
      </c>
      <c r="J124" s="232">
        <v>0</v>
      </c>
      <c r="K124" s="232">
        <v>0</v>
      </c>
      <c r="L124" s="233">
        <v>0</v>
      </c>
      <c r="M124" s="238">
        <v>0</v>
      </c>
      <c r="N124" s="240">
        <v>10</v>
      </c>
      <c r="O124" s="196">
        <v>10</v>
      </c>
      <c r="P124" s="236">
        <v>0</v>
      </c>
      <c r="Q124" s="236">
        <v>0</v>
      </c>
      <c r="R124" s="236">
        <v>0</v>
      </c>
      <c r="S124" s="236">
        <v>0</v>
      </c>
      <c r="T124" s="236">
        <v>0</v>
      </c>
      <c r="U124" s="236">
        <v>0</v>
      </c>
      <c r="V124" s="237">
        <v>0</v>
      </c>
      <c r="W124" s="233">
        <v>0</v>
      </c>
      <c r="X124" s="238">
        <v>0</v>
      </c>
      <c r="Y124" s="238">
        <v>0</v>
      </c>
      <c r="Z124" s="197">
        <v>0</v>
      </c>
    </row>
    <row r="125" spans="1:26" ht="15" customHeight="1" x14ac:dyDescent="0.25">
      <c r="A125" s="331"/>
      <c r="B125" s="345"/>
      <c r="C125" s="130"/>
      <c r="D125" s="191" t="s">
        <v>164</v>
      </c>
      <c r="E125" s="198">
        <v>0</v>
      </c>
      <c r="F125" s="232">
        <v>0</v>
      </c>
      <c r="G125" s="232">
        <v>0</v>
      </c>
      <c r="H125" s="232">
        <v>0</v>
      </c>
      <c r="I125" s="232">
        <v>0</v>
      </c>
      <c r="J125" s="232">
        <v>0</v>
      </c>
      <c r="K125" s="232">
        <v>0</v>
      </c>
      <c r="L125" s="233">
        <v>0</v>
      </c>
      <c r="M125" s="238">
        <v>0</v>
      </c>
      <c r="N125" s="240">
        <v>32</v>
      </c>
      <c r="O125" s="196">
        <v>32</v>
      </c>
      <c r="P125" s="236">
        <v>0</v>
      </c>
      <c r="Q125" s="236">
        <v>0</v>
      </c>
      <c r="R125" s="236">
        <v>0</v>
      </c>
      <c r="S125" s="236">
        <v>0</v>
      </c>
      <c r="T125" s="236">
        <v>0</v>
      </c>
      <c r="U125" s="236">
        <v>0</v>
      </c>
      <c r="V125" s="237">
        <v>0</v>
      </c>
      <c r="W125" s="233">
        <v>0</v>
      </c>
      <c r="X125" s="238">
        <v>1</v>
      </c>
      <c r="Y125" s="238">
        <v>11</v>
      </c>
      <c r="Z125" s="197">
        <v>12</v>
      </c>
    </row>
    <row r="126" spans="1:26" ht="15" customHeight="1" x14ac:dyDescent="0.25">
      <c r="A126" s="331"/>
      <c r="B126" s="346"/>
      <c r="C126" s="130" t="s">
        <v>165</v>
      </c>
      <c r="D126" s="191" t="s">
        <v>166</v>
      </c>
      <c r="E126" s="198">
        <v>0</v>
      </c>
      <c r="F126" s="232">
        <v>0</v>
      </c>
      <c r="G126" s="232">
        <v>0</v>
      </c>
      <c r="H126" s="232">
        <v>0</v>
      </c>
      <c r="I126" s="232">
        <v>0</v>
      </c>
      <c r="J126" s="232">
        <v>0</v>
      </c>
      <c r="K126" s="232">
        <v>0</v>
      </c>
      <c r="L126" s="233">
        <v>0</v>
      </c>
      <c r="M126" s="238">
        <v>154</v>
      </c>
      <c r="N126" s="240">
        <v>0</v>
      </c>
      <c r="O126" s="196">
        <v>154</v>
      </c>
      <c r="P126" s="236">
        <v>0</v>
      </c>
      <c r="Q126" s="236">
        <v>0</v>
      </c>
      <c r="R126" s="236">
        <v>0</v>
      </c>
      <c r="S126" s="236">
        <v>0</v>
      </c>
      <c r="T126" s="236">
        <v>0</v>
      </c>
      <c r="U126" s="236">
        <v>0</v>
      </c>
      <c r="V126" s="237">
        <v>0</v>
      </c>
      <c r="W126" s="233">
        <v>0</v>
      </c>
      <c r="X126" s="238">
        <v>31</v>
      </c>
      <c r="Y126" s="238">
        <v>0</v>
      </c>
      <c r="Z126" s="197">
        <v>31</v>
      </c>
    </row>
    <row r="127" spans="1:26" ht="15" customHeight="1" x14ac:dyDescent="0.25">
      <c r="A127" s="331"/>
      <c r="B127" s="194"/>
      <c r="C127" s="193"/>
      <c r="D127" s="191" t="s">
        <v>167</v>
      </c>
      <c r="E127" s="198">
        <v>0</v>
      </c>
      <c r="F127" s="232">
        <v>0</v>
      </c>
      <c r="G127" s="232">
        <v>0</v>
      </c>
      <c r="H127" s="232">
        <v>0</v>
      </c>
      <c r="I127" s="232">
        <v>0</v>
      </c>
      <c r="J127" s="232">
        <v>0</v>
      </c>
      <c r="K127" s="232">
        <v>0</v>
      </c>
      <c r="L127" s="233">
        <v>0</v>
      </c>
      <c r="M127" s="238">
        <v>5</v>
      </c>
      <c r="N127" s="240">
        <v>22</v>
      </c>
      <c r="O127" s="196">
        <v>27</v>
      </c>
      <c r="P127" s="236">
        <v>0</v>
      </c>
      <c r="Q127" s="236">
        <v>0</v>
      </c>
      <c r="R127" s="236">
        <v>0</v>
      </c>
      <c r="S127" s="236">
        <v>0</v>
      </c>
      <c r="T127" s="236">
        <v>0</v>
      </c>
      <c r="U127" s="236">
        <v>0</v>
      </c>
      <c r="V127" s="237">
        <v>0</v>
      </c>
      <c r="W127" s="233">
        <v>0</v>
      </c>
      <c r="X127" s="238">
        <v>0</v>
      </c>
      <c r="Y127" s="238">
        <v>5</v>
      </c>
      <c r="Z127" s="197">
        <v>5</v>
      </c>
    </row>
    <row r="128" spans="1:26" ht="15" customHeight="1" x14ac:dyDescent="0.25">
      <c r="A128" s="331"/>
      <c r="B128" s="122" t="s">
        <v>168</v>
      </c>
      <c r="C128" s="123"/>
      <c r="D128" s="124"/>
      <c r="E128" s="230">
        <v>4</v>
      </c>
      <c r="F128" s="188">
        <v>0</v>
      </c>
      <c r="G128" s="188">
        <v>7</v>
      </c>
      <c r="H128" s="188">
        <v>0</v>
      </c>
      <c r="I128" s="188">
        <v>0</v>
      </c>
      <c r="J128" s="188">
        <v>0</v>
      </c>
      <c r="K128" s="188">
        <v>0</v>
      </c>
      <c r="L128" s="189">
        <v>11</v>
      </c>
      <c r="M128" s="192">
        <v>73</v>
      </c>
      <c r="N128" s="190">
        <v>863</v>
      </c>
      <c r="O128" s="192">
        <v>947</v>
      </c>
      <c r="P128" s="190">
        <v>1</v>
      </c>
      <c r="Q128" s="190">
        <v>0</v>
      </c>
      <c r="R128" s="190">
        <v>3</v>
      </c>
      <c r="S128" s="190">
        <v>0</v>
      </c>
      <c r="T128" s="190">
        <v>0</v>
      </c>
      <c r="U128" s="190">
        <v>0</v>
      </c>
      <c r="V128" s="190">
        <v>0</v>
      </c>
      <c r="W128" s="189">
        <v>4</v>
      </c>
      <c r="X128" s="192">
        <v>24</v>
      </c>
      <c r="Y128" s="192">
        <v>140</v>
      </c>
      <c r="Z128" s="190">
        <v>168</v>
      </c>
    </row>
    <row r="129" spans="1:26" ht="15" customHeight="1" x14ac:dyDescent="0.25">
      <c r="A129" s="331"/>
      <c r="B129" s="341" t="s">
        <v>41</v>
      </c>
      <c r="C129" s="193" t="s">
        <v>169</v>
      </c>
      <c r="D129" s="191" t="s">
        <v>170</v>
      </c>
      <c r="E129" s="198">
        <v>0</v>
      </c>
      <c r="F129" s="232">
        <v>0</v>
      </c>
      <c r="G129" s="232">
        <v>0</v>
      </c>
      <c r="H129" s="232">
        <v>0</v>
      </c>
      <c r="I129" s="232">
        <v>0</v>
      </c>
      <c r="J129" s="232">
        <v>0</v>
      </c>
      <c r="K129" s="232">
        <v>0</v>
      </c>
      <c r="L129" s="233">
        <v>0</v>
      </c>
      <c r="M129" s="238">
        <v>0</v>
      </c>
      <c r="N129" s="240">
        <v>81</v>
      </c>
      <c r="O129" s="196">
        <v>81</v>
      </c>
      <c r="P129" s="236">
        <v>0</v>
      </c>
      <c r="Q129" s="236">
        <v>0</v>
      </c>
      <c r="R129" s="236">
        <v>0</v>
      </c>
      <c r="S129" s="236">
        <v>0</v>
      </c>
      <c r="T129" s="236">
        <v>0</v>
      </c>
      <c r="U129" s="236">
        <v>0</v>
      </c>
      <c r="V129" s="237">
        <v>0</v>
      </c>
      <c r="W129" s="233">
        <v>0</v>
      </c>
      <c r="X129" s="238">
        <v>0</v>
      </c>
      <c r="Y129" s="238">
        <v>11</v>
      </c>
      <c r="Z129" s="197">
        <v>11</v>
      </c>
    </row>
    <row r="130" spans="1:26" ht="15" customHeight="1" x14ac:dyDescent="0.25">
      <c r="A130" s="331"/>
      <c r="B130" s="342"/>
      <c r="C130" s="193" t="s">
        <v>169</v>
      </c>
      <c r="D130" s="191" t="s">
        <v>171</v>
      </c>
      <c r="E130" s="198">
        <v>0</v>
      </c>
      <c r="F130" s="232">
        <v>0</v>
      </c>
      <c r="G130" s="232">
        <v>0</v>
      </c>
      <c r="H130" s="232">
        <v>0</v>
      </c>
      <c r="I130" s="232">
        <v>0</v>
      </c>
      <c r="J130" s="232">
        <v>0</v>
      </c>
      <c r="K130" s="232">
        <v>0</v>
      </c>
      <c r="L130" s="233">
        <v>0</v>
      </c>
      <c r="M130" s="238">
        <v>0</v>
      </c>
      <c r="N130" s="240">
        <v>0</v>
      </c>
      <c r="O130" s="196">
        <v>0</v>
      </c>
      <c r="P130" s="236">
        <v>0</v>
      </c>
      <c r="Q130" s="236">
        <v>0</v>
      </c>
      <c r="R130" s="236">
        <v>0</v>
      </c>
      <c r="S130" s="236">
        <v>0</v>
      </c>
      <c r="T130" s="236">
        <v>0</v>
      </c>
      <c r="U130" s="236">
        <v>0</v>
      </c>
      <c r="V130" s="237">
        <v>0</v>
      </c>
      <c r="W130" s="233">
        <v>0</v>
      </c>
      <c r="X130" s="238">
        <v>0</v>
      </c>
      <c r="Y130" s="238">
        <v>0</v>
      </c>
      <c r="Z130" s="197">
        <v>0</v>
      </c>
    </row>
    <row r="131" spans="1:26" s="2" customFormat="1" x14ac:dyDescent="0.2">
      <c r="A131" s="331"/>
      <c r="B131" s="342"/>
      <c r="C131" s="193" t="s">
        <v>169</v>
      </c>
      <c r="D131" s="191" t="s">
        <v>172</v>
      </c>
      <c r="E131" s="198">
        <v>0</v>
      </c>
      <c r="F131" s="232">
        <v>0</v>
      </c>
      <c r="G131" s="232">
        <v>0</v>
      </c>
      <c r="H131" s="232">
        <v>0</v>
      </c>
      <c r="I131" s="232">
        <v>0</v>
      </c>
      <c r="J131" s="232">
        <v>0</v>
      </c>
      <c r="K131" s="232">
        <v>0</v>
      </c>
      <c r="L131" s="233">
        <v>0</v>
      </c>
      <c r="M131" s="238">
        <v>0</v>
      </c>
      <c r="N131" s="240">
        <v>0</v>
      </c>
      <c r="O131" s="196">
        <v>0</v>
      </c>
      <c r="P131" s="236">
        <v>0</v>
      </c>
      <c r="Q131" s="236">
        <v>0</v>
      </c>
      <c r="R131" s="236">
        <v>0</v>
      </c>
      <c r="S131" s="236">
        <v>0</v>
      </c>
      <c r="T131" s="236">
        <v>0</v>
      </c>
      <c r="U131" s="236">
        <v>0</v>
      </c>
      <c r="V131" s="237">
        <v>0</v>
      </c>
      <c r="W131" s="233">
        <v>0</v>
      </c>
      <c r="X131" s="238">
        <v>0</v>
      </c>
      <c r="Y131" s="238">
        <v>0</v>
      </c>
      <c r="Z131" s="197">
        <v>0</v>
      </c>
    </row>
    <row r="132" spans="1:26" ht="15" customHeight="1" x14ac:dyDescent="0.25">
      <c r="A132" s="331"/>
      <c r="B132" s="342"/>
      <c r="C132" s="193" t="s">
        <v>169</v>
      </c>
      <c r="D132" s="191" t="s">
        <v>173</v>
      </c>
      <c r="E132" s="198">
        <v>0</v>
      </c>
      <c r="F132" s="232">
        <v>0</v>
      </c>
      <c r="G132" s="232">
        <v>0</v>
      </c>
      <c r="H132" s="232">
        <v>0</v>
      </c>
      <c r="I132" s="232">
        <v>0</v>
      </c>
      <c r="J132" s="232">
        <v>0</v>
      </c>
      <c r="K132" s="232">
        <v>0</v>
      </c>
      <c r="L132" s="233">
        <v>0</v>
      </c>
      <c r="M132" s="238">
        <v>0</v>
      </c>
      <c r="N132" s="240">
        <v>0</v>
      </c>
      <c r="O132" s="196">
        <v>0</v>
      </c>
      <c r="P132" s="236">
        <v>0</v>
      </c>
      <c r="Q132" s="236">
        <v>0</v>
      </c>
      <c r="R132" s="236">
        <v>0</v>
      </c>
      <c r="S132" s="236">
        <v>0</v>
      </c>
      <c r="T132" s="236">
        <v>0</v>
      </c>
      <c r="U132" s="236">
        <v>0</v>
      </c>
      <c r="V132" s="237">
        <v>0</v>
      </c>
      <c r="W132" s="233">
        <v>0</v>
      </c>
      <c r="X132" s="238">
        <v>0</v>
      </c>
      <c r="Y132" s="238">
        <v>0</v>
      </c>
      <c r="Z132" s="197">
        <v>0</v>
      </c>
    </row>
    <row r="133" spans="1:26" ht="15" customHeight="1" x14ac:dyDescent="0.25">
      <c r="A133" s="331"/>
      <c r="B133" s="342"/>
      <c r="C133" s="193" t="s">
        <v>169</v>
      </c>
      <c r="D133" s="191" t="s">
        <v>174</v>
      </c>
      <c r="E133" s="198">
        <v>0</v>
      </c>
      <c r="F133" s="232">
        <v>0</v>
      </c>
      <c r="G133" s="232">
        <v>0</v>
      </c>
      <c r="H133" s="232">
        <v>0</v>
      </c>
      <c r="I133" s="232">
        <v>0</v>
      </c>
      <c r="J133" s="232">
        <v>0</v>
      </c>
      <c r="K133" s="232">
        <v>0</v>
      </c>
      <c r="L133" s="233">
        <v>0</v>
      </c>
      <c r="M133" s="238">
        <v>0</v>
      </c>
      <c r="N133" s="240">
        <v>0</v>
      </c>
      <c r="O133" s="196">
        <v>0</v>
      </c>
      <c r="P133" s="236">
        <v>0</v>
      </c>
      <c r="Q133" s="236">
        <v>0</v>
      </c>
      <c r="R133" s="236">
        <v>0</v>
      </c>
      <c r="S133" s="236">
        <v>0</v>
      </c>
      <c r="T133" s="236">
        <v>0</v>
      </c>
      <c r="U133" s="236">
        <v>0</v>
      </c>
      <c r="V133" s="237">
        <v>0</v>
      </c>
      <c r="W133" s="233">
        <v>0</v>
      </c>
      <c r="X133" s="238">
        <v>0</v>
      </c>
      <c r="Y133" s="238">
        <v>0</v>
      </c>
      <c r="Z133" s="197">
        <v>0</v>
      </c>
    </row>
    <row r="134" spans="1:26" ht="15" customHeight="1" x14ac:dyDescent="0.25">
      <c r="A134" s="331"/>
      <c r="B134" s="342"/>
      <c r="C134" s="193" t="s">
        <v>175</v>
      </c>
      <c r="D134" s="191" t="s">
        <v>176</v>
      </c>
      <c r="E134" s="198">
        <v>0</v>
      </c>
      <c r="F134" s="232">
        <v>0</v>
      </c>
      <c r="G134" s="232">
        <v>0</v>
      </c>
      <c r="H134" s="232">
        <v>0</v>
      </c>
      <c r="I134" s="232">
        <v>0</v>
      </c>
      <c r="J134" s="232">
        <v>0</v>
      </c>
      <c r="K134" s="232">
        <v>0</v>
      </c>
      <c r="L134" s="233">
        <v>0</v>
      </c>
      <c r="M134" s="238">
        <v>0</v>
      </c>
      <c r="N134" s="240">
        <v>0</v>
      </c>
      <c r="O134" s="196">
        <v>0</v>
      </c>
      <c r="P134" s="236">
        <v>0</v>
      </c>
      <c r="Q134" s="236">
        <v>0</v>
      </c>
      <c r="R134" s="236">
        <v>0</v>
      </c>
      <c r="S134" s="236">
        <v>0</v>
      </c>
      <c r="T134" s="236">
        <v>0</v>
      </c>
      <c r="U134" s="236">
        <v>0</v>
      </c>
      <c r="V134" s="237">
        <v>0</v>
      </c>
      <c r="W134" s="233">
        <v>0</v>
      </c>
      <c r="X134" s="238">
        <v>0</v>
      </c>
      <c r="Y134" s="238">
        <v>0</v>
      </c>
      <c r="Z134" s="197">
        <v>0</v>
      </c>
    </row>
    <row r="135" spans="1:26" ht="15" customHeight="1" x14ac:dyDescent="0.25">
      <c r="A135" s="331"/>
      <c r="B135" s="342"/>
      <c r="C135" s="193" t="s">
        <v>177</v>
      </c>
      <c r="D135" s="191" t="s">
        <v>178</v>
      </c>
      <c r="E135" s="198">
        <v>0</v>
      </c>
      <c r="F135" s="232">
        <v>0</v>
      </c>
      <c r="G135" s="232">
        <v>0</v>
      </c>
      <c r="H135" s="232">
        <v>0</v>
      </c>
      <c r="I135" s="232">
        <v>0</v>
      </c>
      <c r="J135" s="232">
        <v>0</v>
      </c>
      <c r="K135" s="232">
        <v>0</v>
      </c>
      <c r="L135" s="233">
        <v>0</v>
      </c>
      <c r="M135" s="238">
        <v>2</v>
      </c>
      <c r="N135" s="240">
        <v>57</v>
      </c>
      <c r="O135" s="196">
        <v>59</v>
      </c>
      <c r="P135" s="236">
        <v>0</v>
      </c>
      <c r="Q135" s="236">
        <v>0</v>
      </c>
      <c r="R135" s="236">
        <v>0</v>
      </c>
      <c r="S135" s="236">
        <v>0</v>
      </c>
      <c r="T135" s="236">
        <v>0</v>
      </c>
      <c r="U135" s="236">
        <v>0</v>
      </c>
      <c r="V135" s="237">
        <v>0</v>
      </c>
      <c r="W135" s="233">
        <v>0</v>
      </c>
      <c r="X135" s="238">
        <v>2</v>
      </c>
      <c r="Y135" s="238">
        <v>11</v>
      </c>
      <c r="Z135" s="197">
        <v>13</v>
      </c>
    </row>
    <row r="136" spans="1:26" ht="15" customHeight="1" x14ac:dyDescent="0.25">
      <c r="A136" s="331"/>
      <c r="B136" s="342"/>
      <c r="C136" s="193" t="s">
        <v>179</v>
      </c>
      <c r="D136" s="191" t="s">
        <v>180</v>
      </c>
      <c r="E136" s="198">
        <v>0</v>
      </c>
      <c r="F136" s="232">
        <v>0</v>
      </c>
      <c r="G136" s="232">
        <v>0</v>
      </c>
      <c r="H136" s="232">
        <v>0</v>
      </c>
      <c r="I136" s="232">
        <v>0</v>
      </c>
      <c r="J136" s="232">
        <v>0</v>
      </c>
      <c r="K136" s="232">
        <v>0</v>
      </c>
      <c r="L136" s="233">
        <v>0</v>
      </c>
      <c r="M136" s="238">
        <v>1</v>
      </c>
      <c r="N136" s="240">
        <v>30</v>
      </c>
      <c r="O136" s="196">
        <v>31</v>
      </c>
      <c r="P136" s="236">
        <v>0</v>
      </c>
      <c r="Q136" s="236">
        <v>0</v>
      </c>
      <c r="R136" s="236">
        <v>0</v>
      </c>
      <c r="S136" s="236">
        <v>0</v>
      </c>
      <c r="T136" s="236">
        <v>0</v>
      </c>
      <c r="U136" s="236">
        <v>0</v>
      </c>
      <c r="V136" s="237">
        <v>0</v>
      </c>
      <c r="W136" s="233">
        <v>0</v>
      </c>
      <c r="X136" s="238">
        <v>0</v>
      </c>
      <c r="Y136" s="238">
        <v>4</v>
      </c>
      <c r="Z136" s="197">
        <v>4</v>
      </c>
    </row>
    <row r="137" spans="1:26" ht="15" customHeight="1" x14ac:dyDescent="0.25">
      <c r="A137" s="331"/>
      <c r="B137" s="342"/>
      <c r="C137" s="193" t="s">
        <v>181</v>
      </c>
      <c r="D137" s="191" t="s">
        <v>182</v>
      </c>
      <c r="E137" s="198">
        <v>0</v>
      </c>
      <c r="F137" s="232">
        <v>0</v>
      </c>
      <c r="G137" s="232">
        <v>0</v>
      </c>
      <c r="H137" s="232">
        <v>0</v>
      </c>
      <c r="I137" s="232">
        <v>0</v>
      </c>
      <c r="J137" s="232">
        <v>0</v>
      </c>
      <c r="K137" s="232">
        <v>0</v>
      </c>
      <c r="L137" s="233">
        <v>0</v>
      </c>
      <c r="M137" s="238">
        <v>1</v>
      </c>
      <c r="N137" s="240">
        <v>49</v>
      </c>
      <c r="O137" s="196">
        <v>50</v>
      </c>
      <c r="P137" s="236">
        <v>0</v>
      </c>
      <c r="Q137" s="236">
        <v>0</v>
      </c>
      <c r="R137" s="236">
        <v>0</v>
      </c>
      <c r="S137" s="236">
        <v>0</v>
      </c>
      <c r="T137" s="236">
        <v>0</v>
      </c>
      <c r="U137" s="236">
        <v>0</v>
      </c>
      <c r="V137" s="237">
        <v>0</v>
      </c>
      <c r="W137" s="233">
        <v>0</v>
      </c>
      <c r="X137" s="238">
        <v>0</v>
      </c>
      <c r="Y137" s="238">
        <v>9</v>
      </c>
      <c r="Z137" s="197">
        <v>9</v>
      </c>
    </row>
    <row r="138" spans="1:26" ht="15" customHeight="1" x14ac:dyDescent="0.25">
      <c r="A138" s="331"/>
      <c r="B138" s="342"/>
      <c r="C138" s="193" t="s">
        <v>183</v>
      </c>
      <c r="D138" s="191" t="s">
        <v>184</v>
      </c>
      <c r="E138" s="198">
        <v>0</v>
      </c>
      <c r="F138" s="232">
        <v>0</v>
      </c>
      <c r="G138" s="232">
        <v>0</v>
      </c>
      <c r="H138" s="232">
        <v>0</v>
      </c>
      <c r="I138" s="232">
        <v>0</v>
      </c>
      <c r="J138" s="232">
        <v>0</v>
      </c>
      <c r="K138" s="232">
        <v>0</v>
      </c>
      <c r="L138" s="233">
        <v>0</v>
      </c>
      <c r="M138" s="238">
        <v>0</v>
      </c>
      <c r="N138" s="240">
        <v>49</v>
      </c>
      <c r="O138" s="196">
        <v>49</v>
      </c>
      <c r="P138" s="236">
        <v>0</v>
      </c>
      <c r="Q138" s="236">
        <v>0</v>
      </c>
      <c r="R138" s="236">
        <v>0</v>
      </c>
      <c r="S138" s="236">
        <v>0</v>
      </c>
      <c r="T138" s="236">
        <v>0</v>
      </c>
      <c r="U138" s="236">
        <v>0</v>
      </c>
      <c r="V138" s="237">
        <v>0</v>
      </c>
      <c r="W138" s="233">
        <v>0</v>
      </c>
      <c r="X138" s="238">
        <v>0</v>
      </c>
      <c r="Y138" s="238">
        <v>7</v>
      </c>
      <c r="Z138" s="197">
        <v>7</v>
      </c>
    </row>
    <row r="139" spans="1:26" ht="15" customHeight="1" x14ac:dyDescent="0.25">
      <c r="A139" s="331"/>
      <c r="B139" s="342"/>
      <c r="C139" s="193" t="s">
        <v>185</v>
      </c>
      <c r="D139" s="191" t="s">
        <v>186</v>
      </c>
      <c r="E139" s="198">
        <v>0</v>
      </c>
      <c r="F139" s="232">
        <v>0</v>
      </c>
      <c r="G139" s="232">
        <v>0</v>
      </c>
      <c r="H139" s="232">
        <v>0</v>
      </c>
      <c r="I139" s="232">
        <v>0</v>
      </c>
      <c r="J139" s="232">
        <v>0</v>
      </c>
      <c r="K139" s="232">
        <v>0</v>
      </c>
      <c r="L139" s="233">
        <v>0</v>
      </c>
      <c r="M139" s="238">
        <v>0</v>
      </c>
      <c r="N139" s="240">
        <v>14</v>
      </c>
      <c r="O139" s="196">
        <v>14</v>
      </c>
      <c r="P139" s="236">
        <v>0</v>
      </c>
      <c r="Q139" s="236">
        <v>0</v>
      </c>
      <c r="R139" s="236">
        <v>0</v>
      </c>
      <c r="S139" s="236">
        <v>0</v>
      </c>
      <c r="T139" s="236">
        <v>0</v>
      </c>
      <c r="U139" s="236">
        <v>0</v>
      </c>
      <c r="V139" s="237">
        <v>0</v>
      </c>
      <c r="W139" s="233">
        <v>0</v>
      </c>
      <c r="X139" s="238">
        <v>2</v>
      </c>
      <c r="Y139" s="238">
        <v>3</v>
      </c>
      <c r="Z139" s="197">
        <v>5</v>
      </c>
    </row>
    <row r="140" spans="1:26" ht="15" customHeight="1" x14ac:dyDescent="0.25">
      <c r="A140" s="331"/>
      <c r="B140" s="342"/>
      <c r="C140" s="193" t="s">
        <v>185</v>
      </c>
      <c r="D140" s="191" t="s">
        <v>187</v>
      </c>
      <c r="E140" s="198">
        <v>0</v>
      </c>
      <c r="F140" s="232">
        <v>0</v>
      </c>
      <c r="G140" s="232">
        <v>0</v>
      </c>
      <c r="H140" s="232">
        <v>0</v>
      </c>
      <c r="I140" s="232">
        <v>0</v>
      </c>
      <c r="J140" s="232">
        <v>0</v>
      </c>
      <c r="K140" s="232">
        <v>0</v>
      </c>
      <c r="L140" s="233">
        <v>0</v>
      </c>
      <c r="M140" s="238">
        <v>3</v>
      </c>
      <c r="N140" s="240">
        <v>40</v>
      </c>
      <c r="O140" s="196">
        <v>43</v>
      </c>
      <c r="P140" s="236">
        <v>0</v>
      </c>
      <c r="Q140" s="236">
        <v>0</v>
      </c>
      <c r="R140" s="236">
        <v>0</v>
      </c>
      <c r="S140" s="236">
        <v>0</v>
      </c>
      <c r="T140" s="236">
        <v>0</v>
      </c>
      <c r="U140" s="236">
        <v>0</v>
      </c>
      <c r="V140" s="237">
        <v>0</v>
      </c>
      <c r="W140" s="233">
        <v>0</v>
      </c>
      <c r="X140" s="238">
        <v>0</v>
      </c>
      <c r="Y140" s="238">
        <v>5</v>
      </c>
      <c r="Z140" s="197">
        <v>5</v>
      </c>
    </row>
    <row r="141" spans="1:26" ht="15" customHeight="1" x14ac:dyDescent="0.25">
      <c r="A141" s="331"/>
      <c r="B141" s="342"/>
      <c r="C141" s="193" t="s">
        <v>185</v>
      </c>
      <c r="D141" s="191" t="s">
        <v>188</v>
      </c>
      <c r="E141" s="198">
        <v>0</v>
      </c>
      <c r="F141" s="232">
        <v>0</v>
      </c>
      <c r="G141" s="232">
        <v>0</v>
      </c>
      <c r="H141" s="232">
        <v>0</v>
      </c>
      <c r="I141" s="232">
        <v>0</v>
      </c>
      <c r="J141" s="232">
        <v>0</v>
      </c>
      <c r="K141" s="232">
        <v>0</v>
      </c>
      <c r="L141" s="233">
        <v>0</v>
      </c>
      <c r="M141" s="238">
        <v>1</v>
      </c>
      <c r="N141" s="240">
        <v>4</v>
      </c>
      <c r="O141" s="196">
        <v>5</v>
      </c>
      <c r="P141" s="236">
        <v>0</v>
      </c>
      <c r="Q141" s="236">
        <v>0</v>
      </c>
      <c r="R141" s="236">
        <v>0</v>
      </c>
      <c r="S141" s="236">
        <v>0</v>
      </c>
      <c r="T141" s="236">
        <v>0</v>
      </c>
      <c r="U141" s="236">
        <v>0</v>
      </c>
      <c r="V141" s="237">
        <v>0</v>
      </c>
      <c r="W141" s="233">
        <v>0</v>
      </c>
      <c r="X141" s="238">
        <v>0</v>
      </c>
      <c r="Y141" s="238">
        <v>1</v>
      </c>
      <c r="Z141" s="197">
        <v>1</v>
      </c>
    </row>
    <row r="142" spans="1:26" ht="15" customHeight="1" x14ac:dyDescent="0.25">
      <c r="A142" s="331"/>
      <c r="B142" s="342"/>
      <c r="C142" s="193" t="s">
        <v>189</v>
      </c>
      <c r="D142" s="191" t="s">
        <v>190</v>
      </c>
      <c r="E142" s="198">
        <v>0</v>
      </c>
      <c r="F142" s="232">
        <v>0</v>
      </c>
      <c r="G142" s="232">
        <v>0</v>
      </c>
      <c r="H142" s="232">
        <v>0</v>
      </c>
      <c r="I142" s="232">
        <v>0</v>
      </c>
      <c r="J142" s="232">
        <v>0</v>
      </c>
      <c r="K142" s="232">
        <v>0</v>
      </c>
      <c r="L142" s="233">
        <v>0</v>
      </c>
      <c r="M142" s="238">
        <v>2</v>
      </c>
      <c r="N142" s="240">
        <v>91</v>
      </c>
      <c r="O142" s="196">
        <v>93</v>
      </c>
      <c r="P142" s="236">
        <v>0</v>
      </c>
      <c r="Q142" s="236">
        <v>0</v>
      </c>
      <c r="R142" s="236">
        <v>0</v>
      </c>
      <c r="S142" s="236">
        <v>0</v>
      </c>
      <c r="T142" s="236">
        <v>0</v>
      </c>
      <c r="U142" s="236">
        <v>0</v>
      </c>
      <c r="V142" s="237">
        <v>0</v>
      </c>
      <c r="W142" s="233">
        <v>0</v>
      </c>
      <c r="X142" s="238">
        <v>1</v>
      </c>
      <c r="Y142" s="238">
        <v>18</v>
      </c>
      <c r="Z142" s="197">
        <v>19</v>
      </c>
    </row>
    <row r="143" spans="1:26" ht="15" customHeight="1" x14ac:dyDescent="0.25">
      <c r="A143" s="331"/>
      <c r="B143" s="342"/>
      <c r="C143" s="193" t="s">
        <v>189</v>
      </c>
      <c r="D143" s="191" t="s">
        <v>191</v>
      </c>
      <c r="E143" s="198">
        <v>0</v>
      </c>
      <c r="F143" s="232">
        <v>0</v>
      </c>
      <c r="G143" s="232">
        <v>0</v>
      </c>
      <c r="H143" s="232">
        <v>0</v>
      </c>
      <c r="I143" s="232">
        <v>0</v>
      </c>
      <c r="J143" s="232">
        <v>0</v>
      </c>
      <c r="K143" s="232">
        <v>0</v>
      </c>
      <c r="L143" s="233">
        <v>0</v>
      </c>
      <c r="M143" s="238">
        <v>1</v>
      </c>
      <c r="N143" s="240">
        <v>32</v>
      </c>
      <c r="O143" s="196">
        <v>33</v>
      </c>
      <c r="P143" s="236">
        <v>0</v>
      </c>
      <c r="Q143" s="236">
        <v>0</v>
      </c>
      <c r="R143" s="236">
        <v>0</v>
      </c>
      <c r="S143" s="236">
        <v>0</v>
      </c>
      <c r="T143" s="236">
        <v>0</v>
      </c>
      <c r="U143" s="236">
        <v>0</v>
      </c>
      <c r="V143" s="237">
        <v>0</v>
      </c>
      <c r="W143" s="233">
        <v>0</v>
      </c>
      <c r="X143" s="238">
        <v>0</v>
      </c>
      <c r="Y143" s="238">
        <v>6</v>
      </c>
      <c r="Z143" s="197">
        <v>6</v>
      </c>
    </row>
    <row r="144" spans="1:26" ht="15" customHeight="1" x14ac:dyDescent="0.25">
      <c r="A144" s="331"/>
      <c r="B144" s="342"/>
      <c r="C144" s="193"/>
      <c r="D144" s="191" t="s">
        <v>521</v>
      </c>
      <c r="E144" s="198">
        <v>0</v>
      </c>
      <c r="F144" s="232">
        <v>0</v>
      </c>
      <c r="G144" s="232">
        <v>0</v>
      </c>
      <c r="H144" s="232">
        <v>0</v>
      </c>
      <c r="I144" s="232">
        <v>0</v>
      </c>
      <c r="J144" s="232">
        <v>0</v>
      </c>
      <c r="K144" s="232">
        <v>0</v>
      </c>
      <c r="L144" s="233">
        <v>0</v>
      </c>
      <c r="M144" s="238">
        <v>0</v>
      </c>
      <c r="N144" s="240">
        <v>0</v>
      </c>
      <c r="O144" s="196">
        <v>0</v>
      </c>
      <c r="P144" s="236">
        <v>0</v>
      </c>
      <c r="Q144" s="236">
        <v>0</v>
      </c>
      <c r="R144" s="236">
        <v>0</v>
      </c>
      <c r="S144" s="236">
        <v>0</v>
      </c>
      <c r="T144" s="236">
        <v>0</v>
      </c>
      <c r="U144" s="236">
        <v>0</v>
      </c>
      <c r="V144" s="237">
        <v>0</v>
      </c>
      <c r="W144" s="233">
        <v>0</v>
      </c>
      <c r="X144" s="238">
        <v>0</v>
      </c>
      <c r="Y144" s="238">
        <v>0</v>
      </c>
      <c r="Z144" s="197">
        <v>0</v>
      </c>
    </row>
    <row r="145" spans="1:26" ht="15" customHeight="1" x14ac:dyDescent="0.25">
      <c r="A145" s="331"/>
      <c r="B145" s="342"/>
      <c r="C145" s="193" t="s">
        <v>192</v>
      </c>
      <c r="D145" s="191" t="s">
        <v>193</v>
      </c>
      <c r="E145" s="198">
        <v>0</v>
      </c>
      <c r="F145" s="232">
        <v>0</v>
      </c>
      <c r="G145" s="232">
        <v>0</v>
      </c>
      <c r="H145" s="232">
        <v>0</v>
      </c>
      <c r="I145" s="232">
        <v>0</v>
      </c>
      <c r="J145" s="232">
        <v>0</v>
      </c>
      <c r="K145" s="232">
        <v>0</v>
      </c>
      <c r="L145" s="233">
        <v>0</v>
      </c>
      <c r="M145" s="238">
        <v>1</v>
      </c>
      <c r="N145" s="240">
        <v>60</v>
      </c>
      <c r="O145" s="196">
        <v>61</v>
      </c>
      <c r="P145" s="236">
        <v>0</v>
      </c>
      <c r="Q145" s="236">
        <v>0</v>
      </c>
      <c r="R145" s="236">
        <v>0</v>
      </c>
      <c r="S145" s="236">
        <v>0</v>
      </c>
      <c r="T145" s="236">
        <v>0</v>
      </c>
      <c r="U145" s="236">
        <v>0</v>
      </c>
      <c r="V145" s="237">
        <v>0</v>
      </c>
      <c r="W145" s="233">
        <v>0</v>
      </c>
      <c r="X145" s="238">
        <v>2</v>
      </c>
      <c r="Y145" s="238">
        <v>16</v>
      </c>
      <c r="Z145" s="197">
        <v>18</v>
      </c>
    </row>
    <row r="146" spans="1:26" ht="15" customHeight="1" x14ac:dyDescent="0.25">
      <c r="A146" s="331"/>
      <c r="B146" s="342"/>
      <c r="C146" s="193" t="s">
        <v>192</v>
      </c>
      <c r="D146" s="191" t="s">
        <v>194</v>
      </c>
      <c r="E146" s="198">
        <v>0</v>
      </c>
      <c r="F146" s="232">
        <v>0</v>
      </c>
      <c r="G146" s="232">
        <v>0</v>
      </c>
      <c r="H146" s="232">
        <v>0</v>
      </c>
      <c r="I146" s="232">
        <v>0</v>
      </c>
      <c r="J146" s="232">
        <v>0</v>
      </c>
      <c r="K146" s="232">
        <v>0</v>
      </c>
      <c r="L146" s="233">
        <v>0</v>
      </c>
      <c r="M146" s="238">
        <v>0</v>
      </c>
      <c r="N146" s="240">
        <v>12</v>
      </c>
      <c r="O146" s="196">
        <v>12</v>
      </c>
      <c r="P146" s="236">
        <v>0</v>
      </c>
      <c r="Q146" s="236">
        <v>0</v>
      </c>
      <c r="R146" s="236">
        <v>0</v>
      </c>
      <c r="S146" s="236">
        <v>0</v>
      </c>
      <c r="T146" s="236">
        <v>0</v>
      </c>
      <c r="U146" s="236">
        <v>0</v>
      </c>
      <c r="V146" s="237">
        <v>0</v>
      </c>
      <c r="W146" s="233">
        <v>0</v>
      </c>
      <c r="X146" s="238">
        <v>0</v>
      </c>
      <c r="Y146" s="238">
        <v>0</v>
      </c>
      <c r="Z146" s="197">
        <v>0</v>
      </c>
    </row>
    <row r="147" spans="1:26" ht="15" customHeight="1" x14ac:dyDescent="0.25">
      <c r="A147" s="331"/>
      <c r="B147" s="342"/>
      <c r="C147" s="193" t="s">
        <v>192</v>
      </c>
      <c r="D147" s="191" t="s">
        <v>195</v>
      </c>
      <c r="E147" s="198">
        <v>0</v>
      </c>
      <c r="F147" s="232">
        <v>0</v>
      </c>
      <c r="G147" s="232">
        <v>0</v>
      </c>
      <c r="H147" s="232">
        <v>0</v>
      </c>
      <c r="I147" s="232">
        <v>0</v>
      </c>
      <c r="J147" s="232">
        <v>0</v>
      </c>
      <c r="K147" s="232">
        <v>0</v>
      </c>
      <c r="L147" s="233">
        <v>0</v>
      </c>
      <c r="M147" s="238">
        <v>6</v>
      </c>
      <c r="N147" s="240">
        <v>12</v>
      </c>
      <c r="O147" s="196">
        <v>18</v>
      </c>
      <c r="P147" s="236">
        <v>0</v>
      </c>
      <c r="Q147" s="236">
        <v>0</v>
      </c>
      <c r="R147" s="236">
        <v>0</v>
      </c>
      <c r="S147" s="236">
        <v>0</v>
      </c>
      <c r="T147" s="236">
        <v>0</v>
      </c>
      <c r="U147" s="236">
        <v>0</v>
      </c>
      <c r="V147" s="237">
        <v>0</v>
      </c>
      <c r="W147" s="233">
        <v>0</v>
      </c>
      <c r="X147" s="238">
        <v>0</v>
      </c>
      <c r="Y147" s="238">
        <v>1</v>
      </c>
      <c r="Z147" s="197">
        <v>1</v>
      </c>
    </row>
    <row r="148" spans="1:26" ht="15" customHeight="1" x14ac:dyDescent="0.25">
      <c r="A148" s="331"/>
      <c r="B148" s="342"/>
      <c r="C148" s="193" t="s">
        <v>192</v>
      </c>
      <c r="D148" s="191" t="s">
        <v>196</v>
      </c>
      <c r="E148" s="198">
        <v>0</v>
      </c>
      <c r="F148" s="232">
        <v>0</v>
      </c>
      <c r="G148" s="232">
        <v>0</v>
      </c>
      <c r="H148" s="232">
        <v>0</v>
      </c>
      <c r="I148" s="232">
        <v>0</v>
      </c>
      <c r="J148" s="232">
        <v>0</v>
      </c>
      <c r="K148" s="232">
        <v>0</v>
      </c>
      <c r="L148" s="233">
        <v>0</v>
      </c>
      <c r="M148" s="238">
        <v>3</v>
      </c>
      <c r="N148" s="240">
        <v>5</v>
      </c>
      <c r="O148" s="196">
        <v>8</v>
      </c>
      <c r="P148" s="236">
        <v>0</v>
      </c>
      <c r="Q148" s="236">
        <v>0</v>
      </c>
      <c r="R148" s="236">
        <v>0</v>
      </c>
      <c r="S148" s="236">
        <v>0</v>
      </c>
      <c r="T148" s="236">
        <v>0</v>
      </c>
      <c r="U148" s="236">
        <v>0</v>
      </c>
      <c r="V148" s="237">
        <v>0</v>
      </c>
      <c r="W148" s="233">
        <v>0</v>
      </c>
      <c r="X148" s="238">
        <v>1</v>
      </c>
      <c r="Y148" s="238">
        <v>0</v>
      </c>
      <c r="Z148" s="197">
        <v>1</v>
      </c>
    </row>
    <row r="149" spans="1:26" ht="15" customHeight="1" x14ac:dyDescent="0.25">
      <c r="A149" s="331"/>
      <c r="B149" s="342"/>
      <c r="C149" s="193" t="s">
        <v>192</v>
      </c>
      <c r="D149" s="191" t="s">
        <v>197</v>
      </c>
      <c r="E149" s="198">
        <v>0</v>
      </c>
      <c r="F149" s="232">
        <v>0</v>
      </c>
      <c r="G149" s="232">
        <v>0</v>
      </c>
      <c r="H149" s="232">
        <v>0</v>
      </c>
      <c r="I149" s="232">
        <v>0</v>
      </c>
      <c r="J149" s="232">
        <v>0</v>
      </c>
      <c r="K149" s="232">
        <v>0</v>
      </c>
      <c r="L149" s="233">
        <v>0</v>
      </c>
      <c r="M149" s="238">
        <v>0</v>
      </c>
      <c r="N149" s="240">
        <v>0</v>
      </c>
      <c r="O149" s="196">
        <v>0</v>
      </c>
      <c r="P149" s="236">
        <v>0</v>
      </c>
      <c r="Q149" s="236">
        <v>0</v>
      </c>
      <c r="R149" s="236">
        <v>0</v>
      </c>
      <c r="S149" s="236">
        <v>0</v>
      </c>
      <c r="T149" s="236">
        <v>0</v>
      </c>
      <c r="U149" s="236">
        <v>0</v>
      </c>
      <c r="V149" s="237">
        <v>0</v>
      </c>
      <c r="W149" s="233">
        <v>0</v>
      </c>
      <c r="X149" s="238">
        <v>0</v>
      </c>
      <c r="Y149" s="238">
        <v>0</v>
      </c>
      <c r="Z149" s="197">
        <v>0</v>
      </c>
    </row>
    <row r="150" spans="1:26" ht="15" customHeight="1" x14ac:dyDescent="0.25">
      <c r="A150" s="331"/>
      <c r="B150" s="342"/>
      <c r="C150" s="193" t="s">
        <v>192</v>
      </c>
      <c r="D150" s="191" t="s">
        <v>198</v>
      </c>
      <c r="E150" s="198">
        <v>0</v>
      </c>
      <c r="F150" s="232">
        <v>0</v>
      </c>
      <c r="G150" s="232">
        <v>0</v>
      </c>
      <c r="H150" s="232">
        <v>0</v>
      </c>
      <c r="I150" s="232">
        <v>0</v>
      </c>
      <c r="J150" s="232">
        <v>0</v>
      </c>
      <c r="K150" s="232">
        <v>0</v>
      </c>
      <c r="L150" s="233">
        <v>0</v>
      </c>
      <c r="M150" s="238">
        <v>3</v>
      </c>
      <c r="N150" s="240">
        <v>22</v>
      </c>
      <c r="O150" s="196">
        <v>25</v>
      </c>
      <c r="P150" s="236">
        <v>0</v>
      </c>
      <c r="Q150" s="236">
        <v>0</v>
      </c>
      <c r="R150" s="236">
        <v>0</v>
      </c>
      <c r="S150" s="236">
        <v>0</v>
      </c>
      <c r="T150" s="236">
        <v>0</v>
      </c>
      <c r="U150" s="236">
        <v>0</v>
      </c>
      <c r="V150" s="237">
        <v>0</v>
      </c>
      <c r="W150" s="233">
        <v>0</v>
      </c>
      <c r="X150" s="238">
        <v>0</v>
      </c>
      <c r="Y150" s="238">
        <v>1</v>
      </c>
      <c r="Z150" s="197">
        <v>1</v>
      </c>
    </row>
    <row r="151" spans="1:26" ht="15" customHeight="1" x14ac:dyDescent="0.25">
      <c r="A151" s="331"/>
      <c r="B151" s="342"/>
      <c r="C151" s="193" t="s">
        <v>199</v>
      </c>
      <c r="D151" s="191" t="s">
        <v>200</v>
      </c>
      <c r="E151" s="198">
        <v>0</v>
      </c>
      <c r="F151" s="232">
        <v>0</v>
      </c>
      <c r="G151" s="232">
        <v>0</v>
      </c>
      <c r="H151" s="232">
        <v>0</v>
      </c>
      <c r="I151" s="232">
        <v>0</v>
      </c>
      <c r="J151" s="232">
        <v>0</v>
      </c>
      <c r="K151" s="232">
        <v>0</v>
      </c>
      <c r="L151" s="233">
        <v>0</v>
      </c>
      <c r="M151" s="238">
        <v>7</v>
      </c>
      <c r="N151" s="240">
        <v>0</v>
      </c>
      <c r="O151" s="196">
        <v>7</v>
      </c>
      <c r="P151" s="236">
        <v>0</v>
      </c>
      <c r="Q151" s="236">
        <v>0</v>
      </c>
      <c r="R151" s="236">
        <v>0</v>
      </c>
      <c r="S151" s="236">
        <v>0</v>
      </c>
      <c r="T151" s="236">
        <v>0</v>
      </c>
      <c r="U151" s="236">
        <v>0</v>
      </c>
      <c r="V151" s="237">
        <v>0</v>
      </c>
      <c r="W151" s="233">
        <v>0</v>
      </c>
      <c r="X151" s="238">
        <v>1</v>
      </c>
      <c r="Y151" s="238">
        <v>0</v>
      </c>
      <c r="Z151" s="197">
        <v>1</v>
      </c>
    </row>
    <row r="152" spans="1:26" ht="15" customHeight="1" x14ac:dyDescent="0.25">
      <c r="A152" s="331"/>
      <c r="B152" s="343"/>
      <c r="C152" s="193" t="s">
        <v>201</v>
      </c>
      <c r="D152" s="191" t="s">
        <v>202</v>
      </c>
      <c r="E152" s="198">
        <v>0</v>
      </c>
      <c r="F152" s="232">
        <v>0</v>
      </c>
      <c r="G152" s="232">
        <v>0</v>
      </c>
      <c r="H152" s="232">
        <v>0</v>
      </c>
      <c r="I152" s="232">
        <v>0</v>
      </c>
      <c r="J152" s="232">
        <v>0</v>
      </c>
      <c r="K152" s="232">
        <v>0</v>
      </c>
      <c r="L152" s="233">
        <v>0</v>
      </c>
      <c r="M152" s="238">
        <v>4</v>
      </c>
      <c r="N152" s="240">
        <v>32</v>
      </c>
      <c r="O152" s="196">
        <v>36</v>
      </c>
      <c r="P152" s="236">
        <v>0</v>
      </c>
      <c r="Q152" s="236">
        <v>0</v>
      </c>
      <c r="R152" s="236">
        <v>0</v>
      </c>
      <c r="S152" s="236">
        <v>0</v>
      </c>
      <c r="T152" s="236">
        <v>0</v>
      </c>
      <c r="U152" s="236">
        <v>0</v>
      </c>
      <c r="V152" s="237">
        <v>0</v>
      </c>
      <c r="W152" s="233">
        <v>0</v>
      </c>
      <c r="X152" s="238">
        <v>0</v>
      </c>
      <c r="Y152" s="238">
        <v>14</v>
      </c>
      <c r="Z152" s="197">
        <v>14</v>
      </c>
    </row>
    <row r="153" spans="1:26" ht="15" customHeight="1" x14ac:dyDescent="0.25">
      <c r="A153" s="331"/>
      <c r="B153" s="194"/>
      <c r="C153" s="193"/>
      <c r="D153" s="191" t="s">
        <v>203</v>
      </c>
      <c r="E153" s="198">
        <v>0</v>
      </c>
      <c r="F153" s="232">
        <v>0</v>
      </c>
      <c r="G153" s="232">
        <v>0</v>
      </c>
      <c r="H153" s="232">
        <v>0</v>
      </c>
      <c r="I153" s="232">
        <v>0</v>
      </c>
      <c r="J153" s="232">
        <v>0</v>
      </c>
      <c r="K153" s="232">
        <v>0</v>
      </c>
      <c r="L153" s="233">
        <v>0</v>
      </c>
      <c r="M153" s="238">
        <v>10</v>
      </c>
      <c r="N153" s="240">
        <v>11</v>
      </c>
      <c r="O153" s="196">
        <v>21</v>
      </c>
      <c r="P153" s="236">
        <v>0</v>
      </c>
      <c r="Q153" s="236">
        <v>0</v>
      </c>
      <c r="R153" s="236">
        <v>0</v>
      </c>
      <c r="S153" s="236">
        <v>0</v>
      </c>
      <c r="T153" s="236">
        <v>0</v>
      </c>
      <c r="U153" s="236">
        <v>0</v>
      </c>
      <c r="V153" s="237">
        <v>0</v>
      </c>
      <c r="W153" s="233">
        <v>0</v>
      </c>
      <c r="X153" s="238">
        <v>12</v>
      </c>
      <c r="Y153" s="238">
        <v>1</v>
      </c>
      <c r="Z153" s="197">
        <v>13</v>
      </c>
    </row>
    <row r="154" spans="1:26" ht="15" customHeight="1" x14ac:dyDescent="0.25">
      <c r="A154" s="331"/>
      <c r="B154" s="194"/>
      <c r="C154" s="193"/>
      <c r="D154" s="191" t="s">
        <v>500</v>
      </c>
      <c r="E154" s="198">
        <v>0</v>
      </c>
      <c r="F154" s="232">
        <v>0</v>
      </c>
      <c r="G154" s="232">
        <v>0</v>
      </c>
      <c r="H154" s="232">
        <v>0</v>
      </c>
      <c r="I154" s="232">
        <v>0</v>
      </c>
      <c r="J154" s="232">
        <v>0</v>
      </c>
      <c r="K154" s="232">
        <v>0</v>
      </c>
      <c r="L154" s="233">
        <v>0</v>
      </c>
      <c r="M154" s="238">
        <v>0</v>
      </c>
      <c r="N154" s="240">
        <v>0</v>
      </c>
      <c r="O154" s="196">
        <v>0</v>
      </c>
      <c r="P154" s="236">
        <v>0</v>
      </c>
      <c r="Q154" s="236">
        <v>0</v>
      </c>
      <c r="R154" s="236">
        <v>0</v>
      </c>
      <c r="S154" s="236">
        <v>0</v>
      </c>
      <c r="T154" s="236">
        <v>0</v>
      </c>
      <c r="U154" s="236">
        <v>0</v>
      </c>
      <c r="V154" s="237">
        <v>0</v>
      </c>
      <c r="W154" s="233">
        <v>0</v>
      </c>
      <c r="X154" s="238">
        <v>0</v>
      </c>
      <c r="Y154" s="238">
        <v>0</v>
      </c>
      <c r="Z154" s="197">
        <v>0</v>
      </c>
    </row>
    <row r="155" spans="1:26" ht="15" customHeight="1" x14ac:dyDescent="0.25">
      <c r="A155" s="331"/>
      <c r="B155" s="194"/>
      <c r="C155" s="193"/>
      <c r="D155" s="191" t="s">
        <v>204</v>
      </c>
      <c r="E155" s="198">
        <v>0</v>
      </c>
      <c r="F155" s="232">
        <v>0</v>
      </c>
      <c r="G155" s="232">
        <v>0</v>
      </c>
      <c r="H155" s="232">
        <v>0</v>
      </c>
      <c r="I155" s="232">
        <v>0</v>
      </c>
      <c r="J155" s="232">
        <v>0</v>
      </c>
      <c r="K155" s="232">
        <v>0</v>
      </c>
      <c r="L155" s="233">
        <v>0</v>
      </c>
      <c r="M155" s="238">
        <v>0</v>
      </c>
      <c r="N155" s="240">
        <v>0</v>
      </c>
      <c r="O155" s="196">
        <v>0</v>
      </c>
      <c r="P155" s="236">
        <v>0</v>
      </c>
      <c r="Q155" s="236">
        <v>0</v>
      </c>
      <c r="R155" s="236">
        <v>0</v>
      </c>
      <c r="S155" s="236">
        <v>0</v>
      </c>
      <c r="T155" s="236">
        <v>0</v>
      </c>
      <c r="U155" s="236">
        <v>0</v>
      </c>
      <c r="V155" s="237">
        <v>0</v>
      </c>
      <c r="W155" s="233">
        <v>0</v>
      </c>
      <c r="X155" s="238">
        <v>0</v>
      </c>
      <c r="Y155" s="238">
        <v>0</v>
      </c>
      <c r="Z155" s="197">
        <v>0</v>
      </c>
    </row>
    <row r="156" spans="1:26" ht="15" customHeight="1" x14ac:dyDescent="0.25">
      <c r="A156" s="331"/>
      <c r="B156" s="194"/>
      <c r="C156" s="193"/>
      <c r="D156" s="191" t="s">
        <v>205</v>
      </c>
      <c r="E156" s="198">
        <v>0</v>
      </c>
      <c r="F156" s="232">
        <v>0</v>
      </c>
      <c r="G156" s="232">
        <v>0</v>
      </c>
      <c r="H156" s="232">
        <v>0</v>
      </c>
      <c r="I156" s="232">
        <v>0</v>
      </c>
      <c r="J156" s="232">
        <v>0</v>
      </c>
      <c r="K156" s="232">
        <v>0</v>
      </c>
      <c r="L156" s="233">
        <v>0</v>
      </c>
      <c r="M156" s="238">
        <v>0</v>
      </c>
      <c r="N156" s="240">
        <v>0</v>
      </c>
      <c r="O156" s="196">
        <v>0</v>
      </c>
      <c r="P156" s="236">
        <v>0</v>
      </c>
      <c r="Q156" s="236">
        <v>0</v>
      </c>
      <c r="R156" s="236">
        <v>0</v>
      </c>
      <c r="S156" s="236">
        <v>0</v>
      </c>
      <c r="T156" s="236">
        <v>0</v>
      </c>
      <c r="U156" s="236">
        <v>0</v>
      </c>
      <c r="V156" s="237">
        <v>0</v>
      </c>
      <c r="W156" s="233">
        <v>0</v>
      </c>
      <c r="X156" s="238">
        <v>0</v>
      </c>
      <c r="Y156" s="238">
        <v>0</v>
      </c>
      <c r="Z156" s="197">
        <v>0</v>
      </c>
    </row>
    <row r="157" spans="1:26" ht="15" customHeight="1" x14ac:dyDescent="0.25">
      <c r="A157" s="331"/>
      <c r="B157" s="341" t="s">
        <v>50</v>
      </c>
      <c r="C157" s="193" t="s">
        <v>206</v>
      </c>
      <c r="D157" s="191" t="s">
        <v>207</v>
      </c>
      <c r="E157" s="198">
        <v>4</v>
      </c>
      <c r="F157" s="232">
        <v>0</v>
      </c>
      <c r="G157" s="232">
        <v>0</v>
      </c>
      <c r="H157" s="232">
        <v>0</v>
      </c>
      <c r="I157" s="232">
        <v>0</v>
      </c>
      <c r="J157" s="232">
        <v>0</v>
      </c>
      <c r="K157" s="232">
        <v>0</v>
      </c>
      <c r="L157" s="233">
        <v>4</v>
      </c>
      <c r="M157" s="238">
        <v>9</v>
      </c>
      <c r="N157" s="240">
        <v>107</v>
      </c>
      <c r="O157" s="196">
        <v>120</v>
      </c>
      <c r="P157" s="236">
        <v>1</v>
      </c>
      <c r="Q157" s="236">
        <v>0</v>
      </c>
      <c r="R157" s="236">
        <v>0</v>
      </c>
      <c r="S157" s="236">
        <v>0</v>
      </c>
      <c r="T157" s="236">
        <v>0</v>
      </c>
      <c r="U157" s="236">
        <v>0</v>
      </c>
      <c r="V157" s="237">
        <v>0</v>
      </c>
      <c r="W157" s="233">
        <v>1</v>
      </c>
      <c r="X157" s="238">
        <v>1</v>
      </c>
      <c r="Y157" s="238">
        <v>9</v>
      </c>
      <c r="Z157" s="197">
        <v>11</v>
      </c>
    </row>
    <row r="158" spans="1:26" ht="15" customHeight="1" x14ac:dyDescent="0.25">
      <c r="A158" s="331"/>
      <c r="B158" s="342"/>
      <c r="C158" s="193" t="s">
        <v>206</v>
      </c>
      <c r="D158" s="191" t="s">
        <v>208</v>
      </c>
      <c r="E158" s="198">
        <v>0</v>
      </c>
      <c r="F158" s="232">
        <v>0</v>
      </c>
      <c r="G158" s="232">
        <v>0</v>
      </c>
      <c r="H158" s="232">
        <v>0</v>
      </c>
      <c r="I158" s="232">
        <v>0</v>
      </c>
      <c r="J158" s="232">
        <v>0</v>
      </c>
      <c r="K158" s="232">
        <v>0</v>
      </c>
      <c r="L158" s="233">
        <v>0</v>
      </c>
      <c r="M158" s="238">
        <v>0</v>
      </c>
      <c r="N158" s="240">
        <v>13</v>
      </c>
      <c r="O158" s="196">
        <v>13</v>
      </c>
      <c r="P158" s="236">
        <v>0</v>
      </c>
      <c r="Q158" s="236">
        <v>0</v>
      </c>
      <c r="R158" s="236">
        <v>0</v>
      </c>
      <c r="S158" s="236">
        <v>0</v>
      </c>
      <c r="T158" s="236">
        <v>0</v>
      </c>
      <c r="U158" s="236">
        <v>0</v>
      </c>
      <c r="V158" s="237">
        <v>0</v>
      </c>
      <c r="W158" s="233">
        <v>0</v>
      </c>
      <c r="X158" s="238">
        <v>0</v>
      </c>
      <c r="Y158" s="238">
        <v>2</v>
      </c>
      <c r="Z158" s="197">
        <v>2</v>
      </c>
    </row>
    <row r="159" spans="1:26" ht="15" customHeight="1" x14ac:dyDescent="0.25">
      <c r="A159" s="331"/>
      <c r="B159" s="343"/>
      <c r="C159" s="193" t="s">
        <v>206</v>
      </c>
      <c r="D159" s="191" t="s">
        <v>209</v>
      </c>
      <c r="E159" s="198">
        <v>0</v>
      </c>
      <c r="F159" s="232">
        <v>0</v>
      </c>
      <c r="G159" s="232">
        <v>0</v>
      </c>
      <c r="H159" s="232">
        <v>0</v>
      </c>
      <c r="I159" s="232">
        <v>0</v>
      </c>
      <c r="J159" s="232">
        <v>0</v>
      </c>
      <c r="K159" s="232">
        <v>0</v>
      </c>
      <c r="L159" s="233">
        <v>0</v>
      </c>
      <c r="M159" s="238">
        <v>1</v>
      </c>
      <c r="N159" s="240">
        <v>10</v>
      </c>
      <c r="O159" s="196">
        <v>11</v>
      </c>
      <c r="P159" s="236">
        <v>0</v>
      </c>
      <c r="Q159" s="236">
        <v>0</v>
      </c>
      <c r="R159" s="236">
        <v>0</v>
      </c>
      <c r="S159" s="236">
        <v>0</v>
      </c>
      <c r="T159" s="236">
        <v>0</v>
      </c>
      <c r="U159" s="236">
        <v>0</v>
      </c>
      <c r="V159" s="237">
        <v>0</v>
      </c>
      <c r="W159" s="233">
        <v>0</v>
      </c>
      <c r="X159" s="238">
        <v>1</v>
      </c>
      <c r="Y159" s="238">
        <v>5</v>
      </c>
      <c r="Z159" s="197">
        <v>6</v>
      </c>
    </row>
    <row r="160" spans="1:26" ht="15" customHeight="1" x14ac:dyDescent="0.25">
      <c r="A160" s="331"/>
      <c r="B160" s="344" t="s">
        <v>161</v>
      </c>
      <c r="C160" s="193" t="s">
        <v>162</v>
      </c>
      <c r="D160" s="191" t="s">
        <v>210</v>
      </c>
      <c r="E160" s="198">
        <v>0</v>
      </c>
      <c r="F160" s="232">
        <v>0</v>
      </c>
      <c r="G160" s="232">
        <v>0</v>
      </c>
      <c r="H160" s="232">
        <v>0</v>
      </c>
      <c r="I160" s="232">
        <v>0</v>
      </c>
      <c r="J160" s="232">
        <v>0</v>
      </c>
      <c r="K160" s="232">
        <v>0</v>
      </c>
      <c r="L160" s="233">
        <v>0</v>
      </c>
      <c r="M160" s="238">
        <v>0</v>
      </c>
      <c r="N160" s="240">
        <v>70</v>
      </c>
      <c r="O160" s="196">
        <v>70</v>
      </c>
      <c r="P160" s="236">
        <v>0</v>
      </c>
      <c r="Q160" s="236">
        <v>0</v>
      </c>
      <c r="R160" s="236">
        <v>0</v>
      </c>
      <c r="S160" s="236">
        <v>0</v>
      </c>
      <c r="T160" s="236">
        <v>0</v>
      </c>
      <c r="U160" s="236">
        <v>0</v>
      </c>
      <c r="V160" s="237">
        <v>0</v>
      </c>
      <c r="W160" s="233">
        <v>0</v>
      </c>
      <c r="X160" s="238">
        <v>0</v>
      </c>
      <c r="Y160" s="238">
        <v>8</v>
      </c>
      <c r="Z160" s="197">
        <v>8</v>
      </c>
    </row>
    <row r="161" spans="1:26" ht="15" customHeight="1" x14ac:dyDescent="0.25">
      <c r="A161" s="331"/>
      <c r="B161" s="345"/>
      <c r="C161" s="193" t="s">
        <v>162</v>
      </c>
      <c r="D161" s="191" t="s">
        <v>211</v>
      </c>
      <c r="E161" s="198">
        <v>0</v>
      </c>
      <c r="F161" s="232">
        <v>0</v>
      </c>
      <c r="G161" s="232">
        <v>0</v>
      </c>
      <c r="H161" s="232">
        <v>0</v>
      </c>
      <c r="I161" s="232">
        <v>0</v>
      </c>
      <c r="J161" s="232">
        <v>0</v>
      </c>
      <c r="K161" s="232">
        <v>0</v>
      </c>
      <c r="L161" s="233">
        <v>0</v>
      </c>
      <c r="M161" s="238">
        <v>1</v>
      </c>
      <c r="N161" s="240">
        <v>19</v>
      </c>
      <c r="O161" s="196">
        <v>20</v>
      </c>
      <c r="P161" s="236">
        <v>0</v>
      </c>
      <c r="Q161" s="236">
        <v>0</v>
      </c>
      <c r="R161" s="236">
        <v>0</v>
      </c>
      <c r="S161" s="236">
        <v>0</v>
      </c>
      <c r="T161" s="236">
        <v>0</v>
      </c>
      <c r="U161" s="236">
        <v>0</v>
      </c>
      <c r="V161" s="237">
        <v>0</v>
      </c>
      <c r="W161" s="233">
        <v>0</v>
      </c>
      <c r="X161" s="238">
        <v>0</v>
      </c>
      <c r="Y161" s="238">
        <v>6</v>
      </c>
      <c r="Z161" s="197">
        <v>6</v>
      </c>
    </row>
    <row r="162" spans="1:26" ht="15" customHeight="1" x14ac:dyDescent="0.25">
      <c r="A162" s="331"/>
      <c r="B162" s="345"/>
      <c r="C162" s="130" t="s">
        <v>162</v>
      </c>
      <c r="D162" s="191" t="s">
        <v>212</v>
      </c>
      <c r="E162" s="198">
        <v>0</v>
      </c>
      <c r="F162" s="232">
        <v>0</v>
      </c>
      <c r="G162" s="232">
        <v>0</v>
      </c>
      <c r="H162" s="232">
        <v>0</v>
      </c>
      <c r="I162" s="232">
        <v>0</v>
      </c>
      <c r="J162" s="232">
        <v>0</v>
      </c>
      <c r="K162" s="232">
        <v>0</v>
      </c>
      <c r="L162" s="233">
        <v>0</v>
      </c>
      <c r="M162" s="238">
        <v>0</v>
      </c>
      <c r="N162" s="240">
        <v>33</v>
      </c>
      <c r="O162" s="196">
        <v>33</v>
      </c>
      <c r="P162" s="236">
        <v>0</v>
      </c>
      <c r="Q162" s="236">
        <v>0</v>
      </c>
      <c r="R162" s="236">
        <v>0</v>
      </c>
      <c r="S162" s="236">
        <v>0</v>
      </c>
      <c r="T162" s="236">
        <v>0</v>
      </c>
      <c r="U162" s="236">
        <v>0</v>
      </c>
      <c r="V162" s="237">
        <v>0</v>
      </c>
      <c r="W162" s="233">
        <v>0</v>
      </c>
      <c r="X162" s="238">
        <v>0</v>
      </c>
      <c r="Y162" s="238">
        <v>1</v>
      </c>
      <c r="Z162" s="197">
        <v>1</v>
      </c>
    </row>
    <row r="163" spans="1:26" ht="15" customHeight="1" x14ac:dyDescent="0.25">
      <c r="A163" s="331"/>
      <c r="B163" s="345"/>
      <c r="C163" s="130"/>
      <c r="D163" s="191" t="s">
        <v>522</v>
      </c>
      <c r="E163" s="198">
        <v>0</v>
      </c>
      <c r="F163" s="232">
        <v>0</v>
      </c>
      <c r="G163" s="232">
        <v>7</v>
      </c>
      <c r="H163" s="232">
        <v>0</v>
      </c>
      <c r="I163" s="232">
        <v>0</v>
      </c>
      <c r="J163" s="232">
        <v>0</v>
      </c>
      <c r="K163" s="232">
        <v>0</v>
      </c>
      <c r="L163" s="233">
        <v>7</v>
      </c>
      <c r="M163" s="238">
        <v>7</v>
      </c>
      <c r="N163" s="240">
        <v>0</v>
      </c>
      <c r="O163" s="196">
        <v>14</v>
      </c>
      <c r="P163" s="236">
        <v>0</v>
      </c>
      <c r="Q163" s="236">
        <v>0</v>
      </c>
      <c r="R163" s="236">
        <v>3</v>
      </c>
      <c r="S163" s="236">
        <v>0</v>
      </c>
      <c r="T163" s="236">
        <v>0</v>
      </c>
      <c r="U163" s="236">
        <v>0</v>
      </c>
      <c r="V163" s="237">
        <v>0</v>
      </c>
      <c r="W163" s="233">
        <v>3</v>
      </c>
      <c r="X163" s="238">
        <v>0</v>
      </c>
      <c r="Y163" s="238">
        <v>0</v>
      </c>
      <c r="Z163" s="197">
        <v>3</v>
      </c>
    </row>
    <row r="164" spans="1:26" ht="15" customHeight="1" x14ac:dyDescent="0.25">
      <c r="A164" s="331"/>
      <c r="B164" s="346"/>
      <c r="C164" s="130" t="s">
        <v>162</v>
      </c>
      <c r="D164" s="191" t="s">
        <v>213</v>
      </c>
      <c r="E164" s="198">
        <v>0</v>
      </c>
      <c r="F164" s="232">
        <v>0</v>
      </c>
      <c r="G164" s="232">
        <v>0</v>
      </c>
      <c r="H164" s="232">
        <v>0</v>
      </c>
      <c r="I164" s="232">
        <v>0</v>
      </c>
      <c r="J164" s="232">
        <v>0</v>
      </c>
      <c r="K164" s="232">
        <v>0</v>
      </c>
      <c r="L164" s="233">
        <v>0</v>
      </c>
      <c r="M164" s="238">
        <v>0</v>
      </c>
      <c r="N164" s="240">
        <v>7</v>
      </c>
      <c r="O164" s="196">
        <v>7</v>
      </c>
      <c r="P164" s="236">
        <v>0</v>
      </c>
      <c r="Q164" s="236">
        <v>0</v>
      </c>
      <c r="R164" s="236">
        <v>0</v>
      </c>
      <c r="S164" s="236">
        <v>0</v>
      </c>
      <c r="T164" s="236">
        <v>0</v>
      </c>
      <c r="U164" s="236">
        <v>0</v>
      </c>
      <c r="V164" s="237">
        <v>0</v>
      </c>
      <c r="W164" s="233">
        <v>0</v>
      </c>
      <c r="X164" s="238">
        <v>0</v>
      </c>
      <c r="Y164" s="238">
        <v>1</v>
      </c>
      <c r="Z164" s="197">
        <v>1</v>
      </c>
    </row>
    <row r="165" spans="1:26" ht="15" customHeight="1" x14ac:dyDescent="0.25">
      <c r="A165" s="331"/>
      <c r="B165" s="146"/>
      <c r="C165" s="130"/>
      <c r="D165" s="191" t="s">
        <v>523</v>
      </c>
      <c r="E165" s="198">
        <v>0</v>
      </c>
      <c r="F165" s="232">
        <v>0</v>
      </c>
      <c r="G165" s="232">
        <v>0</v>
      </c>
      <c r="H165" s="232">
        <v>0</v>
      </c>
      <c r="I165" s="232">
        <v>0</v>
      </c>
      <c r="J165" s="232">
        <v>0</v>
      </c>
      <c r="K165" s="232">
        <v>0</v>
      </c>
      <c r="L165" s="233">
        <v>0</v>
      </c>
      <c r="M165" s="238">
        <v>10</v>
      </c>
      <c r="N165" s="240">
        <v>3</v>
      </c>
      <c r="O165" s="196">
        <v>13</v>
      </c>
      <c r="P165" s="236">
        <v>0</v>
      </c>
      <c r="Q165" s="236">
        <v>0</v>
      </c>
      <c r="R165" s="236">
        <v>0</v>
      </c>
      <c r="S165" s="236">
        <v>0</v>
      </c>
      <c r="T165" s="236">
        <v>0</v>
      </c>
      <c r="U165" s="236">
        <v>0</v>
      </c>
      <c r="V165" s="237">
        <v>0</v>
      </c>
      <c r="W165" s="233">
        <v>0</v>
      </c>
      <c r="X165" s="238">
        <v>1</v>
      </c>
      <c r="Y165" s="238">
        <v>0</v>
      </c>
      <c r="Z165" s="197">
        <v>1</v>
      </c>
    </row>
    <row r="166" spans="1:26" ht="15" customHeight="1" x14ac:dyDescent="0.25">
      <c r="A166" s="331"/>
      <c r="B166" s="194"/>
      <c r="C166" s="130"/>
      <c r="D166" s="191" t="s">
        <v>214</v>
      </c>
      <c r="E166" s="198">
        <v>0</v>
      </c>
      <c r="F166" s="232">
        <v>0</v>
      </c>
      <c r="G166" s="232">
        <v>0</v>
      </c>
      <c r="H166" s="232">
        <v>0</v>
      </c>
      <c r="I166" s="232">
        <v>0</v>
      </c>
      <c r="J166" s="232">
        <v>0</v>
      </c>
      <c r="K166" s="232">
        <v>0</v>
      </c>
      <c r="L166" s="233">
        <v>0</v>
      </c>
      <c r="M166" s="238">
        <v>0</v>
      </c>
      <c r="N166" s="240">
        <v>0</v>
      </c>
      <c r="O166" s="196">
        <v>0</v>
      </c>
      <c r="P166" s="236">
        <v>0</v>
      </c>
      <c r="Q166" s="236">
        <v>0</v>
      </c>
      <c r="R166" s="236">
        <v>0</v>
      </c>
      <c r="S166" s="236">
        <v>0</v>
      </c>
      <c r="T166" s="236">
        <v>0</v>
      </c>
      <c r="U166" s="236">
        <v>0</v>
      </c>
      <c r="V166" s="237">
        <v>0</v>
      </c>
      <c r="W166" s="233">
        <v>0</v>
      </c>
      <c r="X166" s="238">
        <v>0</v>
      </c>
      <c r="Y166" s="238">
        <v>0</v>
      </c>
      <c r="Z166" s="197">
        <v>0</v>
      </c>
    </row>
    <row r="167" spans="1:26" ht="15" customHeight="1" x14ac:dyDescent="0.25">
      <c r="A167" s="331"/>
      <c r="B167" s="194"/>
      <c r="C167" s="130" t="s">
        <v>215</v>
      </c>
      <c r="D167" s="191" t="s">
        <v>216</v>
      </c>
      <c r="E167" s="198">
        <v>0</v>
      </c>
      <c r="F167" s="232">
        <v>0</v>
      </c>
      <c r="G167" s="232">
        <v>0</v>
      </c>
      <c r="H167" s="232">
        <v>0</v>
      </c>
      <c r="I167" s="232">
        <v>0</v>
      </c>
      <c r="J167" s="232">
        <v>0</v>
      </c>
      <c r="K167" s="232">
        <v>0</v>
      </c>
      <c r="L167" s="233">
        <v>0</v>
      </c>
      <c r="M167" s="238">
        <v>0</v>
      </c>
      <c r="N167" s="240">
        <v>0</v>
      </c>
      <c r="O167" s="196">
        <v>0</v>
      </c>
      <c r="P167" s="236">
        <v>0</v>
      </c>
      <c r="Q167" s="236">
        <v>0</v>
      </c>
      <c r="R167" s="236">
        <v>0</v>
      </c>
      <c r="S167" s="236">
        <v>0</v>
      </c>
      <c r="T167" s="236">
        <v>0</v>
      </c>
      <c r="U167" s="236">
        <v>0</v>
      </c>
      <c r="V167" s="237">
        <v>0</v>
      </c>
      <c r="W167" s="233">
        <v>0</v>
      </c>
      <c r="X167" s="238">
        <v>0</v>
      </c>
      <c r="Y167" s="238">
        <v>0</v>
      </c>
      <c r="Z167" s="197">
        <v>0</v>
      </c>
    </row>
    <row r="168" spans="1:26" ht="15" customHeight="1" x14ac:dyDescent="0.25">
      <c r="A168" s="331"/>
      <c r="B168" s="131" t="s">
        <v>217</v>
      </c>
      <c r="C168" s="123"/>
      <c r="D168" s="124"/>
      <c r="E168" s="230">
        <v>0</v>
      </c>
      <c r="F168" s="188">
        <v>0</v>
      </c>
      <c r="G168" s="188">
        <v>0</v>
      </c>
      <c r="H168" s="188">
        <v>30</v>
      </c>
      <c r="I168" s="188">
        <v>0</v>
      </c>
      <c r="J168" s="188">
        <v>0</v>
      </c>
      <c r="K168" s="188">
        <v>0</v>
      </c>
      <c r="L168" s="189">
        <v>30</v>
      </c>
      <c r="M168" s="192">
        <v>3</v>
      </c>
      <c r="N168" s="190">
        <v>590</v>
      </c>
      <c r="O168" s="192">
        <v>623</v>
      </c>
      <c r="P168" s="190">
        <v>0</v>
      </c>
      <c r="Q168" s="190">
        <v>0</v>
      </c>
      <c r="R168" s="190">
        <v>0</v>
      </c>
      <c r="S168" s="190">
        <v>8</v>
      </c>
      <c r="T168" s="190">
        <v>0</v>
      </c>
      <c r="U168" s="190">
        <v>0</v>
      </c>
      <c r="V168" s="190">
        <v>0</v>
      </c>
      <c r="W168" s="189">
        <v>8</v>
      </c>
      <c r="X168" s="192">
        <v>1</v>
      </c>
      <c r="Y168" s="192">
        <v>72</v>
      </c>
      <c r="Z168" s="190">
        <v>81</v>
      </c>
    </row>
    <row r="169" spans="1:26" ht="15" customHeight="1" x14ac:dyDescent="0.25">
      <c r="A169" s="331"/>
      <c r="B169" s="194"/>
      <c r="C169" s="130" t="s">
        <v>218</v>
      </c>
      <c r="D169" s="191" t="s">
        <v>219</v>
      </c>
      <c r="E169" s="198">
        <v>0</v>
      </c>
      <c r="F169" s="232">
        <v>0</v>
      </c>
      <c r="G169" s="232">
        <v>0</v>
      </c>
      <c r="H169" s="232">
        <v>0</v>
      </c>
      <c r="I169" s="232">
        <v>0</v>
      </c>
      <c r="J169" s="232">
        <v>0</v>
      </c>
      <c r="K169" s="232">
        <v>0</v>
      </c>
      <c r="L169" s="233">
        <v>0</v>
      </c>
      <c r="M169" s="238">
        <v>1</v>
      </c>
      <c r="N169" s="240">
        <v>3</v>
      </c>
      <c r="O169" s="196">
        <v>4</v>
      </c>
      <c r="P169" s="236">
        <v>0</v>
      </c>
      <c r="Q169" s="236">
        <v>0</v>
      </c>
      <c r="R169" s="236">
        <v>0</v>
      </c>
      <c r="S169" s="236">
        <v>0</v>
      </c>
      <c r="T169" s="236">
        <v>0</v>
      </c>
      <c r="U169" s="236">
        <v>0</v>
      </c>
      <c r="V169" s="237">
        <v>0</v>
      </c>
      <c r="W169" s="233">
        <v>0</v>
      </c>
      <c r="X169" s="238">
        <v>1</v>
      </c>
      <c r="Y169" s="238">
        <v>0</v>
      </c>
      <c r="Z169" s="197">
        <v>1</v>
      </c>
    </row>
    <row r="170" spans="1:26" ht="15" customHeight="1" x14ac:dyDescent="0.25">
      <c r="A170" s="331"/>
      <c r="B170" s="194" t="s">
        <v>220</v>
      </c>
      <c r="C170" s="130" t="s">
        <v>221</v>
      </c>
      <c r="D170" s="191" t="s">
        <v>222</v>
      </c>
      <c r="E170" s="198">
        <v>0</v>
      </c>
      <c r="F170" s="232">
        <v>0</v>
      </c>
      <c r="G170" s="232">
        <v>0</v>
      </c>
      <c r="H170" s="232">
        <v>14</v>
      </c>
      <c r="I170" s="232">
        <v>0</v>
      </c>
      <c r="J170" s="232">
        <v>0</v>
      </c>
      <c r="K170" s="232">
        <v>0</v>
      </c>
      <c r="L170" s="233">
        <v>14</v>
      </c>
      <c r="M170" s="238">
        <v>0</v>
      </c>
      <c r="N170" s="240">
        <v>142</v>
      </c>
      <c r="O170" s="196">
        <v>156</v>
      </c>
      <c r="P170" s="236">
        <v>0</v>
      </c>
      <c r="Q170" s="236">
        <v>0</v>
      </c>
      <c r="R170" s="236">
        <v>0</v>
      </c>
      <c r="S170" s="236">
        <v>3</v>
      </c>
      <c r="T170" s="236">
        <v>0</v>
      </c>
      <c r="U170" s="236">
        <v>0</v>
      </c>
      <c r="V170" s="237">
        <v>0</v>
      </c>
      <c r="W170" s="233">
        <v>3</v>
      </c>
      <c r="X170" s="238">
        <v>0</v>
      </c>
      <c r="Y170" s="238">
        <v>12</v>
      </c>
      <c r="Z170" s="197">
        <v>15</v>
      </c>
    </row>
    <row r="171" spans="1:26" ht="15" customHeight="1" x14ac:dyDescent="0.25">
      <c r="A171" s="331"/>
      <c r="B171" s="194"/>
      <c r="C171" s="130" t="s">
        <v>221</v>
      </c>
      <c r="D171" s="191" t="s">
        <v>509</v>
      </c>
      <c r="E171" s="198">
        <v>0</v>
      </c>
      <c r="F171" s="232">
        <v>0</v>
      </c>
      <c r="G171" s="232">
        <v>0</v>
      </c>
      <c r="H171" s="232">
        <v>3</v>
      </c>
      <c r="I171" s="232">
        <v>0</v>
      </c>
      <c r="J171" s="232">
        <v>0</v>
      </c>
      <c r="K171" s="232">
        <v>0</v>
      </c>
      <c r="L171" s="233">
        <v>3</v>
      </c>
      <c r="M171" s="238">
        <v>0</v>
      </c>
      <c r="N171" s="240">
        <v>30</v>
      </c>
      <c r="O171" s="196">
        <v>33</v>
      </c>
      <c r="P171" s="236">
        <v>0</v>
      </c>
      <c r="Q171" s="236">
        <v>0</v>
      </c>
      <c r="R171" s="236">
        <v>0</v>
      </c>
      <c r="S171" s="236">
        <v>0</v>
      </c>
      <c r="T171" s="236">
        <v>0</v>
      </c>
      <c r="U171" s="236">
        <v>0</v>
      </c>
      <c r="V171" s="237">
        <v>0</v>
      </c>
      <c r="W171" s="233">
        <v>0</v>
      </c>
      <c r="X171" s="238">
        <v>0</v>
      </c>
      <c r="Y171" s="238">
        <v>7</v>
      </c>
      <c r="Z171" s="197">
        <v>7</v>
      </c>
    </row>
    <row r="172" spans="1:26" s="2" customFormat="1" x14ac:dyDescent="0.2">
      <c r="A172" s="331"/>
      <c r="B172" s="194"/>
      <c r="C172" s="130" t="s">
        <v>223</v>
      </c>
      <c r="D172" s="191" t="s">
        <v>224</v>
      </c>
      <c r="E172" s="198">
        <v>0</v>
      </c>
      <c r="F172" s="232">
        <v>0</v>
      </c>
      <c r="G172" s="232">
        <v>0</v>
      </c>
      <c r="H172" s="232">
        <v>0</v>
      </c>
      <c r="I172" s="232">
        <v>0</v>
      </c>
      <c r="J172" s="232">
        <v>0</v>
      </c>
      <c r="K172" s="232">
        <v>0</v>
      </c>
      <c r="L172" s="233">
        <v>0</v>
      </c>
      <c r="M172" s="238">
        <v>0</v>
      </c>
      <c r="N172" s="240">
        <v>9</v>
      </c>
      <c r="O172" s="196">
        <v>9</v>
      </c>
      <c r="P172" s="236">
        <v>0</v>
      </c>
      <c r="Q172" s="236">
        <v>0</v>
      </c>
      <c r="R172" s="236">
        <v>0</v>
      </c>
      <c r="S172" s="236">
        <v>0</v>
      </c>
      <c r="T172" s="236">
        <v>0</v>
      </c>
      <c r="U172" s="236">
        <v>0</v>
      </c>
      <c r="V172" s="237">
        <v>0</v>
      </c>
      <c r="W172" s="233">
        <v>0</v>
      </c>
      <c r="X172" s="238">
        <v>0</v>
      </c>
      <c r="Y172" s="238">
        <v>5</v>
      </c>
      <c r="Z172" s="197">
        <v>5</v>
      </c>
    </row>
    <row r="173" spans="1:26" ht="15" customHeight="1" x14ac:dyDescent="0.25">
      <c r="A173" s="331"/>
      <c r="B173" s="194" t="s">
        <v>225</v>
      </c>
      <c r="C173" s="130" t="s">
        <v>226</v>
      </c>
      <c r="D173" s="191" t="s">
        <v>227</v>
      </c>
      <c r="E173" s="198">
        <v>0</v>
      </c>
      <c r="F173" s="232">
        <v>0</v>
      </c>
      <c r="G173" s="232">
        <v>0</v>
      </c>
      <c r="H173" s="232">
        <v>3</v>
      </c>
      <c r="I173" s="232">
        <v>0</v>
      </c>
      <c r="J173" s="232">
        <v>0</v>
      </c>
      <c r="K173" s="232">
        <v>0</v>
      </c>
      <c r="L173" s="233">
        <v>3</v>
      </c>
      <c r="M173" s="238">
        <v>0</v>
      </c>
      <c r="N173" s="240">
        <v>26</v>
      </c>
      <c r="O173" s="196">
        <v>29</v>
      </c>
      <c r="P173" s="236">
        <v>0</v>
      </c>
      <c r="Q173" s="236">
        <v>0</v>
      </c>
      <c r="R173" s="236">
        <v>0</v>
      </c>
      <c r="S173" s="236">
        <v>1</v>
      </c>
      <c r="T173" s="236">
        <v>0</v>
      </c>
      <c r="U173" s="236">
        <v>0</v>
      </c>
      <c r="V173" s="237">
        <v>0</v>
      </c>
      <c r="W173" s="233">
        <v>1</v>
      </c>
      <c r="X173" s="238">
        <v>0</v>
      </c>
      <c r="Y173" s="238">
        <v>4</v>
      </c>
      <c r="Z173" s="197">
        <v>5</v>
      </c>
    </row>
    <row r="174" spans="1:26" ht="15" customHeight="1" x14ac:dyDescent="0.25">
      <c r="A174" s="331"/>
      <c r="B174" s="129"/>
      <c r="C174" s="130" t="s">
        <v>226</v>
      </c>
      <c r="D174" s="191" t="s">
        <v>510</v>
      </c>
      <c r="E174" s="198">
        <v>0</v>
      </c>
      <c r="F174" s="232">
        <v>0</v>
      </c>
      <c r="G174" s="232">
        <v>0</v>
      </c>
      <c r="H174" s="232">
        <v>0</v>
      </c>
      <c r="I174" s="232">
        <v>0</v>
      </c>
      <c r="J174" s="232">
        <v>0</v>
      </c>
      <c r="K174" s="232">
        <v>0</v>
      </c>
      <c r="L174" s="233">
        <v>0</v>
      </c>
      <c r="M174" s="238">
        <v>0</v>
      </c>
      <c r="N174" s="240">
        <v>10</v>
      </c>
      <c r="O174" s="196">
        <v>10</v>
      </c>
      <c r="P174" s="236">
        <v>0</v>
      </c>
      <c r="Q174" s="236">
        <v>0</v>
      </c>
      <c r="R174" s="236">
        <v>0</v>
      </c>
      <c r="S174" s="236">
        <v>0</v>
      </c>
      <c r="T174" s="236">
        <v>0</v>
      </c>
      <c r="U174" s="236">
        <v>0</v>
      </c>
      <c r="V174" s="237">
        <v>0</v>
      </c>
      <c r="W174" s="233">
        <v>0</v>
      </c>
      <c r="X174" s="238">
        <v>0</v>
      </c>
      <c r="Y174" s="238">
        <v>4</v>
      </c>
      <c r="Z174" s="197">
        <v>4</v>
      </c>
    </row>
    <row r="175" spans="1:26" ht="15" customHeight="1" x14ac:dyDescent="0.25">
      <c r="A175" s="331"/>
      <c r="B175" s="129"/>
      <c r="C175" s="130"/>
      <c r="D175" s="166" t="s">
        <v>535</v>
      </c>
      <c r="E175" s="198">
        <v>0</v>
      </c>
      <c r="F175" s="232">
        <v>0</v>
      </c>
      <c r="G175" s="232">
        <v>0</v>
      </c>
      <c r="H175" s="232">
        <v>0</v>
      </c>
      <c r="I175" s="232">
        <v>0</v>
      </c>
      <c r="J175" s="232">
        <v>0</v>
      </c>
      <c r="K175" s="232">
        <v>0</v>
      </c>
      <c r="L175" s="233">
        <v>0</v>
      </c>
      <c r="M175" s="238">
        <v>0</v>
      </c>
      <c r="N175" s="240">
        <v>218</v>
      </c>
      <c r="O175" s="196">
        <v>218</v>
      </c>
      <c r="P175" s="236">
        <v>0</v>
      </c>
      <c r="Q175" s="236">
        <v>0</v>
      </c>
      <c r="R175" s="236">
        <v>0</v>
      </c>
      <c r="S175" s="236">
        <v>0</v>
      </c>
      <c r="T175" s="236">
        <v>0</v>
      </c>
      <c r="U175" s="236">
        <v>0</v>
      </c>
      <c r="V175" s="237">
        <v>0</v>
      </c>
      <c r="W175" s="233">
        <v>0</v>
      </c>
      <c r="X175" s="238">
        <v>0</v>
      </c>
      <c r="Y175" s="238">
        <v>0</v>
      </c>
      <c r="Z175" s="197">
        <v>0</v>
      </c>
    </row>
    <row r="176" spans="1:26" ht="15" customHeight="1" x14ac:dyDescent="0.25">
      <c r="A176" s="331"/>
      <c r="B176" s="344" t="s">
        <v>130</v>
      </c>
      <c r="C176" s="130" t="s">
        <v>228</v>
      </c>
      <c r="D176" s="191" t="s">
        <v>229</v>
      </c>
      <c r="E176" s="198">
        <v>0</v>
      </c>
      <c r="F176" s="232">
        <v>0</v>
      </c>
      <c r="G176" s="232">
        <v>0</v>
      </c>
      <c r="H176" s="232">
        <v>8</v>
      </c>
      <c r="I176" s="232">
        <v>0</v>
      </c>
      <c r="J176" s="232">
        <v>0</v>
      </c>
      <c r="K176" s="232">
        <v>0</v>
      </c>
      <c r="L176" s="233">
        <v>8</v>
      </c>
      <c r="M176" s="238">
        <v>1</v>
      </c>
      <c r="N176" s="240">
        <v>129</v>
      </c>
      <c r="O176" s="196">
        <v>138</v>
      </c>
      <c r="P176" s="236">
        <v>0</v>
      </c>
      <c r="Q176" s="236">
        <v>0</v>
      </c>
      <c r="R176" s="236">
        <v>0</v>
      </c>
      <c r="S176" s="236">
        <v>4</v>
      </c>
      <c r="T176" s="236">
        <v>0</v>
      </c>
      <c r="U176" s="236">
        <v>0</v>
      </c>
      <c r="V176" s="237">
        <v>0</v>
      </c>
      <c r="W176" s="233">
        <v>4</v>
      </c>
      <c r="X176" s="238">
        <v>0</v>
      </c>
      <c r="Y176" s="238">
        <v>34</v>
      </c>
      <c r="Z176" s="197">
        <v>38</v>
      </c>
    </row>
    <row r="177" spans="1:26" ht="15" customHeight="1" x14ac:dyDescent="0.25">
      <c r="A177" s="331"/>
      <c r="B177" s="346"/>
      <c r="C177" s="130" t="s">
        <v>228</v>
      </c>
      <c r="D177" s="191" t="s">
        <v>230</v>
      </c>
      <c r="E177" s="198">
        <v>0</v>
      </c>
      <c r="F177" s="232">
        <v>0</v>
      </c>
      <c r="G177" s="232">
        <v>0</v>
      </c>
      <c r="H177" s="232">
        <v>0</v>
      </c>
      <c r="I177" s="232">
        <v>0</v>
      </c>
      <c r="J177" s="232">
        <v>0</v>
      </c>
      <c r="K177" s="232">
        <v>0</v>
      </c>
      <c r="L177" s="233">
        <v>0</v>
      </c>
      <c r="M177" s="238">
        <v>0</v>
      </c>
      <c r="N177" s="240">
        <v>7</v>
      </c>
      <c r="O177" s="196">
        <v>7</v>
      </c>
      <c r="P177" s="236">
        <v>0</v>
      </c>
      <c r="Q177" s="236">
        <v>0</v>
      </c>
      <c r="R177" s="236">
        <v>0</v>
      </c>
      <c r="S177" s="236">
        <v>0</v>
      </c>
      <c r="T177" s="236">
        <v>0</v>
      </c>
      <c r="U177" s="236">
        <v>0</v>
      </c>
      <c r="V177" s="237">
        <v>0</v>
      </c>
      <c r="W177" s="233">
        <v>0</v>
      </c>
      <c r="X177" s="238">
        <v>0</v>
      </c>
      <c r="Y177" s="238">
        <v>3</v>
      </c>
      <c r="Z177" s="197">
        <v>3</v>
      </c>
    </row>
    <row r="178" spans="1:26" ht="15" customHeight="1" x14ac:dyDescent="0.25">
      <c r="A178" s="331"/>
      <c r="B178" s="194" t="s">
        <v>75</v>
      </c>
      <c r="C178" s="130" t="s">
        <v>231</v>
      </c>
      <c r="D178" s="191" t="s">
        <v>232</v>
      </c>
      <c r="E178" s="198">
        <v>0</v>
      </c>
      <c r="F178" s="232">
        <v>0</v>
      </c>
      <c r="G178" s="232">
        <v>0</v>
      </c>
      <c r="H178" s="232">
        <v>2</v>
      </c>
      <c r="I178" s="232">
        <v>0</v>
      </c>
      <c r="J178" s="232">
        <v>0</v>
      </c>
      <c r="K178" s="232">
        <v>0</v>
      </c>
      <c r="L178" s="233">
        <v>2</v>
      </c>
      <c r="M178" s="238">
        <v>0</v>
      </c>
      <c r="N178" s="240">
        <v>13</v>
      </c>
      <c r="O178" s="196">
        <v>15</v>
      </c>
      <c r="P178" s="236">
        <v>0</v>
      </c>
      <c r="Q178" s="236">
        <v>0</v>
      </c>
      <c r="R178" s="236">
        <v>0</v>
      </c>
      <c r="S178" s="236">
        <v>0</v>
      </c>
      <c r="T178" s="236">
        <v>0</v>
      </c>
      <c r="U178" s="236">
        <v>0</v>
      </c>
      <c r="V178" s="237">
        <v>0</v>
      </c>
      <c r="W178" s="233">
        <v>0</v>
      </c>
      <c r="X178" s="238">
        <v>0</v>
      </c>
      <c r="Y178" s="238">
        <v>3</v>
      </c>
      <c r="Z178" s="197">
        <v>3</v>
      </c>
    </row>
    <row r="179" spans="1:26" ht="15" customHeight="1" x14ac:dyDescent="0.25">
      <c r="A179" s="331"/>
      <c r="B179" s="341" t="s">
        <v>94</v>
      </c>
      <c r="C179" s="130" t="s">
        <v>233</v>
      </c>
      <c r="D179" s="191" t="s">
        <v>234</v>
      </c>
      <c r="E179" s="198">
        <v>0</v>
      </c>
      <c r="F179" s="232">
        <v>0</v>
      </c>
      <c r="G179" s="232">
        <v>0</v>
      </c>
      <c r="H179" s="232">
        <v>0</v>
      </c>
      <c r="I179" s="232">
        <v>0</v>
      </c>
      <c r="J179" s="232">
        <v>0</v>
      </c>
      <c r="K179" s="232">
        <v>0</v>
      </c>
      <c r="L179" s="233">
        <v>0</v>
      </c>
      <c r="M179" s="238">
        <v>0</v>
      </c>
      <c r="N179" s="240">
        <v>0</v>
      </c>
      <c r="O179" s="196">
        <v>0</v>
      </c>
      <c r="P179" s="236">
        <v>0</v>
      </c>
      <c r="Q179" s="236">
        <v>0</v>
      </c>
      <c r="R179" s="236">
        <v>0</v>
      </c>
      <c r="S179" s="236">
        <v>0</v>
      </c>
      <c r="T179" s="236">
        <v>0</v>
      </c>
      <c r="U179" s="236">
        <v>0</v>
      </c>
      <c r="V179" s="237">
        <v>0</v>
      </c>
      <c r="W179" s="233">
        <v>0</v>
      </c>
      <c r="X179" s="238">
        <v>0</v>
      </c>
      <c r="Y179" s="238">
        <v>0</v>
      </c>
      <c r="Z179" s="197">
        <v>0</v>
      </c>
    </row>
    <row r="180" spans="1:26" ht="15" customHeight="1" x14ac:dyDescent="0.25">
      <c r="A180" s="331"/>
      <c r="B180" s="343"/>
      <c r="C180" s="130" t="s">
        <v>235</v>
      </c>
      <c r="D180" s="191" t="s">
        <v>236</v>
      </c>
      <c r="E180" s="198">
        <v>0</v>
      </c>
      <c r="F180" s="232">
        <v>0</v>
      </c>
      <c r="G180" s="232">
        <v>0</v>
      </c>
      <c r="H180" s="232">
        <v>0</v>
      </c>
      <c r="I180" s="232">
        <v>0</v>
      </c>
      <c r="J180" s="232">
        <v>0</v>
      </c>
      <c r="K180" s="232">
        <v>0</v>
      </c>
      <c r="L180" s="233">
        <v>0</v>
      </c>
      <c r="M180" s="238">
        <v>1</v>
      </c>
      <c r="N180" s="240">
        <v>3</v>
      </c>
      <c r="O180" s="196">
        <v>4</v>
      </c>
      <c r="P180" s="236">
        <v>0</v>
      </c>
      <c r="Q180" s="236">
        <v>0</v>
      </c>
      <c r="R180" s="236">
        <v>0</v>
      </c>
      <c r="S180" s="236">
        <v>0</v>
      </c>
      <c r="T180" s="236">
        <v>0</v>
      </c>
      <c r="U180" s="236">
        <v>0</v>
      </c>
      <c r="V180" s="237">
        <v>0</v>
      </c>
      <c r="W180" s="233">
        <v>0</v>
      </c>
      <c r="X180" s="238">
        <v>0</v>
      </c>
      <c r="Y180" s="238">
        <v>0</v>
      </c>
      <c r="Z180" s="197">
        <v>0</v>
      </c>
    </row>
    <row r="181" spans="1:26" s="2" customFormat="1" ht="15.75" thickBot="1" x14ac:dyDescent="0.25">
      <c r="A181" s="332"/>
      <c r="B181" s="95" t="s">
        <v>481</v>
      </c>
      <c r="C181" s="179"/>
      <c r="D181" s="178"/>
      <c r="E181" s="241">
        <v>30</v>
      </c>
      <c r="F181" s="242">
        <v>39</v>
      </c>
      <c r="G181" s="242">
        <v>10</v>
      </c>
      <c r="H181" s="242">
        <v>126</v>
      </c>
      <c r="I181" s="242">
        <v>0</v>
      </c>
      <c r="J181" s="242">
        <v>0</v>
      </c>
      <c r="K181" s="242">
        <v>0</v>
      </c>
      <c r="L181" s="243">
        <v>205</v>
      </c>
      <c r="M181" s="244">
        <v>579</v>
      </c>
      <c r="N181" s="246">
        <v>4428</v>
      </c>
      <c r="O181" s="244">
        <v>5212</v>
      </c>
      <c r="P181" s="246">
        <v>5</v>
      </c>
      <c r="Q181" s="246">
        <v>5</v>
      </c>
      <c r="R181" s="246">
        <v>3</v>
      </c>
      <c r="S181" s="246">
        <v>23</v>
      </c>
      <c r="T181" s="246">
        <v>0</v>
      </c>
      <c r="U181" s="246">
        <v>0</v>
      </c>
      <c r="V181" s="246">
        <v>0</v>
      </c>
      <c r="W181" s="243">
        <v>36</v>
      </c>
      <c r="X181" s="244">
        <v>134</v>
      </c>
      <c r="Y181" s="244">
        <v>664</v>
      </c>
      <c r="Z181" s="246">
        <v>834</v>
      </c>
    </row>
    <row r="182" spans="1:26" ht="15" customHeight="1" x14ac:dyDescent="0.25">
      <c r="A182" s="324" t="s">
        <v>240</v>
      </c>
      <c r="B182" s="43" t="s">
        <v>240</v>
      </c>
      <c r="C182" s="44"/>
      <c r="D182" s="44"/>
      <c r="E182" s="230">
        <v>3</v>
      </c>
      <c r="F182" s="230">
        <v>0</v>
      </c>
      <c r="G182" s="230">
        <v>76</v>
      </c>
      <c r="H182" s="230">
        <v>8</v>
      </c>
      <c r="I182" s="230">
        <v>0</v>
      </c>
      <c r="J182" s="230">
        <v>0</v>
      </c>
      <c r="K182" s="230">
        <v>0</v>
      </c>
      <c r="L182" s="230">
        <v>87</v>
      </c>
      <c r="M182" s="230">
        <v>102</v>
      </c>
      <c r="N182" s="230">
        <v>1101</v>
      </c>
      <c r="O182" s="230">
        <v>1290</v>
      </c>
      <c r="P182" s="230">
        <v>0</v>
      </c>
      <c r="Q182" s="230">
        <v>0</v>
      </c>
      <c r="R182" s="230">
        <v>0</v>
      </c>
      <c r="S182" s="230">
        <v>0</v>
      </c>
      <c r="T182" s="230">
        <v>0</v>
      </c>
      <c r="U182" s="230">
        <v>0</v>
      </c>
      <c r="V182" s="230">
        <v>0</v>
      </c>
      <c r="W182" s="230">
        <v>0</v>
      </c>
      <c r="X182" s="230">
        <v>37</v>
      </c>
      <c r="Y182" s="230">
        <v>226</v>
      </c>
      <c r="Z182" s="230">
        <v>263</v>
      </c>
    </row>
    <row r="183" spans="1:26" ht="15" customHeight="1" x14ac:dyDescent="0.25">
      <c r="A183" s="325"/>
      <c r="B183" s="45"/>
      <c r="C183" s="182" t="s">
        <v>241</v>
      </c>
      <c r="D183" s="183" t="s">
        <v>242</v>
      </c>
      <c r="E183" s="231">
        <v>0</v>
      </c>
      <c r="F183" s="232">
        <v>0</v>
      </c>
      <c r="G183" s="232">
        <v>0</v>
      </c>
      <c r="H183" s="232">
        <v>0</v>
      </c>
      <c r="I183" s="232">
        <v>0</v>
      </c>
      <c r="J183" s="232">
        <v>0</v>
      </c>
      <c r="K183" s="232">
        <v>0</v>
      </c>
      <c r="L183" s="233">
        <v>0</v>
      </c>
      <c r="M183" s="234">
        <v>15</v>
      </c>
      <c r="N183" s="234">
        <v>221</v>
      </c>
      <c r="O183" s="235">
        <v>236</v>
      </c>
      <c r="P183" s="236">
        <v>0</v>
      </c>
      <c r="Q183" s="236">
        <v>0</v>
      </c>
      <c r="R183" s="236">
        <v>0</v>
      </c>
      <c r="S183" s="236">
        <v>0</v>
      </c>
      <c r="T183" s="236">
        <v>0</v>
      </c>
      <c r="U183" s="240">
        <v>0</v>
      </c>
      <c r="V183" s="237">
        <v>0</v>
      </c>
      <c r="W183" s="233">
        <v>0</v>
      </c>
      <c r="X183" s="234">
        <v>5</v>
      </c>
      <c r="Y183" s="238">
        <v>45</v>
      </c>
      <c r="Z183" s="239">
        <v>50</v>
      </c>
    </row>
    <row r="184" spans="1:26" ht="15" customHeight="1" x14ac:dyDescent="0.25">
      <c r="A184" s="325"/>
      <c r="B184" s="45"/>
      <c r="C184" s="182"/>
      <c r="D184" s="183" t="s">
        <v>550</v>
      </c>
      <c r="E184" s="231">
        <v>0</v>
      </c>
      <c r="F184" s="232">
        <v>0</v>
      </c>
      <c r="G184" s="232">
        <v>0</v>
      </c>
      <c r="H184" s="232">
        <v>0</v>
      </c>
      <c r="I184" s="232">
        <v>0</v>
      </c>
      <c r="J184" s="232">
        <v>0</v>
      </c>
      <c r="K184" s="232">
        <v>0</v>
      </c>
      <c r="L184" s="233">
        <v>0</v>
      </c>
      <c r="M184" s="234">
        <v>0</v>
      </c>
      <c r="N184" s="234">
        <v>0</v>
      </c>
      <c r="O184" s="235">
        <v>0</v>
      </c>
      <c r="P184" s="236">
        <v>0</v>
      </c>
      <c r="Q184" s="236">
        <v>0</v>
      </c>
      <c r="R184" s="236">
        <v>0</v>
      </c>
      <c r="S184" s="236">
        <v>0</v>
      </c>
      <c r="T184" s="236">
        <v>0</v>
      </c>
      <c r="U184" s="240">
        <v>0</v>
      </c>
      <c r="V184" s="237">
        <v>0</v>
      </c>
      <c r="W184" s="233">
        <v>0</v>
      </c>
      <c r="X184" s="234">
        <v>0</v>
      </c>
      <c r="Y184" s="238">
        <v>0</v>
      </c>
      <c r="Z184" s="239">
        <v>0</v>
      </c>
    </row>
    <row r="185" spans="1:26" ht="15" customHeight="1" x14ac:dyDescent="0.25">
      <c r="A185" s="325"/>
      <c r="B185" s="45"/>
      <c r="C185" s="182"/>
      <c r="D185" s="183" t="s">
        <v>551</v>
      </c>
      <c r="E185" s="231">
        <v>0</v>
      </c>
      <c r="F185" s="232">
        <v>0</v>
      </c>
      <c r="G185" s="232">
        <v>0</v>
      </c>
      <c r="H185" s="232">
        <v>0</v>
      </c>
      <c r="I185" s="232">
        <v>0</v>
      </c>
      <c r="J185" s="232">
        <v>0</v>
      </c>
      <c r="K185" s="232">
        <v>0</v>
      </c>
      <c r="L185" s="233">
        <v>0</v>
      </c>
      <c r="M185" s="234">
        <v>0</v>
      </c>
      <c r="N185" s="234">
        <v>6</v>
      </c>
      <c r="O185" s="235">
        <v>6</v>
      </c>
      <c r="P185" s="236">
        <v>0</v>
      </c>
      <c r="Q185" s="236">
        <v>0</v>
      </c>
      <c r="R185" s="236">
        <v>0</v>
      </c>
      <c r="S185" s="236">
        <v>0</v>
      </c>
      <c r="T185" s="236">
        <v>0</v>
      </c>
      <c r="U185" s="240">
        <v>0</v>
      </c>
      <c r="V185" s="237">
        <v>0</v>
      </c>
      <c r="W185" s="233">
        <v>0</v>
      </c>
      <c r="X185" s="234">
        <v>0</v>
      </c>
      <c r="Y185" s="238">
        <v>4</v>
      </c>
      <c r="Z185" s="239">
        <v>4</v>
      </c>
    </row>
    <row r="186" spans="1:26" ht="15" customHeight="1" x14ac:dyDescent="0.25">
      <c r="A186" s="325"/>
      <c r="B186" s="45"/>
      <c r="C186" s="182"/>
      <c r="D186" s="183" t="s">
        <v>243</v>
      </c>
      <c r="E186" s="231">
        <v>0</v>
      </c>
      <c r="F186" s="232">
        <v>0</v>
      </c>
      <c r="G186" s="232">
        <v>0</v>
      </c>
      <c r="H186" s="232">
        <v>0</v>
      </c>
      <c r="I186" s="232">
        <v>0</v>
      </c>
      <c r="J186" s="232">
        <v>0</v>
      </c>
      <c r="K186" s="232">
        <v>0</v>
      </c>
      <c r="L186" s="233">
        <v>0</v>
      </c>
      <c r="M186" s="234">
        <v>14</v>
      </c>
      <c r="N186" s="234">
        <v>69</v>
      </c>
      <c r="O186" s="235">
        <v>83</v>
      </c>
      <c r="P186" s="236">
        <v>0</v>
      </c>
      <c r="Q186" s="236">
        <v>0</v>
      </c>
      <c r="R186" s="236">
        <v>0</v>
      </c>
      <c r="S186" s="236">
        <v>0</v>
      </c>
      <c r="T186" s="236">
        <v>0</v>
      </c>
      <c r="U186" s="240">
        <v>0</v>
      </c>
      <c r="V186" s="237">
        <v>0</v>
      </c>
      <c r="W186" s="233">
        <v>0</v>
      </c>
      <c r="X186" s="234">
        <v>2</v>
      </c>
      <c r="Y186" s="238">
        <v>9</v>
      </c>
      <c r="Z186" s="239">
        <v>11</v>
      </c>
    </row>
    <row r="187" spans="1:26" ht="15" customHeight="1" x14ac:dyDescent="0.25">
      <c r="A187" s="325"/>
      <c r="B187" s="45"/>
      <c r="C187" s="182"/>
      <c r="D187" s="183" t="s">
        <v>440</v>
      </c>
      <c r="E187" s="231">
        <v>0</v>
      </c>
      <c r="F187" s="232">
        <v>0</v>
      </c>
      <c r="G187" s="232">
        <v>0</v>
      </c>
      <c r="H187" s="232">
        <v>0</v>
      </c>
      <c r="I187" s="232">
        <v>0</v>
      </c>
      <c r="J187" s="232">
        <v>0</v>
      </c>
      <c r="K187" s="232">
        <v>0</v>
      </c>
      <c r="L187" s="233">
        <v>0</v>
      </c>
      <c r="M187" s="234">
        <v>0</v>
      </c>
      <c r="N187" s="234">
        <v>2</v>
      </c>
      <c r="O187" s="235">
        <v>2</v>
      </c>
      <c r="P187" s="236">
        <v>0</v>
      </c>
      <c r="Q187" s="236">
        <v>0</v>
      </c>
      <c r="R187" s="236">
        <v>0</v>
      </c>
      <c r="S187" s="236">
        <v>0</v>
      </c>
      <c r="T187" s="236">
        <v>0</v>
      </c>
      <c r="U187" s="240">
        <v>0</v>
      </c>
      <c r="V187" s="237">
        <v>0</v>
      </c>
      <c r="W187" s="233">
        <v>0</v>
      </c>
      <c r="X187" s="234">
        <v>0</v>
      </c>
      <c r="Y187" s="238">
        <v>0</v>
      </c>
      <c r="Z187" s="239">
        <v>0</v>
      </c>
    </row>
    <row r="188" spans="1:26" ht="15" customHeight="1" x14ac:dyDescent="0.25">
      <c r="A188" s="325"/>
      <c r="B188" s="45"/>
      <c r="C188" s="182" t="s">
        <v>241</v>
      </c>
      <c r="D188" s="183" t="s">
        <v>527</v>
      </c>
      <c r="E188" s="231">
        <v>0</v>
      </c>
      <c r="F188" s="232">
        <v>0</v>
      </c>
      <c r="G188" s="232">
        <v>0</v>
      </c>
      <c r="H188" s="232">
        <v>0</v>
      </c>
      <c r="I188" s="232">
        <v>0</v>
      </c>
      <c r="J188" s="232">
        <v>0</v>
      </c>
      <c r="K188" s="232">
        <v>0</v>
      </c>
      <c r="L188" s="233">
        <v>0</v>
      </c>
      <c r="M188" s="234">
        <v>7</v>
      </c>
      <c r="N188" s="234">
        <v>5</v>
      </c>
      <c r="O188" s="235">
        <v>12</v>
      </c>
      <c r="P188" s="236">
        <v>0</v>
      </c>
      <c r="Q188" s="236">
        <v>0</v>
      </c>
      <c r="R188" s="236">
        <v>0</v>
      </c>
      <c r="S188" s="236">
        <v>0</v>
      </c>
      <c r="T188" s="236">
        <v>0</v>
      </c>
      <c r="U188" s="240">
        <v>0</v>
      </c>
      <c r="V188" s="237">
        <v>0</v>
      </c>
      <c r="W188" s="233">
        <v>0</v>
      </c>
      <c r="X188" s="234">
        <v>0</v>
      </c>
      <c r="Y188" s="238">
        <v>0</v>
      </c>
      <c r="Z188" s="239">
        <v>0</v>
      </c>
    </row>
    <row r="189" spans="1:26" ht="15" customHeight="1" x14ac:dyDescent="0.25">
      <c r="A189" s="325"/>
      <c r="B189" s="45"/>
      <c r="C189" s="182" t="s">
        <v>241</v>
      </c>
      <c r="D189" s="183" t="s">
        <v>528</v>
      </c>
      <c r="E189" s="231">
        <v>0</v>
      </c>
      <c r="F189" s="232">
        <v>0</v>
      </c>
      <c r="G189" s="232">
        <v>0</v>
      </c>
      <c r="H189" s="232">
        <v>0</v>
      </c>
      <c r="I189" s="232">
        <v>0</v>
      </c>
      <c r="J189" s="232">
        <v>0</v>
      </c>
      <c r="K189" s="232">
        <v>0</v>
      </c>
      <c r="L189" s="233">
        <v>0</v>
      </c>
      <c r="M189" s="234">
        <v>0</v>
      </c>
      <c r="N189" s="234">
        <v>0</v>
      </c>
      <c r="O189" s="235">
        <v>0</v>
      </c>
      <c r="P189" s="236">
        <v>0</v>
      </c>
      <c r="Q189" s="236">
        <v>0</v>
      </c>
      <c r="R189" s="236">
        <v>0</v>
      </c>
      <c r="S189" s="236">
        <v>0</v>
      </c>
      <c r="T189" s="236">
        <v>0</v>
      </c>
      <c r="U189" s="240">
        <v>0</v>
      </c>
      <c r="V189" s="237">
        <v>0</v>
      </c>
      <c r="W189" s="233">
        <v>0</v>
      </c>
      <c r="X189" s="234">
        <v>0</v>
      </c>
      <c r="Y189" s="238">
        <v>0</v>
      </c>
      <c r="Z189" s="239">
        <v>0</v>
      </c>
    </row>
    <row r="190" spans="1:26" ht="15" customHeight="1" x14ac:dyDescent="0.25">
      <c r="A190" s="325"/>
      <c r="B190" s="45"/>
      <c r="C190" s="182" t="s">
        <v>259</v>
      </c>
      <c r="D190" s="183" t="s">
        <v>529</v>
      </c>
      <c r="E190" s="231">
        <v>0</v>
      </c>
      <c r="F190" s="232">
        <v>0</v>
      </c>
      <c r="G190" s="232">
        <v>0</v>
      </c>
      <c r="H190" s="232">
        <v>0</v>
      </c>
      <c r="I190" s="232">
        <v>0</v>
      </c>
      <c r="J190" s="232">
        <v>0</v>
      </c>
      <c r="K190" s="232">
        <v>0</v>
      </c>
      <c r="L190" s="233">
        <v>0</v>
      </c>
      <c r="M190" s="234">
        <v>0</v>
      </c>
      <c r="N190" s="234">
        <v>0</v>
      </c>
      <c r="O190" s="235">
        <v>0</v>
      </c>
      <c r="P190" s="236">
        <v>0</v>
      </c>
      <c r="Q190" s="236">
        <v>0</v>
      </c>
      <c r="R190" s="236">
        <v>0</v>
      </c>
      <c r="S190" s="236">
        <v>0</v>
      </c>
      <c r="T190" s="236">
        <v>0</v>
      </c>
      <c r="U190" s="240">
        <v>0</v>
      </c>
      <c r="V190" s="237">
        <v>0</v>
      </c>
      <c r="W190" s="233">
        <v>0</v>
      </c>
      <c r="X190" s="234">
        <v>0</v>
      </c>
      <c r="Y190" s="238">
        <v>0</v>
      </c>
      <c r="Z190" s="239">
        <v>0</v>
      </c>
    </row>
    <row r="191" spans="1:26" ht="15" customHeight="1" x14ac:dyDescent="0.25">
      <c r="A191" s="325"/>
      <c r="B191" s="45"/>
      <c r="C191" s="182" t="s">
        <v>247</v>
      </c>
      <c r="D191" s="183" t="s">
        <v>566</v>
      </c>
      <c r="E191" s="231">
        <v>0</v>
      </c>
      <c r="F191" s="232">
        <v>0</v>
      </c>
      <c r="G191" s="232">
        <v>0</v>
      </c>
      <c r="H191" s="232">
        <v>0</v>
      </c>
      <c r="I191" s="232">
        <v>0</v>
      </c>
      <c r="J191" s="232">
        <v>0</v>
      </c>
      <c r="K191" s="232">
        <v>0</v>
      </c>
      <c r="L191" s="233">
        <v>0</v>
      </c>
      <c r="M191" s="234">
        <v>0</v>
      </c>
      <c r="N191" s="234">
        <v>9</v>
      </c>
      <c r="O191" s="235">
        <v>9</v>
      </c>
      <c r="P191" s="236">
        <v>0</v>
      </c>
      <c r="Q191" s="236">
        <v>0</v>
      </c>
      <c r="R191" s="236">
        <v>0</v>
      </c>
      <c r="S191" s="236">
        <v>0</v>
      </c>
      <c r="T191" s="236">
        <v>0</v>
      </c>
      <c r="U191" s="240">
        <v>0</v>
      </c>
      <c r="V191" s="237">
        <v>0</v>
      </c>
      <c r="W191" s="233">
        <v>0</v>
      </c>
      <c r="X191" s="234">
        <v>0</v>
      </c>
      <c r="Y191" s="238">
        <v>0</v>
      </c>
      <c r="Z191" s="239">
        <v>0</v>
      </c>
    </row>
    <row r="192" spans="1:26" ht="15" customHeight="1" x14ac:dyDescent="0.25">
      <c r="A192" s="325"/>
      <c r="B192" s="45"/>
      <c r="C192" s="182" t="s">
        <v>247</v>
      </c>
      <c r="D192" s="183" t="s">
        <v>554</v>
      </c>
      <c r="E192" s="231">
        <v>0</v>
      </c>
      <c r="F192" s="232">
        <v>0</v>
      </c>
      <c r="G192" s="232">
        <v>0</v>
      </c>
      <c r="H192" s="232">
        <v>0</v>
      </c>
      <c r="I192" s="232">
        <v>0</v>
      </c>
      <c r="J192" s="232">
        <v>0</v>
      </c>
      <c r="K192" s="232">
        <v>0</v>
      </c>
      <c r="L192" s="233">
        <v>0</v>
      </c>
      <c r="M192" s="234">
        <v>0</v>
      </c>
      <c r="N192" s="234">
        <v>2</v>
      </c>
      <c r="O192" s="235">
        <v>2</v>
      </c>
      <c r="P192" s="236">
        <v>0</v>
      </c>
      <c r="Q192" s="236">
        <v>0</v>
      </c>
      <c r="R192" s="236">
        <v>0</v>
      </c>
      <c r="S192" s="236">
        <v>0</v>
      </c>
      <c r="T192" s="236">
        <v>0</v>
      </c>
      <c r="U192" s="240">
        <v>0</v>
      </c>
      <c r="V192" s="237">
        <v>0</v>
      </c>
      <c r="W192" s="233">
        <v>0</v>
      </c>
      <c r="X192" s="234">
        <v>0</v>
      </c>
      <c r="Y192" s="238">
        <v>5</v>
      </c>
      <c r="Z192" s="239">
        <v>5</v>
      </c>
    </row>
    <row r="193" spans="1:26" ht="15" customHeight="1" x14ac:dyDescent="0.25">
      <c r="A193" s="325"/>
      <c r="B193" s="45"/>
      <c r="C193" s="182" t="s">
        <v>241</v>
      </c>
      <c r="D193" s="183" t="s">
        <v>567</v>
      </c>
      <c r="E193" s="231">
        <v>0</v>
      </c>
      <c r="F193" s="232">
        <v>0</v>
      </c>
      <c r="G193" s="232">
        <v>0</v>
      </c>
      <c r="H193" s="232">
        <v>0</v>
      </c>
      <c r="I193" s="232">
        <v>0</v>
      </c>
      <c r="J193" s="232">
        <v>0</v>
      </c>
      <c r="K193" s="232">
        <v>0</v>
      </c>
      <c r="L193" s="233">
        <v>0</v>
      </c>
      <c r="M193" s="234">
        <v>0</v>
      </c>
      <c r="N193" s="234">
        <v>0</v>
      </c>
      <c r="O193" s="235">
        <v>0</v>
      </c>
      <c r="P193" s="236">
        <v>0</v>
      </c>
      <c r="Q193" s="236">
        <v>0</v>
      </c>
      <c r="R193" s="236">
        <v>0</v>
      </c>
      <c r="S193" s="236">
        <v>0</v>
      </c>
      <c r="T193" s="236">
        <v>0</v>
      </c>
      <c r="U193" s="240">
        <v>0</v>
      </c>
      <c r="V193" s="237">
        <v>0</v>
      </c>
      <c r="W193" s="233">
        <v>0</v>
      </c>
      <c r="X193" s="234">
        <v>0</v>
      </c>
      <c r="Y193" s="238">
        <v>0</v>
      </c>
      <c r="Z193" s="239">
        <v>0</v>
      </c>
    </row>
    <row r="194" spans="1:26" ht="15" customHeight="1" x14ac:dyDescent="0.25">
      <c r="A194" s="325"/>
      <c r="B194" s="45"/>
      <c r="C194" s="182" t="s">
        <v>241</v>
      </c>
      <c r="D194" s="183" t="s">
        <v>244</v>
      </c>
      <c r="E194" s="231">
        <v>0</v>
      </c>
      <c r="F194" s="232">
        <v>0</v>
      </c>
      <c r="G194" s="232">
        <v>0</v>
      </c>
      <c r="H194" s="232">
        <v>0</v>
      </c>
      <c r="I194" s="232">
        <v>0</v>
      </c>
      <c r="J194" s="232">
        <v>0</v>
      </c>
      <c r="K194" s="232">
        <v>0</v>
      </c>
      <c r="L194" s="233">
        <v>0</v>
      </c>
      <c r="M194" s="234">
        <v>1</v>
      </c>
      <c r="N194" s="234">
        <v>26</v>
      </c>
      <c r="O194" s="235">
        <v>27</v>
      </c>
      <c r="P194" s="236">
        <v>0</v>
      </c>
      <c r="Q194" s="236">
        <v>0</v>
      </c>
      <c r="R194" s="236">
        <v>0</v>
      </c>
      <c r="S194" s="236">
        <v>0</v>
      </c>
      <c r="T194" s="236">
        <v>0</v>
      </c>
      <c r="U194" s="240">
        <v>0</v>
      </c>
      <c r="V194" s="237">
        <v>0</v>
      </c>
      <c r="W194" s="233">
        <v>0</v>
      </c>
      <c r="X194" s="234">
        <v>0</v>
      </c>
      <c r="Y194" s="238">
        <v>2</v>
      </c>
      <c r="Z194" s="239">
        <v>2</v>
      </c>
    </row>
    <row r="195" spans="1:26" ht="15" customHeight="1" x14ac:dyDescent="0.25">
      <c r="A195" s="325"/>
      <c r="B195" s="45"/>
      <c r="C195" s="182" t="s">
        <v>241</v>
      </c>
      <c r="D195" s="183" t="s">
        <v>245</v>
      </c>
      <c r="E195" s="231">
        <v>0</v>
      </c>
      <c r="F195" s="232">
        <v>0</v>
      </c>
      <c r="G195" s="232">
        <v>0</v>
      </c>
      <c r="H195" s="232">
        <v>0</v>
      </c>
      <c r="I195" s="232">
        <v>0</v>
      </c>
      <c r="J195" s="232">
        <v>0</v>
      </c>
      <c r="K195" s="232">
        <v>0</v>
      </c>
      <c r="L195" s="233">
        <v>0</v>
      </c>
      <c r="M195" s="234">
        <v>0</v>
      </c>
      <c r="N195" s="234">
        <v>9</v>
      </c>
      <c r="O195" s="235">
        <v>9</v>
      </c>
      <c r="P195" s="236">
        <v>0</v>
      </c>
      <c r="Q195" s="236">
        <v>0</v>
      </c>
      <c r="R195" s="236">
        <v>0</v>
      </c>
      <c r="S195" s="236">
        <v>0</v>
      </c>
      <c r="T195" s="236">
        <v>0</v>
      </c>
      <c r="U195" s="240">
        <v>0</v>
      </c>
      <c r="V195" s="237">
        <v>0</v>
      </c>
      <c r="W195" s="233">
        <v>0</v>
      </c>
      <c r="X195" s="234">
        <v>0</v>
      </c>
      <c r="Y195" s="238">
        <v>1</v>
      </c>
      <c r="Z195" s="239">
        <v>1</v>
      </c>
    </row>
    <row r="196" spans="1:26" ht="15" customHeight="1" x14ac:dyDescent="0.25">
      <c r="A196" s="325"/>
      <c r="B196" s="45"/>
      <c r="C196" s="182"/>
      <c r="D196" s="183" t="s">
        <v>246</v>
      </c>
      <c r="E196" s="231">
        <v>0</v>
      </c>
      <c r="F196" s="232">
        <v>0</v>
      </c>
      <c r="G196" s="232">
        <v>0</v>
      </c>
      <c r="H196" s="232">
        <v>0</v>
      </c>
      <c r="I196" s="232">
        <v>0</v>
      </c>
      <c r="J196" s="232">
        <v>0</v>
      </c>
      <c r="K196" s="232">
        <v>0</v>
      </c>
      <c r="L196" s="233">
        <v>0</v>
      </c>
      <c r="M196" s="234">
        <v>0</v>
      </c>
      <c r="N196" s="234">
        <v>0</v>
      </c>
      <c r="O196" s="235">
        <v>0</v>
      </c>
      <c r="P196" s="236">
        <v>0</v>
      </c>
      <c r="Q196" s="236">
        <v>0</v>
      </c>
      <c r="R196" s="236">
        <v>0</v>
      </c>
      <c r="S196" s="236">
        <v>0</v>
      </c>
      <c r="T196" s="236">
        <v>0</v>
      </c>
      <c r="U196" s="240">
        <v>0</v>
      </c>
      <c r="V196" s="237">
        <v>0</v>
      </c>
      <c r="W196" s="233">
        <v>0</v>
      </c>
      <c r="X196" s="234">
        <v>0</v>
      </c>
      <c r="Y196" s="238">
        <v>0</v>
      </c>
      <c r="Z196" s="239">
        <v>0</v>
      </c>
    </row>
    <row r="197" spans="1:26" ht="15" customHeight="1" x14ac:dyDescent="0.25">
      <c r="A197" s="325"/>
      <c r="B197" s="45"/>
      <c r="C197" s="182" t="s">
        <v>247</v>
      </c>
      <c r="D197" s="183" t="s">
        <v>248</v>
      </c>
      <c r="E197" s="231">
        <v>0</v>
      </c>
      <c r="F197" s="232">
        <v>0</v>
      </c>
      <c r="G197" s="232">
        <v>0</v>
      </c>
      <c r="H197" s="232">
        <v>0</v>
      </c>
      <c r="I197" s="232">
        <v>0</v>
      </c>
      <c r="J197" s="232">
        <v>0</v>
      </c>
      <c r="K197" s="232">
        <v>0</v>
      </c>
      <c r="L197" s="233">
        <v>0</v>
      </c>
      <c r="M197" s="234">
        <v>0</v>
      </c>
      <c r="N197" s="234">
        <v>30</v>
      </c>
      <c r="O197" s="235">
        <v>30</v>
      </c>
      <c r="P197" s="236">
        <v>0</v>
      </c>
      <c r="Q197" s="236">
        <v>0</v>
      </c>
      <c r="R197" s="236">
        <v>0</v>
      </c>
      <c r="S197" s="236">
        <v>0</v>
      </c>
      <c r="T197" s="236">
        <v>0</v>
      </c>
      <c r="U197" s="240">
        <v>0</v>
      </c>
      <c r="V197" s="237">
        <v>0</v>
      </c>
      <c r="W197" s="233">
        <v>0</v>
      </c>
      <c r="X197" s="234">
        <v>0</v>
      </c>
      <c r="Y197" s="238">
        <v>17</v>
      </c>
      <c r="Z197" s="239">
        <v>17</v>
      </c>
    </row>
    <row r="198" spans="1:26" ht="15" customHeight="1" x14ac:dyDescent="0.25">
      <c r="A198" s="325"/>
      <c r="B198" s="45"/>
      <c r="C198" s="182" t="s">
        <v>249</v>
      </c>
      <c r="D198" s="183" t="s">
        <v>250</v>
      </c>
      <c r="E198" s="231">
        <v>3</v>
      </c>
      <c r="F198" s="232">
        <v>0</v>
      </c>
      <c r="G198" s="232">
        <v>1</v>
      </c>
      <c r="H198" s="232">
        <v>0</v>
      </c>
      <c r="I198" s="232">
        <v>0</v>
      </c>
      <c r="J198" s="232">
        <v>0</v>
      </c>
      <c r="K198" s="232">
        <v>0</v>
      </c>
      <c r="L198" s="233">
        <v>4</v>
      </c>
      <c r="M198" s="234">
        <v>8</v>
      </c>
      <c r="N198" s="234">
        <v>109</v>
      </c>
      <c r="O198" s="235">
        <v>121</v>
      </c>
      <c r="P198" s="236">
        <v>0</v>
      </c>
      <c r="Q198" s="236">
        <v>0</v>
      </c>
      <c r="R198" s="236">
        <v>0</v>
      </c>
      <c r="S198" s="236">
        <v>0</v>
      </c>
      <c r="T198" s="236">
        <v>0</v>
      </c>
      <c r="U198" s="240">
        <v>0</v>
      </c>
      <c r="V198" s="237">
        <v>0</v>
      </c>
      <c r="W198" s="233">
        <v>0</v>
      </c>
      <c r="X198" s="234">
        <v>2</v>
      </c>
      <c r="Y198" s="238">
        <v>10</v>
      </c>
      <c r="Z198" s="239">
        <v>12</v>
      </c>
    </row>
    <row r="199" spans="1:26" ht="15" customHeight="1" x14ac:dyDescent="0.25">
      <c r="A199" s="325"/>
      <c r="B199" s="45"/>
      <c r="C199" s="182" t="s">
        <v>251</v>
      </c>
      <c r="D199" s="183" t="s">
        <v>252</v>
      </c>
      <c r="E199" s="231">
        <v>0</v>
      </c>
      <c r="F199" s="232">
        <v>0</v>
      </c>
      <c r="G199" s="232">
        <v>70</v>
      </c>
      <c r="H199" s="232">
        <v>8</v>
      </c>
      <c r="I199" s="232">
        <v>0</v>
      </c>
      <c r="J199" s="232">
        <v>0</v>
      </c>
      <c r="K199" s="232">
        <v>0</v>
      </c>
      <c r="L199" s="233">
        <v>78</v>
      </c>
      <c r="M199" s="234">
        <v>23</v>
      </c>
      <c r="N199" s="234">
        <v>80</v>
      </c>
      <c r="O199" s="235">
        <v>181</v>
      </c>
      <c r="P199" s="236">
        <v>0</v>
      </c>
      <c r="Q199" s="236">
        <v>0</v>
      </c>
      <c r="R199" s="236">
        <v>0</v>
      </c>
      <c r="S199" s="236">
        <v>0</v>
      </c>
      <c r="T199" s="236">
        <v>0</v>
      </c>
      <c r="U199" s="240">
        <v>0</v>
      </c>
      <c r="V199" s="237">
        <v>0</v>
      </c>
      <c r="W199" s="233">
        <v>0</v>
      </c>
      <c r="X199" s="234">
        <v>23</v>
      </c>
      <c r="Y199" s="238">
        <v>17</v>
      </c>
      <c r="Z199" s="239">
        <v>40</v>
      </c>
    </row>
    <row r="200" spans="1:26" ht="15" customHeight="1" x14ac:dyDescent="0.25">
      <c r="A200" s="325"/>
      <c r="B200" s="45"/>
      <c r="C200" s="182"/>
      <c r="D200" s="183" t="s">
        <v>253</v>
      </c>
      <c r="E200" s="231">
        <v>0</v>
      </c>
      <c r="F200" s="232">
        <v>0</v>
      </c>
      <c r="G200" s="232">
        <v>0</v>
      </c>
      <c r="H200" s="232">
        <v>0</v>
      </c>
      <c r="I200" s="232">
        <v>0</v>
      </c>
      <c r="J200" s="232">
        <v>0</v>
      </c>
      <c r="K200" s="232">
        <v>0</v>
      </c>
      <c r="L200" s="233">
        <v>0</v>
      </c>
      <c r="M200" s="234">
        <v>0</v>
      </c>
      <c r="N200" s="234">
        <v>1</v>
      </c>
      <c r="O200" s="235">
        <v>1</v>
      </c>
      <c r="P200" s="236">
        <v>0</v>
      </c>
      <c r="Q200" s="236">
        <v>0</v>
      </c>
      <c r="R200" s="236">
        <v>0</v>
      </c>
      <c r="S200" s="236">
        <v>0</v>
      </c>
      <c r="T200" s="236">
        <v>0</v>
      </c>
      <c r="U200" s="240">
        <v>0</v>
      </c>
      <c r="V200" s="237">
        <v>0</v>
      </c>
      <c r="W200" s="233">
        <v>0</v>
      </c>
      <c r="X200" s="234">
        <v>0</v>
      </c>
      <c r="Y200" s="238">
        <v>0</v>
      </c>
      <c r="Z200" s="239">
        <v>0</v>
      </c>
    </row>
    <row r="201" spans="1:26" ht="15" customHeight="1" x14ac:dyDescent="0.25">
      <c r="A201" s="325"/>
      <c r="B201" s="45"/>
      <c r="C201" s="182"/>
      <c r="D201" s="184" t="s">
        <v>254</v>
      </c>
      <c r="E201" s="231">
        <v>0</v>
      </c>
      <c r="F201" s="232">
        <v>0</v>
      </c>
      <c r="G201" s="232">
        <v>0</v>
      </c>
      <c r="H201" s="232">
        <v>0</v>
      </c>
      <c r="I201" s="232">
        <v>0</v>
      </c>
      <c r="J201" s="232">
        <v>0</v>
      </c>
      <c r="K201" s="232">
        <v>0</v>
      </c>
      <c r="L201" s="233">
        <v>0</v>
      </c>
      <c r="M201" s="234">
        <v>0</v>
      </c>
      <c r="N201" s="234">
        <v>0</v>
      </c>
      <c r="O201" s="235">
        <v>0</v>
      </c>
      <c r="P201" s="236">
        <v>0</v>
      </c>
      <c r="Q201" s="236">
        <v>0</v>
      </c>
      <c r="R201" s="236">
        <v>0</v>
      </c>
      <c r="S201" s="236">
        <v>0</v>
      </c>
      <c r="T201" s="236">
        <v>0</v>
      </c>
      <c r="U201" s="240">
        <v>0</v>
      </c>
      <c r="V201" s="237">
        <v>0</v>
      </c>
      <c r="W201" s="233">
        <v>0</v>
      </c>
      <c r="X201" s="234">
        <v>0</v>
      </c>
      <c r="Y201" s="238">
        <v>0</v>
      </c>
      <c r="Z201" s="239">
        <v>0</v>
      </c>
    </row>
    <row r="202" spans="1:26" ht="15" customHeight="1" x14ac:dyDescent="0.25">
      <c r="A202" s="325"/>
      <c r="B202" s="45"/>
      <c r="C202" s="182" t="s">
        <v>255</v>
      </c>
      <c r="D202" s="184" t="s">
        <v>256</v>
      </c>
      <c r="E202" s="231">
        <v>0</v>
      </c>
      <c r="F202" s="232">
        <v>0</v>
      </c>
      <c r="G202" s="232">
        <v>0</v>
      </c>
      <c r="H202" s="232">
        <v>0</v>
      </c>
      <c r="I202" s="232">
        <v>0</v>
      </c>
      <c r="J202" s="232">
        <v>0</v>
      </c>
      <c r="K202" s="232">
        <v>0</v>
      </c>
      <c r="L202" s="233">
        <v>0</v>
      </c>
      <c r="M202" s="234">
        <v>27</v>
      </c>
      <c r="N202" s="234">
        <v>113</v>
      </c>
      <c r="O202" s="235">
        <v>140</v>
      </c>
      <c r="P202" s="236">
        <v>0</v>
      </c>
      <c r="Q202" s="236">
        <v>0</v>
      </c>
      <c r="R202" s="236">
        <v>0</v>
      </c>
      <c r="S202" s="236">
        <v>0</v>
      </c>
      <c r="T202" s="236">
        <v>0</v>
      </c>
      <c r="U202" s="240">
        <v>0</v>
      </c>
      <c r="V202" s="237">
        <v>0</v>
      </c>
      <c r="W202" s="233">
        <v>0</v>
      </c>
      <c r="X202" s="234">
        <v>2</v>
      </c>
      <c r="Y202" s="238">
        <v>20</v>
      </c>
      <c r="Z202" s="239">
        <v>22</v>
      </c>
    </row>
    <row r="203" spans="1:26" ht="15" customHeight="1" x14ac:dyDescent="0.25">
      <c r="A203" s="325"/>
      <c r="B203" s="45"/>
      <c r="C203" s="182" t="s">
        <v>257</v>
      </c>
      <c r="D203" s="184" t="s">
        <v>258</v>
      </c>
      <c r="E203" s="231">
        <v>0</v>
      </c>
      <c r="F203" s="232">
        <v>0</v>
      </c>
      <c r="G203" s="232">
        <v>5</v>
      </c>
      <c r="H203" s="232">
        <v>0</v>
      </c>
      <c r="I203" s="232">
        <v>0</v>
      </c>
      <c r="J203" s="232">
        <v>0</v>
      </c>
      <c r="K203" s="232">
        <v>0</v>
      </c>
      <c r="L203" s="233">
        <v>5</v>
      </c>
      <c r="M203" s="234">
        <v>5</v>
      </c>
      <c r="N203" s="234">
        <v>131</v>
      </c>
      <c r="O203" s="235">
        <v>141</v>
      </c>
      <c r="P203" s="236">
        <v>0</v>
      </c>
      <c r="Q203" s="236">
        <v>0</v>
      </c>
      <c r="R203" s="236">
        <v>0</v>
      </c>
      <c r="S203" s="236">
        <v>0</v>
      </c>
      <c r="T203" s="236">
        <v>0</v>
      </c>
      <c r="U203" s="240">
        <v>0</v>
      </c>
      <c r="V203" s="237">
        <v>0</v>
      </c>
      <c r="W203" s="233">
        <v>0</v>
      </c>
      <c r="X203" s="234">
        <v>2</v>
      </c>
      <c r="Y203" s="238">
        <v>24</v>
      </c>
      <c r="Z203" s="239">
        <v>26</v>
      </c>
    </row>
    <row r="204" spans="1:26" ht="15" customHeight="1" x14ac:dyDescent="0.25">
      <c r="A204" s="325"/>
      <c r="B204" s="45"/>
      <c r="C204" s="182" t="s">
        <v>259</v>
      </c>
      <c r="D204" s="184" t="s">
        <v>260</v>
      </c>
      <c r="E204" s="231">
        <v>0</v>
      </c>
      <c r="F204" s="232">
        <v>0</v>
      </c>
      <c r="G204" s="232">
        <v>0</v>
      </c>
      <c r="H204" s="232">
        <v>0</v>
      </c>
      <c r="I204" s="232">
        <v>0</v>
      </c>
      <c r="J204" s="232">
        <v>0</v>
      </c>
      <c r="K204" s="232">
        <v>0</v>
      </c>
      <c r="L204" s="233">
        <v>0</v>
      </c>
      <c r="M204" s="234">
        <v>0</v>
      </c>
      <c r="N204" s="234">
        <v>0</v>
      </c>
      <c r="O204" s="235">
        <v>0</v>
      </c>
      <c r="P204" s="236">
        <v>0</v>
      </c>
      <c r="Q204" s="236">
        <v>0</v>
      </c>
      <c r="R204" s="236">
        <v>0</v>
      </c>
      <c r="S204" s="236">
        <v>0</v>
      </c>
      <c r="T204" s="236">
        <v>0</v>
      </c>
      <c r="U204" s="240">
        <v>0</v>
      </c>
      <c r="V204" s="237">
        <v>0</v>
      </c>
      <c r="W204" s="233">
        <v>0</v>
      </c>
      <c r="X204" s="234">
        <v>0</v>
      </c>
      <c r="Y204" s="238">
        <v>0</v>
      </c>
      <c r="Z204" s="239">
        <v>0</v>
      </c>
    </row>
    <row r="205" spans="1:26" ht="15" customHeight="1" x14ac:dyDescent="0.25">
      <c r="A205" s="325"/>
      <c r="B205" s="45"/>
      <c r="C205" s="182"/>
      <c r="D205" s="184" t="s">
        <v>261</v>
      </c>
      <c r="E205" s="231">
        <v>0</v>
      </c>
      <c r="F205" s="232">
        <v>0</v>
      </c>
      <c r="G205" s="232">
        <v>0</v>
      </c>
      <c r="H205" s="232">
        <v>0</v>
      </c>
      <c r="I205" s="232">
        <v>0</v>
      </c>
      <c r="J205" s="232">
        <v>0</v>
      </c>
      <c r="K205" s="232">
        <v>0</v>
      </c>
      <c r="L205" s="233">
        <v>0</v>
      </c>
      <c r="M205" s="234">
        <v>0</v>
      </c>
      <c r="N205" s="234">
        <v>0</v>
      </c>
      <c r="O205" s="235">
        <v>0</v>
      </c>
      <c r="P205" s="236">
        <v>0</v>
      </c>
      <c r="Q205" s="236">
        <v>0</v>
      </c>
      <c r="R205" s="236">
        <v>0</v>
      </c>
      <c r="S205" s="236">
        <v>0</v>
      </c>
      <c r="T205" s="236">
        <v>0</v>
      </c>
      <c r="U205" s="240">
        <v>0</v>
      </c>
      <c r="V205" s="237">
        <v>0</v>
      </c>
      <c r="W205" s="233">
        <v>0</v>
      </c>
      <c r="X205" s="234">
        <v>0</v>
      </c>
      <c r="Y205" s="238">
        <v>0</v>
      </c>
      <c r="Z205" s="239">
        <v>0</v>
      </c>
    </row>
    <row r="206" spans="1:26" ht="15" customHeight="1" x14ac:dyDescent="0.25">
      <c r="A206" s="325"/>
      <c r="B206" s="45"/>
      <c r="C206" s="182" t="s">
        <v>259</v>
      </c>
      <c r="D206" s="184" t="s">
        <v>262</v>
      </c>
      <c r="E206" s="231">
        <v>0</v>
      </c>
      <c r="F206" s="232">
        <v>0</v>
      </c>
      <c r="G206" s="232">
        <v>0</v>
      </c>
      <c r="H206" s="232">
        <v>0</v>
      </c>
      <c r="I206" s="232">
        <v>0</v>
      </c>
      <c r="J206" s="232">
        <v>0</v>
      </c>
      <c r="K206" s="232">
        <v>0</v>
      </c>
      <c r="L206" s="233">
        <v>0</v>
      </c>
      <c r="M206" s="234">
        <v>0</v>
      </c>
      <c r="N206" s="234">
        <v>0</v>
      </c>
      <c r="O206" s="235">
        <v>0</v>
      </c>
      <c r="P206" s="236">
        <v>0</v>
      </c>
      <c r="Q206" s="236">
        <v>0</v>
      </c>
      <c r="R206" s="236">
        <v>0</v>
      </c>
      <c r="S206" s="236">
        <v>0</v>
      </c>
      <c r="T206" s="236">
        <v>0</v>
      </c>
      <c r="U206" s="240">
        <v>0</v>
      </c>
      <c r="V206" s="237">
        <v>0</v>
      </c>
      <c r="W206" s="233">
        <v>0</v>
      </c>
      <c r="X206" s="234">
        <v>0</v>
      </c>
      <c r="Y206" s="238">
        <v>0</v>
      </c>
      <c r="Z206" s="239">
        <v>0</v>
      </c>
    </row>
    <row r="207" spans="1:26" ht="15" customHeight="1" x14ac:dyDescent="0.25">
      <c r="A207" s="325"/>
      <c r="B207" s="45"/>
      <c r="C207" s="182"/>
      <c r="D207" s="184" t="s">
        <v>263</v>
      </c>
      <c r="E207" s="231">
        <v>0</v>
      </c>
      <c r="F207" s="232">
        <v>0</v>
      </c>
      <c r="G207" s="232">
        <v>0</v>
      </c>
      <c r="H207" s="232">
        <v>0</v>
      </c>
      <c r="I207" s="232">
        <v>0</v>
      </c>
      <c r="J207" s="232">
        <v>0</v>
      </c>
      <c r="K207" s="232">
        <v>0</v>
      </c>
      <c r="L207" s="233">
        <v>0</v>
      </c>
      <c r="M207" s="234">
        <v>0</v>
      </c>
      <c r="N207" s="234">
        <v>13</v>
      </c>
      <c r="O207" s="235">
        <v>13</v>
      </c>
      <c r="P207" s="236">
        <v>0</v>
      </c>
      <c r="Q207" s="236">
        <v>0</v>
      </c>
      <c r="R207" s="236">
        <v>0</v>
      </c>
      <c r="S207" s="236">
        <v>0</v>
      </c>
      <c r="T207" s="236">
        <v>0</v>
      </c>
      <c r="U207" s="240">
        <v>0</v>
      </c>
      <c r="V207" s="237">
        <v>0</v>
      </c>
      <c r="W207" s="233">
        <v>0</v>
      </c>
      <c r="X207" s="234">
        <v>0</v>
      </c>
      <c r="Y207" s="238">
        <v>0</v>
      </c>
      <c r="Z207" s="239">
        <v>0</v>
      </c>
    </row>
    <row r="208" spans="1:26" ht="15" customHeight="1" x14ac:dyDescent="0.25">
      <c r="A208" s="325"/>
      <c r="B208" s="45"/>
      <c r="C208" s="182" t="s">
        <v>264</v>
      </c>
      <c r="D208" s="184" t="s">
        <v>173</v>
      </c>
      <c r="E208" s="231">
        <v>0</v>
      </c>
      <c r="F208" s="232">
        <v>0</v>
      </c>
      <c r="G208" s="232">
        <v>0</v>
      </c>
      <c r="H208" s="232">
        <v>0</v>
      </c>
      <c r="I208" s="232">
        <v>0</v>
      </c>
      <c r="J208" s="232">
        <v>0</v>
      </c>
      <c r="K208" s="232">
        <v>0</v>
      </c>
      <c r="L208" s="233">
        <v>0</v>
      </c>
      <c r="M208" s="234">
        <v>0</v>
      </c>
      <c r="N208" s="234">
        <v>66</v>
      </c>
      <c r="O208" s="235">
        <v>66</v>
      </c>
      <c r="P208" s="236">
        <v>0</v>
      </c>
      <c r="Q208" s="236">
        <v>0</v>
      </c>
      <c r="R208" s="236">
        <v>0</v>
      </c>
      <c r="S208" s="236">
        <v>0</v>
      </c>
      <c r="T208" s="236">
        <v>0</v>
      </c>
      <c r="U208" s="240">
        <v>0</v>
      </c>
      <c r="V208" s="237">
        <v>0</v>
      </c>
      <c r="W208" s="233">
        <v>0</v>
      </c>
      <c r="X208" s="234">
        <v>0</v>
      </c>
      <c r="Y208" s="238">
        <v>26</v>
      </c>
      <c r="Z208" s="239">
        <v>26</v>
      </c>
    </row>
    <row r="209" spans="1:26" ht="15" customHeight="1" x14ac:dyDescent="0.25">
      <c r="A209" s="325"/>
      <c r="B209" s="45"/>
      <c r="C209" s="182" t="s">
        <v>259</v>
      </c>
      <c r="D209" s="184" t="s">
        <v>512</v>
      </c>
      <c r="E209" s="231">
        <v>0</v>
      </c>
      <c r="F209" s="232">
        <v>0</v>
      </c>
      <c r="G209" s="232">
        <v>0</v>
      </c>
      <c r="H209" s="232">
        <v>0</v>
      </c>
      <c r="I209" s="232">
        <v>0</v>
      </c>
      <c r="J209" s="232">
        <v>0</v>
      </c>
      <c r="K209" s="232">
        <v>0</v>
      </c>
      <c r="L209" s="233">
        <v>0</v>
      </c>
      <c r="M209" s="234">
        <v>0</v>
      </c>
      <c r="N209" s="234">
        <v>40</v>
      </c>
      <c r="O209" s="235">
        <v>40</v>
      </c>
      <c r="P209" s="236">
        <v>0</v>
      </c>
      <c r="Q209" s="236">
        <v>0</v>
      </c>
      <c r="R209" s="236">
        <v>0</v>
      </c>
      <c r="S209" s="236">
        <v>0</v>
      </c>
      <c r="T209" s="236">
        <v>0</v>
      </c>
      <c r="U209" s="240">
        <v>0</v>
      </c>
      <c r="V209" s="237">
        <v>0</v>
      </c>
      <c r="W209" s="233">
        <v>0</v>
      </c>
      <c r="X209" s="234">
        <v>0</v>
      </c>
      <c r="Y209" s="238">
        <v>3</v>
      </c>
      <c r="Z209" s="239">
        <v>3</v>
      </c>
    </row>
    <row r="210" spans="1:26" ht="15" customHeight="1" x14ac:dyDescent="0.25">
      <c r="A210" s="325"/>
      <c r="B210" s="45"/>
      <c r="C210" s="182" t="s">
        <v>259</v>
      </c>
      <c r="D210" s="184" t="s">
        <v>513</v>
      </c>
      <c r="E210" s="231">
        <v>0</v>
      </c>
      <c r="F210" s="232">
        <v>0</v>
      </c>
      <c r="G210" s="232">
        <v>0</v>
      </c>
      <c r="H210" s="232">
        <v>0</v>
      </c>
      <c r="I210" s="232">
        <v>0</v>
      </c>
      <c r="J210" s="232">
        <v>0</v>
      </c>
      <c r="K210" s="232">
        <v>0</v>
      </c>
      <c r="L210" s="233">
        <v>0</v>
      </c>
      <c r="M210" s="234">
        <v>0</v>
      </c>
      <c r="N210" s="234">
        <v>0</v>
      </c>
      <c r="O210" s="235">
        <v>0</v>
      </c>
      <c r="P210" s="236">
        <v>0</v>
      </c>
      <c r="Q210" s="236">
        <v>0</v>
      </c>
      <c r="R210" s="236">
        <v>0</v>
      </c>
      <c r="S210" s="236">
        <v>0</v>
      </c>
      <c r="T210" s="236">
        <v>0</v>
      </c>
      <c r="U210" s="240">
        <v>0</v>
      </c>
      <c r="V210" s="237">
        <v>0</v>
      </c>
      <c r="W210" s="233">
        <v>0</v>
      </c>
      <c r="X210" s="234">
        <v>0</v>
      </c>
      <c r="Y210" s="238">
        <v>0</v>
      </c>
      <c r="Z210" s="239">
        <v>0</v>
      </c>
    </row>
    <row r="211" spans="1:26" ht="15" customHeight="1" x14ac:dyDescent="0.25">
      <c r="A211" s="325"/>
      <c r="B211" s="45"/>
      <c r="C211" s="182" t="s">
        <v>259</v>
      </c>
      <c r="D211" s="184" t="s">
        <v>514</v>
      </c>
      <c r="E211" s="231">
        <v>0</v>
      </c>
      <c r="F211" s="232">
        <v>0</v>
      </c>
      <c r="G211" s="232">
        <v>0</v>
      </c>
      <c r="H211" s="232">
        <v>0</v>
      </c>
      <c r="I211" s="232">
        <v>0</v>
      </c>
      <c r="J211" s="232">
        <v>0</v>
      </c>
      <c r="K211" s="232">
        <v>0</v>
      </c>
      <c r="L211" s="233">
        <v>0</v>
      </c>
      <c r="M211" s="234">
        <v>0</v>
      </c>
      <c r="N211" s="234">
        <v>0</v>
      </c>
      <c r="O211" s="235">
        <v>0</v>
      </c>
      <c r="P211" s="236">
        <v>0</v>
      </c>
      <c r="Q211" s="236">
        <v>0</v>
      </c>
      <c r="R211" s="236">
        <v>0</v>
      </c>
      <c r="S211" s="236">
        <v>0</v>
      </c>
      <c r="T211" s="236">
        <v>0</v>
      </c>
      <c r="U211" s="240">
        <v>0</v>
      </c>
      <c r="V211" s="237">
        <v>0</v>
      </c>
      <c r="W211" s="233">
        <v>0</v>
      </c>
      <c r="X211" s="234">
        <v>0</v>
      </c>
      <c r="Y211" s="238">
        <v>0</v>
      </c>
      <c r="Z211" s="239">
        <v>0</v>
      </c>
    </row>
    <row r="212" spans="1:26" ht="15" customHeight="1" x14ac:dyDescent="0.25">
      <c r="A212" s="325"/>
      <c r="B212" s="45"/>
      <c r="C212" s="182" t="s">
        <v>259</v>
      </c>
      <c r="D212" s="184" t="s">
        <v>515</v>
      </c>
      <c r="E212" s="231">
        <v>0</v>
      </c>
      <c r="F212" s="232">
        <v>0</v>
      </c>
      <c r="G212" s="232">
        <v>0</v>
      </c>
      <c r="H212" s="232">
        <v>0</v>
      </c>
      <c r="I212" s="232">
        <v>0</v>
      </c>
      <c r="J212" s="232">
        <v>0</v>
      </c>
      <c r="K212" s="232">
        <v>0</v>
      </c>
      <c r="L212" s="233">
        <v>0</v>
      </c>
      <c r="M212" s="234">
        <v>0</v>
      </c>
      <c r="N212" s="234">
        <v>38</v>
      </c>
      <c r="O212" s="235">
        <v>38</v>
      </c>
      <c r="P212" s="236">
        <v>0</v>
      </c>
      <c r="Q212" s="236">
        <v>0</v>
      </c>
      <c r="R212" s="236">
        <v>0</v>
      </c>
      <c r="S212" s="236">
        <v>0</v>
      </c>
      <c r="T212" s="236">
        <v>0</v>
      </c>
      <c r="U212" s="240">
        <v>0</v>
      </c>
      <c r="V212" s="237">
        <v>0</v>
      </c>
      <c r="W212" s="233">
        <v>0</v>
      </c>
      <c r="X212" s="234">
        <v>0</v>
      </c>
      <c r="Y212" s="238">
        <v>6</v>
      </c>
      <c r="Z212" s="239">
        <v>6</v>
      </c>
    </row>
    <row r="213" spans="1:26" ht="15" customHeight="1" x14ac:dyDescent="0.25">
      <c r="A213" s="325"/>
      <c r="B213" s="45"/>
      <c r="C213" s="182" t="s">
        <v>259</v>
      </c>
      <c r="D213" s="184" t="s">
        <v>516</v>
      </c>
      <c r="E213" s="231">
        <v>0</v>
      </c>
      <c r="F213" s="232">
        <v>0</v>
      </c>
      <c r="G213" s="232">
        <v>0</v>
      </c>
      <c r="H213" s="232">
        <v>0</v>
      </c>
      <c r="I213" s="232">
        <v>0</v>
      </c>
      <c r="J213" s="232">
        <v>0</v>
      </c>
      <c r="K213" s="232">
        <v>0</v>
      </c>
      <c r="L213" s="233">
        <v>0</v>
      </c>
      <c r="M213" s="234">
        <v>2</v>
      </c>
      <c r="N213" s="234">
        <v>13</v>
      </c>
      <c r="O213" s="235">
        <v>15</v>
      </c>
      <c r="P213" s="236">
        <v>0</v>
      </c>
      <c r="Q213" s="236">
        <v>0</v>
      </c>
      <c r="R213" s="236">
        <v>0</v>
      </c>
      <c r="S213" s="236">
        <v>0</v>
      </c>
      <c r="T213" s="236">
        <v>0</v>
      </c>
      <c r="U213" s="240">
        <v>0</v>
      </c>
      <c r="V213" s="237">
        <v>0</v>
      </c>
      <c r="W213" s="233">
        <v>0</v>
      </c>
      <c r="X213" s="234">
        <v>1</v>
      </c>
      <c r="Y213" s="238">
        <v>9</v>
      </c>
      <c r="Z213" s="239">
        <v>10</v>
      </c>
    </row>
    <row r="214" spans="1:26" ht="15" customHeight="1" x14ac:dyDescent="0.25">
      <c r="A214" s="325"/>
      <c r="B214" s="45"/>
      <c r="C214" s="182" t="s">
        <v>259</v>
      </c>
      <c r="D214" s="184" t="s">
        <v>517</v>
      </c>
      <c r="E214" s="231">
        <v>0</v>
      </c>
      <c r="F214" s="232">
        <v>0</v>
      </c>
      <c r="G214" s="232">
        <v>0</v>
      </c>
      <c r="H214" s="232">
        <v>0</v>
      </c>
      <c r="I214" s="232">
        <v>0</v>
      </c>
      <c r="J214" s="232">
        <v>0</v>
      </c>
      <c r="K214" s="232">
        <v>0</v>
      </c>
      <c r="L214" s="233">
        <v>0</v>
      </c>
      <c r="M214" s="234">
        <v>0</v>
      </c>
      <c r="N214" s="234">
        <v>25</v>
      </c>
      <c r="O214" s="235">
        <v>25</v>
      </c>
      <c r="P214" s="236">
        <v>0</v>
      </c>
      <c r="Q214" s="236">
        <v>0</v>
      </c>
      <c r="R214" s="236">
        <v>0</v>
      </c>
      <c r="S214" s="236">
        <v>0</v>
      </c>
      <c r="T214" s="236">
        <v>0</v>
      </c>
      <c r="U214" s="240">
        <v>0</v>
      </c>
      <c r="V214" s="237">
        <v>0</v>
      </c>
      <c r="W214" s="233">
        <v>0</v>
      </c>
      <c r="X214" s="234">
        <v>0</v>
      </c>
      <c r="Y214" s="238">
        <v>12</v>
      </c>
      <c r="Z214" s="239">
        <v>12</v>
      </c>
    </row>
    <row r="215" spans="1:26" ht="15" customHeight="1" x14ac:dyDescent="0.25">
      <c r="A215" s="325"/>
      <c r="B215" s="45"/>
      <c r="C215" s="182" t="s">
        <v>265</v>
      </c>
      <c r="D215" s="184" t="s">
        <v>266</v>
      </c>
      <c r="E215" s="231">
        <v>0</v>
      </c>
      <c r="F215" s="232">
        <v>0</v>
      </c>
      <c r="G215" s="232">
        <v>0</v>
      </c>
      <c r="H215" s="232">
        <v>0</v>
      </c>
      <c r="I215" s="232">
        <v>0</v>
      </c>
      <c r="J215" s="232">
        <v>0</v>
      </c>
      <c r="K215" s="232">
        <v>0</v>
      </c>
      <c r="L215" s="233">
        <v>0</v>
      </c>
      <c r="M215" s="234">
        <v>0</v>
      </c>
      <c r="N215" s="234">
        <v>43</v>
      </c>
      <c r="O215" s="235">
        <v>43</v>
      </c>
      <c r="P215" s="236">
        <v>0</v>
      </c>
      <c r="Q215" s="236">
        <v>0</v>
      </c>
      <c r="R215" s="236">
        <v>0</v>
      </c>
      <c r="S215" s="236">
        <v>0</v>
      </c>
      <c r="T215" s="236">
        <v>0</v>
      </c>
      <c r="U215" s="240">
        <v>0</v>
      </c>
      <c r="V215" s="237">
        <v>0</v>
      </c>
      <c r="W215" s="233">
        <v>0</v>
      </c>
      <c r="X215" s="234">
        <v>0</v>
      </c>
      <c r="Y215" s="238">
        <v>6</v>
      </c>
      <c r="Z215" s="239">
        <v>6</v>
      </c>
    </row>
    <row r="216" spans="1:26" ht="15" customHeight="1" x14ac:dyDescent="0.25">
      <c r="A216" s="325"/>
      <c r="B216" s="45"/>
      <c r="C216" s="182" t="s">
        <v>265</v>
      </c>
      <c r="D216" s="184" t="s">
        <v>267</v>
      </c>
      <c r="E216" s="231">
        <v>0</v>
      </c>
      <c r="F216" s="232">
        <v>0</v>
      </c>
      <c r="G216" s="232">
        <v>0</v>
      </c>
      <c r="H216" s="232">
        <v>0</v>
      </c>
      <c r="I216" s="232">
        <v>0</v>
      </c>
      <c r="J216" s="232">
        <v>0</v>
      </c>
      <c r="K216" s="232">
        <v>0</v>
      </c>
      <c r="L216" s="233">
        <v>0</v>
      </c>
      <c r="M216" s="234">
        <v>0</v>
      </c>
      <c r="N216" s="234">
        <v>20</v>
      </c>
      <c r="O216" s="235">
        <v>20</v>
      </c>
      <c r="P216" s="236">
        <v>0</v>
      </c>
      <c r="Q216" s="236">
        <v>0</v>
      </c>
      <c r="R216" s="236">
        <v>0</v>
      </c>
      <c r="S216" s="236">
        <v>0</v>
      </c>
      <c r="T216" s="236">
        <v>0</v>
      </c>
      <c r="U216" s="240">
        <v>0</v>
      </c>
      <c r="V216" s="237">
        <v>0</v>
      </c>
      <c r="W216" s="233">
        <v>0</v>
      </c>
      <c r="X216" s="234">
        <v>0</v>
      </c>
      <c r="Y216" s="238">
        <v>6</v>
      </c>
      <c r="Z216" s="239">
        <v>6</v>
      </c>
    </row>
    <row r="217" spans="1:26" ht="15" customHeight="1" x14ac:dyDescent="0.25">
      <c r="A217" s="325"/>
      <c r="B217" s="45"/>
      <c r="C217" s="182" t="s">
        <v>265</v>
      </c>
      <c r="D217" s="184" t="s">
        <v>518</v>
      </c>
      <c r="E217" s="231">
        <v>0</v>
      </c>
      <c r="F217" s="232">
        <v>0</v>
      </c>
      <c r="G217" s="232">
        <v>0</v>
      </c>
      <c r="H217" s="232">
        <v>0</v>
      </c>
      <c r="I217" s="232">
        <v>0</v>
      </c>
      <c r="J217" s="232">
        <v>0</v>
      </c>
      <c r="K217" s="232">
        <v>0</v>
      </c>
      <c r="L217" s="233">
        <v>0</v>
      </c>
      <c r="M217" s="234">
        <v>0</v>
      </c>
      <c r="N217" s="234">
        <v>6</v>
      </c>
      <c r="O217" s="235">
        <v>6</v>
      </c>
      <c r="P217" s="236">
        <v>0</v>
      </c>
      <c r="Q217" s="236">
        <v>0</v>
      </c>
      <c r="R217" s="236">
        <v>0</v>
      </c>
      <c r="S217" s="236">
        <v>0</v>
      </c>
      <c r="T217" s="236">
        <v>0</v>
      </c>
      <c r="U217" s="240">
        <v>0</v>
      </c>
      <c r="V217" s="237">
        <v>0</v>
      </c>
      <c r="W217" s="233">
        <v>0</v>
      </c>
      <c r="X217" s="234">
        <v>0</v>
      </c>
      <c r="Y217" s="238">
        <v>1</v>
      </c>
      <c r="Z217" s="239">
        <v>1</v>
      </c>
    </row>
    <row r="218" spans="1:26" ht="15" customHeight="1" x14ac:dyDescent="0.25">
      <c r="A218" s="325"/>
      <c r="B218" s="45"/>
      <c r="C218" s="182" t="s">
        <v>265</v>
      </c>
      <c r="D218" s="184" t="s">
        <v>268</v>
      </c>
      <c r="E218" s="231">
        <v>0</v>
      </c>
      <c r="F218" s="232">
        <v>0</v>
      </c>
      <c r="G218" s="232">
        <v>0</v>
      </c>
      <c r="H218" s="232">
        <v>0</v>
      </c>
      <c r="I218" s="232">
        <v>0</v>
      </c>
      <c r="J218" s="232">
        <v>0</v>
      </c>
      <c r="K218" s="232">
        <v>0</v>
      </c>
      <c r="L218" s="233">
        <v>0</v>
      </c>
      <c r="M218" s="234">
        <v>0</v>
      </c>
      <c r="N218" s="234">
        <v>24</v>
      </c>
      <c r="O218" s="235">
        <v>24</v>
      </c>
      <c r="P218" s="236">
        <v>0</v>
      </c>
      <c r="Q218" s="236">
        <v>0</v>
      </c>
      <c r="R218" s="236">
        <v>0</v>
      </c>
      <c r="S218" s="236">
        <v>0</v>
      </c>
      <c r="T218" s="236">
        <v>0</v>
      </c>
      <c r="U218" s="240">
        <v>0</v>
      </c>
      <c r="V218" s="237">
        <v>0</v>
      </c>
      <c r="W218" s="233">
        <v>0</v>
      </c>
      <c r="X218" s="234">
        <v>0</v>
      </c>
      <c r="Y218" s="238">
        <v>3</v>
      </c>
      <c r="Z218" s="239">
        <v>3</v>
      </c>
    </row>
    <row r="219" spans="1:26" ht="15" customHeight="1" x14ac:dyDescent="0.25">
      <c r="A219" s="325"/>
      <c r="B219" s="45"/>
      <c r="C219" s="182" t="s">
        <v>264</v>
      </c>
      <c r="D219" s="183" t="s">
        <v>530</v>
      </c>
      <c r="E219" s="231">
        <v>0</v>
      </c>
      <c r="F219" s="232">
        <v>0</v>
      </c>
      <c r="G219" s="232">
        <v>0</v>
      </c>
      <c r="H219" s="232">
        <v>0</v>
      </c>
      <c r="I219" s="232">
        <v>0</v>
      </c>
      <c r="J219" s="232">
        <v>0</v>
      </c>
      <c r="K219" s="232">
        <v>0</v>
      </c>
      <c r="L219" s="233">
        <v>0</v>
      </c>
      <c r="M219" s="234">
        <v>0</v>
      </c>
      <c r="N219" s="234">
        <v>0</v>
      </c>
      <c r="O219" s="235">
        <v>0</v>
      </c>
      <c r="P219" s="236">
        <v>0</v>
      </c>
      <c r="Q219" s="236">
        <v>0</v>
      </c>
      <c r="R219" s="236">
        <v>0</v>
      </c>
      <c r="S219" s="236">
        <v>0</v>
      </c>
      <c r="T219" s="236">
        <v>0</v>
      </c>
      <c r="U219" s="240">
        <v>0</v>
      </c>
      <c r="V219" s="237">
        <v>0</v>
      </c>
      <c r="W219" s="233">
        <v>0</v>
      </c>
      <c r="X219" s="234">
        <v>0</v>
      </c>
      <c r="Y219" s="238">
        <v>0</v>
      </c>
      <c r="Z219" s="239">
        <v>0</v>
      </c>
    </row>
    <row r="220" spans="1:26" ht="15" customHeight="1" x14ac:dyDescent="0.25">
      <c r="A220" s="325"/>
      <c r="B220" s="45"/>
      <c r="C220" s="182" t="s">
        <v>264</v>
      </c>
      <c r="D220" s="183" t="s">
        <v>531</v>
      </c>
      <c r="E220" s="231">
        <v>0</v>
      </c>
      <c r="F220" s="232">
        <v>0</v>
      </c>
      <c r="G220" s="232">
        <v>0</v>
      </c>
      <c r="H220" s="232">
        <v>0</v>
      </c>
      <c r="I220" s="232">
        <v>0</v>
      </c>
      <c r="J220" s="232">
        <v>0</v>
      </c>
      <c r="K220" s="232">
        <v>0</v>
      </c>
      <c r="L220" s="233">
        <v>0</v>
      </c>
      <c r="M220" s="234">
        <v>0</v>
      </c>
      <c r="N220" s="234">
        <v>0</v>
      </c>
      <c r="O220" s="235">
        <v>0</v>
      </c>
      <c r="P220" s="236">
        <v>0</v>
      </c>
      <c r="Q220" s="236">
        <v>0</v>
      </c>
      <c r="R220" s="236">
        <v>0</v>
      </c>
      <c r="S220" s="236">
        <v>0</v>
      </c>
      <c r="T220" s="236">
        <v>0</v>
      </c>
      <c r="U220" s="240">
        <v>0</v>
      </c>
      <c r="V220" s="237">
        <v>0</v>
      </c>
      <c r="W220" s="233">
        <v>0</v>
      </c>
      <c r="X220" s="234">
        <v>0</v>
      </c>
      <c r="Y220" s="238">
        <v>0</v>
      </c>
      <c r="Z220" s="239">
        <v>0</v>
      </c>
    </row>
    <row r="221" spans="1:26" ht="15" customHeight="1" x14ac:dyDescent="0.25">
      <c r="A221" s="325"/>
      <c r="B221" s="45"/>
      <c r="C221" s="182" t="s">
        <v>264</v>
      </c>
      <c r="D221" s="183" t="s">
        <v>532</v>
      </c>
      <c r="E221" s="231">
        <v>0</v>
      </c>
      <c r="F221" s="232">
        <v>0</v>
      </c>
      <c r="G221" s="232">
        <v>0</v>
      </c>
      <c r="H221" s="232">
        <v>0</v>
      </c>
      <c r="I221" s="232">
        <v>0</v>
      </c>
      <c r="J221" s="232">
        <v>0</v>
      </c>
      <c r="K221" s="232">
        <v>0</v>
      </c>
      <c r="L221" s="233">
        <v>0</v>
      </c>
      <c r="M221" s="234">
        <v>0</v>
      </c>
      <c r="N221" s="234">
        <v>0</v>
      </c>
      <c r="O221" s="235">
        <v>0</v>
      </c>
      <c r="P221" s="236">
        <v>0</v>
      </c>
      <c r="Q221" s="236">
        <v>0</v>
      </c>
      <c r="R221" s="236">
        <v>0</v>
      </c>
      <c r="S221" s="236">
        <v>0</v>
      </c>
      <c r="T221" s="236">
        <v>0</v>
      </c>
      <c r="U221" s="240">
        <v>0</v>
      </c>
      <c r="V221" s="237">
        <v>0</v>
      </c>
      <c r="W221" s="233">
        <v>0</v>
      </c>
      <c r="X221" s="234">
        <v>0</v>
      </c>
      <c r="Y221" s="238">
        <v>0</v>
      </c>
      <c r="Z221" s="239">
        <v>0</v>
      </c>
    </row>
    <row r="222" spans="1:26" ht="15" customHeight="1" x14ac:dyDescent="0.25">
      <c r="A222" s="325"/>
      <c r="B222" s="45"/>
      <c r="C222" s="182"/>
      <c r="D222" s="191" t="s">
        <v>269</v>
      </c>
      <c r="E222" s="198">
        <v>0</v>
      </c>
      <c r="F222" s="232">
        <v>0</v>
      </c>
      <c r="G222" s="232">
        <v>0</v>
      </c>
      <c r="H222" s="232">
        <v>0</v>
      </c>
      <c r="I222" s="232">
        <v>0</v>
      </c>
      <c r="J222" s="232">
        <v>0</v>
      </c>
      <c r="K222" s="232">
        <v>0</v>
      </c>
      <c r="L222" s="233">
        <v>0</v>
      </c>
      <c r="M222" s="234">
        <v>0</v>
      </c>
      <c r="N222" s="238">
        <v>0</v>
      </c>
      <c r="O222" s="181">
        <v>0</v>
      </c>
      <c r="P222" s="240">
        <v>0</v>
      </c>
      <c r="Q222" s="240">
        <v>0</v>
      </c>
      <c r="R222" s="240">
        <v>0</v>
      </c>
      <c r="S222" s="240">
        <v>0</v>
      </c>
      <c r="T222" s="240">
        <v>0</v>
      </c>
      <c r="U222" s="240">
        <v>0</v>
      </c>
      <c r="V222" s="240">
        <v>0</v>
      </c>
      <c r="W222" s="233">
        <v>0</v>
      </c>
      <c r="X222" s="234">
        <v>0</v>
      </c>
      <c r="Y222" s="238">
        <v>0</v>
      </c>
      <c r="Z222" s="187">
        <v>0</v>
      </c>
    </row>
    <row r="223" spans="1:26" ht="15" customHeight="1" thickBot="1" x14ac:dyDescent="0.3">
      <c r="A223" s="326"/>
      <c r="B223" s="36" t="s">
        <v>435</v>
      </c>
      <c r="C223" s="179"/>
      <c r="D223" s="178"/>
      <c r="E223" s="241">
        <v>3</v>
      </c>
      <c r="F223" s="242">
        <v>0</v>
      </c>
      <c r="G223" s="242">
        <v>76</v>
      </c>
      <c r="H223" s="242">
        <v>8</v>
      </c>
      <c r="I223" s="242">
        <v>0</v>
      </c>
      <c r="J223" s="242">
        <v>0</v>
      </c>
      <c r="K223" s="242">
        <v>0</v>
      </c>
      <c r="L223" s="243">
        <v>87</v>
      </c>
      <c r="M223" s="244">
        <v>102</v>
      </c>
      <c r="N223" s="244">
        <v>1101</v>
      </c>
      <c r="O223" s="245">
        <v>1290</v>
      </c>
      <c r="P223" s="246">
        <v>0</v>
      </c>
      <c r="Q223" s="246">
        <v>0</v>
      </c>
      <c r="R223" s="246">
        <v>0</v>
      </c>
      <c r="S223" s="246">
        <v>0</v>
      </c>
      <c r="T223" s="246">
        <v>0</v>
      </c>
      <c r="U223" s="246">
        <v>0</v>
      </c>
      <c r="V223" s="246">
        <v>0</v>
      </c>
      <c r="W223" s="243">
        <v>0</v>
      </c>
      <c r="X223" s="244">
        <v>37</v>
      </c>
      <c r="Y223" s="244">
        <v>226</v>
      </c>
      <c r="Z223" s="243">
        <v>263</v>
      </c>
    </row>
    <row r="224" spans="1:26" ht="15" customHeight="1" x14ac:dyDescent="0.25">
      <c r="A224" s="324" t="s">
        <v>469</v>
      </c>
      <c r="B224" s="352" t="s">
        <v>469</v>
      </c>
      <c r="C224" s="352"/>
      <c r="D224" s="352"/>
      <c r="E224" s="230">
        <v>25</v>
      </c>
      <c r="F224" s="230">
        <v>0</v>
      </c>
      <c r="G224" s="230">
        <v>0</v>
      </c>
      <c r="H224" s="230">
        <v>0</v>
      </c>
      <c r="I224" s="230">
        <v>0</v>
      </c>
      <c r="J224" s="230">
        <v>0</v>
      </c>
      <c r="K224" s="230">
        <v>0</v>
      </c>
      <c r="L224" s="230">
        <v>25</v>
      </c>
      <c r="M224" s="230">
        <v>70</v>
      </c>
      <c r="N224" s="230">
        <v>1888</v>
      </c>
      <c r="O224" s="230">
        <v>1983</v>
      </c>
      <c r="P224" s="230">
        <v>1</v>
      </c>
      <c r="Q224" s="230">
        <v>0</v>
      </c>
      <c r="R224" s="230">
        <v>0</v>
      </c>
      <c r="S224" s="230">
        <v>0</v>
      </c>
      <c r="T224" s="230">
        <v>0</v>
      </c>
      <c r="U224" s="230">
        <v>0</v>
      </c>
      <c r="V224" s="230">
        <v>0</v>
      </c>
      <c r="W224" s="230">
        <v>1</v>
      </c>
      <c r="X224" s="230">
        <v>11</v>
      </c>
      <c r="Y224" s="230">
        <v>420</v>
      </c>
      <c r="Z224" s="230">
        <v>432</v>
      </c>
    </row>
    <row r="225" spans="1:26" ht="15" customHeight="1" x14ac:dyDescent="0.25">
      <c r="A225" s="325"/>
      <c r="B225" s="277"/>
      <c r="C225" s="182"/>
      <c r="D225" s="183" t="s">
        <v>585</v>
      </c>
      <c r="E225" s="231">
        <v>0</v>
      </c>
      <c r="F225" s="232">
        <v>0</v>
      </c>
      <c r="G225" s="232">
        <v>0</v>
      </c>
      <c r="H225" s="232">
        <v>0</v>
      </c>
      <c r="I225" s="232">
        <v>0</v>
      </c>
      <c r="J225" s="232">
        <v>0</v>
      </c>
      <c r="K225" s="232">
        <v>0</v>
      </c>
      <c r="L225" s="233">
        <v>0</v>
      </c>
      <c r="M225" s="234">
        <v>14</v>
      </c>
      <c r="N225" s="234">
        <v>6</v>
      </c>
      <c r="O225" s="235">
        <v>20</v>
      </c>
      <c r="P225" s="236">
        <v>0</v>
      </c>
      <c r="Q225" s="236">
        <v>0</v>
      </c>
      <c r="R225" s="236">
        <v>0</v>
      </c>
      <c r="S225" s="236">
        <v>0</v>
      </c>
      <c r="T225" s="236">
        <v>0</v>
      </c>
      <c r="U225" s="240">
        <v>0</v>
      </c>
      <c r="V225" s="237">
        <v>0</v>
      </c>
      <c r="W225" s="233">
        <v>0</v>
      </c>
      <c r="X225" s="234">
        <v>0</v>
      </c>
      <c r="Y225" s="238">
        <v>0</v>
      </c>
      <c r="Z225" s="239">
        <v>0</v>
      </c>
    </row>
    <row r="226" spans="1:26" ht="15" customHeight="1" x14ac:dyDescent="0.25">
      <c r="A226" s="325"/>
      <c r="B226" s="277"/>
      <c r="C226" s="182" t="s">
        <v>470</v>
      </c>
      <c r="D226" s="183" t="s">
        <v>471</v>
      </c>
      <c r="E226" s="231">
        <v>2</v>
      </c>
      <c r="F226" s="232">
        <v>0</v>
      </c>
      <c r="G226" s="232">
        <v>0</v>
      </c>
      <c r="H226" s="232">
        <v>0</v>
      </c>
      <c r="I226" s="232">
        <v>0</v>
      </c>
      <c r="J226" s="232">
        <v>0</v>
      </c>
      <c r="K226" s="232">
        <v>0</v>
      </c>
      <c r="L226" s="233">
        <v>2</v>
      </c>
      <c r="M226" s="234">
        <v>25</v>
      </c>
      <c r="N226" s="234">
        <v>761</v>
      </c>
      <c r="O226" s="235">
        <v>788</v>
      </c>
      <c r="P226" s="236">
        <v>1</v>
      </c>
      <c r="Q226" s="236">
        <v>0</v>
      </c>
      <c r="R226" s="236">
        <v>0</v>
      </c>
      <c r="S226" s="236">
        <v>0</v>
      </c>
      <c r="T226" s="236">
        <v>0</v>
      </c>
      <c r="U226" s="240">
        <v>0</v>
      </c>
      <c r="V226" s="237">
        <v>0</v>
      </c>
      <c r="W226" s="233">
        <v>1</v>
      </c>
      <c r="X226" s="234">
        <v>2</v>
      </c>
      <c r="Y226" s="238">
        <v>165</v>
      </c>
      <c r="Z226" s="239">
        <v>168</v>
      </c>
    </row>
    <row r="227" spans="1:26" ht="15" customHeight="1" x14ac:dyDescent="0.25">
      <c r="A227" s="325"/>
      <c r="B227" s="277"/>
      <c r="C227" s="182" t="s">
        <v>472</v>
      </c>
      <c r="D227" s="183" t="s">
        <v>473</v>
      </c>
      <c r="E227" s="231">
        <v>1</v>
      </c>
      <c r="F227" s="232">
        <v>0</v>
      </c>
      <c r="G227" s="232">
        <v>0</v>
      </c>
      <c r="H227" s="232">
        <v>0</v>
      </c>
      <c r="I227" s="232">
        <v>0</v>
      </c>
      <c r="J227" s="232">
        <v>0</v>
      </c>
      <c r="K227" s="232">
        <v>0</v>
      </c>
      <c r="L227" s="233">
        <v>1</v>
      </c>
      <c r="M227" s="234">
        <v>1</v>
      </c>
      <c r="N227" s="234">
        <v>63</v>
      </c>
      <c r="O227" s="235">
        <v>65</v>
      </c>
      <c r="P227" s="236">
        <v>0</v>
      </c>
      <c r="Q227" s="236">
        <v>0</v>
      </c>
      <c r="R227" s="236">
        <v>0</v>
      </c>
      <c r="S227" s="236">
        <v>0</v>
      </c>
      <c r="T227" s="236">
        <v>0</v>
      </c>
      <c r="U227" s="240">
        <v>0</v>
      </c>
      <c r="V227" s="237">
        <v>0</v>
      </c>
      <c r="W227" s="233">
        <v>0</v>
      </c>
      <c r="X227" s="234">
        <v>1</v>
      </c>
      <c r="Y227" s="238">
        <v>11</v>
      </c>
      <c r="Z227" s="239">
        <v>12</v>
      </c>
    </row>
    <row r="228" spans="1:26" ht="15" customHeight="1" x14ac:dyDescent="0.25">
      <c r="A228" s="325"/>
      <c r="B228" s="277"/>
      <c r="C228" s="182" t="s">
        <v>474</v>
      </c>
      <c r="D228" s="183" t="s">
        <v>556</v>
      </c>
      <c r="E228" s="231">
        <v>1</v>
      </c>
      <c r="F228" s="232">
        <v>0</v>
      </c>
      <c r="G228" s="232">
        <v>0</v>
      </c>
      <c r="H228" s="232">
        <v>0</v>
      </c>
      <c r="I228" s="232">
        <v>0</v>
      </c>
      <c r="J228" s="232">
        <v>0</v>
      </c>
      <c r="K228" s="232">
        <v>0</v>
      </c>
      <c r="L228" s="233">
        <v>1</v>
      </c>
      <c r="M228" s="234">
        <v>1</v>
      </c>
      <c r="N228" s="234">
        <v>162</v>
      </c>
      <c r="O228" s="235">
        <v>164</v>
      </c>
      <c r="P228" s="236">
        <v>0</v>
      </c>
      <c r="Q228" s="236">
        <v>0</v>
      </c>
      <c r="R228" s="236">
        <v>0</v>
      </c>
      <c r="S228" s="236">
        <v>0</v>
      </c>
      <c r="T228" s="236">
        <v>0</v>
      </c>
      <c r="U228" s="240">
        <v>0</v>
      </c>
      <c r="V228" s="237">
        <v>0</v>
      </c>
      <c r="W228" s="233">
        <v>0</v>
      </c>
      <c r="X228" s="234">
        <v>0</v>
      </c>
      <c r="Y228" s="238">
        <v>52</v>
      </c>
      <c r="Z228" s="239">
        <v>52</v>
      </c>
    </row>
    <row r="229" spans="1:26" ht="15" customHeight="1" x14ac:dyDescent="0.25">
      <c r="A229" s="325"/>
      <c r="B229" s="277"/>
      <c r="C229" s="182"/>
      <c r="D229" s="183" t="s">
        <v>557</v>
      </c>
      <c r="E229" s="231">
        <v>19</v>
      </c>
      <c r="F229" s="232">
        <v>0</v>
      </c>
      <c r="G229" s="232">
        <v>0</v>
      </c>
      <c r="H229" s="232">
        <v>0</v>
      </c>
      <c r="I229" s="232">
        <v>0</v>
      </c>
      <c r="J229" s="232">
        <v>0</v>
      </c>
      <c r="K229" s="232">
        <v>0</v>
      </c>
      <c r="L229" s="233">
        <v>19</v>
      </c>
      <c r="M229" s="234">
        <v>22</v>
      </c>
      <c r="N229" s="234">
        <v>22</v>
      </c>
      <c r="O229" s="235">
        <v>63</v>
      </c>
      <c r="P229" s="236">
        <v>0</v>
      </c>
      <c r="Q229" s="236">
        <v>0</v>
      </c>
      <c r="R229" s="236">
        <v>0</v>
      </c>
      <c r="S229" s="236">
        <v>0</v>
      </c>
      <c r="T229" s="236">
        <v>0</v>
      </c>
      <c r="U229" s="240">
        <v>0</v>
      </c>
      <c r="V229" s="237">
        <v>0</v>
      </c>
      <c r="W229" s="233">
        <v>0</v>
      </c>
      <c r="X229" s="234">
        <v>0</v>
      </c>
      <c r="Y229" s="238">
        <v>1</v>
      </c>
      <c r="Z229" s="239">
        <v>1</v>
      </c>
    </row>
    <row r="230" spans="1:26" ht="15" customHeight="1" x14ac:dyDescent="0.25">
      <c r="A230" s="325"/>
      <c r="B230" s="277"/>
      <c r="C230" s="182"/>
      <c r="D230" s="183" t="s">
        <v>558</v>
      </c>
      <c r="E230" s="231">
        <v>0</v>
      </c>
      <c r="F230" s="232">
        <v>0</v>
      </c>
      <c r="G230" s="232">
        <v>0</v>
      </c>
      <c r="H230" s="232">
        <v>0</v>
      </c>
      <c r="I230" s="232">
        <v>0</v>
      </c>
      <c r="J230" s="232">
        <v>0</v>
      </c>
      <c r="K230" s="232">
        <v>0</v>
      </c>
      <c r="L230" s="233">
        <v>0</v>
      </c>
      <c r="M230" s="234">
        <v>0</v>
      </c>
      <c r="N230" s="234">
        <v>16</v>
      </c>
      <c r="O230" s="235">
        <v>16</v>
      </c>
      <c r="P230" s="236">
        <v>0</v>
      </c>
      <c r="Q230" s="236">
        <v>0</v>
      </c>
      <c r="R230" s="236">
        <v>0</v>
      </c>
      <c r="S230" s="236">
        <v>0</v>
      </c>
      <c r="T230" s="236">
        <v>0</v>
      </c>
      <c r="U230" s="240">
        <v>0</v>
      </c>
      <c r="V230" s="237">
        <v>0</v>
      </c>
      <c r="W230" s="233">
        <v>0</v>
      </c>
      <c r="X230" s="234">
        <v>0</v>
      </c>
      <c r="Y230" s="238">
        <v>3</v>
      </c>
      <c r="Z230" s="239">
        <v>3</v>
      </c>
    </row>
    <row r="231" spans="1:26" ht="15" customHeight="1" x14ac:dyDescent="0.25">
      <c r="A231" s="325"/>
      <c r="B231" s="277"/>
      <c r="C231" s="182"/>
      <c r="D231" s="183" t="s">
        <v>559</v>
      </c>
      <c r="E231" s="231">
        <v>0</v>
      </c>
      <c r="F231" s="232">
        <v>0</v>
      </c>
      <c r="G231" s="232">
        <v>0</v>
      </c>
      <c r="H231" s="232">
        <v>0</v>
      </c>
      <c r="I231" s="232">
        <v>0</v>
      </c>
      <c r="J231" s="232">
        <v>0</v>
      </c>
      <c r="K231" s="232">
        <v>0</v>
      </c>
      <c r="L231" s="233">
        <v>0</v>
      </c>
      <c r="M231" s="234">
        <v>0</v>
      </c>
      <c r="N231" s="234">
        <v>83</v>
      </c>
      <c r="O231" s="235">
        <v>83</v>
      </c>
      <c r="P231" s="236">
        <v>0</v>
      </c>
      <c r="Q231" s="236">
        <v>0</v>
      </c>
      <c r="R231" s="236">
        <v>0</v>
      </c>
      <c r="S231" s="236">
        <v>0</v>
      </c>
      <c r="T231" s="236">
        <v>0</v>
      </c>
      <c r="U231" s="240">
        <v>0</v>
      </c>
      <c r="V231" s="237">
        <v>0</v>
      </c>
      <c r="W231" s="233">
        <v>0</v>
      </c>
      <c r="X231" s="234">
        <v>0</v>
      </c>
      <c r="Y231" s="238">
        <v>8</v>
      </c>
      <c r="Z231" s="239">
        <v>8</v>
      </c>
    </row>
    <row r="232" spans="1:26" ht="15" customHeight="1" x14ac:dyDescent="0.25">
      <c r="A232" s="325"/>
      <c r="B232" s="277"/>
      <c r="C232" s="182"/>
      <c r="D232" s="183" t="s">
        <v>560</v>
      </c>
      <c r="E232" s="231">
        <v>0</v>
      </c>
      <c r="F232" s="232">
        <v>0</v>
      </c>
      <c r="G232" s="232">
        <v>0</v>
      </c>
      <c r="H232" s="232">
        <v>0</v>
      </c>
      <c r="I232" s="232">
        <v>0</v>
      </c>
      <c r="J232" s="232">
        <v>0</v>
      </c>
      <c r="K232" s="232">
        <v>0</v>
      </c>
      <c r="L232" s="233">
        <v>0</v>
      </c>
      <c r="M232" s="234">
        <v>0</v>
      </c>
      <c r="N232" s="234">
        <v>139</v>
      </c>
      <c r="O232" s="235">
        <v>139</v>
      </c>
      <c r="P232" s="236">
        <v>0</v>
      </c>
      <c r="Q232" s="236">
        <v>0</v>
      </c>
      <c r="R232" s="236">
        <v>0</v>
      </c>
      <c r="S232" s="236">
        <v>0</v>
      </c>
      <c r="T232" s="236">
        <v>0</v>
      </c>
      <c r="U232" s="240">
        <v>0</v>
      </c>
      <c r="V232" s="237">
        <v>0</v>
      </c>
      <c r="W232" s="233">
        <v>0</v>
      </c>
      <c r="X232" s="234">
        <v>0</v>
      </c>
      <c r="Y232" s="238">
        <v>17</v>
      </c>
      <c r="Z232" s="239">
        <v>17</v>
      </c>
    </row>
    <row r="233" spans="1:26" ht="15" customHeight="1" x14ac:dyDescent="0.25">
      <c r="A233" s="325"/>
      <c r="B233" s="277"/>
      <c r="C233" s="182"/>
      <c r="D233" s="183" t="s">
        <v>561</v>
      </c>
      <c r="E233" s="231">
        <v>2</v>
      </c>
      <c r="F233" s="232">
        <v>0</v>
      </c>
      <c r="G233" s="232">
        <v>0</v>
      </c>
      <c r="H233" s="232">
        <v>0</v>
      </c>
      <c r="I233" s="232">
        <v>0</v>
      </c>
      <c r="J233" s="232">
        <v>0</v>
      </c>
      <c r="K233" s="232">
        <v>0</v>
      </c>
      <c r="L233" s="233">
        <v>2</v>
      </c>
      <c r="M233" s="234">
        <v>0</v>
      </c>
      <c r="N233" s="234">
        <v>69</v>
      </c>
      <c r="O233" s="235">
        <v>71</v>
      </c>
      <c r="P233" s="236">
        <v>0</v>
      </c>
      <c r="Q233" s="236">
        <v>0</v>
      </c>
      <c r="R233" s="236">
        <v>0</v>
      </c>
      <c r="S233" s="236">
        <v>0</v>
      </c>
      <c r="T233" s="236">
        <v>0</v>
      </c>
      <c r="U233" s="240">
        <v>0</v>
      </c>
      <c r="V233" s="237">
        <v>0</v>
      </c>
      <c r="W233" s="233">
        <v>0</v>
      </c>
      <c r="X233" s="234">
        <v>0</v>
      </c>
      <c r="Y233" s="238">
        <v>9</v>
      </c>
      <c r="Z233" s="239">
        <v>9</v>
      </c>
    </row>
    <row r="234" spans="1:26" ht="15" customHeight="1" x14ac:dyDescent="0.25">
      <c r="A234" s="325"/>
      <c r="B234" s="277"/>
      <c r="C234" s="182"/>
      <c r="D234" s="183" t="s">
        <v>562</v>
      </c>
      <c r="E234" s="231">
        <v>0</v>
      </c>
      <c r="F234" s="232">
        <v>0</v>
      </c>
      <c r="G234" s="232">
        <v>0</v>
      </c>
      <c r="H234" s="232">
        <v>0</v>
      </c>
      <c r="I234" s="232">
        <v>0</v>
      </c>
      <c r="J234" s="232">
        <v>0</v>
      </c>
      <c r="K234" s="232">
        <v>0</v>
      </c>
      <c r="L234" s="233">
        <v>0</v>
      </c>
      <c r="M234" s="234">
        <v>0</v>
      </c>
      <c r="N234" s="234">
        <v>117</v>
      </c>
      <c r="O234" s="235">
        <v>117</v>
      </c>
      <c r="P234" s="236">
        <v>0</v>
      </c>
      <c r="Q234" s="236">
        <v>0</v>
      </c>
      <c r="R234" s="236">
        <v>0</v>
      </c>
      <c r="S234" s="236">
        <v>0</v>
      </c>
      <c r="T234" s="236">
        <v>0</v>
      </c>
      <c r="U234" s="240">
        <v>0</v>
      </c>
      <c r="V234" s="237">
        <v>0</v>
      </c>
      <c r="W234" s="233">
        <v>0</v>
      </c>
      <c r="X234" s="234">
        <v>0</v>
      </c>
      <c r="Y234" s="238">
        <v>32</v>
      </c>
      <c r="Z234" s="239">
        <v>32</v>
      </c>
    </row>
    <row r="235" spans="1:26" ht="15" customHeight="1" x14ac:dyDescent="0.25">
      <c r="A235" s="325"/>
      <c r="B235" s="277"/>
      <c r="C235" s="182"/>
      <c r="D235" s="183" t="s">
        <v>563</v>
      </c>
      <c r="E235" s="231">
        <v>0</v>
      </c>
      <c r="F235" s="232">
        <v>0</v>
      </c>
      <c r="G235" s="232">
        <v>0</v>
      </c>
      <c r="H235" s="232">
        <v>0</v>
      </c>
      <c r="I235" s="232">
        <v>0</v>
      </c>
      <c r="J235" s="232">
        <v>0</v>
      </c>
      <c r="K235" s="232">
        <v>0</v>
      </c>
      <c r="L235" s="233">
        <v>0</v>
      </c>
      <c r="M235" s="234">
        <v>0</v>
      </c>
      <c r="N235" s="234">
        <v>51</v>
      </c>
      <c r="O235" s="235">
        <v>51</v>
      </c>
      <c r="P235" s="236">
        <v>0</v>
      </c>
      <c r="Q235" s="236">
        <v>0</v>
      </c>
      <c r="R235" s="236">
        <v>0</v>
      </c>
      <c r="S235" s="236">
        <v>0</v>
      </c>
      <c r="T235" s="236">
        <v>0</v>
      </c>
      <c r="U235" s="240">
        <v>0</v>
      </c>
      <c r="V235" s="237">
        <v>0</v>
      </c>
      <c r="W235" s="233">
        <v>0</v>
      </c>
      <c r="X235" s="234">
        <v>0</v>
      </c>
      <c r="Y235" s="238">
        <v>16</v>
      </c>
      <c r="Z235" s="239">
        <v>16</v>
      </c>
    </row>
    <row r="236" spans="1:26" ht="15" customHeight="1" x14ac:dyDescent="0.25">
      <c r="A236" s="325"/>
      <c r="B236" s="277"/>
      <c r="C236" s="182"/>
      <c r="D236" s="183" t="s">
        <v>564</v>
      </c>
      <c r="E236" s="231">
        <v>0</v>
      </c>
      <c r="F236" s="232">
        <v>0</v>
      </c>
      <c r="G236" s="232">
        <v>0</v>
      </c>
      <c r="H236" s="232">
        <v>0</v>
      </c>
      <c r="I236" s="232">
        <v>0</v>
      </c>
      <c r="J236" s="232">
        <v>0</v>
      </c>
      <c r="K236" s="232">
        <v>0</v>
      </c>
      <c r="L236" s="233">
        <v>0</v>
      </c>
      <c r="M236" s="234">
        <v>0</v>
      </c>
      <c r="N236" s="234">
        <v>25</v>
      </c>
      <c r="O236" s="235">
        <v>25</v>
      </c>
      <c r="P236" s="236">
        <v>0</v>
      </c>
      <c r="Q236" s="236">
        <v>0</v>
      </c>
      <c r="R236" s="236">
        <v>0</v>
      </c>
      <c r="S236" s="236">
        <v>0</v>
      </c>
      <c r="T236" s="236">
        <v>0</v>
      </c>
      <c r="U236" s="240">
        <v>0</v>
      </c>
      <c r="V236" s="237">
        <v>0</v>
      </c>
      <c r="W236" s="233">
        <v>0</v>
      </c>
      <c r="X236" s="234">
        <v>0</v>
      </c>
      <c r="Y236" s="238">
        <v>3</v>
      </c>
      <c r="Z236" s="239">
        <v>3</v>
      </c>
    </row>
    <row r="237" spans="1:26" ht="15" customHeight="1" x14ac:dyDescent="0.25">
      <c r="A237" s="325"/>
      <c r="B237" s="277"/>
      <c r="C237" s="182"/>
      <c r="D237" s="183" t="s">
        <v>565</v>
      </c>
      <c r="E237" s="231">
        <v>0</v>
      </c>
      <c r="F237" s="232">
        <v>0</v>
      </c>
      <c r="G237" s="232">
        <v>0</v>
      </c>
      <c r="H237" s="232">
        <v>0</v>
      </c>
      <c r="I237" s="232">
        <v>0</v>
      </c>
      <c r="J237" s="232">
        <v>0</v>
      </c>
      <c r="K237" s="232">
        <v>0</v>
      </c>
      <c r="L237" s="233">
        <v>0</v>
      </c>
      <c r="M237" s="234">
        <v>2</v>
      </c>
      <c r="N237" s="234">
        <v>175</v>
      </c>
      <c r="O237" s="235">
        <v>177</v>
      </c>
      <c r="P237" s="236">
        <v>0</v>
      </c>
      <c r="Q237" s="236">
        <v>0</v>
      </c>
      <c r="R237" s="236">
        <v>0</v>
      </c>
      <c r="S237" s="236">
        <v>0</v>
      </c>
      <c r="T237" s="236">
        <v>0</v>
      </c>
      <c r="U237" s="240">
        <v>0</v>
      </c>
      <c r="V237" s="237">
        <v>0</v>
      </c>
      <c r="W237" s="233">
        <v>0</v>
      </c>
      <c r="X237" s="234">
        <v>2</v>
      </c>
      <c r="Y237" s="238">
        <v>46</v>
      </c>
      <c r="Z237" s="239">
        <v>48</v>
      </c>
    </row>
    <row r="238" spans="1:26" ht="15" customHeight="1" x14ac:dyDescent="0.25">
      <c r="A238" s="325"/>
      <c r="B238" s="277"/>
      <c r="C238" s="182"/>
      <c r="D238" s="183" t="s">
        <v>579</v>
      </c>
      <c r="E238" s="231">
        <v>0</v>
      </c>
      <c r="F238" s="232">
        <v>0</v>
      </c>
      <c r="G238" s="232">
        <v>0</v>
      </c>
      <c r="H238" s="232">
        <v>0</v>
      </c>
      <c r="I238" s="232">
        <v>0</v>
      </c>
      <c r="J238" s="232">
        <v>0</v>
      </c>
      <c r="K238" s="232">
        <v>0</v>
      </c>
      <c r="L238" s="233">
        <v>0</v>
      </c>
      <c r="M238" s="234">
        <v>0</v>
      </c>
      <c r="N238" s="234">
        <v>0</v>
      </c>
      <c r="O238" s="235">
        <v>0</v>
      </c>
      <c r="P238" s="236">
        <v>0</v>
      </c>
      <c r="Q238" s="236">
        <v>0</v>
      </c>
      <c r="R238" s="236">
        <v>0</v>
      </c>
      <c r="S238" s="236">
        <v>0</v>
      </c>
      <c r="T238" s="236">
        <v>0</v>
      </c>
      <c r="U238" s="240">
        <v>0</v>
      </c>
      <c r="V238" s="237">
        <v>0</v>
      </c>
      <c r="W238" s="233">
        <v>0</v>
      </c>
      <c r="X238" s="234">
        <v>0</v>
      </c>
      <c r="Y238" s="238">
        <v>0</v>
      </c>
      <c r="Z238" s="239">
        <v>0</v>
      </c>
    </row>
    <row r="239" spans="1:26" ht="15" customHeight="1" x14ac:dyDescent="0.25">
      <c r="A239" s="325"/>
      <c r="B239" s="277"/>
      <c r="C239" s="182"/>
      <c r="D239" s="183" t="s">
        <v>580</v>
      </c>
      <c r="E239" s="231">
        <v>0</v>
      </c>
      <c r="F239" s="232">
        <v>0</v>
      </c>
      <c r="G239" s="232">
        <v>0</v>
      </c>
      <c r="H239" s="232">
        <v>0</v>
      </c>
      <c r="I239" s="232">
        <v>0</v>
      </c>
      <c r="J239" s="232">
        <v>0</v>
      </c>
      <c r="K239" s="232">
        <v>0</v>
      </c>
      <c r="L239" s="233">
        <v>0</v>
      </c>
      <c r="M239" s="234">
        <v>0</v>
      </c>
      <c r="N239" s="234">
        <v>54</v>
      </c>
      <c r="O239" s="235">
        <v>54</v>
      </c>
      <c r="P239" s="236">
        <v>0</v>
      </c>
      <c r="Q239" s="236">
        <v>0</v>
      </c>
      <c r="R239" s="236">
        <v>0</v>
      </c>
      <c r="S239" s="236">
        <v>0</v>
      </c>
      <c r="T239" s="236">
        <v>0</v>
      </c>
      <c r="U239" s="240">
        <v>0</v>
      </c>
      <c r="V239" s="237">
        <v>0</v>
      </c>
      <c r="W239" s="233">
        <v>0</v>
      </c>
      <c r="X239" s="234">
        <v>0</v>
      </c>
      <c r="Y239" s="238">
        <v>17</v>
      </c>
      <c r="Z239" s="239">
        <v>17</v>
      </c>
    </row>
    <row r="240" spans="1:26" ht="15" customHeight="1" x14ac:dyDescent="0.25">
      <c r="A240" s="325"/>
      <c r="B240" s="277"/>
      <c r="C240" s="182"/>
      <c r="D240" s="183" t="s">
        <v>581</v>
      </c>
      <c r="E240" s="231">
        <v>0</v>
      </c>
      <c r="F240" s="232">
        <v>0</v>
      </c>
      <c r="G240" s="232">
        <v>0</v>
      </c>
      <c r="H240" s="232">
        <v>0</v>
      </c>
      <c r="I240" s="232">
        <v>0</v>
      </c>
      <c r="J240" s="232">
        <v>0</v>
      </c>
      <c r="K240" s="232">
        <v>0</v>
      </c>
      <c r="L240" s="233">
        <v>0</v>
      </c>
      <c r="M240" s="234">
        <v>1</v>
      </c>
      <c r="N240" s="234">
        <v>111</v>
      </c>
      <c r="O240" s="235">
        <v>112</v>
      </c>
      <c r="P240" s="236">
        <v>0</v>
      </c>
      <c r="Q240" s="236">
        <v>0</v>
      </c>
      <c r="R240" s="236">
        <v>0</v>
      </c>
      <c r="S240" s="236">
        <v>0</v>
      </c>
      <c r="T240" s="236">
        <v>0</v>
      </c>
      <c r="U240" s="240">
        <v>0</v>
      </c>
      <c r="V240" s="237">
        <v>0</v>
      </c>
      <c r="W240" s="233">
        <v>0</v>
      </c>
      <c r="X240" s="234">
        <v>0</v>
      </c>
      <c r="Y240" s="238">
        <v>28</v>
      </c>
      <c r="Z240" s="239">
        <v>28</v>
      </c>
    </row>
    <row r="241" spans="1:26" ht="15" customHeight="1" x14ac:dyDescent="0.25">
      <c r="A241" s="325"/>
      <c r="B241" s="277"/>
      <c r="C241" s="182" t="s">
        <v>475</v>
      </c>
      <c r="D241" s="184" t="s">
        <v>476</v>
      </c>
      <c r="E241" s="231">
        <v>0</v>
      </c>
      <c r="F241" s="232">
        <v>0</v>
      </c>
      <c r="G241" s="232">
        <v>0</v>
      </c>
      <c r="H241" s="232">
        <v>0</v>
      </c>
      <c r="I241" s="232">
        <v>0</v>
      </c>
      <c r="J241" s="232">
        <v>0</v>
      </c>
      <c r="K241" s="232">
        <v>0</v>
      </c>
      <c r="L241" s="233">
        <v>0</v>
      </c>
      <c r="M241" s="234">
        <v>4</v>
      </c>
      <c r="N241" s="234">
        <v>25</v>
      </c>
      <c r="O241" s="235">
        <v>29</v>
      </c>
      <c r="P241" s="236">
        <v>0</v>
      </c>
      <c r="Q241" s="236">
        <v>0</v>
      </c>
      <c r="R241" s="236">
        <v>0</v>
      </c>
      <c r="S241" s="236">
        <v>0</v>
      </c>
      <c r="T241" s="236">
        <v>0</v>
      </c>
      <c r="U241" s="240">
        <v>0</v>
      </c>
      <c r="V241" s="237">
        <v>0</v>
      </c>
      <c r="W241" s="233">
        <v>0</v>
      </c>
      <c r="X241" s="234">
        <v>5</v>
      </c>
      <c r="Y241" s="238">
        <v>8</v>
      </c>
      <c r="Z241" s="239">
        <v>13</v>
      </c>
    </row>
    <row r="242" spans="1:26" ht="15" customHeight="1" x14ac:dyDescent="0.25">
      <c r="A242" s="325"/>
      <c r="B242" s="277"/>
      <c r="C242" s="182" t="s">
        <v>470</v>
      </c>
      <c r="D242" s="183" t="s">
        <v>477</v>
      </c>
      <c r="E242" s="231">
        <v>0</v>
      </c>
      <c r="F242" s="232">
        <v>0</v>
      </c>
      <c r="G242" s="232">
        <v>0</v>
      </c>
      <c r="H242" s="232">
        <v>0</v>
      </c>
      <c r="I242" s="232">
        <v>0</v>
      </c>
      <c r="J242" s="232">
        <v>0</v>
      </c>
      <c r="K242" s="232">
        <v>0</v>
      </c>
      <c r="L242" s="233">
        <v>0</v>
      </c>
      <c r="M242" s="234">
        <v>0</v>
      </c>
      <c r="N242" s="234">
        <v>0</v>
      </c>
      <c r="O242" s="235">
        <v>0</v>
      </c>
      <c r="P242" s="236">
        <v>0</v>
      </c>
      <c r="Q242" s="236">
        <v>0</v>
      </c>
      <c r="R242" s="236">
        <v>0</v>
      </c>
      <c r="S242" s="236">
        <v>0</v>
      </c>
      <c r="T242" s="236">
        <v>0</v>
      </c>
      <c r="U242" s="240">
        <v>0</v>
      </c>
      <c r="V242" s="237">
        <v>0</v>
      </c>
      <c r="W242" s="233">
        <v>0</v>
      </c>
      <c r="X242" s="234">
        <v>0</v>
      </c>
      <c r="Y242" s="238">
        <v>0</v>
      </c>
      <c r="Z242" s="239">
        <v>0</v>
      </c>
    </row>
    <row r="243" spans="1:26" ht="15" customHeight="1" x14ac:dyDescent="0.25">
      <c r="A243" s="325"/>
      <c r="B243" s="277"/>
      <c r="C243" s="182" t="s">
        <v>470</v>
      </c>
      <c r="D243" s="183" t="s">
        <v>478</v>
      </c>
      <c r="E243" s="231">
        <v>0</v>
      </c>
      <c r="F243" s="232">
        <v>0</v>
      </c>
      <c r="G243" s="232">
        <v>0</v>
      </c>
      <c r="H243" s="232">
        <v>0</v>
      </c>
      <c r="I243" s="232">
        <v>0</v>
      </c>
      <c r="J243" s="232">
        <v>0</v>
      </c>
      <c r="K243" s="232">
        <v>0</v>
      </c>
      <c r="L243" s="233">
        <v>0</v>
      </c>
      <c r="M243" s="234">
        <v>0</v>
      </c>
      <c r="N243" s="234">
        <v>9</v>
      </c>
      <c r="O243" s="235">
        <v>9</v>
      </c>
      <c r="P243" s="236">
        <v>0</v>
      </c>
      <c r="Q243" s="236">
        <v>0</v>
      </c>
      <c r="R243" s="236">
        <v>0</v>
      </c>
      <c r="S243" s="236">
        <v>0</v>
      </c>
      <c r="T243" s="236">
        <v>0</v>
      </c>
      <c r="U243" s="240">
        <v>0</v>
      </c>
      <c r="V243" s="237">
        <v>0</v>
      </c>
      <c r="W243" s="233">
        <v>0</v>
      </c>
      <c r="X243" s="234">
        <v>1</v>
      </c>
      <c r="Y243" s="238">
        <v>4</v>
      </c>
      <c r="Z243" s="239">
        <v>5</v>
      </c>
    </row>
    <row r="244" spans="1:26" ht="15" customHeight="1" x14ac:dyDescent="0.25">
      <c r="A244" s="325"/>
      <c r="B244" s="277"/>
      <c r="C244" s="182" t="s">
        <v>470</v>
      </c>
      <c r="D244" s="183" t="s">
        <v>479</v>
      </c>
      <c r="E244" s="231">
        <v>0</v>
      </c>
      <c r="F244" s="232">
        <v>0</v>
      </c>
      <c r="G244" s="232">
        <v>0</v>
      </c>
      <c r="H244" s="232">
        <v>0</v>
      </c>
      <c r="I244" s="232">
        <v>0</v>
      </c>
      <c r="J244" s="232">
        <v>0</v>
      </c>
      <c r="K244" s="232">
        <v>0</v>
      </c>
      <c r="L244" s="233">
        <v>0</v>
      </c>
      <c r="M244" s="234">
        <v>0</v>
      </c>
      <c r="N244" s="234">
        <v>0</v>
      </c>
      <c r="O244" s="235">
        <v>0</v>
      </c>
      <c r="P244" s="236">
        <v>0</v>
      </c>
      <c r="Q244" s="236">
        <v>0</v>
      </c>
      <c r="R244" s="236">
        <v>0</v>
      </c>
      <c r="S244" s="236">
        <v>0</v>
      </c>
      <c r="T244" s="236">
        <v>0</v>
      </c>
      <c r="U244" s="240">
        <v>0</v>
      </c>
      <c r="V244" s="237">
        <v>0</v>
      </c>
      <c r="W244" s="233">
        <v>0</v>
      </c>
      <c r="X244" s="234">
        <v>0</v>
      </c>
      <c r="Y244" s="238">
        <v>0</v>
      </c>
      <c r="Z244" s="239">
        <v>0</v>
      </c>
    </row>
    <row r="245" spans="1:26" ht="15" customHeight="1" x14ac:dyDescent="0.25">
      <c r="A245" s="325"/>
      <c r="B245" s="277"/>
      <c r="C245" s="182" t="s">
        <v>470</v>
      </c>
      <c r="D245" s="184" t="s">
        <v>480</v>
      </c>
      <c r="E245" s="231">
        <v>25</v>
      </c>
      <c r="F245" s="232">
        <v>0</v>
      </c>
      <c r="G245" s="232">
        <v>0</v>
      </c>
      <c r="H245" s="232">
        <v>0</v>
      </c>
      <c r="I245" s="232">
        <v>0</v>
      </c>
      <c r="J245" s="232">
        <v>0</v>
      </c>
      <c r="K245" s="232">
        <v>0</v>
      </c>
      <c r="L245" s="233">
        <v>25</v>
      </c>
      <c r="M245" s="234">
        <v>70</v>
      </c>
      <c r="N245" s="234">
        <v>1888</v>
      </c>
      <c r="O245" s="235">
        <v>1983</v>
      </c>
      <c r="P245" s="236">
        <v>1</v>
      </c>
      <c r="Q245" s="236">
        <v>0</v>
      </c>
      <c r="R245" s="236">
        <v>0</v>
      </c>
      <c r="S245" s="236">
        <v>0</v>
      </c>
      <c r="T245" s="236">
        <v>0</v>
      </c>
      <c r="U245" s="240">
        <v>0</v>
      </c>
      <c r="V245" s="237">
        <v>0</v>
      </c>
      <c r="W245" s="233">
        <v>1</v>
      </c>
      <c r="X245" s="234">
        <v>11</v>
      </c>
      <c r="Y245" s="238">
        <v>420</v>
      </c>
      <c r="Z245" s="239">
        <v>432</v>
      </c>
    </row>
    <row r="246" spans="1:26" ht="15" customHeight="1" x14ac:dyDescent="0.25">
      <c r="A246" s="325"/>
      <c r="B246" s="179" t="s">
        <v>481</v>
      </c>
      <c r="C246" s="179"/>
      <c r="D246" s="178"/>
      <c r="E246" s="241">
        <f>E224</f>
        <v>25</v>
      </c>
      <c r="F246" s="242">
        <f t="shared" ref="F246:Z246" si="0">F224</f>
        <v>0</v>
      </c>
      <c r="G246" s="242">
        <f t="shared" si="0"/>
        <v>0</v>
      </c>
      <c r="H246" s="242">
        <f t="shared" si="0"/>
        <v>0</v>
      </c>
      <c r="I246" s="242">
        <f t="shared" si="0"/>
        <v>0</v>
      </c>
      <c r="J246" s="242">
        <f t="shared" si="0"/>
        <v>0</v>
      </c>
      <c r="K246" s="242">
        <f t="shared" si="0"/>
        <v>0</v>
      </c>
      <c r="L246" s="243">
        <f t="shared" si="0"/>
        <v>25</v>
      </c>
      <c r="M246" s="244">
        <f t="shared" si="0"/>
        <v>70</v>
      </c>
      <c r="N246" s="244">
        <f t="shared" si="0"/>
        <v>1888</v>
      </c>
      <c r="O246" s="245">
        <f t="shared" si="0"/>
        <v>1983</v>
      </c>
      <c r="P246" s="246">
        <f t="shared" si="0"/>
        <v>1</v>
      </c>
      <c r="Q246" s="246">
        <f t="shared" si="0"/>
        <v>0</v>
      </c>
      <c r="R246" s="246">
        <f t="shared" si="0"/>
        <v>0</v>
      </c>
      <c r="S246" s="246">
        <f t="shared" si="0"/>
        <v>0</v>
      </c>
      <c r="T246" s="246">
        <f t="shared" si="0"/>
        <v>0</v>
      </c>
      <c r="U246" s="246">
        <f t="shared" si="0"/>
        <v>0</v>
      </c>
      <c r="V246" s="246">
        <f t="shared" si="0"/>
        <v>0</v>
      </c>
      <c r="W246" s="243">
        <f t="shared" si="0"/>
        <v>1</v>
      </c>
      <c r="X246" s="244">
        <f t="shared" si="0"/>
        <v>11</v>
      </c>
      <c r="Y246" s="244">
        <f t="shared" si="0"/>
        <v>420</v>
      </c>
      <c r="Z246" s="243">
        <f t="shared" si="0"/>
        <v>432</v>
      </c>
    </row>
    <row r="247" spans="1:26" s="60" customFormat="1" ht="15.75" x14ac:dyDescent="0.25">
      <c r="A247" s="325"/>
      <c r="B247" s="275"/>
      <c r="C247" s="275"/>
      <c r="D247" s="276"/>
      <c r="E247" s="388" t="s">
        <v>586</v>
      </c>
      <c r="F247" s="389"/>
      <c r="G247" s="389"/>
      <c r="H247" s="389"/>
      <c r="I247" s="389"/>
      <c r="J247" s="389"/>
      <c r="K247" s="390"/>
      <c r="L247" s="388" t="s">
        <v>587</v>
      </c>
      <c r="M247" s="389"/>
      <c r="N247" s="389"/>
      <c r="O247" s="389"/>
      <c r="P247" s="389"/>
      <c r="Q247" s="389"/>
      <c r="R247" s="390"/>
      <c r="S247" s="388" t="s">
        <v>588</v>
      </c>
      <c r="T247" s="389"/>
      <c r="U247" s="389"/>
      <c r="V247" s="389"/>
      <c r="W247" s="388" t="s">
        <v>589</v>
      </c>
      <c r="X247" s="389"/>
      <c r="Y247" s="389"/>
      <c r="Z247" s="389"/>
    </row>
    <row r="248" spans="1:26" customFormat="1" ht="15" customHeight="1" x14ac:dyDescent="0.25">
      <c r="A248" s="325"/>
      <c r="B248" s="278"/>
      <c r="C248" s="184"/>
      <c r="D248" s="184" t="s">
        <v>579</v>
      </c>
      <c r="E248" s="380">
        <v>20</v>
      </c>
      <c r="F248" s="381"/>
      <c r="G248" s="381"/>
      <c r="H248" s="381"/>
      <c r="I248" s="381"/>
      <c r="J248" s="381"/>
      <c r="K248" s="381"/>
      <c r="L248" s="391">
        <v>11</v>
      </c>
      <c r="M248" s="385"/>
      <c r="N248" s="385"/>
      <c r="O248" s="385"/>
      <c r="P248" s="385"/>
      <c r="Q248" s="385"/>
      <c r="R248" s="392"/>
      <c r="S248" s="384">
        <v>9</v>
      </c>
      <c r="T248" s="385"/>
      <c r="U248" s="385"/>
      <c r="V248" s="385"/>
      <c r="W248" s="386">
        <v>0.45</v>
      </c>
      <c r="X248" s="387"/>
      <c r="Y248" s="387"/>
      <c r="Z248" s="387"/>
    </row>
    <row r="249" spans="1:26" customFormat="1" ht="15" customHeight="1" x14ac:dyDescent="0.25">
      <c r="A249" s="325"/>
      <c r="B249" s="278"/>
      <c r="C249" s="184"/>
      <c r="D249" s="184" t="s">
        <v>590</v>
      </c>
      <c r="E249" s="380">
        <v>51</v>
      </c>
      <c r="F249" s="381"/>
      <c r="G249" s="381"/>
      <c r="H249" s="381"/>
      <c r="I249" s="381"/>
      <c r="J249" s="381"/>
      <c r="K249" s="381"/>
      <c r="L249" s="382">
        <v>48</v>
      </c>
      <c r="M249" s="381"/>
      <c r="N249" s="381"/>
      <c r="O249" s="381"/>
      <c r="P249" s="381"/>
      <c r="Q249" s="381"/>
      <c r="R249" s="383"/>
      <c r="S249" s="384">
        <v>3</v>
      </c>
      <c r="T249" s="385"/>
      <c r="U249" s="385"/>
      <c r="V249" s="385"/>
      <c r="W249" s="386">
        <v>5.8823529411764705E-2</v>
      </c>
      <c r="X249" s="387"/>
      <c r="Y249" s="387"/>
      <c r="Z249" s="387"/>
    </row>
    <row r="250" spans="1:26" customFormat="1" ht="15" customHeight="1" thickBot="1" x14ac:dyDescent="0.3">
      <c r="A250" s="326"/>
      <c r="B250" s="278"/>
      <c r="C250" s="184"/>
      <c r="D250" s="184" t="s">
        <v>591</v>
      </c>
      <c r="E250" s="380">
        <v>16</v>
      </c>
      <c r="F250" s="381"/>
      <c r="G250" s="381"/>
      <c r="H250" s="381"/>
      <c r="I250" s="381"/>
      <c r="J250" s="381"/>
      <c r="K250" s="381"/>
      <c r="L250" s="382">
        <v>16</v>
      </c>
      <c r="M250" s="381"/>
      <c r="N250" s="381"/>
      <c r="O250" s="381"/>
      <c r="P250" s="381"/>
      <c r="Q250" s="381"/>
      <c r="R250" s="383"/>
      <c r="S250" s="384">
        <v>0</v>
      </c>
      <c r="T250" s="385"/>
      <c r="U250" s="385"/>
      <c r="V250" s="385"/>
      <c r="W250" s="386">
        <v>0</v>
      </c>
      <c r="X250" s="387"/>
      <c r="Y250" s="387"/>
      <c r="Z250" s="387"/>
    </row>
    <row r="251" spans="1:26" customFormat="1" ht="15" customHeight="1" thickBot="1" x14ac:dyDescent="0.3">
      <c r="A251" s="95"/>
      <c r="B251" s="95"/>
      <c r="C251" s="179"/>
      <c r="D251" s="178"/>
      <c r="E251" s="241" t="s">
        <v>592</v>
      </c>
      <c r="F251" s="242"/>
      <c r="G251" s="242"/>
      <c r="H251" s="242"/>
      <c r="I251" s="242"/>
      <c r="J251" s="242"/>
      <c r="K251" s="242"/>
      <c r="L251" s="243"/>
      <c r="M251" s="244"/>
      <c r="N251" s="244"/>
      <c r="O251" s="245"/>
      <c r="P251" s="246"/>
      <c r="Q251" s="246"/>
      <c r="R251" s="246"/>
      <c r="S251" s="246"/>
      <c r="T251" s="246"/>
      <c r="U251" s="246"/>
      <c r="V251" s="246"/>
      <c r="W251" s="243"/>
      <c r="X251" s="244"/>
      <c r="Y251" s="244"/>
      <c r="Z251" s="243"/>
    </row>
    <row r="252" spans="1:26" x14ac:dyDescent="0.25">
      <c r="A252" s="324" t="s">
        <v>310</v>
      </c>
      <c r="B252" s="327" t="s">
        <v>270</v>
      </c>
      <c r="C252" s="48" t="s">
        <v>271</v>
      </c>
      <c r="D252" s="39" t="s">
        <v>33</v>
      </c>
      <c r="E252" s="231">
        <v>0</v>
      </c>
      <c r="F252" s="232">
        <v>0</v>
      </c>
      <c r="G252" s="232">
        <v>0</v>
      </c>
      <c r="H252" s="232">
        <v>0</v>
      </c>
      <c r="I252" s="232">
        <v>0</v>
      </c>
      <c r="J252" s="232">
        <v>0</v>
      </c>
      <c r="K252" s="232">
        <v>0</v>
      </c>
      <c r="L252" s="233">
        <v>0</v>
      </c>
      <c r="M252" s="234">
        <v>0</v>
      </c>
      <c r="N252" s="234">
        <v>9</v>
      </c>
      <c r="O252" s="235">
        <v>9</v>
      </c>
      <c r="P252" s="236">
        <v>0</v>
      </c>
      <c r="Q252" s="236">
        <v>0</v>
      </c>
      <c r="R252" s="236">
        <v>0</v>
      </c>
      <c r="S252" s="236">
        <v>0</v>
      </c>
      <c r="T252" s="236">
        <v>0</v>
      </c>
      <c r="U252" s="237">
        <v>0</v>
      </c>
      <c r="V252" s="240">
        <v>0</v>
      </c>
      <c r="W252" s="233">
        <v>0</v>
      </c>
      <c r="X252" s="143">
        <v>0</v>
      </c>
      <c r="Y252" s="196">
        <v>2</v>
      </c>
      <c r="Z252" s="133">
        <v>2</v>
      </c>
    </row>
    <row r="253" spans="1:26" x14ac:dyDescent="0.25">
      <c r="A253" s="325"/>
      <c r="B253" s="328"/>
      <c r="C253" s="48"/>
      <c r="D253" s="39" t="s">
        <v>553</v>
      </c>
      <c r="E253" s="231">
        <v>0</v>
      </c>
      <c r="F253" s="232">
        <v>0</v>
      </c>
      <c r="G253" s="232">
        <v>0</v>
      </c>
      <c r="H253" s="232">
        <v>0</v>
      </c>
      <c r="I253" s="232">
        <v>0</v>
      </c>
      <c r="J253" s="232">
        <v>0</v>
      </c>
      <c r="K253" s="232">
        <v>0</v>
      </c>
      <c r="L253" s="233">
        <v>0</v>
      </c>
      <c r="M253" s="234">
        <v>0</v>
      </c>
      <c r="N253" s="234">
        <v>0</v>
      </c>
      <c r="O253" s="235">
        <v>0</v>
      </c>
      <c r="P253" s="236">
        <v>0</v>
      </c>
      <c r="Q253" s="236">
        <v>0</v>
      </c>
      <c r="R253" s="236">
        <v>0</v>
      </c>
      <c r="S253" s="236">
        <v>0</v>
      </c>
      <c r="T253" s="236">
        <v>0</v>
      </c>
      <c r="U253" s="237">
        <v>0</v>
      </c>
      <c r="V253" s="240">
        <v>0</v>
      </c>
      <c r="W253" s="233">
        <v>0</v>
      </c>
      <c r="X253" s="143">
        <v>0</v>
      </c>
      <c r="Y253" s="196">
        <v>0</v>
      </c>
      <c r="Z253" s="133">
        <v>0</v>
      </c>
    </row>
    <row r="254" spans="1:26" x14ac:dyDescent="0.25">
      <c r="A254" s="325"/>
      <c r="B254" s="328"/>
      <c r="C254" s="174" t="s">
        <v>272</v>
      </c>
      <c r="D254" s="175" t="s">
        <v>555</v>
      </c>
      <c r="E254" s="231">
        <v>0</v>
      </c>
      <c r="F254" s="232">
        <v>0</v>
      </c>
      <c r="G254" s="232">
        <v>0</v>
      </c>
      <c r="H254" s="232">
        <v>0</v>
      </c>
      <c r="I254" s="232">
        <v>0</v>
      </c>
      <c r="J254" s="232">
        <v>0</v>
      </c>
      <c r="K254" s="232">
        <v>0</v>
      </c>
      <c r="L254" s="233">
        <v>0</v>
      </c>
      <c r="M254" s="234">
        <v>0</v>
      </c>
      <c r="N254" s="234">
        <v>109</v>
      </c>
      <c r="O254" s="235">
        <v>109</v>
      </c>
      <c r="P254" s="236">
        <v>0</v>
      </c>
      <c r="Q254" s="236">
        <v>0</v>
      </c>
      <c r="R254" s="236">
        <v>0</v>
      </c>
      <c r="S254" s="236">
        <v>0</v>
      </c>
      <c r="T254" s="236">
        <v>0</v>
      </c>
      <c r="U254" s="237">
        <v>0</v>
      </c>
      <c r="V254" s="240">
        <v>0</v>
      </c>
      <c r="W254" s="233">
        <v>0</v>
      </c>
      <c r="X254" s="143">
        <v>0</v>
      </c>
      <c r="Y254" s="196">
        <v>10</v>
      </c>
      <c r="Z254" s="133">
        <v>10</v>
      </c>
    </row>
    <row r="255" spans="1:26" x14ac:dyDescent="0.25">
      <c r="A255" s="325"/>
      <c r="B255" s="328"/>
      <c r="C255" s="48" t="s">
        <v>272</v>
      </c>
      <c r="D255" s="39" t="s">
        <v>273</v>
      </c>
      <c r="E255" s="231">
        <v>0</v>
      </c>
      <c r="F255" s="232">
        <v>0</v>
      </c>
      <c r="G255" s="232">
        <v>5</v>
      </c>
      <c r="H255" s="232">
        <v>0</v>
      </c>
      <c r="I255" s="232">
        <v>0</v>
      </c>
      <c r="J255" s="232">
        <v>0</v>
      </c>
      <c r="K255" s="232">
        <v>14</v>
      </c>
      <c r="L255" s="233">
        <v>19</v>
      </c>
      <c r="M255" s="234">
        <v>69</v>
      </c>
      <c r="N255" s="234">
        <v>654</v>
      </c>
      <c r="O255" s="235">
        <v>742</v>
      </c>
      <c r="P255" s="236">
        <v>0</v>
      </c>
      <c r="Q255" s="236">
        <v>0</v>
      </c>
      <c r="R255" s="236">
        <v>0</v>
      </c>
      <c r="S255" s="236">
        <v>0</v>
      </c>
      <c r="T255" s="236">
        <v>0</v>
      </c>
      <c r="U255" s="237">
        <v>0</v>
      </c>
      <c r="V255" s="240">
        <v>0</v>
      </c>
      <c r="W255" s="233">
        <v>0</v>
      </c>
      <c r="X255" s="143">
        <v>29</v>
      </c>
      <c r="Y255" s="196">
        <v>200</v>
      </c>
      <c r="Z255" s="133">
        <v>229</v>
      </c>
    </row>
    <row r="256" spans="1:26" x14ac:dyDescent="0.25">
      <c r="A256" s="325"/>
      <c r="B256" s="328"/>
      <c r="C256" s="48" t="s">
        <v>272</v>
      </c>
      <c r="D256" s="39" t="s">
        <v>440</v>
      </c>
      <c r="E256" s="231">
        <v>0</v>
      </c>
      <c r="F256" s="232">
        <v>0</v>
      </c>
      <c r="G256" s="232">
        <v>0</v>
      </c>
      <c r="H256" s="232">
        <v>0</v>
      </c>
      <c r="I256" s="232">
        <v>0</v>
      </c>
      <c r="J256" s="232">
        <v>0</v>
      </c>
      <c r="K256" s="232">
        <v>0</v>
      </c>
      <c r="L256" s="233">
        <v>0</v>
      </c>
      <c r="M256" s="234">
        <v>0</v>
      </c>
      <c r="N256" s="234">
        <v>4</v>
      </c>
      <c r="O256" s="235">
        <v>4</v>
      </c>
      <c r="P256" s="236">
        <v>0</v>
      </c>
      <c r="Q256" s="236">
        <v>0</v>
      </c>
      <c r="R256" s="236">
        <v>0</v>
      </c>
      <c r="S256" s="236">
        <v>0</v>
      </c>
      <c r="T256" s="236">
        <v>0</v>
      </c>
      <c r="U256" s="237">
        <v>0</v>
      </c>
      <c r="V256" s="240">
        <v>0</v>
      </c>
      <c r="W256" s="233">
        <v>0</v>
      </c>
      <c r="X256" s="143">
        <v>0</v>
      </c>
      <c r="Y256" s="196">
        <v>0</v>
      </c>
      <c r="Z256" s="133">
        <v>0</v>
      </c>
    </row>
    <row r="257" spans="1:26" x14ac:dyDescent="0.25">
      <c r="A257" s="325"/>
      <c r="B257" s="328"/>
      <c r="C257" s="48" t="s">
        <v>272</v>
      </c>
      <c r="D257" s="39" t="s">
        <v>441</v>
      </c>
      <c r="E257" s="231">
        <v>0</v>
      </c>
      <c r="F257" s="232">
        <v>0</v>
      </c>
      <c r="G257" s="232">
        <v>0</v>
      </c>
      <c r="H257" s="232">
        <v>0</v>
      </c>
      <c r="I257" s="232">
        <v>0</v>
      </c>
      <c r="J257" s="232">
        <v>0</v>
      </c>
      <c r="K257" s="232">
        <v>0</v>
      </c>
      <c r="L257" s="233">
        <v>0</v>
      </c>
      <c r="M257" s="234">
        <v>0</v>
      </c>
      <c r="N257" s="234">
        <v>0</v>
      </c>
      <c r="O257" s="235">
        <v>0</v>
      </c>
      <c r="P257" s="236">
        <v>0</v>
      </c>
      <c r="Q257" s="236">
        <v>0</v>
      </c>
      <c r="R257" s="236">
        <v>0</v>
      </c>
      <c r="S257" s="236">
        <v>0</v>
      </c>
      <c r="T257" s="236">
        <v>0</v>
      </c>
      <c r="U257" s="237">
        <v>0</v>
      </c>
      <c r="V257" s="240">
        <v>0</v>
      </c>
      <c r="W257" s="233">
        <v>0</v>
      </c>
      <c r="X257" s="143">
        <v>0</v>
      </c>
      <c r="Y257" s="196">
        <v>0</v>
      </c>
      <c r="Z257" s="133">
        <v>0</v>
      </c>
    </row>
    <row r="258" spans="1:26" x14ac:dyDescent="0.25">
      <c r="A258" s="325"/>
      <c r="B258" s="328"/>
      <c r="C258" s="48" t="s">
        <v>274</v>
      </c>
      <c r="D258" s="39" t="s">
        <v>275</v>
      </c>
      <c r="E258" s="231">
        <v>0</v>
      </c>
      <c r="F258" s="232">
        <v>0</v>
      </c>
      <c r="G258" s="232">
        <v>0</v>
      </c>
      <c r="H258" s="232">
        <v>0</v>
      </c>
      <c r="I258" s="232">
        <v>0</v>
      </c>
      <c r="J258" s="232">
        <v>0</v>
      </c>
      <c r="K258" s="232">
        <v>0</v>
      </c>
      <c r="L258" s="233">
        <v>0</v>
      </c>
      <c r="M258" s="234">
        <v>1</v>
      </c>
      <c r="N258" s="234">
        <v>33</v>
      </c>
      <c r="O258" s="235">
        <v>34</v>
      </c>
      <c r="P258" s="236">
        <v>0</v>
      </c>
      <c r="Q258" s="236">
        <v>0</v>
      </c>
      <c r="R258" s="236">
        <v>0</v>
      </c>
      <c r="S258" s="236">
        <v>0</v>
      </c>
      <c r="T258" s="236">
        <v>0</v>
      </c>
      <c r="U258" s="237">
        <v>0</v>
      </c>
      <c r="V258" s="240">
        <v>0</v>
      </c>
      <c r="W258" s="233">
        <v>0</v>
      </c>
      <c r="X258" s="143">
        <v>0</v>
      </c>
      <c r="Y258" s="196">
        <v>5</v>
      </c>
      <c r="Z258" s="133">
        <v>5</v>
      </c>
    </row>
    <row r="259" spans="1:26" x14ac:dyDescent="0.25">
      <c r="A259" s="325"/>
      <c r="B259" s="328"/>
      <c r="C259" s="48" t="s">
        <v>276</v>
      </c>
      <c r="D259" s="39" t="s">
        <v>277</v>
      </c>
      <c r="E259" s="231">
        <v>0</v>
      </c>
      <c r="F259" s="232">
        <v>0</v>
      </c>
      <c r="G259" s="232">
        <v>0</v>
      </c>
      <c r="H259" s="232">
        <v>0</v>
      </c>
      <c r="I259" s="232">
        <v>0</v>
      </c>
      <c r="J259" s="232">
        <v>0</v>
      </c>
      <c r="K259" s="232">
        <v>0</v>
      </c>
      <c r="L259" s="233">
        <v>0</v>
      </c>
      <c r="M259" s="234">
        <v>1</v>
      </c>
      <c r="N259" s="234">
        <v>67</v>
      </c>
      <c r="O259" s="235">
        <v>68</v>
      </c>
      <c r="P259" s="236">
        <v>0</v>
      </c>
      <c r="Q259" s="236">
        <v>0</v>
      </c>
      <c r="R259" s="236">
        <v>0</v>
      </c>
      <c r="S259" s="236">
        <v>0</v>
      </c>
      <c r="T259" s="236">
        <v>0</v>
      </c>
      <c r="U259" s="237">
        <v>0</v>
      </c>
      <c r="V259" s="240">
        <v>0</v>
      </c>
      <c r="W259" s="233">
        <v>0</v>
      </c>
      <c r="X259" s="143">
        <v>0</v>
      </c>
      <c r="Y259" s="196">
        <v>16</v>
      </c>
      <c r="Z259" s="133">
        <v>16</v>
      </c>
    </row>
    <row r="260" spans="1:26" x14ac:dyDescent="0.25">
      <c r="A260" s="325"/>
      <c r="B260" s="328"/>
      <c r="C260" s="48" t="s">
        <v>278</v>
      </c>
      <c r="D260" s="39" t="s">
        <v>279</v>
      </c>
      <c r="E260" s="231">
        <v>0</v>
      </c>
      <c r="F260" s="232">
        <v>0</v>
      </c>
      <c r="G260" s="232">
        <v>0</v>
      </c>
      <c r="H260" s="232">
        <v>0</v>
      </c>
      <c r="I260" s="232">
        <v>0</v>
      </c>
      <c r="J260" s="232">
        <v>0</v>
      </c>
      <c r="K260" s="232">
        <v>0</v>
      </c>
      <c r="L260" s="233">
        <v>0</v>
      </c>
      <c r="M260" s="234">
        <v>0</v>
      </c>
      <c r="N260" s="234">
        <v>0</v>
      </c>
      <c r="O260" s="235">
        <v>0</v>
      </c>
      <c r="P260" s="236">
        <v>0</v>
      </c>
      <c r="Q260" s="236">
        <v>0</v>
      </c>
      <c r="R260" s="236">
        <v>0</v>
      </c>
      <c r="S260" s="236">
        <v>0</v>
      </c>
      <c r="T260" s="236">
        <v>0</v>
      </c>
      <c r="U260" s="237">
        <v>0</v>
      </c>
      <c r="V260" s="240">
        <v>0</v>
      </c>
      <c r="W260" s="233">
        <v>0</v>
      </c>
      <c r="X260" s="143">
        <v>0</v>
      </c>
      <c r="Y260" s="196">
        <v>0</v>
      </c>
      <c r="Z260" s="133">
        <v>0</v>
      </c>
    </row>
    <row r="261" spans="1:26" x14ac:dyDescent="0.25">
      <c r="A261" s="325"/>
      <c r="B261" s="328"/>
      <c r="C261" s="48" t="s">
        <v>280</v>
      </c>
      <c r="D261" s="39" t="s">
        <v>281</v>
      </c>
      <c r="E261" s="231">
        <v>0</v>
      </c>
      <c r="F261" s="232">
        <v>0</v>
      </c>
      <c r="G261" s="232">
        <v>0</v>
      </c>
      <c r="H261" s="232">
        <v>0</v>
      </c>
      <c r="I261" s="232">
        <v>0</v>
      </c>
      <c r="J261" s="232">
        <v>0</v>
      </c>
      <c r="K261" s="232">
        <v>0</v>
      </c>
      <c r="L261" s="233">
        <v>0</v>
      </c>
      <c r="M261" s="234">
        <v>0</v>
      </c>
      <c r="N261" s="234">
        <v>0</v>
      </c>
      <c r="O261" s="235">
        <v>0</v>
      </c>
      <c r="P261" s="236">
        <v>0</v>
      </c>
      <c r="Q261" s="236">
        <v>0</v>
      </c>
      <c r="R261" s="236">
        <v>0</v>
      </c>
      <c r="S261" s="236">
        <v>0</v>
      </c>
      <c r="T261" s="236">
        <v>0</v>
      </c>
      <c r="U261" s="237">
        <v>0</v>
      </c>
      <c r="V261" s="240">
        <v>0</v>
      </c>
      <c r="W261" s="233">
        <v>0</v>
      </c>
      <c r="X261" s="143">
        <v>0</v>
      </c>
      <c r="Y261" s="196">
        <v>0</v>
      </c>
      <c r="Z261" s="133">
        <v>0</v>
      </c>
    </row>
    <row r="262" spans="1:26" x14ac:dyDescent="0.25">
      <c r="A262" s="325"/>
      <c r="B262" s="328"/>
      <c r="C262" s="48" t="s">
        <v>282</v>
      </c>
      <c r="D262" s="39" t="s">
        <v>283</v>
      </c>
      <c r="E262" s="231">
        <v>0</v>
      </c>
      <c r="F262" s="232">
        <v>0</v>
      </c>
      <c r="G262" s="232">
        <v>0</v>
      </c>
      <c r="H262" s="232">
        <v>0</v>
      </c>
      <c r="I262" s="232">
        <v>0</v>
      </c>
      <c r="J262" s="232">
        <v>0</v>
      </c>
      <c r="K262" s="232">
        <v>0</v>
      </c>
      <c r="L262" s="233">
        <v>0</v>
      </c>
      <c r="M262" s="234">
        <v>0</v>
      </c>
      <c r="N262" s="234">
        <v>0</v>
      </c>
      <c r="O262" s="235">
        <v>0</v>
      </c>
      <c r="P262" s="236">
        <v>0</v>
      </c>
      <c r="Q262" s="236">
        <v>0</v>
      </c>
      <c r="R262" s="236">
        <v>0</v>
      </c>
      <c r="S262" s="236">
        <v>0</v>
      </c>
      <c r="T262" s="236">
        <v>0</v>
      </c>
      <c r="U262" s="237">
        <v>0</v>
      </c>
      <c r="V262" s="240">
        <v>0</v>
      </c>
      <c r="W262" s="233">
        <v>0</v>
      </c>
      <c r="X262" s="143">
        <v>0</v>
      </c>
      <c r="Y262" s="196">
        <v>0</v>
      </c>
      <c r="Z262" s="133">
        <v>0</v>
      </c>
    </row>
    <row r="263" spans="1:26" x14ac:dyDescent="0.25">
      <c r="A263" s="325"/>
      <c r="B263" s="328"/>
      <c r="C263" s="48" t="s">
        <v>284</v>
      </c>
      <c r="D263" s="39" t="s">
        <v>285</v>
      </c>
      <c r="E263" s="231">
        <v>0</v>
      </c>
      <c r="F263" s="232">
        <v>0</v>
      </c>
      <c r="G263" s="232">
        <v>0</v>
      </c>
      <c r="H263" s="232">
        <v>0</v>
      </c>
      <c r="I263" s="232">
        <v>0</v>
      </c>
      <c r="J263" s="232">
        <v>0</v>
      </c>
      <c r="K263" s="232">
        <v>0</v>
      </c>
      <c r="L263" s="233">
        <v>0</v>
      </c>
      <c r="M263" s="234">
        <v>0</v>
      </c>
      <c r="N263" s="234">
        <v>0</v>
      </c>
      <c r="O263" s="235">
        <v>0</v>
      </c>
      <c r="P263" s="236">
        <v>0</v>
      </c>
      <c r="Q263" s="236">
        <v>0</v>
      </c>
      <c r="R263" s="236">
        <v>0</v>
      </c>
      <c r="S263" s="236">
        <v>0</v>
      </c>
      <c r="T263" s="236">
        <v>0</v>
      </c>
      <c r="U263" s="237">
        <v>0</v>
      </c>
      <c r="V263" s="240">
        <v>0</v>
      </c>
      <c r="W263" s="233">
        <v>0</v>
      </c>
      <c r="X263" s="143">
        <v>0</v>
      </c>
      <c r="Y263" s="196">
        <v>0</v>
      </c>
      <c r="Z263" s="133">
        <v>0</v>
      </c>
    </row>
    <row r="264" spans="1:26" x14ac:dyDescent="0.25">
      <c r="A264" s="325"/>
      <c r="B264" s="328"/>
      <c r="C264" s="48" t="s">
        <v>286</v>
      </c>
      <c r="D264" s="39" t="s">
        <v>287</v>
      </c>
      <c r="E264" s="231">
        <v>0</v>
      </c>
      <c r="F264" s="232">
        <v>0</v>
      </c>
      <c r="G264" s="232">
        <v>0</v>
      </c>
      <c r="H264" s="232">
        <v>0</v>
      </c>
      <c r="I264" s="232">
        <v>0</v>
      </c>
      <c r="J264" s="232">
        <v>0</v>
      </c>
      <c r="K264" s="232">
        <v>0</v>
      </c>
      <c r="L264" s="233">
        <v>0</v>
      </c>
      <c r="M264" s="234">
        <v>0</v>
      </c>
      <c r="N264" s="234">
        <v>0</v>
      </c>
      <c r="O264" s="235">
        <v>0</v>
      </c>
      <c r="P264" s="236">
        <v>0</v>
      </c>
      <c r="Q264" s="236">
        <v>0</v>
      </c>
      <c r="R264" s="236">
        <v>0</v>
      </c>
      <c r="S264" s="236">
        <v>0</v>
      </c>
      <c r="T264" s="236">
        <v>0</v>
      </c>
      <c r="U264" s="237">
        <v>0</v>
      </c>
      <c r="V264" s="240">
        <v>0</v>
      </c>
      <c r="W264" s="233">
        <v>0</v>
      </c>
      <c r="X264" s="143">
        <v>0</v>
      </c>
      <c r="Y264" s="196">
        <v>0</v>
      </c>
      <c r="Z264" s="133">
        <v>0</v>
      </c>
    </row>
    <row r="265" spans="1:26" x14ac:dyDescent="0.25">
      <c r="A265" s="325"/>
      <c r="B265" s="328"/>
      <c r="C265" s="48" t="s">
        <v>288</v>
      </c>
      <c r="D265" s="39" t="s">
        <v>289</v>
      </c>
      <c r="E265" s="231">
        <v>0</v>
      </c>
      <c r="F265" s="232">
        <v>0</v>
      </c>
      <c r="G265" s="232">
        <v>0</v>
      </c>
      <c r="H265" s="232">
        <v>0</v>
      </c>
      <c r="I265" s="232">
        <v>0</v>
      </c>
      <c r="J265" s="232">
        <v>0</v>
      </c>
      <c r="K265" s="232">
        <v>0</v>
      </c>
      <c r="L265" s="233">
        <v>0</v>
      </c>
      <c r="M265" s="234">
        <v>0</v>
      </c>
      <c r="N265" s="234">
        <v>21</v>
      </c>
      <c r="O265" s="235">
        <v>21</v>
      </c>
      <c r="P265" s="236">
        <v>0</v>
      </c>
      <c r="Q265" s="236">
        <v>0</v>
      </c>
      <c r="R265" s="236">
        <v>0</v>
      </c>
      <c r="S265" s="236">
        <v>0</v>
      </c>
      <c r="T265" s="236">
        <v>0</v>
      </c>
      <c r="U265" s="237">
        <v>0</v>
      </c>
      <c r="V265" s="240">
        <v>0</v>
      </c>
      <c r="W265" s="233">
        <v>0</v>
      </c>
      <c r="X265" s="143">
        <v>0</v>
      </c>
      <c r="Y265" s="196">
        <v>8</v>
      </c>
      <c r="Z265" s="133">
        <v>8</v>
      </c>
    </row>
    <row r="266" spans="1:26" x14ac:dyDescent="0.25">
      <c r="A266" s="325"/>
      <c r="B266" s="328"/>
      <c r="C266" s="48" t="s">
        <v>290</v>
      </c>
      <c r="D266" s="39" t="s">
        <v>291</v>
      </c>
      <c r="E266" s="231">
        <v>0</v>
      </c>
      <c r="F266" s="232">
        <v>0</v>
      </c>
      <c r="G266" s="232">
        <v>0</v>
      </c>
      <c r="H266" s="232">
        <v>0</v>
      </c>
      <c r="I266" s="232">
        <v>0</v>
      </c>
      <c r="J266" s="232">
        <v>0</v>
      </c>
      <c r="K266" s="232">
        <v>0</v>
      </c>
      <c r="L266" s="233">
        <v>0</v>
      </c>
      <c r="M266" s="234">
        <v>0</v>
      </c>
      <c r="N266" s="234">
        <v>16</v>
      </c>
      <c r="O266" s="235">
        <v>16</v>
      </c>
      <c r="P266" s="236">
        <v>0</v>
      </c>
      <c r="Q266" s="236">
        <v>0</v>
      </c>
      <c r="R266" s="236">
        <v>0</v>
      </c>
      <c r="S266" s="236">
        <v>0</v>
      </c>
      <c r="T266" s="236">
        <v>0</v>
      </c>
      <c r="U266" s="237">
        <v>0</v>
      </c>
      <c r="V266" s="240">
        <v>0</v>
      </c>
      <c r="W266" s="233">
        <v>0</v>
      </c>
      <c r="X266" s="143">
        <v>0</v>
      </c>
      <c r="Y266" s="196">
        <v>5</v>
      </c>
      <c r="Z266" s="133">
        <v>5</v>
      </c>
    </row>
    <row r="267" spans="1:26" x14ac:dyDescent="0.25">
      <c r="A267" s="325"/>
      <c r="B267" s="328"/>
      <c r="C267" s="48" t="s">
        <v>292</v>
      </c>
      <c r="D267" s="39" t="s">
        <v>293</v>
      </c>
      <c r="E267" s="231">
        <v>0</v>
      </c>
      <c r="F267" s="232">
        <v>0</v>
      </c>
      <c r="G267" s="232">
        <v>0</v>
      </c>
      <c r="H267" s="232">
        <v>0</v>
      </c>
      <c r="I267" s="232">
        <v>0</v>
      </c>
      <c r="J267" s="232">
        <v>0</v>
      </c>
      <c r="K267" s="232">
        <v>0</v>
      </c>
      <c r="L267" s="233">
        <v>0</v>
      </c>
      <c r="M267" s="234">
        <v>0</v>
      </c>
      <c r="N267" s="234">
        <v>23</v>
      </c>
      <c r="O267" s="235">
        <v>23</v>
      </c>
      <c r="P267" s="236">
        <v>0</v>
      </c>
      <c r="Q267" s="236">
        <v>0</v>
      </c>
      <c r="R267" s="236">
        <v>0</v>
      </c>
      <c r="S267" s="236">
        <v>0</v>
      </c>
      <c r="T267" s="236">
        <v>0</v>
      </c>
      <c r="U267" s="237">
        <v>0</v>
      </c>
      <c r="V267" s="240">
        <v>0</v>
      </c>
      <c r="W267" s="233">
        <v>0</v>
      </c>
      <c r="X267" s="143">
        <v>0</v>
      </c>
      <c r="Y267" s="196">
        <v>5</v>
      </c>
      <c r="Z267" s="133">
        <v>5</v>
      </c>
    </row>
    <row r="268" spans="1:26" x14ac:dyDescent="0.25">
      <c r="A268" s="325"/>
      <c r="B268" s="328"/>
      <c r="C268" s="48" t="s">
        <v>294</v>
      </c>
      <c r="D268" s="39" t="s">
        <v>295</v>
      </c>
      <c r="E268" s="231">
        <v>0</v>
      </c>
      <c r="F268" s="232">
        <v>0</v>
      </c>
      <c r="G268" s="232">
        <v>0</v>
      </c>
      <c r="H268" s="232">
        <v>0</v>
      </c>
      <c r="I268" s="232">
        <v>0</v>
      </c>
      <c r="J268" s="232">
        <v>0</v>
      </c>
      <c r="K268" s="232">
        <v>0</v>
      </c>
      <c r="L268" s="233">
        <v>0</v>
      </c>
      <c r="M268" s="234">
        <v>0</v>
      </c>
      <c r="N268" s="234">
        <v>14</v>
      </c>
      <c r="O268" s="235">
        <v>14</v>
      </c>
      <c r="P268" s="236">
        <v>0</v>
      </c>
      <c r="Q268" s="236">
        <v>0</v>
      </c>
      <c r="R268" s="236">
        <v>0</v>
      </c>
      <c r="S268" s="236">
        <v>0</v>
      </c>
      <c r="T268" s="236">
        <v>0</v>
      </c>
      <c r="U268" s="237">
        <v>0</v>
      </c>
      <c r="V268" s="240">
        <v>0</v>
      </c>
      <c r="W268" s="233">
        <v>0</v>
      </c>
      <c r="X268" s="143">
        <v>0</v>
      </c>
      <c r="Y268" s="196">
        <v>2</v>
      </c>
      <c r="Z268" s="133">
        <v>2</v>
      </c>
    </row>
    <row r="269" spans="1:26" x14ac:dyDescent="0.25">
      <c r="A269" s="325"/>
      <c r="B269" s="328"/>
      <c r="C269" s="48" t="s">
        <v>296</v>
      </c>
      <c r="D269" s="39" t="s">
        <v>297</v>
      </c>
      <c r="E269" s="231">
        <v>0</v>
      </c>
      <c r="F269" s="232">
        <v>0</v>
      </c>
      <c r="G269" s="232">
        <v>0</v>
      </c>
      <c r="H269" s="232">
        <v>0</v>
      </c>
      <c r="I269" s="232">
        <v>0</v>
      </c>
      <c r="J269" s="232">
        <v>0</v>
      </c>
      <c r="K269" s="232">
        <v>0</v>
      </c>
      <c r="L269" s="233">
        <v>0</v>
      </c>
      <c r="M269" s="234">
        <v>0</v>
      </c>
      <c r="N269" s="234">
        <v>16</v>
      </c>
      <c r="O269" s="235">
        <v>16</v>
      </c>
      <c r="P269" s="236">
        <v>0</v>
      </c>
      <c r="Q269" s="236">
        <v>0</v>
      </c>
      <c r="R269" s="236">
        <v>0</v>
      </c>
      <c r="S269" s="236">
        <v>0</v>
      </c>
      <c r="T269" s="236">
        <v>0</v>
      </c>
      <c r="U269" s="237">
        <v>0</v>
      </c>
      <c r="V269" s="240">
        <v>0</v>
      </c>
      <c r="W269" s="233">
        <v>0</v>
      </c>
      <c r="X269" s="143">
        <v>0</v>
      </c>
      <c r="Y269" s="196">
        <v>3</v>
      </c>
      <c r="Z269" s="133">
        <v>3</v>
      </c>
    </row>
    <row r="270" spans="1:26" x14ac:dyDescent="0.25">
      <c r="A270" s="325"/>
      <c r="B270" s="328"/>
      <c r="C270" s="48" t="s">
        <v>298</v>
      </c>
      <c r="D270" s="39" t="s">
        <v>299</v>
      </c>
      <c r="E270" s="231">
        <v>0</v>
      </c>
      <c r="F270" s="232">
        <v>0</v>
      </c>
      <c r="G270" s="232">
        <v>0</v>
      </c>
      <c r="H270" s="232">
        <v>0</v>
      </c>
      <c r="I270" s="232">
        <v>0</v>
      </c>
      <c r="J270" s="232">
        <v>0</v>
      </c>
      <c r="K270" s="232">
        <v>0</v>
      </c>
      <c r="L270" s="233">
        <v>0</v>
      </c>
      <c r="M270" s="234">
        <v>1</v>
      </c>
      <c r="N270" s="234">
        <v>20</v>
      </c>
      <c r="O270" s="235">
        <v>21</v>
      </c>
      <c r="P270" s="236">
        <v>0</v>
      </c>
      <c r="Q270" s="236">
        <v>0</v>
      </c>
      <c r="R270" s="236">
        <v>0</v>
      </c>
      <c r="S270" s="236">
        <v>0</v>
      </c>
      <c r="T270" s="236">
        <v>0</v>
      </c>
      <c r="U270" s="237">
        <v>0</v>
      </c>
      <c r="V270" s="240">
        <v>0</v>
      </c>
      <c r="W270" s="233">
        <v>0</v>
      </c>
      <c r="X270" s="143">
        <v>0</v>
      </c>
      <c r="Y270" s="196">
        <v>7</v>
      </c>
      <c r="Z270" s="133">
        <v>7</v>
      </c>
    </row>
    <row r="271" spans="1:26" x14ac:dyDescent="0.25">
      <c r="A271" s="325"/>
      <c r="B271" s="328"/>
      <c r="C271" s="48" t="s">
        <v>300</v>
      </c>
      <c r="D271" s="39" t="s">
        <v>301</v>
      </c>
      <c r="E271" s="231">
        <v>0</v>
      </c>
      <c r="F271" s="232">
        <v>0</v>
      </c>
      <c r="G271" s="232">
        <v>0</v>
      </c>
      <c r="H271" s="232">
        <v>0</v>
      </c>
      <c r="I271" s="232">
        <v>0</v>
      </c>
      <c r="J271" s="232">
        <v>0</v>
      </c>
      <c r="K271" s="232">
        <v>0</v>
      </c>
      <c r="L271" s="233">
        <v>0</v>
      </c>
      <c r="M271" s="234">
        <v>0</v>
      </c>
      <c r="N271" s="234">
        <v>27</v>
      </c>
      <c r="O271" s="235">
        <v>27</v>
      </c>
      <c r="P271" s="236">
        <v>0</v>
      </c>
      <c r="Q271" s="236">
        <v>0</v>
      </c>
      <c r="R271" s="236">
        <v>0</v>
      </c>
      <c r="S271" s="236">
        <v>0</v>
      </c>
      <c r="T271" s="236">
        <v>0</v>
      </c>
      <c r="U271" s="237">
        <v>0</v>
      </c>
      <c r="V271" s="240">
        <v>0</v>
      </c>
      <c r="W271" s="233">
        <v>0</v>
      </c>
      <c r="X271" s="143">
        <v>0</v>
      </c>
      <c r="Y271" s="196">
        <v>8</v>
      </c>
      <c r="Z271" s="133">
        <v>8</v>
      </c>
    </row>
    <row r="272" spans="1:26" x14ac:dyDescent="0.25">
      <c r="A272" s="325"/>
      <c r="B272" s="328"/>
      <c r="C272" s="48" t="s">
        <v>302</v>
      </c>
      <c r="D272" s="39" t="s">
        <v>303</v>
      </c>
      <c r="E272" s="231">
        <v>0</v>
      </c>
      <c r="F272" s="232">
        <v>0</v>
      </c>
      <c r="G272" s="232">
        <v>0</v>
      </c>
      <c r="H272" s="232">
        <v>0</v>
      </c>
      <c r="I272" s="232">
        <v>0</v>
      </c>
      <c r="J272" s="232">
        <v>0</v>
      </c>
      <c r="K272" s="232">
        <v>0</v>
      </c>
      <c r="L272" s="233">
        <v>0</v>
      </c>
      <c r="M272" s="234">
        <v>0</v>
      </c>
      <c r="N272" s="234">
        <v>15</v>
      </c>
      <c r="O272" s="235">
        <v>15</v>
      </c>
      <c r="P272" s="236">
        <v>0</v>
      </c>
      <c r="Q272" s="236">
        <v>0</v>
      </c>
      <c r="R272" s="236">
        <v>0</v>
      </c>
      <c r="S272" s="236">
        <v>0</v>
      </c>
      <c r="T272" s="236">
        <v>0</v>
      </c>
      <c r="U272" s="237">
        <v>0</v>
      </c>
      <c r="V272" s="240">
        <v>0</v>
      </c>
      <c r="W272" s="233">
        <v>0</v>
      </c>
      <c r="X272" s="143">
        <v>0</v>
      </c>
      <c r="Y272" s="196">
        <v>3</v>
      </c>
      <c r="Z272" s="133">
        <v>3</v>
      </c>
    </row>
    <row r="273" spans="1:26" x14ac:dyDescent="0.25">
      <c r="A273" s="325"/>
      <c r="B273" s="328"/>
      <c r="C273" s="48" t="s">
        <v>304</v>
      </c>
      <c r="D273" s="39" t="s">
        <v>305</v>
      </c>
      <c r="E273" s="231">
        <v>0</v>
      </c>
      <c r="F273" s="232">
        <v>0</v>
      </c>
      <c r="G273" s="232">
        <v>0</v>
      </c>
      <c r="H273" s="232">
        <v>0</v>
      </c>
      <c r="I273" s="232">
        <v>0</v>
      </c>
      <c r="J273" s="232">
        <v>0</v>
      </c>
      <c r="K273" s="232">
        <v>0</v>
      </c>
      <c r="L273" s="233">
        <v>0</v>
      </c>
      <c r="M273" s="234">
        <v>0</v>
      </c>
      <c r="N273" s="234">
        <v>0</v>
      </c>
      <c r="O273" s="235">
        <v>0</v>
      </c>
      <c r="P273" s="236">
        <v>0</v>
      </c>
      <c r="Q273" s="236">
        <v>0</v>
      </c>
      <c r="R273" s="236">
        <v>0</v>
      </c>
      <c r="S273" s="236">
        <v>0</v>
      </c>
      <c r="T273" s="236">
        <v>0</v>
      </c>
      <c r="U273" s="237">
        <v>0</v>
      </c>
      <c r="V273" s="240">
        <v>0</v>
      </c>
      <c r="W273" s="233">
        <v>0</v>
      </c>
      <c r="X273" s="143">
        <v>0</v>
      </c>
      <c r="Y273" s="196">
        <v>0</v>
      </c>
      <c r="Z273" s="133">
        <v>0</v>
      </c>
    </row>
    <row r="274" spans="1:26" x14ac:dyDescent="0.25">
      <c r="A274" s="325"/>
      <c r="B274" s="328"/>
      <c r="C274" s="48" t="s">
        <v>306</v>
      </c>
      <c r="D274" s="39" t="s">
        <v>307</v>
      </c>
      <c r="E274" s="231">
        <v>0</v>
      </c>
      <c r="F274" s="232">
        <v>0</v>
      </c>
      <c r="G274" s="232">
        <v>0</v>
      </c>
      <c r="H274" s="232">
        <v>0</v>
      </c>
      <c r="I274" s="232">
        <v>0</v>
      </c>
      <c r="J274" s="232">
        <v>0</v>
      </c>
      <c r="K274" s="232">
        <v>0</v>
      </c>
      <c r="L274" s="233">
        <v>0</v>
      </c>
      <c r="M274" s="234">
        <v>0</v>
      </c>
      <c r="N274" s="234">
        <v>12</v>
      </c>
      <c r="O274" s="235">
        <v>12</v>
      </c>
      <c r="P274" s="236">
        <v>0</v>
      </c>
      <c r="Q274" s="236">
        <v>0</v>
      </c>
      <c r="R274" s="236">
        <v>0</v>
      </c>
      <c r="S274" s="236">
        <v>0</v>
      </c>
      <c r="T274" s="236">
        <v>0</v>
      </c>
      <c r="U274" s="237">
        <v>0</v>
      </c>
      <c r="V274" s="240">
        <v>0</v>
      </c>
      <c r="W274" s="233">
        <v>0</v>
      </c>
      <c r="X274" s="143">
        <v>0</v>
      </c>
      <c r="Y274" s="196">
        <v>6</v>
      </c>
      <c r="Z274" s="133">
        <v>6</v>
      </c>
    </row>
    <row r="275" spans="1:26" x14ac:dyDescent="0.25">
      <c r="A275" s="325"/>
      <c r="B275" s="329"/>
      <c r="C275" s="48" t="s">
        <v>308</v>
      </c>
      <c r="D275" s="39" t="s">
        <v>309</v>
      </c>
      <c r="E275" s="231">
        <v>0</v>
      </c>
      <c r="F275" s="232">
        <v>0</v>
      </c>
      <c r="G275" s="232">
        <v>0</v>
      </c>
      <c r="H275" s="232">
        <v>0</v>
      </c>
      <c r="I275" s="232">
        <v>0</v>
      </c>
      <c r="J275" s="232">
        <v>0</v>
      </c>
      <c r="K275" s="232">
        <v>0</v>
      </c>
      <c r="L275" s="233">
        <v>0</v>
      </c>
      <c r="M275" s="234">
        <v>0</v>
      </c>
      <c r="N275" s="234">
        <v>44</v>
      </c>
      <c r="O275" s="235">
        <v>44</v>
      </c>
      <c r="P275" s="236">
        <v>0</v>
      </c>
      <c r="Q275" s="236">
        <v>0</v>
      </c>
      <c r="R275" s="236">
        <v>0</v>
      </c>
      <c r="S275" s="236">
        <v>0</v>
      </c>
      <c r="T275" s="236">
        <v>0</v>
      </c>
      <c r="U275" s="237">
        <v>0</v>
      </c>
      <c r="V275" s="240">
        <v>0</v>
      </c>
      <c r="W275" s="233">
        <v>0</v>
      </c>
      <c r="X275" s="143">
        <v>0</v>
      </c>
      <c r="Y275" s="196">
        <v>8</v>
      </c>
      <c r="Z275" s="133">
        <v>8</v>
      </c>
    </row>
    <row r="276" spans="1:26" ht="15.75" thickBot="1" x14ac:dyDescent="0.3">
      <c r="A276" s="326"/>
      <c r="B276" s="49" t="s">
        <v>438</v>
      </c>
      <c r="C276" s="50"/>
      <c r="D276" s="51"/>
      <c r="E276" s="241">
        <v>0</v>
      </c>
      <c r="F276" s="242">
        <v>0</v>
      </c>
      <c r="G276" s="242">
        <v>5</v>
      </c>
      <c r="H276" s="242">
        <v>0</v>
      </c>
      <c r="I276" s="242">
        <v>0</v>
      </c>
      <c r="J276" s="242">
        <v>0</v>
      </c>
      <c r="K276" s="242">
        <v>14</v>
      </c>
      <c r="L276" s="243">
        <v>19</v>
      </c>
      <c r="M276" s="244">
        <v>72</v>
      </c>
      <c r="N276" s="244">
        <v>1084</v>
      </c>
      <c r="O276" s="245">
        <v>1175</v>
      </c>
      <c r="P276" s="246">
        <v>0</v>
      </c>
      <c r="Q276" s="246">
        <v>0</v>
      </c>
      <c r="R276" s="246">
        <v>0</v>
      </c>
      <c r="S276" s="246">
        <v>0</v>
      </c>
      <c r="T276" s="246">
        <v>0</v>
      </c>
      <c r="U276" s="246">
        <v>0</v>
      </c>
      <c r="V276" s="246">
        <v>0</v>
      </c>
      <c r="W276" s="243">
        <v>0</v>
      </c>
      <c r="X276" s="244">
        <v>29</v>
      </c>
      <c r="Y276" s="244">
        <v>288</v>
      </c>
      <c r="Z276" s="243">
        <v>317</v>
      </c>
    </row>
    <row r="277" spans="1:26" ht="15" customHeight="1" x14ac:dyDescent="0.25">
      <c r="A277" s="330" t="s">
        <v>433</v>
      </c>
      <c r="B277" s="99" t="s">
        <v>312</v>
      </c>
      <c r="C277" s="1"/>
      <c r="D277" s="4"/>
      <c r="E277" s="200">
        <v>0</v>
      </c>
      <c r="F277" s="201">
        <v>0</v>
      </c>
      <c r="G277" s="201">
        <v>0</v>
      </c>
      <c r="H277" s="201">
        <v>0</v>
      </c>
      <c r="I277" s="201">
        <v>0</v>
      </c>
      <c r="J277" s="201">
        <v>0</v>
      </c>
      <c r="K277" s="201">
        <v>0</v>
      </c>
      <c r="L277" s="202">
        <v>0</v>
      </c>
      <c r="M277" s="203">
        <v>10</v>
      </c>
      <c r="N277" s="203">
        <v>10</v>
      </c>
      <c r="O277" s="204">
        <v>20</v>
      </c>
      <c r="P277" s="203">
        <v>0</v>
      </c>
      <c r="Q277" s="203">
        <v>0</v>
      </c>
      <c r="R277" s="203">
        <v>0</v>
      </c>
      <c r="S277" s="203">
        <v>0</v>
      </c>
      <c r="T277" s="203">
        <v>0</v>
      </c>
      <c r="U277" s="203">
        <v>0</v>
      </c>
      <c r="V277" s="203">
        <v>0</v>
      </c>
      <c r="W277" s="202">
        <v>0</v>
      </c>
      <c r="X277" s="203">
        <v>3</v>
      </c>
      <c r="Y277" s="203">
        <v>2</v>
      </c>
      <c r="Z277" s="202">
        <v>5</v>
      </c>
    </row>
    <row r="278" spans="1:26" ht="15" customHeight="1" x14ac:dyDescent="0.25">
      <c r="A278" s="331"/>
      <c r="B278" s="205"/>
      <c r="C278" s="206">
        <v>610859</v>
      </c>
      <c r="D278" s="208" t="s">
        <v>313</v>
      </c>
      <c r="E278" s="209">
        <v>0</v>
      </c>
      <c r="F278" s="210">
        <v>0</v>
      </c>
      <c r="G278" s="210">
        <v>0</v>
      </c>
      <c r="H278" s="210">
        <v>0</v>
      </c>
      <c r="I278" s="210">
        <v>0</v>
      </c>
      <c r="J278" s="210">
        <v>0</v>
      </c>
      <c r="K278" s="210">
        <v>0</v>
      </c>
      <c r="L278" s="211">
        <v>0</v>
      </c>
      <c r="M278" s="212">
        <v>0</v>
      </c>
      <c r="N278" s="212">
        <v>0</v>
      </c>
      <c r="O278" s="213">
        <v>0</v>
      </c>
      <c r="P278" s="214">
        <v>0</v>
      </c>
      <c r="Q278" s="214">
        <v>0</v>
      </c>
      <c r="R278" s="214">
        <v>0</v>
      </c>
      <c r="S278" s="214">
        <v>0</v>
      </c>
      <c r="T278" s="214">
        <v>0</v>
      </c>
      <c r="U278" s="224">
        <v>0</v>
      </c>
      <c r="V278" s="215">
        <v>0</v>
      </c>
      <c r="W278" s="211">
        <v>0</v>
      </c>
      <c r="X278" s="212">
        <v>0</v>
      </c>
      <c r="Y278" s="216">
        <v>0</v>
      </c>
      <c r="Z278" s="217">
        <v>0</v>
      </c>
    </row>
    <row r="279" spans="1:26" ht="15" customHeight="1" x14ac:dyDescent="0.25">
      <c r="A279" s="331"/>
      <c r="B279" s="205"/>
      <c r="C279" s="206" t="s">
        <v>506</v>
      </c>
      <c r="D279" s="208" t="s">
        <v>507</v>
      </c>
      <c r="E279" s="209">
        <v>0</v>
      </c>
      <c r="F279" s="210">
        <v>0</v>
      </c>
      <c r="G279" s="210">
        <v>0</v>
      </c>
      <c r="H279" s="210">
        <v>0</v>
      </c>
      <c r="I279" s="210">
        <v>0</v>
      </c>
      <c r="J279" s="210">
        <v>0</v>
      </c>
      <c r="K279" s="210">
        <v>0</v>
      </c>
      <c r="L279" s="211">
        <v>0</v>
      </c>
      <c r="M279" s="212">
        <v>9</v>
      </c>
      <c r="N279" s="212">
        <v>8</v>
      </c>
      <c r="O279" s="213">
        <v>17</v>
      </c>
      <c r="P279" s="214">
        <v>0</v>
      </c>
      <c r="Q279" s="214">
        <v>0</v>
      </c>
      <c r="R279" s="214">
        <v>0</v>
      </c>
      <c r="S279" s="214">
        <v>0</v>
      </c>
      <c r="T279" s="214">
        <v>0</v>
      </c>
      <c r="U279" s="224">
        <v>0</v>
      </c>
      <c r="V279" s="215">
        <v>0</v>
      </c>
      <c r="W279" s="211">
        <v>0</v>
      </c>
      <c r="X279" s="212">
        <v>3</v>
      </c>
      <c r="Y279" s="216">
        <v>2</v>
      </c>
      <c r="Z279" s="217">
        <v>5</v>
      </c>
    </row>
    <row r="280" spans="1:26" ht="15" customHeight="1" x14ac:dyDescent="0.25">
      <c r="A280" s="331"/>
      <c r="B280" s="205"/>
      <c r="C280" s="206"/>
      <c r="D280" s="208" t="s">
        <v>483</v>
      </c>
      <c r="E280" s="209">
        <v>0</v>
      </c>
      <c r="F280" s="210">
        <v>0</v>
      </c>
      <c r="G280" s="210">
        <v>0</v>
      </c>
      <c r="H280" s="210">
        <v>0</v>
      </c>
      <c r="I280" s="210">
        <v>0</v>
      </c>
      <c r="J280" s="210">
        <v>0</v>
      </c>
      <c r="K280" s="210">
        <v>0</v>
      </c>
      <c r="L280" s="211">
        <v>0</v>
      </c>
      <c r="M280" s="212">
        <v>0</v>
      </c>
      <c r="N280" s="212">
        <v>0</v>
      </c>
      <c r="O280" s="213">
        <v>0</v>
      </c>
      <c r="P280" s="214">
        <v>0</v>
      </c>
      <c r="Q280" s="214">
        <v>0</v>
      </c>
      <c r="R280" s="214">
        <v>0</v>
      </c>
      <c r="S280" s="214">
        <v>0</v>
      </c>
      <c r="T280" s="214">
        <v>0</v>
      </c>
      <c r="U280" s="224">
        <v>0</v>
      </c>
      <c r="V280" s="215">
        <v>0</v>
      </c>
      <c r="W280" s="211">
        <v>0</v>
      </c>
      <c r="X280" s="212">
        <v>0</v>
      </c>
      <c r="Y280" s="216">
        <v>0</v>
      </c>
      <c r="Z280" s="217">
        <v>0</v>
      </c>
    </row>
    <row r="281" spans="1:26" ht="15" customHeight="1" x14ac:dyDescent="0.25">
      <c r="A281" s="331"/>
      <c r="B281" s="205"/>
      <c r="C281" s="206">
        <v>611925</v>
      </c>
      <c r="D281" s="208" t="s">
        <v>314</v>
      </c>
      <c r="E281" s="209">
        <v>0</v>
      </c>
      <c r="F281" s="210">
        <v>0</v>
      </c>
      <c r="G281" s="210">
        <v>0</v>
      </c>
      <c r="H281" s="210">
        <v>0</v>
      </c>
      <c r="I281" s="210">
        <v>0</v>
      </c>
      <c r="J281" s="210">
        <v>0</v>
      </c>
      <c r="K281" s="210">
        <v>0</v>
      </c>
      <c r="L281" s="211">
        <v>0</v>
      </c>
      <c r="M281" s="212">
        <v>0</v>
      </c>
      <c r="N281" s="212">
        <v>0</v>
      </c>
      <c r="O281" s="213">
        <v>0</v>
      </c>
      <c r="P281" s="214">
        <v>0</v>
      </c>
      <c r="Q281" s="214">
        <v>0</v>
      </c>
      <c r="R281" s="214">
        <v>0</v>
      </c>
      <c r="S281" s="214">
        <v>0</v>
      </c>
      <c r="T281" s="214">
        <v>0</v>
      </c>
      <c r="U281" s="224">
        <v>0</v>
      </c>
      <c r="V281" s="215">
        <v>0</v>
      </c>
      <c r="W281" s="211">
        <v>0</v>
      </c>
      <c r="X281" s="212">
        <v>0</v>
      </c>
      <c r="Y281" s="216">
        <v>0</v>
      </c>
      <c r="Z281" s="217">
        <v>0</v>
      </c>
    </row>
    <row r="282" spans="1:26" ht="15" customHeight="1" x14ac:dyDescent="0.25">
      <c r="A282" s="331"/>
      <c r="B282" s="205"/>
      <c r="C282" s="206">
        <v>16008</v>
      </c>
      <c r="D282" s="208" t="s">
        <v>315</v>
      </c>
      <c r="E282" s="209">
        <v>0</v>
      </c>
      <c r="F282" s="210">
        <v>0</v>
      </c>
      <c r="G282" s="210">
        <v>0</v>
      </c>
      <c r="H282" s="210">
        <v>0</v>
      </c>
      <c r="I282" s="210">
        <v>0</v>
      </c>
      <c r="J282" s="210">
        <v>0</v>
      </c>
      <c r="K282" s="210">
        <v>0</v>
      </c>
      <c r="L282" s="211">
        <v>0</v>
      </c>
      <c r="M282" s="212">
        <v>0</v>
      </c>
      <c r="N282" s="212">
        <v>0</v>
      </c>
      <c r="O282" s="213">
        <v>0</v>
      </c>
      <c r="P282" s="214">
        <v>0</v>
      </c>
      <c r="Q282" s="214">
        <v>0</v>
      </c>
      <c r="R282" s="214">
        <v>0</v>
      </c>
      <c r="S282" s="214">
        <v>0</v>
      </c>
      <c r="T282" s="214">
        <v>0</v>
      </c>
      <c r="U282" s="224">
        <v>0</v>
      </c>
      <c r="V282" s="215">
        <v>0</v>
      </c>
      <c r="W282" s="211">
        <v>0</v>
      </c>
      <c r="X282" s="212">
        <v>0</v>
      </c>
      <c r="Y282" s="216">
        <v>0</v>
      </c>
      <c r="Z282" s="217">
        <v>0</v>
      </c>
    </row>
    <row r="283" spans="1:26" ht="15" customHeight="1" x14ac:dyDescent="0.25">
      <c r="A283" s="331"/>
      <c r="B283" s="205"/>
      <c r="C283" s="206">
        <v>610835</v>
      </c>
      <c r="D283" s="208" t="s">
        <v>316</v>
      </c>
      <c r="E283" s="209">
        <v>0</v>
      </c>
      <c r="F283" s="210">
        <v>0</v>
      </c>
      <c r="G283" s="210">
        <v>0</v>
      </c>
      <c r="H283" s="210">
        <v>0</v>
      </c>
      <c r="I283" s="210">
        <v>0</v>
      </c>
      <c r="J283" s="210">
        <v>0</v>
      </c>
      <c r="K283" s="210">
        <v>0</v>
      </c>
      <c r="L283" s="211">
        <v>0</v>
      </c>
      <c r="M283" s="212">
        <v>0</v>
      </c>
      <c r="N283" s="212">
        <v>0</v>
      </c>
      <c r="O283" s="213">
        <v>0</v>
      </c>
      <c r="P283" s="214">
        <v>0</v>
      </c>
      <c r="Q283" s="214">
        <v>0</v>
      </c>
      <c r="R283" s="214">
        <v>0</v>
      </c>
      <c r="S283" s="214">
        <v>0</v>
      </c>
      <c r="T283" s="214">
        <v>0</v>
      </c>
      <c r="U283" s="224">
        <v>0</v>
      </c>
      <c r="V283" s="215">
        <v>0</v>
      </c>
      <c r="W283" s="211">
        <v>0</v>
      </c>
      <c r="X283" s="212">
        <v>0</v>
      </c>
      <c r="Y283" s="216">
        <v>0</v>
      </c>
      <c r="Z283" s="217">
        <v>0</v>
      </c>
    </row>
    <row r="284" spans="1:26" ht="15" customHeight="1" x14ac:dyDescent="0.25">
      <c r="A284" s="331"/>
      <c r="B284" s="205"/>
      <c r="C284" s="206">
        <v>13501</v>
      </c>
      <c r="D284" s="208" t="s">
        <v>317</v>
      </c>
      <c r="E284" s="209">
        <v>0</v>
      </c>
      <c r="F284" s="210">
        <v>0</v>
      </c>
      <c r="G284" s="210">
        <v>0</v>
      </c>
      <c r="H284" s="210">
        <v>0</v>
      </c>
      <c r="I284" s="210">
        <v>0</v>
      </c>
      <c r="J284" s="210">
        <v>0</v>
      </c>
      <c r="K284" s="210">
        <v>0</v>
      </c>
      <c r="L284" s="211">
        <v>0</v>
      </c>
      <c r="M284" s="212">
        <v>1</v>
      </c>
      <c r="N284" s="212">
        <v>2</v>
      </c>
      <c r="O284" s="213">
        <v>3</v>
      </c>
      <c r="P284" s="214">
        <v>0</v>
      </c>
      <c r="Q284" s="214">
        <v>0</v>
      </c>
      <c r="R284" s="214">
        <v>0</v>
      </c>
      <c r="S284" s="214">
        <v>0</v>
      </c>
      <c r="T284" s="214">
        <v>0</v>
      </c>
      <c r="U284" s="224">
        <v>0</v>
      </c>
      <c r="V284" s="215">
        <v>0</v>
      </c>
      <c r="W284" s="211">
        <v>0</v>
      </c>
      <c r="X284" s="212">
        <v>0</v>
      </c>
      <c r="Y284" s="216">
        <v>0</v>
      </c>
      <c r="Z284" s="217">
        <v>0</v>
      </c>
    </row>
    <row r="285" spans="1:26" ht="15" customHeight="1" x14ac:dyDescent="0.25">
      <c r="A285" s="331"/>
      <c r="B285" s="99" t="s">
        <v>13</v>
      </c>
      <c r="C285" s="1"/>
      <c r="D285" s="4"/>
      <c r="E285" s="200">
        <v>0</v>
      </c>
      <c r="F285" s="201">
        <v>0</v>
      </c>
      <c r="G285" s="201">
        <v>0</v>
      </c>
      <c r="H285" s="201">
        <v>0</v>
      </c>
      <c r="I285" s="201">
        <v>0</v>
      </c>
      <c r="J285" s="201">
        <v>0</v>
      </c>
      <c r="K285" s="201">
        <v>0</v>
      </c>
      <c r="L285" s="202">
        <v>0</v>
      </c>
      <c r="M285" s="203">
        <v>35</v>
      </c>
      <c r="N285" s="203">
        <v>483</v>
      </c>
      <c r="O285" s="204">
        <v>518</v>
      </c>
      <c r="P285" s="203">
        <v>0</v>
      </c>
      <c r="Q285" s="203">
        <v>0</v>
      </c>
      <c r="R285" s="203">
        <v>0</v>
      </c>
      <c r="S285" s="203">
        <v>0</v>
      </c>
      <c r="T285" s="203">
        <v>0</v>
      </c>
      <c r="U285" s="203">
        <v>0</v>
      </c>
      <c r="V285" s="203">
        <v>0</v>
      </c>
      <c r="W285" s="202">
        <v>0</v>
      </c>
      <c r="X285" s="203">
        <v>2</v>
      </c>
      <c r="Y285" s="203">
        <v>114</v>
      </c>
      <c r="Z285" s="202">
        <v>116</v>
      </c>
    </row>
    <row r="286" spans="1:26" ht="15" customHeight="1" x14ac:dyDescent="0.25">
      <c r="A286" s="331"/>
      <c r="B286" s="205"/>
      <c r="C286" s="206" t="s">
        <v>318</v>
      </c>
      <c r="D286" s="208" t="s">
        <v>319</v>
      </c>
      <c r="E286" s="209">
        <v>0</v>
      </c>
      <c r="F286" s="210">
        <v>0</v>
      </c>
      <c r="G286" s="210">
        <v>0</v>
      </c>
      <c r="H286" s="210">
        <v>0</v>
      </c>
      <c r="I286" s="210">
        <v>0</v>
      </c>
      <c r="J286" s="210">
        <v>0</v>
      </c>
      <c r="K286" s="210">
        <v>0</v>
      </c>
      <c r="L286" s="211">
        <v>0</v>
      </c>
      <c r="M286" s="212">
        <v>0</v>
      </c>
      <c r="N286" s="212">
        <v>0</v>
      </c>
      <c r="O286" s="213">
        <v>0</v>
      </c>
      <c r="P286" s="214">
        <v>0</v>
      </c>
      <c r="Q286" s="214">
        <v>0</v>
      </c>
      <c r="R286" s="214">
        <v>0</v>
      </c>
      <c r="S286" s="214">
        <v>0</v>
      </c>
      <c r="T286" s="214">
        <v>0</v>
      </c>
      <c r="U286" s="224">
        <v>0</v>
      </c>
      <c r="V286" s="215">
        <v>0</v>
      </c>
      <c r="W286" s="211">
        <v>0</v>
      </c>
      <c r="X286" s="212">
        <v>0</v>
      </c>
      <c r="Y286" s="216">
        <v>0</v>
      </c>
      <c r="Z286" s="217">
        <v>0</v>
      </c>
    </row>
    <row r="287" spans="1:26" ht="15" customHeight="1" x14ac:dyDescent="0.25">
      <c r="A287" s="331"/>
      <c r="B287" s="205"/>
      <c r="C287" s="206"/>
      <c r="D287" s="208" t="s">
        <v>582</v>
      </c>
      <c r="E287" s="209">
        <v>0</v>
      </c>
      <c r="F287" s="210">
        <v>0</v>
      </c>
      <c r="G287" s="210">
        <v>0</v>
      </c>
      <c r="H287" s="210">
        <v>0</v>
      </c>
      <c r="I287" s="210">
        <v>0</v>
      </c>
      <c r="J287" s="210">
        <v>0</v>
      </c>
      <c r="K287" s="210">
        <v>0</v>
      </c>
      <c r="L287" s="211">
        <v>0</v>
      </c>
      <c r="M287" s="212">
        <v>0</v>
      </c>
      <c r="N287" s="212">
        <v>7</v>
      </c>
      <c r="O287" s="213">
        <v>7</v>
      </c>
      <c r="P287" s="214">
        <v>0</v>
      </c>
      <c r="Q287" s="214">
        <v>0</v>
      </c>
      <c r="R287" s="214">
        <v>0</v>
      </c>
      <c r="S287" s="214">
        <v>0</v>
      </c>
      <c r="T287" s="214">
        <v>0</v>
      </c>
      <c r="U287" s="224">
        <v>0</v>
      </c>
      <c r="V287" s="215">
        <v>0</v>
      </c>
      <c r="W287" s="211">
        <v>0</v>
      </c>
      <c r="X287" s="212">
        <v>0</v>
      </c>
      <c r="Y287" s="216">
        <v>0</v>
      </c>
      <c r="Z287" s="217">
        <v>0</v>
      </c>
    </row>
    <row r="288" spans="1:26" ht="15" customHeight="1" x14ac:dyDescent="0.25">
      <c r="A288" s="331"/>
      <c r="B288" s="205"/>
      <c r="C288" s="206"/>
      <c r="D288" s="208" t="s">
        <v>584</v>
      </c>
      <c r="E288" s="209">
        <v>0</v>
      </c>
      <c r="F288" s="210">
        <v>0</v>
      </c>
      <c r="G288" s="210">
        <v>0</v>
      </c>
      <c r="H288" s="210">
        <v>0</v>
      </c>
      <c r="I288" s="210">
        <v>0</v>
      </c>
      <c r="J288" s="210">
        <v>0</v>
      </c>
      <c r="K288" s="210">
        <v>0</v>
      </c>
      <c r="L288" s="211">
        <v>0</v>
      </c>
      <c r="M288" s="212">
        <v>0</v>
      </c>
      <c r="N288" s="212">
        <v>77</v>
      </c>
      <c r="O288" s="213">
        <v>77</v>
      </c>
      <c r="P288" s="214">
        <v>0</v>
      </c>
      <c r="Q288" s="214">
        <v>0</v>
      </c>
      <c r="R288" s="214">
        <v>0</v>
      </c>
      <c r="S288" s="214">
        <v>0</v>
      </c>
      <c r="T288" s="214">
        <v>0</v>
      </c>
      <c r="U288" s="224">
        <v>0</v>
      </c>
      <c r="V288" s="215">
        <v>0</v>
      </c>
      <c r="W288" s="211">
        <v>0</v>
      </c>
      <c r="X288" s="212">
        <v>0</v>
      </c>
      <c r="Y288" s="216">
        <v>9</v>
      </c>
      <c r="Z288" s="217">
        <v>9</v>
      </c>
    </row>
    <row r="289" spans="1:26" ht="15" customHeight="1" x14ac:dyDescent="0.25">
      <c r="A289" s="331"/>
      <c r="B289" s="205"/>
      <c r="C289" s="206" t="s">
        <v>343</v>
      </c>
      <c r="D289" s="208" t="s">
        <v>519</v>
      </c>
      <c r="E289" s="209">
        <v>0</v>
      </c>
      <c r="F289" s="210">
        <v>0</v>
      </c>
      <c r="G289" s="210">
        <v>0</v>
      </c>
      <c r="H289" s="210">
        <v>0</v>
      </c>
      <c r="I289" s="210">
        <v>0</v>
      </c>
      <c r="J289" s="210">
        <v>0</v>
      </c>
      <c r="K289" s="210">
        <v>0</v>
      </c>
      <c r="L289" s="211">
        <v>0</v>
      </c>
      <c r="M289" s="212">
        <v>19</v>
      </c>
      <c r="N289" s="212">
        <v>3</v>
      </c>
      <c r="O289" s="213">
        <v>22</v>
      </c>
      <c r="P289" s="214">
        <v>0</v>
      </c>
      <c r="Q289" s="214">
        <v>0</v>
      </c>
      <c r="R289" s="214">
        <v>0</v>
      </c>
      <c r="S289" s="214">
        <v>0</v>
      </c>
      <c r="T289" s="214">
        <v>0</v>
      </c>
      <c r="U289" s="224">
        <v>0</v>
      </c>
      <c r="V289" s="215">
        <v>0</v>
      </c>
      <c r="W289" s="211">
        <v>0</v>
      </c>
      <c r="X289" s="212">
        <v>1</v>
      </c>
      <c r="Y289" s="216">
        <v>0</v>
      </c>
      <c r="Z289" s="217">
        <v>1</v>
      </c>
    </row>
    <row r="290" spans="1:26" ht="15" customHeight="1" x14ac:dyDescent="0.25">
      <c r="A290" s="331"/>
      <c r="B290" s="205"/>
      <c r="C290" s="206"/>
      <c r="D290" s="208" t="s">
        <v>483</v>
      </c>
      <c r="E290" s="209">
        <v>0</v>
      </c>
      <c r="F290" s="210">
        <v>0</v>
      </c>
      <c r="G290" s="210">
        <v>0</v>
      </c>
      <c r="H290" s="210">
        <v>0</v>
      </c>
      <c r="I290" s="210">
        <v>0</v>
      </c>
      <c r="J290" s="210">
        <v>0</v>
      </c>
      <c r="K290" s="210">
        <v>0</v>
      </c>
      <c r="L290" s="211">
        <v>0</v>
      </c>
      <c r="M290" s="212">
        <v>0</v>
      </c>
      <c r="N290" s="212">
        <v>8</v>
      </c>
      <c r="O290" s="213">
        <v>8</v>
      </c>
      <c r="P290" s="214">
        <v>0</v>
      </c>
      <c r="Q290" s="214">
        <v>0</v>
      </c>
      <c r="R290" s="214">
        <v>0</v>
      </c>
      <c r="S290" s="214">
        <v>0</v>
      </c>
      <c r="T290" s="214">
        <v>0</v>
      </c>
      <c r="U290" s="224">
        <v>0</v>
      </c>
      <c r="V290" s="215">
        <v>0</v>
      </c>
      <c r="W290" s="211">
        <v>0</v>
      </c>
      <c r="X290" s="212">
        <v>0</v>
      </c>
      <c r="Y290" s="216">
        <v>1</v>
      </c>
      <c r="Z290" s="217">
        <v>1</v>
      </c>
    </row>
    <row r="291" spans="1:26" ht="15" customHeight="1" x14ac:dyDescent="0.25">
      <c r="A291" s="331"/>
      <c r="B291" s="205"/>
      <c r="C291" s="206" t="s">
        <v>320</v>
      </c>
      <c r="D291" s="208" t="s">
        <v>524</v>
      </c>
      <c r="E291" s="209">
        <v>0</v>
      </c>
      <c r="F291" s="210">
        <v>0</v>
      </c>
      <c r="G291" s="210">
        <v>0</v>
      </c>
      <c r="H291" s="210">
        <v>0</v>
      </c>
      <c r="I291" s="210">
        <v>0</v>
      </c>
      <c r="J291" s="210">
        <v>0</v>
      </c>
      <c r="K291" s="210">
        <v>0</v>
      </c>
      <c r="L291" s="211">
        <v>0</v>
      </c>
      <c r="M291" s="212">
        <v>0</v>
      </c>
      <c r="N291" s="212">
        <v>0</v>
      </c>
      <c r="O291" s="213">
        <v>0</v>
      </c>
      <c r="P291" s="214">
        <v>0</v>
      </c>
      <c r="Q291" s="214">
        <v>0</v>
      </c>
      <c r="R291" s="214">
        <v>0</v>
      </c>
      <c r="S291" s="214">
        <v>0</v>
      </c>
      <c r="T291" s="214">
        <v>0</v>
      </c>
      <c r="U291" s="224">
        <v>0</v>
      </c>
      <c r="V291" s="215">
        <v>0</v>
      </c>
      <c r="W291" s="211">
        <v>0</v>
      </c>
      <c r="X291" s="212">
        <v>0</v>
      </c>
      <c r="Y291" s="216">
        <v>0</v>
      </c>
      <c r="Z291" s="217">
        <v>0</v>
      </c>
    </row>
    <row r="292" spans="1:26" ht="15" customHeight="1" x14ac:dyDescent="0.25">
      <c r="A292" s="331"/>
      <c r="B292" s="205"/>
      <c r="C292" s="206" t="s">
        <v>320</v>
      </c>
      <c r="D292" s="208" t="s">
        <v>321</v>
      </c>
      <c r="E292" s="209">
        <v>0</v>
      </c>
      <c r="F292" s="210">
        <v>0</v>
      </c>
      <c r="G292" s="210">
        <v>0</v>
      </c>
      <c r="H292" s="210">
        <v>0</v>
      </c>
      <c r="I292" s="210">
        <v>0</v>
      </c>
      <c r="J292" s="210">
        <v>0</v>
      </c>
      <c r="K292" s="210">
        <v>0</v>
      </c>
      <c r="L292" s="211">
        <v>0</v>
      </c>
      <c r="M292" s="212">
        <v>7</v>
      </c>
      <c r="N292" s="212">
        <v>341</v>
      </c>
      <c r="O292" s="213">
        <v>348</v>
      </c>
      <c r="P292" s="214">
        <v>0</v>
      </c>
      <c r="Q292" s="214">
        <v>0</v>
      </c>
      <c r="R292" s="214">
        <v>0</v>
      </c>
      <c r="S292" s="214">
        <v>0</v>
      </c>
      <c r="T292" s="214">
        <v>0</v>
      </c>
      <c r="U292" s="224">
        <v>0</v>
      </c>
      <c r="V292" s="215">
        <v>0</v>
      </c>
      <c r="W292" s="211">
        <v>0</v>
      </c>
      <c r="X292" s="212">
        <v>0</v>
      </c>
      <c r="Y292" s="216">
        <v>87</v>
      </c>
      <c r="Z292" s="217">
        <v>87</v>
      </c>
    </row>
    <row r="293" spans="1:26" ht="15" customHeight="1" x14ac:dyDescent="0.25">
      <c r="A293" s="331"/>
      <c r="B293" s="205"/>
      <c r="C293" s="206" t="s">
        <v>322</v>
      </c>
      <c r="D293" s="208" t="s">
        <v>323</v>
      </c>
      <c r="E293" s="209">
        <v>0</v>
      </c>
      <c r="F293" s="210">
        <v>0</v>
      </c>
      <c r="G293" s="210">
        <v>0</v>
      </c>
      <c r="H293" s="210">
        <v>0</v>
      </c>
      <c r="I293" s="210">
        <v>0</v>
      </c>
      <c r="J293" s="210">
        <v>0</v>
      </c>
      <c r="K293" s="210">
        <v>0</v>
      </c>
      <c r="L293" s="211">
        <v>0</v>
      </c>
      <c r="M293" s="212">
        <v>0</v>
      </c>
      <c r="N293" s="212">
        <v>0</v>
      </c>
      <c r="O293" s="213">
        <v>0</v>
      </c>
      <c r="P293" s="214">
        <v>0</v>
      </c>
      <c r="Q293" s="214">
        <v>0</v>
      </c>
      <c r="R293" s="214">
        <v>0</v>
      </c>
      <c r="S293" s="214">
        <v>0</v>
      </c>
      <c r="T293" s="214">
        <v>0</v>
      </c>
      <c r="U293" s="224">
        <v>0</v>
      </c>
      <c r="V293" s="215">
        <v>0</v>
      </c>
      <c r="W293" s="211">
        <v>0</v>
      </c>
      <c r="X293" s="212">
        <v>0</v>
      </c>
      <c r="Y293" s="216">
        <v>0</v>
      </c>
      <c r="Z293" s="217">
        <v>0</v>
      </c>
    </row>
    <row r="294" spans="1:26" ht="15" customHeight="1" x14ac:dyDescent="0.25">
      <c r="A294" s="331"/>
      <c r="B294" s="205"/>
      <c r="C294" s="206" t="s">
        <v>324</v>
      </c>
      <c r="D294" s="208" t="s">
        <v>325</v>
      </c>
      <c r="E294" s="209">
        <v>0</v>
      </c>
      <c r="F294" s="210">
        <v>0</v>
      </c>
      <c r="G294" s="210">
        <v>0</v>
      </c>
      <c r="H294" s="210">
        <v>0</v>
      </c>
      <c r="I294" s="210">
        <v>0</v>
      </c>
      <c r="J294" s="210">
        <v>0</v>
      </c>
      <c r="K294" s="210">
        <v>0</v>
      </c>
      <c r="L294" s="211">
        <v>0</v>
      </c>
      <c r="M294" s="212">
        <v>0</v>
      </c>
      <c r="N294" s="212">
        <v>0</v>
      </c>
      <c r="O294" s="213">
        <v>0</v>
      </c>
      <c r="P294" s="214">
        <v>0</v>
      </c>
      <c r="Q294" s="214">
        <v>0</v>
      </c>
      <c r="R294" s="214">
        <v>0</v>
      </c>
      <c r="S294" s="214">
        <v>0</v>
      </c>
      <c r="T294" s="214">
        <v>0</v>
      </c>
      <c r="U294" s="224">
        <v>0</v>
      </c>
      <c r="V294" s="215">
        <v>0</v>
      </c>
      <c r="W294" s="211">
        <v>0</v>
      </c>
      <c r="X294" s="212">
        <v>0</v>
      </c>
      <c r="Y294" s="216">
        <v>0</v>
      </c>
      <c r="Z294" s="217">
        <v>0</v>
      </c>
    </row>
    <row r="295" spans="1:26" ht="15" customHeight="1" x14ac:dyDescent="0.25">
      <c r="A295" s="331"/>
      <c r="B295" s="205"/>
      <c r="C295" s="206" t="s">
        <v>215</v>
      </c>
      <c r="D295" s="208" t="s">
        <v>326</v>
      </c>
      <c r="E295" s="209">
        <v>0</v>
      </c>
      <c r="F295" s="210">
        <v>0</v>
      </c>
      <c r="G295" s="210">
        <v>0</v>
      </c>
      <c r="H295" s="210">
        <v>0</v>
      </c>
      <c r="I295" s="210">
        <v>0</v>
      </c>
      <c r="J295" s="210">
        <v>0</v>
      </c>
      <c r="K295" s="210">
        <v>0</v>
      </c>
      <c r="L295" s="211">
        <v>0</v>
      </c>
      <c r="M295" s="212">
        <v>1</v>
      </c>
      <c r="N295" s="212">
        <v>11</v>
      </c>
      <c r="O295" s="213">
        <v>12</v>
      </c>
      <c r="P295" s="214">
        <v>0</v>
      </c>
      <c r="Q295" s="214">
        <v>0</v>
      </c>
      <c r="R295" s="214">
        <v>0</v>
      </c>
      <c r="S295" s="214">
        <v>0</v>
      </c>
      <c r="T295" s="214">
        <v>0</v>
      </c>
      <c r="U295" s="224">
        <v>0</v>
      </c>
      <c r="V295" s="215">
        <v>0</v>
      </c>
      <c r="W295" s="211">
        <v>0</v>
      </c>
      <c r="X295" s="212">
        <v>0</v>
      </c>
      <c r="Y295" s="216">
        <v>5</v>
      </c>
      <c r="Z295" s="217">
        <v>5</v>
      </c>
    </row>
    <row r="296" spans="1:26" ht="15" customHeight="1" x14ac:dyDescent="0.25">
      <c r="A296" s="331"/>
      <c r="B296" s="205"/>
      <c r="C296" s="206" t="s">
        <v>327</v>
      </c>
      <c r="D296" s="208" t="s">
        <v>328</v>
      </c>
      <c r="E296" s="209">
        <v>0</v>
      </c>
      <c r="F296" s="210">
        <v>0</v>
      </c>
      <c r="G296" s="210">
        <v>0</v>
      </c>
      <c r="H296" s="210">
        <v>0</v>
      </c>
      <c r="I296" s="210">
        <v>0</v>
      </c>
      <c r="J296" s="210">
        <v>0</v>
      </c>
      <c r="K296" s="210">
        <v>0</v>
      </c>
      <c r="L296" s="211">
        <v>0</v>
      </c>
      <c r="M296" s="212">
        <v>0</v>
      </c>
      <c r="N296" s="212">
        <v>0</v>
      </c>
      <c r="O296" s="213">
        <v>0</v>
      </c>
      <c r="P296" s="214">
        <v>0</v>
      </c>
      <c r="Q296" s="214">
        <v>0</v>
      </c>
      <c r="R296" s="214">
        <v>0</v>
      </c>
      <c r="S296" s="214">
        <v>0</v>
      </c>
      <c r="T296" s="214">
        <v>0</v>
      </c>
      <c r="U296" s="224">
        <v>0</v>
      </c>
      <c r="V296" s="215">
        <v>0</v>
      </c>
      <c r="W296" s="211">
        <v>0</v>
      </c>
      <c r="X296" s="212">
        <v>0</v>
      </c>
      <c r="Y296" s="216">
        <v>0</v>
      </c>
      <c r="Z296" s="217">
        <v>0</v>
      </c>
    </row>
    <row r="297" spans="1:26" ht="15" customHeight="1" x14ac:dyDescent="0.25">
      <c r="A297" s="331"/>
      <c r="B297" s="205"/>
      <c r="C297" s="206" t="s">
        <v>329</v>
      </c>
      <c r="D297" s="208" t="s">
        <v>330</v>
      </c>
      <c r="E297" s="209">
        <v>0</v>
      </c>
      <c r="F297" s="210">
        <v>0</v>
      </c>
      <c r="G297" s="210">
        <v>0</v>
      </c>
      <c r="H297" s="210">
        <v>0</v>
      </c>
      <c r="I297" s="210">
        <v>0</v>
      </c>
      <c r="J297" s="210">
        <v>0</v>
      </c>
      <c r="K297" s="210">
        <v>0</v>
      </c>
      <c r="L297" s="211">
        <v>0</v>
      </c>
      <c r="M297" s="212">
        <v>0</v>
      </c>
      <c r="N297" s="212">
        <v>0</v>
      </c>
      <c r="O297" s="213">
        <v>0</v>
      </c>
      <c r="P297" s="214">
        <v>0</v>
      </c>
      <c r="Q297" s="214">
        <v>0</v>
      </c>
      <c r="R297" s="214">
        <v>0</v>
      </c>
      <c r="S297" s="214">
        <v>0</v>
      </c>
      <c r="T297" s="214">
        <v>0</v>
      </c>
      <c r="U297" s="224">
        <v>0</v>
      </c>
      <c r="V297" s="215">
        <v>0</v>
      </c>
      <c r="W297" s="211">
        <v>0</v>
      </c>
      <c r="X297" s="212">
        <v>0</v>
      </c>
      <c r="Y297" s="216">
        <v>0</v>
      </c>
      <c r="Z297" s="217">
        <v>0</v>
      </c>
    </row>
    <row r="298" spans="1:26" ht="15" customHeight="1" x14ac:dyDescent="0.25">
      <c r="A298" s="331"/>
      <c r="B298" s="205"/>
      <c r="C298" s="206" t="s">
        <v>318</v>
      </c>
      <c r="D298" s="208" t="s">
        <v>331</v>
      </c>
      <c r="E298" s="209">
        <v>0</v>
      </c>
      <c r="F298" s="210">
        <v>0</v>
      </c>
      <c r="G298" s="210">
        <v>0</v>
      </c>
      <c r="H298" s="210">
        <v>0</v>
      </c>
      <c r="I298" s="210">
        <v>0</v>
      </c>
      <c r="J298" s="210">
        <v>0</v>
      </c>
      <c r="K298" s="210">
        <v>0</v>
      </c>
      <c r="L298" s="211">
        <v>0</v>
      </c>
      <c r="M298" s="212">
        <v>0</v>
      </c>
      <c r="N298" s="212">
        <v>0</v>
      </c>
      <c r="O298" s="213">
        <v>0</v>
      </c>
      <c r="P298" s="214">
        <v>0</v>
      </c>
      <c r="Q298" s="214">
        <v>0</v>
      </c>
      <c r="R298" s="214">
        <v>0</v>
      </c>
      <c r="S298" s="214">
        <v>0</v>
      </c>
      <c r="T298" s="214">
        <v>0</v>
      </c>
      <c r="U298" s="224">
        <v>0</v>
      </c>
      <c r="V298" s="215">
        <v>0</v>
      </c>
      <c r="W298" s="211">
        <v>0</v>
      </c>
      <c r="X298" s="212">
        <v>0</v>
      </c>
      <c r="Y298" s="216">
        <v>0</v>
      </c>
      <c r="Z298" s="217">
        <v>0</v>
      </c>
    </row>
    <row r="299" spans="1:26" ht="15" customHeight="1" x14ac:dyDescent="0.25">
      <c r="A299" s="331"/>
      <c r="B299" s="205"/>
      <c r="C299" s="206" t="s">
        <v>320</v>
      </c>
      <c r="D299" s="208" t="s">
        <v>332</v>
      </c>
      <c r="E299" s="209">
        <v>0</v>
      </c>
      <c r="F299" s="210">
        <v>0</v>
      </c>
      <c r="G299" s="210">
        <v>0</v>
      </c>
      <c r="H299" s="210">
        <v>0</v>
      </c>
      <c r="I299" s="210">
        <v>0</v>
      </c>
      <c r="J299" s="210">
        <v>0</v>
      </c>
      <c r="K299" s="210">
        <v>0</v>
      </c>
      <c r="L299" s="211">
        <v>0</v>
      </c>
      <c r="M299" s="212">
        <v>1</v>
      </c>
      <c r="N299" s="212">
        <v>2</v>
      </c>
      <c r="O299" s="213">
        <v>3</v>
      </c>
      <c r="P299" s="214">
        <v>0</v>
      </c>
      <c r="Q299" s="214">
        <v>0</v>
      </c>
      <c r="R299" s="214">
        <v>0</v>
      </c>
      <c r="S299" s="214">
        <v>0</v>
      </c>
      <c r="T299" s="214">
        <v>0</v>
      </c>
      <c r="U299" s="224">
        <v>0</v>
      </c>
      <c r="V299" s="215">
        <v>0</v>
      </c>
      <c r="W299" s="211">
        <v>0</v>
      </c>
      <c r="X299" s="212">
        <v>0</v>
      </c>
      <c r="Y299" s="216">
        <v>0</v>
      </c>
      <c r="Z299" s="217">
        <v>0</v>
      </c>
    </row>
    <row r="300" spans="1:26" ht="15" customHeight="1" x14ac:dyDescent="0.25">
      <c r="A300" s="331"/>
      <c r="B300" s="205"/>
      <c r="C300" s="206" t="s">
        <v>320</v>
      </c>
      <c r="D300" s="208" t="s">
        <v>333</v>
      </c>
      <c r="E300" s="209">
        <v>0</v>
      </c>
      <c r="F300" s="210">
        <v>0</v>
      </c>
      <c r="G300" s="210">
        <v>0</v>
      </c>
      <c r="H300" s="210">
        <v>0</v>
      </c>
      <c r="I300" s="210">
        <v>0</v>
      </c>
      <c r="J300" s="210">
        <v>0</v>
      </c>
      <c r="K300" s="210">
        <v>0</v>
      </c>
      <c r="L300" s="211">
        <v>0</v>
      </c>
      <c r="M300" s="212">
        <v>1</v>
      </c>
      <c r="N300" s="212">
        <v>9</v>
      </c>
      <c r="O300" s="213">
        <v>10</v>
      </c>
      <c r="P300" s="214">
        <v>0</v>
      </c>
      <c r="Q300" s="214">
        <v>0</v>
      </c>
      <c r="R300" s="214">
        <v>0</v>
      </c>
      <c r="S300" s="214">
        <v>0</v>
      </c>
      <c r="T300" s="214">
        <v>0</v>
      </c>
      <c r="U300" s="224">
        <v>0</v>
      </c>
      <c r="V300" s="215">
        <v>0</v>
      </c>
      <c r="W300" s="211">
        <v>0</v>
      </c>
      <c r="X300" s="212">
        <v>1</v>
      </c>
      <c r="Y300" s="216">
        <v>4</v>
      </c>
      <c r="Z300" s="217">
        <v>5</v>
      </c>
    </row>
    <row r="301" spans="1:26" ht="15" customHeight="1" x14ac:dyDescent="0.25">
      <c r="A301" s="331"/>
      <c r="B301" s="205"/>
      <c r="C301" s="206" t="s">
        <v>334</v>
      </c>
      <c r="D301" s="208" t="s">
        <v>164</v>
      </c>
      <c r="E301" s="209">
        <v>0</v>
      </c>
      <c r="F301" s="210">
        <v>0</v>
      </c>
      <c r="G301" s="210">
        <v>0</v>
      </c>
      <c r="H301" s="210">
        <v>0</v>
      </c>
      <c r="I301" s="210">
        <v>0</v>
      </c>
      <c r="J301" s="210">
        <v>0</v>
      </c>
      <c r="K301" s="210">
        <v>0</v>
      </c>
      <c r="L301" s="211">
        <v>0</v>
      </c>
      <c r="M301" s="212">
        <v>0</v>
      </c>
      <c r="N301" s="212">
        <v>11</v>
      </c>
      <c r="O301" s="213">
        <v>11</v>
      </c>
      <c r="P301" s="214">
        <v>0</v>
      </c>
      <c r="Q301" s="214">
        <v>0</v>
      </c>
      <c r="R301" s="214">
        <v>0</v>
      </c>
      <c r="S301" s="214">
        <v>0</v>
      </c>
      <c r="T301" s="214">
        <v>0</v>
      </c>
      <c r="U301" s="224">
        <v>0</v>
      </c>
      <c r="V301" s="215">
        <v>0</v>
      </c>
      <c r="W301" s="211">
        <v>0</v>
      </c>
      <c r="X301" s="212">
        <v>0</v>
      </c>
      <c r="Y301" s="216">
        <v>3</v>
      </c>
      <c r="Z301" s="217">
        <v>3</v>
      </c>
    </row>
    <row r="302" spans="1:26" ht="15" customHeight="1" x14ac:dyDescent="0.25">
      <c r="A302" s="331"/>
      <c r="B302" s="205"/>
      <c r="C302" s="206" t="s">
        <v>320</v>
      </c>
      <c r="D302" s="208" t="s">
        <v>335</v>
      </c>
      <c r="E302" s="209">
        <v>0</v>
      </c>
      <c r="F302" s="210">
        <v>0</v>
      </c>
      <c r="G302" s="210">
        <v>0</v>
      </c>
      <c r="H302" s="210">
        <v>0</v>
      </c>
      <c r="I302" s="210">
        <v>0</v>
      </c>
      <c r="J302" s="210">
        <v>0</v>
      </c>
      <c r="K302" s="210">
        <v>0</v>
      </c>
      <c r="L302" s="211">
        <v>0</v>
      </c>
      <c r="M302" s="212">
        <v>5</v>
      </c>
      <c r="N302" s="212">
        <v>6</v>
      </c>
      <c r="O302" s="213">
        <v>11</v>
      </c>
      <c r="P302" s="214">
        <v>0</v>
      </c>
      <c r="Q302" s="214">
        <v>0</v>
      </c>
      <c r="R302" s="214">
        <v>0</v>
      </c>
      <c r="S302" s="214">
        <v>0</v>
      </c>
      <c r="T302" s="214">
        <v>0</v>
      </c>
      <c r="U302" s="224">
        <v>0</v>
      </c>
      <c r="V302" s="215">
        <v>0</v>
      </c>
      <c r="W302" s="211">
        <v>0</v>
      </c>
      <c r="X302" s="212">
        <v>0</v>
      </c>
      <c r="Y302" s="216">
        <v>3</v>
      </c>
      <c r="Z302" s="217">
        <v>3</v>
      </c>
    </row>
    <row r="303" spans="1:26" ht="15" customHeight="1" x14ac:dyDescent="0.25">
      <c r="A303" s="331"/>
      <c r="B303" s="205"/>
      <c r="C303" s="206" t="s">
        <v>320</v>
      </c>
      <c r="D303" s="208" t="s">
        <v>336</v>
      </c>
      <c r="E303" s="209">
        <v>0</v>
      </c>
      <c r="F303" s="209">
        <v>0</v>
      </c>
      <c r="G303" s="209">
        <v>0</v>
      </c>
      <c r="H303" s="209">
        <v>0</v>
      </c>
      <c r="I303" s="209">
        <v>0</v>
      </c>
      <c r="J303" s="209">
        <v>0</v>
      </c>
      <c r="K303" s="209">
        <v>0</v>
      </c>
      <c r="L303" s="211">
        <v>0</v>
      </c>
      <c r="M303" s="209">
        <v>0</v>
      </c>
      <c r="N303" s="209">
        <v>0</v>
      </c>
      <c r="O303" s="213">
        <v>0</v>
      </c>
      <c r="P303" s="209">
        <v>0</v>
      </c>
      <c r="Q303" s="209">
        <v>0</v>
      </c>
      <c r="R303" s="209">
        <v>0</v>
      </c>
      <c r="S303" s="209">
        <v>0</v>
      </c>
      <c r="T303" s="209">
        <v>0</v>
      </c>
      <c r="U303" s="209">
        <v>0</v>
      </c>
      <c r="V303" s="209">
        <v>0</v>
      </c>
      <c r="W303" s="209">
        <v>0</v>
      </c>
      <c r="X303" s="209">
        <v>0</v>
      </c>
      <c r="Y303" s="209">
        <v>0</v>
      </c>
      <c r="Z303" s="209">
        <v>0</v>
      </c>
    </row>
    <row r="304" spans="1:26" ht="15" customHeight="1" x14ac:dyDescent="0.25">
      <c r="A304" s="331"/>
      <c r="B304" s="205"/>
      <c r="C304" s="206" t="s">
        <v>320</v>
      </c>
      <c r="D304" s="208" t="s">
        <v>337</v>
      </c>
      <c r="E304" s="209">
        <v>0</v>
      </c>
      <c r="F304" s="210">
        <v>0</v>
      </c>
      <c r="G304" s="210">
        <v>0</v>
      </c>
      <c r="H304" s="210">
        <v>0</v>
      </c>
      <c r="I304" s="210">
        <v>0</v>
      </c>
      <c r="J304" s="210">
        <v>0</v>
      </c>
      <c r="K304" s="210">
        <v>0</v>
      </c>
      <c r="L304" s="211">
        <v>0</v>
      </c>
      <c r="M304" s="212">
        <v>1</v>
      </c>
      <c r="N304" s="212">
        <v>8</v>
      </c>
      <c r="O304" s="213">
        <v>9</v>
      </c>
      <c r="P304" s="214">
        <v>0</v>
      </c>
      <c r="Q304" s="214">
        <v>0</v>
      </c>
      <c r="R304" s="214">
        <v>0</v>
      </c>
      <c r="S304" s="214">
        <v>0</v>
      </c>
      <c r="T304" s="214">
        <v>0</v>
      </c>
      <c r="U304" s="224">
        <v>0</v>
      </c>
      <c r="V304" s="215">
        <v>0</v>
      </c>
      <c r="W304" s="211">
        <v>0</v>
      </c>
      <c r="X304" s="212">
        <v>0</v>
      </c>
      <c r="Y304" s="216">
        <v>2</v>
      </c>
      <c r="Z304" s="217">
        <v>2</v>
      </c>
    </row>
    <row r="305" spans="1:26" ht="15" customHeight="1" x14ac:dyDescent="0.25">
      <c r="A305" s="331"/>
      <c r="B305" s="205"/>
      <c r="C305" s="206"/>
      <c r="D305" s="208" t="s">
        <v>202</v>
      </c>
      <c r="E305" s="209">
        <v>0</v>
      </c>
      <c r="F305" s="210">
        <v>0</v>
      </c>
      <c r="G305" s="210">
        <v>0</v>
      </c>
      <c r="H305" s="210">
        <v>0</v>
      </c>
      <c r="I305" s="210">
        <v>0</v>
      </c>
      <c r="J305" s="210">
        <v>0</v>
      </c>
      <c r="K305" s="210">
        <v>0</v>
      </c>
      <c r="L305" s="211">
        <v>0</v>
      </c>
      <c r="M305" s="212">
        <v>0</v>
      </c>
      <c r="N305" s="212">
        <v>0</v>
      </c>
      <c r="O305" s="213">
        <v>0</v>
      </c>
      <c r="P305" s="214">
        <v>0</v>
      </c>
      <c r="Q305" s="214">
        <v>0</v>
      </c>
      <c r="R305" s="214">
        <v>0</v>
      </c>
      <c r="S305" s="214">
        <v>0</v>
      </c>
      <c r="T305" s="214">
        <v>0</v>
      </c>
      <c r="U305" s="224">
        <v>0</v>
      </c>
      <c r="V305" s="215">
        <v>0</v>
      </c>
      <c r="W305" s="211">
        <v>0</v>
      </c>
      <c r="X305" s="212">
        <v>0</v>
      </c>
      <c r="Y305" s="216">
        <v>0</v>
      </c>
      <c r="Z305" s="217">
        <v>0</v>
      </c>
    </row>
    <row r="306" spans="1:26" ht="15" customHeight="1" x14ac:dyDescent="0.25">
      <c r="A306" s="331"/>
      <c r="B306" s="205"/>
      <c r="C306" s="206" t="s">
        <v>338</v>
      </c>
      <c r="D306" s="208" t="s">
        <v>339</v>
      </c>
      <c r="E306" s="209">
        <v>0</v>
      </c>
      <c r="F306" s="210">
        <v>0</v>
      </c>
      <c r="G306" s="210">
        <v>0</v>
      </c>
      <c r="H306" s="210">
        <v>0</v>
      </c>
      <c r="I306" s="210">
        <v>0</v>
      </c>
      <c r="J306" s="210">
        <v>0</v>
      </c>
      <c r="K306" s="210">
        <v>0</v>
      </c>
      <c r="L306" s="211">
        <v>0</v>
      </c>
      <c r="M306" s="212">
        <v>0</v>
      </c>
      <c r="N306" s="212">
        <v>0</v>
      </c>
      <c r="O306" s="213">
        <v>0</v>
      </c>
      <c r="P306" s="214">
        <v>0</v>
      </c>
      <c r="Q306" s="214">
        <v>0</v>
      </c>
      <c r="R306" s="214">
        <v>0</v>
      </c>
      <c r="S306" s="214">
        <v>0</v>
      </c>
      <c r="T306" s="214">
        <v>0</v>
      </c>
      <c r="U306" s="224">
        <v>0</v>
      </c>
      <c r="V306" s="215">
        <v>0</v>
      </c>
      <c r="W306" s="211">
        <v>0</v>
      </c>
      <c r="X306" s="212">
        <v>0</v>
      </c>
      <c r="Y306" s="216">
        <v>0</v>
      </c>
      <c r="Z306" s="217">
        <v>0</v>
      </c>
    </row>
    <row r="307" spans="1:26" ht="15" customHeight="1" x14ac:dyDescent="0.25">
      <c r="A307" s="331"/>
      <c r="B307" s="99" t="s">
        <v>18</v>
      </c>
      <c r="C307" s="111"/>
      <c r="D307" s="112"/>
      <c r="E307" s="200">
        <v>18</v>
      </c>
      <c r="F307" s="201">
        <v>0</v>
      </c>
      <c r="G307" s="201">
        <v>0</v>
      </c>
      <c r="H307" s="201">
        <v>0</v>
      </c>
      <c r="I307" s="201">
        <v>0</v>
      </c>
      <c r="J307" s="201">
        <v>0</v>
      </c>
      <c r="K307" s="201">
        <v>0</v>
      </c>
      <c r="L307" s="202">
        <v>18</v>
      </c>
      <c r="M307" s="203">
        <v>65</v>
      </c>
      <c r="N307" s="203">
        <v>291</v>
      </c>
      <c r="O307" s="204">
        <v>374</v>
      </c>
      <c r="P307" s="203">
        <v>1</v>
      </c>
      <c r="Q307" s="203">
        <v>0</v>
      </c>
      <c r="R307" s="203">
        <v>0</v>
      </c>
      <c r="S307" s="203">
        <v>0</v>
      </c>
      <c r="T307" s="203">
        <v>0</v>
      </c>
      <c r="U307" s="203">
        <v>0</v>
      </c>
      <c r="V307" s="203">
        <v>0</v>
      </c>
      <c r="W307" s="202">
        <v>1</v>
      </c>
      <c r="X307" s="202">
        <v>1</v>
      </c>
      <c r="Y307" s="202">
        <v>53</v>
      </c>
      <c r="Z307" s="202">
        <v>55</v>
      </c>
    </row>
    <row r="308" spans="1:26" ht="15" customHeight="1" x14ac:dyDescent="0.25">
      <c r="A308" s="331"/>
      <c r="B308" s="205"/>
      <c r="C308" s="206" t="s">
        <v>340</v>
      </c>
      <c r="D308" s="207" t="s">
        <v>341</v>
      </c>
      <c r="E308" s="209">
        <v>18</v>
      </c>
      <c r="F308" s="210">
        <v>0</v>
      </c>
      <c r="G308" s="210">
        <v>0</v>
      </c>
      <c r="H308" s="210">
        <v>0</v>
      </c>
      <c r="I308" s="210">
        <v>0</v>
      </c>
      <c r="J308" s="210">
        <v>0</v>
      </c>
      <c r="K308" s="210">
        <v>0</v>
      </c>
      <c r="L308" s="211">
        <v>18</v>
      </c>
      <c r="M308" s="212">
        <v>34</v>
      </c>
      <c r="N308" s="212">
        <v>263</v>
      </c>
      <c r="O308" s="213">
        <v>315</v>
      </c>
      <c r="P308" s="214">
        <v>1</v>
      </c>
      <c r="Q308" s="214">
        <v>0</v>
      </c>
      <c r="R308" s="214">
        <v>0</v>
      </c>
      <c r="S308" s="214">
        <v>0</v>
      </c>
      <c r="T308" s="214">
        <v>0</v>
      </c>
      <c r="U308" s="224">
        <v>0</v>
      </c>
      <c r="V308" s="215">
        <v>0</v>
      </c>
      <c r="W308" s="211">
        <v>1</v>
      </c>
      <c r="X308" s="212">
        <v>1</v>
      </c>
      <c r="Y308" s="216">
        <v>49</v>
      </c>
      <c r="Z308" s="217">
        <v>51</v>
      </c>
    </row>
    <row r="309" spans="1:26" ht="15" customHeight="1" x14ac:dyDescent="0.25">
      <c r="A309" s="331"/>
      <c r="B309" s="205"/>
      <c r="C309" s="206"/>
      <c r="D309" s="207" t="s">
        <v>366</v>
      </c>
      <c r="E309" s="209">
        <v>0</v>
      </c>
      <c r="F309" s="210">
        <v>0</v>
      </c>
      <c r="G309" s="210">
        <v>0</v>
      </c>
      <c r="H309" s="210">
        <v>0</v>
      </c>
      <c r="I309" s="210">
        <v>0</v>
      </c>
      <c r="J309" s="210">
        <v>0</v>
      </c>
      <c r="K309" s="210">
        <v>0</v>
      </c>
      <c r="L309" s="211">
        <v>0</v>
      </c>
      <c r="M309" s="212">
        <v>0</v>
      </c>
      <c r="N309" s="212">
        <v>0</v>
      </c>
      <c r="O309" s="213">
        <v>0</v>
      </c>
      <c r="P309" s="214">
        <v>0</v>
      </c>
      <c r="Q309" s="214">
        <v>0</v>
      </c>
      <c r="R309" s="214">
        <v>0</v>
      </c>
      <c r="S309" s="214">
        <v>0</v>
      </c>
      <c r="T309" s="214">
        <v>0</v>
      </c>
      <c r="U309" s="224">
        <v>0</v>
      </c>
      <c r="V309" s="215">
        <v>0</v>
      </c>
      <c r="W309" s="211">
        <v>0</v>
      </c>
      <c r="X309" s="212">
        <v>0</v>
      </c>
      <c r="Y309" s="216">
        <v>0</v>
      </c>
      <c r="Z309" s="217">
        <v>0</v>
      </c>
    </row>
    <row r="310" spans="1:26" ht="15" customHeight="1" x14ac:dyDescent="0.25">
      <c r="A310" s="331"/>
      <c r="B310" s="205"/>
      <c r="C310" s="206"/>
      <c r="D310" s="207" t="s">
        <v>533</v>
      </c>
      <c r="E310" s="209">
        <v>0</v>
      </c>
      <c r="F310" s="210">
        <v>0</v>
      </c>
      <c r="G310" s="210">
        <v>0</v>
      </c>
      <c r="H310" s="210">
        <v>0</v>
      </c>
      <c r="I310" s="210">
        <v>0</v>
      </c>
      <c r="J310" s="210">
        <v>0</v>
      </c>
      <c r="K310" s="210">
        <v>0</v>
      </c>
      <c r="L310" s="211">
        <v>0</v>
      </c>
      <c r="M310" s="212">
        <v>6</v>
      </c>
      <c r="N310" s="212">
        <v>26</v>
      </c>
      <c r="O310" s="213">
        <v>32</v>
      </c>
      <c r="P310" s="214">
        <v>0</v>
      </c>
      <c r="Q310" s="214">
        <v>0</v>
      </c>
      <c r="R310" s="214">
        <v>0</v>
      </c>
      <c r="S310" s="214">
        <v>0</v>
      </c>
      <c r="T310" s="214">
        <v>0</v>
      </c>
      <c r="U310" s="224">
        <v>0</v>
      </c>
      <c r="V310" s="215">
        <v>0</v>
      </c>
      <c r="W310" s="211">
        <v>0</v>
      </c>
      <c r="X310" s="212">
        <v>0</v>
      </c>
      <c r="Y310" s="216">
        <v>4</v>
      </c>
      <c r="Z310" s="217">
        <v>4</v>
      </c>
    </row>
    <row r="311" spans="1:26" ht="15" customHeight="1" x14ac:dyDescent="0.25">
      <c r="A311" s="331"/>
      <c r="B311" s="205"/>
      <c r="C311" s="206"/>
      <c r="D311" s="208" t="s">
        <v>483</v>
      </c>
      <c r="E311" s="209">
        <v>0</v>
      </c>
      <c r="F311" s="210">
        <v>0</v>
      </c>
      <c r="G311" s="210">
        <v>0</v>
      </c>
      <c r="H311" s="210">
        <v>0</v>
      </c>
      <c r="I311" s="210">
        <v>0</v>
      </c>
      <c r="J311" s="210">
        <v>0</v>
      </c>
      <c r="K311" s="210">
        <v>0</v>
      </c>
      <c r="L311" s="211">
        <v>0</v>
      </c>
      <c r="M311" s="212">
        <v>25</v>
      </c>
      <c r="N311" s="212">
        <v>0</v>
      </c>
      <c r="O311" s="213">
        <v>25</v>
      </c>
      <c r="P311" s="214">
        <v>0</v>
      </c>
      <c r="Q311" s="214">
        <v>0</v>
      </c>
      <c r="R311" s="214">
        <v>0</v>
      </c>
      <c r="S311" s="214">
        <v>0</v>
      </c>
      <c r="T311" s="214">
        <v>0</v>
      </c>
      <c r="U311" s="224">
        <v>0</v>
      </c>
      <c r="V311" s="215">
        <v>0</v>
      </c>
      <c r="W311" s="211">
        <v>0</v>
      </c>
      <c r="X311" s="212">
        <v>0</v>
      </c>
      <c r="Y311" s="216">
        <v>0</v>
      </c>
      <c r="Z311" s="217">
        <v>0</v>
      </c>
    </row>
    <row r="312" spans="1:26" ht="15" customHeight="1" x14ac:dyDescent="0.25">
      <c r="A312" s="331"/>
      <c r="B312" s="205"/>
      <c r="C312" s="206"/>
      <c r="D312" s="208" t="s">
        <v>342</v>
      </c>
      <c r="E312" s="209">
        <v>0</v>
      </c>
      <c r="F312" s="210">
        <v>0</v>
      </c>
      <c r="G312" s="210">
        <v>0</v>
      </c>
      <c r="H312" s="210">
        <v>0</v>
      </c>
      <c r="I312" s="210">
        <v>0</v>
      </c>
      <c r="J312" s="210">
        <v>0</v>
      </c>
      <c r="K312" s="210">
        <v>0</v>
      </c>
      <c r="L312" s="211">
        <v>0</v>
      </c>
      <c r="M312" s="212">
        <v>0</v>
      </c>
      <c r="N312" s="212">
        <v>2</v>
      </c>
      <c r="O312" s="213">
        <v>2</v>
      </c>
      <c r="P312" s="214">
        <v>0</v>
      </c>
      <c r="Q312" s="214">
        <v>0</v>
      </c>
      <c r="R312" s="214">
        <v>0</v>
      </c>
      <c r="S312" s="214">
        <v>0</v>
      </c>
      <c r="T312" s="214">
        <v>0</v>
      </c>
      <c r="U312" s="224">
        <v>0</v>
      </c>
      <c r="V312" s="215">
        <v>0</v>
      </c>
      <c r="W312" s="211">
        <v>0</v>
      </c>
      <c r="X312" s="212">
        <v>0</v>
      </c>
      <c r="Y312" s="216">
        <v>0</v>
      </c>
      <c r="Z312" s="217">
        <v>0</v>
      </c>
    </row>
    <row r="313" spans="1:26" ht="15" customHeight="1" x14ac:dyDescent="0.25">
      <c r="A313" s="331"/>
      <c r="B313" s="205"/>
      <c r="C313" s="206" t="s">
        <v>343</v>
      </c>
      <c r="D313" s="208" t="s">
        <v>344</v>
      </c>
      <c r="E313" s="209">
        <v>0</v>
      </c>
      <c r="F313" s="210">
        <v>0</v>
      </c>
      <c r="G313" s="210">
        <v>0</v>
      </c>
      <c r="H313" s="210">
        <v>0</v>
      </c>
      <c r="I313" s="210">
        <v>0</v>
      </c>
      <c r="J313" s="210">
        <v>0</v>
      </c>
      <c r="K313" s="210">
        <v>0</v>
      </c>
      <c r="L313" s="211">
        <v>0</v>
      </c>
      <c r="M313" s="212">
        <v>0</v>
      </c>
      <c r="N313" s="212">
        <v>0</v>
      </c>
      <c r="O313" s="213">
        <v>0</v>
      </c>
      <c r="P313" s="214">
        <v>0</v>
      </c>
      <c r="Q313" s="214">
        <v>0</v>
      </c>
      <c r="R313" s="214">
        <v>0</v>
      </c>
      <c r="S313" s="214">
        <v>0</v>
      </c>
      <c r="T313" s="214">
        <v>0</v>
      </c>
      <c r="U313" s="224">
        <v>0</v>
      </c>
      <c r="V313" s="215">
        <v>0</v>
      </c>
      <c r="W313" s="211">
        <v>0</v>
      </c>
      <c r="X313" s="212">
        <v>0</v>
      </c>
      <c r="Y313" s="216">
        <v>0</v>
      </c>
      <c r="Z313" s="217">
        <v>0</v>
      </c>
    </row>
    <row r="314" spans="1:26" ht="15" customHeight="1" x14ac:dyDescent="0.25">
      <c r="A314" s="331"/>
      <c r="B314" s="99" t="s">
        <v>72</v>
      </c>
      <c r="C314" s="111"/>
      <c r="D314" s="112"/>
      <c r="E314" s="200">
        <v>0</v>
      </c>
      <c r="F314" s="201">
        <v>0</v>
      </c>
      <c r="G314" s="201">
        <v>77</v>
      </c>
      <c r="H314" s="201">
        <v>0</v>
      </c>
      <c r="I314" s="201">
        <v>0</v>
      </c>
      <c r="J314" s="201">
        <v>0</v>
      </c>
      <c r="K314" s="201">
        <v>0</v>
      </c>
      <c r="L314" s="202">
        <v>77</v>
      </c>
      <c r="M314" s="203">
        <v>38</v>
      </c>
      <c r="N314" s="203">
        <v>933</v>
      </c>
      <c r="O314" s="204">
        <v>1048</v>
      </c>
      <c r="P314" s="203">
        <v>0</v>
      </c>
      <c r="Q314" s="203">
        <v>0</v>
      </c>
      <c r="R314" s="203">
        <v>11</v>
      </c>
      <c r="S314" s="203">
        <v>0</v>
      </c>
      <c r="T314" s="203">
        <v>0</v>
      </c>
      <c r="U314" s="203">
        <v>0</v>
      </c>
      <c r="V314" s="203">
        <v>0</v>
      </c>
      <c r="W314" s="202">
        <v>11</v>
      </c>
      <c r="X314" s="202">
        <v>5</v>
      </c>
      <c r="Y314" s="202">
        <v>114</v>
      </c>
      <c r="Z314" s="202">
        <v>130</v>
      </c>
    </row>
    <row r="315" spans="1:26" ht="15" customHeight="1" x14ac:dyDescent="0.25">
      <c r="A315" s="331"/>
      <c r="B315" s="205"/>
      <c r="C315" s="206" t="s">
        <v>345</v>
      </c>
      <c r="D315" s="208" t="s">
        <v>346</v>
      </c>
      <c r="E315" s="209">
        <v>0</v>
      </c>
      <c r="F315" s="210">
        <v>0</v>
      </c>
      <c r="G315" s="210">
        <v>14</v>
      </c>
      <c r="H315" s="210">
        <v>0</v>
      </c>
      <c r="I315" s="210">
        <v>0</v>
      </c>
      <c r="J315" s="210">
        <v>0</v>
      </c>
      <c r="K315" s="210">
        <v>0</v>
      </c>
      <c r="L315" s="211">
        <v>14</v>
      </c>
      <c r="M315" s="212">
        <v>0</v>
      </c>
      <c r="N315" s="212">
        <v>86</v>
      </c>
      <c r="O315" s="213">
        <v>100</v>
      </c>
      <c r="P315" s="214">
        <v>0</v>
      </c>
      <c r="Q315" s="214">
        <v>0</v>
      </c>
      <c r="R315" s="214">
        <v>2</v>
      </c>
      <c r="S315" s="214">
        <v>0</v>
      </c>
      <c r="T315" s="214">
        <v>0</v>
      </c>
      <c r="U315" s="224">
        <v>0</v>
      </c>
      <c r="V315" s="215">
        <v>0</v>
      </c>
      <c r="W315" s="211">
        <v>2</v>
      </c>
      <c r="X315" s="212">
        <v>0</v>
      </c>
      <c r="Y315" s="216">
        <v>14</v>
      </c>
      <c r="Z315" s="217">
        <v>16</v>
      </c>
    </row>
    <row r="316" spans="1:26" ht="15" customHeight="1" x14ac:dyDescent="0.25">
      <c r="A316" s="331"/>
      <c r="B316" s="205"/>
      <c r="C316" s="206"/>
      <c r="D316" s="208" t="s">
        <v>578</v>
      </c>
      <c r="E316" s="209">
        <v>0</v>
      </c>
      <c r="F316" s="210">
        <v>0</v>
      </c>
      <c r="G316" s="210">
        <v>0</v>
      </c>
      <c r="H316" s="210">
        <v>0</v>
      </c>
      <c r="I316" s="210">
        <v>0</v>
      </c>
      <c r="J316" s="210">
        <v>0</v>
      </c>
      <c r="K316" s="210">
        <v>0</v>
      </c>
      <c r="L316" s="211">
        <v>0</v>
      </c>
      <c r="M316" s="212">
        <v>15</v>
      </c>
      <c r="N316" s="212">
        <v>127</v>
      </c>
      <c r="O316" s="213">
        <v>142</v>
      </c>
      <c r="P316" s="214">
        <v>0</v>
      </c>
      <c r="Q316" s="214">
        <v>0</v>
      </c>
      <c r="R316" s="214">
        <v>0</v>
      </c>
      <c r="S316" s="214">
        <v>0</v>
      </c>
      <c r="T316" s="214">
        <v>0</v>
      </c>
      <c r="U316" s="224">
        <v>0</v>
      </c>
      <c r="V316" s="215">
        <v>0</v>
      </c>
      <c r="W316" s="211">
        <v>0</v>
      </c>
      <c r="X316" s="212">
        <v>2</v>
      </c>
      <c r="Y316" s="216">
        <v>17</v>
      </c>
      <c r="Z316" s="217">
        <v>19</v>
      </c>
    </row>
    <row r="317" spans="1:26" ht="15" customHeight="1" x14ac:dyDescent="0.25">
      <c r="A317" s="331"/>
      <c r="B317" s="205"/>
      <c r="C317" s="206"/>
      <c r="D317" s="208" t="s">
        <v>483</v>
      </c>
      <c r="E317" s="209">
        <v>0</v>
      </c>
      <c r="F317" s="210">
        <v>0</v>
      </c>
      <c r="G317" s="210">
        <v>0</v>
      </c>
      <c r="H317" s="210">
        <v>0</v>
      </c>
      <c r="I317" s="210">
        <v>0</v>
      </c>
      <c r="J317" s="210">
        <v>0</v>
      </c>
      <c r="K317" s="210">
        <v>0</v>
      </c>
      <c r="L317" s="211">
        <v>0</v>
      </c>
      <c r="M317" s="212">
        <v>2</v>
      </c>
      <c r="N317" s="212">
        <v>99</v>
      </c>
      <c r="O317" s="213">
        <v>101</v>
      </c>
      <c r="P317" s="214">
        <v>0</v>
      </c>
      <c r="Q317" s="214">
        <v>0</v>
      </c>
      <c r="R317" s="214">
        <v>0</v>
      </c>
      <c r="S317" s="214">
        <v>0</v>
      </c>
      <c r="T317" s="214">
        <v>0</v>
      </c>
      <c r="U317" s="224">
        <v>0</v>
      </c>
      <c r="V317" s="215">
        <v>0</v>
      </c>
      <c r="W317" s="211">
        <v>0</v>
      </c>
      <c r="X317" s="212">
        <v>0</v>
      </c>
      <c r="Y317" s="216">
        <v>0</v>
      </c>
      <c r="Z317" s="217">
        <v>0</v>
      </c>
    </row>
    <row r="318" spans="1:26" ht="15" customHeight="1" x14ac:dyDescent="0.25">
      <c r="A318" s="331"/>
      <c r="B318" s="205"/>
      <c r="C318" s="206" t="s">
        <v>347</v>
      </c>
      <c r="D318" s="208" t="s">
        <v>348</v>
      </c>
      <c r="E318" s="209">
        <v>0</v>
      </c>
      <c r="F318" s="210">
        <v>0</v>
      </c>
      <c r="G318" s="210">
        <v>63</v>
      </c>
      <c r="H318" s="210">
        <v>0</v>
      </c>
      <c r="I318" s="210">
        <v>0</v>
      </c>
      <c r="J318" s="210">
        <v>0</v>
      </c>
      <c r="K318" s="210">
        <v>0</v>
      </c>
      <c r="L318" s="211">
        <v>63</v>
      </c>
      <c r="M318" s="212">
        <v>3</v>
      </c>
      <c r="N318" s="212">
        <v>459</v>
      </c>
      <c r="O318" s="213">
        <v>525</v>
      </c>
      <c r="P318" s="214">
        <v>0</v>
      </c>
      <c r="Q318" s="214">
        <v>0</v>
      </c>
      <c r="R318" s="214">
        <v>9</v>
      </c>
      <c r="S318" s="214">
        <v>0</v>
      </c>
      <c r="T318" s="214">
        <v>0</v>
      </c>
      <c r="U318" s="224">
        <v>0</v>
      </c>
      <c r="V318" s="215">
        <v>0</v>
      </c>
      <c r="W318" s="211">
        <v>9</v>
      </c>
      <c r="X318" s="212">
        <v>0</v>
      </c>
      <c r="Y318" s="216">
        <v>57</v>
      </c>
      <c r="Z318" s="217">
        <v>66</v>
      </c>
    </row>
    <row r="319" spans="1:26" ht="15" customHeight="1" x14ac:dyDescent="0.25">
      <c r="A319" s="331"/>
      <c r="B319" s="205"/>
      <c r="C319" s="206" t="s">
        <v>347</v>
      </c>
      <c r="D319" s="208" t="s">
        <v>349</v>
      </c>
      <c r="E319" s="209">
        <v>0</v>
      </c>
      <c r="F319" s="210">
        <v>0</v>
      </c>
      <c r="G319" s="210">
        <v>0</v>
      </c>
      <c r="H319" s="210">
        <v>0</v>
      </c>
      <c r="I319" s="210">
        <v>0</v>
      </c>
      <c r="J319" s="210">
        <v>0</v>
      </c>
      <c r="K319" s="210">
        <v>0</v>
      </c>
      <c r="L319" s="211">
        <v>0</v>
      </c>
      <c r="M319" s="212">
        <v>0</v>
      </c>
      <c r="N319" s="212">
        <v>0</v>
      </c>
      <c r="O319" s="213">
        <v>0</v>
      </c>
      <c r="P319" s="214">
        <v>0</v>
      </c>
      <c r="Q319" s="214">
        <v>0</v>
      </c>
      <c r="R319" s="214">
        <v>0</v>
      </c>
      <c r="S319" s="214">
        <v>0</v>
      </c>
      <c r="T319" s="214">
        <v>0</v>
      </c>
      <c r="U319" s="224">
        <v>0</v>
      </c>
      <c r="V319" s="215">
        <v>0</v>
      </c>
      <c r="W319" s="211">
        <v>0</v>
      </c>
      <c r="X319" s="212">
        <v>0</v>
      </c>
      <c r="Y319" s="216">
        <v>0</v>
      </c>
      <c r="Z319" s="217">
        <v>0</v>
      </c>
    </row>
    <row r="320" spans="1:26" ht="15" customHeight="1" x14ac:dyDescent="0.25">
      <c r="A320" s="331"/>
      <c r="B320" s="205"/>
      <c r="C320" s="206" t="s">
        <v>350</v>
      </c>
      <c r="D320" s="208" t="s">
        <v>351</v>
      </c>
      <c r="E320" s="209">
        <v>0</v>
      </c>
      <c r="F320" s="210">
        <v>0</v>
      </c>
      <c r="G320" s="210">
        <v>0</v>
      </c>
      <c r="H320" s="210">
        <v>0</v>
      </c>
      <c r="I320" s="210">
        <v>0</v>
      </c>
      <c r="J320" s="210">
        <v>0</v>
      </c>
      <c r="K320" s="210">
        <v>0</v>
      </c>
      <c r="L320" s="211">
        <v>0</v>
      </c>
      <c r="M320" s="212">
        <v>0</v>
      </c>
      <c r="N320" s="212">
        <v>17</v>
      </c>
      <c r="O320" s="213">
        <v>17</v>
      </c>
      <c r="P320" s="214">
        <v>0</v>
      </c>
      <c r="Q320" s="214">
        <v>0</v>
      </c>
      <c r="R320" s="214">
        <v>0</v>
      </c>
      <c r="S320" s="214">
        <v>0</v>
      </c>
      <c r="T320" s="214">
        <v>0</v>
      </c>
      <c r="U320" s="224">
        <v>0</v>
      </c>
      <c r="V320" s="215">
        <v>0</v>
      </c>
      <c r="W320" s="211">
        <v>0</v>
      </c>
      <c r="X320" s="212">
        <v>0</v>
      </c>
      <c r="Y320" s="216">
        <v>2</v>
      </c>
      <c r="Z320" s="217">
        <v>2</v>
      </c>
    </row>
    <row r="321" spans="1:26" ht="15" customHeight="1" x14ac:dyDescent="0.25">
      <c r="A321" s="331"/>
      <c r="B321" s="205"/>
      <c r="C321" s="206" t="s">
        <v>350</v>
      </c>
      <c r="D321" s="208" t="s">
        <v>352</v>
      </c>
      <c r="E321" s="209">
        <v>0</v>
      </c>
      <c r="F321" s="210">
        <v>0</v>
      </c>
      <c r="G321" s="210">
        <v>0</v>
      </c>
      <c r="H321" s="210">
        <v>0</v>
      </c>
      <c r="I321" s="210">
        <v>0</v>
      </c>
      <c r="J321" s="210">
        <v>0</v>
      </c>
      <c r="K321" s="210">
        <v>0</v>
      </c>
      <c r="L321" s="211">
        <v>0</v>
      </c>
      <c r="M321" s="212">
        <v>0</v>
      </c>
      <c r="N321" s="212">
        <v>31</v>
      </c>
      <c r="O321" s="213">
        <v>31</v>
      </c>
      <c r="P321" s="214">
        <v>0</v>
      </c>
      <c r="Q321" s="214">
        <v>0</v>
      </c>
      <c r="R321" s="214">
        <v>0</v>
      </c>
      <c r="S321" s="214">
        <v>0</v>
      </c>
      <c r="T321" s="214">
        <v>0</v>
      </c>
      <c r="U321" s="224">
        <v>0</v>
      </c>
      <c r="V321" s="215">
        <v>0</v>
      </c>
      <c r="W321" s="211">
        <v>0</v>
      </c>
      <c r="X321" s="212">
        <v>0</v>
      </c>
      <c r="Y321" s="216">
        <v>8</v>
      </c>
      <c r="Z321" s="217">
        <v>8</v>
      </c>
    </row>
    <row r="322" spans="1:26" ht="15" customHeight="1" x14ac:dyDescent="0.25">
      <c r="A322" s="331"/>
      <c r="B322" s="205"/>
      <c r="C322" s="206"/>
      <c r="D322" s="207" t="s">
        <v>353</v>
      </c>
      <c r="E322" s="209">
        <v>0</v>
      </c>
      <c r="F322" s="210">
        <v>0</v>
      </c>
      <c r="G322" s="210">
        <v>0</v>
      </c>
      <c r="H322" s="210">
        <v>0</v>
      </c>
      <c r="I322" s="210">
        <v>0</v>
      </c>
      <c r="J322" s="210">
        <v>0</v>
      </c>
      <c r="K322" s="210">
        <v>0</v>
      </c>
      <c r="L322" s="211">
        <v>0</v>
      </c>
      <c r="M322" s="212">
        <v>0</v>
      </c>
      <c r="N322" s="212">
        <v>0</v>
      </c>
      <c r="O322" s="213">
        <v>0</v>
      </c>
      <c r="P322" s="214">
        <v>0</v>
      </c>
      <c r="Q322" s="214">
        <v>0</v>
      </c>
      <c r="R322" s="214">
        <v>0</v>
      </c>
      <c r="S322" s="214">
        <v>0</v>
      </c>
      <c r="T322" s="214">
        <v>0</v>
      </c>
      <c r="U322" s="224">
        <v>0</v>
      </c>
      <c r="V322" s="215">
        <v>0</v>
      </c>
      <c r="W322" s="211">
        <v>0</v>
      </c>
      <c r="X322" s="212">
        <v>0</v>
      </c>
      <c r="Y322" s="216">
        <v>0</v>
      </c>
      <c r="Z322" s="217">
        <v>0</v>
      </c>
    </row>
    <row r="323" spans="1:26" ht="15" customHeight="1" x14ac:dyDescent="0.25">
      <c r="A323" s="331"/>
      <c r="B323" s="205"/>
      <c r="C323" s="206"/>
      <c r="D323" s="207" t="s">
        <v>354</v>
      </c>
      <c r="E323" s="209">
        <v>0</v>
      </c>
      <c r="F323" s="210">
        <v>0</v>
      </c>
      <c r="G323" s="210">
        <v>0</v>
      </c>
      <c r="H323" s="210">
        <v>0</v>
      </c>
      <c r="I323" s="210">
        <v>0</v>
      </c>
      <c r="J323" s="210">
        <v>0</v>
      </c>
      <c r="K323" s="210">
        <v>0</v>
      </c>
      <c r="L323" s="211">
        <v>0</v>
      </c>
      <c r="M323" s="212">
        <v>0</v>
      </c>
      <c r="N323" s="212">
        <v>0</v>
      </c>
      <c r="O323" s="213">
        <v>0</v>
      </c>
      <c r="P323" s="214">
        <v>0</v>
      </c>
      <c r="Q323" s="214">
        <v>0</v>
      </c>
      <c r="R323" s="214">
        <v>0</v>
      </c>
      <c r="S323" s="214">
        <v>0</v>
      </c>
      <c r="T323" s="214">
        <v>0</v>
      </c>
      <c r="U323" s="224">
        <v>0</v>
      </c>
      <c r="V323" s="215">
        <v>0</v>
      </c>
      <c r="W323" s="211">
        <v>0</v>
      </c>
      <c r="X323" s="212">
        <v>0</v>
      </c>
      <c r="Y323" s="216">
        <v>0</v>
      </c>
      <c r="Z323" s="217">
        <v>0</v>
      </c>
    </row>
    <row r="324" spans="1:26" ht="15" customHeight="1" x14ac:dyDescent="0.25">
      <c r="A324" s="331"/>
      <c r="B324" s="205"/>
      <c r="C324" s="163"/>
      <c r="D324" s="207" t="s">
        <v>355</v>
      </c>
      <c r="E324" s="209">
        <v>0</v>
      </c>
      <c r="F324" s="210">
        <v>0</v>
      </c>
      <c r="G324" s="210">
        <v>0</v>
      </c>
      <c r="H324" s="210">
        <v>0</v>
      </c>
      <c r="I324" s="210">
        <v>0</v>
      </c>
      <c r="J324" s="210">
        <v>0</v>
      </c>
      <c r="K324" s="210">
        <v>0</v>
      </c>
      <c r="L324" s="211">
        <v>0</v>
      </c>
      <c r="M324" s="212">
        <v>8</v>
      </c>
      <c r="N324" s="212">
        <v>89</v>
      </c>
      <c r="O324" s="213">
        <v>97</v>
      </c>
      <c r="P324" s="214">
        <v>0</v>
      </c>
      <c r="Q324" s="214">
        <v>0</v>
      </c>
      <c r="R324" s="214">
        <v>0</v>
      </c>
      <c r="S324" s="214">
        <v>0</v>
      </c>
      <c r="T324" s="214">
        <v>0</v>
      </c>
      <c r="U324" s="224">
        <v>0</v>
      </c>
      <c r="V324" s="215">
        <v>0</v>
      </c>
      <c r="W324" s="211">
        <v>0</v>
      </c>
      <c r="X324" s="212">
        <v>1</v>
      </c>
      <c r="Y324" s="216">
        <v>13</v>
      </c>
      <c r="Z324" s="217">
        <v>14</v>
      </c>
    </row>
    <row r="325" spans="1:26" ht="15" customHeight="1" x14ac:dyDescent="0.25">
      <c r="A325" s="331"/>
      <c r="B325" s="205"/>
      <c r="C325" s="206" t="s">
        <v>356</v>
      </c>
      <c r="D325" s="207" t="s">
        <v>357</v>
      </c>
      <c r="E325" s="209">
        <v>0</v>
      </c>
      <c r="F325" s="210">
        <v>0</v>
      </c>
      <c r="G325" s="210">
        <v>0</v>
      </c>
      <c r="H325" s="210">
        <v>0</v>
      </c>
      <c r="I325" s="210">
        <v>0</v>
      </c>
      <c r="J325" s="210">
        <v>0</v>
      </c>
      <c r="K325" s="210">
        <v>0</v>
      </c>
      <c r="L325" s="211">
        <v>0</v>
      </c>
      <c r="M325" s="212">
        <v>0</v>
      </c>
      <c r="N325" s="212">
        <v>22</v>
      </c>
      <c r="O325" s="213">
        <v>22</v>
      </c>
      <c r="P325" s="214">
        <v>0</v>
      </c>
      <c r="Q325" s="214">
        <v>0</v>
      </c>
      <c r="R325" s="214">
        <v>0</v>
      </c>
      <c r="S325" s="214">
        <v>0</v>
      </c>
      <c r="T325" s="214">
        <v>0</v>
      </c>
      <c r="U325" s="224">
        <v>0</v>
      </c>
      <c r="V325" s="215">
        <v>0</v>
      </c>
      <c r="W325" s="211">
        <v>0</v>
      </c>
      <c r="X325" s="212">
        <v>0</v>
      </c>
      <c r="Y325" s="216">
        <v>3</v>
      </c>
      <c r="Z325" s="217">
        <v>3</v>
      </c>
    </row>
    <row r="326" spans="1:26" ht="15" customHeight="1" x14ac:dyDescent="0.25">
      <c r="A326" s="331"/>
      <c r="B326" s="205"/>
      <c r="C326" s="206"/>
      <c r="D326" s="207" t="s">
        <v>358</v>
      </c>
      <c r="E326" s="209">
        <v>0</v>
      </c>
      <c r="F326" s="210">
        <v>0</v>
      </c>
      <c r="G326" s="210">
        <v>0</v>
      </c>
      <c r="H326" s="210">
        <v>0</v>
      </c>
      <c r="I326" s="210">
        <v>0</v>
      </c>
      <c r="J326" s="210">
        <v>0</v>
      </c>
      <c r="K326" s="210">
        <v>0</v>
      </c>
      <c r="L326" s="211">
        <v>0</v>
      </c>
      <c r="M326" s="212">
        <v>10</v>
      </c>
      <c r="N326" s="212">
        <v>3</v>
      </c>
      <c r="O326" s="213">
        <v>13</v>
      </c>
      <c r="P326" s="214">
        <v>0</v>
      </c>
      <c r="Q326" s="214">
        <v>0</v>
      </c>
      <c r="R326" s="214">
        <v>0</v>
      </c>
      <c r="S326" s="214">
        <v>0</v>
      </c>
      <c r="T326" s="214">
        <v>0</v>
      </c>
      <c r="U326" s="224">
        <v>0</v>
      </c>
      <c r="V326" s="215">
        <v>0</v>
      </c>
      <c r="W326" s="211">
        <v>0</v>
      </c>
      <c r="X326" s="212">
        <v>2</v>
      </c>
      <c r="Y326" s="216">
        <v>0</v>
      </c>
      <c r="Z326" s="217">
        <v>2</v>
      </c>
    </row>
    <row r="327" spans="1:26" ht="15" customHeight="1" x14ac:dyDescent="0.25">
      <c r="A327" s="331"/>
      <c r="B327" s="99" t="s">
        <v>104</v>
      </c>
      <c r="C327" s="111"/>
      <c r="D327" s="112"/>
      <c r="E327" s="200">
        <v>6</v>
      </c>
      <c r="F327" s="201">
        <v>0</v>
      </c>
      <c r="G327" s="201">
        <v>0</v>
      </c>
      <c r="H327" s="201">
        <v>0</v>
      </c>
      <c r="I327" s="201">
        <v>0</v>
      </c>
      <c r="J327" s="201">
        <v>0</v>
      </c>
      <c r="K327" s="201">
        <v>0</v>
      </c>
      <c r="L327" s="202">
        <v>6</v>
      </c>
      <c r="M327" s="203">
        <v>83</v>
      </c>
      <c r="N327" s="203">
        <v>317</v>
      </c>
      <c r="O327" s="204">
        <v>406</v>
      </c>
      <c r="P327" s="203">
        <v>0</v>
      </c>
      <c r="Q327" s="203">
        <v>0</v>
      </c>
      <c r="R327" s="203">
        <v>0</v>
      </c>
      <c r="S327" s="203">
        <v>0</v>
      </c>
      <c r="T327" s="203">
        <v>0</v>
      </c>
      <c r="U327" s="203">
        <v>0</v>
      </c>
      <c r="V327" s="203">
        <v>0</v>
      </c>
      <c r="W327" s="202">
        <v>0</v>
      </c>
      <c r="X327" s="202">
        <v>14</v>
      </c>
      <c r="Y327" s="202">
        <v>53</v>
      </c>
      <c r="Z327" s="202">
        <v>67</v>
      </c>
    </row>
    <row r="328" spans="1:26" ht="15" customHeight="1" x14ac:dyDescent="0.25">
      <c r="A328" s="331"/>
      <c r="B328" s="205"/>
      <c r="C328" s="206" t="s">
        <v>359</v>
      </c>
      <c r="D328" s="207" t="s">
        <v>360</v>
      </c>
      <c r="E328" s="209">
        <v>0</v>
      </c>
      <c r="F328" s="210">
        <v>0</v>
      </c>
      <c r="G328" s="210">
        <v>0</v>
      </c>
      <c r="H328" s="210">
        <v>0</v>
      </c>
      <c r="I328" s="210">
        <v>0</v>
      </c>
      <c r="J328" s="210">
        <v>0</v>
      </c>
      <c r="K328" s="210">
        <v>0</v>
      </c>
      <c r="L328" s="211">
        <v>0</v>
      </c>
      <c r="M328" s="212">
        <v>0</v>
      </c>
      <c r="N328" s="212">
        <v>0</v>
      </c>
      <c r="O328" s="213">
        <v>0</v>
      </c>
      <c r="P328" s="214">
        <v>0</v>
      </c>
      <c r="Q328" s="214">
        <v>0</v>
      </c>
      <c r="R328" s="214">
        <v>0</v>
      </c>
      <c r="S328" s="214">
        <v>0</v>
      </c>
      <c r="T328" s="214">
        <v>0</v>
      </c>
      <c r="U328" s="224">
        <v>0</v>
      </c>
      <c r="V328" s="215">
        <v>0</v>
      </c>
      <c r="W328" s="211">
        <v>0</v>
      </c>
      <c r="X328" s="212">
        <v>0</v>
      </c>
      <c r="Y328" s="216">
        <v>0</v>
      </c>
      <c r="Z328" s="217">
        <v>0</v>
      </c>
    </row>
    <row r="329" spans="1:26" ht="15" customHeight="1" x14ac:dyDescent="0.25">
      <c r="A329" s="331"/>
      <c r="B329" s="205"/>
      <c r="C329" s="206"/>
      <c r="D329" s="207" t="s">
        <v>577</v>
      </c>
      <c r="E329" s="209">
        <v>0</v>
      </c>
      <c r="F329" s="210">
        <v>0</v>
      </c>
      <c r="G329" s="210">
        <v>0</v>
      </c>
      <c r="H329" s="210">
        <v>0</v>
      </c>
      <c r="I329" s="210">
        <v>0</v>
      </c>
      <c r="J329" s="210">
        <v>0</v>
      </c>
      <c r="K329" s="210">
        <v>0</v>
      </c>
      <c r="L329" s="211">
        <v>0</v>
      </c>
      <c r="M329" s="212">
        <v>50</v>
      </c>
      <c r="N329" s="212">
        <v>71</v>
      </c>
      <c r="O329" s="213">
        <v>121</v>
      </c>
      <c r="P329" s="214">
        <v>0</v>
      </c>
      <c r="Q329" s="214">
        <v>0</v>
      </c>
      <c r="R329" s="214">
        <v>0</v>
      </c>
      <c r="S329" s="214">
        <v>0</v>
      </c>
      <c r="T329" s="214">
        <v>0</v>
      </c>
      <c r="U329" s="224">
        <v>0</v>
      </c>
      <c r="V329" s="215">
        <v>0</v>
      </c>
      <c r="W329" s="211">
        <v>0</v>
      </c>
      <c r="X329" s="212">
        <v>3</v>
      </c>
      <c r="Y329" s="216">
        <v>10</v>
      </c>
      <c r="Z329" s="217">
        <v>13</v>
      </c>
    </row>
    <row r="330" spans="1:26" ht="15" customHeight="1" x14ac:dyDescent="0.25">
      <c r="A330" s="331"/>
      <c r="B330" s="205"/>
      <c r="C330" s="206"/>
      <c r="D330" s="207" t="s">
        <v>569</v>
      </c>
      <c r="E330" s="209">
        <v>0</v>
      </c>
      <c r="F330" s="210">
        <v>0</v>
      </c>
      <c r="G330" s="210">
        <v>0</v>
      </c>
      <c r="H330" s="210">
        <v>0</v>
      </c>
      <c r="I330" s="210">
        <v>0</v>
      </c>
      <c r="J330" s="210">
        <v>0</v>
      </c>
      <c r="K330" s="210">
        <v>0</v>
      </c>
      <c r="L330" s="211">
        <v>0</v>
      </c>
      <c r="M330" s="212">
        <v>0</v>
      </c>
      <c r="N330" s="212">
        <v>0</v>
      </c>
      <c r="O330" s="213">
        <v>0</v>
      </c>
      <c r="P330" s="214">
        <v>0</v>
      </c>
      <c r="Q330" s="214">
        <v>0</v>
      </c>
      <c r="R330" s="214">
        <v>0</v>
      </c>
      <c r="S330" s="214">
        <v>0</v>
      </c>
      <c r="T330" s="214">
        <v>0</v>
      </c>
      <c r="U330" s="224">
        <v>0</v>
      </c>
      <c r="V330" s="215">
        <v>0</v>
      </c>
      <c r="W330" s="211">
        <v>0</v>
      </c>
      <c r="X330" s="212">
        <v>0</v>
      </c>
      <c r="Y330" s="216">
        <v>0</v>
      </c>
      <c r="Z330" s="217">
        <v>0</v>
      </c>
    </row>
    <row r="331" spans="1:26" ht="15" customHeight="1" x14ac:dyDescent="0.25">
      <c r="A331" s="331"/>
      <c r="B331" s="205"/>
      <c r="C331" s="206"/>
      <c r="D331" s="207" t="s">
        <v>570</v>
      </c>
      <c r="E331" s="209">
        <v>0</v>
      </c>
      <c r="F331" s="210">
        <v>0</v>
      </c>
      <c r="G331" s="210">
        <v>0</v>
      </c>
      <c r="H331" s="210">
        <v>0</v>
      </c>
      <c r="I331" s="210">
        <v>0</v>
      </c>
      <c r="J331" s="210">
        <v>0</v>
      </c>
      <c r="K331" s="210">
        <v>0</v>
      </c>
      <c r="L331" s="211">
        <v>0</v>
      </c>
      <c r="M331" s="212">
        <v>1</v>
      </c>
      <c r="N331" s="212">
        <v>8</v>
      </c>
      <c r="O331" s="213">
        <v>9</v>
      </c>
      <c r="P331" s="214">
        <v>0</v>
      </c>
      <c r="Q331" s="214">
        <v>0</v>
      </c>
      <c r="R331" s="214">
        <v>0</v>
      </c>
      <c r="S331" s="214">
        <v>0</v>
      </c>
      <c r="T331" s="214">
        <v>0</v>
      </c>
      <c r="U331" s="224">
        <v>0</v>
      </c>
      <c r="V331" s="215">
        <v>0</v>
      </c>
      <c r="W331" s="211">
        <v>0</v>
      </c>
      <c r="X331" s="212">
        <v>1</v>
      </c>
      <c r="Y331" s="216">
        <v>2</v>
      </c>
      <c r="Z331" s="217">
        <v>3</v>
      </c>
    </row>
    <row r="332" spans="1:26" ht="15" customHeight="1" x14ac:dyDescent="0.25">
      <c r="A332" s="331"/>
      <c r="B332" s="205"/>
      <c r="C332" s="206"/>
      <c r="D332" s="207" t="s">
        <v>552</v>
      </c>
      <c r="E332" s="209">
        <v>0</v>
      </c>
      <c r="F332" s="210">
        <v>0</v>
      </c>
      <c r="G332" s="210">
        <v>0</v>
      </c>
      <c r="H332" s="210">
        <v>0</v>
      </c>
      <c r="I332" s="210">
        <v>0</v>
      </c>
      <c r="J332" s="210">
        <v>0</v>
      </c>
      <c r="K332" s="210">
        <v>0</v>
      </c>
      <c r="L332" s="211">
        <v>0</v>
      </c>
      <c r="M332" s="212">
        <v>0</v>
      </c>
      <c r="N332" s="212">
        <v>0</v>
      </c>
      <c r="O332" s="213">
        <v>0</v>
      </c>
      <c r="P332" s="214">
        <v>0</v>
      </c>
      <c r="Q332" s="214">
        <v>0</v>
      </c>
      <c r="R332" s="214">
        <v>0</v>
      </c>
      <c r="S332" s="214">
        <v>0</v>
      </c>
      <c r="T332" s="214">
        <v>0</v>
      </c>
      <c r="U332" s="224">
        <v>0</v>
      </c>
      <c r="V332" s="215">
        <v>0</v>
      </c>
      <c r="W332" s="211">
        <v>0</v>
      </c>
      <c r="X332" s="212">
        <v>0</v>
      </c>
      <c r="Y332" s="216">
        <v>0</v>
      </c>
      <c r="Z332" s="217">
        <v>0</v>
      </c>
    </row>
    <row r="333" spans="1:26" ht="15" customHeight="1" x14ac:dyDescent="0.25">
      <c r="A333" s="331"/>
      <c r="B333" s="205"/>
      <c r="C333" s="206"/>
      <c r="D333" s="208" t="s">
        <v>483</v>
      </c>
      <c r="E333" s="209">
        <v>0</v>
      </c>
      <c r="F333" s="210">
        <v>0</v>
      </c>
      <c r="G333" s="210">
        <v>0</v>
      </c>
      <c r="H333" s="210">
        <v>0</v>
      </c>
      <c r="I333" s="210">
        <v>0</v>
      </c>
      <c r="J333" s="210">
        <v>0</v>
      </c>
      <c r="K333" s="210">
        <v>0</v>
      </c>
      <c r="L333" s="211">
        <v>0</v>
      </c>
      <c r="M333" s="212">
        <v>0</v>
      </c>
      <c r="N333" s="212">
        <v>0</v>
      </c>
      <c r="O333" s="213">
        <v>0</v>
      </c>
      <c r="P333" s="214">
        <v>0</v>
      </c>
      <c r="Q333" s="214">
        <v>0</v>
      </c>
      <c r="R333" s="214">
        <v>0</v>
      </c>
      <c r="S333" s="214">
        <v>0</v>
      </c>
      <c r="T333" s="214">
        <v>0</v>
      </c>
      <c r="U333" s="224">
        <v>0</v>
      </c>
      <c r="V333" s="215">
        <v>0</v>
      </c>
      <c r="W333" s="211">
        <v>0</v>
      </c>
      <c r="X333" s="212">
        <v>0</v>
      </c>
      <c r="Y333" s="216">
        <v>0</v>
      </c>
      <c r="Z333" s="217">
        <v>0</v>
      </c>
    </row>
    <row r="334" spans="1:26" ht="15" customHeight="1" x14ac:dyDescent="0.25">
      <c r="A334" s="331"/>
      <c r="B334" s="205"/>
      <c r="C334" s="206" t="s">
        <v>359</v>
      </c>
      <c r="D334" s="207" t="s">
        <v>361</v>
      </c>
      <c r="E334" s="209">
        <v>0</v>
      </c>
      <c r="F334" s="210">
        <v>0</v>
      </c>
      <c r="G334" s="210">
        <v>0</v>
      </c>
      <c r="H334" s="210">
        <v>0</v>
      </c>
      <c r="I334" s="210">
        <v>0</v>
      </c>
      <c r="J334" s="210">
        <v>0</v>
      </c>
      <c r="K334" s="210">
        <v>0</v>
      </c>
      <c r="L334" s="211">
        <v>0</v>
      </c>
      <c r="M334" s="212">
        <v>4</v>
      </c>
      <c r="N334" s="212">
        <v>42</v>
      </c>
      <c r="O334" s="213">
        <v>46</v>
      </c>
      <c r="P334" s="214">
        <v>0</v>
      </c>
      <c r="Q334" s="214">
        <v>0</v>
      </c>
      <c r="R334" s="214">
        <v>0</v>
      </c>
      <c r="S334" s="214">
        <v>0</v>
      </c>
      <c r="T334" s="214">
        <v>0</v>
      </c>
      <c r="U334" s="224">
        <v>0</v>
      </c>
      <c r="V334" s="215">
        <v>0</v>
      </c>
      <c r="W334" s="211">
        <v>0</v>
      </c>
      <c r="X334" s="212">
        <v>0</v>
      </c>
      <c r="Y334" s="216">
        <v>3</v>
      </c>
      <c r="Z334" s="217">
        <v>3</v>
      </c>
    </row>
    <row r="335" spans="1:26" ht="15" customHeight="1" x14ac:dyDescent="0.25">
      <c r="A335" s="331"/>
      <c r="B335" s="205"/>
      <c r="C335" s="206" t="s">
        <v>359</v>
      </c>
      <c r="D335" s="207" t="s">
        <v>362</v>
      </c>
      <c r="E335" s="209">
        <v>0</v>
      </c>
      <c r="F335" s="210">
        <v>0</v>
      </c>
      <c r="G335" s="210">
        <v>0</v>
      </c>
      <c r="H335" s="210">
        <v>0</v>
      </c>
      <c r="I335" s="210">
        <v>0</v>
      </c>
      <c r="J335" s="210">
        <v>0</v>
      </c>
      <c r="K335" s="210">
        <v>0</v>
      </c>
      <c r="L335" s="211">
        <v>0</v>
      </c>
      <c r="M335" s="212">
        <v>3</v>
      </c>
      <c r="N335" s="212">
        <v>6</v>
      </c>
      <c r="O335" s="213">
        <v>9</v>
      </c>
      <c r="P335" s="214">
        <v>0</v>
      </c>
      <c r="Q335" s="214">
        <v>0</v>
      </c>
      <c r="R335" s="214">
        <v>0</v>
      </c>
      <c r="S335" s="214">
        <v>0</v>
      </c>
      <c r="T335" s="214">
        <v>0</v>
      </c>
      <c r="U335" s="224">
        <v>0</v>
      </c>
      <c r="V335" s="215">
        <v>0</v>
      </c>
      <c r="W335" s="211">
        <v>0</v>
      </c>
      <c r="X335" s="212">
        <v>1</v>
      </c>
      <c r="Y335" s="216">
        <v>0</v>
      </c>
      <c r="Z335" s="217">
        <v>1</v>
      </c>
    </row>
    <row r="336" spans="1:26" ht="15" customHeight="1" x14ac:dyDescent="0.25">
      <c r="A336" s="331"/>
      <c r="B336" s="205"/>
      <c r="C336" s="206" t="s">
        <v>359</v>
      </c>
      <c r="D336" s="207" t="s">
        <v>363</v>
      </c>
      <c r="E336" s="209">
        <v>0</v>
      </c>
      <c r="F336" s="210">
        <v>0</v>
      </c>
      <c r="G336" s="210">
        <v>0</v>
      </c>
      <c r="H336" s="210">
        <v>0</v>
      </c>
      <c r="I336" s="210">
        <v>0</v>
      </c>
      <c r="J336" s="210">
        <v>0</v>
      </c>
      <c r="K336" s="210">
        <v>0</v>
      </c>
      <c r="L336" s="211">
        <v>0</v>
      </c>
      <c r="M336" s="212">
        <v>0</v>
      </c>
      <c r="N336" s="212">
        <v>0</v>
      </c>
      <c r="O336" s="213">
        <v>0</v>
      </c>
      <c r="P336" s="214">
        <v>0</v>
      </c>
      <c r="Q336" s="214">
        <v>0</v>
      </c>
      <c r="R336" s="214">
        <v>0</v>
      </c>
      <c r="S336" s="214">
        <v>0</v>
      </c>
      <c r="T336" s="214">
        <v>0</v>
      </c>
      <c r="U336" s="224">
        <v>0</v>
      </c>
      <c r="V336" s="215">
        <v>0</v>
      </c>
      <c r="W336" s="211">
        <v>0</v>
      </c>
      <c r="X336" s="212">
        <v>0</v>
      </c>
      <c r="Y336" s="216">
        <v>0</v>
      </c>
      <c r="Z336" s="217">
        <v>0</v>
      </c>
    </row>
    <row r="337" spans="1:26" ht="15" customHeight="1" x14ac:dyDescent="0.25">
      <c r="A337" s="331"/>
      <c r="B337" s="205"/>
      <c r="C337" s="206" t="s">
        <v>359</v>
      </c>
      <c r="D337" s="208" t="s">
        <v>364</v>
      </c>
      <c r="E337" s="209">
        <v>0</v>
      </c>
      <c r="F337" s="210">
        <v>0</v>
      </c>
      <c r="G337" s="210">
        <v>0</v>
      </c>
      <c r="H337" s="210">
        <v>0</v>
      </c>
      <c r="I337" s="210">
        <v>0</v>
      </c>
      <c r="J337" s="210">
        <v>0</v>
      </c>
      <c r="K337" s="210">
        <v>0</v>
      </c>
      <c r="L337" s="211">
        <v>0</v>
      </c>
      <c r="M337" s="212">
        <v>0</v>
      </c>
      <c r="N337" s="212">
        <v>0</v>
      </c>
      <c r="O337" s="213">
        <v>0</v>
      </c>
      <c r="P337" s="214">
        <v>0</v>
      </c>
      <c r="Q337" s="214">
        <v>0</v>
      </c>
      <c r="R337" s="214">
        <v>0</v>
      </c>
      <c r="S337" s="214">
        <v>0</v>
      </c>
      <c r="T337" s="214">
        <v>0</v>
      </c>
      <c r="U337" s="224">
        <v>0</v>
      </c>
      <c r="V337" s="215">
        <v>0</v>
      </c>
      <c r="W337" s="211">
        <v>0</v>
      </c>
      <c r="X337" s="212">
        <v>0</v>
      </c>
      <c r="Y337" s="216">
        <v>0</v>
      </c>
      <c r="Z337" s="217">
        <v>0</v>
      </c>
    </row>
    <row r="338" spans="1:26" ht="15" customHeight="1" x14ac:dyDescent="0.25">
      <c r="A338" s="331"/>
      <c r="B338" s="205"/>
      <c r="C338" s="206" t="s">
        <v>359</v>
      </c>
      <c r="D338" s="208" t="s">
        <v>365</v>
      </c>
      <c r="E338" s="209">
        <v>0</v>
      </c>
      <c r="F338" s="210">
        <v>0</v>
      </c>
      <c r="G338" s="210">
        <v>0</v>
      </c>
      <c r="H338" s="210">
        <v>0</v>
      </c>
      <c r="I338" s="210">
        <v>0</v>
      </c>
      <c r="J338" s="210">
        <v>0</v>
      </c>
      <c r="K338" s="210">
        <v>0</v>
      </c>
      <c r="L338" s="211">
        <v>0</v>
      </c>
      <c r="M338" s="212">
        <v>0</v>
      </c>
      <c r="N338" s="212">
        <v>0</v>
      </c>
      <c r="O338" s="213">
        <v>0</v>
      </c>
      <c r="P338" s="214">
        <v>0</v>
      </c>
      <c r="Q338" s="214">
        <v>0</v>
      </c>
      <c r="R338" s="214">
        <v>0</v>
      </c>
      <c r="S338" s="214">
        <v>0</v>
      </c>
      <c r="T338" s="214">
        <v>0</v>
      </c>
      <c r="U338" s="224">
        <v>0</v>
      </c>
      <c r="V338" s="215">
        <v>0</v>
      </c>
      <c r="W338" s="211">
        <v>0</v>
      </c>
      <c r="X338" s="212">
        <v>0</v>
      </c>
      <c r="Y338" s="216">
        <v>0</v>
      </c>
      <c r="Z338" s="217">
        <v>0</v>
      </c>
    </row>
    <row r="339" spans="1:26" ht="15" customHeight="1" x14ac:dyDescent="0.25">
      <c r="A339" s="331"/>
      <c r="B339" s="205"/>
      <c r="C339" s="206" t="s">
        <v>359</v>
      </c>
      <c r="D339" s="208" t="s">
        <v>366</v>
      </c>
      <c r="E339" s="209">
        <v>0</v>
      </c>
      <c r="F339" s="210">
        <v>0</v>
      </c>
      <c r="G339" s="210">
        <v>0</v>
      </c>
      <c r="H339" s="210">
        <v>0</v>
      </c>
      <c r="I339" s="210">
        <v>0</v>
      </c>
      <c r="J339" s="210">
        <v>0</v>
      </c>
      <c r="K339" s="210">
        <v>0</v>
      </c>
      <c r="L339" s="211">
        <v>0</v>
      </c>
      <c r="M339" s="212">
        <v>0</v>
      </c>
      <c r="N339" s="212">
        <v>0</v>
      </c>
      <c r="O339" s="213">
        <v>0</v>
      </c>
      <c r="P339" s="214">
        <v>0</v>
      </c>
      <c r="Q339" s="214">
        <v>0</v>
      </c>
      <c r="R339" s="214">
        <v>0</v>
      </c>
      <c r="S339" s="214">
        <v>0</v>
      </c>
      <c r="T339" s="214">
        <v>0</v>
      </c>
      <c r="U339" s="224">
        <v>0</v>
      </c>
      <c r="V339" s="215">
        <v>0</v>
      </c>
      <c r="W339" s="211">
        <v>0</v>
      </c>
      <c r="X339" s="212">
        <v>0</v>
      </c>
      <c r="Y339" s="216">
        <v>0</v>
      </c>
      <c r="Z339" s="217">
        <v>0</v>
      </c>
    </row>
    <row r="340" spans="1:26" ht="15" customHeight="1" x14ac:dyDescent="0.25">
      <c r="A340" s="331"/>
      <c r="B340" s="205"/>
      <c r="C340" s="206" t="s">
        <v>359</v>
      </c>
      <c r="D340" s="208" t="s">
        <v>367</v>
      </c>
      <c r="E340" s="209">
        <v>0</v>
      </c>
      <c r="F340" s="210">
        <v>0</v>
      </c>
      <c r="G340" s="210">
        <v>0</v>
      </c>
      <c r="H340" s="210">
        <v>0</v>
      </c>
      <c r="I340" s="210">
        <v>0</v>
      </c>
      <c r="J340" s="210">
        <v>0</v>
      </c>
      <c r="K340" s="210">
        <v>0</v>
      </c>
      <c r="L340" s="211">
        <v>0</v>
      </c>
      <c r="M340" s="212">
        <v>0</v>
      </c>
      <c r="N340" s="212">
        <v>8</v>
      </c>
      <c r="O340" s="213">
        <v>8</v>
      </c>
      <c r="P340" s="214">
        <v>0</v>
      </c>
      <c r="Q340" s="214">
        <v>0</v>
      </c>
      <c r="R340" s="214">
        <v>0</v>
      </c>
      <c r="S340" s="214">
        <v>0</v>
      </c>
      <c r="T340" s="214">
        <v>0</v>
      </c>
      <c r="U340" s="224">
        <v>0</v>
      </c>
      <c r="V340" s="215">
        <v>0</v>
      </c>
      <c r="W340" s="211">
        <v>0</v>
      </c>
      <c r="X340" s="212">
        <v>0</v>
      </c>
      <c r="Y340" s="216">
        <v>2</v>
      </c>
      <c r="Z340" s="217">
        <v>2</v>
      </c>
    </row>
    <row r="341" spans="1:26" ht="15" customHeight="1" x14ac:dyDescent="0.25">
      <c r="A341" s="331"/>
      <c r="B341" s="205"/>
      <c r="C341" s="206"/>
      <c r="D341" s="208" t="s">
        <v>368</v>
      </c>
      <c r="E341" s="209">
        <v>0</v>
      </c>
      <c r="F341" s="210">
        <v>0</v>
      </c>
      <c r="G341" s="210">
        <v>0</v>
      </c>
      <c r="H341" s="210">
        <v>0</v>
      </c>
      <c r="I341" s="210">
        <v>0</v>
      </c>
      <c r="J341" s="210">
        <v>0</v>
      </c>
      <c r="K341" s="210">
        <v>0</v>
      </c>
      <c r="L341" s="211">
        <v>0</v>
      </c>
      <c r="M341" s="212">
        <v>1</v>
      </c>
      <c r="N341" s="212">
        <v>6</v>
      </c>
      <c r="O341" s="213">
        <v>7</v>
      </c>
      <c r="P341" s="214">
        <v>0</v>
      </c>
      <c r="Q341" s="214">
        <v>0</v>
      </c>
      <c r="R341" s="214">
        <v>0</v>
      </c>
      <c r="S341" s="214">
        <v>0</v>
      </c>
      <c r="T341" s="214">
        <v>0</v>
      </c>
      <c r="U341" s="224">
        <v>0</v>
      </c>
      <c r="V341" s="215">
        <v>0</v>
      </c>
      <c r="W341" s="211">
        <v>0</v>
      </c>
      <c r="X341" s="212">
        <v>0</v>
      </c>
      <c r="Y341" s="216">
        <v>4</v>
      </c>
      <c r="Z341" s="217">
        <v>4</v>
      </c>
    </row>
    <row r="342" spans="1:26" ht="15" customHeight="1" x14ac:dyDescent="0.25">
      <c r="A342" s="331"/>
      <c r="B342" s="205"/>
      <c r="C342" s="206"/>
      <c r="D342" s="208" t="s">
        <v>369</v>
      </c>
      <c r="E342" s="209">
        <v>0</v>
      </c>
      <c r="F342" s="210">
        <v>0</v>
      </c>
      <c r="G342" s="210">
        <v>0</v>
      </c>
      <c r="H342" s="210">
        <v>0</v>
      </c>
      <c r="I342" s="210">
        <v>0</v>
      </c>
      <c r="J342" s="210">
        <v>0</v>
      </c>
      <c r="K342" s="210">
        <v>0</v>
      </c>
      <c r="L342" s="211">
        <v>0</v>
      </c>
      <c r="M342" s="212">
        <v>0</v>
      </c>
      <c r="N342" s="212">
        <v>0</v>
      </c>
      <c r="O342" s="213">
        <v>0</v>
      </c>
      <c r="P342" s="214">
        <v>0</v>
      </c>
      <c r="Q342" s="214">
        <v>0</v>
      </c>
      <c r="R342" s="214">
        <v>0</v>
      </c>
      <c r="S342" s="214">
        <v>0</v>
      </c>
      <c r="T342" s="214">
        <v>0</v>
      </c>
      <c r="U342" s="224">
        <v>0</v>
      </c>
      <c r="V342" s="215">
        <v>0</v>
      </c>
      <c r="W342" s="211">
        <v>0</v>
      </c>
      <c r="X342" s="212">
        <v>0</v>
      </c>
      <c r="Y342" s="216">
        <v>0</v>
      </c>
      <c r="Z342" s="217">
        <v>0</v>
      </c>
    </row>
    <row r="343" spans="1:26" ht="15" customHeight="1" x14ac:dyDescent="0.25">
      <c r="A343" s="331"/>
      <c r="B343" s="205"/>
      <c r="C343" s="206" t="s">
        <v>370</v>
      </c>
      <c r="D343" s="208" t="s">
        <v>371</v>
      </c>
      <c r="E343" s="209">
        <v>0</v>
      </c>
      <c r="F343" s="210">
        <v>0</v>
      </c>
      <c r="G343" s="210">
        <v>0</v>
      </c>
      <c r="H343" s="210">
        <v>0</v>
      </c>
      <c r="I343" s="210">
        <v>0</v>
      </c>
      <c r="J343" s="210">
        <v>0</v>
      </c>
      <c r="K343" s="210">
        <v>0</v>
      </c>
      <c r="L343" s="211">
        <v>0</v>
      </c>
      <c r="M343" s="212">
        <v>3</v>
      </c>
      <c r="N343" s="212">
        <v>45</v>
      </c>
      <c r="O343" s="213">
        <v>48</v>
      </c>
      <c r="P343" s="214">
        <v>0</v>
      </c>
      <c r="Q343" s="214">
        <v>0</v>
      </c>
      <c r="R343" s="214">
        <v>0</v>
      </c>
      <c r="S343" s="214">
        <v>0</v>
      </c>
      <c r="T343" s="214">
        <v>0</v>
      </c>
      <c r="U343" s="224">
        <v>0</v>
      </c>
      <c r="V343" s="215">
        <v>0</v>
      </c>
      <c r="W343" s="211">
        <v>0</v>
      </c>
      <c r="X343" s="212">
        <v>3</v>
      </c>
      <c r="Y343" s="216">
        <v>7</v>
      </c>
      <c r="Z343" s="217">
        <v>10</v>
      </c>
    </row>
    <row r="344" spans="1:26" ht="15" customHeight="1" x14ac:dyDescent="0.25">
      <c r="A344" s="331"/>
      <c r="B344" s="205"/>
      <c r="C344" s="206" t="s">
        <v>370</v>
      </c>
      <c r="D344" s="208" t="s">
        <v>372</v>
      </c>
      <c r="E344" s="209">
        <v>0</v>
      </c>
      <c r="F344" s="210">
        <v>0</v>
      </c>
      <c r="G344" s="210">
        <v>0</v>
      </c>
      <c r="H344" s="210">
        <v>0</v>
      </c>
      <c r="I344" s="210">
        <v>0</v>
      </c>
      <c r="J344" s="210">
        <v>0</v>
      </c>
      <c r="K344" s="210">
        <v>0</v>
      </c>
      <c r="L344" s="211">
        <v>0</v>
      </c>
      <c r="M344" s="212">
        <v>0</v>
      </c>
      <c r="N344" s="212">
        <v>0</v>
      </c>
      <c r="O344" s="213">
        <v>0</v>
      </c>
      <c r="P344" s="214">
        <v>0</v>
      </c>
      <c r="Q344" s="214">
        <v>0</v>
      </c>
      <c r="R344" s="214">
        <v>0</v>
      </c>
      <c r="S344" s="214">
        <v>0</v>
      </c>
      <c r="T344" s="214">
        <v>0</v>
      </c>
      <c r="U344" s="224">
        <v>0</v>
      </c>
      <c r="V344" s="215">
        <v>0</v>
      </c>
      <c r="W344" s="211">
        <v>0</v>
      </c>
      <c r="X344" s="212">
        <v>0</v>
      </c>
      <c r="Y344" s="216">
        <v>0</v>
      </c>
      <c r="Z344" s="217">
        <v>0</v>
      </c>
    </row>
    <row r="345" spans="1:26" ht="15" customHeight="1" x14ac:dyDescent="0.25">
      <c r="A345" s="331"/>
      <c r="B345" s="205"/>
      <c r="C345" s="206"/>
      <c r="D345" s="208" t="s">
        <v>373</v>
      </c>
      <c r="E345" s="209">
        <v>0</v>
      </c>
      <c r="F345" s="210">
        <v>0</v>
      </c>
      <c r="G345" s="210">
        <v>0</v>
      </c>
      <c r="H345" s="210">
        <v>0</v>
      </c>
      <c r="I345" s="210">
        <v>0</v>
      </c>
      <c r="J345" s="210">
        <v>0</v>
      </c>
      <c r="K345" s="210">
        <v>0</v>
      </c>
      <c r="L345" s="211">
        <v>0</v>
      </c>
      <c r="M345" s="212">
        <v>0</v>
      </c>
      <c r="N345" s="212">
        <v>0</v>
      </c>
      <c r="O345" s="213">
        <v>0</v>
      </c>
      <c r="P345" s="214">
        <v>0</v>
      </c>
      <c r="Q345" s="214">
        <v>0</v>
      </c>
      <c r="R345" s="214">
        <v>0</v>
      </c>
      <c r="S345" s="214">
        <v>0</v>
      </c>
      <c r="T345" s="214">
        <v>0</v>
      </c>
      <c r="U345" s="224">
        <v>0</v>
      </c>
      <c r="V345" s="215">
        <v>0</v>
      </c>
      <c r="W345" s="211">
        <v>0</v>
      </c>
      <c r="X345" s="212">
        <v>0</v>
      </c>
      <c r="Y345" s="216">
        <v>0</v>
      </c>
      <c r="Z345" s="217">
        <v>0</v>
      </c>
    </row>
    <row r="346" spans="1:26" ht="15" customHeight="1" x14ac:dyDescent="0.25">
      <c r="A346" s="331"/>
      <c r="B346" s="205"/>
      <c r="C346" s="206" t="s">
        <v>374</v>
      </c>
      <c r="D346" s="208" t="s">
        <v>375</v>
      </c>
      <c r="E346" s="209">
        <v>0</v>
      </c>
      <c r="F346" s="210">
        <v>0</v>
      </c>
      <c r="G346" s="210">
        <v>0</v>
      </c>
      <c r="H346" s="210">
        <v>0</v>
      </c>
      <c r="I346" s="210">
        <v>0</v>
      </c>
      <c r="J346" s="210">
        <v>0</v>
      </c>
      <c r="K346" s="210">
        <v>0</v>
      </c>
      <c r="L346" s="211">
        <v>0</v>
      </c>
      <c r="M346" s="212">
        <v>1</v>
      </c>
      <c r="N346" s="212">
        <v>5</v>
      </c>
      <c r="O346" s="213">
        <v>6</v>
      </c>
      <c r="P346" s="214">
        <v>0</v>
      </c>
      <c r="Q346" s="214">
        <v>0</v>
      </c>
      <c r="R346" s="214">
        <v>0</v>
      </c>
      <c r="S346" s="214">
        <v>0</v>
      </c>
      <c r="T346" s="214">
        <v>0</v>
      </c>
      <c r="U346" s="224">
        <v>0</v>
      </c>
      <c r="V346" s="215">
        <v>0</v>
      </c>
      <c r="W346" s="211">
        <v>0</v>
      </c>
      <c r="X346" s="212">
        <v>0</v>
      </c>
      <c r="Y346" s="216">
        <v>0</v>
      </c>
      <c r="Z346" s="217">
        <v>0</v>
      </c>
    </row>
    <row r="347" spans="1:26" ht="15" customHeight="1" x14ac:dyDescent="0.25">
      <c r="A347" s="331"/>
      <c r="B347" s="205"/>
      <c r="C347" s="206" t="s">
        <v>376</v>
      </c>
      <c r="D347" s="208" t="s">
        <v>377</v>
      </c>
      <c r="E347" s="209">
        <v>0</v>
      </c>
      <c r="F347" s="210">
        <v>0</v>
      </c>
      <c r="G347" s="210">
        <v>0</v>
      </c>
      <c r="H347" s="210">
        <v>0</v>
      </c>
      <c r="I347" s="210">
        <v>0</v>
      </c>
      <c r="J347" s="210">
        <v>0</v>
      </c>
      <c r="K347" s="210">
        <v>0</v>
      </c>
      <c r="L347" s="211">
        <v>0</v>
      </c>
      <c r="M347" s="212">
        <v>8</v>
      </c>
      <c r="N347" s="212">
        <v>18</v>
      </c>
      <c r="O347" s="213">
        <v>26</v>
      </c>
      <c r="P347" s="214">
        <v>0</v>
      </c>
      <c r="Q347" s="214">
        <v>0</v>
      </c>
      <c r="R347" s="214">
        <v>0</v>
      </c>
      <c r="S347" s="214">
        <v>0</v>
      </c>
      <c r="T347" s="214">
        <v>0</v>
      </c>
      <c r="U347" s="224">
        <v>0</v>
      </c>
      <c r="V347" s="215">
        <v>0</v>
      </c>
      <c r="W347" s="211">
        <v>0</v>
      </c>
      <c r="X347" s="212">
        <v>1</v>
      </c>
      <c r="Y347" s="216">
        <v>2</v>
      </c>
      <c r="Z347" s="217">
        <v>3</v>
      </c>
    </row>
    <row r="348" spans="1:26" ht="15" customHeight="1" x14ac:dyDescent="0.25">
      <c r="A348" s="331"/>
      <c r="B348" s="205"/>
      <c r="C348" s="206" t="s">
        <v>378</v>
      </c>
      <c r="D348" s="208" t="s">
        <v>379</v>
      </c>
      <c r="E348" s="209">
        <v>0</v>
      </c>
      <c r="F348" s="210">
        <v>0</v>
      </c>
      <c r="G348" s="210">
        <v>0</v>
      </c>
      <c r="H348" s="210">
        <v>0</v>
      </c>
      <c r="I348" s="210">
        <v>0</v>
      </c>
      <c r="J348" s="210">
        <v>0</v>
      </c>
      <c r="K348" s="210">
        <v>0</v>
      </c>
      <c r="L348" s="211">
        <v>0</v>
      </c>
      <c r="M348" s="212">
        <v>2</v>
      </c>
      <c r="N348" s="212">
        <v>29</v>
      </c>
      <c r="O348" s="213">
        <v>31</v>
      </c>
      <c r="P348" s="214">
        <v>0</v>
      </c>
      <c r="Q348" s="214">
        <v>0</v>
      </c>
      <c r="R348" s="214">
        <v>0</v>
      </c>
      <c r="S348" s="214">
        <v>0</v>
      </c>
      <c r="T348" s="214">
        <v>0</v>
      </c>
      <c r="U348" s="224">
        <v>0</v>
      </c>
      <c r="V348" s="215">
        <v>0</v>
      </c>
      <c r="W348" s="211">
        <v>0</v>
      </c>
      <c r="X348" s="212">
        <v>0</v>
      </c>
      <c r="Y348" s="216">
        <v>7</v>
      </c>
      <c r="Z348" s="217">
        <v>7</v>
      </c>
    </row>
    <row r="349" spans="1:26" ht="15" customHeight="1" x14ac:dyDescent="0.25">
      <c r="A349" s="331"/>
      <c r="B349" s="205"/>
      <c r="C349" s="206" t="s">
        <v>380</v>
      </c>
      <c r="D349" s="208" t="s">
        <v>381</v>
      </c>
      <c r="E349" s="209">
        <v>0</v>
      </c>
      <c r="F349" s="210">
        <v>0</v>
      </c>
      <c r="G349" s="210">
        <v>0</v>
      </c>
      <c r="H349" s="210">
        <v>0</v>
      </c>
      <c r="I349" s="210">
        <v>0</v>
      </c>
      <c r="J349" s="210">
        <v>0</v>
      </c>
      <c r="K349" s="210">
        <v>0</v>
      </c>
      <c r="L349" s="211">
        <v>0</v>
      </c>
      <c r="M349" s="212">
        <v>0</v>
      </c>
      <c r="N349" s="212">
        <v>0</v>
      </c>
      <c r="O349" s="213">
        <v>0</v>
      </c>
      <c r="P349" s="214">
        <v>0</v>
      </c>
      <c r="Q349" s="214">
        <v>0</v>
      </c>
      <c r="R349" s="214">
        <v>0</v>
      </c>
      <c r="S349" s="214">
        <v>0</v>
      </c>
      <c r="T349" s="214">
        <v>0</v>
      </c>
      <c r="U349" s="224">
        <v>0</v>
      </c>
      <c r="V349" s="215">
        <v>0</v>
      </c>
      <c r="W349" s="211">
        <v>0</v>
      </c>
      <c r="X349" s="212">
        <v>0</v>
      </c>
      <c r="Y349" s="216">
        <v>0</v>
      </c>
      <c r="Z349" s="217">
        <v>0</v>
      </c>
    </row>
    <row r="350" spans="1:26" ht="15" customHeight="1" x14ac:dyDescent="0.25">
      <c r="A350" s="331"/>
      <c r="B350" s="205"/>
      <c r="C350" s="206" t="s">
        <v>382</v>
      </c>
      <c r="D350" s="208" t="s">
        <v>383</v>
      </c>
      <c r="E350" s="209">
        <v>6</v>
      </c>
      <c r="F350" s="210">
        <v>0</v>
      </c>
      <c r="G350" s="210">
        <v>0</v>
      </c>
      <c r="H350" s="210">
        <v>0</v>
      </c>
      <c r="I350" s="210">
        <v>0</v>
      </c>
      <c r="J350" s="210">
        <v>0</v>
      </c>
      <c r="K350" s="210">
        <v>0</v>
      </c>
      <c r="L350" s="211">
        <v>6</v>
      </c>
      <c r="M350" s="212">
        <v>4</v>
      </c>
      <c r="N350" s="212">
        <v>37</v>
      </c>
      <c r="O350" s="213">
        <v>47</v>
      </c>
      <c r="P350" s="214">
        <v>0</v>
      </c>
      <c r="Q350" s="214">
        <v>0</v>
      </c>
      <c r="R350" s="214">
        <v>0</v>
      </c>
      <c r="S350" s="214">
        <v>0</v>
      </c>
      <c r="T350" s="214">
        <v>0</v>
      </c>
      <c r="U350" s="224">
        <v>0</v>
      </c>
      <c r="V350" s="215">
        <v>0</v>
      </c>
      <c r="W350" s="211">
        <v>0</v>
      </c>
      <c r="X350" s="212">
        <v>3</v>
      </c>
      <c r="Y350" s="216">
        <v>4</v>
      </c>
      <c r="Z350" s="217">
        <v>7</v>
      </c>
    </row>
    <row r="351" spans="1:26" ht="15" customHeight="1" x14ac:dyDescent="0.25">
      <c r="A351" s="331"/>
      <c r="B351" s="205"/>
      <c r="C351" s="206" t="s">
        <v>384</v>
      </c>
      <c r="D351" s="208" t="s">
        <v>385</v>
      </c>
      <c r="E351" s="209">
        <v>0</v>
      </c>
      <c r="F351" s="210">
        <v>0</v>
      </c>
      <c r="G351" s="210">
        <v>0</v>
      </c>
      <c r="H351" s="210">
        <v>0</v>
      </c>
      <c r="I351" s="210">
        <v>0</v>
      </c>
      <c r="J351" s="210">
        <v>0</v>
      </c>
      <c r="K351" s="210">
        <v>0</v>
      </c>
      <c r="L351" s="211">
        <v>0</v>
      </c>
      <c r="M351" s="212">
        <v>1</v>
      </c>
      <c r="N351" s="212">
        <v>10</v>
      </c>
      <c r="O351" s="213">
        <v>11</v>
      </c>
      <c r="P351" s="214">
        <v>0</v>
      </c>
      <c r="Q351" s="214">
        <v>0</v>
      </c>
      <c r="R351" s="214">
        <v>0</v>
      </c>
      <c r="S351" s="214">
        <v>0</v>
      </c>
      <c r="T351" s="214">
        <v>0</v>
      </c>
      <c r="U351" s="224">
        <v>0</v>
      </c>
      <c r="V351" s="215">
        <v>0</v>
      </c>
      <c r="W351" s="211">
        <v>0</v>
      </c>
      <c r="X351" s="212">
        <v>0</v>
      </c>
      <c r="Y351" s="216">
        <v>5</v>
      </c>
      <c r="Z351" s="217">
        <v>5</v>
      </c>
    </row>
    <row r="352" spans="1:26" ht="15" customHeight="1" x14ac:dyDescent="0.25">
      <c r="A352" s="331"/>
      <c r="B352" s="205"/>
      <c r="C352" s="206" t="s">
        <v>384</v>
      </c>
      <c r="D352" s="208" t="s">
        <v>386</v>
      </c>
      <c r="E352" s="209">
        <v>0</v>
      </c>
      <c r="F352" s="210">
        <v>0</v>
      </c>
      <c r="G352" s="210">
        <v>0</v>
      </c>
      <c r="H352" s="210">
        <v>0</v>
      </c>
      <c r="I352" s="210">
        <v>0</v>
      </c>
      <c r="J352" s="210">
        <v>0</v>
      </c>
      <c r="K352" s="210">
        <v>0</v>
      </c>
      <c r="L352" s="211">
        <v>0</v>
      </c>
      <c r="M352" s="212">
        <v>4</v>
      </c>
      <c r="N352" s="212">
        <v>12</v>
      </c>
      <c r="O352" s="213">
        <v>16</v>
      </c>
      <c r="P352" s="214">
        <v>0</v>
      </c>
      <c r="Q352" s="214">
        <v>0</v>
      </c>
      <c r="R352" s="214">
        <v>0</v>
      </c>
      <c r="S352" s="214">
        <v>0</v>
      </c>
      <c r="T352" s="214">
        <v>0</v>
      </c>
      <c r="U352" s="224">
        <v>0</v>
      </c>
      <c r="V352" s="215">
        <v>0</v>
      </c>
      <c r="W352" s="211">
        <v>0</v>
      </c>
      <c r="X352" s="212">
        <v>0</v>
      </c>
      <c r="Y352" s="216">
        <v>3</v>
      </c>
      <c r="Z352" s="217">
        <v>3</v>
      </c>
    </row>
    <row r="353" spans="1:26" ht="15" customHeight="1" x14ac:dyDescent="0.25">
      <c r="A353" s="331"/>
      <c r="B353" s="205"/>
      <c r="C353" s="163" t="s">
        <v>387</v>
      </c>
      <c r="D353" s="207" t="s">
        <v>388</v>
      </c>
      <c r="E353" s="209">
        <v>0</v>
      </c>
      <c r="F353" s="210">
        <v>0</v>
      </c>
      <c r="G353" s="210">
        <v>0</v>
      </c>
      <c r="H353" s="210">
        <v>0</v>
      </c>
      <c r="I353" s="210">
        <v>0</v>
      </c>
      <c r="J353" s="210">
        <v>0</v>
      </c>
      <c r="K353" s="210">
        <v>0</v>
      </c>
      <c r="L353" s="211">
        <v>0</v>
      </c>
      <c r="M353" s="212">
        <v>0</v>
      </c>
      <c r="N353" s="212">
        <v>6</v>
      </c>
      <c r="O353" s="213">
        <v>6</v>
      </c>
      <c r="P353" s="214">
        <v>0</v>
      </c>
      <c r="Q353" s="214">
        <v>0</v>
      </c>
      <c r="R353" s="214">
        <v>0</v>
      </c>
      <c r="S353" s="214">
        <v>0</v>
      </c>
      <c r="T353" s="214">
        <v>0</v>
      </c>
      <c r="U353" s="224">
        <v>0</v>
      </c>
      <c r="V353" s="215">
        <v>0</v>
      </c>
      <c r="W353" s="211">
        <v>0</v>
      </c>
      <c r="X353" s="212">
        <v>0</v>
      </c>
      <c r="Y353" s="216">
        <v>0</v>
      </c>
      <c r="Z353" s="217">
        <v>0</v>
      </c>
    </row>
    <row r="354" spans="1:26" ht="15" customHeight="1" x14ac:dyDescent="0.25">
      <c r="A354" s="331"/>
      <c r="B354" s="205"/>
      <c r="C354" s="206" t="s">
        <v>387</v>
      </c>
      <c r="D354" s="208" t="s">
        <v>389</v>
      </c>
      <c r="E354" s="209">
        <v>0</v>
      </c>
      <c r="F354" s="210">
        <v>0</v>
      </c>
      <c r="G354" s="210">
        <v>0</v>
      </c>
      <c r="H354" s="210">
        <v>0</v>
      </c>
      <c r="I354" s="210">
        <v>0</v>
      </c>
      <c r="J354" s="210">
        <v>0</v>
      </c>
      <c r="K354" s="210">
        <v>0</v>
      </c>
      <c r="L354" s="211">
        <v>0</v>
      </c>
      <c r="M354" s="212">
        <v>0</v>
      </c>
      <c r="N354" s="212">
        <v>3</v>
      </c>
      <c r="O354" s="213">
        <v>3</v>
      </c>
      <c r="P354" s="214">
        <v>0</v>
      </c>
      <c r="Q354" s="214">
        <v>0</v>
      </c>
      <c r="R354" s="214">
        <v>0</v>
      </c>
      <c r="S354" s="214">
        <v>0</v>
      </c>
      <c r="T354" s="214">
        <v>0</v>
      </c>
      <c r="U354" s="224">
        <v>0</v>
      </c>
      <c r="V354" s="215">
        <v>0</v>
      </c>
      <c r="W354" s="211">
        <v>0</v>
      </c>
      <c r="X354" s="212">
        <v>0</v>
      </c>
      <c r="Y354" s="216">
        <v>2</v>
      </c>
      <c r="Z354" s="217">
        <v>2</v>
      </c>
    </row>
    <row r="355" spans="1:26" ht="15" customHeight="1" x14ac:dyDescent="0.25">
      <c r="A355" s="331"/>
      <c r="B355" s="205"/>
      <c r="C355" s="206" t="s">
        <v>387</v>
      </c>
      <c r="D355" s="208" t="s">
        <v>390</v>
      </c>
      <c r="E355" s="209">
        <v>0</v>
      </c>
      <c r="F355" s="210">
        <v>0</v>
      </c>
      <c r="G355" s="210">
        <v>0</v>
      </c>
      <c r="H355" s="210">
        <v>0</v>
      </c>
      <c r="I355" s="210">
        <v>0</v>
      </c>
      <c r="J355" s="210">
        <v>0</v>
      </c>
      <c r="K355" s="210">
        <v>0</v>
      </c>
      <c r="L355" s="211">
        <v>0</v>
      </c>
      <c r="M355" s="212">
        <v>1</v>
      </c>
      <c r="N355" s="212">
        <v>11</v>
      </c>
      <c r="O355" s="213">
        <v>12</v>
      </c>
      <c r="P355" s="214">
        <v>0</v>
      </c>
      <c r="Q355" s="214">
        <v>0</v>
      </c>
      <c r="R355" s="214">
        <v>0</v>
      </c>
      <c r="S355" s="214">
        <v>0</v>
      </c>
      <c r="T355" s="214">
        <v>0</v>
      </c>
      <c r="U355" s="224">
        <v>0</v>
      </c>
      <c r="V355" s="215">
        <v>0</v>
      </c>
      <c r="W355" s="211">
        <v>0</v>
      </c>
      <c r="X355" s="212">
        <v>2</v>
      </c>
      <c r="Y355" s="216">
        <v>2</v>
      </c>
      <c r="Z355" s="217">
        <v>4</v>
      </c>
    </row>
    <row r="356" spans="1:26" ht="15" customHeight="1" x14ac:dyDescent="0.25">
      <c r="A356" s="331"/>
      <c r="B356" s="205"/>
      <c r="C356" s="206" t="s">
        <v>387</v>
      </c>
      <c r="D356" s="208" t="s">
        <v>391</v>
      </c>
      <c r="E356" s="209">
        <v>0</v>
      </c>
      <c r="F356" s="210">
        <v>0</v>
      </c>
      <c r="G356" s="210">
        <v>0</v>
      </c>
      <c r="H356" s="210">
        <v>0</v>
      </c>
      <c r="I356" s="210">
        <v>0</v>
      </c>
      <c r="J356" s="210">
        <v>0</v>
      </c>
      <c r="K356" s="210">
        <v>0</v>
      </c>
      <c r="L356" s="211">
        <v>0</v>
      </c>
      <c r="M356" s="212">
        <v>0</v>
      </c>
      <c r="N356" s="212">
        <v>0</v>
      </c>
      <c r="O356" s="213">
        <v>0</v>
      </c>
      <c r="P356" s="214">
        <v>0</v>
      </c>
      <c r="Q356" s="214">
        <v>0</v>
      </c>
      <c r="R356" s="214">
        <v>0</v>
      </c>
      <c r="S356" s="214">
        <v>0</v>
      </c>
      <c r="T356" s="214">
        <v>0</v>
      </c>
      <c r="U356" s="224">
        <v>0</v>
      </c>
      <c r="V356" s="215">
        <v>0</v>
      </c>
      <c r="W356" s="211">
        <v>0</v>
      </c>
      <c r="X356" s="212">
        <v>0</v>
      </c>
      <c r="Y356" s="216">
        <v>0</v>
      </c>
      <c r="Z356" s="217">
        <v>0</v>
      </c>
    </row>
    <row r="357" spans="1:26" ht="15" customHeight="1" x14ac:dyDescent="0.25">
      <c r="A357" s="331"/>
      <c r="B357" s="99" t="s">
        <v>115</v>
      </c>
      <c r="C357" s="111"/>
      <c r="D357" s="112"/>
      <c r="E357" s="200">
        <v>36</v>
      </c>
      <c r="F357" s="201">
        <v>20</v>
      </c>
      <c r="G357" s="201">
        <v>15</v>
      </c>
      <c r="H357" s="201">
        <v>0</v>
      </c>
      <c r="I357" s="201">
        <v>0</v>
      </c>
      <c r="J357" s="201">
        <v>0</v>
      </c>
      <c r="K357" s="201">
        <v>0</v>
      </c>
      <c r="L357" s="202">
        <v>71</v>
      </c>
      <c r="M357" s="203">
        <v>131</v>
      </c>
      <c r="N357" s="203">
        <v>1161</v>
      </c>
      <c r="O357" s="204">
        <v>1363</v>
      </c>
      <c r="P357" s="203">
        <v>5</v>
      </c>
      <c r="Q357" s="203">
        <v>2</v>
      </c>
      <c r="R357" s="203">
        <v>3</v>
      </c>
      <c r="S357" s="203">
        <v>0</v>
      </c>
      <c r="T357" s="203">
        <v>0</v>
      </c>
      <c r="U357" s="203">
        <v>0</v>
      </c>
      <c r="V357" s="203">
        <v>0</v>
      </c>
      <c r="W357" s="202">
        <v>10</v>
      </c>
      <c r="X357" s="202">
        <v>26</v>
      </c>
      <c r="Y357" s="202">
        <v>166</v>
      </c>
      <c r="Z357" s="202">
        <v>202</v>
      </c>
    </row>
    <row r="358" spans="1:26" ht="15" customHeight="1" x14ac:dyDescent="0.25">
      <c r="A358" s="331"/>
      <c r="B358" s="205"/>
      <c r="C358" s="206" t="s">
        <v>392</v>
      </c>
      <c r="D358" s="208" t="s">
        <v>393</v>
      </c>
      <c r="E358" s="209">
        <v>2</v>
      </c>
      <c r="F358" s="210">
        <v>0</v>
      </c>
      <c r="G358" s="210">
        <v>0</v>
      </c>
      <c r="H358" s="210">
        <v>0</v>
      </c>
      <c r="I358" s="210">
        <v>0</v>
      </c>
      <c r="J358" s="210">
        <v>0</v>
      </c>
      <c r="K358" s="210">
        <v>0</v>
      </c>
      <c r="L358" s="211">
        <v>2</v>
      </c>
      <c r="M358" s="212">
        <v>18</v>
      </c>
      <c r="N358" s="212">
        <v>62</v>
      </c>
      <c r="O358" s="213">
        <v>82</v>
      </c>
      <c r="P358" s="214">
        <v>0</v>
      </c>
      <c r="Q358" s="214">
        <v>0</v>
      </c>
      <c r="R358" s="214">
        <v>0</v>
      </c>
      <c r="S358" s="214">
        <v>0</v>
      </c>
      <c r="T358" s="214">
        <v>0</v>
      </c>
      <c r="U358" s="224">
        <v>0</v>
      </c>
      <c r="V358" s="215">
        <v>0</v>
      </c>
      <c r="W358" s="211">
        <v>0</v>
      </c>
      <c r="X358" s="212">
        <v>7</v>
      </c>
      <c r="Y358" s="216">
        <v>7</v>
      </c>
      <c r="Z358" s="217">
        <v>14</v>
      </c>
    </row>
    <row r="359" spans="1:26" ht="15" customHeight="1" x14ac:dyDescent="0.25">
      <c r="A359" s="331"/>
      <c r="B359" s="205"/>
      <c r="C359" s="206"/>
      <c r="D359" s="208" t="s">
        <v>571</v>
      </c>
      <c r="E359" s="209">
        <v>0</v>
      </c>
      <c r="F359" s="210">
        <v>0</v>
      </c>
      <c r="G359" s="210">
        <v>0</v>
      </c>
      <c r="H359" s="210">
        <v>0</v>
      </c>
      <c r="I359" s="210">
        <v>0</v>
      </c>
      <c r="J359" s="210">
        <v>0</v>
      </c>
      <c r="K359" s="210">
        <v>0</v>
      </c>
      <c r="L359" s="211">
        <v>0</v>
      </c>
      <c r="M359" s="212">
        <v>0</v>
      </c>
      <c r="N359" s="212">
        <v>11</v>
      </c>
      <c r="O359" s="213">
        <v>11</v>
      </c>
      <c r="P359" s="214">
        <v>0</v>
      </c>
      <c r="Q359" s="214">
        <v>0</v>
      </c>
      <c r="R359" s="214">
        <v>0</v>
      </c>
      <c r="S359" s="214">
        <v>0</v>
      </c>
      <c r="T359" s="214">
        <v>0</v>
      </c>
      <c r="U359" s="224">
        <v>0</v>
      </c>
      <c r="V359" s="215">
        <v>0</v>
      </c>
      <c r="W359" s="211">
        <v>0</v>
      </c>
      <c r="X359" s="212">
        <v>0</v>
      </c>
      <c r="Y359" s="216">
        <v>2</v>
      </c>
      <c r="Z359" s="217">
        <v>2</v>
      </c>
    </row>
    <row r="360" spans="1:26" ht="15" customHeight="1" x14ac:dyDescent="0.25">
      <c r="A360" s="331"/>
      <c r="B360" s="205"/>
      <c r="C360" s="206"/>
      <c r="D360" s="208" t="s">
        <v>483</v>
      </c>
      <c r="E360" s="209">
        <v>0</v>
      </c>
      <c r="F360" s="210">
        <v>0</v>
      </c>
      <c r="G360" s="210">
        <v>0</v>
      </c>
      <c r="H360" s="210">
        <v>0</v>
      </c>
      <c r="I360" s="210">
        <v>0</v>
      </c>
      <c r="J360" s="210">
        <v>0</v>
      </c>
      <c r="K360" s="210">
        <v>0</v>
      </c>
      <c r="L360" s="211">
        <v>0</v>
      </c>
      <c r="M360" s="212">
        <v>0</v>
      </c>
      <c r="N360" s="212">
        <v>8</v>
      </c>
      <c r="O360" s="213">
        <v>8</v>
      </c>
      <c r="P360" s="214">
        <v>0</v>
      </c>
      <c r="Q360" s="214">
        <v>0</v>
      </c>
      <c r="R360" s="214">
        <v>0</v>
      </c>
      <c r="S360" s="214">
        <v>0</v>
      </c>
      <c r="T360" s="214">
        <v>0</v>
      </c>
      <c r="U360" s="224">
        <v>0</v>
      </c>
      <c r="V360" s="215">
        <v>0</v>
      </c>
      <c r="W360" s="211">
        <v>0</v>
      </c>
      <c r="X360" s="212">
        <v>0</v>
      </c>
      <c r="Y360" s="216">
        <v>0</v>
      </c>
      <c r="Z360" s="217">
        <v>0</v>
      </c>
    </row>
    <row r="361" spans="1:26" ht="15" customHeight="1" x14ac:dyDescent="0.25">
      <c r="A361" s="331"/>
      <c r="B361" s="205"/>
      <c r="C361" s="206" t="s">
        <v>392</v>
      </c>
      <c r="D361" s="208" t="s">
        <v>394</v>
      </c>
      <c r="E361" s="209">
        <v>0</v>
      </c>
      <c r="F361" s="210">
        <v>0</v>
      </c>
      <c r="G361" s="210">
        <v>0</v>
      </c>
      <c r="H361" s="210">
        <v>0</v>
      </c>
      <c r="I361" s="210">
        <v>0</v>
      </c>
      <c r="J361" s="210">
        <v>0</v>
      </c>
      <c r="K361" s="210">
        <v>0</v>
      </c>
      <c r="L361" s="211">
        <v>0</v>
      </c>
      <c r="M361" s="212">
        <v>0</v>
      </c>
      <c r="N361" s="212">
        <v>0</v>
      </c>
      <c r="O361" s="213">
        <v>0</v>
      </c>
      <c r="P361" s="214">
        <v>0</v>
      </c>
      <c r="Q361" s="214">
        <v>0</v>
      </c>
      <c r="R361" s="214">
        <v>0</v>
      </c>
      <c r="S361" s="214">
        <v>0</v>
      </c>
      <c r="T361" s="214">
        <v>0</v>
      </c>
      <c r="U361" s="224">
        <v>0</v>
      </c>
      <c r="V361" s="215">
        <v>0</v>
      </c>
      <c r="W361" s="211">
        <v>0</v>
      </c>
      <c r="X361" s="212">
        <v>0</v>
      </c>
      <c r="Y361" s="216">
        <v>0</v>
      </c>
      <c r="Z361" s="217">
        <v>0</v>
      </c>
    </row>
    <row r="362" spans="1:26" ht="15" customHeight="1" x14ac:dyDescent="0.25">
      <c r="A362" s="331"/>
      <c r="B362" s="205"/>
      <c r="C362" s="206" t="s">
        <v>392</v>
      </c>
      <c r="D362" s="208" t="s">
        <v>395</v>
      </c>
      <c r="E362" s="209">
        <v>0</v>
      </c>
      <c r="F362" s="210">
        <v>0</v>
      </c>
      <c r="G362" s="210">
        <v>0</v>
      </c>
      <c r="H362" s="210">
        <v>0</v>
      </c>
      <c r="I362" s="210">
        <v>0</v>
      </c>
      <c r="J362" s="210">
        <v>0</v>
      </c>
      <c r="K362" s="210">
        <v>0</v>
      </c>
      <c r="L362" s="211">
        <v>0</v>
      </c>
      <c r="M362" s="212">
        <v>0</v>
      </c>
      <c r="N362" s="212">
        <v>0</v>
      </c>
      <c r="O362" s="213">
        <v>0</v>
      </c>
      <c r="P362" s="214">
        <v>0</v>
      </c>
      <c r="Q362" s="214">
        <v>0</v>
      </c>
      <c r="R362" s="214">
        <v>0</v>
      </c>
      <c r="S362" s="214">
        <v>0</v>
      </c>
      <c r="T362" s="214">
        <v>0</v>
      </c>
      <c r="U362" s="224">
        <v>0</v>
      </c>
      <c r="V362" s="215">
        <v>0</v>
      </c>
      <c r="W362" s="211">
        <v>0</v>
      </c>
      <c r="X362" s="212">
        <v>0</v>
      </c>
      <c r="Y362" s="216">
        <v>0</v>
      </c>
      <c r="Z362" s="217">
        <v>0</v>
      </c>
    </row>
    <row r="363" spans="1:26" ht="15" customHeight="1" x14ac:dyDescent="0.25">
      <c r="A363" s="331"/>
      <c r="B363" s="205"/>
      <c r="C363" s="206" t="s">
        <v>392</v>
      </c>
      <c r="D363" s="208" t="s">
        <v>396</v>
      </c>
      <c r="E363" s="209">
        <v>0</v>
      </c>
      <c r="F363" s="210">
        <v>0</v>
      </c>
      <c r="G363" s="210">
        <v>0</v>
      </c>
      <c r="H363" s="210">
        <v>0</v>
      </c>
      <c r="I363" s="210">
        <v>0</v>
      </c>
      <c r="J363" s="210">
        <v>0</v>
      </c>
      <c r="K363" s="210">
        <v>0</v>
      </c>
      <c r="L363" s="211">
        <v>0</v>
      </c>
      <c r="M363" s="212">
        <v>0</v>
      </c>
      <c r="N363" s="212">
        <v>0</v>
      </c>
      <c r="O363" s="213">
        <v>0</v>
      </c>
      <c r="P363" s="214">
        <v>0</v>
      </c>
      <c r="Q363" s="214">
        <v>0</v>
      </c>
      <c r="R363" s="214">
        <v>0</v>
      </c>
      <c r="S363" s="214">
        <v>0</v>
      </c>
      <c r="T363" s="214">
        <v>0</v>
      </c>
      <c r="U363" s="224">
        <v>0</v>
      </c>
      <c r="V363" s="215">
        <v>0</v>
      </c>
      <c r="W363" s="211">
        <v>0</v>
      </c>
      <c r="X363" s="212">
        <v>0</v>
      </c>
      <c r="Y363" s="216">
        <v>0</v>
      </c>
      <c r="Z363" s="217">
        <v>0</v>
      </c>
    </row>
    <row r="364" spans="1:26" ht="15" customHeight="1" x14ac:dyDescent="0.25">
      <c r="A364" s="331"/>
      <c r="B364" s="205"/>
      <c r="C364" s="206" t="s">
        <v>397</v>
      </c>
      <c r="D364" s="208" t="s">
        <v>398</v>
      </c>
      <c r="E364" s="209">
        <v>0</v>
      </c>
      <c r="F364" s="210">
        <v>0</v>
      </c>
      <c r="G364" s="210">
        <v>0</v>
      </c>
      <c r="H364" s="210">
        <v>0</v>
      </c>
      <c r="I364" s="210">
        <v>0</v>
      </c>
      <c r="J364" s="210">
        <v>0</v>
      </c>
      <c r="K364" s="210">
        <v>0</v>
      </c>
      <c r="L364" s="211">
        <v>0</v>
      </c>
      <c r="M364" s="212">
        <v>0</v>
      </c>
      <c r="N364" s="212">
        <v>100</v>
      </c>
      <c r="O364" s="213">
        <v>100</v>
      </c>
      <c r="P364" s="214">
        <v>0</v>
      </c>
      <c r="Q364" s="214">
        <v>0</v>
      </c>
      <c r="R364" s="214">
        <v>0</v>
      </c>
      <c r="S364" s="214">
        <v>0</v>
      </c>
      <c r="T364" s="214">
        <v>0</v>
      </c>
      <c r="U364" s="224">
        <v>0</v>
      </c>
      <c r="V364" s="215">
        <v>0</v>
      </c>
      <c r="W364" s="211">
        <v>0</v>
      </c>
      <c r="X364" s="212">
        <v>0</v>
      </c>
      <c r="Y364" s="216">
        <v>22</v>
      </c>
      <c r="Z364" s="217">
        <v>22</v>
      </c>
    </row>
    <row r="365" spans="1:26" ht="15" customHeight="1" x14ac:dyDescent="0.25">
      <c r="A365" s="331"/>
      <c r="B365" s="205"/>
      <c r="C365" s="206" t="s">
        <v>399</v>
      </c>
      <c r="D365" s="208" t="s">
        <v>400</v>
      </c>
      <c r="E365" s="209">
        <v>0</v>
      </c>
      <c r="F365" s="210">
        <v>0</v>
      </c>
      <c r="G365" s="210">
        <v>0</v>
      </c>
      <c r="H365" s="210">
        <v>0</v>
      </c>
      <c r="I365" s="210">
        <v>0</v>
      </c>
      <c r="J365" s="210">
        <v>0</v>
      </c>
      <c r="K365" s="210">
        <v>0</v>
      </c>
      <c r="L365" s="211">
        <v>0</v>
      </c>
      <c r="M365" s="212">
        <v>2</v>
      </c>
      <c r="N365" s="212">
        <v>183</v>
      </c>
      <c r="O365" s="213">
        <v>185</v>
      </c>
      <c r="P365" s="214">
        <v>0</v>
      </c>
      <c r="Q365" s="214">
        <v>0</v>
      </c>
      <c r="R365" s="214">
        <v>0</v>
      </c>
      <c r="S365" s="214">
        <v>0</v>
      </c>
      <c r="T365" s="214">
        <v>0</v>
      </c>
      <c r="U365" s="224">
        <v>0</v>
      </c>
      <c r="V365" s="215">
        <v>0</v>
      </c>
      <c r="W365" s="211">
        <v>0</v>
      </c>
      <c r="X365" s="212">
        <v>1</v>
      </c>
      <c r="Y365" s="216">
        <v>30</v>
      </c>
      <c r="Z365" s="217">
        <v>31</v>
      </c>
    </row>
    <row r="366" spans="1:26" ht="15" customHeight="1" x14ac:dyDescent="0.25">
      <c r="A366" s="331"/>
      <c r="B366" s="205"/>
      <c r="C366" s="206" t="s">
        <v>401</v>
      </c>
      <c r="D366" s="207" t="s">
        <v>402</v>
      </c>
      <c r="E366" s="209">
        <v>0</v>
      </c>
      <c r="F366" s="210">
        <v>4</v>
      </c>
      <c r="G366" s="210">
        <v>0</v>
      </c>
      <c r="H366" s="210">
        <v>0</v>
      </c>
      <c r="I366" s="210">
        <v>0</v>
      </c>
      <c r="J366" s="210">
        <v>0</v>
      </c>
      <c r="K366" s="210">
        <v>0</v>
      </c>
      <c r="L366" s="211">
        <v>4</v>
      </c>
      <c r="M366" s="212">
        <v>0</v>
      </c>
      <c r="N366" s="212">
        <v>8</v>
      </c>
      <c r="O366" s="213">
        <v>12</v>
      </c>
      <c r="P366" s="214">
        <v>0</v>
      </c>
      <c r="Q366" s="214">
        <v>1</v>
      </c>
      <c r="R366" s="214">
        <v>0</v>
      </c>
      <c r="S366" s="214">
        <v>0</v>
      </c>
      <c r="T366" s="214">
        <v>0</v>
      </c>
      <c r="U366" s="224">
        <v>0</v>
      </c>
      <c r="V366" s="215">
        <v>0</v>
      </c>
      <c r="W366" s="211">
        <v>1</v>
      </c>
      <c r="X366" s="212">
        <v>0</v>
      </c>
      <c r="Y366" s="216">
        <v>0</v>
      </c>
      <c r="Z366" s="217">
        <v>1</v>
      </c>
    </row>
    <row r="367" spans="1:26" ht="15" customHeight="1" x14ac:dyDescent="0.25">
      <c r="A367" s="331"/>
      <c r="B367" s="205"/>
      <c r="C367" s="206"/>
      <c r="D367" s="207" t="s">
        <v>403</v>
      </c>
      <c r="E367" s="209">
        <v>0</v>
      </c>
      <c r="F367" s="210">
        <v>0</v>
      </c>
      <c r="G367" s="210">
        <v>0</v>
      </c>
      <c r="H367" s="210">
        <v>0</v>
      </c>
      <c r="I367" s="210">
        <v>0</v>
      </c>
      <c r="J367" s="210">
        <v>0</v>
      </c>
      <c r="K367" s="210">
        <v>0</v>
      </c>
      <c r="L367" s="211">
        <v>0</v>
      </c>
      <c r="M367" s="212">
        <v>0</v>
      </c>
      <c r="N367" s="212">
        <v>4</v>
      </c>
      <c r="O367" s="213">
        <v>4</v>
      </c>
      <c r="P367" s="214">
        <v>0</v>
      </c>
      <c r="Q367" s="214">
        <v>0</v>
      </c>
      <c r="R367" s="214">
        <v>0</v>
      </c>
      <c r="S367" s="214">
        <v>0</v>
      </c>
      <c r="T367" s="214">
        <v>0</v>
      </c>
      <c r="U367" s="224">
        <v>0</v>
      </c>
      <c r="V367" s="215">
        <v>0</v>
      </c>
      <c r="W367" s="211">
        <v>0</v>
      </c>
      <c r="X367" s="212">
        <v>0</v>
      </c>
      <c r="Y367" s="216">
        <v>0</v>
      </c>
      <c r="Z367" s="217">
        <v>0</v>
      </c>
    </row>
    <row r="368" spans="1:26" ht="15" customHeight="1" x14ac:dyDescent="0.25">
      <c r="A368" s="331"/>
      <c r="B368" s="205"/>
      <c r="C368" s="206" t="s">
        <v>404</v>
      </c>
      <c r="D368" s="207" t="s">
        <v>405</v>
      </c>
      <c r="E368" s="209">
        <v>7</v>
      </c>
      <c r="F368" s="210">
        <v>0</v>
      </c>
      <c r="G368" s="210">
        <v>0</v>
      </c>
      <c r="H368" s="210">
        <v>0</v>
      </c>
      <c r="I368" s="210">
        <v>0</v>
      </c>
      <c r="J368" s="210">
        <v>0</v>
      </c>
      <c r="K368" s="210">
        <v>0</v>
      </c>
      <c r="L368" s="211">
        <v>7</v>
      </c>
      <c r="M368" s="212">
        <v>12</v>
      </c>
      <c r="N368" s="212">
        <v>85</v>
      </c>
      <c r="O368" s="213">
        <v>104</v>
      </c>
      <c r="P368" s="214">
        <v>1</v>
      </c>
      <c r="Q368" s="214">
        <v>0</v>
      </c>
      <c r="R368" s="214">
        <v>0</v>
      </c>
      <c r="S368" s="214">
        <v>0</v>
      </c>
      <c r="T368" s="214">
        <v>0</v>
      </c>
      <c r="U368" s="224">
        <v>0</v>
      </c>
      <c r="V368" s="215">
        <v>0</v>
      </c>
      <c r="W368" s="211">
        <v>1</v>
      </c>
      <c r="X368" s="212">
        <v>0</v>
      </c>
      <c r="Y368" s="216">
        <v>6</v>
      </c>
      <c r="Z368" s="217">
        <v>7</v>
      </c>
    </row>
    <row r="369" spans="1:26" ht="15" customHeight="1" x14ac:dyDescent="0.25">
      <c r="A369" s="331"/>
      <c r="B369" s="205"/>
      <c r="C369" s="206"/>
      <c r="D369" s="207" t="s">
        <v>406</v>
      </c>
      <c r="E369" s="209">
        <v>0</v>
      </c>
      <c r="F369" s="210">
        <v>0</v>
      </c>
      <c r="G369" s="210">
        <v>0</v>
      </c>
      <c r="H369" s="210">
        <v>0</v>
      </c>
      <c r="I369" s="210">
        <v>0</v>
      </c>
      <c r="J369" s="210">
        <v>0</v>
      </c>
      <c r="K369" s="210">
        <v>0</v>
      </c>
      <c r="L369" s="211">
        <v>0</v>
      </c>
      <c r="M369" s="212">
        <v>1</v>
      </c>
      <c r="N369" s="212">
        <v>14</v>
      </c>
      <c r="O369" s="213">
        <v>15</v>
      </c>
      <c r="P369" s="214">
        <v>0</v>
      </c>
      <c r="Q369" s="214">
        <v>0</v>
      </c>
      <c r="R369" s="214">
        <v>0</v>
      </c>
      <c r="S369" s="214">
        <v>0</v>
      </c>
      <c r="T369" s="214">
        <v>0</v>
      </c>
      <c r="U369" s="224">
        <v>0</v>
      </c>
      <c r="V369" s="215">
        <v>0</v>
      </c>
      <c r="W369" s="211">
        <v>0</v>
      </c>
      <c r="X369" s="212">
        <v>0</v>
      </c>
      <c r="Y369" s="216">
        <v>1</v>
      </c>
      <c r="Z369" s="217">
        <v>1</v>
      </c>
    </row>
    <row r="370" spans="1:26" ht="15" customHeight="1" x14ac:dyDescent="0.25">
      <c r="A370" s="331"/>
      <c r="B370" s="205"/>
      <c r="C370" s="206" t="s">
        <v>407</v>
      </c>
      <c r="D370" s="207" t="s">
        <v>408</v>
      </c>
      <c r="E370" s="209">
        <v>0</v>
      </c>
      <c r="F370" s="210">
        <v>0</v>
      </c>
      <c r="G370" s="210">
        <v>0</v>
      </c>
      <c r="H370" s="210">
        <v>0</v>
      </c>
      <c r="I370" s="210">
        <v>0</v>
      </c>
      <c r="J370" s="210">
        <v>0</v>
      </c>
      <c r="K370" s="210">
        <v>0</v>
      </c>
      <c r="L370" s="211">
        <v>0</v>
      </c>
      <c r="M370" s="212">
        <v>0</v>
      </c>
      <c r="N370" s="212">
        <v>0</v>
      </c>
      <c r="O370" s="213">
        <v>0</v>
      </c>
      <c r="P370" s="214">
        <v>0</v>
      </c>
      <c r="Q370" s="214">
        <v>0</v>
      </c>
      <c r="R370" s="214">
        <v>0</v>
      </c>
      <c r="S370" s="214">
        <v>0</v>
      </c>
      <c r="T370" s="214">
        <v>0</v>
      </c>
      <c r="U370" s="224">
        <v>0</v>
      </c>
      <c r="V370" s="215">
        <v>0</v>
      </c>
      <c r="W370" s="211">
        <v>0</v>
      </c>
      <c r="X370" s="212">
        <v>0</v>
      </c>
      <c r="Y370" s="216">
        <v>0</v>
      </c>
      <c r="Z370" s="217">
        <v>0</v>
      </c>
    </row>
    <row r="371" spans="1:26" ht="15" customHeight="1" x14ac:dyDescent="0.25">
      <c r="A371" s="331"/>
      <c r="B371" s="205"/>
      <c r="C371" s="206" t="s">
        <v>409</v>
      </c>
      <c r="D371" s="207" t="s">
        <v>410</v>
      </c>
      <c r="E371" s="209">
        <v>0</v>
      </c>
      <c r="F371" s="210">
        <v>0</v>
      </c>
      <c r="G371" s="210">
        <v>0</v>
      </c>
      <c r="H371" s="210">
        <v>0</v>
      </c>
      <c r="I371" s="210">
        <v>0</v>
      </c>
      <c r="J371" s="210">
        <v>0</v>
      </c>
      <c r="K371" s="210">
        <v>0</v>
      </c>
      <c r="L371" s="211">
        <v>0</v>
      </c>
      <c r="M371" s="212">
        <v>13</v>
      </c>
      <c r="N371" s="212">
        <v>102</v>
      </c>
      <c r="O371" s="213">
        <v>115</v>
      </c>
      <c r="P371" s="214">
        <v>0</v>
      </c>
      <c r="Q371" s="214">
        <v>0</v>
      </c>
      <c r="R371" s="214">
        <v>0</v>
      </c>
      <c r="S371" s="214">
        <v>0</v>
      </c>
      <c r="T371" s="214">
        <v>0</v>
      </c>
      <c r="U371" s="224">
        <v>0</v>
      </c>
      <c r="V371" s="215">
        <v>0</v>
      </c>
      <c r="W371" s="211">
        <v>0</v>
      </c>
      <c r="X371" s="212">
        <v>4</v>
      </c>
      <c r="Y371" s="216">
        <v>18</v>
      </c>
      <c r="Z371" s="217">
        <v>22</v>
      </c>
    </row>
    <row r="372" spans="1:26" ht="15" customHeight="1" x14ac:dyDescent="0.25">
      <c r="A372" s="331"/>
      <c r="B372" s="205"/>
      <c r="C372" s="206" t="s">
        <v>409</v>
      </c>
      <c r="D372" s="207" t="s">
        <v>411</v>
      </c>
      <c r="E372" s="209">
        <v>0</v>
      </c>
      <c r="F372" s="210">
        <v>0</v>
      </c>
      <c r="G372" s="210">
        <v>0</v>
      </c>
      <c r="H372" s="210">
        <v>0</v>
      </c>
      <c r="I372" s="210">
        <v>0</v>
      </c>
      <c r="J372" s="210">
        <v>0</v>
      </c>
      <c r="K372" s="210">
        <v>0</v>
      </c>
      <c r="L372" s="211">
        <v>0</v>
      </c>
      <c r="M372" s="212">
        <v>8</v>
      </c>
      <c r="N372" s="212">
        <v>35</v>
      </c>
      <c r="O372" s="213">
        <v>43</v>
      </c>
      <c r="P372" s="214">
        <v>0</v>
      </c>
      <c r="Q372" s="214">
        <v>0</v>
      </c>
      <c r="R372" s="214">
        <v>0</v>
      </c>
      <c r="S372" s="214">
        <v>0</v>
      </c>
      <c r="T372" s="214">
        <v>0</v>
      </c>
      <c r="U372" s="224">
        <v>0</v>
      </c>
      <c r="V372" s="215">
        <v>0</v>
      </c>
      <c r="W372" s="211">
        <v>0</v>
      </c>
      <c r="X372" s="212">
        <v>0</v>
      </c>
      <c r="Y372" s="216">
        <v>3</v>
      </c>
      <c r="Z372" s="217">
        <v>3</v>
      </c>
    </row>
    <row r="373" spans="1:26" ht="15" customHeight="1" x14ac:dyDescent="0.25">
      <c r="A373" s="331"/>
      <c r="B373" s="205"/>
      <c r="C373" s="206" t="s">
        <v>412</v>
      </c>
      <c r="D373" s="207" t="s">
        <v>413</v>
      </c>
      <c r="E373" s="209">
        <v>1</v>
      </c>
      <c r="F373" s="210">
        <v>0</v>
      </c>
      <c r="G373" s="210">
        <v>3</v>
      </c>
      <c r="H373" s="210">
        <v>0</v>
      </c>
      <c r="I373" s="210">
        <v>0</v>
      </c>
      <c r="J373" s="210">
        <v>0</v>
      </c>
      <c r="K373" s="210">
        <v>0</v>
      </c>
      <c r="L373" s="211">
        <v>4</v>
      </c>
      <c r="M373" s="212">
        <v>3</v>
      </c>
      <c r="N373" s="212">
        <v>1</v>
      </c>
      <c r="O373" s="213">
        <v>8</v>
      </c>
      <c r="P373" s="214">
        <v>0</v>
      </c>
      <c r="Q373" s="214">
        <v>0</v>
      </c>
      <c r="R373" s="214">
        <v>1</v>
      </c>
      <c r="S373" s="214">
        <v>0</v>
      </c>
      <c r="T373" s="214">
        <v>0</v>
      </c>
      <c r="U373" s="224">
        <v>0</v>
      </c>
      <c r="V373" s="215">
        <v>0</v>
      </c>
      <c r="W373" s="211">
        <v>1</v>
      </c>
      <c r="X373" s="212">
        <v>0</v>
      </c>
      <c r="Y373" s="216">
        <v>0</v>
      </c>
      <c r="Z373" s="217">
        <v>1</v>
      </c>
    </row>
    <row r="374" spans="1:26" ht="15" customHeight="1" x14ac:dyDescent="0.25">
      <c r="A374" s="331"/>
      <c r="B374" s="205"/>
      <c r="C374" s="206" t="s">
        <v>412</v>
      </c>
      <c r="D374" s="207" t="s">
        <v>414</v>
      </c>
      <c r="E374" s="209">
        <v>0</v>
      </c>
      <c r="F374" s="210">
        <v>0</v>
      </c>
      <c r="G374" s="210">
        <v>0</v>
      </c>
      <c r="H374" s="210">
        <v>0</v>
      </c>
      <c r="I374" s="210">
        <v>0</v>
      </c>
      <c r="J374" s="210">
        <v>0</v>
      </c>
      <c r="K374" s="210">
        <v>0</v>
      </c>
      <c r="L374" s="211">
        <v>0</v>
      </c>
      <c r="M374" s="212">
        <v>0</v>
      </c>
      <c r="N374" s="212">
        <v>0</v>
      </c>
      <c r="O374" s="213">
        <v>0</v>
      </c>
      <c r="P374" s="214">
        <v>0</v>
      </c>
      <c r="Q374" s="214">
        <v>0</v>
      </c>
      <c r="R374" s="214">
        <v>0</v>
      </c>
      <c r="S374" s="214">
        <v>0</v>
      </c>
      <c r="T374" s="214">
        <v>0</v>
      </c>
      <c r="U374" s="224">
        <v>0</v>
      </c>
      <c r="V374" s="215">
        <v>0</v>
      </c>
      <c r="W374" s="211">
        <v>0</v>
      </c>
      <c r="X374" s="212">
        <v>0</v>
      </c>
      <c r="Y374" s="216">
        <v>0</v>
      </c>
      <c r="Z374" s="217">
        <v>0</v>
      </c>
    </row>
    <row r="375" spans="1:26" ht="15" customHeight="1" x14ac:dyDescent="0.25">
      <c r="A375" s="331"/>
      <c r="B375" s="205"/>
      <c r="C375" s="206" t="s">
        <v>412</v>
      </c>
      <c r="D375" s="207" t="s">
        <v>415</v>
      </c>
      <c r="E375" s="209">
        <v>0</v>
      </c>
      <c r="F375" s="210">
        <v>0</v>
      </c>
      <c r="G375" s="210">
        <v>0</v>
      </c>
      <c r="H375" s="210">
        <v>0</v>
      </c>
      <c r="I375" s="210">
        <v>0</v>
      </c>
      <c r="J375" s="210">
        <v>0</v>
      </c>
      <c r="K375" s="210">
        <v>0</v>
      </c>
      <c r="L375" s="211">
        <v>0</v>
      </c>
      <c r="M375" s="212">
        <v>0</v>
      </c>
      <c r="N375" s="212">
        <v>0</v>
      </c>
      <c r="O375" s="213">
        <v>0</v>
      </c>
      <c r="P375" s="214">
        <v>0</v>
      </c>
      <c r="Q375" s="214">
        <v>0</v>
      </c>
      <c r="R375" s="214">
        <v>0</v>
      </c>
      <c r="S375" s="214">
        <v>0</v>
      </c>
      <c r="T375" s="214">
        <v>0</v>
      </c>
      <c r="U375" s="224">
        <v>0</v>
      </c>
      <c r="V375" s="215">
        <v>0</v>
      </c>
      <c r="W375" s="211">
        <v>0</v>
      </c>
      <c r="X375" s="212">
        <v>0</v>
      </c>
      <c r="Y375" s="216">
        <v>0</v>
      </c>
      <c r="Z375" s="217">
        <v>0</v>
      </c>
    </row>
    <row r="376" spans="1:26" ht="15" customHeight="1" x14ac:dyDescent="0.25">
      <c r="A376" s="331"/>
      <c r="B376" s="205"/>
      <c r="C376" s="206" t="s">
        <v>416</v>
      </c>
      <c r="D376" s="207" t="s">
        <v>417</v>
      </c>
      <c r="E376" s="209">
        <v>7</v>
      </c>
      <c r="F376" s="210">
        <v>5</v>
      </c>
      <c r="G376" s="210">
        <v>0</v>
      </c>
      <c r="H376" s="210">
        <v>0</v>
      </c>
      <c r="I376" s="210">
        <v>0</v>
      </c>
      <c r="J376" s="210">
        <v>0</v>
      </c>
      <c r="K376" s="210">
        <v>0</v>
      </c>
      <c r="L376" s="211">
        <v>12</v>
      </c>
      <c r="M376" s="212">
        <v>7</v>
      </c>
      <c r="N376" s="212">
        <v>55</v>
      </c>
      <c r="O376" s="213">
        <v>74</v>
      </c>
      <c r="P376" s="214">
        <v>0</v>
      </c>
      <c r="Q376" s="214">
        <v>0</v>
      </c>
      <c r="R376" s="214">
        <v>0</v>
      </c>
      <c r="S376" s="214">
        <v>0</v>
      </c>
      <c r="T376" s="214">
        <v>0</v>
      </c>
      <c r="U376" s="224">
        <v>0</v>
      </c>
      <c r="V376" s="215">
        <v>0</v>
      </c>
      <c r="W376" s="211">
        <v>0</v>
      </c>
      <c r="X376" s="212">
        <v>4</v>
      </c>
      <c r="Y376" s="216">
        <v>11</v>
      </c>
      <c r="Z376" s="217">
        <v>15</v>
      </c>
    </row>
    <row r="377" spans="1:26" ht="15" customHeight="1" x14ac:dyDescent="0.25">
      <c r="A377" s="331"/>
      <c r="B377" s="205"/>
      <c r="C377" s="206" t="s">
        <v>416</v>
      </c>
      <c r="D377" s="207" t="s">
        <v>418</v>
      </c>
      <c r="E377" s="209">
        <v>0</v>
      </c>
      <c r="F377" s="210">
        <v>0</v>
      </c>
      <c r="G377" s="210">
        <v>0</v>
      </c>
      <c r="H377" s="210">
        <v>0</v>
      </c>
      <c r="I377" s="210">
        <v>0</v>
      </c>
      <c r="J377" s="210">
        <v>0</v>
      </c>
      <c r="K377" s="210">
        <v>0</v>
      </c>
      <c r="L377" s="211">
        <v>0</v>
      </c>
      <c r="M377" s="212">
        <v>0</v>
      </c>
      <c r="N377" s="212">
        <v>11</v>
      </c>
      <c r="O377" s="213">
        <v>11</v>
      </c>
      <c r="P377" s="214">
        <v>0</v>
      </c>
      <c r="Q377" s="214">
        <v>0</v>
      </c>
      <c r="R377" s="214">
        <v>0</v>
      </c>
      <c r="S377" s="214">
        <v>0</v>
      </c>
      <c r="T377" s="214">
        <v>0</v>
      </c>
      <c r="U377" s="224">
        <v>0</v>
      </c>
      <c r="V377" s="215">
        <v>0</v>
      </c>
      <c r="W377" s="211">
        <v>0</v>
      </c>
      <c r="X377" s="212">
        <v>0</v>
      </c>
      <c r="Y377" s="216">
        <v>1</v>
      </c>
      <c r="Z377" s="217">
        <v>1</v>
      </c>
    </row>
    <row r="378" spans="1:26" ht="15" customHeight="1" x14ac:dyDescent="0.25">
      <c r="A378" s="331"/>
      <c r="B378" s="205"/>
      <c r="C378" s="206" t="s">
        <v>419</v>
      </c>
      <c r="D378" s="207" t="s">
        <v>420</v>
      </c>
      <c r="E378" s="209">
        <v>0</v>
      </c>
      <c r="F378" s="210">
        <v>0</v>
      </c>
      <c r="G378" s="210">
        <v>12</v>
      </c>
      <c r="H378" s="210">
        <v>0</v>
      </c>
      <c r="I378" s="210">
        <v>0</v>
      </c>
      <c r="J378" s="210">
        <v>0</v>
      </c>
      <c r="K378" s="210">
        <v>0</v>
      </c>
      <c r="L378" s="211">
        <v>12</v>
      </c>
      <c r="M378" s="212">
        <v>19</v>
      </c>
      <c r="N378" s="212">
        <v>172</v>
      </c>
      <c r="O378" s="213">
        <v>203</v>
      </c>
      <c r="P378" s="214">
        <v>0</v>
      </c>
      <c r="Q378" s="214">
        <v>0</v>
      </c>
      <c r="R378" s="214">
        <v>2</v>
      </c>
      <c r="S378" s="214">
        <v>0</v>
      </c>
      <c r="T378" s="214">
        <v>0</v>
      </c>
      <c r="U378" s="224">
        <v>0</v>
      </c>
      <c r="V378" s="215">
        <v>0</v>
      </c>
      <c r="W378" s="211">
        <v>2</v>
      </c>
      <c r="X378" s="212">
        <v>4</v>
      </c>
      <c r="Y378" s="216">
        <v>29</v>
      </c>
      <c r="Z378" s="217">
        <v>35</v>
      </c>
    </row>
    <row r="379" spans="1:26" ht="15" customHeight="1" x14ac:dyDescent="0.25">
      <c r="A379" s="331"/>
      <c r="B379" s="205"/>
      <c r="C379" s="206" t="s">
        <v>419</v>
      </c>
      <c r="D379" s="207" t="s">
        <v>421</v>
      </c>
      <c r="E379" s="209">
        <v>0</v>
      </c>
      <c r="F379" s="210">
        <v>0</v>
      </c>
      <c r="G379" s="210">
        <v>0</v>
      </c>
      <c r="H379" s="210">
        <v>0</v>
      </c>
      <c r="I379" s="210">
        <v>0</v>
      </c>
      <c r="J379" s="210">
        <v>0</v>
      </c>
      <c r="K379" s="210">
        <v>0</v>
      </c>
      <c r="L379" s="211">
        <v>0</v>
      </c>
      <c r="M379" s="212">
        <v>0</v>
      </c>
      <c r="N379" s="212">
        <v>0</v>
      </c>
      <c r="O379" s="213">
        <v>0</v>
      </c>
      <c r="P379" s="214">
        <v>0</v>
      </c>
      <c r="Q379" s="214">
        <v>0</v>
      </c>
      <c r="R379" s="214">
        <v>0</v>
      </c>
      <c r="S379" s="214">
        <v>0</v>
      </c>
      <c r="T379" s="214">
        <v>0</v>
      </c>
      <c r="U379" s="224">
        <v>0</v>
      </c>
      <c r="V379" s="215">
        <v>0</v>
      </c>
      <c r="W379" s="211">
        <v>0</v>
      </c>
      <c r="X379" s="212">
        <v>0</v>
      </c>
      <c r="Y379" s="216">
        <v>0</v>
      </c>
      <c r="Z379" s="217">
        <v>0</v>
      </c>
    </row>
    <row r="380" spans="1:26" ht="15" customHeight="1" x14ac:dyDescent="0.25">
      <c r="A380" s="331"/>
      <c r="B380" s="205"/>
      <c r="C380" s="206" t="s">
        <v>419</v>
      </c>
      <c r="D380" s="208" t="s">
        <v>422</v>
      </c>
      <c r="E380" s="209">
        <v>0</v>
      </c>
      <c r="F380" s="210">
        <v>0</v>
      </c>
      <c r="G380" s="210">
        <v>0</v>
      </c>
      <c r="H380" s="210">
        <v>0</v>
      </c>
      <c r="I380" s="210">
        <v>0</v>
      </c>
      <c r="J380" s="210">
        <v>0</v>
      </c>
      <c r="K380" s="210">
        <v>0</v>
      </c>
      <c r="L380" s="211">
        <v>0</v>
      </c>
      <c r="M380" s="212">
        <v>0</v>
      </c>
      <c r="N380" s="212">
        <v>8</v>
      </c>
      <c r="O380" s="213">
        <v>8</v>
      </c>
      <c r="P380" s="214">
        <v>0</v>
      </c>
      <c r="Q380" s="214">
        <v>0</v>
      </c>
      <c r="R380" s="214">
        <v>0</v>
      </c>
      <c r="S380" s="214">
        <v>0</v>
      </c>
      <c r="T380" s="214">
        <v>0</v>
      </c>
      <c r="U380" s="224">
        <v>0</v>
      </c>
      <c r="V380" s="215">
        <v>0</v>
      </c>
      <c r="W380" s="211">
        <v>0</v>
      </c>
      <c r="X380" s="212">
        <v>1</v>
      </c>
      <c r="Y380" s="216">
        <v>3</v>
      </c>
      <c r="Z380" s="217">
        <v>4</v>
      </c>
    </row>
    <row r="381" spans="1:26" ht="15" customHeight="1" x14ac:dyDescent="0.25">
      <c r="A381" s="331"/>
      <c r="B381" s="205"/>
      <c r="C381" s="206" t="s">
        <v>423</v>
      </c>
      <c r="D381" s="207" t="s">
        <v>424</v>
      </c>
      <c r="E381" s="209">
        <v>0</v>
      </c>
      <c r="F381" s="210">
        <v>0</v>
      </c>
      <c r="G381" s="210">
        <v>0</v>
      </c>
      <c r="H381" s="210">
        <v>0</v>
      </c>
      <c r="I381" s="210">
        <v>0</v>
      </c>
      <c r="J381" s="210">
        <v>0</v>
      </c>
      <c r="K381" s="210">
        <v>0</v>
      </c>
      <c r="L381" s="211">
        <v>0</v>
      </c>
      <c r="M381" s="212">
        <v>0</v>
      </c>
      <c r="N381" s="212">
        <v>0</v>
      </c>
      <c r="O381" s="213">
        <v>0</v>
      </c>
      <c r="P381" s="214">
        <v>0</v>
      </c>
      <c r="Q381" s="214">
        <v>0</v>
      </c>
      <c r="R381" s="214">
        <v>0</v>
      </c>
      <c r="S381" s="214">
        <v>0</v>
      </c>
      <c r="T381" s="214">
        <v>0</v>
      </c>
      <c r="U381" s="224">
        <v>0</v>
      </c>
      <c r="V381" s="215">
        <v>0</v>
      </c>
      <c r="W381" s="211">
        <v>0</v>
      </c>
      <c r="X381" s="212">
        <v>0</v>
      </c>
      <c r="Y381" s="216">
        <v>0</v>
      </c>
      <c r="Z381" s="217">
        <v>0</v>
      </c>
    </row>
    <row r="382" spans="1:26" ht="15" customHeight="1" x14ac:dyDescent="0.25">
      <c r="A382" s="331"/>
      <c r="B382" s="205"/>
      <c r="C382" s="206" t="s">
        <v>425</v>
      </c>
      <c r="D382" s="207" t="s">
        <v>426</v>
      </c>
      <c r="E382" s="209">
        <v>1</v>
      </c>
      <c r="F382" s="210">
        <v>0</v>
      </c>
      <c r="G382" s="210">
        <v>0</v>
      </c>
      <c r="H382" s="210">
        <v>0</v>
      </c>
      <c r="I382" s="210">
        <v>0</v>
      </c>
      <c r="J382" s="210">
        <v>0</v>
      </c>
      <c r="K382" s="210">
        <v>0</v>
      </c>
      <c r="L382" s="211">
        <v>1</v>
      </c>
      <c r="M382" s="212">
        <v>31</v>
      </c>
      <c r="N382" s="212">
        <v>125</v>
      </c>
      <c r="O382" s="213">
        <v>157</v>
      </c>
      <c r="P382" s="214">
        <v>1</v>
      </c>
      <c r="Q382" s="214">
        <v>0</v>
      </c>
      <c r="R382" s="214">
        <v>0</v>
      </c>
      <c r="S382" s="214">
        <v>0</v>
      </c>
      <c r="T382" s="214">
        <v>0</v>
      </c>
      <c r="U382" s="224">
        <v>0</v>
      </c>
      <c r="V382" s="215">
        <v>0</v>
      </c>
      <c r="W382" s="211">
        <v>1</v>
      </c>
      <c r="X382" s="212">
        <v>3</v>
      </c>
      <c r="Y382" s="216">
        <v>10</v>
      </c>
      <c r="Z382" s="217">
        <v>14</v>
      </c>
    </row>
    <row r="383" spans="1:26" ht="15" customHeight="1" x14ac:dyDescent="0.25">
      <c r="A383" s="331"/>
      <c r="B383" s="205"/>
      <c r="C383" s="206" t="s">
        <v>425</v>
      </c>
      <c r="D383" s="207" t="s">
        <v>427</v>
      </c>
      <c r="E383" s="209">
        <v>0</v>
      </c>
      <c r="F383" s="210">
        <v>0</v>
      </c>
      <c r="G383" s="210">
        <v>0</v>
      </c>
      <c r="H383" s="210">
        <v>0</v>
      </c>
      <c r="I383" s="210">
        <v>0</v>
      </c>
      <c r="J383" s="210">
        <v>0</v>
      </c>
      <c r="K383" s="210">
        <v>0</v>
      </c>
      <c r="L383" s="211">
        <v>0</v>
      </c>
      <c r="M383" s="212">
        <v>0</v>
      </c>
      <c r="N383" s="212">
        <v>0</v>
      </c>
      <c r="O383" s="213">
        <v>0</v>
      </c>
      <c r="P383" s="214">
        <v>0</v>
      </c>
      <c r="Q383" s="214">
        <v>0</v>
      </c>
      <c r="R383" s="214">
        <v>0</v>
      </c>
      <c r="S383" s="214">
        <v>0</v>
      </c>
      <c r="T383" s="214">
        <v>0</v>
      </c>
      <c r="U383" s="224">
        <v>0</v>
      </c>
      <c r="V383" s="215">
        <v>0</v>
      </c>
      <c r="W383" s="211">
        <v>0</v>
      </c>
      <c r="X383" s="212">
        <v>0</v>
      </c>
      <c r="Y383" s="216">
        <v>0</v>
      </c>
      <c r="Z383" s="217">
        <v>0</v>
      </c>
    </row>
    <row r="384" spans="1:26" ht="15" customHeight="1" x14ac:dyDescent="0.25">
      <c r="A384" s="331"/>
      <c r="B384" s="205"/>
      <c r="C384" s="206" t="s">
        <v>428</v>
      </c>
      <c r="D384" s="207" t="s">
        <v>429</v>
      </c>
      <c r="E384" s="209">
        <v>17</v>
      </c>
      <c r="F384" s="210">
        <v>11</v>
      </c>
      <c r="G384" s="210">
        <v>0</v>
      </c>
      <c r="H384" s="210">
        <v>0</v>
      </c>
      <c r="I384" s="210">
        <v>0</v>
      </c>
      <c r="J384" s="210">
        <v>0</v>
      </c>
      <c r="K384" s="210">
        <v>0</v>
      </c>
      <c r="L384" s="211">
        <v>28</v>
      </c>
      <c r="M384" s="212">
        <v>13</v>
      </c>
      <c r="N384" s="212">
        <v>103</v>
      </c>
      <c r="O384" s="213">
        <v>144</v>
      </c>
      <c r="P384" s="214">
        <v>3</v>
      </c>
      <c r="Q384" s="214">
        <v>1</v>
      </c>
      <c r="R384" s="214">
        <v>0</v>
      </c>
      <c r="S384" s="214">
        <v>0</v>
      </c>
      <c r="T384" s="214">
        <v>0</v>
      </c>
      <c r="U384" s="224">
        <v>0</v>
      </c>
      <c r="V384" s="215">
        <v>0</v>
      </c>
      <c r="W384" s="211">
        <v>4</v>
      </c>
      <c r="X384" s="212">
        <v>2</v>
      </c>
      <c r="Y384" s="216">
        <v>14</v>
      </c>
      <c r="Z384" s="217">
        <v>20</v>
      </c>
    </row>
    <row r="385" spans="1:27" ht="15" customHeight="1" x14ac:dyDescent="0.25">
      <c r="A385" s="331"/>
      <c r="B385" s="205"/>
      <c r="C385" s="206" t="s">
        <v>428</v>
      </c>
      <c r="D385" s="207" t="s">
        <v>430</v>
      </c>
      <c r="E385" s="209">
        <v>1</v>
      </c>
      <c r="F385" s="210">
        <v>0</v>
      </c>
      <c r="G385" s="210">
        <v>0</v>
      </c>
      <c r="H385" s="210">
        <v>0</v>
      </c>
      <c r="I385" s="210">
        <v>0</v>
      </c>
      <c r="J385" s="210">
        <v>0</v>
      </c>
      <c r="K385" s="210">
        <v>0</v>
      </c>
      <c r="L385" s="211">
        <v>1</v>
      </c>
      <c r="M385" s="212">
        <v>4</v>
      </c>
      <c r="N385" s="212">
        <v>62</v>
      </c>
      <c r="O385" s="213">
        <v>67</v>
      </c>
      <c r="P385" s="214">
        <v>0</v>
      </c>
      <c r="Q385" s="214">
        <v>0</v>
      </c>
      <c r="R385" s="214">
        <v>0</v>
      </c>
      <c r="S385" s="214">
        <v>0</v>
      </c>
      <c r="T385" s="214">
        <v>0</v>
      </c>
      <c r="U385" s="224">
        <v>0</v>
      </c>
      <c r="V385" s="215">
        <v>0</v>
      </c>
      <c r="W385" s="211">
        <v>0</v>
      </c>
      <c r="X385" s="212">
        <v>0</v>
      </c>
      <c r="Y385" s="216">
        <v>5</v>
      </c>
      <c r="Z385" s="217">
        <v>5</v>
      </c>
    </row>
    <row r="386" spans="1:27" ht="15" customHeight="1" x14ac:dyDescent="0.25">
      <c r="A386" s="331"/>
      <c r="B386" s="205"/>
      <c r="C386" s="206" t="s">
        <v>215</v>
      </c>
      <c r="D386" s="207" t="s">
        <v>431</v>
      </c>
      <c r="E386" s="209">
        <v>0</v>
      </c>
      <c r="F386" s="210">
        <v>0</v>
      </c>
      <c r="G386" s="210">
        <v>0</v>
      </c>
      <c r="H386" s="210">
        <v>0</v>
      </c>
      <c r="I386" s="210">
        <v>0</v>
      </c>
      <c r="J386" s="210">
        <v>0</v>
      </c>
      <c r="K386" s="210">
        <v>0</v>
      </c>
      <c r="L386" s="211">
        <v>0</v>
      </c>
      <c r="M386" s="212">
        <v>0</v>
      </c>
      <c r="N386" s="212">
        <v>12</v>
      </c>
      <c r="O386" s="213">
        <v>12</v>
      </c>
      <c r="P386" s="214">
        <v>0</v>
      </c>
      <c r="Q386" s="214">
        <v>0</v>
      </c>
      <c r="R386" s="214">
        <v>0</v>
      </c>
      <c r="S386" s="214">
        <v>0</v>
      </c>
      <c r="T386" s="214">
        <v>0</v>
      </c>
      <c r="U386" s="224">
        <v>0</v>
      </c>
      <c r="V386" s="215">
        <v>0</v>
      </c>
      <c r="W386" s="211">
        <v>0</v>
      </c>
      <c r="X386" s="212">
        <v>0</v>
      </c>
      <c r="Y386" s="216">
        <v>4</v>
      </c>
      <c r="Z386" s="217">
        <v>4</v>
      </c>
    </row>
    <row r="387" spans="1:27" ht="15" customHeight="1" thickBot="1" x14ac:dyDescent="0.3">
      <c r="A387" s="332"/>
      <c r="B387" s="105" t="s">
        <v>504</v>
      </c>
      <c r="C387" s="106"/>
      <c r="D387" s="107"/>
      <c r="E387" s="218">
        <v>60</v>
      </c>
      <c r="F387" s="219">
        <v>20</v>
      </c>
      <c r="G387" s="219">
        <v>92</v>
      </c>
      <c r="H387" s="219">
        <v>0</v>
      </c>
      <c r="I387" s="219">
        <v>0</v>
      </c>
      <c r="J387" s="219">
        <v>0</v>
      </c>
      <c r="K387" s="219">
        <v>0</v>
      </c>
      <c r="L387" s="220">
        <v>172</v>
      </c>
      <c r="M387" s="221">
        <v>362</v>
      </c>
      <c r="N387" s="221">
        <v>3195</v>
      </c>
      <c r="O387" s="222">
        <v>3729</v>
      </c>
      <c r="P387" s="223">
        <v>6</v>
      </c>
      <c r="Q387" s="223">
        <v>2</v>
      </c>
      <c r="R387" s="223">
        <v>14</v>
      </c>
      <c r="S387" s="223">
        <v>0</v>
      </c>
      <c r="T387" s="223">
        <v>0</v>
      </c>
      <c r="U387" s="223">
        <v>0</v>
      </c>
      <c r="V387" s="223">
        <v>0</v>
      </c>
      <c r="W387" s="220">
        <v>22</v>
      </c>
      <c r="X387" s="221">
        <v>51</v>
      </c>
      <c r="Y387" s="221">
        <v>502</v>
      </c>
      <c r="Z387" s="220">
        <v>575</v>
      </c>
    </row>
    <row r="388" spans="1:27" s="2" customFormat="1" ht="14.25" hidden="1" customHeight="1" x14ac:dyDescent="0.2">
      <c r="A388" s="333" t="s">
        <v>501</v>
      </c>
      <c r="B388" s="35"/>
      <c r="C388" s="1"/>
      <c r="D388" s="6"/>
      <c r="E388" s="200"/>
      <c r="F388" s="201"/>
      <c r="G388" s="201"/>
      <c r="H388" s="201"/>
      <c r="I388" s="201"/>
      <c r="J388" s="201"/>
      <c r="K388" s="201"/>
      <c r="L388" s="202"/>
      <c r="M388" s="203"/>
      <c r="N388" s="203"/>
      <c r="O388" s="204"/>
      <c r="P388" s="33"/>
      <c r="Q388" s="33"/>
      <c r="R388" s="33"/>
      <c r="S388" s="33"/>
      <c r="T388" s="33"/>
      <c r="U388" s="33"/>
      <c r="V388" s="33"/>
      <c r="W388" s="32"/>
      <c r="X388" s="33"/>
      <c r="Y388" s="33"/>
      <c r="Z388" s="32"/>
    </row>
    <row r="389" spans="1:27" ht="24.75" customHeight="1" x14ac:dyDescent="0.25">
      <c r="A389" s="334"/>
      <c r="B389" s="336"/>
      <c r="C389" s="182" t="s">
        <v>502</v>
      </c>
      <c r="D389" s="183" t="s">
        <v>503</v>
      </c>
      <c r="E389" s="231">
        <v>0</v>
      </c>
      <c r="F389" s="232">
        <v>0</v>
      </c>
      <c r="G389" s="232">
        <v>0</v>
      </c>
      <c r="H389" s="232">
        <v>0</v>
      </c>
      <c r="I389" s="232">
        <v>0</v>
      </c>
      <c r="J389" s="232">
        <v>0</v>
      </c>
      <c r="K389" s="232">
        <v>0</v>
      </c>
      <c r="L389" s="233">
        <v>0</v>
      </c>
      <c r="M389" s="143">
        <v>0</v>
      </c>
      <c r="N389" s="143">
        <v>275</v>
      </c>
      <c r="O389" s="235">
        <v>275</v>
      </c>
      <c r="P389" s="236">
        <v>0</v>
      </c>
      <c r="Q389" s="236">
        <v>0</v>
      </c>
      <c r="R389" s="236">
        <v>0</v>
      </c>
      <c r="S389" s="236">
        <v>0</v>
      </c>
      <c r="T389" s="236">
        <v>0</v>
      </c>
      <c r="U389" s="240">
        <v>0</v>
      </c>
      <c r="V389" s="237">
        <v>0</v>
      </c>
      <c r="W389" s="233">
        <v>0</v>
      </c>
      <c r="X389" s="143">
        <v>0</v>
      </c>
      <c r="Y389" s="196">
        <v>30</v>
      </c>
      <c r="Z389" s="197">
        <v>30</v>
      </c>
    </row>
    <row r="390" spans="1:27" ht="15" hidden="1" customHeight="1" x14ac:dyDescent="0.25">
      <c r="A390" s="334"/>
      <c r="B390" s="337"/>
      <c r="C390" s="3"/>
      <c r="D390" s="98"/>
      <c r="E390" s="177"/>
      <c r="F390" s="210"/>
      <c r="G390" s="210"/>
      <c r="H390" s="210"/>
      <c r="I390" s="210"/>
      <c r="J390" s="210"/>
      <c r="K390" s="210"/>
      <c r="L390" s="211"/>
      <c r="M390" s="34"/>
      <c r="N390" s="34"/>
      <c r="O390" s="213"/>
      <c r="P390" s="214"/>
      <c r="Q390" s="214"/>
      <c r="R390" s="214"/>
      <c r="S390" s="214"/>
      <c r="T390" s="214"/>
      <c r="U390" s="214"/>
      <c r="V390" s="215"/>
      <c r="W390" s="211"/>
      <c r="X390" s="34"/>
      <c r="Y390" s="8"/>
      <c r="Z390" s="132"/>
    </row>
    <row r="391" spans="1:27" ht="15" hidden="1" customHeight="1" x14ac:dyDescent="0.25">
      <c r="A391" s="334"/>
      <c r="B391" s="337"/>
      <c r="C391" s="3"/>
      <c r="D391" s="98"/>
      <c r="E391" s="177"/>
      <c r="F391" s="210"/>
      <c r="G391" s="210"/>
      <c r="H391" s="210"/>
      <c r="I391" s="210"/>
      <c r="J391" s="210"/>
      <c r="K391" s="210"/>
      <c r="L391" s="211"/>
      <c r="M391" s="34"/>
      <c r="N391" s="34"/>
      <c r="O391" s="213"/>
      <c r="P391" s="214"/>
      <c r="Q391" s="214"/>
      <c r="R391" s="214"/>
      <c r="S391" s="214"/>
      <c r="T391" s="214"/>
      <c r="U391" s="214"/>
      <c r="V391" s="215"/>
      <c r="W391" s="211"/>
      <c r="X391" s="34"/>
      <c r="Y391" s="8"/>
      <c r="Z391" s="132"/>
    </row>
    <row r="392" spans="1:27" ht="15" hidden="1" customHeight="1" x14ac:dyDescent="0.25">
      <c r="A392" s="334"/>
      <c r="B392" s="337"/>
      <c r="C392" s="3"/>
      <c r="D392" s="98"/>
      <c r="E392" s="177"/>
      <c r="F392" s="210"/>
      <c r="G392" s="210"/>
      <c r="H392" s="210"/>
      <c r="I392" s="210"/>
      <c r="J392" s="210"/>
      <c r="K392" s="210"/>
      <c r="L392" s="211"/>
      <c r="M392" s="34"/>
      <c r="N392" s="34"/>
      <c r="O392" s="213"/>
      <c r="P392" s="214"/>
      <c r="Q392" s="214"/>
      <c r="R392" s="214"/>
      <c r="S392" s="214"/>
      <c r="T392" s="214"/>
      <c r="U392" s="214"/>
      <c r="V392" s="215"/>
      <c r="W392" s="211"/>
      <c r="X392" s="34"/>
      <c r="Y392" s="8"/>
      <c r="Z392" s="132"/>
    </row>
    <row r="393" spans="1:27" ht="15" hidden="1" customHeight="1" x14ac:dyDescent="0.25">
      <c r="A393" s="334"/>
      <c r="B393" s="337"/>
      <c r="C393" s="3"/>
      <c r="D393" s="98"/>
      <c r="E393" s="177"/>
      <c r="F393" s="210"/>
      <c r="G393" s="210"/>
      <c r="H393" s="210"/>
      <c r="I393" s="210"/>
      <c r="J393" s="210"/>
      <c r="K393" s="210"/>
      <c r="L393" s="211"/>
      <c r="M393" s="34"/>
      <c r="N393" s="34"/>
      <c r="O393" s="213"/>
      <c r="P393" s="214"/>
      <c r="Q393" s="214"/>
      <c r="R393" s="214"/>
      <c r="S393" s="214"/>
      <c r="T393" s="214"/>
      <c r="U393" s="214"/>
      <c r="V393" s="215"/>
      <c r="W393" s="211"/>
      <c r="X393" s="34"/>
      <c r="Y393" s="8"/>
      <c r="Z393" s="132"/>
      <c r="AA393" s="89"/>
    </row>
    <row r="394" spans="1:27" s="269" customFormat="1" ht="20.25" customHeight="1" thickBot="1" x14ac:dyDescent="0.3">
      <c r="A394" s="335"/>
      <c r="B394" s="270" t="s">
        <v>505</v>
      </c>
      <c r="C394" s="260"/>
      <c r="D394" s="261"/>
      <c r="E394" s="262">
        <v>0</v>
      </c>
      <c r="F394" s="263">
        <v>0</v>
      </c>
      <c r="G394" s="263">
        <v>0</v>
      </c>
      <c r="H394" s="263">
        <v>0</v>
      </c>
      <c r="I394" s="263">
        <v>0</v>
      </c>
      <c r="J394" s="263">
        <v>0</v>
      </c>
      <c r="K394" s="263">
        <v>0</v>
      </c>
      <c r="L394" s="264">
        <v>0</v>
      </c>
      <c r="M394" s="265">
        <v>0</v>
      </c>
      <c r="N394" s="265">
        <v>275</v>
      </c>
      <c r="O394" s="266">
        <v>275</v>
      </c>
      <c r="P394" s="267">
        <v>0</v>
      </c>
      <c r="Q394" s="267">
        <v>0</v>
      </c>
      <c r="R394" s="267">
        <v>0</v>
      </c>
      <c r="S394" s="267">
        <v>0</v>
      </c>
      <c r="T394" s="267">
        <v>0</v>
      </c>
      <c r="U394" s="267">
        <v>0</v>
      </c>
      <c r="V394" s="267">
        <v>0</v>
      </c>
      <c r="W394" s="267">
        <v>0</v>
      </c>
      <c r="X394" s="267">
        <v>0</v>
      </c>
      <c r="Y394" s="267">
        <v>30</v>
      </c>
      <c r="Z394" s="268">
        <v>30</v>
      </c>
    </row>
    <row r="395" spans="1:27" s="2" customFormat="1" ht="15" customHeight="1" x14ac:dyDescent="0.2">
      <c r="A395" s="324" t="s">
        <v>536</v>
      </c>
      <c r="B395" s="338"/>
      <c r="C395" s="48">
        <v>651513</v>
      </c>
      <c r="D395" s="229" t="s">
        <v>546</v>
      </c>
      <c r="E395" s="231">
        <v>0</v>
      </c>
      <c r="F395" s="232">
        <v>0</v>
      </c>
      <c r="G395" s="232">
        <v>44</v>
      </c>
      <c r="H395" s="232">
        <v>0</v>
      </c>
      <c r="I395" s="232">
        <v>0</v>
      </c>
      <c r="J395" s="232">
        <v>0</v>
      </c>
      <c r="K395" s="232">
        <v>0</v>
      </c>
      <c r="L395" s="233">
        <f>SUM(E395:K395)</f>
        <v>44</v>
      </c>
      <c r="M395" s="234">
        <v>3</v>
      </c>
      <c r="N395" s="234">
        <v>125</v>
      </c>
      <c r="O395" s="235">
        <f>SUM(L395:N395)</f>
        <v>172</v>
      </c>
      <c r="P395" s="236">
        <v>0</v>
      </c>
      <c r="Q395" s="236">
        <v>0</v>
      </c>
      <c r="R395" s="236">
        <v>9</v>
      </c>
      <c r="S395" s="236">
        <v>0</v>
      </c>
      <c r="T395" s="236">
        <v>0</v>
      </c>
      <c r="U395" s="236">
        <v>0</v>
      </c>
      <c r="V395" s="240">
        <v>0</v>
      </c>
      <c r="W395" s="233">
        <f>SUM(P395:V395)</f>
        <v>9</v>
      </c>
      <c r="X395" s="234">
        <v>0</v>
      </c>
      <c r="Y395" s="234">
        <v>7</v>
      </c>
      <c r="Z395" s="254">
        <f>SUM(W395:Y395)</f>
        <v>16</v>
      </c>
    </row>
    <row r="396" spans="1:27" s="2" customFormat="1" x14ac:dyDescent="0.2">
      <c r="A396" s="325"/>
      <c r="B396" s="339"/>
      <c r="C396" s="48">
        <v>651508</v>
      </c>
      <c r="D396" s="229" t="s">
        <v>540</v>
      </c>
      <c r="E396" s="231">
        <v>0</v>
      </c>
      <c r="F396" s="232">
        <v>0</v>
      </c>
      <c r="G396" s="232">
        <v>0</v>
      </c>
      <c r="H396" s="232">
        <v>0</v>
      </c>
      <c r="I396" s="232">
        <v>0</v>
      </c>
      <c r="J396" s="232">
        <v>0</v>
      </c>
      <c r="K396" s="232">
        <v>0</v>
      </c>
      <c r="L396" s="233">
        <f t="shared" ref="L396:L412" si="1">SUM(E396:K396)</f>
        <v>0</v>
      </c>
      <c r="M396" s="234">
        <v>0</v>
      </c>
      <c r="N396" s="234">
        <v>0</v>
      </c>
      <c r="O396" s="235">
        <f t="shared" ref="O396:O412" si="2">SUM(L396:N396)</f>
        <v>0</v>
      </c>
      <c r="P396" s="236">
        <v>0</v>
      </c>
      <c r="Q396" s="236">
        <v>0</v>
      </c>
      <c r="R396" s="236">
        <v>0</v>
      </c>
      <c r="S396" s="236">
        <v>0</v>
      </c>
      <c r="T396" s="236">
        <v>0</v>
      </c>
      <c r="U396" s="236">
        <v>0</v>
      </c>
      <c r="V396" s="240">
        <v>0</v>
      </c>
      <c r="W396" s="233">
        <f t="shared" ref="W396:W412" si="3">SUM(P396:V396)</f>
        <v>0</v>
      </c>
      <c r="X396" s="234">
        <v>0</v>
      </c>
      <c r="Y396" s="234">
        <v>0</v>
      </c>
      <c r="Z396" s="254">
        <f t="shared" ref="Z396:Z412" si="4">SUM(W396:Y396)</f>
        <v>0</v>
      </c>
    </row>
    <row r="397" spans="1:27" s="2" customFormat="1" x14ac:dyDescent="0.2">
      <c r="A397" s="325"/>
      <c r="B397" s="339"/>
      <c r="C397" s="48">
        <v>651505</v>
      </c>
      <c r="D397" s="229" t="s">
        <v>547</v>
      </c>
      <c r="E397" s="231">
        <v>0</v>
      </c>
      <c r="F397" s="232">
        <v>0</v>
      </c>
      <c r="G397" s="232">
        <v>0</v>
      </c>
      <c r="H397" s="232">
        <v>0</v>
      </c>
      <c r="I397" s="232">
        <v>0</v>
      </c>
      <c r="J397" s="232">
        <v>0</v>
      </c>
      <c r="K397" s="232">
        <v>0</v>
      </c>
      <c r="L397" s="233">
        <f t="shared" si="1"/>
        <v>0</v>
      </c>
      <c r="M397" s="234">
        <v>22</v>
      </c>
      <c r="N397" s="234">
        <v>225</v>
      </c>
      <c r="O397" s="235">
        <f t="shared" si="2"/>
        <v>247</v>
      </c>
      <c r="P397" s="236">
        <v>0</v>
      </c>
      <c r="Q397" s="236">
        <v>0</v>
      </c>
      <c r="R397" s="236">
        <v>0</v>
      </c>
      <c r="S397" s="236">
        <v>0</v>
      </c>
      <c r="T397" s="236">
        <v>0</v>
      </c>
      <c r="U397" s="236">
        <v>0</v>
      </c>
      <c r="V397" s="240">
        <v>0</v>
      </c>
      <c r="W397" s="233">
        <f t="shared" si="3"/>
        <v>0</v>
      </c>
      <c r="X397" s="234">
        <v>2</v>
      </c>
      <c r="Y397" s="234">
        <v>29</v>
      </c>
      <c r="Z397" s="254">
        <f t="shared" si="4"/>
        <v>31</v>
      </c>
    </row>
    <row r="398" spans="1:27" s="2" customFormat="1" x14ac:dyDescent="0.2">
      <c r="A398" s="325"/>
      <c r="B398" s="339"/>
      <c r="C398" s="48">
        <v>651503</v>
      </c>
      <c r="D398" s="229" t="s">
        <v>542</v>
      </c>
      <c r="E398" s="231">
        <v>0</v>
      </c>
      <c r="F398" s="232">
        <v>0</v>
      </c>
      <c r="G398" s="232">
        <v>0</v>
      </c>
      <c r="H398" s="232">
        <v>0</v>
      </c>
      <c r="I398" s="232">
        <v>0</v>
      </c>
      <c r="J398" s="232">
        <v>0</v>
      </c>
      <c r="K398" s="232">
        <v>0</v>
      </c>
      <c r="L398" s="233">
        <f t="shared" si="1"/>
        <v>0</v>
      </c>
      <c r="M398" s="234">
        <v>9</v>
      </c>
      <c r="N398" s="234">
        <v>11</v>
      </c>
      <c r="O398" s="235">
        <f t="shared" si="2"/>
        <v>20</v>
      </c>
      <c r="P398" s="236">
        <v>0</v>
      </c>
      <c r="Q398" s="236">
        <v>0</v>
      </c>
      <c r="R398" s="236">
        <v>0</v>
      </c>
      <c r="S398" s="236">
        <v>0</v>
      </c>
      <c r="T398" s="236">
        <v>0</v>
      </c>
      <c r="U398" s="236">
        <v>0</v>
      </c>
      <c r="V398" s="240">
        <v>0</v>
      </c>
      <c r="W398" s="233">
        <f t="shared" si="3"/>
        <v>0</v>
      </c>
      <c r="X398" s="234">
        <v>1</v>
      </c>
      <c r="Y398" s="234">
        <v>1</v>
      </c>
      <c r="Z398" s="254">
        <f t="shared" si="4"/>
        <v>2</v>
      </c>
    </row>
    <row r="399" spans="1:27" s="2" customFormat="1" x14ac:dyDescent="0.2">
      <c r="A399" s="325"/>
      <c r="B399" s="339"/>
      <c r="C399" s="48">
        <v>651510</v>
      </c>
      <c r="D399" s="229" t="s">
        <v>537</v>
      </c>
      <c r="E399" s="231">
        <v>0</v>
      </c>
      <c r="F399" s="232">
        <v>0</v>
      </c>
      <c r="G399" s="232">
        <v>0</v>
      </c>
      <c r="H399" s="232">
        <v>0</v>
      </c>
      <c r="I399" s="232">
        <v>0</v>
      </c>
      <c r="J399" s="232">
        <v>0</v>
      </c>
      <c r="K399" s="232">
        <v>0</v>
      </c>
      <c r="L399" s="233">
        <f t="shared" si="1"/>
        <v>0</v>
      </c>
      <c r="M399" s="234">
        <v>15</v>
      </c>
      <c r="N399" s="234">
        <v>379</v>
      </c>
      <c r="O399" s="235">
        <f t="shared" si="2"/>
        <v>394</v>
      </c>
      <c r="P399" s="236">
        <v>0</v>
      </c>
      <c r="Q399" s="236">
        <v>0</v>
      </c>
      <c r="R399" s="236">
        <v>0</v>
      </c>
      <c r="S399" s="236">
        <v>0</v>
      </c>
      <c r="T399" s="236">
        <v>0</v>
      </c>
      <c r="U399" s="236">
        <v>0</v>
      </c>
      <c r="V399" s="240">
        <v>0</v>
      </c>
      <c r="W399" s="233">
        <f t="shared" si="3"/>
        <v>0</v>
      </c>
      <c r="X399" s="234">
        <v>2</v>
      </c>
      <c r="Y399" s="234">
        <v>25</v>
      </c>
      <c r="Z399" s="254">
        <f t="shared" si="4"/>
        <v>27</v>
      </c>
    </row>
    <row r="400" spans="1:27" s="2" customFormat="1" x14ac:dyDescent="0.2">
      <c r="A400" s="325"/>
      <c r="B400" s="339"/>
      <c r="C400" s="48">
        <v>651507</v>
      </c>
      <c r="D400" s="229" t="s">
        <v>539</v>
      </c>
      <c r="E400" s="231">
        <v>0</v>
      </c>
      <c r="F400" s="232">
        <v>0</v>
      </c>
      <c r="G400" s="232">
        <v>0</v>
      </c>
      <c r="H400" s="232">
        <v>0</v>
      </c>
      <c r="I400" s="232">
        <v>0</v>
      </c>
      <c r="J400" s="232">
        <v>0</v>
      </c>
      <c r="K400" s="232">
        <v>0</v>
      </c>
      <c r="L400" s="233">
        <f t="shared" si="1"/>
        <v>0</v>
      </c>
      <c r="M400" s="234">
        <v>0</v>
      </c>
      <c r="N400" s="234">
        <v>0</v>
      </c>
      <c r="O400" s="235">
        <f t="shared" si="2"/>
        <v>0</v>
      </c>
      <c r="P400" s="236">
        <v>0</v>
      </c>
      <c r="Q400" s="236">
        <v>0</v>
      </c>
      <c r="R400" s="236">
        <v>0</v>
      </c>
      <c r="S400" s="236">
        <v>0</v>
      </c>
      <c r="T400" s="236">
        <v>0</v>
      </c>
      <c r="U400" s="236">
        <v>0</v>
      </c>
      <c r="V400" s="240">
        <v>0</v>
      </c>
      <c r="W400" s="233">
        <f t="shared" si="3"/>
        <v>0</v>
      </c>
      <c r="X400" s="234">
        <v>0</v>
      </c>
      <c r="Y400" s="234">
        <v>0</v>
      </c>
      <c r="Z400" s="254">
        <f t="shared" si="4"/>
        <v>0</v>
      </c>
    </row>
    <row r="401" spans="1:27" s="2" customFormat="1" x14ac:dyDescent="0.2">
      <c r="A401" s="325"/>
      <c r="B401" s="339"/>
      <c r="C401" s="48">
        <v>651506</v>
      </c>
      <c r="D401" s="229" t="s">
        <v>538</v>
      </c>
      <c r="E401" s="231">
        <v>0</v>
      </c>
      <c r="F401" s="232">
        <v>0</v>
      </c>
      <c r="G401" s="232">
        <v>0</v>
      </c>
      <c r="H401" s="232">
        <v>0</v>
      </c>
      <c r="I401" s="232">
        <v>0</v>
      </c>
      <c r="J401" s="232">
        <v>0</v>
      </c>
      <c r="K401" s="232">
        <v>0</v>
      </c>
      <c r="L401" s="233">
        <f t="shared" si="1"/>
        <v>0</v>
      </c>
      <c r="M401" s="234">
        <v>16</v>
      </c>
      <c r="N401" s="234">
        <v>0</v>
      </c>
      <c r="O401" s="235">
        <f t="shared" si="2"/>
        <v>16</v>
      </c>
      <c r="P401" s="236">
        <v>0</v>
      </c>
      <c r="Q401" s="236">
        <v>0</v>
      </c>
      <c r="R401" s="236">
        <v>0</v>
      </c>
      <c r="S401" s="236">
        <v>0</v>
      </c>
      <c r="T401" s="236">
        <v>0</v>
      </c>
      <c r="U401" s="236">
        <v>0</v>
      </c>
      <c r="V401" s="240">
        <v>0</v>
      </c>
      <c r="W401" s="233">
        <f t="shared" si="3"/>
        <v>0</v>
      </c>
      <c r="X401" s="234">
        <v>3</v>
      </c>
      <c r="Y401" s="234">
        <v>0</v>
      </c>
      <c r="Z401" s="254">
        <f t="shared" si="4"/>
        <v>3</v>
      </c>
    </row>
    <row r="402" spans="1:27" s="2" customFormat="1" x14ac:dyDescent="0.2">
      <c r="A402" s="325"/>
      <c r="B402" s="339"/>
      <c r="C402" s="48">
        <v>651402</v>
      </c>
      <c r="D402" s="229" t="s">
        <v>545</v>
      </c>
      <c r="E402" s="231">
        <v>0</v>
      </c>
      <c r="F402" s="232">
        <v>0</v>
      </c>
      <c r="G402" s="232">
        <v>0</v>
      </c>
      <c r="H402" s="232">
        <v>0</v>
      </c>
      <c r="I402" s="232">
        <v>0</v>
      </c>
      <c r="J402" s="232">
        <v>0</v>
      </c>
      <c r="K402" s="232">
        <v>0</v>
      </c>
      <c r="L402" s="233">
        <f t="shared" si="1"/>
        <v>0</v>
      </c>
      <c r="M402" s="234">
        <v>67</v>
      </c>
      <c r="N402" s="234">
        <v>237</v>
      </c>
      <c r="O402" s="235">
        <f t="shared" si="2"/>
        <v>304</v>
      </c>
      <c r="P402" s="236">
        <v>0</v>
      </c>
      <c r="Q402" s="236">
        <v>0</v>
      </c>
      <c r="R402" s="236">
        <v>0</v>
      </c>
      <c r="S402" s="236">
        <v>0</v>
      </c>
      <c r="T402" s="236">
        <v>0</v>
      </c>
      <c r="U402" s="236">
        <v>0</v>
      </c>
      <c r="V402" s="240">
        <v>0</v>
      </c>
      <c r="W402" s="233">
        <f t="shared" si="3"/>
        <v>0</v>
      </c>
      <c r="X402" s="234">
        <v>10</v>
      </c>
      <c r="Y402" s="234">
        <v>33</v>
      </c>
      <c r="Z402" s="254">
        <f t="shared" si="4"/>
        <v>43</v>
      </c>
    </row>
    <row r="403" spans="1:27" s="2" customFormat="1" x14ac:dyDescent="0.2">
      <c r="A403" s="325"/>
      <c r="B403" s="339"/>
      <c r="C403" s="48">
        <v>651522</v>
      </c>
      <c r="D403" s="229" t="s">
        <v>548</v>
      </c>
      <c r="E403" s="231">
        <v>0</v>
      </c>
      <c r="F403" s="232">
        <v>0</v>
      </c>
      <c r="G403" s="232">
        <v>0</v>
      </c>
      <c r="H403" s="232">
        <v>0</v>
      </c>
      <c r="I403" s="232">
        <v>0</v>
      </c>
      <c r="J403" s="232">
        <v>0</v>
      </c>
      <c r="K403" s="232">
        <v>0</v>
      </c>
      <c r="L403" s="233">
        <f t="shared" si="1"/>
        <v>0</v>
      </c>
      <c r="M403" s="234">
        <v>18</v>
      </c>
      <c r="N403" s="234">
        <v>72</v>
      </c>
      <c r="O403" s="235">
        <f t="shared" si="2"/>
        <v>90</v>
      </c>
      <c r="P403" s="236">
        <v>0</v>
      </c>
      <c r="Q403" s="236">
        <v>0</v>
      </c>
      <c r="R403" s="236">
        <v>0</v>
      </c>
      <c r="S403" s="236">
        <v>0</v>
      </c>
      <c r="T403" s="236">
        <v>0</v>
      </c>
      <c r="U403" s="236">
        <v>0</v>
      </c>
      <c r="V403" s="240">
        <v>0</v>
      </c>
      <c r="W403" s="233">
        <f t="shared" si="3"/>
        <v>0</v>
      </c>
      <c r="X403" s="234">
        <v>13</v>
      </c>
      <c r="Y403" s="234">
        <v>10</v>
      </c>
      <c r="Z403" s="254">
        <f t="shared" si="4"/>
        <v>23</v>
      </c>
    </row>
    <row r="404" spans="1:27" s="2" customFormat="1" x14ac:dyDescent="0.2">
      <c r="A404" s="325"/>
      <c r="B404" s="339"/>
      <c r="C404" s="48">
        <v>651522</v>
      </c>
      <c r="D404" s="229" t="s">
        <v>541</v>
      </c>
      <c r="E404" s="231">
        <v>0</v>
      </c>
      <c r="F404" s="232">
        <v>0</v>
      </c>
      <c r="G404" s="232">
        <v>0</v>
      </c>
      <c r="H404" s="232">
        <v>0</v>
      </c>
      <c r="I404" s="232">
        <v>0</v>
      </c>
      <c r="J404" s="232">
        <v>0</v>
      </c>
      <c r="K404" s="232">
        <v>0</v>
      </c>
      <c r="L404" s="233">
        <f t="shared" si="1"/>
        <v>0</v>
      </c>
      <c r="M404" s="234">
        <v>95</v>
      </c>
      <c r="N404" s="234">
        <v>453</v>
      </c>
      <c r="O404" s="235">
        <f t="shared" si="2"/>
        <v>548</v>
      </c>
      <c r="P404" s="236">
        <v>0</v>
      </c>
      <c r="Q404" s="236">
        <v>0</v>
      </c>
      <c r="R404" s="236">
        <v>0</v>
      </c>
      <c r="S404" s="236">
        <v>0</v>
      </c>
      <c r="T404" s="236">
        <v>0</v>
      </c>
      <c r="U404" s="236">
        <v>0</v>
      </c>
      <c r="V404" s="240">
        <v>0</v>
      </c>
      <c r="W404" s="233">
        <f t="shared" si="3"/>
        <v>0</v>
      </c>
      <c r="X404" s="234">
        <v>12</v>
      </c>
      <c r="Y404" s="234">
        <v>56</v>
      </c>
      <c r="Z404" s="254">
        <f t="shared" si="4"/>
        <v>68</v>
      </c>
    </row>
    <row r="405" spans="1:27" s="2" customFormat="1" x14ac:dyDescent="0.2">
      <c r="A405" s="325"/>
      <c r="B405" s="339"/>
      <c r="C405" s="48">
        <v>651401</v>
      </c>
      <c r="D405" s="229" t="s">
        <v>573</v>
      </c>
      <c r="E405" s="231">
        <v>0</v>
      </c>
      <c r="F405" s="232">
        <v>0</v>
      </c>
      <c r="G405" s="232">
        <v>0</v>
      </c>
      <c r="H405" s="232">
        <v>0</v>
      </c>
      <c r="I405" s="232">
        <v>0</v>
      </c>
      <c r="J405" s="232">
        <v>0</v>
      </c>
      <c r="K405" s="232">
        <v>0</v>
      </c>
      <c r="L405" s="233">
        <f t="shared" si="1"/>
        <v>0</v>
      </c>
      <c r="M405" s="234">
        <v>0</v>
      </c>
      <c r="N405" s="234">
        <v>0</v>
      </c>
      <c r="O405" s="235">
        <f t="shared" si="2"/>
        <v>0</v>
      </c>
      <c r="P405" s="236">
        <v>0</v>
      </c>
      <c r="Q405" s="236">
        <v>0</v>
      </c>
      <c r="R405" s="236">
        <v>0</v>
      </c>
      <c r="S405" s="236">
        <v>0</v>
      </c>
      <c r="T405" s="236">
        <v>0</v>
      </c>
      <c r="U405" s="236">
        <v>0</v>
      </c>
      <c r="V405" s="240">
        <v>0</v>
      </c>
      <c r="W405" s="233">
        <f t="shared" si="3"/>
        <v>0</v>
      </c>
      <c r="X405" s="234">
        <v>0</v>
      </c>
      <c r="Y405" s="234">
        <v>0</v>
      </c>
      <c r="Z405" s="254">
        <f t="shared" si="4"/>
        <v>0</v>
      </c>
    </row>
    <row r="406" spans="1:27" s="2" customFormat="1" x14ac:dyDescent="0.2">
      <c r="A406" s="325"/>
      <c r="B406" s="339"/>
      <c r="C406" s="48">
        <v>651401</v>
      </c>
      <c r="D406" s="229" t="s">
        <v>575</v>
      </c>
      <c r="E406" s="231">
        <v>0</v>
      </c>
      <c r="F406" s="232">
        <v>0</v>
      </c>
      <c r="G406" s="232">
        <v>0</v>
      </c>
      <c r="H406" s="232">
        <v>0</v>
      </c>
      <c r="I406" s="232">
        <v>0</v>
      </c>
      <c r="J406" s="232">
        <v>0</v>
      </c>
      <c r="K406" s="232">
        <v>0</v>
      </c>
      <c r="L406" s="233">
        <f t="shared" si="1"/>
        <v>0</v>
      </c>
      <c r="M406" s="234">
        <v>0</v>
      </c>
      <c r="N406" s="234">
        <v>70</v>
      </c>
      <c r="O406" s="235">
        <f t="shared" si="2"/>
        <v>70</v>
      </c>
      <c r="P406" s="236">
        <v>0</v>
      </c>
      <c r="Q406" s="236">
        <v>0</v>
      </c>
      <c r="R406" s="236">
        <v>0</v>
      </c>
      <c r="S406" s="236">
        <v>0</v>
      </c>
      <c r="T406" s="236">
        <v>0</v>
      </c>
      <c r="U406" s="236">
        <v>0</v>
      </c>
      <c r="V406" s="240">
        <v>0</v>
      </c>
      <c r="W406" s="233">
        <f t="shared" si="3"/>
        <v>0</v>
      </c>
      <c r="X406" s="234">
        <v>0</v>
      </c>
      <c r="Y406" s="234">
        <v>3</v>
      </c>
      <c r="Z406" s="254">
        <f t="shared" si="4"/>
        <v>3</v>
      </c>
    </row>
    <row r="407" spans="1:27" s="2" customFormat="1" x14ac:dyDescent="0.2">
      <c r="A407" s="325"/>
      <c r="B407" s="339"/>
      <c r="C407" s="48">
        <v>651401</v>
      </c>
      <c r="D407" s="229" t="s">
        <v>574</v>
      </c>
      <c r="E407" s="231">
        <v>0</v>
      </c>
      <c r="F407" s="232">
        <v>0</v>
      </c>
      <c r="G407" s="232">
        <v>0</v>
      </c>
      <c r="H407" s="232">
        <v>0</v>
      </c>
      <c r="I407" s="232">
        <v>0</v>
      </c>
      <c r="J407" s="232">
        <v>0</v>
      </c>
      <c r="K407" s="232">
        <v>0</v>
      </c>
      <c r="L407" s="233">
        <f t="shared" si="1"/>
        <v>0</v>
      </c>
      <c r="M407" s="234">
        <v>0</v>
      </c>
      <c r="N407" s="234">
        <v>41</v>
      </c>
      <c r="O407" s="235">
        <f t="shared" si="2"/>
        <v>41</v>
      </c>
      <c r="P407" s="236">
        <v>0</v>
      </c>
      <c r="Q407" s="236">
        <v>0</v>
      </c>
      <c r="R407" s="236">
        <v>0</v>
      </c>
      <c r="S407" s="236">
        <v>0</v>
      </c>
      <c r="T407" s="236">
        <v>0</v>
      </c>
      <c r="U407" s="236">
        <v>0</v>
      </c>
      <c r="V407" s="240">
        <v>0</v>
      </c>
      <c r="W407" s="233">
        <f t="shared" si="3"/>
        <v>0</v>
      </c>
      <c r="X407" s="234">
        <v>0</v>
      </c>
      <c r="Y407" s="234">
        <v>2</v>
      </c>
      <c r="Z407" s="254">
        <f t="shared" si="4"/>
        <v>2</v>
      </c>
    </row>
    <row r="408" spans="1:27" s="2" customFormat="1" x14ac:dyDescent="0.2">
      <c r="A408" s="325"/>
      <c r="B408" s="339"/>
      <c r="C408" s="48">
        <v>651401</v>
      </c>
      <c r="D408" s="229" t="s">
        <v>576</v>
      </c>
      <c r="E408" s="231">
        <v>0</v>
      </c>
      <c r="F408" s="232">
        <v>0</v>
      </c>
      <c r="G408" s="232">
        <v>0</v>
      </c>
      <c r="H408" s="232">
        <v>0</v>
      </c>
      <c r="I408" s="232">
        <v>0</v>
      </c>
      <c r="J408" s="232">
        <v>0</v>
      </c>
      <c r="K408" s="232">
        <v>0</v>
      </c>
      <c r="L408" s="233">
        <f t="shared" si="1"/>
        <v>0</v>
      </c>
      <c r="M408" s="234">
        <v>0</v>
      </c>
      <c r="N408" s="234">
        <v>5</v>
      </c>
      <c r="O408" s="235">
        <f t="shared" si="2"/>
        <v>5</v>
      </c>
      <c r="P408" s="236">
        <v>0</v>
      </c>
      <c r="Q408" s="236">
        <v>0</v>
      </c>
      <c r="R408" s="236">
        <v>0</v>
      </c>
      <c r="S408" s="236">
        <v>0</v>
      </c>
      <c r="T408" s="236">
        <v>0</v>
      </c>
      <c r="U408" s="236">
        <v>0</v>
      </c>
      <c r="V408" s="240">
        <v>0</v>
      </c>
      <c r="W408" s="233">
        <f t="shared" si="3"/>
        <v>0</v>
      </c>
      <c r="X408" s="234">
        <v>0</v>
      </c>
      <c r="Y408" s="234">
        <v>1</v>
      </c>
      <c r="Z408" s="254">
        <f t="shared" si="4"/>
        <v>1</v>
      </c>
    </row>
    <row r="409" spans="1:27" s="2" customFormat="1" x14ac:dyDescent="0.2">
      <c r="A409" s="325"/>
      <c r="B409" s="339"/>
      <c r="C409" s="48">
        <v>651401</v>
      </c>
      <c r="D409" s="229" t="s">
        <v>572</v>
      </c>
      <c r="E409" s="231">
        <v>0</v>
      </c>
      <c r="F409" s="232">
        <v>0</v>
      </c>
      <c r="G409" s="232">
        <v>0</v>
      </c>
      <c r="H409" s="232">
        <v>0</v>
      </c>
      <c r="I409" s="232">
        <v>0</v>
      </c>
      <c r="J409" s="232">
        <v>0</v>
      </c>
      <c r="K409" s="232">
        <v>0</v>
      </c>
      <c r="L409" s="233">
        <f t="shared" si="1"/>
        <v>0</v>
      </c>
      <c r="M409" s="234">
        <v>0</v>
      </c>
      <c r="N409" s="234">
        <v>21</v>
      </c>
      <c r="O409" s="235">
        <f t="shared" si="2"/>
        <v>21</v>
      </c>
      <c r="P409" s="236">
        <v>0</v>
      </c>
      <c r="Q409" s="236">
        <v>0</v>
      </c>
      <c r="R409" s="236">
        <v>0</v>
      </c>
      <c r="S409" s="236">
        <v>0</v>
      </c>
      <c r="T409" s="236">
        <v>0</v>
      </c>
      <c r="U409" s="236">
        <v>0</v>
      </c>
      <c r="V409" s="240">
        <v>0</v>
      </c>
      <c r="W409" s="233">
        <f t="shared" si="3"/>
        <v>0</v>
      </c>
      <c r="X409" s="234">
        <v>0</v>
      </c>
      <c r="Y409" s="234">
        <v>3</v>
      </c>
      <c r="Z409" s="254">
        <f t="shared" si="4"/>
        <v>3</v>
      </c>
    </row>
    <row r="410" spans="1:27" s="2" customFormat="1" x14ac:dyDescent="0.2">
      <c r="A410" s="325"/>
      <c r="B410" s="339"/>
      <c r="C410" s="48">
        <v>651511</v>
      </c>
      <c r="D410" s="229" t="s">
        <v>543</v>
      </c>
      <c r="E410" s="231">
        <v>0</v>
      </c>
      <c r="F410" s="232">
        <v>0</v>
      </c>
      <c r="G410" s="232">
        <v>0</v>
      </c>
      <c r="H410" s="232">
        <v>0</v>
      </c>
      <c r="I410" s="232">
        <v>0</v>
      </c>
      <c r="J410" s="232">
        <v>0</v>
      </c>
      <c r="K410" s="232">
        <v>0</v>
      </c>
      <c r="L410" s="233">
        <f t="shared" si="1"/>
        <v>0</v>
      </c>
      <c r="M410" s="234">
        <v>0</v>
      </c>
      <c r="N410" s="234">
        <v>0</v>
      </c>
      <c r="O410" s="235">
        <f t="shared" si="2"/>
        <v>0</v>
      </c>
      <c r="P410" s="236">
        <v>0</v>
      </c>
      <c r="Q410" s="236">
        <v>0</v>
      </c>
      <c r="R410" s="236">
        <v>0</v>
      </c>
      <c r="S410" s="236">
        <v>0</v>
      </c>
      <c r="T410" s="236">
        <v>0</v>
      </c>
      <c r="U410" s="236">
        <v>0</v>
      </c>
      <c r="V410" s="240">
        <v>0</v>
      </c>
      <c r="W410" s="233">
        <f t="shared" si="3"/>
        <v>0</v>
      </c>
      <c r="X410" s="234">
        <v>0</v>
      </c>
      <c r="Y410" s="234">
        <v>0</v>
      </c>
      <c r="Z410" s="254">
        <f t="shared" si="4"/>
        <v>0</v>
      </c>
    </row>
    <row r="411" spans="1:27" s="2" customFormat="1" x14ac:dyDescent="0.2">
      <c r="A411" s="325"/>
      <c r="B411" s="339"/>
      <c r="C411" s="48">
        <v>651504</v>
      </c>
      <c r="D411" s="229" t="s">
        <v>544</v>
      </c>
      <c r="E411" s="231">
        <v>0</v>
      </c>
      <c r="F411" s="232">
        <v>0</v>
      </c>
      <c r="G411" s="232">
        <v>0</v>
      </c>
      <c r="H411" s="232">
        <v>0</v>
      </c>
      <c r="I411" s="232">
        <v>0</v>
      </c>
      <c r="J411" s="232">
        <v>0</v>
      </c>
      <c r="K411" s="232">
        <v>0</v>
      </c>
      <c r="L411" s="233">
        <f t="shared" si="1"/>
        <v>0</v>
      </c>
      <c r="M411" s="234">
        <v>64</v>
      </c>
      <c r="N411" s="234">
        <v>224</v>
      </c>
      <c r="O411" s="235">
        <f t="shared" si="2"/>
        <v>288</v>
      </c>
      <c r="P411" s="236">
        <v>0</v>
      </c>
      <c r="Q411" s="236">
        <v>0</v>
      </c>
      <c r="R411" s="236">
        <v>0</v>
      </c>
      <c r="S411" s="236">
        <v>0</v>
      </c>
      <c r="T411" s="236">
        <v>0</v>
      </c>
      <c r="U411" s="236">
        <v>0</v>
      </c>
      <c r="V411" s="240">
        <v>0</v>
      </c>
      <c r="W411" s="233">
        <f t="shared" si="3"/>
        <v>0</v>
      </c>
      <c r="X411" s="234">
        <v>3</v>
      </c>
      <c r="Y411" s="234">
        <v>25</v>
      </c>
      <c r="Z411" s="254">
        <f t="shared" si="4"/>
        <v>28</v>
      </c>
    </row>
    <row r="412" spans="1:27" s="2" customFormat="1" x14ac:dyDescent="0.2">
      <c r="A412" s="325"/>
      <c r="B412" s="340"/>
      <c r="C412" s="48">
        <v>651509</v>
      </c>
      <c r="D412" s="229" t="s">
        <v>549</v>
      </c>
      <c r="E412" s="231">
        <v>0</v>
      </c>
      <c r="F412" s="232">
        <v>0</v>
      </c>
      <c r="G412" s="232">
        <v>0</v>
      </c>
      <c r="H412" s="232">
        <v>0</v>
      </c>
      <c r="I412" s="232">
        <v>0</v>
      </c>
      <c r="J412" s="232">
        <v>0</v>
      </c>
      <c r="K412" s="232">
        <v>0</v>
      </c>
      <c r="L412" s="233">
        <f t="shared" si="1"/>
        <v>0</v>
      </c>
      <c r="M412" s="234">
        <v>1</v>
      </c>
      <c r="N412" s="234">
        <v>7</v>
      </c>
      <c r="O412" s="235">
        <f t="shared" si="2"/>
        <v>8</v>
      </c>
      <c r="P412" s="236">
        <v>0</v>
      </c>
      <c r="Q412" s="236">
        <v>0</v>
      </c>
      <c r="R412" s="236">
        <v>0</v>
      </c>
      <c r="S412" s="236">
        <v>0</v>
      </c>
      <c r="T412" s="236">
        <v>0</v>
      </c>
      <c r="U412" s="236">
        <v>0</v>
      </c>
      <c r="V412" s="240">
        <v>0</v>
      </c>
      <c r="W412" s="233">
        <f t="shared" si="3"/>
        <v>0</v>
      </c>
      <c r="X412" s="234">
        <v>0</v>
      </c>
      <c r="Y412" s="234">
        <v>6</v>
      </c>
      <c r="Z412" s="254">
        <f t="shared" si="4"/>
        <v>6</v>
      </c>
    </row>
    <row r="413" spans="1:27" s="2" customFormat="1" ht="15.75" thickBot="1" x14ac:dyDescent="0.25">
      <c r="A413" s="326"/>
      <c r="B413" s="49" t="s">
        <v>443</v>
      </c>
      <c r="C413" s="50"/>
      <c r="D413" s="51"/>
      <c r="E413" s="241">
        <f>SUM(E395:E412)</f>
        <v>0</v>
      </c>
      <c r="F413" s="242">
        <f t="shared" ref="F413:Z413" si="5">SUM(F395:F412)</f>
        <v>0</v>
      </c>
      <c r="G413" s="242">
        <f t="shared" si="5"/>
        <v>44</v>
      </c>
      <c r="H413" s="242">
        <f t="shared" si="5"/>
        <v>0</v>
      </c>
      <c r="I413" s="242">
        <f t="shared" si="5"/>
        <v>0</v>
      </c>
      <c r="J413" s="242">
        <f t="shared" si="5"/>
        <v>0</v>
      </c>
      <c r="K413" s="242">
        <f t="shared" si="5"/>
        <v>0</v>
      </c>
      <c r="L413" s="243">
        <f t="shared" si="5"/>
        <v>44</v>
      </c>
      <c r="M413" s="244">
        <f t="shared" si="5"/>
        <v>310</v>
      </c>
      <c r="N413" s="244">
        <f t="shared" si="5"/>
        <v>1870</v>
      </c>
      <c r="O413" s="245">
        <f t="shared" si="5"/>
        <v>2224</v>
      </c>
      <c r="P413" s="246">
        <f t="shared" si="5"/>
        <v>0</v>
      </c>
      <c r="Q413" s="246">
        <f t="shared" si="5"/>
        <v>0</v>
      </c>
      <c r="R413" s="246">
        <f t="shared" si="5"/>
        <v>9</v>
      </c>
      <c r="S413" s="246">
        <f t="shared" si="5"/>
        <v>0</v>
      </c>
      <c r="T413" s="246">
        <f t="shared" si="5"/>
        <v>0</v>
      </c>
      <c r="U413" s="246">
        <f t="shared" si="5"/>
        <v>0</v>
      </c>
      <c r="V413" s="246">
        <f t="shared" si="5"/>
        <v>0</v>
      </c>
      <c r="W413" s="243">
        <f t="shared" si="5"/>
        <v>9</v>
      </c>
      <c r="X413" s="244">
        <f t="shared" si="5"/>
        <v>46</v>
      </c>
      <c r="Y413" s="244">
        <f t="shared" si="5"/>
        <v>201</v>
      </c>
      <c r="Z413" s="251">
        <f t="shared" si="5"/>
        <v>256</v>
      </c>
    </row>
    <row r="414" spans="1:27" ht="15" customHeight="1" x14ac:dyDescent="0.25">
      <c r="AA414" s="89"/>
    </row>
    <row r="415" spans="1:27" ht="15" customHeight="1" x14ac:dyDescent="0.25"/>
    <row r="416" spans="1:27" ht="15" customHeight="1" x14ac:dyDescent="0.25">
      <c r="A416" s="322" t="s">
        <v>434</v>
      </c>
      <c r="B416" s="322"/>
      <c r="C416" s="322"/>
      <c r="D416" s="323"/>
      <c r="E416" s="53">
        <f t="shared" ref="E416:Z416" si="6">E25+E181+E223+E276+E387+E246+E394+E413</f>
        <v>118</v>
      </c>
      <c r="F416" s="53">
        <f t="shared" si="6"/>
        <v>59</v>
      </c>
      <c r="G416" s="53">
        <f t="shared" si="6"/>
        <v>228</v>
      </c>
      <c r="H416" s="53">
        <f t="shared" si="6"/>
        <v>134</v>
      </c>
      <c r="I416" s="53">
        <f t="shared" si="6"/>
        <v>0</v>
      </c>
      <c r="J416" s="53">
        <f t="shared" si="6"/>
        <v>0</v>
      </c>
      <c r="K416" s="53">
        <f t="shared" si="6"/>
        <v>14</v>
      </c>
      <c r="L416" s="53">
        <f t="shared" si="6"/>
        <v>553</v>
      </c>
      <c r="M416" s="53">
        <f t="shared" si="6"/>
        <v>1534</v>
      </c>
      <c r="N416" s="53">
        <f t="shared" si="6"/>
        <v>14551</v>
      </c>
      <c r="O416" s="53">
        <f t="shared" si="6"/>
        <v>16638</v>
      </c>
      <c r="P416" s="53">
        <f t="shared" si="6"/>
        <v>12</v>
      </c>
      <c r="Q416" s="53">
        <f t="shared" si="6"/>
        <v>7</v>
      </c>
      <c r="R416" s="53">
        <f t="shared" si="6"/>
        <v>26</v>
      </c>
      <c r="S416" s="53">
        <f t="shared" si="6"/>
        <v>23</v>
      </c>
      <c r="T416" s="53">
        <f t="shared" si="6"/>
        <v>0</v>
      </c>
      <c r="U416" s="53">
        <f t="shared" si="6"/>
        <v>0</v>
      </c>
      <c r="V416" s="53">
        <f t="shared" si="6"/>
        <v>0</v>
      </c>
      <c r="W416" s="53">
        <f t="shared" si="6"/>
        <v>68</v>
      </c>
      <c r="X416" s="53">
        <f t="shared" si="6"/>
        <v>314</v>
      </c>
      <c r="Y416" s="53">
        <f t="shared" si="6"/>
        <v>2478</v>
      </c>
      <c r="Z416" s="135">
        <f t="shared" si="6"/>
        <v>2860</v>
      </c>
    </row>
    <row r="417" ht="15" customHeight="1" x14ac:dyDescent="0.25"/>
    <row r="418" ht="15" customHeight="1" x14ac:dyDescent="0.25"/>
    <row r="419" ht="15" customHeight="1" x14ac:dyDescent="0.25"/>
  </sheetData>
  <sheetProtection algorithmName="SHA-512" hashValue="FeACsAzTYeSDlcyVs7P54e4nFNhtMfkxiaD3rlYd/1epUeu4kaHRVgxxnAkVoYrwfRIbhYNARYIqX0/wF5PSgA==" saltValue="V3zLpboX5eui5+llO+APIA==" spinCount="100000" sheet="1" formatCells="0" formatColumns="0" formatRows="0" insertColumns="0" insertRows="0" deleteColumns="0" deleteRows="0"/>
  <protectedRanges>
    <protectedRange algorithmName="SHA-512" hashValue="zOeq/KuXRk7JJl81UGJJwnGeUOud1ml61bgjDdVWN3KH1Y0EAXvrt4QZ498p6gemuFJTLiCS1zhjBiE66YbZaw==" saltValue="vZ5sQLDWp8pVdJG8weCU3Q==" spinCount="100000" sqref="Z7:Z14 Z16:Z19 Z21:Z24 Z390:Z393 P394:Z394 P388:Z388 W390:W393 P6:Z6 P15:Z15 P20:Z20 P25:Z25" name="Intervalo1"/>
    <protectedRange algorithmName="SHA-512" hashValue="zOeq/KuXRk7JJl81UGJJwnGeUOud1ml61bgjDdVWN3KH1Y0EAXvrt4QZ498p6gemuFJTLiCS1zhjBiE66YbZaw==" saltValue="vZ5sQLDWp8pVdJG8weCU3Q==" spinCount="100000" sqref="E223:Z223 E182:Z182 O183:O222 W183:W222 Z183:Z222 L183:L222" name="Intervalo1_2"/>
    <protectedRange algorithmName="SHA-512" hashValue="zOeq/KuXRk7JJl81UGJJwnGeUOud1ml61bgjDdVWN3KH1Y0EAXvrt4QZ498p6gemuFJTLiCS1zhjBiE66YbZaw==" saltValue="vZ5sQLDWp8pVdJG8weCU3Q==" spinCount="100000" sqref="P276:Z276 Z252:Z275 W252:W275" name="Intervalo1_5"/>
    <protectedRange algorithmName="SHA-512" hashValue="zOeq/KuXRk7JJl81UGJJwnGeUOud1ml61bgjDdVWN3KH1Y0EAXvrt4QZ498p6gemuFJTLiCS1zhjBiE66YbZaw==" saltValue="vZ5sQLDWp8pVdJG8weCU3Q==" spinCount="100000" sqref="O7:O14 E6:O6 O16:O19 L7:L14 O21:O24 L16:L19 E25:O25 E20:O20 E15:O15 L21:L24 E394:O394 E388:O388 L390:L393 O390:O393" name="Intervalo1_9"/>
    <protectedRange algorithmName="SHA-512" hashValue="zOeq/KuXRk7JJl81UGJJwnGeUOud1ml61bgjDdVWN3KH1Y0EAXvrt4QZ498p6gemuFJTLiCS1zhjBiE66YbZaw==" saltValue="vZ5sQLDWp8pVdJG8weCU3Q==" spinCount="100000" sqref="W286:W306 Z286:Z306 L286:L306 W308:W313 Z308:Z313 L308:L313 O308:O313 E314:Z314 E307:Z307 E285:Z285 O328:O356 W328:W356 Z328:Z356 O286:O306 E327:Z327 E357:Z357 E387:Z387 L328:L356 L358:L386 O358:O386 W358:W386 Z358:Z386 L315:L326 O315:O326 W315:W326 Z315:Z326" name="Intervalo1_7"/>
    <protectedRange algorithmName="SHA-512" hashValue="zOeq/KuXRk7JJl81UGJJwnGeUOud1ml61bgjDdVWN3KH1Y0EAXvrt4QZ498p6gemuFJTLiCS1zhjBiE66YbZaw==" saltValue="vZ5sQLDWp8pVdJG8weCU3Q==" spinCount="100000" sqref="O27:O52 W27:W52 Z27:Z52 L27:L52 L83:L88 O83:O88 W83:W88 Z83:Z88 W169:W180 O169:O180 L169:L180 Z169:Z180 Z54:Z81 W54:W81 L54:L81 O54:O81 W90:W127 O90:O127 L90:L127 Z90:Z127 Z129:Z167 W129:W167 O129:O167 L129:L167 E181:Z181 E168:Z168 E128:Z128 E89:Z89 E82:Z82 E53:Z53 E26:Z26" name="Intervalo1_8"/>
    <protectedRange algorithmName="SHA-512" hashValue="zOeq/KuXRk7JJl81UGJJwnGeUOud1ml61bgjDdVWN3KH1Y0EAXvrt4QZ498p6gemuFJTLiCS1zhjBiE66YbZaw==" saltValue="vZ5sQLDWp8pVdJG8weCU3Q==" spinCount="100000" sqref="E246:Z246 E224:Z225 Z226:Z245 L226:L245 O226:O245 W226:W245 E251:Z251" name="Intervalo1_4"/>
    <protectedRange algorithmName="SHA-512" hashValue="zOeq/KuXRk7JJl81UGJJwnGeUOud1ml61bgjDdVWN3KH1Y0EAXvrt4QZ498p6gemuFJTLiCS1zhjBiE66YbZaw==" saltValue="vZ5sQLDWp8pVdJG8weCU3Q==" spinCount="100000" sqref="E276:O276 O252:O275 L252:L275" name="Intervalo1_3"/>
    <protectedRange algorithmName="SHA-512" hashValue="zOeq/KuXRk7JJl81UGJJwnGeUOud1ml61bgjDdVWN3KH1Y0EAXvrt4QZ498p6gemuFJTLiCS1zhjBiE66YbZaw==" saltValue="vZ5sQLDWp8pVdJG8weCU3Q==" spinCount="100000" sqref="L389 Z389 W389 O389" name="Intervalo1_10"/>
    <protectedRange algorithmName="SHA-512" hashValue="zOeq/KuXRk7JJl81UGJJwnGeUOud1ml61bgjDdVWN3KH1Y0EAXvrt4QZ498p6gemuFJTLiCS1zhjBiE66YbZaw==" saltValue="vZ5sQLDWp8pVdJG8weCU3Q==" spinCount="100000" sqref="D247" name="Intervalo1_1"/>
    <protectedRange algorithmName="SHA-512" hashValue="zOeq/KuXRk7JJl81UGJJwnGeUOud1ml61bgjDdVWN3KH1Y0EAXvrt4QZ498p6gemuFJTLiCS1zhjBiE66YbZaw==" saltValue="vZ5sQLDWp8pVdJG8weCU3Q==" spinCount="100000" sqref="I248:I250 P248:P250" name="Intervalo1_6"/>
    <protectedRange algorithmName="SHA-512" hashValue="zOeq/KuXRk7JJl81UGJJwnGeUOud1ml61bgjDdVWN3KH1Y0EAXvrt4QZ498p6gemuFJTLiCS1zhjBiE66YbZaw==" saltValue="vZ5sQLDWp8pVdJG8weCU3Q==" spinCount="100000" sqref="E247:Z247" name="Intervalo1_11"/>
    <protectedRange algorithmName="SHA-512" hashValue="zOeq/KuXRk7JJl81UGJJwnGeUOud1ml61bgjDdVWN3KH1Y0EAXvrt4QZ498p6gemuFJTLiCS1zhjBiE66YbZaw==" saltValue="vZ5sQLDWp8pVdJG8weCU3Q==" spinCount="100000" sqref="P413:V413" name="Intervalo1_5_1"/>
    <protectedRange algorithmName="SHA-512" hashValue="zOeq/KuXRk7JJl81UGJJwnGeUOud1ml61bgjDdVWN3KH1Y0EAXvrt4QZ498p6gemuFJTLiCS1zhjBiE66YbZaw==" saltValue="vZ5sQLDWp8pVdJG8weCU3Q==" spinCount="100000" sqref="E413:O413 O395:O412 L395:L412 W413:Z413 Z395:Z412 W395:W412" name="Intervalo1_3_1"/>
  </protectedRanges>
  <mergeCells count="59">
    <mergeCell ref="G1:W1"/>
    <mergeCell ref="A2:A5"/>
    <mergeCell ref="B2:B5"/>
    <mergeCell ref="C2:C5"/>
    <mergeCell ref="D2:D5"/>
    <mergeCell ref="E2:Z2"/>
    <mergeCell ref="E3:N3"/>
    <mergeCell ref="O3:O5"/>
    <mergeCell ref="P3:Y3"/>
    <mergeCell ref="Z3:Z5"/>
    <mergeCell ref="M4:M5"/>
    <mergeCell ref="N4:N5"/>
    <mergeCell ref="X4:X5"/>
    <mergeCell ref="Y4:Y5"/>
    <mergeCell ref="A6:A25"/>
    <mergeCell ref="B7:B14"/>
    <mergeCell ref="B16:B19"/>
    <mergeCell ref="B21:B24"/>
    <mergeCell ref="B224:D224"/>
    <mergeCell ref="A26:A181"/>
    <mergeCell ref="B27:B39"/>
    <mergeCell ref="B41:B51"/>
    <mergeCell ref="B55:B69"/>
    <mergeCell ref="B90:B100"/>
    <mergeCell ref="B104:B106"/>
    <mergeCell ref="B108:B118"/>
    <mergeCell ref="B122:B123"/>
    <mergeCell ref="B124:B126"/>
    <mergeCell ref="B129:B152"/>
    <mergeCell ref="B157:B159"/>
    <mergeCell ref="B160:B164"/>
    <mergeCell ref="B176:B177"/>
    <mergeCell ref="B179:B180"/>
    <mergeCell ref="A182:A223"/>
    <mergeCell ref="A416:D416"/>
    <mergeCell ref="A252:A276"/>
    <mergeCell ref="B252:B275"/>
    <mergeCell ref="A277:A387"/>
    <mergeCell ref="A388:A394"/>
    <mergeCell ref="B389:B393"/>
    <mergeCell ref="A395:A413"/>
    <mergeCell ref="B395:B412"/>
    <mergeCell ref="A224:A250"/>
    <mergeCell ref="E250:K250"/>
    <mergeCell ref="L250:R250"/>
    <mergeCell ref="S250:V250"/>
    <mergeCell ref="W250:Z250"/>
    <mergeCell ref="E247:K247"/>
    <mergeCell ref="L247:R247"/>
    <mergeCell ref="S247:V247"/>
    <mergeCell ref="W247:Z247"/>
    <mergeCell ref="E248:K248"/>
    <mergeCell ref="L248:R248"/>
    <mergeCell ref="S248:V248"/>
    <mergeCell ref="W248:Z248"/>
    <mergeCell ref="E249:K249"/>
    <mergeCell ref="L249:R249"/>
    <mergeCell ref="S249:V249"/>
    <mergeCell ref="W249:Z249"/>
  </mergeCells>
  <printOptions horizontalCentered="1"/>
  <pageMargins left="0.39370078740157483" right="0.39370078740157483" top="0.39370078740157483" bottom="0.39370078740157483" header="0" footer="0"/>
  <pageSetup paperSize="9" scale="82" orientation="landscape" horizontalDpi="4294967294" verticalDpi="4294967294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39997558519241921"/>
  </sheetPr>
  <dimension ref="A1:AA420"/>
  <sheetViews>
    <sheetView showGridLines="0" zoomScale="90" zoomScaleNormal="90" workbookViewId="0">
      <pane xSplit="4" ySplit="5" topLeftCell="E6" activePane="bottomRight" state="frozen"/>
      <selection activeCell="F23" sqref="F23"/>
      <selection pane="topRight" activeCell="F23" sqref="F23"/>
      <selection pane="bottomLeft" activeCell="F23" sqref="F23"/>
      <selection pane="bottomRight" activeCell="F23" sqref="F23"/>
    </sheetView>
  </sheetViews>
  <sheetFormatPr defaultRowHeight="15" x14ac:dyDescent="0.25"/>
  <cols>
    <col min="1" max="1" width="6.42578125" style="14" customWidth="1"/>
    <col min="2" max="2" width="15.140625" style="14" customWidth="1"/>
    <col min="3" max="3" width="9.28515625" style="14" customWidth="1"/>
    <col min="4" max="4" width="49.7109375" style="15" customWidth="1"/>
    <col min="5" max="12" width="9" style="15" customWidth="1"/>
    <col min="13" max="14" width="9" style="52" customWidth="1"/>
    <col min="15" max="15" width="10.140625" style="15" customWidth="1"/>
    <col min="16" max="23" width="9" style="15" customWidth="1"/>
    <col min="24" max="24" width="9" style="52" customWidth="1"/>
    <col min="25" max="25" width="11" style="52" customWidth="1"/>
    <col min="26" max="26" width="10.140625" style="15" customWidth="1"/>
    <col min="27" max="27" width="9.140625" style="15"/>
    <col min="28" max="28" width="21.140625" style="15" customWidth="1"/>
    <col min="29" max="29" width="15.140625" style="15" bestFit="1" customWidth="1"/>
    <col min="30" max="16384" width="9.140625" style="15"/>
  </cols>
  <sheetData>
    <row r="1" spans="1:26" ht="64.5" customHeight="1" thickBot="1" x14ac:dyDescent="0.3">
      <c r="G1" s="353" t="s">
        <v>442</v>
      </c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279"/>
      <c r="Y1" s="279"/>
    </row>
    <row r="2" spans="1:26" ht="17.25" customHeight="1" x14ac:dyDescent="0.25">
      <c r="A2" s="354" t="s">
        <v>237</v>
      </c>
      <c r="B2" s="354" t="s">
        <v>14</v>
      </c>
      <c r="C2" s="357" t="s">
        <v>10</v>
      </c>
      <c r="D2" s="360" t="s">
        <v>0</v>
      </c>
      <c r="E2" s="363" t="s">
        <v>594</v>
      </c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  <c r="V2" s="364"/>
      <c r="W2" s="364"/>
      <c r="X2" s="364"/>
      <c r="Y2" s="364"/>
      <c r="Z2" s="365"/>
    </row>
    <row r="3" spans="1:26" ht="16.5" customHeight="1" x14ac:dyDescent="0.25">
      <c r="A3" s="355"/>
      <c r="B3" s="355"/>
      <c r="C3" s="358"/>
      <c r="D3" s="361"/>
      <c r="E3" s="366" t="s">
        <v>15</v>
      </c>
      <c r="F3" s="367"/>
      <c r="G3" s="367"/>
      <c r="H3" s="367"/>
      <c r="I3" s="367"/>
      <c r="J3" s="367"/>
      <c r="K3" s="367"/>
      <c r="L3" s="367"/>
      <c r="M3" s="367"/>
      <c r="N3" s="368"/>
      <c r="O3" s="369" t="s">
        <v>7</v>
      </c>
      <c r="P3" s="372" t="s">
        <v>16</v>
      </c>
      <c r="Q3" s="372"/>
      <c r="R3" s="372"/>
      <c r="S3" s="372"/>
      <c r="T3" s="372"/>
      <c r="U3" s="372"/>
      <c r="V3" s="372"/>
      <c r="W3" s="372"/>
      <c r="X3" s="372"/>
      <c r="Y3" s="372"/>
      <c r="Z3" s="373" t="s">
        <v>19</v>
      </c>
    </row>
    <row r="4" spans="1:26" ht="29.25" customHeight="1" x14ac:dyDescent="0.25">
      <c r="A4" s="355"/>
      <c r="B4" s="355"/>
      <c r="C4" s="358"/>
      <c r="D4" s="361"/>
      <c r="E4" s="17" t="s">
        <v>1</v>
      </c>
      <c r="F4" s="18" t="s">
        <v>2</v>
      </c>
      <c r="G4" s="18" t="s">
        <v>3</v>
      </c>
      <c r="H4" s="19" t="s">
        <v>11</v>
      </c>
      <c r="I4" s="19"/>
      <c r="J4" s="19" t="s">
        <v>20</v>
      </c>
      <c r="K4" s="19" t="s">
        <v>21</v>
      </c>
      <c r="L4" s="20" t="s">
        <v>4</v>
      </c>
      <c r="M4" s="376" t="s">
        <v>5</v>
      </c>
      <c r="N4" s="376" t="s">
        <v>6</v>
      </c>
      <c r="O4" s="370"/>
      <c r="P4" s="21" t="s">
        <v>1</v>
      </c>
      <c r="Q4" s="22" t="s">
        <v>2</v>
      </c>
      <c r="R4" s="22" t="s">
        <v>3</v>
      </c>
      <c r="S4" s="23" t="s">
        <v>11</v>
      </c>
      <c r="T4" s="23"/>
      <c r="U4" s="23" t="s">
        <v>17</v>
      </c>
      <c r="V4" s="23" t="s">
        <v>21</v>
      </c>
      <c r="W4" s="24" t="s">
        <v>9</v>
      </c>
      <c r="X4" s="378" t="s">
        <v>5</v>
      </c>
      <c r="Y4" s="378" t="s">
        <v>6</v>
      </c>
      <c r="Z4" s="374"/>
    </row>
    <row r="5" spans="1:26" ht="15.75" customHeight="1" thickBot="1" x14ac:dyDescent="0.3">
      <c r="A5" s="355"/>
      <c r="B5" s="356"/>
      <c r="C5" s="359"/>
      <c r="D5" s="362"/>
      <c r="E5" s="25" t="s">
        <v>8</v>
      </c>
      <c r="F5" s="26" t="s">
        <v>8</v>
      </c>
      <c r="G5" s="26" t="s">
        <v>8</v>
      </c>
      <c r="H5" s="26" t="s">
        <v>8</v>
      </c>
      <c r="I5" s="26" t="s">
        <v>8</v>
      </c>
      <c r="J5" s="26" t="s">
        <v>8</v>
      </c>
      <c r="K5" s="26" t="s">
        <v>8</v>
      </c>
      <c r="L5" s="27" t="s">
        <v>8</v>
      </c>
      <c r="M5" s="377"/>
      <c r="N5" s="377"/>
      <c r="O5" s="371"/>
      <c r="P5" s="28"/>
      <c r="Q5" s="29"/>
      <c r="R5" s="29"/>
      <c r="S5" s="29"/>
      <c r="T5" s="29"/>
      <c r="U5" s="29">
        <v>0</v>
      </c>
      <c r="V5" s="29">
        <v>0</v>
      </c>
      <c r="W5" s="30"/>
      <c r="X5" s="379"/>
      <c r="Y5" s="379"/>
      <c r="Z5" s="375"/>
    </row>
    <row r="6" spans="1:26" s="2" customFormat="1" ht="14.25" customHeight="1" x14ac:dyDescent="0.2">
      <c r="A6" s="330" t="s">
        <v>238</v>
      </c>
      <c r="B6" s="35" t="s">
        <v>22</v>
      </c>
      <c r="C6" s="1"/>
      <c r="D6" s="6"/>
      <c r="E6" s="200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2">
        <v>0</v>
      </c>
      <c r="M6" s="203">
        <v>13</v>
      </c>
      <c r="N6" s="203">
        <v>289</v>
      </c>
      <c r="O6" s="204">
        <v>302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3</v>
      </c>
      <c r="Y6" s="202">
        <v>98</v>
      </c>
      <c r="Z6" s="32">
        <v>101</v>
      </c>
    </row>
    <row r="7" spans="1:26" ht="15" customHeight="1" x14ac:dyDescent="0.25">
      <c r="A7" s="331"/>
      <c r="B7" s="336" t="s">
        <v>33</v>
      </c>
      <c r="C7" s="3">
        <v>702901</v>
      </c>
      <c r="D7" s="98" t="s">
        <v>24</v>
      </c>
      <c r="E7" s="177">
        <v>0</v>
      </c>
      <c r="F7" s="210">
        <v>0</v>
      </c>
      <c r="G7" s="210">
        <v>0</v>
      </c>
      <c r="H7" s="210">
        <v>0</v>
      </c>
      <c r="I7" s="210">
        <v>0</v>
      </c>
      <c r="J7" s="210">
        <v>0</v>
      </c>
      <c r="K7" s="210">
        <v>0</v>
      </c>
      <c r="L7" s="211">
        <v>0</v>
      </c>
      <c r="M7" s="212">
        <v>1</v>
      </c>
      <c r="N7" s="212">
        <v>48</v>
      </c>
      <c r="O7" s="213">
        <v>49</v>
      </c>
      <c r="P7" s="214">
        <v>0</v>
      </c>
      <c r="Q7" s="214">
        <v>0</v>
      </c>
      <c r="R7" s="214">
        <v>0</v>
      </c>
      <c r="S7" s="214">
        <v>0</v>
      </c>
      <c r="T7" s="214">
        <v>0</v>
      </c>
      <c r="U7" s="215">
        <v>0</v>
      </c>
      <c r="V7" s="215">
        <v>0</v>
      </c>
      <c r="W7" s="215">
        <v>0</v>
      </c>
      <c r="X7" s="216">
        <v>0</v>
      </c>
      <c r="Y7" s="217">
        <v>13</v>
      </c>
      <c r="Z7" s="132">
        <v>13</v>
      </c>
    </row>
    <row r="8" spans="1:26" ht="15" customHeight="1" x14ac:dyDescent="0.25">
      <c r="A8" s="331"/>
      <c r="B8" s="337"/>
      <c r="C8" s="3">
        <v>702055</v>
      </c>
      <c r="D8" s="98" t="s">
        <v>34</v>
      </c>
      <c r="E8" s="177">
        <v>0</v>
      </c>
      <c r="F8" s="210">
        <v>0</v>
      </c>
      <c r="G8" s="210">
        <v>0</v>
      </c>
      <c r="H8" s="210">
        <v>0</v>
      </c>
      <c r="I8" s="210">
        <v>0</v>
      </c>
      <c r="J8" s="210">
        <v>0</v>
      </c>
      <c r="K8" s="210">
        <v>0</v>
      </c>
      <c r="L8" s="211">
        <v>0</v>
      </c>
      <c r="M8" s="212">
        <v>2</v>
      </c>
      <c r="N8" s="212">
        <v>16</v>
      </c>
      <c r="O8" s="213">
        <v>18</v>
      </c>
      <c r="P8" s="214">
        <v>0</v>
      </c>
      <c r="Q8" s="214">
        <v>0</v>
      </c>
      <c r="R8" s="214">
        <v>0</v>
      </c>
      <c r="S8" s="214">
        <v>0</v>
      </c>
      <c r="T8" s="214">
        <v>0</v>
      </c>
      <c r="U8" s="215">
        <v>0</v>
      </c>
      <c r="V8" s="215">
        <v>0</v>
      </c>
      <c r="W8" s="215">
        <v>0</v>
      </c>
      <c r="X8" s="216">
        <v>0</v>
      </c>
      <c r="Y8" s="217">
        <v>3</v>
      </c>
      <c r="Z8" s="132">
        <v>3</v>
      </c>
    </row>
    <row r="9" spans="1:26" ht="15" customHeight="1" x14ac:dyDescent="0.25">
      <c r="A9" s="331"/>
      <c r="B9" s="337"/>
      <c r="C9" s="3">
        <v>702073</v>
      </c>
      <c r="D9" s="98" t="s">
        <v>29</v>
      </c>
      <c r="E9" s="177">
        <v>0</v>
      </c>
      <c r="F9" s="210">
        <v>0</v>
      </c>
      <c r="G9" s="210">
        <v>0</v>
      </c>
      <c r="H9" s="210">
        <v>0</v>
      </c>
      <c r="I9" s="210">
        <v>0</v>
      </c>
      <c r="J9" s="210">
        <v>0</v>
      </c>
      <c r="K9" s="210">
        <v>0</v>
      </c>
      <c r="L9" s="211">
        <v>0</v>
      </c>
      <c r="M9" s="212">
        <v>1</v>
      </c>
      <c r="N9" s="212">
        <v>16</v>
      </c>
      <c r="O9" s="213">
        <v>17</v>
      </c>
      <c r="P9" s="214">
        <v>0</v>
      </c>
      <c r="Q9" s="214">
        <v>0</v>
      </c>
      <c r="R9" s="214">
        <v>0</v>
      </c>
      <c r="S9" s="214">
        <v>0</v>
      </c>
      <c r="T9" s="214">
        <v>0</v>
      </c>
      <c r="U9" s="215">
        <v>0</v>
      </c>
      <c r="V9" s="215">
        <v>0</v>
      </c>
      <c r="W9" s="215">
        <v>0</v>
      </c>
      <c r="X9" s="216">
        <v>0</v>
      </c>
      <c r="Y9" s="217">
        <v>6</v>
      </c>
      <c r="Z9" s="132">
        <v>6</v>
      </c>
    </row>
    <row r="10" spans="1:26" ht="15" customHeight="1" x14ac:dyDescent="0.25">
      <c r="A10" s="331"/>
      <c r="B10" s="337"/>
      <c r="C10" s="3">
        <v>702056</v>
      </c>
      <c r="D10" s="98" t="s">
        <v>25</v>
      </c>
      <c r="E10" s="177">
        <v>0</v>
      </c>
      <c r="F10" s="210">
        <v>0</v>
      </c>
      <c r="G10" s="210">
        <v>0</v>
      </c>
      <c r="H10" s="210">
        <v>0</v>
      </c>
      <c r="I10" s="210">
        <v>0</v>
      </c>
      <c r="J10" s="210">
        <v>0</v>
      </c>
      <c r="K10" s="210">
        <v>0</v>
      </c>
      <c r="L10" s="211">
        <v>0</v>
      </c>
      <c r="M10" s="212">
        <v>0</v>
      </c>
      <c r="N10" s="212">
        <v>86</v>
      </c>
      <c r="O10" s="213">
        <v>86</v>
      </c>
      <c r="P10" s="214">
        <v>0</v>
      </c>
      <c r="Q10" s="214">
        <v>0</v>
      </c>
      <c r="R10" s="214">
        <v>0</v>
      </c>
      <c r="S10" s="214">
        <v>0</v>
      </c>
      <c r="T10" s="214">
        <v>0</v>
      </c>
      <c r="U10" s="215">
        <v>0</v>
      </c>
      <c r="V10" s="215">
        <v>0</v>
      </c>
      <c r="W10" s="215">
        <v>0</v>
      </c>
      <c r="X10" s="216">
        <v>0</v>
      </c>
      <c r="Y10" s="217">
        <v>23</v>
      </c>
      <c r="Z10" s="132">
        <v>23</v>
      </c>
    </row>
    <row r="11" spans="1:26" ht="15" customHeight="1" x14ac:dyDescent="0.25">
      <c r="A11" s="331"/>
      <c r="B11" s="337"/>
      <c r="C11" s="3">
        <v>702072</v>
      </c>
      <c r="D11" s="98" t="s">
        <v>26</v>
      </c>
      <c r="E11" s="177">
        <v>0</v>
      </c>
      <c r="F11" s="210">
        <v>0</v>
      </c>
      <c r="G11" s="210">
        <v>0</v>
      </c>
      <c r="H11" s="210">
        <v>0</v>
      </c>
      <c r="I11" s="210">
        <v>0</v>
      </c>
      <c r="J11" s="210">
        <v>0</v>
      </c>
      <c r="K11" s="210">
        <v>0</v>
      </c>
      <c r="L11" s="211">
        <v>0</v>
      </c>
      <c r="M11" s="212">
        <v>1</v>
      </c>
      <c r="N11" s="212">
        <v>31</v>
      </c>
      <c r="O11" s="213">
        <v>32</v>
      </c>
      <c r="P11" s="214">
        <v>0</v>
      </c>
      <c r="Q11" s="214">
        <v>0</v>
      </c>
      <c r="R11" s="214">
        <v>0</v>
      </c>
      <c r="S11" s="214">
        <v>0</v>
      </c>
      <c r="T11" s="214">
        <v>0</v>
      </c>
      <c r="U11" s="215">
        <v>0</v>
      </c>
      <c r="V11" s="215">
        <v>0</v>
      </c>
      <c r="W11" s="215">
        <v>0</v>
      </c>
      <c r="X11" s="216">
        <v>1</v>
      </c>
      <c r="Y11" s="217">
        <v>10</v>
      </c>
      <c r="Z11" s="132">
        <v>11</v>
      </c>
    </row>
    <row r="12" spans="1:26" ht="15" customHeight="1" x14ac:dyDescent="0.25">
      <c r="A12" s="331"/>
      <c r="B12" s="337"/>
      <c r="C12" s="3">
        <v>702072</v>
      </c>
      <c r="D12" s="98" t="s">
        <v>27</v>
      </c>
      <c r="E12" s="177">
        <v>0</v>
      </c>
      <c r="F12" s="210">
        <v>0</v>
      </c>
      <c r="G12" s="210">
        <v>0</v>
      </c>
      <c r="H12" s="210">
        <v>0</v>
      </c>
      <c r="I12" s="210">
        <v>0</v>
      </c>
      <c r="J12" s="210">
        <v>0</v>
      </c>
      <c r="K12" s="210">
        <v>0</v>
      </c>
      <c r="L12" s="211">
        <v>0</v>
      </c>
      <c r="M12" s="212">
        <v>2</v>
      </c>
      <c r="N12" s="212">
        <v>2</v>
      </c>
      <c r="O12" s="213">
        <v>4</v>
      </c>
      <c r="P12" s="214">
        <v>0</v>
      </c>
      <c r="Q12" s="214">
        <v>0</v>
      </c>
      <c r="R12" s="214">
        <v>0</v>
      </c>
      <c r="S12" s="214">
        <v>0</v>
      </c>
      <c r="T12" s="214">
        <v>0</v>
      </c>
      <c r="U12" s="215">
        <v>0</v>
      </c>
      <c r="V12" s="215">
        <v>0</v>
      </c>
      <c r="W12" s="215">
        <v>0</v>
      </c>
      <c r="X12" s="216">
        <v>0</v>
      </c>
      <c r="Y12" s="217">
        <v>2</v>
      </c>
      <c r="Z12" s="132">
        <v>2</v>
      </c>
    </row>
    <row r="13" spans="1:26" ht="15" customHeight="1" x14ac:dyDescent="0.25">
      <c r="A13" s="331"/>
      <c r="B13" s="337"/>
      <c r="C13" s="3">
        <v>702067</v>
      </c>
      <c r="D13" s="98" t="s">
        <v>35</v>
      </c>
      <c r="E13" s="177">
        <v>0</v>
      </c>
      <c r="F13" s="210">
        <v>0</v>
      </c>
      <c r="G13" s="210">
        <v>0</v>
      </c>
      <c r="H13" s="210">
        <v>0</v>
      </c>
      <c r="I13" s="210">
        <v>0</v>
      </c>
      <c r="J13" s="210">
        <v>0</v>
      </c>
      <c r="K13" s="210">
        <v>0</v>
      </c>
      <c r="L13" s="211">
        <v>0</v>
      </c>
      <c r="M13" s="212">
        <v>0</v>
      </c>
      <c r="N13" s="212">
        <v>28</v>
      </c>
      <c r="O13" s="213">
        <v>28</v>
      </c>
      <c r="P13" s="214">
        <v>0</v>
      </c>
      <c r="Q13" s="214">
        <v>0</v>
      </c>
      <c r="R13" s="214">
        <v>0</v>
      </c>
      <c r="S13" s="214">
        <v>0</v>
      </c>
      <c r="T13" s="214">
        <v>0</v>
      </c>
      <c r="U13" s="215">
        <v>0</v>
      </c>
      <c r="V13" s="215">
        <v>0</v>
      </c>
      <c r="W13" s="215">
        <v>0</v>
      </c>
      <c r="X13" s="216">
        <v>0</v>
      </c>
      <c r="Y13" s="217">
        <v>22</v>
      </c>
      <c r="Z13" s="132">
        <v>22</v>
      </c>
    </row>
    <row r="14" spans="1:26" ht="15" customHeight="1" x14ac:dyDescent="0.25">
      <c r="A14" s="331"/>
      <c r="B14" s="347"/>
      <c r="C14" s="3">
        <v>702062</v>
      </c>
      <c r="D14" s="98" t="s">
        <v>28</v>
      </c>
      <c r="E14" s="177">
        <v>0</v>
      </c>
      <c r="F14" s="210">
        <v>0</v>
      </c>
      <c r="G14" s="210">
        <v>0</v>
      </c>
      <c r="H14" s="210">
        <v>0</v>
      </c>
      <c r="I14" s="210">
        <v>0</v>
      </c>
      <c r="J14" s="210">
        <v>0</v>
      </c>
      <c r="K14" s="210">
        <v>0</v>
      </c>
      <c r="L14" s="211">
        <v>0</v>
      </c>
      <c r="M14" s="212">
        <v>6</v>
      </c>
      <c r="N14" s="212">
        <v>62</v>
      </c>
      <c r="O14" s="213">
        <v>68</v>
      </c>
      <c r="P14" s="214">
        <v>0</v>
      </c>
      <c r="Q14" s="214">
        <v>0</v>
      </c>
      <c r="R14" s="214">
        <v>0</v>
      </c>
      <c r="S14" s="214">
        <v>0</v>
      </c>
      <c r="T14" s="214">
        <v>0</v>
      </c>
      <c r="U14" s="215">
        <v>0</v>
      </c>
      <c r="V14" s="215">
        <v>0</v>
      </c>
      <c r="W14" s="215">
        <v>0</v>
      </c>
      <c r="X14" s="216">
        <v>2</v>
      </c>
      <c r="Y14" s="217">
        <v>19</v>
      </c>
      <c r="Z14" s="132">
        <v>21</v>
      </c>
    </row>
    <row r="15" spans="1:26" s="2" customFormat="1" x14ac:dyDescent="0.2">
      <c r="A15" s="331"/>
      <c r="B15" s="99" t="s">
        <v>13</v>
      </c>
      <c r="C15" s="100"/>
      <c r="D15" s="101"/>
      <c r="E15" s="200">
        <v>0</v>
      </c>
      <c r="F15" s="201">
        <v>0</v>
      </c>
      <c r="G15" s="201">
        <v>7</v>
      </c>
      <c r="H15" s="201">
        <v>0</v>
      </c>
      <c r="I15" s="201">
        <v>0</v>
      </c>
      <c r="J15" s="201">
        <v>0</v>
      </c>
      <c r="K15" s="201">
        <v>0</v>
      </c>
      <c r="L15" s="202">
        <v>7</v>
      </c>
      <c r="M15" s="203">
        <v>26</v>
      </c>
      <c r="N15" s="203">
        <v>279</v>
      </c>
      <c r="O15" s="204">
        <v>312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2">
        <v>5</v>
      </c>
      <c r="Y15" s="202">
        <v>88</v>
      </c>
      <c r="Z15" s="202">
        <v>93</v>
      </c>
    </row>
    <row r="16" spans="1:26" ht="15" customHeight="1" x14ac:dyDescent="0.25">
      <c r="A16" s="331"/>
      <c r="B16" s="348" t="s">
        <v>33</v>
      </c>
      <c r="C16" s="102">
        <v>702053</v>
      </c>
      <c r="D16" s="98" t="s">
        <v>23</v>
      </c>
      <c r="E16" s="177">
        <v>0</v>
      </c>
      <c r="F16" s="210">
        <v>0</v>
      </c>
      <c r="G16" s="210">
        <v>0</v>
      </c>
      <c r="H16" s="210">
        <v>0</v>
      </c>
      <c r="I16" s="210">
        <v>0</v>
      </c>
      <c r="J16" s="210">
        <v>0</v>
      </c>
      <c r="K16" s="210">
        <v>0</v>
      </c>
      <c r="L16" s="211">
        <v>0</v>
      </c>
      <c r="M16" s="212">
        <v>9</v>
      </c>
      <c r="N16" s="212">
        <v>86</v>
      </c>
      <c r="O16" s="213">
        <v>95</v>
      </c>
      <c r="P16" s="214">
        <v>0</v>
      </c>
      <c r="Q16" s="214">
        <v>0</v>
      </c>
      <c r="R16" s="214">
        <v>0</v>
      </c>
      <c r="S16" s="214">
        <v>0</v>
      </c>
      <c r="T16" s="214">
        <v>0</v>
      </c>
      <c r="U16" s="215">
        <v>0</v>
      </c>
      <c r="V16" s="215">
        <v>0</v>
      </c>
      <c r="W16" s="215">
        <v>0</v>
      </c>
      <c r="X16" s="216">
        <v>2</v>
      </c>
      <c r="Y16" s="217">
        <v>36</v>
      </c>
      <c r="Z16" s="132">
        <v>38</v>
      </c>
    </row>
    <row r="17" spans="1:26" ht="15" customHeight="1" x14ac:dyDescent="0.25">
      <c r="A17" s="331"/>
      <c r="B17" s="349"/>
      <c r="C17" s="102">
        <v>702054</v>
      </c>
      <c r="D17" s="98" t="s">
        <v>36</v>
      </c>
      <c r="E17" s="177">
        <v>0</v>
      </c>
      <c r="F17" s="210">
        <v>0</v>
      </c>
      <c r="G17" s="210">
        <v>0</v>
      </c>
      <c r="H17" s="210">
        <v>0</v>
      </c>
      <c r="I17" s="210">
        <v>0</v>
      </c>
      <c r="J17" s="210">
        <v>0</v>
      </c>
      <c r="K17" s="210">
        <v>0</v>
      </c>
      <c r="L17" s="211">
        <v>0</v>
      </c>
      <c r="M17" s="212">
        <v>5</v>
      </c>
      <c r="N17" s="212">
        <v>107</v>
      </c>
      <c r="O17" s="213">
        <v>112</v>
      </c>
      <c r="P17" s="214">
        <v>0</v>
      </c>
      <c r="Q17" s="214">
        <v>0</v>
      </c>
      <c r="R17" s="214">
        <v>0</v>
      </c>
      <c r="S17" s="214">
        <v>0</v>
      </c>
      <c r="T17" s="214">
        <v>0</v>
      </c>
      <c r="U17" s="215">
        <v>0</v>
      </c>
      <c r="V17" s="215">
        <v>0</v>
      </c>
      <c r="W17" s="215">
        <v>0</v>
      </c>
      <c r="X17" s="216">
        <v>1</v>
      </c>
      <c r="Y17" s="217">
        <v>36</v>
      </c>
      <c r="Z17" s="132">
        <v>37</v>
      </c>
    </row>
    <row r="18" spans="1:26" ht="15" customHeight="1" x14ac:dyDescent="0.25">
      <c r="A18" s="331"/>
      <c r="B18" s="349"/>
      <c r="C18" s="102">
        <v>700601</v>
      </c>
      <c r="D18" s="98" t="s">
        <v>37</v>
      </c>
      <c r="E18" s="177">
        <v>0</v>
      </c>
      <c r="F18" s="210">
        <v>0</v>
      </c>
      <c r="G18" s="210">
        <v>7</v>
      </c>
      <c r="H18" s="210">
        <v>0</v>
      </c>
      <c r="I18" s="210">
        <v>0</v>
      </c>
      <c r="J18" s="210">
        <v>0</v>
      </c>
      <c r="K18" s="210">
        <v>0</v>
      </c>
      <c r="L18" s="211">
        <v>7</v>
      </c>
      <c r="M18" s="212">
        <v>12</v>
      </c>
      <c r="N18" s="212">
        <v>79</v>
      </c>
      <c r="O18" s="213">
        <v>98</v>
      </c>
      <c r="P18" s="214">
        <v>0</v>
      </c>
      <c r="Q18" s="214">
        <v>0</v>
      </c>
      <c r="R18" s="214">
        <v>0</v>
      </c>
      <c r="S18" s="214">
        <v>0</v>
      </c>
      <c r="T18" s="214">
        <v>0</v>
      </c>
      <c r="U18" s="215">
        <v>0</v>
      </c>
      <c r="V18" s="215">
        <v>0</v>
      </c>
      <c r="W18" s="215">
        <v>0</v>
      </c>
      <c r="X18" s="216">
        <v>2</v>
      </c>
      <c r="Y18" s="217">
        <v>16</v>
      </c>
      <c r="Z18" s="132">
        <v>18</v>
      </c>
    </row>
    <row r="19" spans="1:26" ht="15" customHeight="1" x14ac:dyDescent="0.25">
      <c r="A19" s="331"/>
      <c r="B19" s="350"/>
      <c r="C19" s="102">
        <v>701253</v>
      </c>
      <c r="D19" s="98" t="s">
        <v>30</v>
      </c>
      <c r="E19" s="177">
        <v>0</v>
      </c>
      <c r="F19" s="210">
        <v>0</v>
      </c>
      <c r="G19" s="210">
        <v>0</v>
      </c>
      <c r="H19" s="210">
        <v>0</v>
      </c>
      <c r="I19" s="210">
        <v>0</v>
      </c>
      <c r="J19" s="210">
        <v>0</v>
      </c>
      <c r="K19" s="210">
        <v>0</v>
      </c>
      <c r="L19" s="211">
        <v>0</v>
      </c>
      <c r="M19" s="212">
        <v>0</v>
      </c>
      <c r="N19" s="212">
        <v>7</v>
      </c>
      <c r="O19" s="213">
        <v>7</v>
      </c>
      <c r="P19" s="214">
        <v>0</v>
      </c>
      <c r="Q19" s="214">
        <v>0</v>
      </c>
      <c r="R19" s="214">
        <v>0</v>
      </c>
      <c r="S19" s="214">
        <v>0</v>
      </c>
      <c r="T19" s="214">
        <v>0</v>
      </c>
      <c r="U19" s="215">
        <v>0</v>
      </c>
      <c r="V19" s="215">
        <v>0</v>
      </c>
      <c r="W19" s="215">
        <v>0</v>
      </c>
      <c r="X19" s="216">
        <v>0</v>
      </c>
      <c r="Y19" s="217">
        <v>0</v>
      </c>
      <c r="Z19" s="132">
        <v>0</v>
      </c>
    </row>
    <row r="20" spans="1:26" s="2" customFormat="1" x14ac:dyDescent="0.2">
      <c r="A20" s="331"/>
      <c r="B20" s="99" t="s">
        <v>18</v>
      </c>
      <c r="C20" s="103"/>
      <c r="D20" s="101"/>
      <c r="E20" s="200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2">
        <v>0</v>
      </c>
      <c r="M20" s="203">
        <v>14</v>
      </c>
      <c r="N20" s="203">
        <v>272</v>
      </c>
      <c r="O20" s="204">
        <v>286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2">
        <v>5</v>
      </c>
      <c r="Y20" s="202">
        <v>114</v>
      </c>
      <c r="Z20" s="202">
        <v>119</v>
      </c>
    </row>
    <row r="21" spans="1:26" ht="15" customHeight="1" x14ac:dyDescent="0.25">
      <c r="A21" s="331"/>
      <c r="B21" s="336" t="s">
        <v>33</v>
      </c>
      <c r="C21" s="104">
        <v>702063</v>
      </c>
      <c r="D21" s="98" t="s">
        <v>38</v>
      </c>
      <c r="E21" s="177">
        <v>0</v>
      </c>
      <c r="F21" s="210">
        <v>0</v>
      </c>
      <c r="G21" s="210">
        <v>0</v>
      </c>
      <c r="H21" s="210">
        <v>0</v>
      </c>
      <c r="I21" s="210">
        <v>0</v>
      </c>
      <c r="J21" s="210">
        <v>0</v>
      </c>
      <c r="K21" s="210">
        <v>0</v>
      </c>
      <c r="L21" s="211">
        <v>0</v>
      </c>
      <c r="M21" s="212">
        <v>2</v>
      </c>
      <c r="N21" s="212">
        <v>85</v>
      </c>
      <c r="O21" s="213">
        <v>87</v>
      </c>
      <c r="P21" s="214">
        <v>0</v>
      </c>
      <c r="Q21" s="214">
        <v>0</v>
      </c>
      <c r="R21" s="214">
        <v>0</v>
      </c>
      <c r="S21" s="214">
        <v>0</v>
      </c>
      <c r="T21" s="214">
        <v>0</v>
      </c>
      <c r="U21" s="215">
        <v>0</v>
      </c>
      <c r="V21" s="215">
        <v>0</v>
      </c>
      <c r="W21" s="215">
        <v>0</v>
      </c>
      <c r="X21" s="216">
        <v>0</v>
      </c>
      <c r="Y21" s="217">
        <v>17</v>
      </c>
      <c r="Z21" s="132">
        <v>17</v>
      </c>
    </row>
    <row r="22" spans="1:26" ht="15" customHeight="1" x14ac:dyDescent="0.25">
      <c r="A22" s="331"/>
      <c r="B22" s="337"/>
      <c r="C22" s="104">
        <v>702005</v>
      </c>
      <c r="D22" s="98" t="s">
        <v>31</v>
      </c>
      <c r="E22" s="177">
        <v>0</v>
      </c>
      <c r="F22" s="210">
        <v>0</v>
      </c>
      <c r="G22" s="210">
        <v>0</v>
      </c>
      <c r="H22" s="210">
        <v>0</v>
      </c>
      <c r="I22" s="210">
        <v>0</v>
      </c>
      <c r="J22" s="210">
        <v>0</v>
      </c>
      <c r="K22" s="210">
        <v>0</v>
      </c>
      <c r="L22" s="211">
        <v>0</v>
      </c>
      <c r="M22" s="212">
        <v>12</v>
      </c>
      <c r="N22" s="212">
        <v>167</v>
      </c>
      <c r="O22" s="213">
        <v>179</v>
      </c>
      <c r="P22" s="214">
        <v>0</v>
      </c>
      <c r="Q22" s="214">
        <v>0</v>
      </c>
      <c r="R22" s="214">
        <v>0</v>
      </c>
      <c r="S22" s="214">
        <v>0</v>
      </c>
      <c r="T22" s="214">
        <v>0</v>
      </c>
      <c r="U22" s="215">
        <v>0</v>
      </c>
      <c r="V22" s="215">
        <v>0</v>
      </c>
      <c r="W22" s="215">
        <v>0</v>
      </c>
      <c r="X22" s="216">
        <v>5</v>
      </c>
      <c r="Y22" s="217">
        <v>79</v>
      </c>
      <c r="Z22" s="132">
        <v>84</v>
      </c>
    </row>
    <row r="23" spans="1:26" ht="15" customHeight="1" x14ac:dyDescent="0.25">
      <c r="A23" s="331"/>
      <c r="B23" s="337"/>
      <c r="C23" s="104">
        <v>702075</v>
      </c>
      <c r="D23" s="98" t="s">
        <v>39</v>
      </c>
      <c r="E23" s="177">
        <v>0</v>
      </c>
      <c r="F23" s="210">
        <v>0</v>
      </c>
      <c r="G23" s="210">
        <v>0</v>
      </c>
      <c r="H23" s="210">
        <v>0</v>
      </c>
      <c r="I23" s="210">
        <v>0</v>
      </c>
      <c r="J23" s="210">
        <v>0</v>
      </c>
      <c r="K23" s="210">
        <v>0</v>
      </c>
      <c r="L23" s="211">
        <v>0</v>
      </c>
      <c r="M23" s="212">
        <v>0</v>
      </c>
      <c r="N23" s="212">
        <v>13</v>
      </c>
      <c r="O23" s="213">
        <v>13</v>
      </c>
      <c r="P23" s="214">
        <v>0</v>
      </c>
      <c r="Q23" s="214">
        <v>0</v>
      </c>
      <c r="R23" s="214">
        <v>0</v>
      </c>
      <c r="S23" s="214">
        <v>0</v>
      </c>
      <c r="T23" s="214">
        <v>0</v>
      </c>
      <c r="U23" s="215">
        <v>0</v>
      </c>
      <c r="V23" s="215">
        <v>0</v>
      </c>
      <c r="W23" s="215">
        <v>0</v>
      </c>
      <c r="X23" s="216">
        <v>0</v>
      </c>
      <c r="Y23" s="217">
        <v>8</v>
      </c>
      <c r="Z23" s="132">
        <v>8</v>
      </c>
    </row>
    <row r="24" spans="1:26" ht="15" customHeight="1" x14ac:dyDescent="0.25">
      <c r="A24" s="331"/>
      <c r="B24" s="347"/>
      <c r="C24" s="104">
        <v>702074</v>
      </c>
      <c r="D24" s="98" t="s">
        <v>32</v>
      </c>
      <c r="E24" s="177">
        <v>0</v>
      </c>
      <c r="F24" s="210">
        <v>0</v>
      </c>
      <c r="G24" s="210">
        <v>0</v>
      </c>
      <c r="H24" s="210">
        <v>0</v>
      </c>
      <c r="I24" s="210">
        <v>0</v>
      </c>
      <c r="J24" s="210">
        <v>0</v>
      </c>
      <c r="K24" s="210">
        <v>0</v>
      </c>
      <c r="L24" s="211">
        <v>0</v>
      </c>
      <c r="M24" s="212">
        <v>0</v>
      </c>
      <c r="N24" s="212">
        <v>7</v>
      </c>
      <c r="O24" s="213">
        <v>7</v>
      </c>
      <c r="P24" s="214">
        <v>0</v>
      </c>
      <c r="Q24" s="214">
        <v>0</v>
      </c>
      <c r="R24" s="214">
        <v>0</v>
      </c>
      <c r="S24" s="214">
        <v>0</v>
      </c>
      <c r="T24" s="214">
        <v>0</v>
      </c>
      <c r="U24" s="215">
        <v>0</v>
      </c>
      <c r="V24" s="215">
        <v>0</v>
      </c>
      <c r="W24" s="215">
        <v>0</v>
      </c>
      <c r="X24" s="216">
        <v>0</v>
      </c>
      <c r="Y24" s="217">
        <v>10</v>
      </c>
      <c r="Z24" s="132">
        <v>10</v>
      </c>
    </row>
    <row r="25" spans="1:26" s="2" customFormat="1" thickBot="1" x14ac:dyDescent="0.25">
      <c r="A25" s="332"/>
      <c r="B25" s="105" t="s">
        <v>481</v>
      </c>
      <c r="C25" s="106"/>
      <c r="D25" s="107"/>
      <c r="E25" s="218">
        <v>0</v>
      </c>
      <c r="F25" s="219">
        <v>0</v>
      </c>
      <c r="G25" s="219">
        <v>7</v>
      </c>
      <c r="H25" s="219">
        <v>0</v>
      </c>
      <c r="I25" s="219">
        <v>0</v>
      </c>
      <c r="J25" s="219">
        <v>0</v>
      </c>
      <c r="K25" s="219">
        <v>0</v>
      </c>
      <c r="L25" s="220">
        <v>7</v>
      </c>
      <c r="M25" s="221">
        <v>53</v>
      </c>
      <c r="N25" s="221">
        <v>840</v>
      </c>
      <c r="O25" s="222">
        <v>900</v>
      </c>
      <c r="P25" s="223">
        <v>0</v>
      </c>
      <c r="Q25" s="223">
        <v>0</v>
      </c>
      <c r="R25" s="223">
        <v>0</v>
      </c>
      <c r="S25" s="223">
        <v>0</v>
      </c>
      <c r="T25" s="223">
        <v>0</v>
      </c>
      <c r="U25" s="223">
        <v>0</v>
      </c>
      <c r="V25" s="223">
        <v>0</v>
      </c>
      <c r="W25" s="223">
        <v>0</v>
      </c>
      <c r="X25" s="221">
        <v>13</v>
      </c>
      <c r="Y25" s="220">
        <v>300</v>
      </c>
      <c r="Z25" s="42">
        <v>313</v>
      </c>
    </row>
    <row r="26" spans="1:26" s="2" customFormat="1" ht="15" customHeight="1" x14ac:dyDescent="0.2">
      <c r="A26" s="330" t="s">
        <v>439</v>
      </c>
      <c r="B26" s="117" t="s">
        <v>18</v>
      </c>
      <c r="C26" s="118"/>
      <c r="D26" s="119"/>
      <c r="E26" s="281">
        <v>0</v>
      </c>
      <c r="F26" s="281">
        <v>5</v>
      </c>
      <c r="G26" s="281">
        <v>3</v>
      </c>
      <c r="H26" s="281">
        <v>0</v>
      </c>
      <c r="I26" s="281">
        <v>0</v>
      </c>
      <c r="J26" s="281">
        <v>0</v>
      </c>
      <c r="K26" s="281">
        <v>0</v>
      </c>
      <c r="L26" s="281">
        <v>8</v>
      </c>
      <c r="M26" s="281">
        <v>22</v>
      </c>
      <c r="N26" s="281">
        <v>985</v>
      </c>
      <c r="O26" s="281">
        <v>1015</v>
      </c>
      <c r="P26" s="281">
        <v>0</v>
      </c>
      <c r="Q26" s="281">
        <v>2</v>
      </c>
      <c r="R26" s="281">
        <v>1</v>
      </c>
      <c r="S26" s="281">
        <v>0</v>
      </c>
      <c r="T26" s="281">
        <v>0</v>
      </c>
      <c r="U26" s="281">
        <v>0</v>
      </c>
      <c r="V26" s="281">
        <v>0</v>
      </c>
      <c r="W26" s="281">
        <v>3</v>
      </c>
      <c r="X26" s="281">
        <v>5</v>
      </c>
      <c r="Y26" s="281">
        <v>227</v>
      </c>
      <c r="Z26" s="281">
        <v>235</v>
      </c>
    </row>
    <row r="27" spans="1:26" ht="15" customHeight="1" x14ac:dyDescent="0.25">
      <c r="A27" s="331"/>
      <c r="B27" s="341" t="s">
        <v>41</v>
      </c>
      <c r="C27" s="193" t="s">
        <v>42</v>
      </c>
      <c r="D27" s="184" t="s">
        <v>43</v>
      </c>
      <c r="E27" s="231">
        <v>0</v>
      </c>
      <c r="F27" s="232">
        <v>0</v>
      </c>
      <c r="G27" s="232">
        <v>0</v>
      </c>
      <c r="H27" s="232">
        <v>0</v>
      </c>
      <c r="I27" s="232">
        <v>0</v>
      </c>
      <c r="J27" s="232">
        <v>0</v>
      </c>
      <c r="K27" s="232">
        <v>0</v>
      </c>
      <c r="L27" s="233">
        <v>0</v>
      </c>
      <c r="M27" s="238">
        <v>0</v>
      </c>
      <c r="N27" s="240">
        <v>67</v>
      </c>
      <c r="O27" s="196">
        <v>67</v>
      </c>
      <c r="P27" s="236">
        <v>0</v>
      </c>
      <c r="Q27" s="236">
        <v>0</v>
      </c>
      <c r="R27" s="236">
        <v>0</v>
      </c>
      <c r="S27" s="236">
        <v>0</v>
      </c>
      <c r="T27" s="236">
        <v>0</v>
      </c>
      <c r="U27" s="236">
        <v>0</v>
      </c>
      <c r="V27" s="237">
        <v>0</v>
      </c>
      <c r="W27" s="233">
        <v>0</v>
      </c>
      <c r="X27" s="238">
        <v>0</v>
      </c>
      <c r="Y27" s="238">
        <v>6</v>
      </c>
      <c r="Z27" s="197">
        <v>6</v>
      </c>
    </row>
    <row r="28" spans="1:26" ht="15" customHeight="1" x14ac:dyDescent="0.25">
      <c r="A28" s="331"/>
      <c r="B28" s="342"/>
      <c r="C28" s="193" t="s">
        <v>42</v>
      </c>
      <c r="D28" s="184" t="s">
        <v>44</v>
      </c>
      <c r="E28" s="231">
        <v>0</v>
      </c>
      <c r="F28" s="232">
        <v>0</v>
      </c>
      <c r="G28" s="232">
        <v>0</v>
      </c>
      <c r="H28" s="232">
        <v>0</v>
      </c>
      <c r="I28" s="232">
        <v>0</v>
      </c>
      <c r="J28" s="232">
        <v>0</v>
      </c>
      <c r="K28" s="232">
        <v>0</v>
      </c>
      <c r="L28" s="233">
        <v>0</v>
      </c>
      <c r="M28" s="238">
        <v>1</v>
      </c>
      <c r="N28" s="240">
        <v>178</v>
      </c>
      <c r="O28" s="196">
        <v>179</v>
      </c>
      <c r="P28" s="236">
        <v>0</v>
      </c>
      <c r="Q28" s="236">
        <v>0</v>
      </c>
      <c r="R28" s="236">
        <v>0</v>
      </c>
      <c r="S28" s="236">
        <v>0</v>
      </c>
      <c r="T28" s="236">
        <v>0</v>
      </c>
      <c r="U28" s="236">
        <v>0</v>
      </c>
      <c r="V28" s="237">
        <v>0</v>
      </c>
      <c r="W28" s="233">
        <v>0</v>
      </c>
      <c r="X28" s="238">
        <v>0</v>
      </c>
      <c r="Y28" s="238">
        <v>43</v>
      </c>
      <c r="Z28" s="197">
        <v>43</v>
      </c>
    </row>
    <row r="29" spans="1:26" ht="15" customHeight="1" x14ac:dyDescent="0.25">
      <c r="A29" s="331"/>
      <c r="B29" s="342"/>
      <c r="C29" s="193" t="s">
        <v>42</v>
      </c>
      <c r="D29" s="184" t="s">
        <v>45</v>
      </c>
      <c r="E29" s="231">
        <v>0</v>
      </c>
      <c r="F29" s="232">
        <v>0</v>
      </c>
      <c r="G29" s="232">
        <v>0</v>
      </c>
      <c r="H29" s="232">
        <v>0</v>
      </c>
      <c r="I29" s="232">
        <v>0</v>
      </c>
      <c r="J29" s="232">
        <v>0</v>
      </c>
      <c r="K29" s="232">
        <v>0</v>
      </c>
      <c r="L29" s="233">
        <v>0</v>
      </c>
      <c r="M29" s="238">
        <v>0</v>
      </c>
      <c r="N29" s="240">
        <v>42</v>
      </c>
      <c r="O29" s="196">
        <v>42</v>
      </c>
      <c r="P29" s="236">
        <v>0</v>
      </c>
      <c r="Q29" s="236">
        <v>0</v>
      </c>
      <c r="R29" s="236">
        <v>0</v>
      </c>
      <c r="S29" s="236">
        <v>0</v>
      </c>
      <c r="T29" s="236">
        <v>0</v>
      </c>
      <c r="U29" s="236">
        <v>0</v>
      </c>
      <c r="V29" s="237">
        <v>0</v>
      </c>
      <c r="W29" s="233">
        <v>0</v>
      </c>
      <c r="X29" s="238">
        <v>0</v>
      </c>
      <c r="Y29" s="238">
        <v>16</v>
      </c>
      <c r="Z29" s="197">
        <v>16</v>
      </c>
    </row>
    <row r="30" spans="1:26" ht="15" customHeight="1" x14ac:dyDescent="0.25">
      <c r="A30" s="331"/>
      <c r="B30" s="342"/>
      <c r="C30" s="193"/>
      <c r="D30" s="184" t="s">
        <v>484</v>
      </c>
      <c r="E30" s="231">
        <v>0</v>
      </c>
      <c r="F30" s="232">
        <v>0</v>
      </c>
      <c r="G30" s="232">
        <v>0</v>
      </c>
      <c r="H30" s="232">
        <v>0</v>
      </c>
      <c r="I30" s="232">
        <v>0</v>
      </c>
      <c r="J30" s="232">
        <v>0</v>
      </c>
      <c r="K30" s="232">
        <v>0</v>
      </c>
      <c r="L30" s="233">
        <v>0</v>
      </c>
      <c r="M30" s="238">
        <v>0</v>
      </c>
      <c r="N30" s="240">
        <v>8</v>
      </c>
      <c r="O30" s="196">
        <v>8</v>
      </c>
      <c r="P30" s="236">
        <v>0</v>
      </c>
      <c r="Q30" s="236">
        <v>0</v>
      </c>
      <c r="R30" s="236">
        <v>0</v>
      </c>
      <c r="S30" s="236">
        <v>0</v>
      </c>
      <c r="T30" s="236">
        <v>0</v>
      </c>
      <c r="U30" s="236">
        <v>0</v>
      </c>
      <c r="V30" s="237">
        <v>0</v>
      </c>
      <c r="W30" s="233">
        <v>0</v>
      </c>
      <c r="X30" s="238">
        <v>0</v>
      </c>
      <c r="Y30" s="238">
        <v>4</v>
      </c>
      <c r="Z30" s="197">
        <v>4</v>
      </c>
    </row>
    <row r="31" spans="1:26" ht="15" customHeight="1" x14ac:dyDescent="0.25">
      <c r="A31" s="331"/>
      <c r="B31" s="342"/>
      <c r="C31" s="193"/>
      <c r="D31" s="184" t="s">
        <v>485</v>
      </c>
      <c r="E31" s="231">
        <v>0</v>
      </c>
      <c r="F31" s="232">
        <v>0</v>
      </c>
      <c r="G31" s="232">
        <v>0</v>
      </c>
      <c r="H31" s="232">
        <v>0</v>
      </c>
      <c r="I31" s="232">
        <v>0</v>
      </c>
      <c r="J31" s="232">
        <v>0</v>
      </c>
      <c r="K31" s="232">
        <v>0</v>
      </c>
      <c r="L31" s="233">
        <v>0</v>
      </c>
      <c r="M31" s="238">
        <v>0</v>
      </c>
      <c r="N31" s="240">
        <v>95</v>
      </c>
      <c r="O31" s="196">
        <v>95</v>
      </c>
      <c r="P31" s="236">
        <v>0</v>
      </c>
      <c r="Q31" s="236">
        <v>0</v>
      </c>
      <c r="R31" s="236">
        <v>0</v>
      </c>
      <c r="S31" s="236">
        <v>0</v>
      </c>
      <c r="T31" s="236">
        <v>0</v>
      </c>
      <c r="U31" s="236">
        <v>0</v>
      </c>
      <c r="V31" s="237">
        <v>0</v>
      </c>
      <c r="W31" s="233">
        <v>0</v>
      </c>
      <c r="X31" s="238">
        <v>0</v>
      </c>
      <c r="Y31" s="238">
        <v>36</v>
      </c>
      <c r="Z31" s="197">
        <v>36</v>
      </c>
    </row>
    <row r="32" spans="1:26" ht="15" customHeight="1" x14ac:dyDescent="0.25">
      <c r="A32" s="331"/>
      <c r="B32" s="342"/>
      <c r="C32" s="193"/>
      <c r="D32" s="184" t="s">
        <v>486</v>
      </c>
      <c r="E32" s="231">
        <v>0</v>
      </c>
      <c r="F32" s="232">
        <v>0</v>
      </c>
      <c r="G32" s="232">
        <v>0</v>
      </c>
      <c r="H32" s="232">
        <v>0</v>
      </c>
      <c r="I32" s="232">
        <v>0</v>
      </c>
      <c r="J32" s="232">
        <v>0</v>
      </c>
      <c r="K32" s="232">
        <v>0</v>
      </c>
      <c r="L32" s="233">
        <v>0</v>
      </c>
      <c r="M32" s="238">
        <v>0</v>
      </c>
      <c r="N32" s="240">
        <v>67</v>
      </c>
      <c r="O32" s="196">
        <v>67</v>
      </c>
      <c r="P32" s="236">
        <v>0</v>
      </c>
      <c r="Q32" s="236">
        <v>0</v>
      </c>
      <c r="R32" s="236">
        <v>0</v>
      </c>
      <c r="S32" s="236">
        <v>0</v>
      </c>
      <c r="T32" s="236">
        <v>0</v>
      </c>
      <c r="U32" s="236">
        <v>0</v>
      </c>
      <c r="V32" s="237">
        <v>0</v>
      </c>
      <c r="W32" s="233">
        <v>0</v>
      </c>
      <c r="X32" s="238">
        <v>0</v>
      </c>
      <c r="Y32" s="238">
        <v>16</v>
      </c>
      <c r="Z32" s="197">
        <v>16</v>
      </c>
    </row>
    <row r="33" spans="1:26" ht="15" customHeight="1" x14ac:dyDescent="0.25">
      <c r="A33" s="331"/>
      <c r="B33" s="342"/>
      <c r="C33" s="193"/>
      <c r="D33" s="184" t="s">
        <v>487</v>
      </c>
      <c r="E33" s="231">
        <v>0</v>
      </c>
      <c r="F33" s="232">
        <v>0</v>
      </c>
      <c r="G33" s="232">
        <v>0</v>
      </c>
      <c r="H33" s="232">
        <v>0</v>
      </c>
      <c r="I33" s="232">
        <v>0</v>
      </c>
      <c r="J33" s="232">
        <v>0</v>
      </c>
      <c r="K33" s="232">
        <v>0</v>
      </c>
      <c r="L33" s="233">
        <v>0</v>
      </c>
      <c r="M33" s="238">
        <v>0</v>
      </c>
      <c r="N33" s="240">
        <v>43</v>
      </c>
      <c r="O33" s="196">
        <v>43</v>
      </c>
      <c r="P33" s="236">
        <v>0</v>
      </c>
      <c r="Q33" s="236">
        <v>0</v>
      </c>
      <c r="R33" s="236">
        <v>0</v>
      </c>
      <c r="S33" s="236">
        <v>0</v>
      </c>
      <c r="T33" s="236">
        <v>0</v>
      </c>
      <c r="U33" s="236">
        <v>0</v>
      </c>
      <c r="V33" s="237">
        <v>0</v>
      </c>
      <c r="W33" s="233">
        <v>0</v>
      </c>
      <c r="X33" s="238">
        <v>0</v>
      </c>
      <c r="Y33" s="238">
        <v>21</v>
      </c>
      <c r="Z33" s="197">
        <v>21</v>
      </c>
    </row>
    <row r="34" spans="1:26" ht="15" customHeight="1" x14ac:dyDescent="0.25">
      <c r="A34" s="331"/>
      <c r="B34" s="342"/>
      <c r="C34" s="193"/>
      <c r="D34" s="184" t="s">
        <v>488</v>
      </c>
      <c r="E34" s="231">
        <v>0</v>
      </c>
      <c r="F34" s="232">
        <v>0</v>
      </c>
      <c r="G34" s="232">
        <v>0</v>
      </c>
      <c r="H34" s="232">
        <v>0</v>
      </c>
      <c r="I34" s="232">
        <v>0</v>
      </c>
      <c r="J34" s="232">
        <v>0</v>
      </c>
      <c r="K34" s="232">
        <v>0</v>
      </c>
      <c r="L34" s="233">
        <v>0</v>
      </c>
      <c r="M34" s="238">
        <v>0</v>
      </c>
      <c r="N34" s="240">
        <v>11</v>
      </c>
      <c r="O34" s="196">
        <v>11</v>
      </c>
      <c r="P34" s="236">
        <v>0</v>
      </c>
      <c r="Q34" s="236">
        <v>0</v>
      </c>
      <c r="R34" s="236">
        <v>0</v>
      </c>
      <c r="S34" s="236">
        <v>0</v>
      </c>
      <c r="T34" s="236">
        <v>0</v>
      </c>
      <c r="U34" s="236">
        <v>0</v>
      </c>
      <c r="V34" s="237">
        <v>0</v>
      </c>
      <c r="W34" s="233">
        <v>0</v>
      </c>
      <c r="X34" s="238">
        <v>0</v>
      </c>
      <c r="Y34" s="238">
        <v>3</v>
      </c>
      <c r="Z34" s="197">
        <v>3</v>
      </c>
    </row>
    <row r="35" spans="1:26" ht="15" customHeight="1" x14ac:dyDescent="0.25">
      <c r="A35" s="331"/>
      <c r="B35" s="342"/>
      <c r="C35" s="193"/>
      <c r="D35" s="184" t="s">
        <v>489</v>
      </c>
      <c r="E35" s="231">
        <v>0</v>
      </c>
      <c r="F35" s="232">
        <v>0</v>
      </c>
      <c r="G35" s="232">
        <v>0</v>
      </c>
      <c r="H35" s="232">
        <v>0</v>
      </c>
      <c r="I35" s="232">
        <v>0</v>
      </c>
      <c r="J35" s="232">
        <v>0</v>
      </c>
      <c r="K35" s="232">
        <v>0</v>
      </c>
      <c r="L35" s="233">
        <v>0</v>
      </c>
      <c r="M35" s="238">
        <v>0</v>
      </c>
      <c r="N35" s="240">
        <v>12</v>
      </c>
      <c r="O35" s="196">
        <v>12</v>
      </c>
      <c r="P35" s="236">
        <v>0</v>
      </c>
      <c r="Q35" s="236">
        <v>0</v>
      </c>
      <c r="R35" s="236">
        <v>0</v>
      </c>
      <c r="S35" s="236">
        <v>0</v>
      </c>
      <c r="T35" s="236">
        <v>0</v>
      </c>
      <c r="U35" s="236">
        <v>0</v>
      </c>
      <c r="V35" s="237">
        <v>0</v>
      </c>
      <c r="W35" s="233">
        <v>0</v>
      </c>
      <c r="X35" s="238">
        <v>0</v>
      </c>
      <c r="Y35" s="238">
        <v>1</v>
      </c>
      <c r="Z35" s="197">
        <v>1</v>
      </c>
    </row>
    <row r="36" spans="1:26" ht="15" customHeight="1" x14ac:dyDescent="0.25">
      <c r="A36" s="331"/>
      <c r="B36" s="342"/>
      <c r="C36" s="193"/>
      <c r="D36" s="184" t="s">
        <v>490</v>
      </c>
      <c r="E36" s="231">
        <v>0</v>
      </c>
      <c r="F36" s="232">
        <v>0</v>
      </c>
      <c r="G36" s="232">
        <v>0</v>
      </c>
      <c r="H36" s="232">
        <v>0</v>
      </c>
      <c r="I36" s="232">
        <v>0</v>
      </c>
      <c r="J36" s="232">
        <v>0</v>
      </c>
      <c r="K36" s="232">
        <v>0</v>
      </c>
      <c r="L36" s="233">
        <v>0</v>
      </c>
      <c r="M36" s="238">
        <v>0</v>
      </c>
      <c r="N36" s="240">
        <v>7</v>
      </c>
      <c r="O36" s="196">
        <v>7</v>
      </c>
      <c r="P36" s="236">
        <v>0</v>
      </c>
      <c r="Q36" s="236">
        <v>0</v>
      </c>
      <c r="R36" s="236">
        <v>0</v>
      </c>
      <c r="S36" s="236">
        <v>0</v>
      </c>
      <c r="T36" s="236">
        <v>0</v>
      </c>
      <c r="U36" s="236">
        <v>0</v>
      </c>
      <c r="V36" s="237">
        <v>0</v>
      </c>
      <c r="W36" s="233">
        <v>0</v>
      </c>
      <c r="X36" s="238">
        <v>0</v>
      </c>
      <c r="Y36" s="238">
        <v>4</v>
      </c>
      <c r="Z36" s="197">
        <v>4</v>
      </c>
    </row>
    <row r="37" spans="1:26" ht="15" customHeight="1" x14ac:dyDescent="0.25">
      <c r="A37" s="331"/>
      <c r="B37" s="342"/>
      <c r="C37" s="193"/>
      <c r="D37" s="184" t="s">
        <v>491</v>
      </c>
      <c r="E37" s="231">
        <v>0</v>
      </c>
      <c r="F37" s="232">
        <v>0</v>
      </c>
      <c r="G37" s="232">
        <v>0</v>
      </c>
      <c r="H37" s="232">
        <v>0</v>
      </c>
      <c r="I37" s="232">
        <v>0</v>
      </c>
      <c r="J37" s="232">
        <v>0</v>
      </c>
      <c r="K37" s="232">
        <v>0</v>
      </c>
      <c r="L37" s="233">
        <v>0</v>
      </c>
      <c r="M37" s="238">
        <v>0</v>
      </c>
      <c r="N37" s="240">
        <v>30</v>
      </c>
      <c r="O37" s="196">
        <v>30</v>
      </c>
      <c r="P37" s="236">
        <v>0</v>
      </c>
      <c r="Q37" s="236">
        <v>0</v>
      </c>
      <c r="R37" s="236">
        <v>0</v>
      </c>
      <c r="S37" s="236">
        <v>0</v>
      </c>
      <c r="T37" s="236">
        <v>0</v>
      </c>
      <c r="U37" s="236">
        <v>0</v>
      </c>
      <c r="V37" s="237">
        <v>0</v>
      </c>
      <c r="W37" s="233">
        <v>0</v>
      </c>
      <c r="X37" s="238">
        <v>0</v>
      </c>
      <c r="Y37" s="238">
        <v>8</v>
      </c>
      <c r="Z37" s="197">
        <v>8</v>
      </c>
    </row>
    <row r="38" spans="1:26" ht="15" customHeight="1" x14ac:dyDescent="0.25">
      <c r="A38" s="331"/>
      <c r="B38" s="342"/>
      <c r="C38" s="193" t="s">
        <v>42</v>
      </c>
      <c r="D38" s="184" t="s">
        <v>46</v>
      </c>
      <c r="E38" s="231">
        <v>0</v>
      </c>
      <c r="F38" s="232">
        <v>0</v>
      </c>
      <c r="G38" s="232">
        <v>0</v>
      </c>
      <c r="H38" s="232">
        <v>0</v>
      </c>
      <c r="I38" s="232">
        <v>0</v>
      </c>
      <c r="J38" s="232">
        <v>0</v>
      </c>
      <c r="K38" s="232">
        <v>0</v>
      </c>
      <c r="L38" s="233">
        <v>0</v>
      </c>
      <c r="M38" s="238">
        <v>0</v>
      </c>
      <c r="N38" s="240">
        <v>0</v>
      </c>
      <c r="O38" s="196">
        <v>0</v>
      </c>
      <c r="P38" s="236">
        <v>0</v>
      </c>
      <c r="Q38" s="236">
        <v>0</v>
      </c>
      <c r="R38" s="236">
        <v>0</v>
      </c>
      <c r="S38" s="236">
        <v>0</v>
      </c>
      <c r="T38" s="236">
        <v>0</v>
      </c>
      <c r="U38" s="236">
        <v>0</v>
      </c>
      <c r="V38" s="237">
        <v>0</v>
      </c>
      <c r="W38" s="233">
        <v>0</v>
      </c>
      <c r="X38" s="238">
        <v>0</v>
      </c>
      <c r="Y38" s="238">
        <v>0</v>
      </c>
      <c r="Z38" s="197">
        <v>0</v>
      </c>
    </row>
    <row r="39" spans="1:26" ht="15" customHeight="1" x14ac:dyDescent="0.25">
      <c r="A39" s="331"/>
      <c r="B39" s="343"/>
      <c r="C39" s="193" t="s">
        <v>47</v>
      </c>
      <c r="D39" s="184" t="s">
        <v>48</v>
      </c>
      <c r="E39" s="231">
        <v>0</v>
      </c>
      <c r="F39" s="232">
        <v>0</v>
      </c>
      <c r="G39" s="232">
        <v>0</v>
      </c>
      <c r="H39" s="232">
        <v>0</v>
      </c>
      <c r="I39" s="232">
        <v>0</v>
      </c>
      <c r="J39" s="232">
        <v>0</v>
      </c>
      <c r="K39" s="232">
        <v>0</v>
      </c>
      <c r="L39" s="233">
        <v>0</v>
      </c>
      <c r="M39" s="238">
        <v>0</v>
      </c>
      <c r="N39" s="240">
        <v>43</v>
      </c>
      <c r="O39" s="196">
        <v>43</v>
      </c>
      <c r="P39" s="236">
        <v>0</v>
      </c>
      <c r="Q39" s="236">
        <v>0</v>
      </c>
      <c r="R39" s="236">
        <v>0</v>
      </c>
      <c r="S39" s="236">
        <v>0</v>
      </c>
      <c r="T39" s="236">
        <v>0</v>
      </c>
      <c r="U39" s="236">
        <v>0</v>
      </c>
      <c r="V39" s="237">
        <v>0</v>
      </c>
      <c r="W39" s="233">
        <v>0</v>
      </c>
      <c r="X39" s="238">
        <v>0</v>
      </c>
      <c r="Y39" s="238">
        <v>12</v>
      </c>
      <c r="Z39" s="197">
        <v>12</v>
      </c>
    </row>
    <row r="40" spans="1:26" ht="15" customHeight="1" x14ac:dyDescent="0.25">
      <c r="A40" s="331"/>
      <c r="B40" s="120"/>
      <c r="C40" s="193"/>
      <c r="D40" s="191" t="s">
        <v>49</v>
      </c>
      <c r="E40" s="198">
        <v>0</v>
      </c>
      <c r="F40" s="232">
        <v>0</v>
      </c>
      <c r="G40" s="232">
        <v>0</v>
      </c>
      <c r="H40" s="232">
        <v>0</v>
      </c>
      <c r="I40" s="232">
        <v>0</v>
      </c>
      <c r="J40" s="232">
        <v>0</v>
      </c>
      <c r="K40" s="232">
        <v>0</v>
      </c>
      <c r="L40" s="233">
        <v>0</v>
      </c>
      <c r="M40" s="238">
        <v>0</v>
      </c>
      <c r="N40" s="240">
        <v>25</v>
      </c>
      <c r="O40" s="196">
        <v>25</v>
      </c>
      <c r="P40" s="236">
        <v>0</v>
      </c>
      <c r="Q40" s="236">
        <v>0</v>
      </c>
      <c r="R40" s="236">
        <v>0</v>
      </c>
      <c r="S40" s="236">
        <v>0</v>
      </c>
      <c r="T40" s="236">
        <v>0</v>
      </c>
      <c r="U40" s="236">
        <v>0</v>
      </c>
      <c r="V40" s="237">
        <v>0</v>
      </c>
      <c r="W40" s="233">
        <v>0</v>
      </c>
      <c r="X40" s="238">
        <v>0</v>
      </c>
      <c r="Y40" s="238">
        <v>7</v>
      </c>
      <c r="Z40" s="197">
        <v>7</v>
      </c>
    </row>
    <row r="41" spans="1:26" ht="15" customHeight="1" x14ac:dyDescent="0.25">
      <c r="A41" s="331"/>
      <c r="B41" s="341" t="s">
        <v>50</v>
      </c>
      <c r="C41" s="193" t="s">
        <v>51</v>
      </c>
      <c r="D41" s="191" t="s">
        <v>52</v>
      </c>
      <c r="E41" s="198">
        <v>0</v>
      </c>
      <c r="F41" s="232">
        <v>0</v>
      </c>
      <c r="G41" s="232">
        <v>0</v>
      </c>
      <c r="H41" s="232">
        <v>0</v>
      </c>
      <c r="I41" s="232">
        <v>0</v>
      </c>
      <c r="J41" s="232">
        <v>0</v>
      </c>
      <c r="K41" s="232">
        <v>0</v>
      </c>
      <c r="L41" s="233">
        <v>0</v>
      </c>
      <c r="M41" s="238">
        <v>0</v>
      </c>
      <c r="N41" s="240">
        <v>16</v>
      </c>
      <c r="O41" s="196">
        <v>16</v>
      </c>
      <c r="P41" s="236">
        <v>0</v>
      </c>
      <c r="Q41" s="236">
        <v>0</v>
      </c>
      <c r="R41" s="236">
        <v>0</v>
      </c>
      <c r="S41" s="236">
        <v>0</v>
      </c>
      <c r="T41" s="236">
        <v>0</v>
      </c>
      <c r="U41" s="236">
        <v>0</v>
      </c>
      <c r="V41" s="237">
        <v>0</v>
      </c>
      <c r="W41" s="233">
        <v>0</v>
      </c>
      <c r="X41" s="238">
        <v>0</v>
      </c>
      <c r="Y41" s="238">
        <v>0</v>
      </c>
      <c r="Z41" s="197">
        <v>0</v>
      </c>
    </row>
    <row r="42" spans="1:26" ht="15" customHeight="1" x14ac:dyDescent="0.25">
      <c r="A42" s="331"/>
      <c r="B42" s="342"/>
      <c r="C42" s="193" t="s">
        <v>53</v>
      </c>
      <c r="D42" s="191" t="s">
        <v>54</v>
      </c>
      <c r="E42" s="198">
        <v>0</v>
      </c>
      <c r="F42" s="232">
        <v>0</v>
      </c>
      <c r="G42" s="232">
        <v>0</v>
      </c>
      <c r="H42" s="232">
        <v>0</v>
      </c>
      <c r="I42" s="232">
        <v>0</v>
      </c>
      <c r="J42" s="232">
        <v>0</v>
      </c>
      <c r="K42" s="232">
        <v>0</v>
      </c>
      <c r="L42" s="233">
        <v>0</v>
      </c>
      <c r="M42" s="238">
        <v>0</v>
      </c>
      <c r="N42" s="240">
        <v>0</v>
      </c>
      <c r="O42" s="196">
        <v>0</v>
      </c>
      <c r="P42" s="236">
        <v>0</v>
      </c>
      <c r="Q42" s="236">
        <v>0</v>
      </c>
      <c r="R42" s="236">
        <v>0</v>
      </c>
      <c r="S42" s="236">
        <v>0</v>
      </c>
      <c r="T42" s="236">
        <v>0</v>
      </c>
      <c r="U42" s="236">
        <v>0</v>
      </c>
      <c r="V42" s="237">
        <v>0</v>
      </c>
      <c r="W42" s="233">
        <v>0</v>
      </c>
      <c r="X42" s="238">
        <v>0</v>
      </c>
      <c r="Y42" s="238">
        <v>0</v>
      </c>
      <c r="Z42" s="197">
        <v>0</v>
      </c>
    </row>
    <row r="43" spans="1:26" ht="15" customHeight="1" x14ac:dyDescent="0.25">
      <c r="A43" s="331"/>
      <c r="B43" s="342"/>
      <c r="C43" s="193" t="s">
        <v>55</v>
      </c>
      <c r="D43" s="191" t="s">
        <v>56</v>
      </c>
      <c r="E43" s="198">
        <v>0</v>
      </c>
      <c r="F43" s="232">
        <v>0</v>
      </c>
      <c r="G43" s="232">
        <v>1</v>
      </c>
      <c r="H43" s="232">
        <v>0</v>
      </c>
      <c r="I43" s="232">
        <v>0</v>
      </c>
      <c r="J43" s="232">
        <v>0</v>
      </c>
      <c r="K43" s="232">
        <v>0</v>
      </c>
      <c r="L43" s="233">
        <v>1</v>
      </c>
      <c r="M43" s="238">
        <v>2</v>
      </c>
      <c r="N43" s="240">
        <v>65</v>
      </c>
      <c r="O43" s="196">
        <v>68</v>
      </c>
      <c r="P43" s="236">
        <v>0</v>
      </c>
      <c r="Q43" s="236">
        <v>0</v>
      </c>
      <c r="R43" s="236">
        <v>1</v>
      </c>
      <c r="S43" s="236">
        <v>0</v>
      </c>
      <c r="T43" s="236">
        <v>0</v>
      </c>
      <c r="U43" s="236">
        <v>0</v>
      </c>
      <c r="V43" s="237">
        <v>0</v>
      </c>
      <c r="W43" s="233">
        <v>1</v>
      </c>
      <c r="X43" s="238">
        <v>0</v>
      </c>
      <c r="Y43" s="238">
        <v>16</v>
      </c>
      <c r="Z43" s="197">
        <v>17</v>
      </c>
    </row>
    <row r="44" spans="1:26" ht="15" customHeight="1" x14ac:dyDescent="0.25">
      <c r="A44" s="331"/>
      <c r="B44" s="342"/>
      <c r="C44" s="193"/>
      <c r="D44" s="191" t="s">
        <v>520</v>
      </c>
      <c r="E44" s="198">
        <v>0</v>
      </c>
      <c r="F44" s="232">
        <v>0</v>
      </c>
      <c r="G44" s="232">
        <v>2</v>
      </c>
      <c r="H44" s="232">
        <v>0</v>
      </c>
      <c r="I44" s="232">
        <v>0</v>
      </c>
      <c r="J44" s="232">
        <v>0</v>
      </c>
      <c r="K44" s="232">
        <v>0</v>
      </c>
      <c r="L44" s="233">
        <v>2</v>
      </c>
      <c r="M44" s="238">
        <v>1</v>
      </c>
      <c r="N44" s="240">
        <v>44</v>
      </c>
      <c r="O44" s="196">
        <v>47</v>
      </c>
      <c r="P44" s="236">
        <v>0</v>
      </c>
      <c r="Q44" s="236">
        <v>0</v>
      </c>
      <c r="R44" s="236">
        <v>0</v>
      </c>
      <c r="S44" s="236">
        <v>0</v>
      </c>
      <c r="T44" s="236">
        <v>0</v>
      </c>
      <c r="U44" s="236">
        <v>0</v>
      </c>
      <c r="V44" s="237">
        <v>0</v>
      </c>
      <c r="W44" s="233">
        <v>0</v>
      </c>
      <c r="X44" s="238">
        <v>0</v>
      </c>
      <c r="Y44" s="238">
        <v>8</v>
      </c>
      <c r="Z44" s="197">
        <v>8</v>
      </c>
    </row>
    <row r="45" spans="1:26" ht="15" customHeight="1" x14ac:dyDescent="0.25">
      <c r="A45" s="331"/>
      <c r="B45" s="342"/>
      <c r="C45" s="193" t="s">
        <v>57</v>
      </c>
      <c r="D45" s="191" t="s">
        <v>58</v>
      </c>
      <c r="E45" s="198">
        <v>0</v>
      </c>
      <c r="F45" s="232">
        <v>0</v>
      </c>
      <c r="G45" s="232">
        <v>0</v>
      </c>
      <c r="H45" s="232">
        <v>0</v>
      </c>
      <c r="I45" s="232">
        <v>0</v>
      </c>
      <c r="J45" s="232">
        <v>0</v>
      </c>
      <c r="K45" s="232">
        <v>0</v>
      </c>
      <c r="L45" s="233">
        <v>0</v>
      </c>
      <c r="M45" s="238">
        <v>0</v>
      </c>
      <c r="N45" s="240">
        <v>23</v>
      </c>
      <c r="O45" s="196">
        <v>23</v>
      </c>
      <c r="P45" s="236">
        <v>0</v>
      </c>
      <c r="Q45" s="236">
        <v>0</v>
      </c>
      <c r="R45" s="236">
        <v>0</v>
      </c>
      <c r="S45" s="236">
        <v>0</v>
      </c>
      <c r="T45" s="236">
        <v>0</v>
      </c>
      <c r="U45" s="236">
        <v>0</v>
      </c>
      <c r="V45" s="237">
        <v>0</v>
      </c>
      <c r="W45" s="233">
        <v>0</v>
      </c>
      <c r="X45" s="238">
        <v>0</v>
      </c>
      <c r="Y45" s="238">
        <v>0</v>
      </c>
      <c r="Z45" s="197">
        <v>0</v>
      </c>
    </row>
    <row r="46" spans="1:26" ht="15" customHeight="1" x14ac:dyDescent="0.25">
      <c r="A46" s="331"/>
      <c r="B46" s="342"/>
      <c r="C46" s="193" t="s">
        <v>59</v>
      </c>
      <c r="D46" s="191" t="s">
        <v>60</v>
      </c>
      <c r="E46" s="198">
        <v>0</v>
      </c>
      <c r="F46" s="232">
        <v>4</v>
      </c>
      <c r="G46" s="232">
        <v>0</v>
      </c>
      <c r="H46" s="232">
        <v>0</v>
      </c>
      <c r="I46" s="232">
        <v>0</v>
      </c>
      <c r="J46" s="232">
        <v>0</v>
      </c>
      <c r="K46" s="232">
        <v>0</v>
      </c>
      <c r="L46" s="233">
        <v>4</v>
      </c>
      <c r="M46" s="238">
        <v>0</v>
      </c>
      <c r="N46" s="240">
        <v>35</v>
      </c>
      <c r="O46" s="196">
        <v>39</v>
      </c>
      <c r="P46" s="236">
        <v>0</v>
      </c>
      <c r="Q46" s="236">
        <v>1</v>
      </c>
      <c r="R46" s="236">
        <v>0</v>
      </c>
      <c r="S46" s="236">
        <v>0</v>
      </c>
      <c r="T46" s="236">
        <v>0</v>
      </c>
      <c r="U46" s="236">
        <v>0</v>
      </c>
      <c r="V46" s="237">
        <v>0</v>
      </c>
      <c r="W46" s="233">
        <v>1</v>
      </c>
      <c r="X46" s="238">
        <v>0</v>
      </c>
      <c r="Y46" s="238">
        <v>4</v>
      </c>
      <c r="Z46" s="197">
        <v>5</v>
      </c>
    </row>
    <row r="47" spans="1:26" ht="15" customHeight="1" x14ac:dyDescent="0.25">
      <c r="A47" s="331"/>
      <c r="B47" s="342"/>
      <c r="C47" s="193" t="s">
        <v>61</v>
      </c>
      <c r="D47" s="191" t="s">
        <v>62</v>
      </c>
      <c r="E47" s="198">
        <v>0</v>
      </c>
      <c r="F47" s="232">
        <v>1</v>
      </c>
      <c r="G47" s="232">
        <v>0</v>
      </c>
      <c r="H47" s="232">
        <v>0</v>
      </c>
      <c r="I47" s="232">
        <v>0</v>
      </c>
      <c r="J47" s="232">
        <v>0</v>
      </c>
      <c r="K47" s="232">
        <v>0</v>
      </c>
      <c r="L47" s="233">
        <v>1</v>
      </c>
      <c r="M47" s="238">
        <v>0</v>
      </c>
      <c r="N47" s="240">
        <v>58</v>
      </c>
      <c r="O47" s="196">
        <v>59</v>
      </c>
      <c r="P47" s="236">
        <v>0</v>
      </c>
      <c r="Q47" s="236">
        <v>1</v>
      </c>
      <c r="R47" s="236">
        <v>0</v>
      </c>
      <c r="S47" s="236">
        <v>0</v>
      </c>
      <c r="T47" s="236">
        <v>0</v>
      </c>
      <c r="U47" s="236">
        <v>0</v>
      </c>
      <c r="V47" s="237">
        <v>0</v>
      </c>
      <c r="W47" s="233">
        <v>1</v>
      </c>
      <c r="X47" s="238">
        <v>0</v>
      </c>
      <c r="Y47" s="238">
        <v>10</v>
      </c>
      <c r="Z47" s="197">
        <v>11</v>
      </c>
    </row>
    <row r="48" spans="1:26" ht="15" customHeight="1" x14ac:dyDescent="0.25">
      <c r="A48" s="331"/>
      <c r="B48" s="342"/>
      <c r="C48" s="193" t="s">
        <v>63</v>
      </c>
      <c r="D48" s="191" t="s">
        <v>64</v>
      </c>
      <c r="E48" s="198">
        <v>0</v>
      </c>
      <c r="F48" s="232">
        <v>0</v>
      </c>
      <c r="G48" s="232">
        <v>0</v>
      </c>
      <c r="H48" s="232">
        <v>0</v>
      </c>
      <c r="I48" s="232">
        <v>0</v>
      </c>
      <c r="J48" s="232">
        <v>0</v>
      </c>
      <c r="K48" s="232">
        <v>0</v>
      </c>
      <c r="L48" s="233">
        <v>0</v>
      </c>
      <c r="M48" s="238">
        <v>0</v>
      </c>
      <c r="N48" s="240">
        <v>37</v>
      </c>
      <c r="O48" s="196">
        <v>37</v>
      </c>
      <c r="P48" s="236">
        <v>0</v>
      </c>
      <c r="Q48" s="236">
        <v>0</v>
      </c>
      <c r="R48" s="236">
        <v>0</v>
      </c>
      <c r="S48" s="236">
        <v>0</v>
      </c>
      <c r="T48" s="236">
        <v>0</v>
      </c>
      <c r="U48" s="236">
        <v>0</v>
      </c>
      <c r="V48" s="237">
        <v>0</v>
      </c>
      <c r="W48" s="233">
        <v>0</v>
      </c>
      <c r="X48" s="238">
        <v>1</v>
      </c>
      <c r="Y48" s="238">
        <v>3</v>
      </c>
      <c r="Z48" s="197">
        <v>4</v>
      </c>
    </row>
    <row r="49" spans="1:26" ht="15" customHeight="1" x14ac:dyDescent="0.25">
      <c r="A49" s="331"/>
      <c r="B49" s="342"/>
      <c r="C49" s="193" t="s">
        <v>65</v>
      </c>
      <c r="D49" s="191" t="s">
        <v>66</v>
      </c>
      <c r="E49" s="198">
        <v>0</v>
      </c>
      <c r="F49" s="232">
        <v>0</v>
      </c>
      <c r="G49" s="232">
        <v>0</v>
      </c>
      <c r="H49" s="232">
        <v>0</v>
      </c>
      <c r="I49" s="232">
        <v>0</v>
      </c>
      <c r="J49" s="232">
        <v>0</v>
      </c>
      <c r="K49" s="232">
        <v>0</v>
      </c>
      <c r="L49" s="233">
        <v>0</v>
      </c>
      <c r="M49" s="238">
        <v>0</v>
      </c>
      <c r="N49" s="240">
        <v>4</v>
      </c>
      <c r="O49" s="196">
        <v>4</v>
      </c>
      <c r="P49" s="236">
        <v>0</v>
      </c>
      <c r="Q49" s="236">
        <v>0</v>
      </c>
      <c r="R49" s="236">
        <v>0</v>
      </c>
      <c r="S49" s="236">
        <v>0</v>
      </c>
      <c r="T49" s="236">
        <v>0</v>
      </c>
      <c r="U49" s="236">
        <v>0</v>
      </c>
      <c r="V49" s="237">
        <v>0</v>
      </c>
      <c r="W49" s="233">
        <v>0</v>
      </c>
      <c r="X49" s="238">
        <v>0</v>
      </c>
      <c r="Y49" s="238">
        <v>0</v>
      </c>
      <c r="Z49" s="197">
        <v>0</v>
      </c>
    </row>
    <row r="50" spans="1:26" ht="15" customHeight="1" x14ac:dyDescent="0.25">
      <c r="A50" s="331"/>
      <c r="B50" s="342"/>
      <c r="C50" s="193" t="s">
        <v>67</v>
      </c>
      <c r="D50" s="191" t="s">
        <v>68</v>
      </c>
      <c r="E50" s="198">
        <v>0</v>
      </c>
      <c r="F50" s="232">
        <v>0</v>
      </c>
      <c r="G50" s="232">
        <v>0</v>
      </c>
      <c r="H50" s="232">
        <v>0</v>
      </c>
      <c r="I50" s="232">
        <v>0</v>
      </c>
      <c r="J50" s="232">
        <v>0</v>
      </c>
      <c r="K50" s="232">
        <v>0</v>
      </c>
      <c r="L50" s="233">
        <v>0</v>
      </c>
      <c r="M50" s="238">
        <v>0</v>
      </c>
      <c r="N50" s="240">
        <v>0</v>
      </c>
      <c r="O50" s="196">
        <v>0</v>
      </c>
      <c r="P50" s="236">
        <v>0</v>
      </c>
      <c r="Q50" s="236">
        <v>0</v>
      </c>
      <c r="R50" s="236">
        <v>0</v>
      </c>
      <c r="S50" s="236">
        <v>0</v>
      </c>
      <c r="T50" s="236">
        <v>0</v>
      </c>
      <c r="U50" s="236">
        <v>0</v>
      </c>
      <c r="V50" s="237">
        <v>0</v>
      </c>
      <c r="W50" s="233">
        <v>0</v>
      </c>
      <c r="X50" s="238">
        <v>0</v>
      </c>
      <c r="Y50" s="238">
        <v>0</v>
      </c>
      <c r="Z50" s="197">
        <v>0</v>
      </c>
    </row>
    <row r="51" spans="1:26" ht="15" customHeight="1" x14ac:dyDescent="0.25">
      <c r="A51" s="331"/>
      <c r="B51" s="343"/>
      <c r="C51" s="193" t="s">
        <v>69</v>
      </c>
      <c r="D51" s="191" t="s">
        <v>70</v>
      </c>
      <c r="E51" s="198">
        <v>0</v>
      </c>
      <c r="F51" s="232">
        <v>0</v>
      </c>
      <c r="G51" s="232">
        <v>0</v>
      </c>
      <c r="H51" s="232">
        <v>0</v>
      </c>
      <c r="I51" s="232">
        <v>0</v>
      </c>
      <c r="J51" s="232">
        <v>0</v>
      </c>
      <c r="K51" s="232">
        <v>0</v>
      </c>
      <c r="L51" s="233">
        <v>0</v>
      </c>
      <c r="M51" s="238">
        <v>4</v>
      </c>
      <c r="N51" s="240">
        <v>55</v>
      </c>
      <c r="O51" s="196">
        <v>59</v>
      </c>
      <c r="P51" s="236">
        <v>0</v>
      </c>
      <c r="Q51" s="236">
        <v>0</v>
      </c>
      <c r="R51" s="236">
        <v>0</v>
      </c>
      <c r="S51" s="236">
        <v>0</v>
      </c>
      <c r="T51" s="236">
        <v>0</v>
      </c>
      <c r="U51" s="236">
        <v>0</v>
      </c>
      <c r="V51" s="237">
        <v>0</v>
      </c>
      <c r="W51" s="233">
        <v>0</v>
      </c>
      <c r="X51" s="238">
        <v>0</v>
      </c>
      <c r="Y51" s="238">
        <v>5</v>
      </c>
      <c r="Z51" s="197">
        <v>5</v>
      </c>
    </row>
    <row r="52" spans="1:26" ht="15" customHeight="1" x14ac:dyDescent="0.25">
      <c r="A52" s="331"/>
      <c r="B52" s="194"/>
      <c r="C52" s="193"/>
      <c r="D52" s="191" t="s">
        <v>71</v>
      </c>
      <c r="E52" s="198">
        <v>0</v>
      </c>
      <c r="F52" s="232">
        <v>0</v>
      </c>
      <c r="G52" s="232">
        <v>0</v>
      </c>
      <c r="H52" s="232">
        <v>0</v>
      </c>
      <c r="I52" s="232">
        <v>0</v>
      </c>
      <c r="J52" s="232">
        <v>0</v>
      </c>
      <c r="K52" s="232">
        <v>0</v>
      </c>
      <c r="L52" s="233">
        <v>0</v>
      </c>
      <c r="M52" s="238">
        <v>14</v>
      </c>
      <c r="N52" s="240">
        <v>20</v>
      </c>
      <c r="O52" s="196">
        <v>34</v>
      </c>
      <c r="P52" s="236">
        <v>0</v>
      </c>
      <c r="Q52" s="236">
        <v>0</v>
      </c>
      <c r="R52" s="236">
        <v>0</v>
      </c>
      <c r="S52" s="236">
        <v>0</v>
      </c>
      <c r="T52" s="236">
        <v>0</v>
      </c>
      <c r="U52" s="236">
        <v>0</v>
      </c>
      <c r="V52" s="237">
        <v>0</v>
      </c>
      <c r="W52" s="233">
        <v>0</v>
      </c>
      <c r="X52" s="238">
        <v>4</v>
      </c>
      <c r="Y52" s="238">
        <v>4</v>
      </c>
      <c r="Z52" s="197">
        <v>8</v>
      </c>
    </row>
    <row r="53" spans="1:26" ht="15" customHeight="1" x14ac:dyDescent="0.25">
      <c r="A53" s="331"/>
      <c r="B53" s="122" t="s">
        <v>72</v>
      </c>
      <c r="C53" s="123"/>
      <c r="D53" s="124"/>
      <c r="E53" s="281">
        <v>0</v>
      </c>
      <c r="F53" s="188">
        <v>29</v>
      </c>
      <c r="G53" s="188">
        <v>2</v>
      </c>
      <c r="H53" s="188">
        <v>121</v>
      </c>
      <c r="I53" s="188">
        <v>0</v>
      </c>
      <c r="J53" s="188">
        <v>0</v>
      </c>
      <c r="K53" s="188">
        <v>0</v>
      </c>
      <c r="L53" s="189">
        <v>152</v>
      </c>
      <c r="M53" s="192">
        <v>149</v>
      </c>
      <c r="N53" s="280">
        <v>1424</v>
      </c>
      <c r="O53" s="192">
        <v>1725</v>
      </c>
      <c r="P53" s="281">
        <v>0</v>
      </c>
      <c r="Q53" s="188">
        <v>3</v>
      </c>
      <c r="R53" s="188">
        <v>0</v>
      </c>
      <c r="S53" s="188">
        <v>10</v>
      </c>
      <c r="T53" s="188">
        <v>0</v>
      </c>
      <c r="U53" s="188">
        <v>0</v>
      </c>
      <c r="V53" s="188">
        <v>0</v>
      </c>
      <c r="W53" s="189">
        <v>13</v>
      </c>
      <c r="X53" s="192">
        <v>36</v>
      </c>
      <c r="Y53" s="192">
        <v>250</v>
      </c>
      <c r="Z53" s="281">
        <v>299</v>
      </c>
    </row>
    <row r="54" spans="1:26" ht="15" customHeight="1" x14ac:dyDescent="0.25">
      <c r="A54" s="331"/>
      <c r="B54" s="194" t="s">
        <v>41</v>
      </c>
      <c r="C54" s="193" t="s">
        <v>73</v>
      </c>
      <c r="D54" s="191" t="s">
        <v>74</v>
      </c>
      <c r="E54" s="198">
        <v>0</v>
      </c>
      <c r="F54" s="232">
        <v>0</v>
      </c>
      <c r="G54" s="232">
        <v>0</v>
      </c>
      <c r="H54" s="232">
        <v>0</v>
      </c>
      <c r="I54" s="232">
        <v>0</v>
      </c>
      <c r="J54" s="232">
        <v>0</v>
      </c>
      <c r="K54" s="232">
        <v>0</v>
      </c>
      <c r="L54" s="233">
        <v>0</v>
      </c>
      <c r="M54" s="238">
        <v>5</v>
      </c>
      <c r="N54" s="240">
        <v>95</v>
      </c>
      <c r="O54" s="196">
        <v>100</v>
      </c>
      <c r="P54" s="236">
        <v>0</v>
      </c>
      <c r="Q54" s="236">
        <v>0</v>
      </c>
      <c r="R54" s="236">
        <v>0</v>
      </c>
      <c r="S54" s="236">
        <v>0</v>
      </c>
      <c r="T54" s="236">
        <v>0</v>
      </c>
      <c r="U54" s="236">
        <v>0</v>
      </c>
      <c r="V54" s="237">
        <v>0</v>
      </c>
      <c r="W54" s="233">
        <v>0</v>
      </c>
      <c r="X54" s="238">
        <v>2</v>
      </c>
      <c r="Y54" s="238">
        <v>15</v>
      </c>
      <c r="Z54" s="197">
        <v>17</v>
      </c>
    </row>
    <row r="55" spans="1:26" ht="15" customHeight="1" x14ac:dyDescent="0.25">
      <c r="A55" s="331"/>
      <c r="B55" s="341" t="s">
        <v>75</v>
      </c>
      <c r="C55" s="193" t="s">
        <v>76</v>
      </c>
      <c r="D55" s="191" t="s">
        <v>77</v>
      </c>
      <c r="E55" s="198">
        <v>0</v>
      </c>
      <c r="F55" s="232">
        <v>0</v>
      </c>
      <c r="G55" s="232">
        <v>0</v>
      </c>
      <c r="H55" s="232">
        <v>0</v>
      </c>
      <c r="I55" s="232">
        <v>0</v>
      </c>
      <c r="J55" s="232">
        <v>0</v>
      </c>
      <c r="K55" s="232">
        <v>0</v>
      </c>
      <c r="L55" s="233">
        <v>0</v>
      </c>
      <c r="M55" s="238">
        <v>0</v>
      </c>
      <c r="N55" s="240">
        <v>5</v>
      </c>
      <c r="O55" s="196">
        <v>5</v>
      </c>
      <c r="P55" s="236">
        <v>0</v>
      </c>
      <c r="Q55" s="236">
        <v>0</v>
      </c>
      <c r="R55" s="236">
        <v>0</v>
      </c>
      <c r="S55" s="236">
        <v>0</v>
      </c>
      <c r="T55" s="236">
        <v>0</v>
      </c>
      <c r="U55" s="236">
        <v>0</v>
      </c>
      <c r="V55" s="237">
        <v>0</v>
      </c>
      <c r="W55" s="233">
        <v>0</v>
      </c>
      <c r="X55" s="238">
        <v>0</v>
      </c>
      <c r="Y55" s="238">
        <v>2</v>
      </c>
      <c r="Z55" s="197">
        <v>2</v>
      </c>
    </row>
    <row r="56" spans="1:26" s="2" customFormat="1" x14ac:dyDescent="0.2">
      <c r="A56" s="331"/>
      <c r="B56" s="342"/>
      <c r="C56" s="193" t="s">
        <v>76</v>
      </c>
      <c r="D56" s="191" t="s">
        <v>78</v>
      </c>
      <c r="E56" s="198">
        <v>0</v>
      </c>
      <c r="F56" s="232">
        <v>0</v>
      </c>
      <c r="G56" s="232">
        <v>0</v>
      </c>
      <c r="H56" s="232">
        <v>0</v>
      </c>
      <c r="I56" s="232">
        <v>0</v>
      </c>
      <c r="J56" s="232">
        <v>0</v>
      </c>
      <c r="K56" s="232">
        <v>0</v>
      </c>
      <c r="L56" s="233">
        <v>0</v>
      </c>
      <c r="M56" s="238">
        <v>11</v>
      </c>
      <c r="N56" s="240">
        <v>398</v>
      </c>
      <c r="O56" s="196">
        <v>409</v>
      </c>
      <c r="P56" s="236">
        <v>0</v>
      </c>
      <c r="Q56" s="236">
        <v>0</v>
      </c>
      <c r="R56" s="236">
        <v>0</v>
      </c>
      <c r="S56" s="236">
        <v>0</v>
      </c>
      <c r="T56" s="236">
        <v>0</v>
      </c>
      <c r="U56" s="236">
        <v>0</v>
      </c>
      <c r="V56" s="237">
        <v>0</v>
      </c>
      <c r="W56" s="233">
        <v>0</v>
      </c>
      <c r="X56" s="238">
        <v>5</v>
      </c>
      <c r="Y56" s="238">
        <v>80</v>
      </c>
      <c r="Z56" s="197">
        <v>85</v>
      </c>
    </row>
    <row r="57" spans="1:26" ht="15" customHeight="1" x14ac:dyDescent="0.25">
      <c r="A57" s="331"/>
      <c r="B57" s="342"/>
      <c r="C57" s="193" t="s">
        <v>76</v>
      </c>
      <c r="D57" s="191" t="s">
        <v>79</v>
      </c>
      <c r="E57" s="198">
        <v>0</v>
      </c>
      <c r="F57" s="232">
        <v>0</v>
      </c>
      <c r="G57" s="232">
        <v>0</v>
      </c>
      <c r="H57" s="232">
        <v>0</v>
      </c>
      <c r="I57" s="232">
        <v>0</v>
      </c>
      <c r="J57" s="232">
        <v>0</v>
      </c>
      <c r="K57" s="232">
        <v>0</v>
      </c>
      <c r="L57" s="233">
        <v>0</v>
      </c>
      <c r="M57" s="238">
        <v>0</v>
      </c>
      <c r="N57" s="240">
        <v>0</v>
      </c>
      <c r="O57" s="196">
        <v>0</v>
      </c>
      <c r="P57" s="236">
        <v>0</v>
      </c>
      <c r="Q57" s="236">
        <v>0</v>
      </c>
      <c r="R57" s="236">
        <v>0</v>
      </c>
      <c r="S57" s="236">
        <v>0</v>
      </c>
      <c r="T57" s="236">
        <v>0</v>
      </c>
      <c r="U57" s="236">
        <v>0</v>
      </c>
      <c r="V57" s="237">
        <v>0</v>
      </c>
      <c r="W57" s="233">
        <v>0</v>
      </c>
      <c r="X57" s="238">
        <v>0</v>
      </c>
      <c r="Y57" s="238">
        <v>0</v>
      </c>
      <c r="Z57" s="197">
        <v>0</v>
      </c>
    </row>
    <row r="58" spans="1:26" ht="15" customHeight="1" x14ac:dyDescent="0.25">
      <c r="A58" s="331"/>
      <c r="B58" s="342"/>
      <c r="C58" s="193" t="s">
        <v>76</v>
      </c>
      <c r="D58" s="191" t="s">
        <v>80</v>
      </c>
      <c r="E58" s="198">
        <v>0</v>
      </c>
      <c r="F58" s="232">
        <v>0</v>
      </c>
      <c r="G58" s="232">
        <v>0</v>
      </c>
      <c r="H58" s="232">
        <v>0</v>
      </c>
      <c r="I58" s="232">
        <v>0</v>
      </c>
      <c r="J58" s="232">
        <v>0</v>
      </c>
      <c r="K58" s="232">
        <v>0</v>
      </c>
      <c r="L58" s="233">
        <v>0</v>
      </c>
      <c r="M58" s="238">
        <v>26</v>
      </c>
      <c r="N58" s="240">
        <v>85</v>
      </c>
      <c r="O58" s="196">
        <v>111</v>
      </c>
      <c r="P58" s="236">
        <v>0</v>
      </c>
      <c r="Q58" s="236">
        <v>0</v>
      </c>
      <c r="R58" s="236">
        <v>0</v>
      </c>
      <c r="S58" s="236">
        <v>0</v>
      </c>
      <c r="T58" s="236">
        <v>0</v>
      </c>
      <c r="U58" s="236">
        <v>0</v>
      </c>
      <c r="V58" s="237">
        <v>0</v>
      </c>
      <c r="W58" s="233">
        <v>0</v>
      </c>
      <c r="X58" s="238">
        <v>5</v>
      </c>
      <c r="Y58" s="238">
        <v>16</v>
      </c>
      <c r="Z58" s="197">
        <v>21</v>
      </c>
    </row>
    <row r="59" spans="1:26" ht="15" customHeight="1" x14ac:dyDescent="0.25">
      <c r="A59" s="331"/>
      <c r="B59" s="342"/>
      <c r="C59" s="193" t="s">
        <v>76</v>
      </c>
      <c r="D59" s="191" t="s">
        <v>81</v>
      </c>
      <c r="E59" s="198">
        <v>0</v>
      </c>
      <c r="F59" s="232">
        <v>0</v>
      </c>
      <c r="G59" s="232">
        <v>0</v>
      </c>
      <c r="H59" s="232">
        <v>0</v>
      </c>
      <c r="I59" s="232">
        <v>0</v>
      </c>
      <c r="J59" s="232">
        <v>0</v>
      </c>
      <c r="K59" s="232">
        <v>0</v>
      </c>
      <c r="L59" s="233">
        <v>0</v>
      </c>
      <c r="M59" s="238">
        <v>0</v>
      </c>
      <c r="N59" s="240">
        <v>0</v>
      </c>
      <c r="O59" s="196">
        <v>0</v>
      </c>
      <c r="P59" s="236">
        <v>0</v>
      </c>
      <c r="Q59" s="236">
        <v>0</v>
      </c>
      <c r="R59" s="236">
        <v>0</v>
      </c>
      <c r="S59" s="236">
        <v>0</v>
      </c>
      <c r="T59" s="236">
        <v>0</v>
      </c>
      <c r="U59" s="236">
        <v>0</v>
      </c>
      <c r="V59" s="237">
        <v>0</v>
      </c>
      <c r="W59" s="233">
        <v>0</v>
      </c>
      <c r="X59" s="238">
        <v>0</v>
      </c>
      <c r="Y59" s="238">
        <v>0</v>
      </c>
      <c r="Z59" s="197">
        <v>0</v>
      </c>
    </row>
    <row r="60" spans="1:26" ht="15" customHeight="1" x14ac:dyDescent="0.25">
      <c r="A60" s="331"/>
      <c r="B60" s="342"/>
      <c r="C60" s="193"/>
      <c r="D60" s="191" t="s">
        <v>492</v>
      </c>
      <c r="E60" s="198">
        <v>0</v>
      </c>
      <c r="F60" s="232">
        <v>0</v>
      </c>
      <c r="G60" s="232">
        <v>0</v>
      </c>
      <c r="H60" s="232">
        <v>0</v>
      </c>
      <c r="I60" s="232">
        <v>0</v>
      </c>
      <c r="J60" s="232">
        <v>0</v>
      </c>
      <c r="K60" s="232">
        <v>0</v>
      </c>
      <c r="L60" s="233">
        <v>0</v>
      </c>
      <c r="M60" s="238">
        <v>0</v>
      </c>
      <c r="N60" s="240">
        <v>0</v>
      </c>
      <c r="O60" s="196">
        <v>0</v>
      </c>
      <c r="P60" s="236">
        <v>0</v>
      </c>
      <c r="Q60" s="236">
        <v>0</v>
      </c>
      <c r="R60" s="236">
        <v>0</v>
      </c>
      <c r="S60" s="236">
        <v>0</v>
      </c>
      <c r="T60" s="236">
        <v>0</v>
      </c>
      <c r="U60" s="236">
        <v>0</v>
      </c>
      <c r="V60" s="237">
        <v>0</v>
      </c>
      <c r="W60" s="233">
        <v>0</v>
      </c>
      <c r="X60" s="238">
        <v>0</v>
      </c>
      <c r="Y60" s="238">
        <v>0</v>
      </c>
      <c r="Z60" s="197">
        <v>0</v>
      </c>
    </row>
    <row r="61" spans="1:26" ht="15" customHeight="1" x14ac:dyDescent="0.25">
      <c r="A61" s="331"/>
      <c r="B61" s="342"/>
      <c r="C61" s="193"/>
      <c r="D61" s="191" t="s">
        <v>493</v>
      </c>
      <c r="E61" s="198">
        <v>0</v>
      </c>
      <c r="F61" s="232">
        <v>0</v>
      </c>
      <c r="G61" s="232">
        <v>0</v>
      </c>
      <c r="H61" s="232">
        <v>0</v>
      </c>
      <c r="I61" s="232">
        <v>0</v>
      </c>
      <c r="J61" s="232">
        <v>0</v>
      </c>
      <c r="K61" s="232">
        <v>0</v>
      </c>
      <c r="L61" s="233">
        <v>0</v>
      </c>
      <c r="M61" s="238">
        <v>3</v>
      </c>
      <c r="N61" s="240">
        <v>209</v>
      </c>
      <c r="O61" s="196">
        <v>212</v>
      </c>
      <c r="P61" s="236">
        <v>0</v>
      </c>
      <c r="Q61" s="236">
        <v>1</v>
      </c>
      <c r="R61" s="236">
        <v>0</v>
      </c>
      <c r="S61" s="236">
        <v>0</v>
      </c>
      <c r="T61" s="236">
        <v>0</v>
      </c>
      <c r="U61" s="236">
        <v>0</v>
      </c>
      <c r="V61" s="237">
        <v>0</v>
      </c>
      <c r="W61" s="233">
        <v>1</v>
      </c>
      <c r="X61" s="238">
        <v>1</v>
      </c>
      <c r="Y61" s="238">
        <v>33</v>
      </c>
      <c r="Z61" s="197">
        <v>35</v>
      </c>
    </row>
    <row r="62" spans="1:26" ht="15" customHeight="1" x14ac:dyDescent="0.25">
      <c r="A62" s="331"/>
      <c r="B62" s="342"/>
      <c r="C62" s="193"/>
      <c r="D62" s="191" t="s">
        <v>494</v>
      </c>
      <c r="E62" s="198">
        <v>0</v>
      </c>
      <c r="F62" s="232">
        <v>0</v>
      </c>
      <c r="G62" s="232">
        <v>0</v>
      </c>
      <c r="H62" s="232">
        <v>0</v>
      </c>
      <c r="I62" s="232">
        <v>0</v>
      </c>
      <c r="J62" s="232">
        <v>0</v>
      </c>
      <c r="K62" s="232">
        <v>0</v>
      </c>
      <c r="L62" s="233">
        <v>0</v>
      </c>
      <c r="M62" s="238">
        <v>0</v>
      </c>
      <c r="N62" s="240">
        <v>0</v>
      </c>
      <c r="O62" s="196">
        <v>0</v>
      </c>
      <c r="P62" s="236">
        <v>0</v>
      </c>
      <c r="Q62" s="236">
        <v>0</v>
      </c>
      <c r="R62" s="236">
        <v>0</v>
      </c>
      <c r="S62" s="236">
        <v>0</v>
      </c>
      <c r="T62" s="236">
        <v>0</v>
      </c>
      <c r="U62" s="236">
        <v>0</v>
      </c>
      <c r="V62" s="237">
        <v>0</v>
      </c>
      <c r="W62" s="233">
        <v>0</v>
      </c>
      <c r="X62" s="238">
        <v>0</v>
      </c>
      <c r="Y62" s="238">
        <v>0</v>
      </c>
      <c r="Z62" s="197">
        <v>0</v>
      </c>
    </row>
    <row r="63" spans="1:26" ht="15" customHeight="1" x14ac:dyDescent="0.25">
      <c r="A63" s="331"/>
      <c r="B63" s="342"/>
      <c r="C63" s="193"/>
      <c r="D63" s="191" t="s">
        <v>495</v>
      </c>
      <c r="E63" s="198">
        <v>0</v>
      </c>
      <c r="F63" s="232">
        <v>0</v>
      </c>
      <c r="G63" s="232">
        <v>0</v>
      </c>
      <c r="H63" s="232">
        <v>69</v>
      </c>
      <c r="I63" s="232">
        <v>0</v>
      </c>
      <c r="J63" s="232">
        <v>0</v>
      </c>
      <c r="K63" s="232">
        <v>0</v>
      </c>
      <c r="L63" s="233">
        <v>69</v>
      </c>
      <c r="M63" s="238">
        <v>0</v>
      </c>
      <c r="N63" s="240">
        <v>0</v>
      </c>
      <c r="O63" s="196">
        <v>69</v>
      </c>
      <c r="P63" s="236">
        <v>0</v>
      </c>
      <c r="Q63" s="236">
        <v>0</v>
      </c>
      <c r="R63" s="236">
        <v>0</v>
      </c>
      <c r="S63" s="236">
        <v>4</v>
      </c>
      <c r="T63" s="236">
        <v>0</v>
      </c>
      <c r="U63" s="236">
        <v>0</v>
      </c>
      <c r="V63" s="237">
        <v>0</v>
      </c>
      <c r="W63" s="233">
        <v>4</v>
      </c>
      <c r="X63" s="238">
        <v>0</v>
      </c>
      <c r="Y63" s="238">
        <v>0</v>
      </c>
      <c r="Z63" s="197">
        <v>4</v>
      </c>
    </row>
    <row r="64" spans="1:26" ht="15" customHeight="1" x14ac:dyDescent="0.25">
      <c r="A64" s="331"/>
      <c r="B64" s="342"/>
      <c r="C64" s="193"/>
      <c r="D64" s="191" t="s">
        <v>496</v>
      </c>
      <c r="E64" s="198">
        <v>0</v>
      </c>
      <c r="F64" s="232">
        <v>11</v>
      </c>
      <c r="G64" s="232">
        <v>0</v>
      </c>
      <c r="H64" s="232">
        <v>0</v>
      </c>
      <c r="I64" s="232">
        <v>0</v>
      </c>
      <c r="J64" s="232">
        <v>0</v>
      </c>
      <c r="K64" s="232">
        <v>0</v>
      </c>
      <c r="L64" s="233">
        <v>11</v>
      </c>
      <c r="M64" s="238">
        <v>4</v>
      </c>
      <c r="N64" s="240">
        <v>49</v>
      </c>
      <c r="O64" s="196">
        <v>64</v>
      </c>
      <c r="P64" s="236">
        <v>0</v>
      </c>
      <c r="Q64" s="236">
        <v>1</v>
      </c>
      <c r="R64" s="236">
        <v>0</v>
      </c>
      <c r="S64" s="236">
        <v>0</v>
      </c>
      <c r="T64" s="236">
        <v>0</v>
      </c>
      <c r="U64" s="236">
        <v>0</v>
      </c>
      <c r="V64" s="237">
        <v>0</v>
      </c>
      <c r="W64" s="233">
        <v>1</v>
      </c>
      <c r="X64" s="238">
        <v>0</v>
      </c>
      <c r="Y64" s="238">
        <v>5</v>
      </c>
      <c r="Z64" s="197">
        <v>6</v>
      </c>
    </row>
    <row r="65" spans="1:26" ht="15" customHeight="1" x14ac:dyDescent="0.25">
      <c r="A65" s="331"/>
      <c r="B65" s="342"/>
      <c r="C65" s="193"/>
      <c r="D65" s="191" t="s">
        <v>497</v>
      </c>
      <c r="E65" s="198">
        <v>0</v>
      </c>
      <c r="F65" s="232">
        <v>0</v>
      </c>
      <c r="G65" s="232">
        <v>0</v>
      </c>
      <c r="H65" s="232">
        <v>45</v>
      </c>
      <c r="I65" s="232">
        <v>0</v>
      </c>
      <c r="J65" s="232">
        <v>0</v>
      </c>
      <c r="K65" s="232">
        <v>0</v>
      </c>
      <c r="L65" s="233">
        <v>45</v>
      </c>
      <c r="M65" s="238">
        <v>0</v>
      </c>
      <c r="N65" s="240">
        <v>0</v>
      </c>
      <c r="O65" s="196">
        <v>45</v>
      </c>
      <c r="P65" s="236">
        <v>0</v>
      </c>
      <c r="Q65" s="236">
        <v>0</v>
      </c>
      <c r="R65" s="236">
        <v>0</v>
      </c>
      <c r="S65" s="236">
        <v>3</v>
      </c>
      <c r="T65" s="236">
        <v>0</v>
      </c>
      <c r="U65" s="236">
        <v>0</v>
      </c>
      <c r="V65" s="237">
        <v>0</v>
      </c>
      <c r="W65" s="233">
        <v>3</v>
      </c>
      <c r="X65" s="238">
        <v>0</v>
      </c>
      <c r="Y65" s="238">
        <v>0</v>
      </c>
      <c r="Z65" s="197">
        <v>3</v>
      </c>
    </row>
    <row r="66" spans="1:26" ht="15" customHeight="1" x14ac:dyDescent="0.25">
      <c r="A66" s="331"/>
      <c r="B66" s="342"/>
      <c r="C66" s="193" t="s">
        <v>76</v>
      </c>
      <c r="D66" s="191" t="s">
        <v>82</v>
      </c>
      <c r="E66" s="198">
        <v>0</v>
      </c>
      <c r="F66" s="232">
        <v>0</v>
      </c>
      <c r="G66" s="232">
        <v>0</v>
      </c>
      <c r="H66" s="232">
        <v>0</v>
      </c>
      <c r="I66" s="232">
        <v>0</v>
      </c>
      <c r="J66" s="232">
        <v>0</v>
      </c>
      <c r="K66" s="232">
        <v>0</v>
      </c>
      <c r="L66" s="233">
        <v>0</v>
      </c>
      <c r="M66" s="238">
        <v>7</v>
      </c>
      <c r="N66" s="240">
        <v>4</v>
      </c>
      <c r="O66" s="196">
        <v>11</v>
      </c>
      <c r="P66" s="236">
        <v>0</v>
      </c>
      <c r="Q66" s="236">
        <v>0</v>
      </c>
      <c r="R66" s="236">
        <v>0</v>
      </c>
      <c r="S66" s="236">
        <v>0</v>
      </c>
      <c r="T66" s="236">
        <v>0</v>
      </c>
      <c r="U66" s="236">
        <v>0</v>
      </c>
      <c r="V66" s="237">
        <v>0</v>
      </c>
      <c r="W66" s="233">
        <v>0</v>
      </c>
      <c r="X66" s="238">
        <v>2</v>
      </c>
      <c r="Y66" s="238">
        <v>2</v>
      </c>
      <c r="Z66" s="197">
        <v>4</v>
      </c>
    </row>
    <row r="67" spans="1:26" ht="15" customHeight="1" x14ac:dyDescent="0.25">
      <c r="A67" s="331"/>
      <c r="B67" s="342"/>
      <c r="C67" s="193" t="s">
        <v>83</v>
      </c>
      <c r="D67" s="191" t="s">
        <v>84</v>
      </c>
      <c r="E67" s="198">
        <v>0</v>
      </c>
      <c r="F67" s="232">
        <v>0</v>
      </c>
      <c r="G67" s="232">
        <v>2</v>
      </c>
      <c r="H67" s="232">
        <v>6</v>
      </c>
      <c r="I67" s="232">
        <v>0</v>
      </c>
      <c r="J67" s="232">
        <v>0</v>
      </c>
      <c r="K67" s="232">
        <v>0</v>
      </c>
      <c r="L67" s="233">
        <v>8</v>
      </c>
      <c r="M67" s="238">
        <v>0</v>
      </c>
      <c r="N67" s="240">
        <v>114</v>
      </c>
      <c r="O67" s="196">
        <v>122</v>
      </c>
      <c r="P67" s="236">
        <v>0</v>
      </c>
      <c r="Q67" s="236">
        <v>0</v>
      </c>
      <c r="R67" s="236">
        <v>0</v>
      </c>
      <c r="S67" s="236">
        <v>2</v>
      </c>
      <c r="T67" s="236">
        <v>0</v>
      </c>
      <c r="U67" s="236">
        <v>0</v>
      </c>
      <c r="V67" s="237">
        <v>0</v>
      </c>
      <c r="W67" s="233">
        <v>2</v>
      </c>
      <c r="X67" s="238">
        <v>1</v>
      </c>
      <c r="Y67" s="238">
        <v>16</v>
      </c>
      <c r="Z67" s="197">
        <v>19</v>
      </c>
    </row>
    <row r="68" spans="1:26" ht="15" customHeight="1" x14ac:dyDescent="0.25">
      <c r="A68" s="331"/>
      <c r="B68" s="342"/>
      <c r="C68" s="193" t="s">
        <v>85</v>
      </c>
      <c r="D68" s="191" t="s">
        <v>508</v>
      </c>
      <c r="E68" s="198">
        <v>0</v>
      </c>
      <c r="F68" s="232">
        <v>0</v>
      </c>
      <c r="G68" s="232">
        <v>0</v>
      </c>
      <c r="H68" s="232">
        <v>1</v>
      </c>
      <c r="I68" s="232">
        <v>0</v>
      </c>
      <c r="J68" s="232">
        <v>0</v>
      </c>
      <c r="K68" s="232">
        <v>0</v>
      </c>
      <c r="L68" s="233">
        <v>1</v>
      </c>
      <c r="M68" s="238">
        <v>0</v>
      </c>
      <c r="N68" s="240">
        <v>0</v>
      </c>
      <c r="O68" s="196">
        <v>1</v>
      </c>
      <c r="P68" s="236">
        <v>0</v>
      </c>
      <c r="Q68" s="236">
        <v>0</v>
      </c>
      <c r="R68" s="236">
        <v>0</v>
      </c>
      <c r="S68" s="236">
        <v>1</v>
      </c>
      <c r="T68" s="236">
        <v>0</v>
      </c>
      <c r="U68" s="236">
        <v>0</v>
      </c>
      <c r="V68" s="237">
        <v>0</v>
      </c>
      <c r="W68" s="233">
        <v>1</v>
      </c>
      <c r="X68" s="238">
        <v>0</v>
      </c>
      <c r="Y68" s="238">
        <v>0</v>
      </c>
      <c r="Z68" s="197">
        <v>1</v>
      </c>
    </row>
    <row r="69" spans="1:26" ht="15" customHeight="1" x14ac:dyDescent="0.25">
      <c r="A69" s="331"/>
      <c r="B69" s="343"/>
      <c r="C69" s="193" t="s">
        <v>85</v>
      </c>
      <c r="D69" s="191" t="s">
        <v>86</v>
      </c>
      <c r="E69" s="198">
        <v>0</v>
      </c>
      <c r="F69" s="199">
        <v>0</v>
      </c>
      <c r="G69" s="232">
        <v>0</v>
      </c>
      <c r="H69" s="232">
        <v>0</v>
      </c>
      <c r="I69" s="232">
        <v>0</v>
      </c>
      <c r="J69" s="232">
        <v>0</v>
      </c>
      <c r="K69" s="232">
        <v>0</v>
      </c>
      <c r="L69" s="233">
        <v>0</v>
      </c>
      <c r="M69" s="238">
        <v>24</v>
      </c>
      <c r="N69" s="240">
        <v>126</v>
      </c>
      <c r="O69" s="196">
        <v>150</v>
      </c>
      <c r="P69" s="236">
        <v>0</v>
      </c>
      <c r="Q69" s="236">
        <v>0</v>
      </c>
      <c r="R69" s="236">
        <v>0</v>
      </c>
      <c r="S69" s="236">
        <v>0</v>
      </c>
      <c r="T69" s="236">
        <v>0</v>
      </c>
      <c r="U69" s="236">
        <v>0</v>
      </c>
      <c r="V69" s="237">
        <v>0</v>
      </c>
      <c r="W69" s="233">
        <v>0</v>
      </c>
      <c r="X69" s="238">
        <v>4</v>
      </c>
      <c r="Y69" s="238">
        <v>25</v>
      </c>
      <c r="Z69" s="197">
        <v>29</v>
      </c>
    </row>
    <row r="70" spans="1:26" ht="15" customHeight="1" x14ac:dyDescent="0.25">
      <c r="A70" s="331"/>
      <c r="B70" s="194" t="s">
        <v>33</v>
      </c>
      <c r="C70" s="193" t="s">
        <v>87</v>
      </c>
      <c r="D70" s="191" t="s">
        <v>88</v>
      </c>
      <c r="E70" s="198">
        <v>0</v>
      </c>
      <c r="F70" s="232">
        <v>0</v>
      </c>
      <c r="G70" s="232">
        <v>0</v>
      </c>
      <c r="H70" s="232">
        <v>0</v>
      </c>
      <c r="I70" s="232">
        <v>0</v>
      </c>
      <c r="J70" s="232">
        <v>0</v>
      </c>
      <c r="K70" s="232">
        <v>0</v>
      </c>
      <c r="L70" s="233">
        <v>0</v>
      </c>
      <c r="M70" s="238">
        <v>0</v>
      </c>
      <c r="N70" s="240">
        <v>39</v>
      </c>
      <c r="O70" s="196">
        <v>39</v>
      </c>
      <c r="P70" s="236">
        <v>0</v>
      </c>
      <c r="Q70" s="236">
        <v>0</v>
      </c>
      <c r="R70" s="236">
        <v>0</v>
      </c>
      <c r="S70" s="236">
        <v>0</v>
      </c>
      <c r="T70" s="236">
        <v>0</v>
      </c>
      <c r="U70" s="236">
        <v>0</v>
      </c>
      <c r="V70" s="237">
        <v>0</v>
      </c>
      <c r="W70" s="233">
        <v>0</v>
      </c>
      <c r="X70" s="238">
        <v>0</v>
      </c>
      <c r="Y70" s="238">
        <v>3</v>
      </c>
      <c r="Z70" s="197">
        <v>3</v>
      </c>
    </row>
    <row r="71" spans="1:26" ht="15" customHeight="1" x14ac:dyDescent="0.25">
      <c r="A71" s="331"/>
      <c r="B71" s="194" t="s">
        <v>89</v>
      </c>
      <c r="C71" s="193" t="s">
        <v>90</v>
      </c>
      <c r="D71" s="191" t="s">
        <v>91</v>
      </c>
      <c r="E71" s="198">
        <v>0</v>
      </c>
      <c r="F71" s="232">
        <v>0</v>
      </c>
      <c r="G71" s="232">
        <v>0</v>
      </c>
      <c r="H71" s="232">
        <v>0</v>
      </c>
      <c r="I71" s="232">
        <v>0</v>
      </c>
      <c r="J71" s="232">
        <v>0</v>
      </c>
      <c r="K71" s="232">
        <v>0</v>
      </c>
      <c r="L71" s="233">
        <v>0</v>
      </c>
      <c r="M71" s="238">
        <v>0</v>
      </c>
      <c r="N71" s="240">
        <v>23</v>
      </c>
      <c r="O71" s="196">
        <v>23</v>
      </c>
      <c r="P71" s="236">
        <v>0</v>
      </c>
      <c r="Q71" s="236">
        <v>0</v>
      </c>
      <c r="R71" s="236">
        <v>0</v>
      </c>
      <c r="S71" s="236">
        <v>0</v>
      </c>
      <c r="T71" s="236">
        <v>0</v>
      </c>
      <c r="U71" s="236">
        <v>0</v>
      </c>
      <c r="V71" s="237">
        <v>0</v>
      </c>
      <c r="W71" s="233">
        <v>0</v>
      </c>
      <c r="X71" s="238">
        <v>0</v>
      </c>
      <c r="Y71" s="238">
        <v>4</v>
      </c>
      <c r="Z71" s="197">
        <v>4</v>
      </c>
    </row>
    <row r="72" spans="1:26" ht="15" customHeight="1" x14ac:dyDescent="0.25">
      <c r="A72" s="331"/>
      <c r="B72" s="194"/>
      <c r="C72" s="193" t="s">
        <v>92</v>
      </c>
      <c r="D72" s="191" t="s">
        <v>93</v>
      </c>
      <c r="E72" s="198">
        <v>0</v>
      </c>
      <c r="F72" s="232">
        <v>0</v>
      </c>
      <c r="G72" s="232">
        <v>0</v>
      </c>
      <c r="H72" s="232">
        <v>0</v>
      </c>
      <c r="I72" s="232">
        <v>0</v>
      </c>
      <c r="J72" s="232">
        <v>0</v>
      </c>
      <c r="K72" s="232">
        <v>0</v>
      </c>
      <c r="L72" s="233">
        <v>0</v>
      </c>
      <c r="M72" s="238">
        <v>0</v>
      </c>
      <c r="N72" s="240">
        <v>8</v>
      </c>
      <c r="O72" s="196">
        <v>8</v>
      </c>
      <c r="P72" s="236">
        <v>0</v>
      </c>
      <c r="Q72" s="236">
        <v>0</v>
      </c>
      <c r="R72" s="236">
        <v>0</v>
      </c>
      <c r="S72" s="236">
        <v>0</v>
      </c>
      <c r="T72" s="236">
        <v>0</v>
      </c>
      <c r="U72" s="236">
        <v>0</v>
      </c>
      <c r="V72" s="237">
        <v>0</v>
      </c>
      <c r="W72" s="233">
        <v>0</v>
      </c>
      <c r="X72" s="238">
        <v>0</v>
      </c>
      <c r="Y72" s="238">
        <v>1</v>
      </c>
      <c r="Z72" s="197">
        <v>1</v>
      </c>
    </row>
    <row r="73" spans="1:26" ht="15" customHeight="1" x14ac:dyDescent="0.25">
      <c r="A73" s="331"/>
      <c r="B73" s="194" t="s">
        <v>94</v>
      </c>
      <c r="C73" s="193" t="s">
        <v>95</v>
      </c>
      <c r="D73" s="191" t="s">
        <v>96</v>
      </c>
      <c r="E73" s="198">
        <v>0</v>
      </c>
      <c r="F73" s="232">
        <v>0</v>
      </c>
      <c r="G73" s="232">
        <v>0</v>
      </c>
      <c r="H73" s="232">
        <v>0</v>
      </c>
      <c r="I73" s="232">
        <v>0</v>
      </c>
      <c r="J73" s="232">
        <v>0</v>
      </c>
      <c r="K73" s="232">
        <v>0</v>
      </c>
      <c r="L73" s="233">
        <v>0</v>
      </c>
      <c r="M73" s="238">
        <v>0</v>
      </c>
      <c r="N73" s="240">
        <v>14</v>
      </c>
      <c r="O73" s="196">
        <v>14</v>
      </c>
      <c r="P73" s="236">
        <v>0</v>
      </c>
      <c r="Q73" s="236">
        <v>0</v>
      </c>
      <c r="R73" s="236">
        <v>0</v>
      </c>
      <c r="S73" s="236">
        <v>0</v>
      </c>
      <c r="T73" s="236">
        <v>0</v>
      </c>
      <c r="U73" s="236">
        <v>0</v>
      </c>
      <c r="V73" s="237">
        <v>0</v>
      </c>
      <c r="W73" s="233">
        <v>0</v>
      </c>
      <c r="X73" s="238">
        <v>0</v>
      </c>
      <c r="Y73" s="238">
        <v>7</v>
      </c>
      <c r="Z73" s="197">
        <v>7</v>
      </c>
    </row>
    <row r="74" spans="1:26" ht="15" customHeight="1" x14ac:dyDescent="0.25">
      <c r="A74" s="331"/>
      <c r="B74" s="194"/>
      <c r="C74" s="193" t="s">
        <v>97</v>
      </c>
      <c r="D74" s="191" t="s">
        <v>98</v>
      </c>
      <c r="E74" s="198">
        <v>0</v>
      </c>
      <c r="F74" s="232">
        <v>0</v>
      </c>
      <c r="G74" s="232">
        <v>0</v>
      </c>
      <c r="H74" s="232">
        <v>0</v>
      </c>
      <c r="I74" s="232">
        <v>0</v>
      </c>
      <c r="J74" s="232">
        <v>0</v>
      </c>
      <c r="K74" s="232">
        <v>0</v>
      </c>
      <c r="L74" s="233">
        <v>0</v>
      </c>
      <c r="M74" s="238">
        <v>0</v>
      </c>
      <c r="N74" s="240">
        <v>0</v>
      </c>
      <c r="O74" s="196">
        <v>0</v>
      </c>
      <c r="P74" s="236">
        <v>0</v>
      </c>
      <c r="Q74" s="236">
        <v>0</v>
      </c>
      <c r="R74" s="236">
        <v>0</v>
      </c>
      <c r="S74" s="236">
        <v>0</v>
      </c>
      <c r="T74" s="236">
        <v>0</v>
      </c>
      <c r="U74" s="236">
        <v>0</v>
      </c>
      <c r="V74" s="237">
        <v>0</v>
      </c>
      <c r="W74" s="233">
        <v>0</v>
      </c>
      <c r="X74" s="238">
        <v>0</v>
      </c>
      <c r="Y74" s="238">
        <v>0</v>
      </c>
      <c r="Z74" s="197">
        <v>0</v>
      </c>
    </row>
    <row r="75" spans="1:26" ht="15" customHeight="1" x14ac:dyDescent="0.25">
      <c r="A75" s="331"/>
      <c r="B75" s="194"/>
      <c r="C75" s="193" t="s">
        <v>97</v>
      </c>
      <c r="D75" s="191" t="s">
        <v>99</v>
      </c>
      <c r="E75" s="198">
        <v>0</v>
      </c>
      <c r="F75" s="232">
        <v>0</v>
      </c>
      <c r="G75" s="232">
        <v>0</v>
      </c>
      <c r="H75" s="232">
        <v>0</v>
      </c>
      <c r="I75" s="232">
        <v>0</v>
      </c>
      <c r="J75" s="232">
        <v>0</v>
      </c>
      <c r="K75" s="232">
        <v>0</v>
      </c>
      <c r="L75" s="233">
        <v>0</v>
      </c>
      <c r="M75" s="238">
        <v>23</v>
      </c>
      <c r="N75" s="240">
        <v>32</v>
      </c>
      <c r="O75" s="196">
        <v>55</v>
      </c>
      <c r="P75" s="236">
        <v>0</v>
      </c>
      <c r="Q75" s="236">
        <v>0</v>
      </c>
      <c r="R75" s="236">
        <v>0</v>
      </c>
      <c r="S75" s="236">
        <v>0</v>
      </c>
      <c r="T75" s="236">
        <v>0</v>
      </c>
      <c r="U75" s="236">
        <v>0</v>
      </c>
      <c r="V75" s="237">
        <v>0</v>
      </c>
      <c r="W75" s="233">
        <v>0</v>
      </c>
      <c r="X75" s="238">
        <v>9</v>
      </c>
      <c r="Y75" s="238">
        <v>4</v>
      </c>
      <c r="Z75" s="197">
        <v>13</v>
      </c>
    </row>
    <row r="76" spans="1:26" ht="15" customHeight="1" x14ac:dyDescent="0.25">
      <c r="A76" s="331"/>
      <c r="B76" s="194"/>
      <c r="C76" s="193" t="s">
        <v>97</v>
      </c>
      <c r="D76" s="191" t="s">
        <v>100</v>
      </c>
      <c r="E76" s="198">
        <v>0</v>
      </c>
      <c r="F76" s="232">
        <v>0</v>
      </c>
      <c r="G76" s="232">
        <v>0</v>
      </c>
      <c r="H76" s="232">
        <v>0</v>
      </c>
      <c r="I76" s="232">
        <v>0</v>
      </c>
      <c r="J76" s="232">
        <v>0</v>
      </c>
      <c r="K76" s="232">
        <v>0</v>
      </c>
      <c r="L76" s="233">
        <v>0</v>
      </c>
      <c r="M76" s="238">
        <v>33</v>
      </c>
      <c r="N76" s="240">
        <v>71</v>
      </c>
      <c r="O76" s="196">
        <v>104</v>
      </c>
      <c r="P76" s="236">
        <v>0</v>
      </c>
      <c r="Q76" s="236">
        <v>0</v>
      </c>
      <c r="R76" s="236">
        <v>0</v>
      </c>
      <c r="S76" s="236">
        <v>0</v>
      </c>
      <c r="T76" s="236">
        <v>0</v>
      </c>
      <c r="U76" s="236">
        <v>0</v>
      </c>
      <c r="V76" s="237">
        <v>0</v>
      </c>
      <c r="W76" s="233">
        <v>0</v>
      </c>
      <c r="X76" s="238">
        <v>6</v>
      </c>
      <c r="Y76" s="238">
        <v>13</v>
      </c>
      <c r="Z76" s="197">
        <v>19</v>
      </c>
    </row>
    <row r="77" spans="1:26" ht="15" customHeight="1" x14ac:dyDescent="0.25">
      <c r="A77" s="331"/>
      <c r="B77" s="194"/>
      <c r="C77" s="193"/>
      <c r="D77" s="191" t="s">
        <v>583</v>
      </c>
      <c r="E77" s="198">
        <v>0</v>
      </c>
      <c r="F77" s="232">
        <v>0</v>
      </c>
      <c r="G77" s="232">
        <v>0</v>
      </c>
      <c r="H77" s="232">
        <v>0</v>
      </c>
      <c r="I77" s="232">
        <v>0</v>
      </c>
      <c r="J77" s="232">
        <v>0</v>
      </c>
      <c r="K77" s="232">
        <v>0</v>
      </c>
      <c r="L77" s="233">
        <v>0</v>
      </c>
      <c r="M77" s="238">
        <v>0</v>
      </c>
      <c r="N77" s="240">
        <v>2</v>
      </c>
      <c r="O77" s="196">
        <v>2</v>
      </c>
      <c r="P77" s="236">
        <v>0</v>
      </c>
      <c r="Q77" s="236">
        <v>0</v>
      </c>
      <c r="R77" s="236">
        <v>0</v>
      </c>
      <c r="S77" s="236">
        <v>0</v>
      </c>
      <c r="T77" s="236">
        <v>0</v>
      </c>
      <c r="U77" s="236">
        <v>0</v>
      </c>
      <c r="V77" s="237">
        <v>0</v>
      </c>
      <c r="W77" s="233">
        <v>0</v>
      </c>
      <c r="X77" s="238">
        <v>0</v>
      </c>
      <c r="Y77" s="238">
        <v>1</v>
      </c>
      <c r="Z77" s="197">
        <v>1</v>
      </c>
    </row>
    <row r="78" spans="1:26" ht="15" customHeight="1" x14ac:dyDescent="0.25">
      <c r="A78" s="331"/>
      <c r="B78" s="194"/>
      <c r="C78" s="193"/>
      <c r="D78" s="191" t="s">
        <v>568</v>
      </c>
      <c r="E78" s="198">
        <v>0</v>
      </c>
      <c r="F78" s="232">
        <v>18</v>
      </c>
      <c r="G78" s="232">
        <v>0</v>
      </c>
      <c r="H78" s="232">
        <v>0</v>
      </c>
      <c r="I78" s="232">
        <v>0</v>
      </c>
      <c r="J78" s="232">
        <v>0</v>
      </c>
      <c r="K78" s="232">
        <v>0</v>
      </c>
      <c r="L78" s="233">
        <v>18</v>
      </c>
      <c r="M78" s="238">
        <v>0</v>
      </c>
      <c r="N78" s="240">
        <v>25</v>
      </c>
      <c r="O78" s="196">
        <v>43</v>
      </c>
      <c r="P78" s="236">
        <v>0</v>
      </c>
      <c r="Q78" s="236">
        <v>1</v>
      </c>
      <c r="R78" s="236">
        <v>0</v>
      </c>
      <c r="S78" s="236">
        <v>0</v>
      </c>
      <c r="T78" s="236">
        <v>0</v>
      </c>
      <c r="U78" s="236">
        <v>0</v>
      </c>
      <c r="V78" s="237">
        <v>0</v>
      </c>
      <c r="W78" s="233">
        <v>1</v>
      </c>
      <c r="X78" s="238">
        <v>0</v>
      </c>
      <c r="Y78" s="238">
        <v>7</v>
      </c>
      <c r="Z78" s="197">
        <v>8</v>
      </c>
    </row>
    <row r="79" spans="1:26" ht="15" customHeight="1" x14ac:dyDescent="0.25">
      <c r="A79" s="331"/>
      <c r="B79" s="194"/>
      <c r="C79" s="193"/>
      <c r="D79" s="191" t="s">
        <v>101</v>
      </c>
      <c r="E79" s="198">
        <v>0</v>
      </c>
      <c r="F79" s="232">
        <v>0</v>
      </c>
      <c r="G79" s="232">
        <v>0</v>
      </c>
      <c r="H79" s="232">
        <v>0</v>
      </c>
      <c r="I79" s="232">
        <v>0</v>
      </c>
      <c r="J79" s="232">
        <v>0</v>
      </c>
      <c r="K79" s="232">
        <v>0</v>
      </c>
      <c r="L79" s="233">
        <v>0</v>
      </c>
      <c r="M79" s="238">
        <v>1</v>
      </c>
      <c r="N79" s="240">
        <v>106</v>
      </c>
      <c r="O79" s="196">
        <v>107</v>
      </c>
      <c r="P79" s="236">
        <v>0</v>
      </c>
      <c r="Q79" s="236">
        <v>0</v>
      </c>
      <c r="R79" s="236">
        <v>0</v>
      </c>
      <c r="S79" s="236">
        <v>0</v>
      </c>
      <c r="T79" s="236">
        <v>0</v>
      </c>
      <c r="U79" s="236">
        <v>0</v>
      </c>
      <c r="V79" s="237">
        <v>0</v>
      </c>
      <c r="W79" s="233">
        <v>0</v>
      </c>
      <c r="X79" s="238">
        <v>0</v>
      </c>
      <c r="Y79" s="238">
        <v>11</v>
      </c>
      <c r="Z79" s="197">
        <v>11</v>
      </c>
    </row>
    <row r="80" spans="1:26" ht="15" customHeight="1" x14ac:dyDescent="0.25">
      <c r="A80" s="331"/>
      <c r="B80" s="194"/>
      <c r="C80" s="193"/>
      <c r="D80" s="191" t="s">
        <v>102</v>
      </c>
      <c r="E80" s="198">
        <v>0</v>
      </c>
      <c r="F80" s="232">
        <v>0</v>
      </c>
      <c r="G80" s="232">
        <v>0</v>
      </c>
      <c r="H80" s="232">
        <v>0</v>
      </c>
      <c r="I80" s="232">
        <v>0</v>
      </c>
      <c r="J80" s="232">
        <v>0</v>
      </c>
      <c r="K80" s="232">
        <v>0</v>
      </c>
      <c r="L80" s="233">
        <v>0</v>
      </c>
      <c r="M80" s="238">
        <v>10</v>
      </c>
      <c r="N80" s="240">
        <v>13</v>
      </c>
      <c r="O80" s="196">
        <v>23</v>
      </c>
      <c r="P80" s="236">
        <v>0</v>
      </c>
      <c r="Q80" s="236">
        <v>0</v>
      </c>
      <c r="R80" s="236">
        <v>0</v>
      </c>
      <c r="S80" s="236">
        <v>0</v>
      </c>
      <c r="T80" s="236">
        <v>0</v>
      </c>
      <c r="U80" s="236">
        <v>0</v>
      </c>
      <c r="V80" s="237">
        <v>0</v>
      </c>
      <c r="W80" s="233">
        <v>0</v>
      </c>
      <c r="X80" s="238">
        <v>1</v>
      </c>
      <c r="Y80" s="238">
        <v>3</v>
      </c>
      <c r="Z80" s="197">
        <v>4</v>
      </c>
    </row>
    <row r="81" spans="1:26" ht="15" customHeight="1" x14ac:dyDescent="0.25">
      <c r="A81" s="331"/>
      <c r="B81" s="194"/>
      <c r="C81" s="128"/>
      <c r="D81" s="191" t="s">
        <v>103</v>
      </c>
      <c r="E81" s="198">
        <v>0</v>
      </c>
      <c r="F81" s="232">
        <v>0</v>
      </c>
      <c r="G81" s="232">
        <v>0</v>
      </c>
      <c r="H81" s="232">
        <v>0</v>
      </c>
      <c r="I81" s="232">
        <v>0</v>
      </c>
      <c r="J81" s="232">
        <v>0</v>
      </c>
      <c r="K81" s="232">
        <v>0</v>
      </c>
      <c r="L81" s="233">
        <v>0</v>
      </c>
      <c r="M81" s="238">
        <v>2</v>
      </c>
      <c r="N81" s="240">
        <v>6</v>
      </c>
      <c r="O81" s="196">
        <v>8</v>
      </c>
      <c r="P81" s="236">
        <v>0</v>
      </c>
      <c r="Q81" s="236">
        <v>0</v>
      </c>
      <c r="R81" s="236">
        <v>0</v>
      </c>
      <c r="S81" s="236">
        <v>0</v>
      </c>
      <c r="T81" s="236">
        <v>0</v>
      </c>
      <c r="U81" s="236">
        <v>0</v>
      </c>
      <c r="V81" s="237">
        <v>0</v>
      </c>
      <c r="W81" s="233">
        <v>0</v>
      </c>
      <c r="X81" s="238">
        <v>0</v>
      </c>
      <c r="Y81" s="238">
        <v>2</v>
      </c>
      <c r="Z81" s="197">
        <v>2</v>
      </c>
    </row>
    <row r="82" spans="1:26" ht="15" customHeight="1" x14ac:dyDescent="0.25">
      <c r="A82" s="331"/>
      <c r="B82" s="122" t="s">
        <v>104</v>
      </c>
      <c r="C82" s="123"/>
      <c r="D82" s="124"/>
      <c r="E82" s="281">
        <v>0</v>
      </c>
      <c r="F82" s="188">
        <v>0</v>
      </c>
      <c r="G82" s="188">
        <v>0</v>
      </c>
      <c r="H82" s="188">
        <v>0</v>
      </c>
      <c r="I82" s="188">
        <v>0</v>
      </c>
      <c r="J82" s="188">
        <v>0</v>
      </c>
      <c r="K82" s="188">
        <v>0</v>
      </c>
      <c r="L82" s="189">
        <v>0</v>
      </c>
      <c r="M82" s="192">
        <v>29</v>
      </c>
      <c r="N82" s="280">
        <v>97</v>
      </c>
      <c r="O82" s="192">
        <v>126</v>
      </c>
      <c r="P82" s="280">
        <v>0</v>
      </c>
      <c r="Q82" s="280">
        <v>0</v>
      </c>
      <c r="R82" s="280">
        <v>0</v>
      </c>
      <c r="S82" s="280">
        <v>0</v>
      </c>
      <c r="T82" s="280">
        <v>0</v>
      </c>
      <c r="U82" s="280">
        <v>0</v>
      </c>
      <c r="V82" s="280">
        <v>0</v>
      </c>
      <c r="W82" s="189">
        <v>0</v>
      </c>
      <c r="X82" s="192">
        <v>3</v>
      </c>
      <c r="Y82" s="192">
        <v>27</v>
      </c>
      <c r="Z82" s="280">
        <v>30</v>
      </c>
    </row>
    <row r="83" spans="1:26" ht="15" customHeight="1" x14ac:dyDescent="0.25">
      <c r="A83" s="331"/>
      <c r="B83" s="194"/>
      <c r="C83" s="193" t="s">
        <v>105</v>
      </c>
      <c r="D83" s="191" t="s">
        <v>106</v>
      </c>
      <c r="E83" s="198">
        <v>0</v>
      </c>
      <c r="F83" s="232">
        <v>0</v>
      </c>
      <c r="G83" s="232">
        <v>0</v>
      </c>
      <c r="H83" s="232">
        <v>0</v>
      </c>
      <c r="I83" s="232">
        <v>0</v>
      </c>
      <c r="J83" s="232">
        <v>0</v>
      </c>
      <c r="K83" s="232">
        <v>0</v>
      </c>
      <c r="L83" s="233">
        <v>0</v>
      </c>
      <c r="M83" s="238">
        <v>0</v>
      </c>
      <c r="N83" s="240">
        <v>0</v>
      </c>
      <c r="O83" s="196">
        <v>0</v>
      </c>
      <c r="P83" s="236">
        <v>0</v>
      </c>
      <c r="Q83" s="236">
        <v>0</v>
      </c>
      <c r="R83" s="236">
        <v>0</v>
      </c>
      <c r="S83" s="236">
        <v>0</v>
      </c>
      <c r="T83" s="236">
        <v>0</v>
      </c>
      <c r="U83" s="236">
        <v>0</v>
      </c>
      <c r="V83" s="237">
        <v>0</v>
      </c>
      <c r="W83" s="233">
        <v>0</v>
      </c>
      <c r="X83" s="238">
        <v>0</v>
      </c>
      <c r="Y83" s="238">
        <v>0</v>
      </c>
      <c r="Z83" s="197">
        <v>0</v>
      </c>
    </row>
    <row r="84" spans="1:26" ht="15" customHeight="1" x14ac:dyDescent="0.25">
      <c r="A84" s="331"/>
      <c r="B84" s="194"/>
      <c r="C84" s="193" t="s">
        <v>105</v>
      </c>
      <c r="D84" s="191" t="s">
        <v>107</v>
      </c>
      <c r="E84" s="198">
        <v>0</v>
      </c>
      <c r="F84" s="232">
        <v>0</v>
      </c>
      <c r="G84" s="232">
        <v>0</v>
      </c>
      <c r="H84" s="232">
        <v>0</v>
      </c>
      <c r="I84" s="232">
        <v>0</v>
      </c>
      <c r="J84" s="232">
        <v>0</v>
      </c>
      <c r="K84" s="232">
        <v>0</v>
      </c>
      <c r="L84" s="233">
        <v>0</v>
      </c>
      <c r="M84" s="238">
        <v>13</v>
      </c>
      <c r="N84" s="240">
        <v>18</v>
      </c>
      <c r="O84" s="196">
        <v>31</v>
      </c>
      <c r="P84" s="236">
        <v>0</v>
      </c>
      <c r="Q84" s="236">
        <v>0</v>
      </c>
      <c r="R84" s="236">
        <v>0</v>
      </c>
      <c r="S84" s="236">
        <v>0</v>
      </c>
      <c r="T84" s="236">
        <v>0</v>
      </c>
      <c r="U84" s="236">
        <v>0</v>
      </c>
      <c r="V84" s="237">
        <v>0</v>
      </c>
      <c r="W84" s="233">
        <v>0</v>
      </c>
      <c r="X84" s="238">
        <v>2</v>
      </c>
      <c r="Y84" s="238">
        <v>5</v>
      </c>
      <c r="Z84" s="197">
        <v>7</v>
      </c>
    </row>
    <row r="85" spans="1:26" s="2" customFormat="1" x14ac:dyDescent="0.2">
      <c r="A85" s="331"/>
      <c r="B85" s="194"/>
      <c r="C85" s="193" t="s">
        <v>105</v>
      </c>
      <c r="D85" s="191" t="s">
        <v>108</v>
      </c>
      <c r="E85" s="198">
        <v>0</v>
      </c>
      <c r="F85" s="232">
        <v>0</v>
      </c>
      <c r="G85" s="232">
        <v>0</v>
      </c>
      <c r="H85" s="232">
        <v>0</v>
      </c>
      <c r="I85" s="232">
        <v>0</v>
      </c>
      <c r="J85" s="232">
        <v>0</v>
      </c>
      <c r="K85" s="232">
        <v>0</v>
      </c>
      <c r="L85" s="233">
        <v>0</v>
      </c>
      <c r="M85" s="238">
        <v>15</v>
      </c>
      <c r="N85" s="240">
        <v>41</v>
      </c>
      <c r="O85" s="196">
        <v>56</v>
      </c>
      <c r="P85" s="236">
        <v>0</v>
      </c>
      <c r="Q85" s="236">
        <v>0</v>
      </c>
      <c r="R85" s="236">
        <v>0</v>
      </c>
      <c r="S85" s="236">
        <v>0</v>
      </c>
      <c r="T85" s="236">
        <v>0</v>
      </c>
      <c r="U85" s="236">
        <v>0</v>
      </c>
      <c r="V85" s="237">
        <v>0</v>
      </c>
      <c r="W85" s="233">
        <v>0</v>
      </c>
      <c r="X85" s="238">
        <v>1</v>
      </c>
      <c r="Y85" s="238">
        <v>12</v>
      </c>
      <c r="Z85" s="197">
        <v>13</v>
      </c>
    </row>
    <row r="86" spans="1:26" ht="15" customHeight="1" x14ac:dyDescent="0.25">
      <c r="A86" s="331"/>
      <c r="B86" s="194"/>
      <c r="C86" s="193" t="s">
        <v>109</v>
      </c>
      <c r="D86" s="191" t="s">
        <v>110</v>
      </c>
      <c r="E86" s="198">
        <v>0</v>
      </c>
      <c r="F86" s="232">
        <v>0</v>
      </c>
      <c r="G86" s="232">
        <v>0</v>
      </c>
      <c r="H86" s="232">
        <v>0</v>
      </c>
      <c r="I86" s="232">
        <v>0</v>
      </c>
      <c r="J86" s="232">
        <v>0</v>
      </c>
      <c r="K86" s="232">
        <v>0</v>
      </c>
      <c r="L86" s="233">
        <v>0</v>
      </c>
      <c r="M86" s="238">
        <v>1</v>
      </c>
      <c r="N86" s="240">
        <v>28</v>
      </c>
      <c r="O86" s="196">
        <v>29</v>
      </c>
      <c r="P86" s="236">
        <v>0</v>
      </c>
      <c r="Q86" s="236">
        <v>0</v>
      </c>
      <c r="R86" s="236">
        <v>0</v>
      </c>
      <c r="S86" s="236">
        <v>0</v>
      </c>
      <c r="T86" s="236">
        <v>0</v>
      </c>
      <c r="U86" s="236">
        <v>0</v>
      </c>
      <c r="V86" s="237">
        <v>0</v>
      </c>
      <c r="W86" s="233">
        <v>0</v>
      </c>
      <c r="X86" s="238">
        <v>0</v>
      </c>
      <c r="Y86" s="238">
        <v>7</v>
      </c>
      <c r="Z86" s="197">
        <v>7</v>
      </c>
    </row>
    <row r="87" spans="1:26" ht="15" customHeight="1" x14ac:dyDescent="0.25">
      <c r="A87" s="331"/>
      <c r="B87" s="194"/>
      <c r="C87" s="193" t="s">
        <v>111</v>
      </c>
      <c r="D87" s="191" t="s">
        <v>112</v>
      </c>
      <c r="E87" s="198">
        <v>0</v>
      </c>
      <c r="F87" s="232">
        <v>0</v>
      </c>
      <c r="G87" s="232">
        <v>0</v>
      </c>
      <c r="H87" s="232">
        <v>0</v>
      </c>
      <c r="I87" s="232">
        <v>0</v>
      </c>
      <c r="J87" s="232">
        <v>0</v>
      </c>
      <c r="K87" s="232">
        <v>0</v>
      </c>
      <c r="L87" s="233">
        <v>0</v>
      </c>
      <c r="M87" s="238">
        <v>0</v>
      </c>
      <c r="N87" s="240">
        <v>10</v>
      </c>
      <c r="O87" s="196">
        <v>10</v>
      </c>
      <c r="P87" s="236">
        <v>0</v>
      </c>
      <c r="Q87" s="236">
        <v>0</v>
      </c>
      <c r="R87" s="236">
        <v>0</v>
      </c>
      <c r="S87" s="236">
        <v>0</v>
      </c>
      <c r="T87" s="236">
        <v>0</v>
      </c>
      <c r="U87" s="236">
        <v>0</v>
      </c>
      <c r="V87" s="237">
        <v>0</v>
      </c>
      <c r="W87" s="233">
        <v>0</v>
      </c>
      <c r="X87" s="238">
        <v>0</v>
      </c>
      <c r="Y87" s="238">
        <v>3</v>
      </c>
      <c r="Z87" s="197">
        <v>3</v>
      </c>
    </row>
    <row r="88" spans="1:26" ht="15" customHeight="1" x14ac:dyDescent="0.25">
      <c r="A88" s="331"/>
      <c r="B88" s="194"/>
      <c r="C88" s="193" t="s">
        <v>113</v>
      </c>
      <c r="D88" s="191" t="s">
        <v>114</v>
      </c>
      <c r="E88" s="198">
        <v>0</v>
      </c>
      <c r="F88" s="232">
        <v>0</v>
      </c>
      <c r="G88" s="232">
        <v>0</v>
      </c>
      <c r="H88" s="232">
        <v>0</v>
      </c>
      <c r="I88" s="232">
        <v>0</v>
      </c>
      <c r="J88" s="232">
        <v>0</v>
      </c>
      <c r="K88" s="232">
        <v>0</v>
      </c>
      <c r="L88" s="233">
        <v>0</v>
      </c>
      <c r="M88" s="238">
        <v>0</v>
      </c>
      <c r="N88" s="240">
        <v>0</v>
      </c>
      <c r="O88" s="196">
        <v>0</v>
      </c>
      <c r="P88" s="236">
        <v>0</v>
      </c>
      <c r="Q88" s="236">
        <v>0</v>
      </c>
      <c r="R88" s="236">
        <v>0</v>
      </c>
      <c r="S88" s="236">
        <v>0</v>
      </c>
      <c r="T88" s="236">
        <v>0</v>
      </c>
      <c r="U88" s="236">
        <v>0</v>
      </c>
      <c r="V88" s="237">
        <v>0</v>
      </c>
      <c r="W88" s="233">
        <v>0</v>
      </c>
      <c r="X88" s="238">
        <v>0</v>
      </c>
      <c r="Y88" s="238">
        <v>0</v>
      </c>
      <c r="Z88" s="197">
        <v>0</v>
      </c>
    </row>
    <row r="89" spans="1:26" ht="15" customHeight="1" x14ac:dyDescent="0.25">
      <c r="A89" s="331"/>
      <c r="B89" s="122" t="s">
        <v>115</v>
      </c>
      <c r="C89" s="123"/>
      <c r="D89" s="124"/>
      <c r="E89" s="281">
        <v>36</v>
      </c>
      <c r="F89" s="188">
        <v>16</v>
      </c>
      <c r="G89" s="188">
        <v>0</v>
      </c>
      <c r="H89" s="188">
        <v>0</v>
      </c>
      <c r="I89" s="188">
        <v>0</v>
      </c>
      <c r="J89" s="188">
        <v>0</v>
      </c>
      <c r="K89" s="188">
        <v>0</v>
      </c>
      <c r="L89" s="189">
        <v>52</v>
      </c>
      <c r="M89" s="192">
        <v>305</v>
      </c>
      <c r="N89" s="280">
        <v>962</v>
      </c>
      <c r="O89" s="192">
        <v>1319</v>
      </c>
      <c r="P89" s="280">
        <v>4</v>
      </c>
      <c r="Q89" s="280">
        <v>3</v>
      </c>
      <c r="R89" s="280">
        <v>0</v>
      </c>
      <c r="S89" s="280">
        <v>0</v>
      </c>
      <c r="T89" s="280">
        <v>0</v>
      </c>
      <c r="U89" s="280">
        <v>0</v>
      </c>
      <c r="V89" s="280">
        <v>0</v>
      </c>
      <c r="W89" s="189">
        <v>7</v>
      </c>
      <c r="X89" s="192">
        <v>76</v>
      </c>
      <c r="Y89" s="192">
        <v>194</v>
      </c>
      <c r="Z89" s="280">
        <v>277</v>
      </c>
    </row>
    <row r="90" spans="1:26" ht="15" customHeight="1" x14ac:dyDescent="0.25">
      <c r="A90" s="331"/>
      <c r="B90" s="341" t="s">
        <v>75</v>
      </c>
      <c r="C90" s="193" t="s">
        <v>116</v>
      </c>
      <c r="D90" s="191" t="s">
        <v>117</v>
      </c>
      <c r="E90" s="198">
        <v>0</v>
      </c>
      <c r="F90" s="232">
        <v>0</v>
      </c>
      <c r="G90" s="232">
        <v>0</v>
      </c>
      <c r="H90" s="232">
        <v>0</v>
      </c>
      <c r="I90" s="232">
        <v>0</v>
      </c>
      <c r="J90" s="232">
        <v>0</v>
      </c>
      <c r="K90" s="232">
        <v>0</v>
      </c>
      <c r="L90" s="233">
        <v>0</v>
      </c>
      <c r="M90" s="238">
        <v>30</v>
      </c>
      <c r="N90" s="240">
        <v>94</v>
      </c>
      <c r="O90" s="196">
        <v>124</v>
      </c>
      <c r="P90" s="236">
        <v>0</v>
      </c>
      <c r="Q90" s="236">
        <v>0</v>
      </c>
      <c r="R90" s="236">
        <v>0</v>
      </c>
      <c r="S90" s="236">
        <v>0</v>
      </c>
      <c r="T90" s="236">
        <v>0</v>
      </c>
      <c r="U90" s="236">
        <v>0</v>
      </c>
      <c r="V90" s="237">
        <v>0</v>
      </c>
      <c r="W90" s="233">
        <v>0</v>
      </c>
      <c r="X90" s="238">
        <v>4</v>
      </c>
      <c r="Y90" s="238">
        <v>18</v>
      </c>
      <c r="Z90" s="197">
        <v>22</v>
      </c>
    </row>
    <row r="91" spans="1:26" ht="15" customHeight="1" x14ac:dyDescent="0.25">
      <c r="A91" s="331"/>
      <c r="B91" s="342"/>
      <c r="C91" s="193" t="s">
        <v>116</v>
      </c>
      <c r="D91" s="191" t="s">
        <v>118</v>
      </c>
      <c r="E91" s="198">
        <v>0</v>
      </c>
      <c r="F91" s="232">
        <v>0</v>
      </c>
      <c r="G91" s="232">
        <v>0</v>
      </c>
      <c r="H91" s="232">
        <v>0</v>
      </c>
      <c r="I91" s="232">
        <v>0</v>
      </c>
      <c r="J91" s="232">
        <v>0</v>
      </c>
      <c r="K91" s="232">
        <v>0</v>
      </c>
      <c r="L91" s="233">
        <v>0</v>
      </c>
      <c r="M91" s="238">
        <v>3</v>
      </c>
      <c r="N91" s="240">
        <v>26</v>
      </c>
      <c r="O91" s="196">
        <v>29</v>
      </c>
      <c r="P91" s="236">
        <v>0</v>
      </c>
      <c r="Q91" s="236">
        <v>0</v>
      </c>
      <c r="R91" s="236">
        <v>0</v>
      </c>
      <c r="S91" s="236">
        <v>0</v>
      </c>
      <c r="T91" s="236">
        <v>0</v>
      </c>
      <c r="U91" s="236">
        <v>0</v>
      </c>
      <c r="V91" s="237">
        <v>0</v>
      </c>
      <c r="W91" s="233">
        <v>0</v>
      </c>
      <c r="X91" s="238">
        <v>1</v>
      </c>
      <c r="Y91" s="238">
        <v>4</v>
      </c>
      <c r="Z91" s="197">
        <v>5</v>
      </c>
    </row>
    <row r="92" spans="1:26" s="2" customFormat="1" x14ac:dyDescent="0.2">
      <c r="A92" s="331"/>
      <c r="B92" s="342"/>
      <c r="C92" s="193" t="s">
        <v>116</v>
      </c>
      <c r="D92" s="191" t="s">
        <v>119</v>
      </c>
      <c r="E92" s="198">
        <v>0</v>
      </c>
      <c r="F92" s="232">
        <v>0</v>
      </c>
      <c r="G92" s="232">
        <v>0</v>
      </c>
      <c r="H92" s="232">
        <v>0</v>
      </c>
      <c r="I92" s="232">
        <v>0</v>
      </c>
      <c r="J92" s="232">
        <v>0</v>
      </c>
      <c r="K92" s="232">
        <v>0</v>
      </c>
      <c r="L92" s="233">
        <v>0</v>
      </c>
      <c r="M92" s="238">
        <v>0</v>
      </c>
      <c r="N92" s="240">
        <v>35</v>
      </c>
      <c r="O92" s="196">
        <v>35</v>
      </c>
      <c r="P92" s="236">
        <v>0</v>
      </c>
      <c r="Q92" s="236">
        <v>0</v>
      </c>
      <c r="R92" s="236">
        <v>0</v>
      </c>
      <c r="S92" s="236">
        <v>0</v>
      </c>
      <c r="T92" s="236">
        <v>0</v>
      </c>
      <c r="U92" s="236">
        <v>0</v>
      </c>
      <c r="V92" s="237">
        <v>0</v>
      </c>
      <c r="W92" s="233">
        <v>0</v>
      </c>
      <c r="X92" s="238">
        <v>0</v>
      </c>
      <c r="Y92" s="238">
        <v>6</v>
      </c>
      <c r="Z92" s="197">
        <v>6</v>
      </c>
    </row>
    <row r="93" spans="1:26" ht="15" customHeight="1" x14ac:dyDescent="0.25">
      <c r="A93" s="331"/>
      <c r="B93" s="342"/>
      <c r="C93" s="193" t="s">
        <v>116</v>
      </c>
      <c r="D93" s="191" t="s">
        <v>120</v>
      </c>
      <c r="E93" s="198">
        <v>0</v>
      </c>
      <c r="F93" s="232">
        <v>0</v>
      </c>
      <c r="G93" s="232">
        <v>0</v>
      </c>
      <c r="H93" s="232">
        <v>0</v>
      </c>
      <c r="I93" s="232">
        <v>0</v>
      </c>
      <c r="J93" s="232">
        <v>0</v>
      </c>
      <c r="K93" s="232">
        <v>0</v>
      </c>
      <c r="L93" s="233">
        <v>0</v>
      </c>
      <c r="M93" s="238">
        <v>5</v>
      </c>
      <c r="N93" s="240">
        <v>42</v>
      </c>
      <c r="O93" s="196">
        <v>47</v>
      </c>
      <c r="P93" s="236">
        <v>0</v>
      </c>
      <c r="Q93" s="236">
        <v>0</v>
      </c>
      <c r="R93" s="236">
        <v>0</v>
      </c>
      <c r="S93" s="236">
        <v>0</v>
      </c>
      <c r="T93" s="236">
        <v>0</v>
      </c>
      <c r="U93" s="236">
        <v>0</v>
      </c>
      <c r="V93" s="237">
        <v>0</v>
      </c>
      <c r="W93" s="233">
        <v>0</v>
      </c>
      <c r="X93" s="238">
        <v>0</v>
      </c>
      <c r="Y93" s="238">
        <v>3</v>
      </c>
      <c r="Z93" s="197">
        <v>3</v>
      </c>
    </row>
    <row r="94" spans="1:26" ht="15" customHeight="1" x14ac:dyDescent="0.25">
      <c r="A94" s="331"/>
      <c r="B94" s="342"/>
      <c r="C94" s="193" t="s">
        <v>116</v>
      </c>
      <c r="D94" s="191" t="s">
        <v>121</v>
      </c>
      <c r="E94" s="198">
        <v>0</v>
      </c>
      <c r="F94" s="232">
        <v>0</v>
      </c>
      <c r="G94" s="232">
        <v>0</v>
      </c>
      <c r="H94" s="232">
        <v>0</v>
      </c>
      <c r="I94" s="232">
        <v>0</v>
      </c>
      <c r="J94" s="232">
        <v>0</v>
      </c>
      <c r="K94" s="232">
        <v>0</v>
      </c>
      <c r="L94" s="233">
        <v>0</v>
      </c>
      <c r="M94" s="238">
        <v>5</v>
      </c>
      <c r="N94" s="240">
        <v>52</v>
      </c>
      <c r="O94" s="196">
        <v>57</v>
      </c>
      <c r="P94" s="236">
        <v>0</v>
      </c>
      <c r="Q94" s="236">
        <v>0</v>
      </c>
      <c r="R94" s="236">
        <v>0</v>
      </c>
      <c r="S94" s="236">
        <v>0</v>
      </c>
      <c r="T94" s="236">
        <v>0</v>
      </c>
      <c r="U94" s="236">
        <v>0</v>
      </c>
      <c r="V94" s="237">
        <v>0</v>
      </c>
      <c r="W94" s="233">
        <v>0</v>
      </c>
      <c r="X94" s="238">
        <v>0</v>
      </c>
      <c r="Y94" s="238">
        <v>17</v>
      </c>
      <c r="Z94" s="197">
        <v>17</v>
      </c>
    </row>
    <row r="95" spans="1:26" ht="15" customHeight="1" x14ac:dyDescent="0.25">
      <c r="A95" s="331"/>
      <c r="B95" s="342"/>
      <c r="C95" s="193" t="s">
        <v>116</v>
      </c>
      <c r="D95" s="191" t="s">
        <v>122</v>
      </c>
      <c r="E95" s="198">
        <v>0</v>
      </c>
      <c r="F95" s="232">
        <v>0</v>
      </c>
      <c r="G95" s="232">
        <v>0</v>
      </c>
      <c r="H95" s="232">
        <v>0</v>
      </c>
      <c r="I95" s="232">
        <v>0</v>
      </c>
      <c r="J95" s="232">
        <v>0</v>
      </c>
      <c r="K95" s="232">
        <v>0</v>
      </c>
      <c r="L95" s="233">
        <v>0</v>
      </c>
      <c r="M95" s="238">
        <v>4</v>
      </c>
      <c r="N95" s="240">
        <v>19</v>
      </c>
      <c r="O95" s="196">
        <v>23</v>
      </c>
      <c r="P95" s="236">
        <v>0</v>
      </c>
      <c r="Q95" s="236">
        <v>0</v>
      </c>
      <c r="R95" s="236">
        <v>0</v>
      </c>
      <c r="S95" s="236">
        <v>0</v>
      </c>
      <c r="T95" s="236">
        <v>0</v>
      </c>
      <c r="U95" s="236">
        <v>0</v>
      </c>
      <c r="V95" s="237">
        <v>0</v>
      </c>
      <c r="W95" s="233">
        <v>0</v>
      </c>
      <c r="X95" s="238">
        <v>4</v>
      </c>
      <c r="Y95" s="238">
        <v>6</v>
      </c>
      <c r="Z95" s="197">
        <v>10</v>
      </c>
    </row>
    <row r="96" spans="1:26" ht="15" customHeight="1" x14ac:dyDescent="0.25">
      <c r="A96" s="331"/>
      <c r="B96" s="342"/>
      <c r="C96" s="193" t="s">
        <v>116</v>
      </c>
      <c r="D96" s="191" t="s">
        <v>123</v>
      </c>
      <c r="E96" s="198">
        <v>0</v>
      </c>
      <c r="F96" s="232">
        <v>0</v>
      </c>
      <c r="G96" s="232">
        <v>0</v>
      </c>
      <c r="H96" s="232">
        <v>0</v>
      </c>
      <c r="I96" s="232">
        <v>0</v>
      </c>
      <c r="J96" s="232">
        <v>0</v>
      </c>
      <c r="K96" s="232">
        <v>0</v>
      </c>
      <c r="L96" s="233">
        <v>0</v>
      </c>
      <c r="M96" s="238">
        <v>0</v>
      </c>
      <c r="N96" s="240">
        <v>0</v>
      </c>
      <c r="O96" s="196">
        <v>0</v>
      </c>
      <c r="P96" s="236">
        <v>0</v>
      </c>
      <c r="Q96" s="236">
        <v>0</v>
      </c>
      <c r="R96" s="236">
        <v>0</v>
      </c>
      <c r="S96" s="236">
        <v>0</v>
      </c>
      <c r="T96" s="236">
        <v>0</v>
      </c>
      <c r="U96" s="236">
        <v>0</v>
      </c>
      <c r="V96" s="237">
        <v>0</v>
      </c>
      <c r="W96" s="233">
        <v>0</v>
      </c>
      <c r="X96" s="238">
        <v>0</v>
      </c>
      <c r="Y96" s="238">
        <v>0</v>
      </c>
      <c r="Z96" s="197">
        <v>0</v>
      </c>
    </row>
    <row r="97" spans="1:26" ht="15" customHeight="1" x14ac:dyDescent="0.25">
      <c r="A97" s="331"/>
      <c r="B97" s="342"/>
      <c r="C97" s="193" t="s">
        <v>116</v>
      </c>
      <c r="D97" s="191" t="s">
        <v>124</v>
      </c>
      <c r="E97" s="198">
        <v>0</v>
      </c>
      <c r="F97" s="232">
        <v>0</v>
      </c>
      <c r="G97" s="232">
        <v>0</v>
      </c>
      <c r="H97" s="232">
        <v>0</v>
      </c>
      <c r="I97" s="232">
        <v>0</v>
      </c>
      <c r="J97" s="232">
        <v>0</v>
      </c>
      <c r="K97" s="232">
        <v>0</v>
      </c>
      <c r="L97" s="233">
        <v>0</v>
      </c>
      <c r="M97" s="238">
        <v>15</v>
      </c>
      <c r="N97" s="240">
        <v>36</v>
      </c>
      <c r="O97" s="196">
        <v>51</v>
      </c>
      <c r="P97" s="236">
        <v>0</v>
      </c>
      <c r="Q97" s="236">
        <v>0</v>
      </c>
      <c r="R97" s="236">
        <v>0</v>
      </c>
      <c r="S97" s="236">
        <v>0</v>
      </c>
      <c r="T97" s="236">
        <v>0</v>
      </c>
      <c r="U97" s="236">
        <v>0</v>
      </c>
      <c r="V97" s="237">
        <v>0</v>
      </c>
      <c r="W97" s="233">
        <v>0</v>
      </c>
      <c r="X97" s="238">
        <v>2</v>
      </c>
      <c r="Y97" s="238">
        <v>13</v>
      </c>
      <c r="Z97" s="197">
        <v>15</v>
      </c>
    </row>
    <row r="98" spans="1:26" ht="15" customHeight="1" x14ac:dyDescent="0.25">
      <c r="A98" s="331"/>
      <c r="B98" s="342"/>
      <c r="C98" s="193" t="s">
        <v>125</v>
      </c>
      <c r="D98" s="191" t="s">
        <v>126</v>
      </c>
      <c r="E98" s="198">
        <v>0</v>
      </c>
      <c r="F98" s="232">
        <v>0</v>
      </c>
      <c r="G98" s="232">
        <v>0</v>
      </c>
      <c r="H98" s="232">
        <v>0</v>
      </c>
      <c r="I98" s="232">
        <v>0</v>
      </c>
      <c r="J98" s="232">
        <v>0</v>
      </c>
      <c r="K98" s="232">
        <v>0</v>
      </c>
      <c r="L98" s="233">
        <v>0</v>
      </c>
      <c r="M98" s="238">
        <v>0</v>
      </c>
      <c r="N98" s="240">
        <v>5</v>
      </c>
      <c r="O98" s="196">
        <v>5</v>
      </c>
      <c r="P98" s="236">
        <v>0</v>
      </c>
      <c r="Q98" s="236">
        <v>0</v>
      </c>
      <c r="R98" s="236">
        <v>0</v>
      </c>
      <c r="S98" s="236">
        <v>0</v>
      </c>
      <c r="T98" s="236">
        <v>0</v>
      </c>
      <c r="U98" s="236">
        <v>0</v>
      </c>
      <c r="V98" s="237">
        <v>0</v>
      </c>
      <c r="W98" s="233">
        <v>0</v>
      </c>
      <c r="X98" s="238">
        <v>1</v>
      </c>
      <c r="Y98" s="238">
        <v>4</v>
      </c>
      <c r="Z98" s="197">
        <v>5</v>
      </c>
    </row>
    <row r="99" spans="1:26" ht="15" customHeight="1" x14ac:dyDescent="0.25">
      <c r="A99" s="331"/>
      <c r="B99" s="342"/>
      <c r="C99" s="193"/>
      <c r="D99" s="191" t="s">
        <v>498</v>
      </c>
      <c r="E99" s="198">
        <v>0</v>
      </c>
      <c r="F99" s="232">
        <v>0</v>
      </c>
      <c r="G99" s="232">
        <v>0</v>
      </c>
      <c r="H99" s="232">
        <v>0</v>
      </c>
      <c r="I99" s="232">
        <v>0</v>
      </c>
      <c r="J99" s="232">
        <v>0</v>
      </c>
      <c r="K99" s="232">
        <v>0</v>
      </c>
      <c r="L99" s="233">
        <v>0</v>
      </c>
      <c r="M99" s="238">
        <v>0</v>
      </c>
      <c r="N99" s="240">
        <v>0</v>
      </c>
      <c r="O99" s="196">
        <v>0</v>
      </c>
      <c r="P99" s="236">
        <v>0</v>
      </c>
      <c r="Q99" s="236">
        <v>0</v>
      </c>
      <c r="R99" s="236">
        <v>0</v>
      </c>
      <c r="S99" s="236">
        <v>0</v>
      </c>
      <c r="T99" s="236">
        <v>0</v>
      </c>
      <c r="U99" s="236">
        <v>0</v>
      </c>
      <c r="V99" s="237">
        <v>0</v>
      </c>
      <c r="W99" s="233">
        <v>0</v>
      </c>
      <c r="X99" s="238">
        <v>0</v>
      </c>
      <c r="Y99" s="238">
        <v>0</v>
      </c>
      <c r="Z99" s="197">
        <v>0</v>
      </c>
    </row>
    <row r="100" spans="1:26" ht="15" customHeight="1" x14ac:dyDescent="0.25">
      <c r="A100" s="331"/>
      <c r="B100" s="343"/>
      <c r="C100" s="193" t="s">
        <v>127</v>
      </c>
      <c r="D100" s="191" t="s">
        <v>128</v>
      </c>
      <c r="E100" s="198">
        <v>16</v>
      </c>
      <c r="F100" s="232">
        <v>0</v>
      </c>
      <c r="G100" s="232">
        <v>0</v>
      </c>
      <c r="H100" s="232">
        <v>0</v>
      </c>
      <c r="I100" s="232">
        <v>0</v>
      </c>
      <c r="J100" s="232">
        <v>0</v>
      </c>
      <c r="K100" s="232">
        <v>0</v>
      </c>
      <c r="L100" s="233">
        <v>16</v>
      </c>
      <c r="M100" s="238">
        <v>7</v>
      </c>
      <c r="N100" s="240">
        <v>38</v>
      </c>
      <c r="O100" s="196">
        <v>61</v>
      </c>
      <c r="P100" s="236">
        <v>0</v>
      </c>
      <c r="Q100" s="236">
        <v>0</v>
      </c>
      <c r="R100" s="236">
        <v>0</v>
      </c>
      <c r="S100" s="236">
        <v>0</v>
      </c>
      <c r="T100" s="236">
        <v>0</v>
      </c>
      <c r="U100" s="236">
        <v>0</v>
      </c>
      <c r="V100" s="237">
        <v>0</v>
      </c>
      <c r="W100" s="233">
        <v>0</v>
      </c>
      <c r="X100" s="238">
        <v>2</v>
      </c>
      <c r="Y100" s="238">
        <v>1</v>
      </c>
      <c r="Z100" s="197">
        <v>3</v>
      </c>
    </row>
    <row r="101" spans="1:26" ht="15" customHeight="1" x14ac:dyDescent="0.25">
      <c r="A101" s="331"/>
      <c r="B101" s="145"/>
      <c r="C101" s="193"/>
      <c r="D101" s="191" t="s">
        <v>511</v>
      </c>
      <c r="E101" s="198">
        <v>0</v>
      </c>
      <c r="F101" s="232">
        <v>0</v>
      </c>
      <c r="G101" s="232">
        <v>0</v>
      </c>
      <c r="H101" s="232">
        <v>0</v>
      </c>
      <c r="I101" s="232">
        <v>0</v>
      </c>
      <c r="J101" s="232">
        <v>0</v>
      </c>
      <c r="K101" s="232">
        <v>0</v>
      </c>
      <c r="L101" s="233">
        <v>0</v>
      </c>
      <c r="M101" s="238">
        <v>0</v>
      </c>
      <c r="N101" s="240">
        <v>0</v>
      </c>
      <c r="O101" s="196">
        <v>0</v>
      </c>
      <c r="P101" s="236">
        <v>0</v>
      </c>
      <c r="Q101" s="236">
        <v>0</v>
      </c>
      <c r="R101" s="236">
        <v>0</v>
      </c>
      <c r="S101" s="236">
        <v>0</v>
      </c>
      <c r="T101" s="236">
        <v>0</v>
      </c>
      <c r="U101" s="236">
        <v>0</v>
      </c>
      <c r="V101" s="237">
        <v>0</v>
      </c>
      <c r="W101" s="233">
        <v>0</v>
      </c>
      <c r="X101" s="238">
        <v>0</v>
      </c>
      <c r="Y101" s="238">
        <v>0</v>
      </c>
      <c r="Z101" s="197">
        <v>0</v>
      </c>
    </row>
    <row r="102" spans="1:26" ht="15" customHeight="1" x14ac:dyDescent="0.25">
      <c r="A102" s="331"/>
      <c r="B102" s="194"/>
      <c r="C102" s="193"/>
      <c r="D102" s="191" t="s">
        <v>129</v>
      </c>
      <c r="E102" s="198">
        <v>0</v>
      </c>
      <c r="F102" s="232">
        <v>0</v>
      </c>
      <c r="G102" s="232">
        <v>0</v>
      </c>
      <c r="H102" s="232">
        <v>0</v>
      </c>
      <c r="I102" s="232">
        <v>0</v>
      </c>
      <c r="J102" s="232">
        <v>0</v>
      </c>
      <c r="K102" s="232">
        <v>0</v>
      </c>
      <c r="L102" s="233">
        <v>0</v>
      </c>
      <c r="M102" s="238">
        <v>2</v>
      </c>
      <c r="N102" s="240">
        <v>25</v>
      </c>
      <c r="O102" s="196">
        <v>27</v>
      </c>
      <c r="P102" s="236">
        <v>0</v>
      </c>
      <c r="Q102" s="236">
        <v>0</v>
      </c>
      <c r="R102" s="236">
        <v>0</v>
      </c>
      <c r="S102" s="236">
        <v>0</v>
      </c>
      <c r="T102" s="236">
        <v>0</v>
      </c>
      <c r="U102" s="236">
        <v>0</v>
      </c>
      <c r="V102" s="237">
        <v>0</v>
      </c>
      <c r="W102" s="233">
        <v>0</v>
      </c>
      <c r="X102" s="238">
        <v>0</v>
      </c>
      <c r="Y102" s="238">
        <v>3</v>
      </c>
      <c r="Z102" s="197">
        <v>3</v>
      </c>
    </row>
    <row r="103" spans="1:26" ht="15" customHeight="1" x14ac:dyDescent="0.25">
      <c r="A103" s="331"/>
      <c r="B103" s="129"/>
      <c r="C103" s="193"/>
      <c r="D103" s="191" t="s">
        <v>499</v>
      </c>
      <c r="E103" s="198">
        <v>0</v>
      </c>
      <c r="F103" s="232">
        <v>0</v>
      </c>
      <c r="G103" s="232">
        <v>0</v>
      </c>
      <c r="H103" s="232">
        <v>0</v>
      </c>
      <c r="I103" s="232">
        <v>0</v>
      </c>
      <c r="J103" s="232">
        <v>0</v>
      </c>
      <c r="K103" s="232">
        <v>0</v>
      </c>
      <c r="L103" s="233">
        <v>0</v>
      </c>
      <c r="M103" s="238">
        <v>0</v>
      </c>
      <c r="N103" s="240">
        <v>19</v>
      </c>
      <c r="O103" s="196">
        <v>19</v>
      </c>
      <c r="P103" s="236">
        <v>0</v>
      </c>
      <c r="Q103" s="236">
        <v>0</v>
      </c>
      <c r="R103" s="236">
        <v>0</v>
      </c>
      <c r="S103" s="236">
        <v>0</v>
      </c>
      <c r="T103" s="236">
        <v>0</v>
      </c>
      <c r="U103" s="236">
        <v>0</v>
      </c>
      <c r="V103" s="237">
        <v>0</v>
      </c>
      <c r="W103" s="233">
        <v>0</v>
      </c>
      <c r="X103" s="238">
        <v>0</v>
      </c>
      <c r="Y103" s="238">
        <v>0</v>
      </c>
      <c r="Z103" s="197">
        <v>0</v>
      </c>
    </row>
    <row r="104" spans="1:26" ht="15" customHeight="1" x14ac:dyDescent="0.25">
      <c r="A104" s="331"/>
      <c r="B104" s="341" t="s">
        <v>130</v>
      </c>
      <c r="C104" s="193" t="s">
        <v>131</v>
      </c>
      <c r="D104" s="191" t="s">
        <v>132</v>
      </c>
      <c r="E104" s="198">
        <v>0</v>
      </c>
      <c r="F104" s="232">
        <v>0</v>
      </c>
      <c r="G104" s="232">
        <v>0</v>
      </c>
      <c r="H104" s="232">
        <v>0</v>
      </c>
      <c r="I104" s="232">
        <v>0</v>
      </c>
      <c r="J104" s="232">
        <v>0</v>
      </c>
      <c r="K104" s="232">
        <v>0</v>
      </c>
      <c r="L104" s="233">
        <v>0</v>
      </c>
      <c r="M104" s="238">
        <v>28</v>
      </c>
      <c r="N104" s="240">
        <v>245</v>
      </c>
      <c r="O104" s="196">
        <v>273</v>
      </c>
      <c r="P104" s="236">
        <v>0</v>
      </c>
      <c r="Q104" s="236">
        <v>0</v>
      </c>
      <c r="R104" s="236">
        <v>0</v>
      </c>
      <c r="S104" s="236">
        <v>0</v>
      </c>
      <c r="T104" s="236">
        <v>0</v>
      </c>
      <c r="U104" s="236">
        <v>0</v>
      </c>
      <c r="V104" s="237">
        <v>0</v>
      </c>
      <c r="W104" s="233">
        <v>0</v>
      </c>
      <c r="X104" s="238">
        <v>5</v>
      </c>
      <c r="Y104" s="238">
        <v>56</v>
      </c>
      <c r="Z104" s="197">
        <v>61</v>
      </c>
    </row>
    <row r="105" spans="1:26" ht="15" customHeight="1" x14ac:dyDescent="0.25">
      <c r="A105" s="331"/>
      <c r="B105" s="342"/>
      <c r="C105" s="193" t="s">
        <v>131</v>
      </c>
      <c r="D105" s="191" t="s">
        <v>133</v>
      </c>
      <c r="E105" s="198">
        <v>0</v>
      </c>
      <c r="F105" s="232">
        <v>0</v>
      </c>
      <c r="G105" s="232">
        <v>0</v>
      </c>
      <c r="H105" s="232">
        <v>0</v>
      </c>
      <c r="I105" s="232">
        <v>0</v>
      </c>
      <c r="J105" s="232">
        <v>0</v>
      </c>
      <c r="K105" s="232">
        <v>0</v>
      </c>
      <c r="L105" s="233">
        <v>0</v>
      </c>
      <c r="M105" s="238">
        <v>0</v>
      </c>
      <c r="N105" s="240">
        <v>4</v>
      </c>
      <c r="O105" s="196">
        <v>4</v>
      </c>
      <c r="P105" s="236">
        <v>0</v>
      </c>
      <c r="Q105" s="236">
        <v>0</v>
      </c>
      <c r="R105" s="236">
        <v>0</v>
      </c>
      <c r="S105" s="236">
        <v>0</v>
      </c>
      <c r="T105" s="236">
        <v>0</v>
      </c>
      <c r="U105" s="236">
        <v>0</v>
      </c>
      <c r="V105" s="237">
        <v>0</v>
      </c>
      <c r="W105" s="233">
        <v>0</v>
      </c>
      <c r="X105" s="238">
        <v>0</v>
      </c>
      <c r="Y105" s="238">
        <v>4</v>
      </c>
      <c r="Z105" s="197">
        <v>4</v>
      </c>
    </row>
    <row r="106" spans="1:26" ht="15" customHeight="1" x14ac:dyDescent="0.25">
      <c r="A106" s="331"/>
      <c r="B106" s="343"/>
      <c r="C106" s="193" t="s">
        <v>131</v>
      </c>
      <c r="D106" s="191" t="s">
        <v>134</v>
      </c>
      <c r="E106" s="198">
        <v>0</v>
      </c>
      <c r="F106" s="232">
        <v>0</v>
      </c>
      <c r="G106" s="232">
        <v>0</v>
      </c>
      <c r="H106" s="232">
        <v>0</v>
      </c>
      <c r="I106" s="232">
        <v>0</v>
      </c>
      <c r="J106" s="232">
        <v>0</v>
      </c>
      <c r="K106" s="232">
        <v>0</v>
      </c>
      <c r="L106" s="233">
        <v>0</v>
      </c>
      <c r="M106" s="238">
        <v>0</v>
      </c>
      <c r="N106" s="240">
        <v>32</v>
      </c>
      <c r="O106" s="196">
        <v>32</v>
      </c>
      <c r="P106" s="236">
        <v>0</v>
      </c>
      <c r="Q106" s="236">
        <v>0</v>
      </c>
      <c r="R106" s="236">
        <v>0</v>
      </c>
      <c r="S106" s="236">
        <v>0</v>
      </c>
      <c r="T106" s="236">
        <v>0</v>
      </c>
      <c r="U106" s="236">
        <v>0</v>
      </c>
      <c r="V106" s="237">
        <v>0</v>
      </c>
      <c r="W106" s="233">
        <v>0</v>
      </c>
      <c r="X106" s="238">
        <v>0</v>
      </c>
      <c r="Y106" s="238">
        <v>5</v>
      </c>
      <c r="Z106" s="197">
        <v>5</v>
      </c>
    </row>
    <row r="107" spans="1:26" ht="15" customHeight="1" x14ac:dyDescent="0.25">
      <c r="A107" s="331"/>
      <c r="B107" s="194"/>
      <c r="C107" s="193"/>
      <c r="D107" s="191" t="s">
        <v>135</v>
      </c>
      <c r="E107" s="198">
        <v>0</v>
      </c>
      <c r="F107" s="232">
        <v>0</v>
      </c>
      <c r="G107" s="232">
        <v>0</v>
      </c>
      <c r="H107" s="232">
        <v>0</v>
      </c>
      <c r="I107" s="232">
        <v>0</v>
      </c>
      <c r="J107" s="232">
        <v>0</v>
      </c>
      <c r="K107" s="232">
        <v>0</v>
      </c>
      <c r="L107" s="233">
        <v>0</v>
      </c>
      <c r="M107" s="238">
        <v>0</v>
      </c>
      <c r="N107" s="240">
        <v>12</v>
      </c>
      <c r="O107" s="196">
        <v>12</v>
      </c>
      <c r="P107" s="236">
        <v>0</v>
      </c>
      <c r="Q107" s="236">
        <v>0</v>
      </c>
      <c r="R107" s="236">
        <v>0</v>
      </c>
      <c r="S107" s="236">
        <v>0</v>
      </c>
      <c r="T107" s="236">
        <v>0</v>
      </c>
      <c r="U107" s="236">
        <v>0</v>
      </c>
      <c r="V107" s="237">
        <v>0</v>
      </c>
      <c r="W107" s="233">
        <v>0</v>
      </c>
      <c r="X107" s="238">
        <v>1</v>
      </c>
      <c r="Y107" s="238">
        <v>3</v>
      </c>
      <c r="Z107" s="197">
        <v>4</v>
      </c>
    </row>
    <row r="108" spans="1:26" ht="15" customHeight="1" x14ac:dyDescent="0.25">
      <c r="A108" s="331"/>
      <c r="B108" s="344" t="s">
        <v>50</v>
      </c>
      <c r="C108" s="193" t="s">
        <v>136</v>
      </c>
      <c r="D108" s="191" t="s">
        <v>137</v>
      </c>
      <c r="E108" s="198">
        <v>0</v>
      </c>
      <c r="F108" s="232">
        <v>0</v>
      </c>
      <c r="G108" s="232">
        <v>0</v>
      </c>
      <c r="H108" s="232">
        <v>0</v>
      </c>
      <c r="I108" s="232">
        <v>0</v>
      </c>
      <c r="J108" s="232">
        <v>0</v>
      </c>
      <c r="K108" s="232">
        <v>0</v>
      </c>
      <c r="L108" s="233">
        <v>0</v>
      </c>
      <c r="M108" s="238">
        <v>0</v>
      </c>
      <c r="N108" s="240">
        <v>8</v>
      </c>
      <c r="O108" s="196">
        <v>8</v>
      </c>
      <c r="P108" s="236">
        <v>0</v>
      </c>
      <c r="Q108" s="236">
        <v>0</v>
      </c>
      <c r="R108" s="236">
        <v>0</v>
      </c>
      <c r="S108" s="236">
        <v>0</v>
      </c>
      <c r="T108" s="236">
        <v>0</v>
      </c>
      <c r="U108" s="236">
        <v>0</v>
      </c>
      <c r="V108" s="237">
        <v>0</v>
      </c>
      <c r="W108" s="233">
        <v>0</v>
      </c>
      <c r="X108" s="238">
        <v>0</v>
      </c>
      <c r="Y108" s="238">
        <v>0</v>
      </c>
      <c r="Z108" s="197">
        <v>0</v>
      </c>
    </row>
    <row r="109" spans="1:26" ht="15" customHeight="1" x14ac:dyDescent="0.25">
      <c r="A109" s="331"/>
      <c r="B109" s="345"/>
      <c r="C109" s="193" t="s">
        <v>138</v>
      </c>
      <c r="D109" s="191" t="s">
        <v>139</v>
      </c>
      <c r="E109" s="198">
        <v>0</v>
      </c>
      <c r="F109" s="232">
        <v>15</v>
      </c>
      <c r="G109" s="232">
        <v>0</v>
      </c>
      <c r="H109" s="232">
        <v>0</v>
      </c>
      <c r="I109" s="232">
        <v>0</v>
      </c>
      <c r="J109" s="232">
        <v>0</v>
      </c>
      <c r="K109" s="232">
        <v>0</v>
      </c>
      <c r="L109" s="233">
        <v>15</v>
      </c>
      <c r="M109" s="238">
        <v>6</v>
      </c>
      <c r="N109" s="240">
        <v>75</v>
      </c>
      <c r="O109" s="196">
        <v>96</v>
      </c>
      <c r="P109" s="236">
        <v>0</v>
      </c>
      <c r="Q109" s="236">
        <v>3</v>
      </c>
      <c r="R109" s="236">
        <v>0</v>
      </c>
      <c r="S109" s="236">
        <v>0</v>
      </c>
      <c r="T109" s="236">
        <v>0</v>
      </c>
      <c r="U109" s="236">
        <v>0</v>
      </c>
      <c r="V109" s="237">
        <v>0</v>
      </c>
      <c r="W109" s="233">
        <v>3</v>
      </c>
      <c r="X109" s="238">
        <v>2</v>
      </c>
      <c r="Y109" s="238">
        <v>9</v>
      </c>
      <c r="Z109" s="197">
        <v>14</v>
      </c>
    </row>
    <row r="110" spans="1:26" ht="15" customHeight="1" x14ac:dyDescent="0.25">
      <c r="A110" s="331"/>
      <c r="B110" s="345"/>
      <c r="C110" s="193" t="s">
        <v>138</v>
      </c>
      <c r="D110" s="191" t="s">
        <v>140</v>
      </c>
      <c r="E110" s="198">
        <v>0</v>
      </c>
      <c r="F110" s="232">
        <v>0</v>
      </c>
      <c r="G110" s="232">
        <v>0</v>
      </c>
      <c r="H110" s="232">
        <v>0</v>
      </c>
      <c r="I110" s="232">
        <v>0</v>
      </c>
      <c r="J110" s="232">
        <v>0</v>
      </c>
      <c r="K110" s="232">
        <v>0</v>
      </c>
      <c r="L110" s="233">
        <v>0</v>
      </c>
      <c r="M110" s="238">
        <v>0</v>
      </c>
      <c r="N110" s="240">
        <v>0</v>
      </c>
      <c r="O110" s="196">
        <v>0</v>
      </c>
      <c r="P110" s="236">
        <v>0</v>
      </c>
      <c r="Q110" s="236">
        <v>0</v>
      </c>
      <c r="R110" s="236">
        <v>0</v>
      </c>
      <c r="S110" s="236">
        <v>0</v>
      </c>
      <c r="T110" s="236">
        <v>0</v>
      </c>
      <c r="U110" s="236">
        <v>0</v>
      </c>
      <c r="V110" s="237">
        <v>0</v>
      </c>
      <c r="W110" s="233">
        <v>0</v>
      </c>
      <c r="X110" s="238">
        <v>0</v>
      </c>
      <c r="Y110" s="238">
        <v>0</v>
      </c>
      <c r="Z110" s="197">
        <v>0</v>
      </c>
    </row>
    <row r="111" spans="1:26" ht="15" customHeight="1" x14ac:dyDescent="0.25">
      <c r="A111" s="331"/>
      <c r="B111" s="345"/>
      <c r="C111" s="193" t="s">
        <v>138</v>
      </c>
      <c r="D111" s="191" t="s">
        <v>141</v>
      </c>
      <c r="E111" s="198">
        <v>0</v>
      </c>
      <c r="F111" s="232">
        <v>0</v>
      </c>
      <c r="G111" s="232">
        <v>0</v>
      </c>
      <c r="H111" s="232">
        <v>0</v>
      </c>
      <c r="I111" s="232">
        <v>0</v>
      </c>
      <c r="J111" s="232">
        <v>0</v>
      </c>
      <c r="K111" s="232">
        <v>0</v>
      </c>
      <c r="L111" s="233">
        <v>0</v>
      </c>
      <c r="M111" s="238">
        <v>9</v>
      </c>
      <c r="N111" s="240">
        <v>32</v>
      </c>
      <c r="O111" s="196">
        <v>41</v>
      </c>
      <c r="P111" s="236">
        <v>0</v>
      </c>
      <c r="Q111" s="236">
        <v>0</v>
      </c>
      <c r="R111" s="236">
        <v>0</v>
      </c>
      <c r="S111" s="236">
        <v>0</v>
      </c>
      <c r="T111" s="236">
        <v>0</v>
      </c>
      <c r="U111" s="236">
        <v>0</v>
      </c>
      <c r="V111" s="237">
        <v>0</v>
      </c>
      <c r="W111" s="233">
        <v>0</v>
      </c>
      <c r="X111" s="238">
        <v>1</v>
      </c>
      <c r="Y111" s="238">
        <v>7</v>
      </c>
      <c r="Z111" s="197">
        <v>8</v>
      </c>
    </row>
    <row r="112" spans="1:26" ht="15" customHeight="1" x14ac:dyDescent="0.25">
      <c r="A112" s="331"/>
      <c r="B112" s="345"/>
      <c r="C112" s="193" t="s">
        <v>138</v>
      </c>
      <c r="D112" s="191" t="s">
        <v>142</v>
      </c>
      <c r="E112" s="198">
        <v>0</v>
      </c>
      <c r="F112" s="232">
        <v>0</v>
      </c>
      <c r="G112" s="232">
        <v>0</v>
      </c>
      <c r="H112" s="232">
        <v>0</v>
      </c>
      <c r="I112" s="232">
        <v>0</v>
      </c>
      <c r="J112" s="232">
        <v>0</v>
      </c>
      <c r="K112" s="232">
        <v>0</v>
      </c>
      <c r="L112" s="233">
        <v>0</v>
      </c>
      <c r="M112" s="238">
        <v>0</v>
      </c>
      <c r="N112" s="240">
        <v>0</v>
      </c>
      <c r="O112" s="196">
        <v>0</v>
      </c>
      <c r="P112" s="236">
        <v>0</v>
      </c>
      <c r="Q112" s="236">
        <v>0</v>
      </c>
      <c r="R112" s="236">
        <v>0</v>
      </c>
      <c r="S112" s="236">
        <v>0</v>
      </c>
      <c r="T112" s="236">
        <v>0</v>
      </c>
      <c r="U112" s="236">
        <v>0</v>
      </c>
      <c r="V112" s="237">
        <v>0</v>
      </c>
      <c r="W112" s="233">
        <v>0</v>
      </c>
      <c r="X112" s="238">
        <v>0</v>
      </c>
      <c r="Y112" s="238">
        <v>0</v>
      </c>
      <c r="Z112" s="197">
        <v>0</v>
      </c>
    </row>
    <row r="113" spans="1:26" ht="15" customHeight="1" x14ac:dyDescent="0.25">
      <c r="A113" s="331"/>
      <c r="B113" s="345"/>
      <c r="C113" s="193" t="s">
        <v>143</v>
      </c>
      <c r="D113" s="191" t="s">
        <v>144</v>
      </c>
      <c r="E113" s="198">
        <v>0</v>
      </c>
      <c r="F113" s="232">
        <v>0</v>
      </c>
      <c r="G113" s="232">
        <v>0</v>
      </c>
      <c r="H113" s="232">
        <v>0</v>
      </c>
      <c r="I113" s="232">
        <v>0</v>
      </c>
      <c r="J113" s="232">
        <v>0</v>
      </c>
      <c r="K113" s="232">
        <v>0</v>
      </c>
      <c r="L113" s="233">
        <v>0</v>
      </c>
      <c r="M113" s="238">
        <v>0</v>
      </c>
      <c r="N113" s="240">
        <v>0</v>
      </c>
      <c r="O113" s="196">
        <v>0</v>
      </c>
      <c r="P113" s="236">
        <v>0</v>
      </c>
      <c r="Q113" s="236">
        <v>0</v>
      </c>
      <c r="R113" s="236">
        <v>0</v>
      </c>
      <c r="S113" s="236">
        <v>0</v>
      </c>
      <c r="T113" s="236">
        <v>0</v>
      </c>
      <c r="U113" s="236">
        <v>0</v>
      </c>
      <c r="V113" s="237">
        <v>0</v>
      </c>
      <c r="W113" s="233">
        <v>0</v>
      </c>
      <c r="X113" s="238">
        <v>0</v>
      </c>
      <c r="Y113" s="238">
        <v>0</v>
      </c>
      <c r="Z113" s="197">
        <v>0</v>
      </c>
    </row>
    <row r="114" spans="1:26" ht="15" customHeight="1" x14ac:dyDescent="0.25">
      <c r="A114" s="331"/>
      <c r="B114" s="345"/>
      <c r="C114" s="193" t="s">
        <v>143</v>
      </c>
      <c r="D114" s="191" t="s">
        <v>145</v>
      </c>
      <c r="E114" s="198">
        <v>0</v>
      </c>
      <c r="F114" s="232">
        <v>0</v>
      </c>
      <c r="G114" s="232">
        <v>0</v>
      </c>
      <c r="H114" s="232">
        <v>0</v>
      </c>
      <c r="I114" s="232">
        <v>0</v>
      </c>
      <c r="J114" s="232">
        <v>0</v>
      </c>
      <c r="K114" s="232">
        <v>0</v>
      </c>
      <c r="L114" s="233">
        <v>0</v>
      </c>
      <c r="M114" s="238">
        <v>0</v>
      </c>
      <c r="N114" s="240">
        <v>0</v>
      </c>
      <c r="O114" s="196">
        <v>0</v>
      </c>
      <c r="P114" s="236">
        <v>0</v>
      </c>
      <c r="Q114" s="236">
        <v>0</v>
      </c>
      <c r="R114" s="236">
        <v>0</v>
      </c>
      <c r="S114" s="236">
        <v>0</v>
      </c>
      <c r="T114" s="236">
        <v>0</v>
      </c>
      <c r="U114" s="236">
        <v>0</v>
      </c>
      <c r="V114" s="237">
        <v>0</v>
      </c>
      <c r="W114" s="233">
        <v>0</v>
      </c>
      <c r="X114" s="238">
        <v>0</v>
      </c>
      <c r="Y114" s="238">
        <v>0</v>
      </c>
      <c r="Z114" s="197">
        <v>0</v>
      </c>
    </row>
    <row r="115" spans="1:26" ht="15" customHeight="1" x14ac:dyDescent="0.25">
      <c r="A115" s="331"/>
      <c r="B115" s="345"/>
      <c r="C115" s="193" t="s">
        <v>146</v>
      </c>
      <c r="D115" s="191" t="s">
        <v>147</v>
      </c>
      <c r="E115" s="198">
        <v>12</v>
      </c>
      <c r="F115" s="232">
        <v>1</v>
      </c>
      <c r="G115" s="232">
        <v>0</v>
      </c>
      <c r="H115" s="232">
        <v>0</v>
      </c>
      <c r="I115" s="232">
        <v>0</v>
      </c>
      <c r="J115" s="232">
        <v>0</v>
      </c>
      <c r="K115" s="232">
        <v>0</v>
      </c>
      <c r="L115" s="233">
        <v>13</v>
      </c>
      <c r="M115" s="238">
        <v>2</v>
      </c>
      <c r="N115" s="240">
        <v>46</v>
      </c>
      <c r="O115" s="196">
        <v>61</v>
      </c>
      <c r="P115" s="236">
        <v>4</v>
      </c>
      <c r="Q115" s="236">
        <v>0</v>
      </c>
      <c r="R115" s="236">
        <v>0</v>
      </c>
      <c r="S115" s="236">
        <v>0</v>
      </c>
      <c r="T115" s="236">
        <v>0</v>
      </c>
      <c r="U115" s="236">
        <v>0</v>
      </c>
      <c r="V115" s="237">
        <v>0</v>
      </c>
      <c r="W115" s="233">
        <v>4</v>
      </c>
      <c r="X115" s="238">
        <v>1</v>
      </c>
      <c r="Y115" s="238">
        <v>7</v>
      </c>
      <c r="Z115" s="197">
        <v>12</v>
      </c>
    </row>
    <row r="116" spans="1:26" ht="15" customHeight="1" x14ac:dyDescent="0.25">
      <c r="A116" s="331"/>
      <c r="B116" s="345"/>
      <c r="C116" s="193" t="s">
        <v>146</v>
      </c>
      <c r="D116" s="191" t="s">
        <v>148</v>
      </c>
      <c r="E116" s="198">
        <v>8</v>
      </c>
      <c r="F116" s="232">
        <v>0</v>
      </c>
      <c r="G116" s="232">
        <v>0</v>
      </c>
      <c r="H116" s="232">
        <v>0</v>
      </c>
      <c r="I116" s="232">
        <v>0</v>
      </c>
      <c r="J116" s="232">
        <v>0</v>
      </c>
      <c r="K116" s="232">
        <v>0</v>
      </c>
      <c r="L116" s="233">
        <v>8</v>
      </c>
      <c r="M116" s="238">
        <v>3</v>
      </c>
      <c r="N116" s="240">
        <v>33</v>
      </c>
      <c r="O116" s="196">
        <v>44</v>
      </c>
      <c r="P116" s="236">
        <v>0</v>
      </c>
      <c r="Q116" s="236">
        <v>0</v>
      </c>
      <c r="R116" s="236">
        <v>0</v>
      </c>
      <c r="S116" s="236">
        <v>0</v>
      </c>
      <c r="T116" s="236">
        <v>0</v>
      </c>
      <c r="U116" s="236">
        <v>0</v>
      </c>
      <c r="V116" s="237">
        <v>0</v>
      </c>
      <c r="W116" s="233">
        <v>0</v>
      </c>
      <c r="X116" s="238">
        <v>1</v>
      </c>
      <c r="Y116" s="238">
        <v>4</v>
      </c>
      <c r="Z116" s="197">
        <v>5</v>
      </c>
    </row>
    <row r="117" spans="1:26" ht="15" customHeight="1" x14ac:dyDescent="0.25">
      <c r="A117" s="331"/>
      <c r="B117" s="345"/>
      <c r="C117" s="193" t="s">
        <v>149</v>
      </c>
      <c r="D117" s="191" t="s">
        <v>150</v>
      </c>
      <c r="E117" s="198">
        <v>0</v>
      </c>
      <c r="F117" s="232">
        <v>0</v>
      </c>
      <c r="G117" s="232">
        <v>0</v>
      </c>
      <c r="H117" s="232">
        <v>0</v>
      </c>
      <c r="I117" s="232">
        <v>0</v>
      </c>
      <c r="J117" s="232">
        <v>0</v>
      </c>
      <c r="K117" s="232">
        <v>0</v>
      </c>
      <c r="L117" s="233">
        <v>0</v>
      </c>
      <c r="M117" s="238">
        <v>0</v>
      </c>
      <c r="N117" s="240">
        <v>0</v>
      </c>
      <c r="O117" s="196">
        <v>0</v>
      </c>
      <c r="P117" s="236">
        <v>0</v>
      </c>
      <c r="Q117" s="236">
        <v>0</v>
      </c>
      <c r="R117" s="236">
        <v>0</v>
      </c>
      <c r="S117" s="236">
        <v>0</v>
      </c>
      <c r="T117" s="236">
        <v>0</v>
      </c>
      <c r="U117" s="236">
        <v>0</v>
      </c>
      <c r="V117" s="237">
        <v>0</v>
      </c>
      <c r="W117" s="233">
        <v>0</v>
      </c>
      <c r="X117" s="238">
        <v>0</v>
      </c>
      <c r="Y117" s="238">
        <v>0</v>
      </c>
      <c r="Z117" s="197">
        <v>0</v>
      </c>
    </row>
    <row r="118" spans="1:26" ht="15" customHeight="1" x14ac:dyDescent="0.25">
      <c r="A118" s="331"/>
      <c r="B118" s="346"/>
      <c r="C118" s="193" t="s">
        <v>149</v>
      </c>
      <c r="D118" s="191" t="s">
        <v>151</v>
      </c>
      <c r="E118" s="198">
        <v>0</v>
      </c>
      <c r="F118" s="232">
        <v>0</v>
      </c>
      <c r="G118" s="232">
        <v>0</v>
      </c>
      <c r="H118" s="232">
        <v>0</v>
      </c>
      <c r="I118" s="232">
        <v>0</v>
      </c>
      <c r="J118" s="232">
        <v>0</v>
      </c>
      <c r="K118" s="232">
        <v>0</v>
      </c>
      <c r="L118" s="233">
        <v>0</v>
      </c>
      <c r="M118" s="238">
        <v>0</v>
      </c>
      <c r="N118" s="240">
        <v>0</v>
      </c>
      <c r="O118" s="196">
        <v>0</v>
      </c>
      <c r="P118" s="236">
        <v>0</v>
      </c>
      <c r="Q118" s="236">
        <v>0</v>
      </c>
      <c r="R118" s="236">
        <v>0</v>
      </c>
      <c r="S118" s="236">
        <v>0</v>
      </c>
      <c r="T118" s="236">
        <v>0</v>
      </c>
      <c r="U118" s="236">
        <v>0</v>
      </c>
      <c r="V118" s="237">
        <v>0</v>
      </c>
      <c r="W118" s="233">
        <v>0</v>
      </c>
      <c r="X118" s="238">
        <v>0</v>
      </c>
      <c r="Y118" s="238">
        <v>0</v>
      </c>
      <c r="Z118" s="197">
        <v>0</v>
      </c>
    </row>
    <row r="119" spans="1:26" ht="15" customHeight="1" x14ac:dyDescent="0.25">
      <c r="A119" s="331"/>
      <c r="B119" s="194"/>
      <c r="C119" s="193" t="s">
        <v>152</v>
      </c>
      <c r="D119" s="191" t="s">
        <v>153</v>
      </c>
      <c r="E119" s="198">
        <v>0</v>
      </c>
      <c r="F119" s="232">
        <v>0</v>
      </c>
      <c r="G119" s="232">
        <v>0</v>
      </c>
      <c r="H119" s="232">
        <v>0</v>
      </c>
      <c r="I119" s="232">
        <v>0</v>
      </c>
      <c r="J119" s="232">
        <v>0</v>
      </c>
      <c r="K119" s="232">
        <v>0</v>
      </c>
      <c r="L119" s="233">
        <v>0</v>
      </c>
      <c r="M119" s="238">
        <v>0</v>
      </c>
      <c r="N119" s="240">
        <v>0</v>
      </c>
      <c r="O119" s="196">
        <v>0</v>
      </c>
      <c r="P119" s="236">
        <v>0</v>
      </c>
      <c r="Q119" s="236">
        <v>0</v>
      </c>
      <c r="R119" s="236">
        <v>0</v>
      </c>
      <c r="S119" s="236">
        <v>0</v>
      </c>
      <c r="T119" s="236">
        <v>0</v>
      </c>
      <c r="U119" s="236">
        <v>0</v>
      </c>
      <c r="V119" s="237">
        <v>0</v>
      </c>
      <c r="W119" s="233">
        <v>0</v>
      </c>
      <c r="X119" s="238">
        <v>0</v>
      </c>
      <c r="Y119" s="238">
        <v>0</v>
      </c>
      <c r="Z119" s="197">
        <v>0</v>
      </c>
    </row>
    <row r="120" spans="1:26" ht="15" customHeight="1" x14ac:dyDescent="0.25">
      <c r="A120" s="331"/>
      <c r="B120" s="194" t="s">
        <v>33</v>
      </c>
      <c r="C120" s="193" t="s">
        <v>95</v>
      </c>
      <c r="D120" s="191" t="s">
        <v>154</v>
      </c>
      <c r="E120" s="198">
        <v>0</v>
      </c>
      <c r="F120" s="232">
        <v>0</v>
      </c>
      <c r="G120" s="232">
        <v>0</v>
      </c>
      <c r="H120" s="232">
        <v>0</v>
      </c>
      <c r="I120" s="232">
        <v>0</v>
      </c>
      <c r="J120" s="232">
        <v>0</v>
      </c>
      <c r="K120" s="232">
        <v>0</v>
      </c>
      <c r="L120" s="233">
        <v>0</v>
      </c>
      <c r="M120" s="238">
        <v>0</v>
      </c>
      <c r="N120" s="240">
        <v>0</v>
      </c>
      <c r="O120" s="196">
        <v>0</v>
      </c>
      <c r="P120" s="236">
        <v>0</v>
      </c>
      <c r="Q120" s="236">
        <v>0</v>
      </c>
      <c r="R120" s="236">
        <v>0</v>
      </c>
      <c r="S120" s="236">
        <v>0</v>
      </c>
      <c r="T120" s="236">
        <v>0</v>
      </c>
      <c r="U120" s="236">
        <v>0</v>
      </c>
      <c r="V120" s="237">
        <v>0</v>
      </c>
      <c r="W120" s="233">
        <v>0</v>
      </c>
      <c r="X120" s="238">
        <v>0</v>
      </c>
      <c r="Y120" s="238">
        <v>0</v>
      </c>
      <c r="Z120" s="197">
        <v>0</v>
      </c>
    </row>
    <row r="121" spans="1:26" ht="15" customHeight="1" x14ac:dyDescent="0.25">
      <c r="A121" s="331"/>
      <c r="B121" s="194"/>
      <c r="C121" s="193" t="s">
        <v>155</v>
      </c>
      <c r="D121" s="191" t="s">
        <v>156</v>
      </c>
      <c r="E121" s="198">
        <v>0</v>
      </c>
      <c r="F121" s="232">
        <v>0</v>
      </c>
      <c r="G121" s="232">
        <v>0</v>
      </c>
      <c r="H121" s="232">
        <v>0</v>
      </c>
      <c r="I121" s="232">
        <v>0</v>
      </c>
      <c r="J121" s="232">
        <v>0</v>
      </c>
      <c r="K121" s="232">
        <v>0</v>
      </c>
      <c r="L121" s="233">
        <v>0</v>
      </c>
      <c r="M121" s="238">
        <v>1</v>
      </c>
      <c r="N121" s="240">
        <v>40</v>
      </c>
      <c r="O121" s="196">
        <v>41</v>
      </c>
      <c r="P121" s="236">
        <v>0</v>
      </c>
      <c r="Q121" s="236">
        <v>0</v>
      </c>
      <c r="R121" s="236">
        <v>0</v>
      </c>
      <c r="S121" s="236">
        <v>0</v>
      </c>
      <c r="T121" s="236">
        <v>0</v>
      </c>
      <c r="U121" s="236">
        <v>0</v>
      </c>
      <c r="V121" s="237">
        <v>0</v>
      </c>
      <c r="W121" s="233">
        <v>0</v>
      </c>
      <c r="X121" s="238">
        <v>0</v>
      </c>
      <c r="Y121" s="238">
        <v>9</v>
      </c>
      <c r="Z121" s="197">
        <v>9</v>
      </c>
    </row>
    <row r="122" spans="1:26" ht="15" customHeight="1" x14ac:dyDescent="0.25">
      <c r="A122" s="331"/>
      <c r="B122" s="341" t="s">
        <v>94</v>
      </c>
      <c r="C122" s="193" t="s">
        <v>157</v>
      </c>
      <c r="D122" s="191" t="s">
        <v>158</v>
      </c>
      <c r="E122" s="198">
        <v>0</v>
      </c>
      <c r="F122" s="232">
        <v>0</v>
      </c>
      <c r="G122" s="232">
        <v>0</v>
      </c>
      <c r="H122" s="232">
        <v>0</v>
      </c>
      <c r="I122" s="232">
        <v>0</v>
      </c>
      <c r="J122" s="232">
        <v>0</v>
      </c>
      <c r="K122" s="232">
        <v>0</v>
      </c>
      <c r="L122" s="233">
        <v>0</v>
      </c>
      <c r="M122" s="238">
        <v>6</v>
      </c>
      <c r="N122" s="240">
        <v>4</v>
      </c>
      <c r="O122" s="196">
        <v>10</v>
      </c>
      <c r="P122" s="236">
        <v>0</v>
      </c>
      <c r="Q122" s="236">
        <v>0</v>
      </c>
      <c r="R122" s="236">
        <v>0</v>
      </c>
      <c r="S122" s="236">
        <v>0</v>
      </c>
      <c r="T122" s="236">
        <v>0</v>
      </c>
      <c r="U122" s="236">
        <v>0</v>
      </c>
      <c r="V122" s="237">
        <v>0</v>
      </c>
      <c r="W122" s="233">
        <v>0</v>
      </c>
      <c r="X122" s="238">
        <v>0</v>
      </c>
      <c r="Y122" s="238">
        <v>1</v>
      </c>
      <c r="Z122" s="197">
        <v>1</v>
      </c>
    </row>
    <row r="123" spans="1:26" ht="15" customHeight="1" x14ac:dyDescent="0.25">
      <c r="A123" s="331"/>
      <c r="B123" s="343"/>
      <c r="C123" s="193" t="s">
        <v>159</v>
      </c>
      <c r="D123" s="191" t="s">
        <v>160</v>
      </c>
      <c r="E123" s="198">
        <v>0</v>
      </c>
      <c r="F123" s="232">
        <v>0</v>
      </c>
      <c r="G123" s="232">
        <v>0</v>
      </c>
      <c r="H123" s="232">
        <v>0</v>
      </c>
      <c r="I123" s="232">
        <v>0</v>
      </c>
      <c r="J123" s="232">
        <v>0</v>
      </c>
      <c r="K123" s="232">
        <v>0</v>
      </c>
      <c r="L123" s="233">
        <v>0</v>
      </c>
      <c r="M123" s="238">
        <v>0</v>
      </c>
      <c r="N123" s="240">
        <v>0</v>
      </c>
      <c r="O123" s="196">
        <v>0</v>
      </c>
      <c r="P123" s="236">
        <v>0</v>
      </c>
      <c r="Q123" s="236">
        <v>0</v>
      </c>
      <c r="R123" s="236">
        <v>0</v>
      </c>
      <c r="S123" s="236">
        <v>0</v>
      </c>
      <c r="T123" s="236">
        <v>0</v>
      </c>
      <c r="U123" s="236">
        <v>0</v>
      </c>
      <c r="V123" s="237">
        <v>0</v>
      </c>
      <c r="W123" s="233">
        <v>0</v>
      </c>
      <c r="X123" s="238">
        <v>0</v>
      </c>
      <c r="Y123" s="238">
        <v>0</v>
      </c>
      <c r="Z123" s="197">
        <v>0</v>
      </c>
    </row>
    <row r="124" spans="1:26" ht="15" customHeight="1" x14ac:dyDescent="0.25">
      <c r="A124" s="331"/>
      <c r="B124" s="344" t="s">
        <v>161</v>
      </c>
      <c r="C124" s="130" t="s">
        <v>162</v>
      </c>
      <c r="D124" s="191" t="s">
        <v>163</v>
      </c>
      <c r="E124" s="198">
        <v>0</v>
      </c>
      <c r="F124" s="232">
        <v>0</v>
      </c>
      <c r="G124" s="232">
        <v>0</v>
      </c>
      <c r="H124" s="232">
        <v>0</v>
      </c>
      <c r="I124" s="232">
        <v>0</v>
      </c>
      <c r="J124" s="232">
        <v>0</v>
      </c>
      <c r="K124" s="232">
        <v>0</v>
      </c>
      <c r="L124" s="233">
        <v>0</v>
      </c>
      <c r="M124" s="238">
        <v>0</v>
      </c>
      <c r="N124" s="240">
        <v>4</v>
      </c>
      <c r="O124" s="196">
        <v>4</v>
      </c>
      <c r="P124" s="236">
        <v>0</v>
      </c>
      <c r="Q124" s="236">
        <v>0</v>
      </c>
      <c r="R124" s="236">
        <v>0</v>
      </c>
      <c r="S124" s="236">
        <v>0</v>
      </c>
      <c r="T124" s="236">
        <v>0</v>
      </c>
      <c r="U124" s="236">
        <v>0</v>
      </c>
      <c r="V124" s="237">
        <v>0</v>
      </c>
      <c r="W124" s="233">
        <v>0</v>
      </c>
      <c r="X124" s="238">
        <v>0</v>
      </c>
      <c r="Y124" s="238">
        <v>0</v>
      </c>
      <c r="Z124" s="197">
        <v>0</v>
      </c>
    </row>
    <row r="125" spans="1:26" ht="15" customHeight="1" x14ac:dyDescent="0.25">
      <c r="A125" s="331"/>
      <c r="B125" s="345"/>
      <c r="C125" s="130"/>
      <c r="D125" s="191" t="s">
        <v>164</v>
      </c>
      <c r="E125" s="198">
        <v>0</v>
      </c>
      <c r="F125" s="232">
        <v>0</v>
      </c>
      <c r="G125" s="232">
        <v>0</v>
      </c>
      <c r="H125" s="232">
        <v>0</v>
      </c>
      <c r="I125" s="232">
        <v>0</v>
      </c>
      <c r="J125" s="232">
        <v>0</v>
      </c>
      <c r="K125" s="232">
        <v>0</v>
      </c>
      <c r="L125" s="233">
        <v>0</v>
      </c>
      <c r="M125" s="238">
        <v>2</v>
      </c>
      <c r="N125" s="240">
        <v>32</v>
      </c>
      <c r="O125" s="196">
        <v>34</v>
      </c>
      <c r="P125" s="236">
        <v>0</v>
      </c>
      <c r="Q125" s="236">
        <v>0</v>
      </c>
      <c r="R125" s="236">
        <v>0</v>
      </c>
      <c r="S125" s="236">
        <v>0</v>
      </c>
      <c r="T125" s="236">
        <v>0</v>
      </c>
      <c r="U125" s="236">
        <v>0</v>
      </c>
      <c r="V125" s="237">
        <v>0</v>
      </c>
      <c r="W125" s="233">
        <v>0</v>
      </c>
      <c r="X125" s="238">
        <v>1</v>
      </c>
      <c r="Y125" s="238">
        <v>14</v>
      </c>
      <c r="Z125" s="197">
        <v>15</v>
      </c>
    </row>
    <row r="126" spans="1:26" ht="15" customHeight="1" x14ac:dyDescent="0.25">
      <c r="A126" s="331"/>
      <c r="B126" s="346"/>
      <c r="C126" s="130" t="s">
        <v>165</v>
      </c>
      <c r="D126" s="191" t="s">
        <v>166</v>
      </c>
      <c r="E126" s="198">
        <v>0</v>
      </c>
      <c r="F126" s="232">
        <v>0</v>
      </c>
      <c r="G126" s="232">
        <v>0</v>
      </c>
      <c r="H126" s="232">
        <v>0</v>
      </c>
      <c r="I126" s="232">
        <v>0</v>
      </c>
      <c r="J126" s="232">
        <v>0</v>
      </c>
      <c r="K126" s="232">
        <v>0</v>
      </c>
      <c r="L126" s="233">
        <v>0</v>
      </c>
      <c r="M126" s="238">
        <v>174</v>
      </c>
      <c r="N126" s="240">
        <v>0</v>
      </c>
      <c r="O126" s="196">
        <v>174</v>
      </c>
      <c r="P126" s="236">
        <v>0</v>
      </c>
      <c r="Q126" s="236">
        <v>0</v>
      </c>
      <c r="R126" s="236">
        <v>0</v>
      </c>
      <c r="S126" s="236">
        <v>0</v>
      </c>
      <c r="T126" s="236">
        <v>0</v>
      </c>
      <c r="U126" s="236">
        <v>0</v>
      </c>
      <c r="V126" s="237">
        <v>0</v>
      </c>
      <c r="W126" s="233">
        <v>0</v>
      </c>
      <c r="X126" s="238">
        <v>50</v>
      </c>
      <c r="Y126" s="238">
        <v>0</v>
      </c>
      <c r="Z126" s="197">
        <v>50</v>
      </c>
    </row>
    <row r="127" spans="1:26" ht="15" customHeight="1" x14ac:dyDescent="0.25">
      <c r="A127" s="331"/>
      <c r="B127" s="194"/>
      <c r="C127" s="193"/>
      <c r="D127" s="191" t="s">
        <v>167</v>
      </c>
      <c r="E127" s="198">
        <v>0</v>
      </c>
      <c r="F127" s="232">
        <v>0</v>
      </c>
      <c r="G127" s="232">
        <v>0</v>
      </c>
      <c r="H127" s="232">
        <v>0</v>
      </c>
      <c r="I127" s="232">
        <v>0</v>
      </c>
      <c r="J127" s="232">
        <v>0</v>
      </c>
      <c r="K127" s="232">
        <v>0</v>
      </c>
      <c r="L127" s="233">
        <v>0</v>
      </c>
      <c r="M127" s="238">
        <v>3</v>
      </c>
      <c r="N127" s="240">
        <v>4</v>
      </c>
      <c r="O127" s="196">
        <v>7</v>
      </c>
      <c r="P127" s="236">
        <v>0</v>
      </c>
      <c r="Q127" s="236">
        <v>0</v>
      </c>
      <c r="R127" s="236">
        <v>0</v>
      </c>
      <c r="S127" s="236">
        <v>0</v>
      </c>
      <c r="T127" s="236">
        <v>0</v>
      </c>
      <c r="U127" s="236">
        <v>0</v>
      </c>
      <c r="V127" s="237">
        <v>0</v>
      </c>
      <c r="W127" s="233">
        <v>0</v>
      </c>
      <c r="X127" s="238">
        <v>0</v>
      </c>
      <c r="Y127" s="238">
        <v>0</v>
      </c>
      <c r="Z127" s="197">
        <v>0</v>
      </c>
    </row>
    <row r="128" spans="1:26" ht="15" customHeight="1" x14ac:dyDescent="0.25">
      <c r="A128" s="331"/>
      <c r="B128" s="122" t="s">
        <v>168</v>
      </c>
      <c r="C128" s="123"/>
      <c r="D128" s="124"/>
      <c r="E128" s="281">
        <v>6</v>
      </c>
      <c r="F128" s="188">
        <v>0</v>
      </c>
      <c r="G128" s="188">
        <v>18</v>
      </c>
      <c r="H128" s="188">
        <v>0</v>
      </c>
      <c r="I128" s="188">
        <v>0</v>
      </c>
      <c r="J128" s="188">
        <v>0</v>
      </c>
      <c r="K128" s="188">
        <v>0</v>
      </c>
      <c r="L128" s="189">
        <v>24</v>
      </c>
      <c r="M128" s="192">
        <v>87</v>
      </c>
      <c r="N128" s="280">
        <v>1034</v>
      </c>
      <c r="O128" s="192">
        <v>1145</v>
      </c>
      <c r="P128" s="280">
        <v>1</v>
      </c>
      <c r="Q128" s="280">
        <v>0</v>
      </c>
      <c r="R128" s="280">
        <v>5</v>
      </c>
      <c r="S128" s="280">
        <v>0</v>
      </c>
      <c r="T128" s="280">
        <v>0</v>
      </c>
      <c r="U128" s="280">
        <v>0</v>
      </c>
      <c r="V128" s="280">
        <v>0</v>
      </c>
      <c r="W128" s="189">
        <v>6</v>
      </c>
      <c r="X128" s="192">
        <v>21</v>
      </c>
      <c r="Y128" s="192">
        <v>237</v>
      </c>
      <c r="Z128" s="280">
        <v>264</v>
      </c>
    </row>
    <row r="129" spans="1:26" ht="15" customHeight="1" x14ac:dyDescent="0.25">
      <c r="A129" s="331"/>
      <c r="B129" s="341" t="s">
        <v>41</v>
      </c>
      <c r="C129" s="193" t="s">
        <v>169</v>
      </c>
      <c r="D129" s="191" t="s">
        <v>170</v>
      </c>
      <c r="E129" s="198">
        <v>0</v>
      </c>
      <c r="F129" s="232">
        <v>0</v>
      </c>
      <c r="G129" s="232">
        <v>0</v>
      </c>
      <c r="H129" s="232">
        <v>0</v>
      </c>
      <c r="I129" s="232">
        <v>0</v>
      </c>
      <c r="J129" s="232">
        <v>0</v>
      </c>
      <c r="K129" s="232">
        <v>0</v>
      </c>
      <c r="L129" s="233">
        <v>0</v>
      </c>
      <c r="M129" s="238">
        <v>0</v>
      </c>
      <c r="N129" s="240">
        <v>95</v>
      </c>
      <c r="O129" s="196">
        <v>95</v>
      </c>
      <c r="P129" s="236">
        <v>0</v>
      </c>
      <c r="Q129" s="236">
        <v>0</v>
      </c>
      <c r="R129" s="236">
        <v>0</v>
      </c>
      <c r="S129" s="236">
        <v>0</v>
      </c>
      <c r="T129" s="236">
        <v>0</v>
      </c>
      <c r="U129" s="236">
        <v>0</v>
      </c>
      <c r="V129" s="237">
        <v>0</v>
      </c>
      <c r="W129" s="233">
        <v>0</v>
      </c>
      <c r="X129" s="238">
        <v>0</v>
      </c>
      <c r="Y129" s="238">
        <v>23</v>
      </c>
      <c r="Z129" s="197">
        <v>23</v>
      </c>
    </row>
    <row r="130" spans="1:26" ht="15" customHeight="1" x14ac:dyDescent="0.25">
      <c r="A130" s="331"/>
      <c r="B130" s="342"/>
      <c r="C130" s="193" t="s">
        <v>169</v>
      </c>
      <c r="D130" s="191" t="s">
        <v>171</v>
      </c>
      <c r="E130" s="198">
        <v>0</v>
      </c>
      <c r="F130" s="232">
        <v>0</v>
      </c>
      <c r="G130" s="232">
        <v>0</v>
      </c>
      <c r="H130" s="232">
        <v>0</v>
      </c>
      <c r="I130" s="232">
        <v>0</v>
      </c>
      <c r="J130" s="232">
        <v>0</v>
      </c>
      <c r="K130" s="232">
        <v>0</v>
      </c>
      <c r="L130" s="233">
        <v>0</v>
      </c>
      <c r="M130" s="238">
        <v>0</v>
      </c>
      <c r="N130" s="240">
        <v>0</v>
      </c>
      <c r="O130" s="196">
        <v>0</v>
      </c>
      <c r="P130" s="236">
        <v>0</v>
      </c>
      <c r="Q130" s="236">
        <v>0</v>
      </c>
      <c r="R130" s="236">
        <v>0</v>
      </c>
      <c r="S130" s="236">
        <v>0</v>
      </c>
      <c r="T130" s="236">
        <v>0</v>
      </c>
      <c r="U130" s="236">
        <v>0</v>
      </c>
      <c r="V130" s="237">
        <v>0</v>
      </c>
      <c r="W130" s="233">
        <v>0</v>
      </c>
      <c r="X130" s="238">
        <v>0</v>
      </c>
      <c r="Y130" s="238">
        <v>0</v>
      </c>
      <c r="Z130" s="197">
        <v>0</v>
      </c>
    </row>
    <row r="131" spans="1:26" s="2" customFormat="1" x14ac:dyDescent="0.2">
      <c r="A131" s="331"/>
      <c r="B131" s="342"/>
      <c r="C131" s="193" t="s">
        <v>169</v>
      </c>
      <c r="D131" s="191" t="s">
        <v>172</v>
      </c>
      <c r="E131" s="198">
        <v>0</v>
      </c>
      <c r="F131" s="232">
        <v>0</v>
      </c>
      <c r="G131" s="232">
        <v>0</v>
      </c>
      <c r="H131" s="232">
        <v>0</v>
      </c>
      <c r="I131" s="232">
        <v>0</v>
      </c>
      <c r="J131" s="232">
        <v>0</v>
      </c>
      <c r="K131" s="232">
        <v>0</v>
      </c>
      <c r="L131" s="233">
        <v>0</v>
      </c>
      <c r="M131" s="238">
        <v>0</v>
      </c>
      <c r="N131" s="240">
        <v>0</v>
      </c>
      <c r="O131" s="196">
        <v>0</v>
      </c>
      <c r="P131" s="236">
        <v>0</v>
      </c>
      <c r="Q131" s="236">
        <v>0</v>
      </c>
      <c r="R131" s="236">
        <v>0</v>
      </c>
      <c r="S131" s="236">
        <v>0</v>
      </c>
      <c r="T131" s="236">
        <v>0</v>
      </c>
      <c r="U131" s="236">
        <v>0</v>
      </c>
      <c r="V131" s="237">
        <v>0</v>
      </c>
      <c r="W131" s="233">
        <v>0</v>
      </c>
      <c r="X131" s="238">
        <v>0</v>
      </c>
      <c r="Y131" s="238">
        <v>0</v>
      </c>
      <c r="Z131" s="197">
        <v>0</v>
      </c>
    </row>
    <row r="132" spans="1:26" ht="15" customHeight="1" x14ac:dyDescent="0.25">
      <c r="A132" s="331"/>
      <c r="B132" s="342"/>
      <c r="C132" s="193" t="s">
        <v>169</v>
      </c>
      <c r="D132" s="191" t="s">
        <v>173</v>
      </c>
      <c r="E132" s="198">
        <v>0</v>
      </c>
      <c r="F132" s="232">
        <v>0</v>
      </c>
      <c r="G132" s="232">
        <v>0</v>
      </c>
      <c r="H132" s="232">
        <v>0</v>
      </c>
      <c r="I132" s="232">
        <v>0</v>
      </c>
      <c r="J132" s="232">
        <v>0</v>
      </c>
      <c r="K132" s="232">
        <v>0</v>
      </c>
      <c r="L132" s="233">
        <v>0</v>
      </c>
      <c r="M132" s="238">
        <v>0</v>
      </c>
      <c r="N132" s="240">
        <v>0</v>
      </c>
      <c r="O132" s="196">
        <v>0</v>
      </c>
      <c r="P132" s="236">
        <v>0</v>
      </c>
      <c r="Q132" s="236">
        <v>0</v>
      </c>
      <c r="R132" s="236">
        <v>0</v>
      </c>
      <c r="S132" s="236">
        <v>0</v>
      </c>
      <c r="T132" s="236">
        <v>0</v>
      </c>
      <c r="U132" s="236">
        <v>0</v>
      </c>
      <c r="V132" s="237">
        <v>0</v>
      </c>
      <c r="W132" s="233">
        <v>0</v>
      </c>
      <c r="X132" s="238">
        <v>0</v>
      </c>
      <c r="Y132" s="238">
        <v>0</v>
      </c>
      <c r="Z132" s="197">
        <v>0</v>
      </c>
    </row>
    <row r="133" spans="1:26" ht="15" customHeight="1" x14ac:dyDescent="0.25">
      <c r="A133" s="331"/>
      <c r="B133" s="342"/>
      <c r="C133" s="193" t="s">
        <v>169</v>
      </c>
      <c r="D133" s="191" t="s">
        <v>174</v>
      </c>
      <c r="E133" s="198">
        <v>0</v>
      </c>
      <c r="F133" s="232">
        <v>0</v>
      </c>
      <c r="G133" s="232">
        <v>0</v>
      </c>
      <c r="H133" s="232">
        <v>0</v>
      </c>
      <c r="I133" s="232">
        <v>0</v>
      </c>
      <c r="J133" s="232">
        <v>0</v>
      </c>
      <c r="K133" s="232">
        <v>0</v>
      </c>
      <c r="L133" s="233">
        <v>0</v>
      </c>
      <c r="M133" s="238">
        <v>0</v>
      </c>
      <c r="N133" s="240">
        <v>0</v>
      </c>
      <c r="O133" s="196">
        <v>0</v>
      </c>
      <c r="P133" s="236">
        <v>0</v>
      </c>
      <c r="Q133" s="236">
        <v>0</v>
      </c>
      <c r="R133" s="236">
        <v>0</v>
      </c>
      <c r="S133" s="236">
        <v>0</v>
      </c>
      <c r="T133" s="236">
        <v>0</v>
      </c>
      <c r="U133" s="236">
        <v>0</v>
      </c>
      <c r="V133" s="237">
        <v>0</v>
      </c>
      <c r="W133" s="233">
        <v>0</v>
      </c>
      <c r="X133" s="238">
        <v>0</v>
      </c>
      <c r="Y133" s="238">
        <v>0</v>
      </c>
      <c r="Z133" s="197">
        <v>0</v>
      </c>
    </row>
    <row r="134" spans="1:26" ht="15" customHeight="1" x14ac:dyDescent="0.25">
      <c r="A134" s="331"/>
      <c r="B134" s="342"/>
      <c r="C134" s="193" t="s">
        <v>175</v>
      </c>
      <c r="D134" s="191" t="s">
        <v>176</v>
      </c>
      <c r="E134" s="198">
        <v>0</v>
      </c>
      <c r="F134" s="232">
        <v>0</v>
      </c>
      <c r="G134" s="232">
        <v>0</v>
      </c>
      <c r="H134" s="232">
        <v>0</v>
      </c>
      <c r="I134" s="232">
        <v>0</v>
      </c>
      <c r="J134" s="232">
        <v>0</v>
      </c>
      <c r="K134" s="232">
        <v>0</v>
      </c>
      <c r="L134" s="233">
        <v>0</v>
      </c>
      <c r="M134" s="238">
        <v>0</v>
      </c>
      <c r="N134" s="240">
        <v>0</v>
      </c>
      <c r="O134" s="196">
        <v>0</v>
      </c>
      <c r="P134" s="236">
        <v>0</v>
      </c>
      <c r="Q134" s="236">
        <v>0</v>
      </c>
      <c r="R134" s="236">
        <v>0</v>
      </c>
      <c r="S134" s="236">
        <v>0</v>
      </c>
      <c r="T134" s="236">
        <v>0</v>
      </c>
      <c r="U134" s="236">
        <v>0</v>
      </c>
      <c r="V134" s="237">
        <v>0</v>
      </c>
      <c r="W134" s="233">
        <v>0</v>
      </c>
      <c r="X134" s="238">
        <v>0</v>
      </c>
      <c r="Y134" s="238">
        <v>0</v>
      </c>
      <c r="Z134" s="197">
        <v>0</v>
      </c>
    </row>
    <row r="135" spans="1:26" ht="15" customHeight="1" x14ac:dyDescent="0.25">
      <c r="A135" s="331"/>
      <c r="B135" s="342"/>
      <c r="C135" s="193" t="s">
        <v>177</v>
      </c>
      <c r="D135" s="191" t="s">
        <v>178</v>
      </c>
      <c r="E135" s="198">
        <v>0</v>
      </c>
      <c r="F135" s="232">
        <v>0</v>
      </c>
      <c r="G135" s="232">
        <v>0</v>
      </c>
      <c r="H135" s="232">
        <v>0</v>
      </c>
      <c r="I135" s="232">
        <v>0</v>
      </c>
      <c r="J135" s="232">
        <v>0</v>
      </c>
      <c r="K135" s="232">
        <v>0</v>
      </c>
      <c r="L135" s="233">
        <v>0</v>
      </c>
      <c r="M135" s="238">
        <v>6</v>
      </c>
      <c r="N135" s="240">
        <v>79</v>
      </c>
      <c r="O135" s="196">
        <v>85</v>
      </c>
      <c r="P135" s="236">
        <v>0</v>
      </c>
      <c r="Q135" s="236">
        <v>0</v>
      </c>
      <c r="R135" s="236">
        <v>0</v>
      </c>
      <c r="S135" s="236">
        <v>0</v>
      </c>
      <c r="T135" s="236">
        <v>0</v>
      </c>
      <c r="U135" s="236">
        <v>0</v>
      </c>
      <c r="V135" s="237">
        <v>0</v>
      </c>
      <c r="W135" s="233">
        <v>0</v>
      </c>
      <c r="X135" s="238">
        <v>1</v>
      </c>
      <c r="Y135" s="238">
        <v>22</v>
      </c>
      <c r="Z135" s="197">
        <v>23</v>
      </c>
    </row>
    <row r="136" spans="1:26" ht="15" customHeight="1" x14ac:dyDescent="0.25">
      <c r="A136" s="331"/>
      <c r="B136" s="342"/>
      <c r="C136" s="193" t="s">
        <v>179</v>
      </c>
      <c r="D136" s="191" t="s">
        <v>180</v>
      </c>
      <c r="E136" s="198">
        <v>0</v>
      </c>
      <c r="F136" s="232">
        <v>0</v>
      </c>
      <c r="G136" s="232">
        <v>0</v>
      </c>
      <c r="H136" s="232">
        <v>0</v>
      </c>
      <c r="I136" s="232">
        <v>0</v>
      </c>
      <c r="J136" s="232">
        <v>0</v>
      </c>
      <c r="K136" s="232">
        <v>0</v>
      </c>
      <c r="L136" s="233">
        <v>0</v>
      </c>
      <c r="M136" s="238">
        <v>0</v>
      </c>
      <c r="N136" s="240">
        <v>26</v>
      </c>
      <c r="O136" s="196">
        <v>26</v>
      </c>
      <c r="P136" s="236">
        <v>0</v>
      </c>
      <c r="Q136" s="236">
        <v>0</v>
      </c>
      <c r="R136" s="236">
        <v>0</v>
      </c>
      <c r="S136" s="236">
        <v>0</v>
      </c>
      <c r="T136" s="236">
        <v>0</v>
      </c>
      <c r="U136" s="236">
        <v>0</v>
      </c>
      <c r="V136" s="237">
        <v>0</v>
      </c>
      <c r="W136" s="233">
        <v>0</v>
      </c>
      <c r="X136" s="238">
        <v>0</v>
      </c>
      <c r="Y136" s="238">
        <v>7</v>
      </c>
      <c r="Z136" s="197">
        <v>7</v>
      </c>
    </row>
    <row r="137" spans="1:26" ht="15" customHeight="1" x14ac:dyDescent="0.25">
      <c r="A137" s="331"/>
      <c r="B137" s="342"/>
      <c r="C137" s="193" t="s">
        <v>181</v>
      </c>
      <c r="D137" s="191" t="s">
        <v>182</v>
      </c>
      <c r="E137" s="198">
        <v>0</v>
      </c>
      <c r="F137" s="232">
        <v>0</v>
      </c>
      <c r="G137" s="232">
        <v>0</v>
      </c>
      <c r="H137" s="232">
        <v>0</v>
      </c>
      <c r="I137" s="232">
        <v>0</v>
      </c>
      <c r="J137" s="232">
        <v>0</v>
      </c>
      <c r="K137" s="232">
        <v>0</v>
      </c>
      <c r="L137" s="233">
        <v>0</v>
      </c>
      <c r="M137" s="238">
        <v>1</v>
      </c>
      <c r="N137" s="240">
        <v>54</v>
      </c>
      <c r="O137" s="196">
        <v>55</v>
      </c>
      <c r="P137" s="236">
        <v>0</v>
      </c>
      <c r="Q137" s="236">
        <v>0</v>
      </c>
      <c r="R137" s="236">
        <v>0</v>
      </c>
      <c r="S137" s="236">
        <v>0</v>
      </c>
      <c r="T137" s="236">
        <v>0</v>
      </c>
      <c r="U137" s="236">
        <v>0</v>
      </c>
      <c r="V137" s="237">
        <v>0</v>
      </c>
      <c r="W137" s="233">
        <v>0</v>
      </c>
      <c r="X137" s="238">
        <v>2</v>
      </c>
      <c r="Y137" s="238">
        <v>24</v>
      </c>
      <c r="Z137" s="197">
        <v>26</v>
      </c>
    </row>
    <row r="138" spans="1:26" ht="15" customHeight="1" x14ac:dyDescent="0.25">
      <c r="A138" s="331"/>
      <c r="B138" s="342"/>
      <c r="C138" s="193" t="s">
        <v>183</v>
      </c>
      <c r="D138" s="191" t="s">
        <v>184</v>
      </c>
      <c r="E138" s="198">
        <v>0</v>
      </c>
      <c r="F138" s="232">
        <v>0</v>
      </c>
      <c r="G138" s="232">
        <v>0</v>
      </c>
      <c r="H138" s="232">
        <v>0</v>
      </c>
      <c r="I138" s="232">
        <v>0</v>
      </c>
      <c r="J138" s="232">
        <v>0</v>
      </c>
      <c r="K138" s="232">
        <v>0</v>
      </c>
      <c r="L138" s="233">
        <v>0</v>
      </c>
      <c r="M138" s="238">
        <v>0</v>
      </c>
      <c r="N138" s="240">
        <v>45</v>
      </c>
      <c r="O138" s="196">
        <v>45</v>
      </c>
      <c r="P138" s="236">
        <v>0</v>
      </c>
      <c r="Q138" s="236">
        <v>0</v>
      </c>
      <c r="R138" s="236">
        <v>0</v>
      </c>
      <c r="S138" s="236">
        <v>0</v>
      </c>
      <c r="T138" s="236">
        <v>0</v>
      </c>
      <c r="U138" s="236">
        <v>0</v>
      </c>
      <c r="V138" s="237">
        <v>0</v>
      </c>
      <c r="W138" s="233">
        <v>0</v>
      </c>
      <c r="X138" s="238">
        <v>0</v>
      </c>
      <c r="Y138" s="238">
        <v>8</v>
      </c>
      <c r="Z138" s="197">
        <v>8</v>
      </c>
    </row>
    <row r="139" spans="1:26" ht="15" customHeight="1" x14ac:dyDescent="0.25">
      <c r="A139" s="331"/>
      <c r="B139" s="342"/>
      <c r="C139" s="193" t="s">
        <v>185</v>
      </c>
      <c r="D139" s="191" t="s">
        <v>186</v>
      </c>
      <c r="E139" s="198">
        <v>0</v>
      </c>
      <c r="F139" s="232">
        <v>0</v>
      </c>
      <c r="G139" s="232">
        <v>0</v>
      </c>
      <c r="H139" s="232">
        <v>0</v>
      </c>
      <c r="I139" s="232">
        <v>0</v>
      </c>
      <c r="J139" s="232">
        <v>0</v>
      </c>
      <c r="K139" s="232">
        <v>0</v>
      </c>
      <c r="L139" s="233">
        <v>0</v>
      </c>
      <c r="M139" s="238">
        <v>0</v>
      </c>
      <c r="N139" s="240">
        <v>21</v>
      </c>
      <c r="O139" s="196">
        <v>21</v>
      </c>
      <c r="P139" s="236">
        <v>0</v>
      </c>
      <c r="Q139" s="236">
        <v>0</v>
      </c>
      <c r="R139" s="236">
        <v>0</v>
      </c>
      <c r="S139" s="236">
        <v>0</v>
      </c>
      <c r="T139" s="236">
        <v>0</v>
      </c>
      <c r="U139" s="236">
        <v>0</v>
      </c>
      <c r="V139" s="237">
        <v>0</v>
      </c>
      <c r="W139" s="233">
        <v>0</v>
      </c>
      <c r="X139" s="238">
        <v>0</v>
      </c>
      <c r="Y139" s="238">
        <v>5</v>
      </c>
      <c r="Z139" s="197">
        <v>5</v>
      </c>
    </row>
    <row r="140" spans="1:26" ht="15" customHeight="1" x14ac:dyDescent="0.25">
      <c r="A140" s="331"/>
      <c r="B140" s="342"/>
      <c r="C140" s="193" t="s">
        <v>185</v>
      </c>
      <c r="D140" s="191" t="s">
        <v>187</v>
      </c>
      <c r="E140" s="198">
        <v>0</v>
      </c>
      <c r="F140" s="232">
        <v>0</v>
      </c>
      <c r="G140" s="232">
        <v>0</v>
      </c>
      <c r="H140" s="232">
        <v>0</v>
      </c>
      <c r="I140" s="232">
        <v>0</v>
      </c>
      <c r="J140" s="232">
        <v>0</v>
      </c>
      <c r="K140" s="232">
        <v>0</v>
      </c>
      <c r="L140" s="233">
        <v>0</v>
      </c>
      <c r="M140" s="238">
        <v>4</v>
      </c>
      <c r="N140" s="240">
        <v>50</v>
      </c>
      <c r="O140" s="196">
        <v>54</v>
      </c>
      <c r="P140" s="236">
        <v>0</v>
      </c>
      <c r="Q140" s="236">
        <v>0</v>
      </c>
      <c r="R140" s="236">
        <v>0</v>
      </c>
      <c r="S140" s="236">
        <v>0</v>
      </c>
      <c r="T140" s="236">
        <v>0</v>
      </c>
      <c r="U140" s="236">
        <v>0</v>
      </c>
      <c r="V140" s="237">
        <v>0</v>
      </c>
      <c r="W140" s="233">
        <v>0</v>
      </c>
      <c r="X140" s="238">
        <v>0</v>
      </c>
      <c r="Y140" s="238">
        <v>16</v>
      </c>
      <c r="Z140" s="197">
        <v>16</v>
      </c>
    </row>
    <row r="141" spans="1:26" ht="15" customHeight="1" x14ac:dyDescent="0.25">
      <c r="A141" s="331"/>
      <c r="B141" s="342"/>
      <c r="C141" s="193" t="s">
        <v>185</v>
      </c>
      <c r="D141" s="191" t="s">
        <v>188</v>
      </c>
      <c r="E141" s="198">
        <v>0</v>
      </c>
      <c r="F141" s="232">
        <v>0</v>
      </c>
      <c r="G141" s="232">
        <v>0</v>
      </c>
      <c r="H141" s="232">
        <v>0</v>
      </c>
      <c r="I141" s="232">
        <v>0</v>
      </c>
      <c r="J141" s="232">
        <v>0</v>
      </c>
      <c r="K141" s="232">
        <v>0</v>
      </c>
      <c r="L141" s="233">
        <v>0</v>
      </c>
      <c r="M141" s="238">
        <v>2</v>
      </c>
      <c r="N141" s="240">
        <v>11</v>
      </c>
      <c r="O141" s="196">
        <v>13</v>
      </c>
      <c r="P141" s="236">
        <v>0</v>
      </c>
      <c r="Q141" s="236">
        <v>0</v>
      </c>
      <c r="R141" s="236">
        <v>0</v>
      </c>
      <c r="S141" s="236">
        <v>0</v>
      </c>
      <c r="T141" s="236">
        <v>0</v>
      </c>
      <c r="U141" s="236">
        <v>0</v>
      </c>
      <c r="V141" s="237">
        <v>0</v>
      </c>
      <c r="W141" s="233">
        <v>0</v>
      </c>
      <c r="X141" s="238">
        <v>2</v>
      </c>
      <c r="Y141" s="238">
        <v>4</v>
      </c>
      <c r="Z141" s="197">
        <v>6</v>
      </c>
    </row>
    <row r="142" spans="1:26" ht="15" customHeight="1" x14ac:dyDescent="0.25">
      <c r="A142" s="331"/>
      <c r="B142" s="342"/>
      <c r="C142" s="193" t="s">
        <v>189</v>
      </c>
      <c r="D142" s="191" t="s">
        <v>190</v>
      </c>
      <c r="E142" s="198">
        <v>0</v>
      </c>
      <c r="F142" s="232">
        <v>0</v>
      </c>
      <c r="G142" s="232">
        <v>0</v>
      </c>
      <c r="H142" s="232">
        <v>0</v>
      </c>
      <c r="I142" s="232">
        <v>0</v>
      </c>
      <c r="J142" s="232">
        <v>0</v>
      </c>
      <c r="K142" s="232">
        <v>0</v>
      </c>
      <c r="L142" s="233">
        <v>0</v>
      </c>
      <c r="M142" s="238">
        <v>0</v>
      </c>
      <c r="N142" s="240">
        <v>112</v>
      </c>
      <c r="O142" s="196">
        <v>112</v>
      </c>
      <c r="P142" s="236">
        <v>0</v>
      </c>
      <c r="Q142" s="236">
        <v>0</v>
      </c>
      <c r="R142" s="236">
        <v>0</v>
      </c>
      <c r="S142" s="236">
        <v>0</v>
      </c>
      <c r="T142" s="236">
        <v>0</v>
      </c>
      <c r="U142" s="236">
        <v>0</v>
      </c>
      <c r="V142" s="237">
        <v>0</v>
      </c>
      <c r="W142" s="233">
        <v>0</v>
      </c>
      <c r="X142" s="238">
        <v>2</v>
      </c>
      <c r="Y142" s="238">
        <v>22</v>
      </c>
      <c r="Z142" s="197">
        <v>24</v>
      </c>
    </row>
    <row r="143" spans="1:26" ht="15" customHeight="1" x14ac:dyDescent="0.25">
      <c r="A143" s="331"/>
      <c r="B143" s="342"/>
      <c r="C143" s="193" t="s">
        <v>189</v>
      </c>
      <c r="D143" s="191" t="s">
        <v>191</v>
      </c>
      <c r="E143" s="198">
        <v>0</v>
      </c>
      <c r="F143" s="232">
        <v>0</v>
      </c>
      <c r="G143" s="232">
        <v>0</v>
      </c>
      <c r="H143" s="232">
        <v>0</v>
      </c>
      <c r="I143" s="232">
        <v>0</v>
      </c>
      <c r="J143" s="232">
        <v>0</v>
      </c>
      <c r="K143" s="232">
        <v>0</v>
      </c>
      <c r="L143" s="233">
        <v>0</v>
      </c>
      <c r="M143" s="238">
        <v>0</v>
      </c>
      <c r="N143" s="240">
        <v>22</v>
      </c>
      <c r="O143" s="196">
        <v>22</v>
      </c>
      <c r="P143" s="236">
        <v>0</v>
      </c>
      <c r="Q143" s="236">
        <v>0</v>
      </c>
      <c r="R143" s="236">
        <v>0</v>
      </c>
      <c r="S143" s="236">
        <v>0</v>
      </c>
      <c r="T143" s="236">
        <v>0</v>
      </c>
      <c r="U143" s="236">
        <v>0</v>
      </c>
      <c r="V143" s="237">
        <v>0</v>
      </c>
      <c r="W143" s="233">
        <v>0</v>
      </c>
      <c r="X143" s="238">
        <v>0</v>
      </c>
      <c r="Y143" s="238">
        <v>5</v>
      </c>
      <c r="Z143" s="197">
        <v>5</v>
      </c>
    </row>
    <row r="144" spans="1:26" ht="15" customHeight="1" x14ac:dyDescent="0.25">
      <c r="A144" s="331"/>
      <c r="B144" s="342"/>
      <c r="C144" s="193"/>
      <c r="D144" s="191" t="s">
        <v>521</v>
      </c>
      <c r="E144" s="198">
        <v>0</v>
      </c>
      <c r="F144" s="232">
        <v>0</v>
      </c>
      <c r="G144" s="232">
        <v>0</v>
      </c>
      <c r="H144" s="232">
        <v>0</v>
      </c>
      <c r="I144" s="232">
        <v>0</v>
      </c>
      <c r="J144" s="232">
        <v>0</v>
      </c>
      <c r="K144" s="232">
        <v>0</v>
      </c>
      <c r="L144" s="233">
        <v>0</v>
      </c>
      <c r="M144" s="238">
        <v>0</v>
      </c>
      <c r="N144" s="240">
        <v>0</v>
      </c>
      <c r="O144" s="196">
        <v>0</v>
      </c>
      <c r="P144" s="236">
        <v>0</v>
      </c>
      <c r="Q144" s="236">
        <v>0</v>
      </c>
      <c r="R144" s="236">
        <v>0</v>
      </c>
      <c r="S144" s="236">
        <v>0</v>
      </c>
      <c r="T144" s="236">
        <v>0</v>
      </c>
      <c r="U144" s="236">
        <v>0</v>
      </c>
      <c r="V144" s="237">
        <v>0</v>
      </c>
      <c r="W144" s="233">
        <v>0</v>
      </c>
      <c r="X144" s="238">
        <v>0</v>
      </c>
      <c r="Y144" s="238">
        <v>0</v>
      </c>
      <c r="Z144" s="197">
        <v>0</v>
      </c>
    </row>
    <row r="145" spans="1:26" ht="15" customHeight="1" x14ac:dyDescent="0.25">
      <c r="A145" s="331"/>
      <c r="B145" s="342"/>
      <c r="C145" s="193" t="s">
        <v>192</v>
      </c>
      <c r="D145" s="191" t="s">
        <v>193</v>
      </c>
      <c r="E145" s="198">
        <v>0</v>
      </c>
      <c r="F145" s="232">
        <v>0</v>
      </c>
      <c r="G145" s="232">
        <v>0</v>
      </c>
      <c r="H145" s="232">
        <v>0</v>
      </c>
      <c r="I145" s="232">
        <v>0</v>
      </c>
      <c r="J145" s="232">
        <v>0</v>
      </c>
      <c r="K145" s="232">
        <v>0</v>
      </c>
      <c r="L145" s="233">
        <v>0</v>
      </c>
      <c r="M145" s="238">
        <v>0</v>
      </c>
      <c r="N145" s="240">
        <v>87</v>
      </c>
      <c r="O145" s="196">
        <v>87</v>
      </c>
      <c r="P145" s="236">
        <v>0</v>
      </c>
      <c r="Q145" s="236">
        <v>0</v>
      </c>
      <c r="R145" s="236">
        <v>0</v>
      </c>
      <c r="S145" s="236">
        <v>0</v>
      </c>
      <c r="T145" s="236">
        <v>0</v>
      </c>
      <c r="U145" s="236">
        <v>0</v>
      </c>
      <c r="V145" s="237">
        <v>0</v>
      </c>
      <c r="W145" s="233">
        <v>0</v>
      </c>
      <c r="X145" s="238">
        <v>1</v>
      </c>
      <c r="Y145" s="238">
        <v>21</v>
      </c>
      <c r="Z145" s="197">
        <v>22</v>
      </c>
    </row>
    <row r="146" spans="1:26" ht="15" customHeight="1" x14ac:dyDescent="0.25">
      <c r="A146" s="331"/>
      <c r="B146" s="342"/>
      <c r="C146" s="193" t="s">
        <v>192</v>
      </c>
      <c r="D146" s="191" t="s">
        <v>194</v>
      </c>
      <c r="E146" s="198">
        <v>0</v>
      </c>
      <c r="F146" s="232">
        <v>0</v>
      </c>
      <c r="G146" s="232">
        <v>0</v>
      </c>
      <c r="H146" s="232">
        <v>0</v>
      </c>
      <c r="I146" s="232">
        <v>0</v>
      </c>
      <c r="J146" s="232">
        <v>0</v>
      </c>
      <c r="K146" s="232">
        <v>0</v>
      </c>
      <c r="L146" s="233">
        <v>0</v>
      </c>
      <c r="M146" s="238">
        <v>1</v>
      </c>
      <c r="N146" s="240">
        <v>14</v>
      </c>
      <c r="O146" s="196">
        <v>15</v>
      </c>
      <c r="P146" s="236">
        <v>0</v>
      </c>
      <c r="Q146" s="236">
        <v>0</v>
      </c>
      <c r="R146" s="236">
        <v>0</v>
      </c>
      <c r="S146" s="236">
        <v>0</v>
      </c>
      <c r="T146" s="236">
        <v>0</v>
      </c>
      <c r="U146" s="236">
        <v>0</v>
      </c>
      <c r="V146" s="237">
        <v>0</v>
      </c>
      <c r="W146" s="233">
        <v>0</v>
      </c>
      <c r="X146" s="238">
        <v>0</v>
      </c>
      <c r="Y146" s="238">
        <v>0</v>
      </c>
      <c r="Z146" s="197">
        <v>0</v>
      </c>
    </row>
    <row r="147" spans="1:26" ht="15" customHeight="1" x14ac:dyDescent="0.25">
      <c r="A147" s="331"/>
      <c r="B147" s="342"/>
      <c r="C147" s="193" t="s">
        <v>192</v>
      </c>
      <c r="D147" s="191" t="s">
        <v>195</v>
      </c>
      <c r="E147" s="198">
        <v>0</v>
      </c>
      <c r="F147" s="232">
        <v>0</v>
      </c>
      <c r="G147" s="232">
        <v>0</v>
      </c>
      <c r="H147" s="232">
        <v>0</v>
      </c>
      <c r="I147" s="232">
        <v>0</v>
      </c>
      <c r="J147" s="232">
        <v>0</v>
      </c>
      <c r="K147" s="232">
        <v>0</v>
      </c>
      <c r="L147" s="233">
        <v>0</v>
      </c>
      <c r="M147" s="238">
        <v>2</v>
      </c>
      <c r="N147" s="240">
        <v>12</v>
      </c>
      <c r="O147" s="196">
        <v>14</v>
      </c>
      <c r="P147" s="236">
        <v>0</v>
      </c>
      <c r="Q147" s="236">
        <v>0</v>
      </c>
      <c r="R147" s="236">
        <v>0</v>
      </c>
      <c r="S147" s="236">
        <v>0</v>
      </c>
      <c r="T147" s="236">
        <v>0</v>
      </c>
      <c r="U147" s="236">
        <v>0</v>
      </c>
      <c r="V147" s="237">
        <v>0</v>
      </c>
      <c r="W147" s="233">
        <v>0</v>
      </c>
      <c r="X147" s="238">
        <v>2</v>
      </c>
      <c r="Y147" s="238">
        <v>0</v>
      </c>
      <c r="Z147" s="197">
        <v>2</v>
      </c>
    </row>
    <row r="148" spans="1:26" ht="15" customHeight="1" x14ac:dyDescent="0.25">
      <c r="A148" s="331"/>
      <c r="B148" s="342"/>
      <c r="C148" s="193" t="s">
        <v>192</v>
      </c>
      <c r="D148" s="191" t="s">
        <v>196</v>
      </c>
      <c r="E148" s="198">
        <v>0</v>
      </c>
      <c r="F148" s="232">
        <v>0</v>
      </c>
      <c r="G148" s="232">
        <v>0</v>
      </c>
      <c r="H148" s="232">
        <v>0</v>
      </c>
      <c r="I148" s="232">
        <v>0</v>
      </c>
      <c r="J148" s="232">
        <v>0</v>
      </c>
      <c r="K148" s="232">
        <v>0</v>
      </c>
      <c r="L148" s="233">
        <v>0</v>
      </c>
      <c r="M148" s="238">
        <v>9</v>
      </c>
      <c r="N148" s="240">
        <v>1</v>
      </c>
      <c r="O148" s="196">
        <v>10</v>
      </c>
      <c r="P148" s="236">
        <v>0</v>
      </c>
      <c r="Q148" s="236">
        <v>0</v>
      </c>
      <c r="R148" s="236">
        <v>0</v>
      </c>
      <c r="S148" s="236">
        <v>0</v>
      </c>
      <c r="T148" s="236">
        <v>0</v>
      </c>
      <c r="U148" s="236">
        <v>0</v>
      </c>
      <c r="V148" s="237">
        <v>0</v>
      </c>
      <c r="W148" s="233">
        <v>0</v>
      </c>
      <c r="X148" s="238">
        <v>1</v>
      </c>
      <c r="Y148" s="238">
        <v>0</v>
      </c>
      <c r="Z148" s="197">
        <v>1</v>
      </c>
    </row>
    <row r="149" spans="1:26" ht="15" customHeight="1" x14ac:dyDescent="0.25">
      <c r="A149" s="331"/>
      <c r="B149" s="342"/>
      <c r="C149" s="193" t="s">
        <v>192</v>
      </c>
      <c r="D149" s="191" t="s">
        <v>197</v>
      </c>
      <c r="E149" s="198">
        <v>0</v>
      </c>
      <c r="F149" s="232">
        <v>0</v>
      </c>
      <c r="G149" s="232">
        <v>0</v>
      </c>
      <c r="H149" s="232">
        <v>0</v>
      </c>
      <c r="I149" s="232">
        <v>0</v>
      </c>
      <c r="J149" s="232">
        <v>0</v>
      </c>
      <c r="K149" s="232">
        <v>0</v>
      </c>
      <c r="L149" s="233">
        <v>0</v>
      </c>
      <c r="M149" s="238">
        <v>0</v>
      </c>
      <c r="N149" s="240">
        <v>0</v>
      </c>
      <c r="O149" s="196">
        <v>0</v>
      </c>
      <c r="P149" s="236">
        <v>0</v>
      </c>
      <c r="Q149" s="236">
        <v>0</v>
      </c>
      <c r="R149" s="236">
        <v>0</v>
      </c>
      <c r="S149" s="236">
        <v>0</v>
      </c>
      <c r="T149" s="236">
        <v>0</v>
      </c>
      <c r="U149" s="236">
        <v>0</v>
      </c>
      <c r="V149" s="237">
        <v>0</v>
      </c>
      <c r="W149" s="233">
        <v>0</v>
      </c>
      <c r="X149" s="238">
        <v>0</v>
      </c>
      <c r="Y149" s="238">
        <v>0</v>
      </c>
      <c r="Z149" s="197">
        <v>0</v>
      </c>
    </row>
    <row r="150" spans="1:26" ht="15" customHeight="1" x14ac:dyDescent="0.25">
      <c r="A150" s="331"/>
      <c r="B150" s="342"/>
      <c r="C150" s="193" t="s">
        <v>192</v>
      </c>
      <c r="D150" s="191" t="s">
        <v>198</v>
      </c>
      <c r="E150" s="198">
        <v>0</v>
      </c>
      <c r="F150" s="232">
        <v>0</v>
      </c>
      <c r="G150" s="232">
        <v>0</v>
      </c>
      <c r="H150" s="232">
        <v>0</v>
      </c>
      <c r="I150" s="232">
        <v>0</v>
      </c>
      <c r="J150" s="232">
        <v>0</v>
      </c>
      <c r="K150" s="232">
        <v>0</v>
      </c>
      <c r="L150" s="233">
        <v>0</v>
      </c>
      <c r="M150" s="238">
        <v>2</v>
      </c>
      <c r="N150" s="240">
        <v>34</v>
      </c>
      <c r="O150" s="196">
        <v>36</v>
      </c>
      <c r="P150" s="236">
        <v>0</v>
      </c>
      <c r="Q150" s="236">
        <v>0</v>
      </c>
      <c r="R150" s="236">
        <v>0</v>
      </c>
      <c r="S150" s="236">
        <v>0</v>
      </c>
      <c r="T150" s="236">
        <v>0</v>
      </c>
      <c r="U150" s="236">
        <v>0</v>
      </c>
      <c r="V150" s="237">
        <v>0</v>
      </c>
      <c r="W150" s="233">
        <v>0</v>
      </c>
      <c r="X150" s="238">
        <v>0</v>
      </c>
      <c r="Y150" s="238">
        <v>7</v>
      </c>
      <c r="Z150" s="197">
        <v>7</v>
      </c>
    </row>
    <row r="151" spans="1:26" ht="15" customHeight="1" x14ac:dyDescent="0.25">
      <c r="A151" s="331"/>
      <c r="B151" s="342"/>
      <c r="C151" s="193" t="s">
        <v>199</v>
      </c>
      <c r="D151" s="191" t="s">
        <v>200</v>
      </c>
      <c r="E151" s="198">
        <v>0</v>
      </c>
      <c r="F151" s="232">
        <v>0</v>
      </c>
      <c r="G151" s="232">
        <v>0</v>
      </c>
      <c r="H151" s="232">
        <v>0</v>
      </c>
      <c r="I151" s="232">
        <v>0</v>
      </c>
      <c r="J151" s="232">
        <v>0</v>
      </c>
      <c r="K151" s="232">
        <v>0</v>
      </c>
      <c r="L151" s="233">
        <v>0</v>
      </c>
      <c r="M151" s="238">
        <v>7</v>
      </c>
      <c r="N151" s="240">
        <v>0</v>
      </c>
      <c r="O151" s="196">
        <v>7</v>
      </c>
      <c r="P151" s="236">
        <v>0</v>
      </c>
      <c r="Q151" s="236">
        <v>0</v>
      </c>
      <c r="R151" s="236">
        <v>0</v>
      </c>
      <c r="S151" s="236">
        <v>0</v>
      </c>
      <c r="T151" s="236">
        <v>0</v>
      </c>
      <c r="U151" s="236">
        <v>0</v>
      </c>
      <c r="V151" s="237">
        <v>0</v>
      </c>
      <c r="W151" s="233">
        <v>0</v>
      </c>
      <c r="X151" s="238">
        <v>2</v>
      </c>
      <c r="Y151" s="238">
        <v>0</v>
      </c>
      <c r="Z151" s="197">
        <v>2</v>
      </c>
    </row>
    <row r="152" spans="1:26" ht="15" customHeight="1" x14ac:dyDescent="0.25">
      <c r="A152" s="331"/>
      <c r="B152" s="343"/>
      <c r="C152" s="193" t="s">
        <v>201</v>
      </c>
      <c r="D152" s="191" t="s">
        <v>202</v>
      </c>
      <c r="E152" s="198">
        <v>0</v>
      </c>
      <c r="F152" s="232">
        <v>0</v>
      </c>
      <c r="G152" s="232">
        <v>0</v>
      </c>
      <c r="H152" s="232">
        <v>0</v>
      </c>
      <c r="I152" s="232">
        <v>0</v>
      </c>
      <c r="J152" s="232">
        <v>0</v>
      </c>
      <c r="K152" s="232">
        <v>0</v>
      </c>
      <c r="L152" s="233">
        <v>0</v>
      </c>
      <c r="M152" s="238">
        <v>2</v>
      </c>
      <c r="N152" s="240">
        <v>23</v>
      </c>
      <c r="O152" s="196">
        <v>25</v>
      </c>
      <c r="P152" s="236">
        <v>0</v>
      </c>
      <c r="Q152" s="236">
        <v>0</v>
      </c>
      <c r="R152" s="236">
        <v>0</v>
      </c>
      <c r="S152" s="236">
        <v>0</v>
      </c>
      <c r="T152" s="236">
        <v>0</v>
      </c>
      <c r="U152" s="236">
        <v>0</v>
      </c>
      <c r="V152" s="237">
        <v>0</v>
      </c>
      <c r="W152" s="233">
        <v>0</v>
      </c>
      <c r="X152" s="238">
        <v>0</v>
      </c>
      <c r="Y152" s="238">
        <v>13</v>
      </c>
      <c r="Z152" s="197">
        <v>13</v>
      </c>
    </row>
    <row r="153" spans="1:26" ht="15" customHeight="1" x14ac:dyDescent="0.25">
      <c r="A153" s="331"/>
      <c r="B153" s="194"/>
      <c r="C153" s="193"/>
      <c r="D153" s="191" t="s">
        <v>203</v>
      </c>
      <c r="E153" s="198">
        <v>0</v>
      </c>
      <c r="F153" s="232">
        <v>0</v>
      </c>
      <c r="G153" s="232">
        <v>0</v>
      </c>
      <c r="H153" s="232">
        <v>0</v>
      </c>
      <c r="I153" s="232">
        <v>0</v>
      </c>
      <c r="J153" s="232">
        <v>0</v>
      </c>
      <c r="K153" s="232">
        <v>0</v>
      </c>
      <c r="L153" s="233">
        <v>0</v>
      </c>
      <c r="M153" s="238">
        <v>9</v>
      </c>
      <c r="N153" s="240">
        <v>1</v>
      </c>
      <c r="O153" s="196">
        <v>10</v>
      </c>
      <c r="P153" s="236">
        <v>0</v>
      </c>
      <c r="Q153" s="236">
        <v>0</v>
      </c>
      <c r="R153" s="236">
        <v>0</v>
      </c>
      <c r="S153" s="236">
        <v>0</v>
      </c>
      <c r="T153" s="236">
        <v>0</v>
      </c>
      <c r="U153" s="236">
        <v>0</v>
      </c>
      <c r="V153" s="237">
        <v>0</v>
      </c>
      <c r="W153" s="233">
        <v>0</v>
      </c>
      <c r="X153" s="238">
        <v>1</v>
      </c>
      <c r="Y153" s="238">
        <v>0</v>
      </c>
      <c r="Z153" s="197">
        <v>1</v>
      </c>
    </row>
    <row r="154" spans="1:26" ht="15" customHeight="1" x14ac:dyDescent="0.25">
      <c r="A154" s="331"/>
      <c r="B154" s="194"/>
      <c r="C154" s="193"/>
      <c r="D154" s="191" t="s">
        <v>500</v>
      </c>
      <c r="E154" s="198">
        <v>0</v>
      </c>
      <c r="F154" s="232">
        <v>0</v>
      </c>
      <c r="G154" s="232">
        <v>0</v>
      </c>
      <c r="H154" s="232">
        <v>0</v>
      </c>
      <c r="I154" s="232">
        <v>0</v>
      </c>
      <c r="J154" s="232">
        <v>0</v>
      </c>
      <c r="K154" s="232">
        <v>0</v>
      </c>
      <c r="L154" s="233">
        <v>0</v>
      </c>
      <c r="M154" s="238">
        <v>0</v>
      </c>
      <c r="N154" s="240">
        <v>0</v>
      </c>
      <c r="O154" s="196">
        <v>0</v>
      </c>
      <c r="P154" s="236">
        <v>0</v>
      </c>
      <c r="Q154" s="236">
        <v>0</v>
      </c>
      <c r="R154" s="236">
        <v>0</v>
      </c>
      <c r="S154" s="236">
        <v>0</v>
      </c>
      <c r="T154" s="236">
        <v>0</v>
      </c>
      <c r="U154" s="236">
        <v>0</v>
      </c>
      <c r="V154" s="237">
        <v>0</v>
      </c>
      <c r="W154" s="233">
        <v>0</v>
      </c>
      <c r="X154" s="238">
        <v>0</v>
      </c>
      <c r="Y154" s="238">
        <v>0</v>
      </c>
      <c r="Z154" s="197">
        <v>0</v>
      </c>
    </row>
    <row r="155" spans="1:26" ht="15" customHeight="1" x14ac:dyDescent="0.25">
      <c r="A155" s="331"/>
      <c r="B155" s="194"/>
      <c r="C155" s="193"/>
      <c r="D155" s="191" t="s">
        <v>204</v>
      </c>
      <c r="E155" s="198">
        <v>0</v>
      </c>
      <c r="F155" s="232">
        <v>0</v>
      </c>
      <c r="G155" s="232">
        <v>0</v>
      </c>
      <c r="H155" s="232">
        <v>0</v>
      </c>
      <c r="I155" s="232">
        <v>0</v>
      </c>
      <c r="J155" s="232">
        <v>0</v>
      </c>
      <c r="K155" s="232">
        <v>0</v>
      </c>
      <c r="L155" s="233">
        <v>0</v>
      </c>
      <c r="M155" s="238">
        <v>0</v>
      </c>
      <c r="N155" s="240">
        <v>0</v>
      </c>
      <c r="O155" s="196">
        <v>0</v>
      </c>
      <c r="P155" s="236">
        <v>0</v>
      </c>
      <c r="Q155" s="236">
        <v>0</v>
      </c>
      <c r="R155" s="236">
        <v>0</v>
      </c>
      <c r="S155" s="236">
        <v>0</v>
      </c>
      <c r="T155" s="236">
        <v>0</v>
      </c>
      <c r="U155" s="236">
        <v>0</v>
      </c>
      <c r="V155" s="237">
        <v>0</v>
      </c>
      <c r="W155" s="233">
        <v>0</v>
      </c>
      <c r="X155" s="238">
        <v>0</v>
      </c>
      <c r="Y155" s="238">
        <v>0</v>
      </c>
      <c r="Z155" s="197">
        <v>0</v>
      </c>
    </row>
    <row r="156" spans="1:26" ht="15" customHeight="1" x14ac:dyDescent="0.25">
      <c r="A156" s="331"/>
      <c r="B156" s="194"/>
      <c r="C156" s="193"/>
      <c r="D156" s="191" t="s">
        <v>205</v>
      </c>
      <c r="E156" s="198">
        <v>0</v>
      </c>
      <c r="F156" s="232">
        <v>0</v>
      </c>
      <c r="G156" s="232">
        <v>0</v>
      </c>
      <c r="H156" s="232">
        <v>0</v>
      </c>
      <c r="I156" s="232">
        <v>0</v>
      </c>
      <c r="J156" s="232">
        <v>0</v>
      </c>
      <c r="K156" s="232">
        <v>0</v>
      </c>
      <c r="L156" s="233">
        <v>0</v>
      </c>
      <c r="M156" s="238">
        <v>0</v>
      </c>
      <c r="N156" s="240">
        <v>0</v>
      </c>
      <c r="O156" s="196">
        <v>0</v>
      </c>
      <c r="P156" s="236">
        <v>0</v>
      </c>
      <c r="Q156" s="236">
        <v>0</v>
      </c>
      <c r="R156" s="236">
        <v>0</v>
      </c>
      <c r="S156" s="236">
        <v>0</v>
      </c>
      <c r="T156" s="236">
        <v>0</v>
      </c>
      <c r="U156" s="236">
        <v>0</v>
      </c>
      <c r="V156" s="237">
        <v>0</v>
      </c>
      <c r="W156" s="233">
        <v>0</v>
      </c>
      <c r="X156" s="238">
        <v>0</v>
      </c>
      <c r="Y156" s="238">
        <v>0</v>
      </c>
      <c r="Z156" s="197">
        <v>0</v>
      </c>
    </row>
    <row r="157" spans="1:26" ht="15" customHeight="1" x14ac:dyDescent="0.25">
      <c r="A157" s="331"/>
      <c r="B157" s="341" t="s">
        <v>50</v>
      </c>
      <c r="C157" s="193" t="s">
        <v>206</v>
      </c>
      <c r="D157" s="191" t="s">
        <v>207</v>
      </c>
      <c r="E157" s="198">
        <v>6</v>
      </c>
      <c r="F157" s="232">
        <v>0</v>
      </c>
      <c r="G157" s="232">
        <v>1</v>
      </c>
      <c r="H157" s="232">
        <v>0</v>
      </c>
      <c r="I157" s="232">
        <v>0</v>
      </c>
      <c r="J157" s="232">
        <v>0</v>
      </c>
      <c r="K157" s="232">
        <v>0</v>
      </c>
      <c r="L157" s="233">
        <v>7</v>
      </c>
      <c r="M157" s="238">
        <v>7</v>
      </c>
      <c r="N157" s="240">
        <v>122</v>
      </c>
      <c r="O157" s="196">
        <v>136</v>
      </c>
      <c r="P157" s="236">
        <v>1</v>
      </c>
      <c r="Q157" s="236">
        <v>0</v>
      </c>
      <c r="R157" s="236">
        <v>0</v>
      </c>
      <c r="S157" s="236">
        <v>0</v>
      </c>
      <c r="T157" s="236">
        <v>0</v>
      </c>
      <c r="U157" s="236">
        <v>0</v>
      </c>
      <c r="V157" s="237">
        <v>0</v>
      </c>
      <c r="W157" s="233">
        <v>1</v>
      </c>
      <c r="X157" s="238">
        <v>0</v>
      </c>
      <c r="Y157" s="238">
        <v>14</v>
      </c>
      <c r="Z157" s="197">
        <v>15</v>
      </c>
    </row>
    <row r="158" spans="1:26" ht="15" customHeight="1" x14ac:dyDescent="0.25">
      <c r="A158" s="331"/>
      <c r="B158" s="342"/>
      <c r="C158" s="193" t="s">
        <v>206</v>
      </c>
      <c r="D158" s="191" t="s">
        <v>208</v>
      </c>
      <c r="E158" s="198">
        <v>0</v>
      </c>
      <c r="F158" s="232">
        <v>0</v>
      </c>
      <c r="G158" s="232">
        <v>0</v>
      </c>
      <c r="H158" s="232">
        <v>0</v>
      </c>
      <c r="I158" s="232">
        <v>0</v>
      </c>
      <c r="J158" s="232">
        <v>0</v>
      </c>
      <c r="K158" s="232">
        <v>0</v>
      </c>
      <c r="L158" s="233">
        <v>0</v>
      </c>
      <c r="M158" s="238">
        <v>0</v>
      </c>
      <c r="N158" s="240">
        <v>21</v>
      </c>
      <c r="O158" s="196">
        <v>21</v>
      </c>
      <c r="P158" s="236">
        <v>0</v>
      </c>
      <c r="Q158" s="236">
        <v>0</v>
      </c>
      <c r="R158" s="236">
        <v>0</v>
      </c>
      <c r="S158" s="236">
        <v>0</v>
      </c>
      <c r="T158" s="236">
        <v>0</v>
      </c>
      <c r="U158" s="236">
        <v>0</v>
      </c>
      <c r="V158" s="237">
        <v>0</v>
      </c>
      <c r="W158" s="233">
        <v>0</v>
      </c>
      <c r="X158" s="238">
        <v>0</v>
      </c>
      <c r="Y158" s="238">
        <v>1</v>
      </c>
      <c r="Z158" s="197">
        <v>1</v>
      </c>
    </row>
    <row r="159" spans="1:26" ht="15" customHeight="1" x14ac:dyDescent="0.25">
      <c r="A159" s="331"/>
      <c r="B159" s="343"/>
      <c r="C159" s="193" t="s">
        <v>206</v>
      </c>
      <c r="D159" s="191" t="s">
        <v>209</v>
      </c>
      <c r="E159" s="198">
        <v>0</v>
      </c>
      <c r="F159" s="232">
        <v>0</v>
      </c>
      <c r="G159" s="232">
        <v>0</v>
      </c>
      <c r="H159" s="232">
        <v>0</v>
      </c>
      <c r="I159" s="232">
        <v>0</v>
      </c>
      <c r="J159" s="232">
        <v>0</v>
      </c>
      <c r="K159" s="232">
        <v>0</v>
      </c>
      <c r="L159" s="233">
        <v>0</v>
      </c>
      <c r="M159" s="238">
        <v>3</v>
      </c>
      <c r="N159" s="240">
        <v>30</v>
      </c>
      <c r="O159" s="196">
        <v>33</v>
      </c>
      <c r="P159" s="236">
        <v>0</v>
      </c>
      <c r="Q159" s="236">
        <v>0</v>
      </c>
      <c r="R159" s="236">
        <v>0</v>
      </c>
      <c r="S159" s="236">
        <v>0</v>
      </c>
      <c r="T159" s="236">
        <v>0</v>
      </c>
      <c r="U159" s="236">
        <v>0</v>
      </c>
      <c r="V159" s="237">
        <v>0</v>
      </c>
      <c r="W159" s="233">
        <v>0</v>
      </c>
      <c r="X159" s="238">
        <v>2</v>
      </c>
      <c r="Y159" s="238">
        <v>5</v>
      </c>
      <c r="Z159" s="197">
        <v>7</v>
      </c>
    </row>
    <row r="160" spans="1:26" ht="15" customHeight="1" x14ac:dyDescent="0.25">
      <c r="A160" s="331"/>
      <c r="B160" s="344" t="s">
        <v>161</v>
      </c>
      <c r="C160" s="193" t="s">
        <v>162</v>
      </c>
      <c r="D160" s="191" t="s">
        <v>210</v>
      </c>
      <c r="E160" s="198">
        <v>0</v>
      </c>
      <c r="F160" s="232">
        <v>0</v>
      </c>
      <c r="G160" s="232">
        <v>2</v>
      </c>
      <c r="H160" s="232">
        <v>0</v>
      </c>
      <c r="I160" s="232">
        <v>0</v>
      </c>
      <c r="J160" s="232">
        <v>0</v>
      </c>
      <c r="K160" s="232">
        <v>0</v>
      </c>
      <c r="L160" s="233">
        <v>2</v>
      </c>
      <c r="M160" s="238">
        <v>2</v>
      </c>
      <c r="N160" s="240">
        <v>74</v>
      </c>
      <c r="O160" s="196">
        <v>78</v>
      </c>
      <c r="P160" s="236">
        <v>0</v>
      </c>
      <c r="Q160" s="236">
        <v>0</v>
      </c>
      <c r="R160" s="236">
        <v>0</v>
      </c>
      <c r="S160" s="236">
        <v>0</v>
      </c>
      <c r="T160" s="236">
        <v>0</v>
      </c>
      <c r="U160" s="236">
        <v>0</v>
      </c>
      <c r="V160" s="237">
        <v>0</v>
      </c>
      <c r="W160" s="233">
        <v>0</v>
      </c>
      <c r="X160" s="238">
        <v>1</v>
      </c>
      <c r="Y160" s="238">
        <v>22</v>
      </c>
      <c r="Z160" s="197">
        <v>23</v>
      </c>
    </row>
    <row r="161" spans="1:26" ht="15" customHeight="1" x14ac:dyDescent="0.25">
      <c r="A161" s="331"/>
      <c r="B161" s="345"/>
      <c r="C161" s="193" t="s">
        <v>162</v>
      </c>
      <c r="D161" s="191" t="s">
        <v>211</v>
      </c>
      <c r="E161" s="198">
        <v>0</v>
      </c>
      <c r="F161" s="232">
        <v>0</v>
      </c>
      <c r="G161" s="232">
        <v>0</v>
      </c>
      <c r="H161" s="232">
        <v>0</v>
      </c>
      <c r="I161" s="232">
        <v>0</v>
      </c>
      <c r="J161" s="232">
        <v>0</v>
      </c>
      <c r="K161" s="232">
        <v>0</v>
      </c>
      <c r="L161" s="233">
        <v>0</v>
      </c>
      <c r="M161" s="238">
        <v>1</v>
      </c>
      <c r="N161" s="240">
        <v>34</v>
      </c>
      <c r="O161" s="196">
        <v>35</v>
      </c>
      <c r="P161" s="236">
        <v>0</v>
      </c>
      <c r="Q161" s="236">
        <v>0</v>
      </c>
      <c r="R161" s="236">
        <v>0</v>
      </c>
      <c r="S161" s="236">
        <v>0</v>
      </c>
      <c r="T161" s="236">
        <v>0</v>
      </c>
      <c r="U161" s="236">
        <v>0</v>
      </c>
      <c r="V161" s="237">
        <v>0</v>
      </c>
      <c r="W161" s="233">
        <v>0</v>
      </c>
      <c r="X161" s="238">
        <v>0</v>
      </c>
      <c r="Y161" s="238">
        <v>10</v>
      </c>
      <c r="Z161" s="197">
        <v>10</v>
      </c>
    </row>
    <row r="162" spans="1:26" ht="15" customHeight="1" x14ac:dyDescent="0.25">
      <c r="A162" s="331"/>
      <c r="B162" s="345"/>
      <c r="C162" s="130" t="s">
        <v>162</v>
      </c>
      <c r="D162" s="191" t="s">
        <v>212</v>
      </c>
      <c r="E162" s="198">
        <v>0</v>
      </c>
      <c r="F162" s="232">
        <v>0</v>
      </c>
      <c r="G162" s="232">
        <v>0</v>
      </c>
      <c r="H162" s="232">
        <v>0</v>
      </c>
      <c r="I162" s="232">
        <v>0</v>
      </c>
      <c r="J162" s="232">
        <v>0</v>
      </c>
      <c r="K162" s="232">
        <v>0</v>
      </c>
      <c r="L162" s="233">
        <v>0</v>
      </c>
      <c r="M162" s="238">
        <v>0</v>
      </c>
      <c r="N162" s="240">
        <v>58</v>
      </c>
      <c r="O162" s="196">
        <v>58</v>
      </c>
      <c r="P162" s="236">
        <v>0</v>
      </c>
      <c r="Q162" s="236">
        <v>0</v>
      </c>
      <c r="R162" s="236">
        <v>0</v>
      </c>
      <c r="S162" s="236">
        <v>0</v>
      </c>
      <c r="T162" s="236">
        <v>0</v>
      </c>
      <c r="U162" s="236">
        <v>0</v>
      </c>
      <c r="V162" s="237">
        <v>0</v>
      </c>
      <c r="W162" s="233">
        <v>0</v>
      </c>
      <c r="X162" s="238">
        <v>0</v>
      </c>
      <c r="Y162" s="238">
        <v>7</v>
      </c>
      <c r="Z162" s="197">
        <v>7</v>
      </c>
    </row>
    <row r="163" spans="1:26" ht="15" customHeight="1" x14ac:dyDescent="0.25">
      <c r="A163" s="331"/>
      <c r="B163" s="345"/>
      <c r="C163" s="130"/>
      <c r="D163" s="191" t="s">
        <v>522</v>
      </c>
      <c r="E163" s="198">
        <v>0</v>
      </c>
      <c r="F163" s="232">
        <v>0</v>
      </c>
      <c r="G163" s="232">
        <v>15</v>
      </c>
      <c r="H163" s="232">
        <v>0</v>
      </c>
      <c r="I163" s="232">
        <v>0</v>
      </c>
      <c r="J163" s="232">
        <v>0</v>
      </c>
      <c r="K163" s="232">
        <v>0</v>
      </c>
      <c r="L163" s="233">
        <v>15</v>
      </c>
      <c r="M163" s="238">
        <v>11</v>
      </c>
      <c r="N163" s="240">
        <v>2</v>
      </c>
      <c r="O163" s="196">
        <v>28</v>
      </c>
      <c r="P163" s="236">
        <v>0</v>
      </c>
      <c r="Q163" s="236">
        <v>0</v>
      </c>
      <c r="R163" s="236">
        <v>5</v>
      </c>
      <c r="S163" s="236">
        <v>0</v>
      </c>
      <c r="T163" s="236">
        <v>0</v>
      </c>
      <c r="U163" s="236">
        <v>0</v>
      </c>
      <c r="V163" s="237">
        <v>0</v>
      </c>
      <c r="W163" s="233">
        <v>5</v>
      </c>
      <c r="X163" s="238">
        <v>3</v>
      </c>
      <c r="Y163" s="238">
        <v>0</v>
      </c>
      <c r="Z163" s="197">
        <v>8</v>
      </c>
    </row>
    <row r="164" spans="1:26" ht="15" customHeight="1" x14ac:dyDescent="0.25">
      <c r="A164" s="331"/>
      <c r="B164" s="346"/>
      <c r="C164" s="130" t="s">
        <v>162</v>
      </c>
      <c r="D164" s="191" t="s">
        <v>213</v>
      </c>
      <c r="E164" s="198">
        <v>0</v>
      </c>
      <c r="F164" s="232">
        <v>0</v>
      </c>
      <c r="G164" s="232">
        <v>0</v>
      </c>
      <c r="H164" s="232">
        <v>0</v>
      </c>
      <c r="I164" s="232">
        <v>0</v>
      </c>
      <c r="J164" s="232">
        <v>0</v>
      </c>
      <c r="K164" s="232">
        <v>0</v>
      </c>
      <c r="L164" s="233">
        <v>0</v>
      </c>
      <c r="M164" s="238">
        <v>0</v>
      </c>
      <c r="N164" s="240">
        <v>4</v>
      </c>
      <c r="O164" s="196">
        <v>4</v>
      </c>
      <c r="P164" s="236">
        <v>0</v>
      </c>
      <c r="Q164" s="236">
        <v>0</v>
      </c>
      <c r="R164" s="236">
        <v>0</v>
      </c>
      <c r="S164" s="236">
        <v>0</v>
      </c>
      <c r="T164" s="236">
        <v>0</v>
      </c>
      <c r="U164" s="236">
        <v>0</v>
      </c>
      <c r="V164" s="237">
        <v>0</v>
      </c>
      <c r="W164" s="233">
        <v>0</v>
      </c>
      <c r="X164" s="238">
        <v>0</v>
      </c>
      <c r="Y164" s="238">
        <v>0</v>
      </c>
      <c r="Z164" s="197">
        <v>0</v>
      </c>
    </row>
    <row r="165" spans="1:26" ht="15" customHeight="1" x14ac:dyDescent="0.25">
      <c r="A165" s="331"/>
      <c r="B165" s="146"/>
      <c r="C165" s="130"/>
      <c r="D165" s="191" t="s">
        <v>523</v>
      </c>
      <c r="E165" s="198">
        <v>0</v>
      </c>
      <c r="F165" s="232">
        <v>0</v>
      </c>
      <c r="G165" s="232">
        <v>0</v>
      </c>
      <c r="H165" s="232">
        <v>0</v>
      </c>
      <c r="I165" s="232">
        <v>0</v>
      </c>
      <c r="J165" s="232">
        <v>0</v>
      </c>
      <c r="K165" s="232">
        <v>0</v>
      </c>
      <c r="L165" s="233">
        <v>0</v>
      </c>
      <c r="M165" s="238">
        <v>18</v>
      </c>
      <c r="N165" s="240">
        <v>2</v>
      </c>
      <c r="O165" s="196">
        <v>20</v>
      </c>
      <c r="P165" s="236">
        <v>0</v>
      </c>
      <c r="Q165" s="236">
        <v>0</v>
      </c>
      <c r="R165" s="236">
        <v>0</v>
      </c>
      <c r="S165" s="236">
        <v>0</v>
      </c>
      <c r="T165" s="236">
        <v>0</v>
      </c>
      <c r="U165" s="236">
        <v>0</v>
      </c>
      <c r="V165" s="237">
        <v>0</v>
      </c>
      <c r="W165" s="233">
        <v>0</v>
      </c>
      <c r="X165" s="238">
        <v>1</v>
      </c>
      <c r="Y165" s="238">
        <v>1</v>
      </c>
      <c r="Z165" s="197">
        <v>2</v>
      </c>
    </row>
    <row r="166" spans="1:26" ht="15" customHeight="1" x14ac:dyDescent="0.25">
      <c r="A166" s="331"/>
      <c r="B166" s="194"/>
      <c r="C166" s="130"/>
      <c r="D166" s="191" t="s">
        <v>214</v>
      </c>
      <c r="E166" s="198">
        <v>0</v>
      </c>
      <c r="F166" s="232">
        <v>0</v>
      </c>
      <c r="G166" s="232">
        <v>0</v>
      </c>
      <c r="H166" s="232">
        <v>0</v>
      </c>
      <c r="I166" s="232">
        <v>0</v>
      </c>
      <c r="J166" s="232">
        <v>0</v>
      </c>
      <c r="K166" s="232">
        <v>0</v>
      </c>
      <c r="L166" s="233">
        <v>0</v>
      </c>
      <c r="M166" s="238">
        <v>0</v>
      </c>
      <c r="N166" s="240">
        <v>0</v>
      </c>
      <c r="O166" s="196">
        <v>0</v>
      </c>
      <c r="P166" s="236">
        <v>0</v>
      </c>
      <c r="Q166" s="236">
        <v>0</v>
      </c>
      <c r="R166" s="236">
        <v>0</v>
      </c>
      <c r="S166" s="236">
        <v>0</v>
      </c>
      <c r="T166" s="236">
        <v>0</v>
      </c>
      <c r="U166" s="236">
        <v>0</v>
      </c>
      <c r="V166" s="237">
        <v>0</v>
      </c>
      <c r="W166" s="233">
        <v>0</v>
      </c>
      <c r="X166" s="238">
        <v>0</v>
      </c>
      <c r="Y166" s="238">
        <v>0</v>
      </c>
      <c r="Z166" s="197">
        <v>0</v>
      </c>
    </row>
    <row r="167" spans="1:26" ht="15" customHeight="1" x14ac:dyDescent="0.25">
      <c r="A167" s="331"/>
      <c r="B167" s="194"/>
      <c r="C167" s="130" t="s">
        <v>215</v>
      </c>
      <c r="D167" s="191" t="s">
        <v>216</v>
      </c>
      <c r="E167" s="198">
        <v>0</v>
      </c>
      <c r="F167" s="232">
        <v>0</v>
      </c>
      <c r="G167" s="232">
        <v>0</v>
      </c>
      <c r="H167" s="232">
        <v>0</v>
      </c>
      <c r="I167" s="232">
        <v>0</v>
      </c>
      <c r="J167" s="232">
        <v>0</v>
      </c>
      <c r="K167" s="232">
        <v>0</v>
      </c>
      <c r="L167" s="233">
        <v>0</v>
      </c>
      <c r="M167" s="238">
        <v>0</v>
      </c>
      <c r="N167" s="240">
        <v>0</v>
      </c>
      <c r="O167" s="196">
        <v>0</v>
      </c>
      <c r="P167" s="236">
        <v>0</v>
      </c>
      <c r="Q167" s="236">
        <v>0</v>
      </c>
      <c r="R167" s="236">
        <v>0</v>
      </c>
      <c r="S167" s="236">
        <v>0</v>
      </c>
      <c r="T167" s="236">
        <v>0</v>
      </c>
      <c r="U167" s="236">
        <v>0</v>
      </c>
      <c r="V167" s="237">
        <v>0</v>
      </c>
      <c r="W167" s="233">
        <v>0</v>
      </c>
      <c r="X167" s="238">
        <v>0</v>
      </c>
      <c r="Y167" s="238">
        <v>0</v>
      </c>
      <c r="Z167" s="197">
        <v>0</v>
      </c>
    </row>
    <row r="168" spans="1:26" ht="15" customHeight="1" x14ac:dyDescent="0.25">
      <c r="A168" s="331"/>
      <c r="B168" s="131" t="s">
        <v>217</v>
      </c>
      <c r="C168" s="123"/>
      <c r="D168" s="124"/>
      <c r="E168" s="281">
        <v>0</v>
      </c>
      <c r="F168" s="188">
        <v>0</v>
      </c>
      <c r="G168" s="188">
        <v>0</v>
      </c>
      <c r="H168" s="188">
        <v>38</v>
      </c>
      <c r="I168" s="188">
        <v>0</v>
      </c>
      <c r="J168" s="188">
        <v>0</v>
      </c>
      <c r="K168" s="188">
        <v>0</v>
      </c>
      <c r="L168" s="189">
        <v>38</v>
      </c>
      <c r="M168" s="192">
        <v>8</v>
      </c>
      <c r="N168" s="280">
        <v>814</v>
      </c>
      <c r="O168" s="192">
        <v>860</v>
      </c>
      <c r="P168" s="280">
        <v>0</v>
      </c>
      <c r="Q168" s="280">
        <v>0</v>
      </c>
      <c r="R168" s="280">
        <v>0</v>
      </c>
      <c r="S168" s="280">
        <v>7</v>
      </c>
      <c r="T168" s="280">
        <v>0</v>
      </c>
      <c r="U168" s="280">
        <v>0</v>
      </c>
      <c r="V168" s="280">
        <v>0</v>
      </c>
      <c r="W168" s="189">
        <v>7</v>
      </c>
      <c r="X168" s="192">
        <v>1</v>
      </c>
      <c r="Y168" s="192">
        <v>115</v>
      </c>
      <c r="Z168" s="280">
        <v>123</v>
      </c>
    </row>
    <row r="169" spans="1:26" ht="15" customHeight="1" x14ac:dyDescent="0.25">
      <c r="A169" s="331"/>
      <c r="B169" s="194"/>
      <c r="C169" s="130" t="s">
        <v>218</v>
      </c>
      <c r="D169" s="191" t="s">
        <v>219</v>
      </c>
      <c r="E169" s="198">
        <v>0</v>
      </c>
      <c r="F169" s="232">
        <v>0</v>
      </c>
      <c r="G169" s="232">
        <v>0</v>
      </c>
      <c r="H169" s="232">
        <v>0</v>
      </c>
      <c r="I169" s="232">
        <v>0</v>
      </c>
      <c r="J169" s="232">
        <v>0</v>
      </c>
      <c r="K169" s="232">
        <v>0</v>
      </c>
      <c r="L169" s="233">
        <v>0</v>
      </c>
      <c r="M169" s="238">
        <v>2</v>
      </c>
      <c r="N169" s="240">
        <v>8</v>
      </c>
      <c r="O169" s="196">
        <v>10</v>
      </c>
      <c r="P169" s="236">
        <v>0</v>
      </c>
      <c r="Q169" s="236">
        <v>0</v>
      </c>
      <c r="R169" s="236">
        <v>0</v>
      </c>
      <c r="S169" s="236">
        <v>0</v>
      </c>
      <c r="T169" s="236">
        <v>0</v>
      </c>
      <c r="U169" s="236">
        <v>0</v>
      </c>
      <c r="V169" s="237">
        <v>0</v>
      </c>
      <c r="W169" s="233">
        <v>0</v>
      </c>
      <c r="X169" s="238">
        <v>1</v>
      </c>
      <c r="Y169" s="238">
        <v>0</v>
      </c>
      <c r="Z169" s="197">
        <v>1</v>
      </c>
    </row>
    <row r="170" spans="1:26" ht="15" customHeight="1" x14ac:dyDescent="0.25">
      <c r="A170" s="331"/>
      <c r="B170" s="194" t="s">
        <v>220</v>
      </c>
      <c r="C170" s="130" t="s">
        <v>221</v>
      </c>
      <c r="D170" s="191" t="s">
        <v>222</v>
      </c>
      <c r="E170" s="198">
        <v>0</v>
      </c>
      <c r="F170" s="232">
        <v>0</v>
      </c>
      <c r="G170" s="232">
        <v>0</v>
      </c>
      <c r="H170" s="232">
        <v>12</v>
      </c>
      <c r="I170" s="232">
        <v>0</v>
      </c>
      <c r="J170" s="232">
        <v>0</v>
      </c>
      <c r="K170" s="232">
        <v>0</v>
      </c>
      <c r="L170" s="233">
        <v>12</v>
      </c>
      <c r="M170" s="238">
        <v>0</v>
      </c>
      <c r="N170" s="240">
        <v>164</v>
      </c>
      <c r="O170" s="196">
        <v>176</v>
      </c>
      <c r="P170" s="236">
        <v>0</v>
      </c>
      <c r="Q170" s="236">
        <v>0</v>
      </c>
      <c r="R170" s="236">
        <v>0</v>
      </c>
      <c r="S170" s="236">
        <v>1</v>
      </c>
      <c r="T170" s="236">
        <v>0</v>
      </c>
      <c r="U170" s="236">
        <v>0</v>
      </c>
      <c r="V170" s="237">
        <v>0</v>
      </c>
      <c r="W170" s="233">
        <v>1</v>
      </c>
      <c r="X170" s="238">
        <v>0</v>
      </c>
      <c r="Y170" s="238">
        <v>44</v>
      </c>
      <c r="Z170" s="197">
        <v>45</v>
      </c>
    </row>
    <row r="171" spans="1:26" ht="15" customHeight="1" x14ac:dyDescent="0.25">
      <c r="A171" s="331"/>
      <c r="B171" s="194"/>
      <c r="C171" s="130" t="s">
        <v>221</v>
      </c>
      <c r="D171" s="191" t="s">
        <v>509</v>
      </c>
      <c r="E171" s="198">
        <v>0</v>
      </c>
      <c r="F171" s="232">
        <v>0</v>
      </c>
      <c r="G171" s="232">
        <v>0</v>
      </c>
      <c r="H171" s="232">
        <v>2</v>
      </c>
      <c r="I171" s="232">
        <v>0</v>
      </c>
      <c r="J171" s="232">
        <v>0</v>
      </c>
      <c r="K171" s="232">
        <v>0</v>
      </c>
      <c r="L171" s="233">
        <v>2</v>
      </c>
      <c r="M171" s="238">
        <v>0</v>
      </c>
      <c r="N171" s="240">
        <v>48</v>
      </c>
      <c r="O171" s="196">
        <v>50</v>
      </c>
      <c r="P171" s="236">
        <v>0</v>
      </c>
      <c r="Q171" s="236">
        <v>0</v>
      </c>
      <c r="R171" s="236">
        <v>0</v>
      </c>
      <c r="S171" s="236">
        <v>2</v>
      </c>
      <c r="T171" s="236">
        <v>0</v>
      </c>
      <c r="U171" s="236">
        <v>0</v>
      </c>
      <c r="V171" s="237">
        <v>0</v>
      </c>
      <c r="W171" s="233">
        <v>2</v>
      </c>
      <c r="X171" s="238">
        <v>0</v>
      </c>
      <c r="Y171" s="238">
        <v>5</v>
      </c>
      <c r="Z171" s="197">
        <v>7</v>
      </c>
    </row>
    <row r="172" spans="1:26" s="2" customFormat="1" x14ac:dyDescent="0.2">
      <c r="A172" s="331"/>
      <c r="B172" s="194"/>
      <c r="C172" s="130" t="s">
        <v>223</v>
      </c>
      <c r="D172" s="191" t="s">
        <v>224</v>
      </c>
      <c r="E172" s="198">
        <v>0</v>
      </c>
      <c r="F172" s="232">
        <v>0</v>
      </c>
      <c r="G172" s="232">
        <v>0</v>
      </c>
      <c r="H172" s="232">
        <v>0</v>
      </c>
      <c r="I172" s="232">
        <v>0</v>
      </c>
      <c r="J172" s="232">
        <v>0</v>
      </c>
      <c r="K172" s="232">
        <v>0</v>
      </c>
      <c r="L172" s="233">
        <v>0</v>
      </c>
      <c r="M172" s="238">
        <v>0</v>
      </c>
      <c r="N172" s="240">
        <v>17</v>
      </c>
      <c r="O172" s="196">
        <v>17</v>
      </c>
      <c r="P172" s="236">
        <v>0</v>
      </c>
      <c r="Q172" s="236">
        <v>0</v>
      </c>
      <c r="R172" s="236">
        <v>0</v>
      </c>
      <c r="S172" s="236">
        <v>0</v>
      </c>
      <c r="T172" s="236">
        <v>0</v>
      </c>
      <c r="U172" s="236">
        <v>0</v>
      </c>
      <c r="V172" s="237">
        <v>0</v>
      </c>
      <c r="W172" s="233">
        <v>0</v>
      </c>
      <c r="X172" s="238">
        <v>0</v>
      </c>
      <c r="Y172" s="238">
        <v>4</v>
      </c>
      <c r="Z172" s="197">
        <v>4</v>
      </c>
    </row>
    <row r="173" spans="1:26" ht="15" customHeight="1" x14ac:dyDescent="0.25">
      <c r="A173" s="331"/>
      <c r="B173" s="194" t="s">
        <v>225</v>
      </c>
      <c r="C173" s="130" t="s">
        <v>226</v>
      </c>
      <c r="D173" s="191" t="s">
        <v>227</v>
      </c>
      <c r="E173" s="198">
        <v>0</v>
      </c>
      <c r="F173" s="232">
        <v>0</v>
      </c>
      <c r="G173" s="232">
        <v>0</v>
      </c>
      <c r="H173" s="232">
        <v>7</v>
      </c>
      <c r="I173" s="232">
        <v>0</v>
      </c>
      <c r="J173" s="232">
        <v>0</v>
      </c>
      <c r="K173" s="232">
        <v>0</v>
      </c>
      <c r="L173" s="233">
        <v>7</v>
      </c>
      <c r="M173" s="238">
        <v>2</v>
      </c>
      <c r="N173" s="240">
        <v>49</v>
      </c>
      <c r="O173" s="196">
        <v>58</v>
      </c>
      <c r="P173" s="236">
        <v>0</v>
      </c>
      <c r="Q173" s="236">
        <v>0</v>
      </c>
      <c r="R173" s="236">
        <v>0</v>
      </c>
      <c r="S173" s="236">
        <v>0</v>
      </c>
      <c r="T173" s="236">
        <v>0</v>
      </c>
      <c r="U173" s="236">
        <v>0</v>
      </c>
      <c r="V173" s="237">
        <v>0</v>
      </c>
      <c r="W173" s="233">
        <v>0</v>
      </c>
      <c r="X173" s="238">
        <v>0</v>
      </c>
      <c r="Y173" s="238">
        <v>3</v>
      </c>
      <c r="Z173" s="197">
        <v>3</v>
      </c>
    </row>
    <row r="174" spans="1:26" ht="15" customHeight="1" x14ac:dyDescent="0.25">
      <c r="A174" s="331"/>
      <c r="B174" s="129"/>
      <c r="C174" s="130" t="s">
        <v>226</v>
      </c>
      <c r="D174" s="191" t="s">
        <v>510</v>
      </c>
      <c r="E174" s="198">
        <v>0</v>
      </c>
      <c r="F174" s="232">
        <v>0</v>
      </c>
      <c r="G174" s="232">
        <v>0</v>
      </c>
      <c r="H174" s="232">
        <v>0</v>
      </c>
      <c r="I174" s="232">
        <v>0</v>
      </c>
      <c r="J174" s="232">
        <v>0</v>
      </c>
      <c r="K174" s="232">
        <v>0</v>
      </c>
      <c r="L174" s="233">
        <v>0</v>
      </c>
      <c r="M174" s="238">
        <v>0</v>
      </c>
      <c r="N174" s="240">
        <v>20</v>
      </c>
      <c r="O174" s="196">
        <v>20</v>
      </c>
      <c r="P174" s="236">
        <v>0</v>
      </c>
      <c r="Q174" s="236">
        <v>0</v>
      </c>
      <c r="R174" s="236">
        <v>0</v>
      </c>
      <c r="S174" s="236">
        <v>0</v>
      </c>
      <c r="T174" s="236">
        <v>0</v>
      </c>
      <c r="U174" s="236">
        <v>0</v>
      </c>
      <c r="V174" s="237">
        <v>0</v>
      </c>
      <c r="W174" s="233">
        <v>0</v>
      </c>
      <c r="X174" s="238">
        <v>0</v>
      </c>
      <c r="Y174" s="238">
        <v>8</v>
      </c>
      <c r="Z174" s="197">
        <v>8</v>
      </c>
    </row>
    <row r="175" spans="1:26" ht="15" customHeight="1" x14ac:dyDescent="0.25">
      <c r="A175" s="331"/>
      <c r="B175" s="129"/>
      <c r="C175" s="130"/>
      <c r="D175" s="166" t="s">
        <v>535</v>
      </c>
      <c r="E175" s="198">
        <v>0</v>
      </c>
      <c r="F175" s="232">
        <v>0</v>
      </c>
      <c r="G175" s="232">
        <v>0</v>
      </c>
      <c r="H175" s="232">
        <v>0</v>
      </c>
      <c r="I175" s="232">
        <v>0</v>
      </c>
      <c r="J175" s="232">
        <v>0</v>
      </c>
      <c r="K175" s="232">
        <v>0</v>
      </c>
      <c r="L175" s="233">
        <v>0</v>
      </c>
      <c r="M175" s="238">
        <v>0</v>
      </c>
      <c r="N175" s="240">
        <v>287</v>
      </c>
      <c r="O175" s="196">
        <v>287</v>
      </c>
      <c r="P175" s="236">
        <v>0</v>
      </c>
      <c r="Q175" s="236">
        <v>0</v>
      </c>
      <c r="R175" s="236">
        <v>0</v>
      </c>
      <c r="S175" s="236">
        <v>0</v>
      </c>
      <c r="T175" s="236">
        <v>0</v>
      </c>
      <c r="U175" s="236">
        <v>0</v>
      </c>
      <c r="V175" s="237">
        <v>0</v>
      </c>
      <c r="W175" s="233">
        <v>0</v>
      </c>
      <c r="X175" s="238">
        <v>0</v>
      </c>
      <c r="Y175" s="238">
        <v>0</v>
      </c>
      <c r="Z175" s="197">
        <v>0</v>
      </c>
    </row>
    <row r="176" spans="1:26" ht="15" customHeight="1" x14ac:dyDescent="0.25">
      <c r="A176" s="331"/>
      <c r="B176" s="344" t="s">
        <v>130</v>
      </c>
      <c r="C176" s="130" t="s">
        <v>228</v>
      </c>
      <c r="D176" s="191" t="s">
        <v>229</v>
      </c>
      <c r="E176" s="198">
        <v>0</v>
      </c>
      <c r="F176" s="232">
        <v>0</v>
      </c>
      <c r="G176" s="232">
        <v>0</v>
      </c>
      <c r="H176" s="232">
        <v>11</v>
      </c>
      <c r="I176" s="232">
        <v>0</v>
      </c>
      <c r="J176" s="232">
        <v>0</v>
      </c>
      <c r="K176" s="232">
        <v>0</v>
      </c>
      <c r="L176" s="233">
        <v>11</v>
      </c>
      <c r="M176" s="238">
        <v>1</v>
      </c>
      <c r="N176" s="240">
        <v>188</v>
      </c>
      <c r="O176" s="196">
        <v>200</v>
      </c>
      <c r="P176" s="236">
        <v>0</v>
      </c>
      <c r="Q176" s="236">
        <v>0</v>
      </c>
      <c r="R176" s="236">
        <v>0</v>
      </c>
      <c r="S176" s="236">
        <v>3</v>
      </c>
      <c r="T176" s="236">
        <v>0</v>
      </c>
      <c r="U176" s="236">
        <v>0</v>
      </c>
      <c r="V176" s="237">
        <v>0</v>
      </c>
      <c r="W176" s="233">
        <v>3</v>
      </c>
      <c r="X176" s="238">
        <v>0</v>
      </c>
      <c r="Y176" s="238">
        <v>44</v>
      </c>
      <c r="Z176" s="197">
        <v>47</v>
      </c>
    </row>
    <row r="177" spans="1:26" ht="15" customHeight="1" x14ac:dyDescent="0.25">
      <c r="A177" s="331"/>
      <c r="B177" s="346"/>
      <c r="C177" s="130" t="s">
        <v>228</v>
      </c>
      <c r="D177" s="191" t="s">
        <v>230</v>
      </c>
      <c r="E177" s="198">
        <v>0</v>
      </c>
      <c r="F177" s="232">
        <v>0</v>
      </c>
      <c r="G177" s="232">
        <v>0</v>
      </c>
      <c r="H177" s="232">
        <v>0</v>
      </c>
      <c r="I177" s="232">
        <v>0</v>
      </c>
      <c r="J177" s="232">
        <v>0</v>
      </c>
      <c r="K177" s="232">
        <v>0</v>
      </c>
      <c r="L177" s="233">
        <v>0</v>
      </c>
      <c r="M177" s="238">
        <v>0</v>
      </c>
      <c r="N177" s="240">
        <v>16</v>
      </c>
      <c r="O177" s="196">
        <v>16</v>
      </c>
      <c r="P177" s="236">
        <v>0</v>
      </c>
      <c r="Q177" s="236">
        <v>0</v>
      </c>
      <c r="R177" s="236">
        <v>0</v>
      </c>
      <c r="S177" s="236">
        <v>0</v>
      </c>
      <c r="T177" s="236">
        <v>0</v>
      </c>
      <c r="U177" s="236">
        <v>0</v>
      </c>
      <c r="V177" s="237">
        <v>0</v>
      </c>
      <c r="W177" s="233">
        <v>0</v>
      </c>
      <c r="X177" s="238">
        <v>0</v>
      </c>
      <c r="Y177" s="238">
        <v>1</v>
      </c>
      <c r="Z177" s="197">
        <v>1</v>
      </c>
    </row>
    <row r="178" spans="1:26" ht="15" customHeight="1" x14ac:dyDescent="0.25">
      <c r="A178" s="331"/>
      <c r="B178" s="194" t="s">
        <v>75</v>
      </c>
      <c r="C178" s="130" t="s">
        <v>231</v>
      </c>
      <c r="D178" s="191" t="s">
        <v>232</v>
      </c>
      <c r="E178" s="198">
        <v>0</v>
      </c>
      <c r="F178" s="232">
        <v>0</v>
      </c>
      <c r="G178" s="232">
        <v>0</v>
      </c>
      <c r="H178" s="232">
        <v>5</v>
      </c>
      <c r="I178" s="232">
        <v>0</v>
      </c>
      <c r="J178" s="232">
        <v>0</v>
      </c>
      <c r="K178" s="232">
        <v>0</v>
      </c>
      <c r="L178" s="233">
        <v>5</v>
      </c>
      <c r="M178" s="238">
        <v>0</v>
      </c>
      <c r="N178" s="240">
        <v>15</v>
      </c>
      <c r="O178" s="196">
        <v>20</v>
      </c>
      <c r="P178" s="236">
        <v>0</v>
      </c>
      <c r="Q178" s="236">
        <v>0</v>
      </c>
      <c r="R178" s="236">
        <v>0</v>
      </c>
      <c r="S178" s="236">
        <v>1</v>
      </c>
      <c r="T178" s="236">
        <v>0</v>
      </c>
      <c r="U178" s="236">
        <v>0</v>
      </c>
      <c r="V178" s="237">
        <v>0</v>
      </c>
      <c r="W178" s="233">
        <v>1</v>
      </c>
      <c r="X178" s="238">
        <v>0</v>
      </c>
      <c r="Y178" s="238">
        <v>6</v>
      </c>
      <c r="Z178" s="197">
        <v>7</v>
      </c>
    </row>
    <row r="179" spans="1:26" ht="15" customHeight="1" x14ac:dyDescent="0.25">
      <c r="A179" s="331"/>
      <c r="B179" s="341" t="s">
        <v>94</v>
      </c>
      <c r="C179" s="130" t="s">
        <v>233</v>
      </c>
      <c r="D179" s="191" t="s">
        <v>234</v>
      </c>
      <c r="E179" s="198">
        <v>0</v>
      </c>
      <c r="F179" s="232">
        <v>0</v>
      </c>
      <c r="G179" s="232">
        <v>0</v>
      </c>
      <c r="H179" s="232">
        <v>0</v>
      </c>
      <c r="I179" s="232">
        <v>0</v>
      </c>
      <c r="J179" s="232">
        <v>0</v>
      </c>
      <c r="K179" s="232">
        <v>0</v>
      </c>
      <c r="L179" s="233">
        <v>0</v>
      </c>
      <c r="M179" s="238">
        <v>0</v>
      </c>
      <c r="N179" s="240">
        <v>0</v>
      </c>
      <c r="O179" s="196">
        <v>0</v>
      </c>
      <c r="P179" s="236">
        <v>0</v>
      </c>
      <c r="Q179" s="236">
        <v>0</v>
      </c>
      <c r="R179" s="236">
        <v>0</v>
      </c>
      <c r="S179" s="236">
        <v>0</v>
      </c>
      <c r="T179" s="236">
        <v>0</v>
      </c>
      <c r="U179" s="236">
        <v>0</v>
      </c>
      <c r="V179" s="237">
        <v>0</v>
      </c>
      <c r="W179" s="233">
        <v>0</v>
      </c>
      <c r="X179" s="238">
        <v>0</v>
      </c>
      <c r="Y179" s="238">
        <v>0</v>
      </c>
      <c r="Z179" s="197">
        <v>0</v>
      </c>
    </row>
    <row r="180" spans="1:26" ht="15" customHeight="1" x14ac:dyDescent="0.25">
      <c r="A180" s="331"/>
      <c r="B180" s="343"/>
      <c r="C180" s="130" t="s">
        <v>235</v>
      </c>
      <c r="D180" s="191" t="s">
        <v>236</v>
      </c>
      <c r="E180" s="198">
        <v>0</v>
      </c>
      <c r="F180" s="232">
        <v>0</v>
      </c>
      <c r="G180" s="232">
        <v>0</v>
      </c>
      <c r="H180" s="232">
        <v>1</v>
      </c>
      <c r="I180" s="232">
        <v>0</v>
      </c>
      <c r="J180" s="232">
        <v>0</v>
      </c>
      <c r="K180" s="232">
        <v>0</v>
      </c>
      <c r="L180" s="233">
        <v>1</v>
      </c>
      <c r="M180" s="238">
        <v>3</v>
      </c>
      <c r="N180" s="240">
        <v>2</v>
      </c>
      <c r="O180" s="196">
        <v>6</v>
      </c>
      <c r="P180" s="236">
        <v>0</v>
      </c>
      <c r="Q180" s="236">
        <v>0</v>
      </c>
      <c r="R180" s="236">
        <v>0</v>
      </c>
      <c r="S180" s="236">
        <v>0</v>
      </c>
      <c r="T180" s="236">
        <v>0</v>
      </c>
      <c r="U180" s="236">
        <v>0</v>
      </c>
      <c r="V180" s="237">
        <v>0</v>
      </c>
      <c r="W180" s="233">
        <v>0</v>
      </c>
      <c r="X180" s="238">
        <v>0</v>
      </c>
      <c r="Y180" s="238">
        <v>0</v>
      </c>
      <c r="Z180" s="197">
        <v>0</v>
      </c>
    </row>
    <row r="181" spans="1:26" s="2" customFormat="1" ht="15.75" thickBot="1" x14ac:dyDescent="0.25">
      <c r="A181" s="332"/>
      <c r="B181" s="95" t="s">
        <v>481</v>
      </c>
      <c r="C181" s="179"/>
      <c r="D181" s="178"/>
      <c r="E181" s="241">
        <v>42</v>
      </c>
      <c r="F181" s="242">
        <v>50</v>
      </c>
      <c r="G181" s="242">
        <v>23</v>
      </c>
      <c r="H181" s="242">
        <v>159</v>
      </c>
      <c r="I181" s="242">
        <v>0</v>
      </c>
      <c r="J181" s="242">
        <v>0</v>
      </c>
      <c r="K181" s="242">
        <v>0</v>
      </c>
      <c r="L181" s="243">
        <v>274</v>
      </c>
      <c r="M181" s="244">
        <v>600</v>
      </c>
      <c r="N181" s="246">
        <v>5316</v>
      </c>
      <c r="O181" s="244">
        <v>6190</v>
      </c>
      <c r="P181" s="246">
        <v>5</v>
      </c>
      <c r="Q181" s="246">
        <v>8</v>
      </c>
      <c r="R181" s="246">
        <v>6</v>
      </c>
      <c r="S181" s="246">
        <v>17</v>
      </c>
      <c r="T181" s="246">
        <v>0</v>
      </c>
      <c r="U181" s="246">
        <v>0</v>
      </c>
      <c r="V181" s="246">
        <v>0</v>
      </c>
      <c r="W181" s="243">
        <v>36</v>
      </c>
      <c r="X181" s="244">
        <v>142</v>
      </c>
      <c r="Y181" s="244">
        <v>1050</v>
      </c>
      <c r="Z181" s="246">
        <v>1228</v>
      </c>
    </row>
    <row r="182" spans="1:26" ht="15" customHeight="1" x14ac:dyDescent="0.25">
      <c r="A182" s="324" t="s">
        <v>240</v>
      </c>
      <c r="B182" s="43" t="s">
        <v>240</v>
      </c>
      <c r="C182" s="44"/>
      <c r="D182" s="44"/>
      <c r="E182" s="281">
        <v>5</v>
      </c>
      <c r="F182" s="281">
        <v>0</v>
      </c>
      <c r="G182" s="281">
        <v>59</v>
      </c>
      <c r="H182" s="281">
        <v>0</v>
      </c>
      <c r="I182" s="281">
        <v>0</v>
      </c>
      <c r="J182" s="281">
        <v>0</v>
      </c>
      <c r="K182" s="281">
        <v>0</v>
      </c>
      <c r="L182" s="281">
        <v>64</v>
      </c>
      <c r="M182" s="281">
        <v>96</v>
      </c>
      <c r="N182" s="281">
        <v>1539</v>
      </c>
      <c r="O182" s="281">
        <v>1699</v>
      </c>
      <c r="P182" s="281">
        <v>0</v>
      </c>
      <c r="Q182" s="281">
        <v>0</v>
      </c>
      <c r="R182" s="281">
        <v>7</v>
      </c>
      <c r="S182" s="281">
        <v>0</v>
      </c>
      <c r="T182" s="281">
        <v>0</v>
      </c>
      <c r="U182" s="281">
        <v>0</v>
      </c>
      <c r="V182" s="281">
        <v>0</v>
      </c>
      <c r="W182" s="281">
        <v>7</v>
      </c>
      <c r="X182" s="281">
        <v>39</v>
      </c>
      <c r="Y182" s="281">
        <v>332</v>
      </c>
      <c r="Z182" s="281">
        <v>378</v>
      </c>
    </row>
    <row r="183" spans="1:26" ht="15" customHeight="1" x14ac:dyDescent="0.25">
      <c r="A183" s="325"/>
      <c r="B183" s="45"/>
      <c r="C183" s="182" t="s">
        <v>241</v>
      </c>
      <c r="D183" s="183" t="s">
        <v>242</v>
      </c>
      <c r="E183" s="231">
        <v>0</v>
      </c>
      <c r="F183" s="232">
        <v>0</v>
      </c>
      <c r="G183" s="232">
        <v>0</v>
      </c>
      <c r="H183" s="232">
        <v>0</v>
      </c>
      <c r="I183" s="232">
        <v>0</v>
      </c>
      <c r="J183" s="232">
        <v>0</v>
      </c>
      <c r="K183" s="232">
        <v>0</v>
      </c>
      <c r="L183" s="233">
        <v>0</v>
      </c>
      <c r="M183" s="234">
        <v>4</v>
      </c>
      <c r="N183" s="234">
        <v>255</v>
      </c>
      <c r="O183" s="235">
        <v>259</v>
      </c>
      <c r="P183" s="236">
        <v>0</v>
      </c>
      <c r="Q183" s="236">
        <v>0</v>
      </c>
      <c r="R183" s="236">
        <v>0</v>
      </c>
      <c r="S183" s="236">
        <v>0</v>
      </c>
      <c r="T183" s="236">
        <v>0</v>
      </c>
      <c r="U183" s="240">
        <v>0</v>
      </c>
      <c r="V183" s="237">
        <v>0</v>
      </c>
      <c r="W183" s="233">
        <v>0</v>
      </c>
      <c r="X183" s="234">
        <v>2</v>
      </c>
      <c r="Y183" s="238">
        <v>64</v>
      </c>
      <c r="Z183" s="239">
        <v>66</v>
      </c>
    </row>
    <row r="184" spans="1:26" ht="15" customHeight="1" x14ac:dyDescent="0.25">
      <c r="A184" s="325"/>
      <c r="B184" s="45"/>
      <c r="C184" s="182"/>
      <c r="D184" s="183" t="s">
        <v>550</v>
      </c>
      <c r="E184" s="231">
        <v>0</v>
      </c>
      <c r="F184" s="232">
        <v>0</v>
      </c>
      <c r="G184" s="232">
        <v>0</v>
      </c>
      <c r="H184" s="232">
        <v>0</v>
      </c>
      <c r="I184" s="232">
        <v>0</v>
      </c>
      <c r="J184" s="232">
        <v>0</v>
      </c>
      <c r="K184" s="232">
        <v>0</v>
      </c>
      <c r="L184" s="233">
        <v>0</v>
      </c>
      <c r="M184" s="234">
        <v>0</v>
      </c>
      <c r="N184" s="234">
        <v>0</v>
      </c>
      <c r="O184" s="235">
        <v>0</v>
      </c>
      <c r="P184" s="236">
        <v>0</v>
      </c>
      <c r="Q184" s="236">
        <v>0</v>
      </c>
      <c r="R184" s="236">
        <v>0</v>
      </c>
      <c r="S184" s="236">
        <v>0</v>
      </c>
      <c r="T184" s="236">
        <v>0</v>
      </c>
      <c r="U184" s="240">
        <v>0</v>
      </c>
      <c r="V184" s="237">
        <v>0</v>
      </c>
      <c r="W184" s="233">
        <v>0</v>
      </c>
      <c r="X184" s="234">
        <v>0</v>
      </c>
      <c r="Y184" s="238">
        <v>0</v>
      </c>
      <c r="Z184" s="239">
        <v>0</v>
      </c>
    </row>
    <row r="185" spans="1:26" ht="15" customHeight="1" x14ac:dyDescent="0.25">
      <c r="A185" s="325"/>
      <c r="B185" s="45"/>
      <c r="C185" s="182"/>
      <c r="D185" s="183" t="s">
        <v>551</v>
      </c>
      <c r="E185" s="231">
        <v>0</v>
      </c>
      <c r="F185" s="232">
        <v>0</v>
      </c>
      <c r="G185" s="232">
        <v>0</v>
      </c>
      <c r="H185" s="232">
        <v>0</v>
      </c>
      <c r="I185" s="232">
        <v>0</v>
      </c>
      <c r="J185" s="232">
        <v>0</v>
      </c>
      <c r="K185" s="232">
        <v>0</v>
      </c>
      <c r="L185" s="233">
        <v>0</v>
      </c>
      <c r="M185" s="234">
        <v>0</v>
      </c>
      <c r="N185" s="234">
        <v>6</v>
      </c>
      <c r="O185" s="235">
        <v>6</v>
      </c>
      <c r="P185" s="236">
        <v>0</v>
      </c>
      <c r="Q185" s="236">
        <v>0</v>
      </c>
      <c r="R185" s="236">
        <v>0</v>
      </c>
      <c r="S185" s="236">
        <v>0</v>
      </c>
      <c r="T185" s="236">
        <v>0</v>
      </c>
      <c r="U185" s="240">
        <v>0</v>
      </c>
      <c r="V185" s="237">
        <v>0</v>
      </c>
      <c r="W185" s="233">
        <v>0</v>
      </c>
      <c r="X185" s="234">
        <v>0</v>
      </c>
      <c r="Y185" s="238">
        <v>0</v>
      </c>
      <c r="Z185" s="239">
        <v>0</v>
      </c>
    </row>
    <row r="186" spans="1:26" ht="15" customHeight="1" x14ac:dyDescent="0.25">
      <c r="A186" s="325"/>
      <c r="B186" s="45"/>
      <c r="C186" s="182"/>
      <c r="D186" s="183" t="s">
        <v>243</v>
      </c>
      <c r="E186" s="231">
        <v>0</v>
      </c>
      <c r="F186" s="232">
        <v>0</v>
      </c>
      <c r="G186" s="232">
        <v>0</v>
      </c>
      <c r="H186" s="232">
        <v>0</v>
      </c>
      <c r="I186" s="232">
        <v>0</v>
      </c>
      <c r="J186" s="232">
        <v>0</v>
      </c>
      <c r="K186" s="232">
        <v>0</v>
      </c>
      <c r="L186" s="233">
        <v>0</v>
      </c>
      <c r="M186" s="234">
        <v>6</v>
      </c>
      <c r="N186" s="234">
        <v>88</v>
      </c>
      <c r="O186" s="235">
        <v>94</v>
      </c>
      <c r="P186" s="236">
        <v>0</v>
      </c>
      <c r="Q186" s="236">
        <v>0</v>
      </c>
      <c r="R186" s="236">
        <v>0</v>
      </c>
      <c r="S186" s="236">
        <v>0</v>
      </c>
      <c r="T186" s="236">
        <v>0</v>
      </c>
      <c r="U186" s="240">
        <v>0</v>
      </c>
      <c r="V186" s="237">
        <v>0</v>
      </c>
      <c r="W186" s="233">
        <v>0</v>
      </c>
      <c r="X186" s="234">
        <v>0</v>
      </c>
      <c r="Y186" s="238">
        <v>18</v>
      </c>
      <c r="Z186" s="239">
        <v>18</v>
      </c>
    </row>
    <row r="187" spans="1:26" ht="15" customHeight="1" x14ac:dyDescent="0.25">
      <c r="A187" s="325"/>
      <c r="B187" s="45"/>
      <c r="C187" s="182"/>
      <c r="D187" s="183" t="s">
        <v>440</v>
      </c>
      <c r="E187" s="231">
        <v>0</v>
      </c>
      <c r="F187" s="232">
        <v>0</v>
      </c>
      <c r="G187" s="232">
        <v>0</v>
      </c>
      <c r="H187" s="232">
        <v>0</v>
      </c>
      <c r="I187" s="232">
        <v>0</v>
      </c>
      <c r="J187" s="232">
        <v>0</v>
      </c>
      <c r="K187" s="232">
        <v>0</v>
      </c>
      <c r="L187" s="233">
        <v>0</v>
      </c>
      <c r="M187" s="234">
        <v>0</v>
      </c>
      <c r="N187" s="234">
        <v>2</v>
      </c>
      <c r="O187" s="235">
        <v>2</v>
      </c>
      <c r="P187" s="236">
        <v>0</v>
      </c>
      <c r="Q187" s="236">
        <v>0</v>
      </c>
      <c r="R187" s="236">
        <v>0</v>
      </c>
      <c r="S187" s="236">
        <v>0</v>
      </c>
      <c r="T187" s="236">
        <v>0</v>
      </c>
      <c r="U187" s="240">
        <v>0</v>
      </c>
      <c r="V187" s="237">
        <v>0</v>
      </c>
      <c r="W187" s="233">
        <v>0</v>
      </c>
      <c r="X187" s="234">
        <v>0</v>
      </c>
      <c r="Y187" s="238">
        <v>0</v>
      </c>
      <c r="Z187" s="239">
        <v>0</v>
      </c>
    </row>
    <row r="188" spans="1:26" ht="15" customHeight="1" x14ac:dyDescent="0.25">
      <c r="A188" s="325"/>
      <c r="B188" s="45"/>
      <c r="C188" s="182" t="s">
        <v>241</v>
      </c>
      <c r="D188" s="183" t="s">
        <v>527</v>
      </c>
      <c r="E188" s="231">
        <v>0</v>
      </c>
      <c r="F188" s="232">
        <v>0</v>
      </c>
      <c r="G188" s="232">
        <v>0</v>
      </c>
      <c r="H188" s="232">
        <v>0</v>
      </c>
      <c r="I188" s="232">
        <v>0</v>
      </c>
      <c r="J188" s="232">
        <v>0</v>
      </c>
      <c r="K188" s="232">
        <v>0</v>
      </c>
      <c r="L188" s="233">
        <v>0</v>
      </c>
      <c r="M188" s="234">
        <v>2</v>
      </c>
      <c r="N188" s="234">
        <v>8</v>
      </c>
      <c r="O188" s="235">
        <v>10</v>
      </c>
      <c r="P188" s="236">
        <v>0</v>
      </c>
      <c r="Q188" s="236">
        <v>0</v>
      </c>
      <c r="R188" s="236">
        <v>0</v>
      </c>
      <c r="S188" s="236">
        <v>0</v>
      </c>
      <c r="T188" s="236">
        <v>0</v>
      </c>
      <c r="U188" s="240">
        <v>0</v>
      </c>
      <c r="V188" s="237">
        <v>0</v>
      </c>
      <c r="W188" s="233">
        <v>0</v>
      </c>
      <c r="X188" s="234">
        <v>1</v>
      </c>
      <c r="Y188" s="238">
        <v>3</v>
      </c>
      <c r="Z188" s="239">
        <v>4</v>
      </c>
    </row>
    <row r="189" spans="1:26" ht="15" customHeight="1" x14ac:dyDescent="0.25">
      <c r="A189" s="325"/>
      <c r="B189" s="45"/>
      <c r="C189" s="182" t="s">
        <v>241</v>
      </c>
      <c r="D189" s="183" t="s">
        <v>528</v>
      </c>
      <c r="E189" s="231">
        <v>0</v>
      </c>
      <c r="F189" s="232">
        <v>0</v>
      </c>
      <c r="G189" s="232">
        <v>0</v>
      </c>
      <c r="H189" s="232">
        <v>0</v>
      </c>
      <c r="I189" s="232">
        <v>0</v>
      </c>
      <c r="J189" s="232">
        <v>0</v>
      </c>
      <c r="K189" s="232">
        <v>0</v>
      </c>
      <c r="L189" s="233">
        <v>0</v>
      </c>
      <c r="M189" s="234">
        <v>0</v>
      </c>
      <c r="N189" s="234">
        <v>6</v>
      </c>
      <c r="O189" s="235">
        <v>6</v>
      </c>
      <c r="P189" s="236">
        <v>0</v>
      </c>
      <c r="Q189" s="236">
        <v>0</v>
      </c>
      <c r="R189" s="236">
        <v>0</v>
      </c>
      <c r="S189" s="236">
        <v>0</v>
      </c>
      <c r="T189" s="236">
        <v>0</v>
      </c>
      <c r="U189" s="240">
        <v>0</v>
      </c>
      <c r="V189" s="237">
        <v>0</v>
      </c>
      <c r="W189" s="233">
        <v>0</v>
      </c>
      <c r="X189" s="234">
        <v>0</v>
      </c>
      <c r="Y189" s="238">
        <v>3</v>
      </c>
      <c r="Z189" s="239">
        <v>3</v>
      </c>
    </row>
    <row r="190" spans="1:26" ht="15" customHeight="1" x14ac:dyDescent="0.25">
      <c r="A190" s="325"/>
      <c r="B190" s="45"/>
      <c r="C190" s="182" t="s">
        <v>259</v>
      </c>
      <c r="D190" s="183" t="s">
        <v>529</v>
      </c>
      <c r="E190" s="231">
        <v>0</v>
      </c>
      <c r="F190" s="232">
        <v>0</v>
      </c>
      <c r="G190" s="232">
        <v>0</v>
      </c>
      <c r="H190" s="232">
        <v>0</v>
      </c>
      <c r="I190" s="232">
        <v>0</v>
      </c>
      <c r="J190" s="232">
        <v>0</v>
      </c>
      <c r="K190" s="232">
        <v>0</v>
      </c>
      <c r="L190" s="233">
        <v>0</v>
      </c>
      <c r="M190" s="234">
        <v>0</v>
      </c>
      <c r="N190" s="234">
        <v>0</v>
      </c>
      <c r="O190" s="235">
        <v>0</v>
      </c>
      <c r="P190" s="236">
        <v>0</v>
      </c>
      <c r="Q190" s="236">
        <v>0</v>
      </c>
      <c r="R190" s="236">
        <v>0</v>
      </c>
      <c r="S190" s="236">
        <v>0</v>
      </c>
      <c r="T190" s="236">
        <v>0</v>
      </c>
      <c r="U190" s="240">
        <v>0</v>
      </c>
      <c r="V190" s="237">
        <v>0</v>
      </c>
      <c r="W190" s="233">
        <v>0</v>
      </c>
      <c r="X190" s="234">
        <v>0</v>
      </c>
      <c r="Y190" s="238">
        <v>0</v>
      </c>
      <c r="Z190" s="239">
        <v>0</v>
      </c>
    </row>
    <row r="191" spans="1:26" ht="15" customHeight="1" x14ac:dyDescent="0.25">
      <c r="A191" s="325"/>
      <c r="B191" s="45"/>
      <c r="C191" s="182" t="s">
        <v>247</v>
      </c>
      <c r="D191" s="183" t="s">
        <v>566</v>
      </c>
      <c r="E191" s="231">
        <v>0</v>
      </c>
      <c r="F191" s="232">
        <v>0</v>
      </c>
      <c r="G191" s="232">
        <v>0</v>
      </c>
      <c r="H191" s="232">
        <v>0</v>
      </c>
      <c r="I191" s="232">
        <v>0</v>
      </c>
      <c r="J191" s="232">
        <v>0</v>
      </c>
      <c r="K191" s="232">
        <v>0</v>
      </c>
      <c r="L191" s="233">
        <v>0</v>
      </c>
      <c r="M191" s="234">
        <v>0</v>
      </c>
      <c r="N191" s="234">
        <v>10</v>
      </c>
      <c r="O191" s="235">
        <v>10</v>
      </c>
      <c r="P191" s="236">
        <v>0</v>
      </c>
      <c r="Q191" s="236">
        <v>0</v>
      </c>
      <c r="R191" s="236">
        <v>0</v>
      </c>
      <c r="S191" s="236">
        <v>0</v>
      </c>
      <c r="T191" s="236">
        <v>0</v>
      </c>
      <c r="U191" s="240">
        <v>0</v>
      </c>
      <c r="V191" s="237">
        <v>0</v>
      </c>
      <c r="W191" s="233">
        <v>0</v>
      </c>
      <c r="X191" s="234">
        <v>1</v>
      </c>
      <c r="Y191" s="238">
        <v>1</v>
      </c>
      <c r="Z191" s="239">
        <v>2</v>
      </c>
    </row>
    <row r="192" spans="1:26" ht="15" customHeight="1" x14ac:dyDescent="0.25">
      <c r="A192" s="325"/>
      <c r="B192" s="45"/>
      <c r="C192" s="182" t="s">
        <v>247</v>
      </c>
      <c r="D192" s="183" t="s">
        <v>554</v>
      </c>
      <c r="E192" s="231">
        <v>0</v>
      </c>
      <c r="F192" s="232">
        <v>0</v>
      </c>
      <c r="G192" s="232">
        <v>0</v>
      </c>
      <c r="H192" s="232">
        <v>0</v>
      </c>
      <c r="I192" s="232">
        <v>0</v>
      </c>
      <c r="J192" s="232">
        <v>0</v>
      </c>
      <c r="K192" s="232">
        <v>0</v>
      </c>
      <c r="L192" s="233">
        <v>0</v>
      </c>
      <c r="M192" s="234">
        <v>0</v>
      </c>
      <c r="N192" s="234">
        <v>15</v>
      </c>
      <c r="O192" s="235">
        <v>15</v>
      </c>
      <c r="P192" s="236">
        <v>0</v>
      </c>
      <c r="Q192" s="236">
        <v>0</v>
      </c>
      <c r="R192" s="236">
        <v>0</v>
      </c>
      <c r="S192" s="236">
        <v>0</v>
      </c>
      <c r="T192" s="236">
        <v>0</v>
      </c>
      <c r="U192" s="240">
        <v>0</v>
      </c>
      <c r="V192" s="237">
        <v>0</v>
      </c>
      <c r="W192" s="233">
        <v>0</v>
      </c>
      <c r="X192" s="234">
        <v>0</v>
      </c>
      <c r="Y192" s="238">
        <v>2</v>
      </c>
      <c r="Z192" s="239">
        <v>2</v>
      </c>
    </row>
    <row r="193" spans="1:26" ht="15" customHeight="1" x14ac:dyDescent="0.25">
      <c r="A193" s="325"/>
      <c r="B193" s="45"/>
      <c r="C193" s="182" t="s">
        <v>241</v>
      </c>
      <c r="D193" s="183" t="s">
        <v>567</v>
      </c>
      <c r="E193" s="231">
        <v>0</v>
      </c>
      <c r="F193" s="232">
        <v>0</v>
      </c>
      <c r="G193" s="232">
        <v>0</v>
      </c>
      <c r="H193" s="232">
        <v>0</v>
      </c>
      <c r="I193" s="232">
        <v>0</v>
      </c>
      <c r="J193" s="232">
        <v>0</v>
      </c>
      <c r="K193" s="232">
        <v>0</v>
      </c>
      <c r="L193" s="233">
        <v>0</v>
      </c>
      <c r="M193" s="234">
        <v>0</v>
      </c>
      <c r="N193" s="234">
        <v>9</v>
      </c>
      <c r="O193" s="235">
        <v>9</v>
      </c>
      <c r="P193" s="236">
        <v>0</v>
      </c>
      <c r="Q193" s="236">
        <v>0</v>
      </c>
      <c r="R193" s="236">
        <v>0</v>
      </c>
      <c r="S193" s="236">
        <v>0</v>
      </c>
      <c r="T193" s="236">
        <v>0</v>
      </c>
      <c r="U193" s="240">
        <v>0</v>
      </c>
      <c r="V193" s="237">
        <v>0</v>
      </c>
      <c r="W193" s="233">
        <v>0</v>
      </c>
      <c r="X193" s="234">
        <v>0</v>
      </c>
      <c r="Y193" s="238">
        <v>2</v>
      </c>
      <c r="Z193" s="239">
        <v>2</v>
      </c>
    </row>
    <row r="194" spans="1:26" ht="15" customHeight="1" x14ac:dyDescent="0.25">
      <c r="A194" s="325"/>
      <c r="B194" s="45"/>
      <c r="C194" s="182" t="s">
        <v>241</v>
      </c>
      <c r="D194" s="183" t="s">
        <v>244</v>
      </c>
      <c r="E194" s="231">
        <v>0</v>
      </c>
      <c r="F194" s="232">
        <v>0</v>
      </c>
      <c r="G194" s="232">
        <v>0</v>
      </c>
      <c r="H194" s="232">
        <v>0</v>
      </c>
      <c r="I194" s="232">
        <v>0</v>
      </c>
      <c r="J194" s="232">
        <v>0</v>
      </c>
      <c r="K194" s="232">
        <v>0</v>
      </c>
      <c r="L194" s="233">
        <v>0</v>
      </c>
      <c r="M194" s="234">
        <v>0</v>
      </c>
      <c r="N194" s="234">
        <v>27</v>
      </c>
      <c r="O194" s="235">
        <v>27</v>
      </c>
      <c r="P194" s="236">
        <v>0</v>
      </c>
      <c r="Q194" s="236">
        <v>0</v>
      </c>
      <c r="R194" s="236">
        <v>0</v>
      </c>
      <c r="S194" s="236">
        <v>0</v>
      </c>
      <c r="T194" s="236">
        <v>0</v>
      </c>
      <c r="U194" s="240">
        <v>0</v>
      </c>
      <c r="V194" s="237">
        <v>0</v>
      </c>
      <c r="W194" s="233">
        <v>0</v>
      </c>
      <c r="X194" s="234">
        <v>0</v>
      </c>
      <c r="Y194" s="238">
        <v>8</v>
      </c>
      <c r="Z194" s="239">
        <v>8</v>
      </c>
    </row>
    <row r="195" spans="1:26" ht="15" customHeight="1" x14ac:dyDescent="0.25">
      <c r="A195" s="325"/>
      <c r="B195" s="45"/>
      <c r="C195" s="182" t="s">
        <v>241</v>
      </c>
      <c r="D195" s="183" t="s">
        <v>245</v>
      </c>
      <c r="E195" s="231">
        <v>0</v>
      </c>
      <c r="F195" s="232">
        <v>0</v>
      </c>
      <c r="G195" s="232">
        <v>0</v>
      </c>
      <c r="H195" s="232">
        <v>0</v>
      </c>
      <c r="I195" s="232">
        <v>0</v>
      </c>
      <c r="J195" s="232">
        <v>0</v>
      </c>
      <c r="K195" s="232">
        <v>0</v>
      </c>
      <c r="L195" s="233">
        <v>0</v>
      </c>
      <c r="M195" s="234">
        <v>0</v>
      </c>
      <c r="N195" s="234">
        <v>11</v>
      </c>
      <c r="O195" s="235">
        <v>11</v>
      </c>
      <c r="P195" s="236">
        <v>0</v>
      </c>
      <c r="Q195" s="236">
        <v>0</v>
      </c>
      <c r="R195" s="236">
        <v>0</v>
      </c>
      <c r="S195" s="236">
        <v>0</v>
      </c>
      <c r="T195" s="236">
        <v>0</v>
      </c>
      <c r="U195" s="240">
        <v>0</v>
      </c>
      <c r="V195" s="237">
        <v>0</v>
      </c>
      <c r="W195" s="233">
        <v>0</v>
      </c>
      <c r="X195" s="234">
        <v>0</v>
      </c>
      <c r="Y195" s="238">
        <v>3</v>
      </c>
      <c r="Z195" s="239">
        <v>3</v>
      </c>
    </row>
    <row r="196" spans="1:26" ht="15" customHeight="1" x14ac:dyDescent="0.25">
      <c r="A196" s="325"/>
      <c r="B196" s="45"/>
      <c r="C196" s="182"/>
      <c r="D196" s="183" t="s">
        <v>246</v>
      </c>
      <c r="E196" s="231">
        <v>0</v>
      </c>
      <c r="F196" s="232">
        <v>0</v>
      </c>
      <c r="G196" s="232">
        <v>0</v>
      </c>
      <c r="H196" s="232">
        <v>0</v>
      </c>
      <c r="I196" s="232">
        <v>0</v>
      </c>
      <c r="J196" s="232">
        <v>0</v>
      </c>
      <c r="K196" s="232">
        <v>0</v>
      </c>
      <c r="L196" s="233">
        <v>0</v>
      </c>
      <c r="M196" s="234">
        <v>0</v>
      </c>
      <c r="N196" s="234">
        <v>0</v>
      </c>
      <c r="O196" s="235">
        <v>0</v>
      </c>
      <c r="P196" s="236">
        <v>0</v>
      </c>
      <c r="Q196" s="236">
        <v>0</v>
      </c>
      <c r="R196" s="236">
        <v>0</v>
      </c>
      <c r="S196" s="236">
        <v>0</v>
      </c>
      <c r="T196" s="236">
        <v>0</v>
      </c>
      <c r="U196" s="240">
        <v>0</v>
      </c>
      <c r="V196" s="237">
        <v>0</v>
      </c>
      <c r="W196" s="233">
        <v>0</v>
      </c>
      <c r="X196" s="234">
        <v>0</v>
      </c>
      <c r="Y196" s="238">
        <v>0</v>
      </c>
      <c r="Z196" s="239">
        <v>0</v>
      </c>
    </row>
    <row r="197" spans="1:26" ht="15" customHeight="1" x14ac:dyDescent="0.25">
      <c r="A197" s="325"/>
      <c r="B197" s="45"/>
      <c r="C197" s="182" t="s">
        <v>247</v>
      </c>
      <c r="D197" s="183" t="s">
        <v>248</v>
      </c>
      <c r="E197" s="231">
        <v>0</v>
      </c>
      <c r="F197" s="232">
        <v>0</v>
      </c>
      <c r="G197" s="232">
        <v>0</v>
      </c>
      <c r="H197" s="232">
        <v>0</v>
      </c>
      <c r="I197" s="232">
        <v>0</v>
      </c>
      <c r="J197" s="232">
        <v>0</v>
      </c>
      <c r="K197" s="232">
        <v>0</v>
      </c>
      <c r="L197" s="233">
        <v>0</v>
      </c>
      <c r="M197" s="234">
        <v>2</v>
      </c>
      <c r="N197" s="234">
        <v>52</v>
      </c>
      <c r="O197" s="235">
        <v>54</v>
      </c>
      <c r="P197" s="236">
        <v>0</v>
      </c>
      <c r="Q197" s="236">
        <v>0</v>
      </c>
      <c r="R197" s="236">
        <v>0</v>
      </c>
      <c r="S197" s="236">
        <v>0</v>
      </c>
      <c r="T197" s="236">
        <v>0</v>
      </c>
      <c r="U197" s="240">
        <v>0</v>
      </c>
      <c r="V197" s="237">
        <v>0</v>
      </c>
      <c r="W197" s="233">
        <v>0</v>
      </c>
      <c r="X197" s="234">
        <v>0</v>
      </c>
      <c r="Y197" s="238">
        <v>20</v>
      </c>
      <c r="Z197" s="239">
        <v>20</v>
      </c>
    </row>
    <row r="198" spans="1:26" ht="15" customHeight="1" x14ac:dyDescent="0.25">
      <c r="A198" s="325"/>
      <c r="B198" s="45"/>
      <c r="C198" s="182" t="s">
        <v>249</v>
      </c>
      <c r="D198" s="183" t="s">
        <v>250</v>
      </c>
      <c r="E198" s="231">
        <v>5</v>
      </c>
      <c r="F198" s="232">
        <v>0</v>
      </c>
      <c r="G198" s="232">
        <v>1</v>
      </c>
      <c r="H198" s="232">
        <v>0</v>
      </c>
      <c r="I198" s="232">
        <v>0</v>
      </c>
      <c r="J198" s="232">
        <v>0</v>
      </c>
      <c r="K198" s="232">
        <v>0</v>
      </c>
      <c r="L198" s="233">
        <v>6</v>
      </c>
      <c r="M198" s="234">
        <v>6</v>
      </c>
      <c r="N198" s="234">
        <v>148</v>
      </c>
      <c r="O198" s="235">
        <v>160</v>
      </c>
      <c r="P198" s="236">
        <v>0</v>
      </c>
      <c r="Q198" s="236">
        <v>0</v>
      </c>
      <c r="R198" s="236">
        <v>0</v>
      </c>
      <c r="S198" s="236">
        <v>0</v>
      </c>
      <c r="T198" s="236">
        <v>0</v>
      </c>
      <c r="U198" s="240">
        <v>0</v>
      </c>
      <c r="V198" s="237">
        <v>0</v>
      </c>
      <c r="W198" s="233">
        <v>0</v>
      </c>
      <c r="X198" s="234">
        <v>1</v>
      </c>
      <c r="Y198" s="238">
        <v>14</v>
      </c>
      <c r="Z198" s="239">
        <v>15</v>
      </c>
    </row>
    <row r="199" spans="1:26" ht="15" customHeight="1" x14ac:dyDescent="0.25">
      <c r="A199" s="325"/>
      <c r="B199" s="45"/>
      <c r="C199" s="182" t="s">
        <v>251</v>
      </c>
      <c r="D199" s="183" t="s">
        <v>252</v>
      </c>
      <c r="E199" s="231">
        <v>0</v>
      </c>
      <c r="F199" s="232">
        <v>0</v>
      </c>
      <c r="G199" s="232">
        <v>32</v>
      </c>
      <c r="H199" s="232">
        <v>0</v>
      </c>
      <c r="I199" s="232">
        <v>0</v>
      </c>
      <c r="J199" s="232">
        <v>0</v>
      </c>
      <c r="K199" s="232">
        <v>0</v>
      </c>
      <c r="L199" s="233">
        <v>32</v>
      </c>
      <c r="M199" s="234">
        <v>12</v>
      </c>
      <c r="N199" s="234">
        <v>89</v>
      </c>
      <c r="O199" s="235">
        <v>133</v>
      </c>
      <c r="P199" s="236">
        <v>0</v>
      </c>
      <c r="Q199" s="236">
        <v>0</v>
      </c>
      <c r="R199" s="236">
        <v>0</v>
      </c>
      <c r="S199" s="236">
        <v>0</v>
      </c>
      <c r="T199" s="236">
        <v>0</v>
      </c>
      <c r="U199" s="240">
        <v>0</v>
      </c>
      <c r="V199" s="237">
        <v>0</v>
      </c>
      <c r="W199" s="233">
        <v>0</v>
      </c>
      <c r="X199" s="234">
        <v>25</v>
      </c>
      <c r="Y199" s="238">
        <v>23</v>
      </c>
      <c r="Z199" s="239">
        <v>48</v>
      </c>
    </row>
    <row r="200" spans="1:26" ht="15" customHeight="1" x14ac:dyDescent="0.25">
      <c r="A200" s="325"/>
      <c r="B200" s="45"/>
      <c r="C200" s="182"/>
      <c r="D200" s="183" t="s">
        <v>253</v>
      </c>
      <c r="E200" s="231">
        <v>0</v>
      </c>
      <c r="F200" s="232">
        <v>0</v>
      </c>
      <c r="G200" s="232">
        <v>0</v>
      </c>
      <c r="H200" s="232">
        <v>0</v>
      </c>
      <c r="I200" s="232">
        <v>0</v>
      </c>
      <c r="J200" s="232">
        <v>0</v>
      </c>
      <c r="K200" s="232">
        <v>0</v>
      </c>
      <c r="L200" s="233">
        <v>0</v>
      </c>
      <c r="M200" s="234">
        <v>0</v>
      </c>
      <c r="N200" s="234">
        <v>10</v>
      </c>
      <c r="O200" s="235">
        <v>10</v>
      </c>
      <c r="P200" s="236">
        <v>0</v>
      </c>
      <c r="Q200" s="236">
        <v>0</v>
      </c>
      <c r="R200" s="236">
        <v>0</v>
      </c>
      <c r="S200" s="236">
        <v>0</v>
      </c>
      <c r="T200" s="236">
        <v>0</v>
      </c>
      <c r="U200" s="240">
        <v>0</v>
      </c>
      <c r="V200" s="237">
        <v>0</v>
      </c>
      <c r="W200" s="233">
        <v>0</v>
      </c>
      <c r="X200" s="234">
        <v>0</v>
      </c>
      <c r="Y200" s="238">
        <v>0</v>
      </c>
      <c r="Z200" s="239">
        <v>0</v>
      </c>
    </row>
    <row r="201" spans="1:26" ht="15" customHeight="1" x14ac:dyDescent="0.25">
      <c r="A201" s="325"/>
      <c r="B201" s="45"/>
      <c r="C201" s="182"/>
      <c r="D201" s="184" t="s">
        <v>254</v>
      </c>
      <c r="E201" s="231">
        <v>0</v>
      </c>
      <c r="F201" s="232">
        <v>0</v>
      </c>
      <c r="G201" s="232">
        <v>0</v>
      </c>
      <c r="H201" s="232">
        <v>0</v>
      </c>
      <c r="I201" s="232">
        <v>0</v>
      </c>
      <c r="J201" s="232">
        <v>0</v>
      </c>
      <c r="K201" s="232">
        <v>0</v>
      </c>
      <c r="L201" s="233">
        <v>0</v>
      </c>
      <c r="M201" s="234">
        <v>0</v>
      </c>
      <c r="N201" s="234">
        <v>2</v>
      </c>
      <c r="O201" s="235">
        <v>2</v>
      </c>
      <c r="P201" s="236">
        <v>0</v>
      </c>
      <c r="Q201" s="236">
        <v>0</v>
      </c>
      <c r="R201" s="236">
        <v>0</v>
      </c>
      <c r="S201" s="236">
        <v>0</v>
      </c>
      <c r="T201" s="236">
        <v>0</v>
      </c>
      <c r="U201" s="240">
        <v>0</v>
      </c>
      <c r="V201" s="237">
        <v>0</v>
      </c>
      <c r="W201" s="233">
        <v>0</v>
      </c>
      <c r="X201" s="234">
        <v>0</v>
      </c>
      <c r="Y201" s="238">
        <v>0</v>
      </c>
      <c r="Z201" s="239">
        <v>0</v>
      </c>
    </row>
    <row r="202" spans="1:26" ht="15" customHeight="1" x14ac:dyDescent="0.25">
      <c r="A202" s="325"/>
      <c r="B202" s="45"/>
      <c r="C202" s="182" t="s">
        <v>255</v>
      </c>
      <c r="D202" s="184" t="s">
        <v>256</v>
      </c>
      <c r="E202" s="231">
        <v>0</v>
      </c>
      <c r="F202" s="232">
        <v>0</v>
      </c>
      <c r="G202" s="232">
        <v>0</v>
      </c>
      <c r="H202" s="232">
        <v>0</v>
      </c>
      <c r="I202" s="232">
        <v>0</v>
      </c>
      <c r="J202" s="232">
        <v>0</v>
      </c>
      <c r="K202" s="232">
        <v>0</v>
      </c>
      <c r="L202" s="233">
        <v>0</v>
      </c>
      <c r="M202" s="234">
        <v>32</v>
      </c>
      <c r="N202" s="234">
        <v>129</v>
      </c>
      <c r="O202" s="235">
        <v>161</v>
      </c>
      <c r="P202" s="236">
        <v>0</v>
      </c>
      <c r="Q202" s="236">
        <v>0</v>
      </c>
      <c r="R202" s="236">
        <v>0</v>
      </c>
      <c r="S202" s="236">
        <v>0</v>
      </c>
      <c r="T202" s="236">
        <v>0</v>
      </c>
      <c r="U202" s="240">
        <v>0</v>
      </c>
      <c r="V202" s="237">
        <v>0</v>
      </c>
      <c r="W202" s="233">
        <v>0</v>
      </c>
      <c r="X202" s="234">
        <v>0</v>
      </c>
      <c r="Y202" s="238">
        <v>38</v>
      </c>
      <c r="Z202" s="239">
        <v>38</v>
      </c>
    </row>
    <row r="203" spans="1:26" ht="15" customHeight="1" x14ac:dyDescent="0.25">
      <c r="A203" s="325"/>
      <c r="B203" s="45"/>
      <c r="C203" s="182" t="s">
        <v>257</v>
      </c>
      <c r="D203" s="184" t="s">
        <v>258</v>
      </c>
      <c r="E203" s="231">
        <v>0</v>
      </c>
      <c r="F203" s="232">
        <v>0</v>
      </c>
      <c r="G203" s="232">
        <v>26</v>
      </c>
      <c r="H203" s="232">
        <v>0</v>
      </c>
      <c r="I203" s="232">
        <v>0</v>
      </c>
      <c r="J203" s="232">
        <v>0</v>
      </c>
      <c r="K203" s="232">
        <v>0</v>
      </c>
      <c r="L203" s="233">
        <v>26</v>
      </c>
      <c r="M203" s="234">
        <v>27</v>
      </c>
      <c r="N203" s="234">
        <v>210</v>
      </c>
      <c r="O203" s="235">
        <v>263</v>
      </c>
      <c r="P203" s="236">
        <v>0</v>
      </c>
      <c r="Q203" s="236">
        <v>0</v>
      </c>
      <c r="R203" s="236">
        <v>7</v>
      </c>
      <c r="S203" s="236">
        <v>0</v>
      </c>
      <c r="T203" s="236">
        <v>0</v>
      </c>
      <c r="U203" s="240">
        <v>0</v>
      </c>
      <c r="V203" s="237">
        <v>0</v>
      </c>
      <c r="W203" s="233">
        <v>7</v>
      </c>
      <c r="X203" s="234">
        <v>8</v>
      </c>
      <c r="Y203" s="238">
        <v>38</v>
      </c>
      <c r="Z203" s="239">
        <v>53</v>
      </c>
    </row>
    <row r="204" spans="1:26" ht="15" customHeight="1" x14ac:dyDescent="0.25">
      <c r="A204" s="325"/>
      <c r="B204" s="45"/>
      <c r="C204" s="182" t="s">
        <v>259</v>
      </c>
      <c r="D204" s="184" t="s">
        <v>260</v>
      </c>
      <c r="E204" s="231">
        <v>0</v>
      </c>
      <c r="F204" s="232">
        <v>0</v>
      </c>
      <c r="G204" s="232">
        <v>0</v>
      </c>
      <c r="H204" s="232">
        <v>0</v>
      </c>
      <c r="I204" s="232">
        <v>0</v>
      </c>
      <c r="J204" s="232">
        <v>0</v>
      </c>
      <c r="K204" s="232">
        <v>0</v>
      </c>
      <c r="L204" s="233">
        <v>0</v>
      </c>
      <c r="M204" s="234">
        <v>0</v>
      </c>
      <c r="N204" s="234">
        <v>26</v>
      </c>
      <c r="O204" s="235">
        <v>26</v>
      </c>
      <c r="P204" s="236">
        <v>0</v>
      </c>
      <c r="Q204" s="236">
        <v>0</v>
      </c>
      <c r="R204" s="236">
        <v>0</v>
      </c>
      <c r="S204" s="236">
        <v>0</v>
      </c>
      <c r="T204" s="236">
        <v>0</v>
      </c>
      <c r="U204" s="240">
        <v>0</v>
      </c>
      <c r="V204" s="237">
        <v>0</v>
      </c>
      <c r="W204" s="233">
        <v>0</v>
      </c>
      <c r="X204" s="234">
        <v>0</v>
      </c>
      <c r="Y204" s="238">
        <v>0</v>
      </c>
      <c r="Z204" s="239">
        <v>0</v>
      </c>
    </row>
    <row r="205" spans="1:26" ht="15" customHeight="1" x14ac:dyDescent="0.25">
      <c r="A205" s="325"/>
      <c r="B205" s="45"/>
      <c r="C205" s="182"/>
      <c r="D205" s="184" t="s">
        <v>261</v>
      </c>
      <c r="E205" s="231">
        <v>0</v>
      </c>
      <c r="F205" s="232">
        <v>0</v>
      </c>
      <c r="G205" s="232">
        <v>0</v>
      </c>
      <c r="H205" s="232">
        <v>0</v>
      </c>
      <c r="I205" s="232">
        <v>0</v>
      </c>
      <c r="J205" s="232">
        <v>0</v>
      </c>
      <c r="K205" s="232">
        <v>0</v>
      </c>
      <c r="L205" s="233">
        <v>0</v>
      </c>
      <c r="M205" s="234">
        <v>1</v>
      </c>
      <c r="N205" s="234">
        <v>1</v>
      </c>
      <c r="O205" s="235">
        <v>2</v>
      </c>
      <c r="P205" s="236">
        <v>0</v>
      </c>
      <c r="Q205" s="236">
        <v>0</v>
      </c>
      <c r="R205" s="236">
        <v>0</v>
      </c>
      <c r="S205" s="236">
        <v>0</v>
      </c>
      <c r="T205" s="236">
        <v>0</v>
      </c>
      <c r="U205" s="240">
        <v>0</v>
      </c>
      <c r="V205" s="237">
        <v>0</v>
      </c>
      <c r="W205" s="233">
        <v>0</v>
      </c>
      <c r="X205" s="234">
        <v>0</v>
      </c>
      <c r="Y205" s="238">
        <v>0</v>
      </c>
      <c r="Z205" s="239">
        <v>0</v>
      </c>
    </row>
    <row r="206" spans="1:26" ht="15" customHeight="1" x14ac:dyDescent="0.25">
      <c r="A206" s="325"/>
      <c r="B206" s="45"/>
      <c r="C206" s="182" t="s">
        <v>259</v>
      </c>
      <c r="D206" s="184" t="s">
        <v>262</v>
      </c>
      <c r="E206" s="231">
        <v>0</v>
      </c>
      <c r="F206" s="232">
        <v>0</v>
      </c>
      <c r="G206" s="232">
        <v>0</v>
      </c>
      <c r="H206" s="232">
        <v>0</v>
      </c>
      <c r="I206" s="232">
        <v>0</v>
      </c>
      <c r="J206" s="232">
        <v>0</v>
      </c>
      <c r="K206" s="232">
        <v>0</v>
      </c>
      <c r="L206" s="233">
        <v>0</v>
      </c>
      <c r="M206" s="234">
        <v>0</v>
      </c>
      <c r="N206" s="234">
        <v>2</v>
      </c>
      <c r="O206" s="235">
        <v>2</v>
      </c>
      <c r="P206" s="236">
        <v>0</v>
      </c>
      <c r="Q206" s="236">
        <v>0</v>
      </c>
      <c r="R206" s="236">
        <v>0</v>
      </c>
      <c r="S206" s="236">
        <v>0</v>
      </c>
      <c r="T206" s="236">
        <v>0</v>
      </c>
      <c r="U206" s="240">
        <v>0</v>
      </c>
      <c r="V206" s="237">
        <v>0</v>
      </c>
      <c r="W206" s="233">
        <v>0</v>
      </c>
      <c r="X206" s="234">
        <v>0</v>
      </c>
      <c r="Y206" s="238">
        <v>0</v>
      </c>
      <c r="Z206" s="239">
        <v>0</v>
      </c>
    </row>
    <row r="207" spans="1:26" ht="15" customHeight="1" x14ac:dyDescent="0.25">
      <c r="A207" s="325"/>
      <c r="B207" s="45"/>
      <c r="C207" s="182"/>
      <c r="D207" s="184" t="s">
        <v>263</v>
      </c>
      <c r="E207" s="231">
        <v>0</v>
      </c>
      <c r="F207" s="232">
        <v>0</v>
      </c>
      <c r="G207" s="232">
        <v>0</v>
      </c>
      <c r="H207" s="232">
        <v>0</v>
      </c>
      <c r="I207" s="232">
        <v>0</v>
      </c>
      <c r="J207" s="232">
        <v>0</v>
      </c>
      <c r="K207" s="232">
        <v>0</v>
      </c>
      <c r="L207" s="233">
        <v>0</v>
      </c>
      <c r="M207" s="234">
        <v>0</v>
      </c>
      <c r="N207" s="234">
        <v>78</v>
      </c>
      <c r="O207" s="235">
        <v>78</v>
      </c>
      <c r="P207" s="236">
        <v>0</v>
      </c>
      <c r="Q207" s="236">
        <v>0</v>
      </c>
      <c r="R207" s="236">
        <v>0</v>
      </c>
      <c r="S207" s="236">
        <v>0</v>
      </c>
      <c r="T207" s="236">
        <v>0</v>
      </c>
      <c r="U207" s="240">
        <v>0</v>
      </c>
      <c r="V207" s="237">
        <v>0</v>
      </c>
      <c r="W207" s="233">
        <v>0</v>
      </c>
      <c r="X207" s="234">
        <v>0</v>
      </c>
      <c r="Y207" s="238">
        <v>0</v>
      </c>
      <c r="Z207" s="239">
        <v>0</v>
      </c>
    </row>
    <row r="208" spans="1:26" ht="15" customHeight="1" x14ac:dyDescent="0.25">
      <c r="A208" s="325"/>
      <c r="B208" s="45"/>
      <c r="C208" s="182" t="s">
        <v>264</v>
      </c>
      <c r="D208" s="184" t="s">
        <v>173</v>
      </c>
      <c r="E208" s="231">
        <v>0</v>
      </c>
      <c r="F208" s="232">
        <v>0</v>
      </c>
      <c r="G208" s="232">
        <v>0</v>
      </c>
      <c r="H208" s="232">
        <v>0</v>
      </c>
      <c r="I208" s="232">
        <v>0</v>
      </c>
      <c r="J208" s="232">
        <v>0</v>
      </c>
      <c r="K208" s="232">
        <v>0</v>
      </c>
      <c r="L208" s="233">
        <v>0</v>
      </c>
      <c r="M208" s="234">
        <v>1</v>
      </c>
      <c r="N208" s="234">
        <v>106</v>
      </c>
      <c r="O208" s="235">
        <v>107</v>
      </c>
      <c r="P208" s="236">
        <v>0</v>
      </c>
      <c r="Q208" s="236">
        <v>0</v>
      </c>
      <c r="R208" s="236">
        <v>0</v>
      </c>
      <c r="S208" s="236">
        <v>0</v>
      </c>
      <c r="T208" s="236">
        <v>0</v>
      </c>
      <c r="U208" s="240">
        <v>0</v>
      </c>
      <c r="V208" s="237">
        <v>0</v>
      </c>
      <c r="W208" s="233">
        <v>0</v>
      </c>
      <c r="X208" s="234">
        <v>0</v>
      </c>
      <c r="Y208" s="238">
        <v>17</v>
      </c>
      <c r="Z208" s="239">
        <v>17</v>
      </c>
    </row>
    <row r="209" spans="1:26" ht="15" customHeight="1" x14ac:dyDescent="0.25">
      <c r="A209" s="325"/>
      <c r="B209" s="45"/>
      <c r="C209" s="182" t="s">
        <v>259</v>
      </c>
      <c r="D209" s="184" t="s">
        <v>512</v>
      </c>
      <c r="E209" s="231">
        <v>0</v>
      </c>
      <c r="F209" s="232">
        <v>0</v>
      </c>
      <c r="G209" s="232">
        <v>0</v>
      </c>
      <c r="H209" s="232">
        <v>0</v>
      </c>
      <c r="I209" s="232">
        <v>0</v>
      </c>
      <c r="J209" s="232">
        <v>0</v>
      </c>
      <c r="K209" s="232">
        <v>0</v>
      </c>
      <c r="L209" s="233">
        <v>0</v>
      </c>
      <c r="M209" s="234">
        <v>0</v>
      </c>
      <c r="N209" s="234">
        <v>44</v>
      </c>
      <c r="O209" s="235">
        <v>44</v>
      </c>
      <c r="P209" s="236">
        <v>0</v>
      </c>
      <c r="Q209" s="236">
        <v>0</v>
      </c>
      <c r="R209" s="236">
        <v>0</v>
      </c>
      <c r="S209" s="236">
        <v>0</v>
      </c>
      <c r="T209" s="236">
        <v>0</v>
      </c>
      <c r="U209" s="240">
        <v>0</v>
      </c>
      <c r="V209" s="237">
        <v>0</v>
      </c>
      <c r="W209" s="233">
        <v>0</v>
      </c>
      <c r="X209" s="234">
        <v>0</v>
      </c>
      <c r="Y209" s="238">
        <v>6</v>
      </c>
      <c r="Z209" s="239">
        <v>6</v>
      </c>
    </row>
    <row r="210" spans="1:26" ht="15" customHeight="1" x14ac:dyDescent="0.25">
      <c r="A210" s="325"/>
      <c r="B210" s="45"/>
      <c r="C210" s="182" t="s">
        <v>259</v>
      </c>
      <c r="D210" s="184" t="s">
        <v>513</v>
      </c>
      <c r="E210" s="231">
        <v>0</v>
      </c>
      <c r="F210" s="232">
        <v>0</v>
      </c>
      <c r="G210" s="232">
        <v>0</v>
      </c>
      <c r="H210" s="232">
        <v>0</v>
      </c>
      <c r="I210" s="232">
        <v>0</v>
      </c>
      <c r="J210" s="232">
        <v>0</v>
      </c>
      <c r="K210" s="232">
        <v>0</v>
      </c>
      <c r="L210" s="233">
        <v>0</v>
      </c>
      <c r="M210" s="234">
        <v>0</v>
      </c>
      <c r="N210" s="234">
        <v>0</v>
      </c>
      <c r="O210" s="235">
        <v>0</v>
      </c>
      <c r="P210" s="236">
        <v>0</v>
      </c>
      <c r="Q210" s="236">
        <v>0</v>
      </c>
      <c r="R210" s="236">
        <v>0</v>
      </c>
      <c r="S210" s="236">
        <v>0</v>
      </c>
      <c r="T210" s="236">
        <v>0</v>
      </c>
      <c r="U210" s="240">
        <v>0</v>
      </c>
      <c r="V210" s="237">
        <v>0</v>
      </c>
      <c r="W210" s="233">
        <v>0</v>
      </c>
      <c r="X210" s="234">
        <v>0</v>
      </c>
      <c r="Y210" s="238">
        <v>0</v>
      </c>
      <c r="Z210" s="239">
        <v>0</v>
      </c>
    </row>
    <row r="211" spans="1:26" ht="15" customHeight="1" x14ac:dyDescent="0.25">
      <c r="A211" s="325"/>
      <c r="B211" s="45"/>
      <c r="C211" s="182" t="s">
        <v>259</v>
      </c>
      <c r="D211" s="184" t="s">
        <v>514</v>
      </c>
      <c r="E211" s="231">
        <v>0</v>
      </c>
      <c r="F211" s="232">
        <v>0</v>
      </c>
      <c r="G211" s="232">
        <v>0</v>
      </c>
      <c r="H211" s="232">
        <v>0</v>
      </c>
      <c r="I211" s="232">
        <v>0</v>
      </c>
      <c r="J211" s="232">
        <v>0</v>
      </c>
      <c r="K211" s="232">
        <v>0</v>
      </c>
      <c r="L211" s="233">
        <v>0</v>
      </c>
      <c r="M211" s="234">
        <v>0</v>
      </c>
      <c r="N211" s="234">
        <v>0</v>
      </c>
      <c r="O211" s="235">
        <v>0</v>
      </c>
      <c r="P211" s="236">
        <v>0</v>
      </c>
      <c r="Q211" s="236">
        <v>0</v>
      </c>
      <c r="R211" s="236">
        <v>0</v>
      </c>
      <c r="S211" s="236">
        <v>0</v>
      </c>
      <c r="T211" s="236">
        <v>0</v>
      </c>
      <c r="U211" s="240">
        <v>0</v>
      </c>
      <c r="V211" s="237">
        <v>0</v>
      </c>
      <c r="W211" s="233">
        <v>0</v>
      </c>
      <c r="X211" s="234">
        <v>0</v>
      </c>
      <c r="Y211" s="238">
        <v>0</v>
      </c>
      <c r="Z211" s="239">
        <v>0</v>
      </c>
    </row>
    <row r="212" spans="1:26" ht="15" customHeight="1" x14ac:dyDescent="0.25">
      <c r="A212" s="325"/>
      <c r="B212" s="45"/>
      <c r="C212" s="182" t="s">
        <v>259</v>
      </c>
      <c r="D212" s="184" t="s">
        <v>515</v>
      </c>
      <c r="E212" s="231">
        <v>0</v>
      </c>
      <c r="F212" s="232">
        <v>0</v>
      </c>
      <c r="G212" s="232">
        <v>0</v>
      </c>
      <c r="H212" s="232">
        <v>0</v>
      </c>
      <c r="I212" s="232">
        <v>0</v>
      </c>
      <c r="J212" s="232">
        <v>0</v>
      </c>
      <c r="K212" s="232">
        <v>0</v>
      </c>
      <c r="L212" s="233">
        <v>0</v>
      </c>
      <c r="M212" s="234">
        <v>0</v>
      </c>
      <c r="N212" s="234">
        <v>57</v>
      </c>
      <c r="O212" s="235">
        <v>57</v>
      </c>
      <c r="P212" s="236">
        <v>0</v>
      </c>
      <c r="Q212" s="236">
        <v>0</v>
      </c>
      <c r="R212" s="236">
        <v>0</v>
      </c>
      <c r="S212" s="236">
        <v>0</v>
      </c>
      <c r="T212" s="236">
        <v>0</v>
      </c>
      <c r="U212" s="240">
        <v>0</v>
      </c>
      <c r="V212" s="237">
        <v>0</v>
      </c>
      <c r="W212" s="233">
        <v>0</v>
      </c>
      <c r="X212" s="234">
        <v>0</v>
      </c>
      <c r="Y212" s="238">
        <v>8</v>
      </c>
      <c r="Z212" s="239">
        <v>8</v>
      </c>
    </row>
    <row r="213" spans="1:26" ht="15" customHeight="1" x14ac:dyDescent="0.25">
      <c r="A213" s="325"/>
      <c r="B213" s="45"/>
      <c r="C213" s="182" t="s">
        <v>259</v>
      </c>
      <c r="D213" s="184" t="s">
        <v>516</v>
      </c>
      <c r="E213" s="231">
        <v>0</v>
      </c>
      <c r="F213" s="232">
        <v>0</v>
      </c>
      <c r="G213" s="232">
        <v>0</v>
      </c>
      <c r="H213" s="232">
        <v>0</v>
      </c>
      <c r="I213" s="232">
        <v>0</v>
      </c>
      <c r="J213" s="232">
        <v>0</v>
      </c>
      <c r="K213" s="232">
        <v>0</v>
      </c>
      <c r="L213" s="233">
        <v>0</v>
      </c>
      <c r="M213" s="234">
        <v>1</v>
      </c>
      <c r="N213" s="234">
        <v>22</v>
      </c>
      <c r="O213" s="235">
        <v>23</v>
      </c>
      <c r="P213" s="236">
        <v>0</v>
      </c>
      <c r="Q213" s="236">
        <v>0</v>
      </c>
      <c r="R213" s="236">
        <v>0</v>
      </c>
      <c r="S213" s="236">
        <v>0</v>
      </c>
      <c r="T213" s="236">
        <v>0</v>
      </c>
      <c r="U213" s="240">
        <v>0</v>
      </c>
      <c r="V213" s="237">
        <v>0</v>
      </c>
      <c r="W213" s="233">
        <v>0</v>
      </c>
      <c r="X213" s="234">
        <v>1</v>
      </c>
      <c r="Y213" s="238">
        <v>11</v>
      </c>
      <c r="Z213" s="239">
        <v>12</v>
      </c>
    </row>
    <row r="214" spans="1:26" ht="15" customHeight="1" x14ac:dyDescent="0.25">
      <c r="A214" s="325"/>
      <c r="B214" s="45"/>
      <c r="C214" s="182" t="s">
        <v>259</v>
      </c>
      <c r="D214" s="184" t="s">
        <v>517</v>
      </c>
      <c r="E214" s="231">
        <v>0</v>
      </c>
      <c r="F214" s="232">
        <v>0</v>
      </c>
      <c r="G214" s="232">
        <v>0</v>
      </c>
      <c r="H214" s="232">
        <v>0</v>
      </c>
      <c r="I214" s="232">
        <v>0</v>
      </c>
      <c r="J214" s="232">
        <v>0</v>
      </c>
      <c r="K214" s="232">
        <v>0</v>
      </c>
      <c r="L214" s="233">
        <v>0</v>
      </c>
      <c r="M214" s="234">
        <v>1</v>
      </c>
      <c r="N214" s="234">
        <v>35</v>
      </c>
      <c r="O214" s="235">
        <v>36</v>
      </c>
      <c r="P214" s="236">
        <v>0</v>
      </c>
      <c r="Q214" s="236">
        <v>0</v>
      </c>
      <c r="R214" s="236">
        <v>0</v>
      </c>
      <c r="S214" s="236">
        <v>0</v>
      </c>
      <c r="T214" s="236">
        <v>0</v>
      </c>
      <c r="U214" s="240">
        <v>0</v>
      </c>
      <c r="V214" s="237">
        <v>0</v>
      </c>
      <c r="W214" s="233">
        <v>0</v>
      </c>
      <c r="X214" s="234">
        <v>0</v>
      </c>
      <c r="Y214" s="238">
        <v>18</v>
      </c>
      <c r="Z214" s="239">
        <v>18</v>
      </c>
    </row>
    <row r="215" spans="1:26" ht="15" customHeight="1" x14ac:dyDescent="0.25">
      <c r="A215" s="325"/>
      <c r="B215" s="45"/>
      <c r="C215" s="182" t="s">
        <v>265</v>
      </c>
      <c r="D215" s="184" t="s">
        <v>266</v>
      </c>
      <c r="E215" s="231">
        <v>0</v>
      </c>
      <c r="F215" s="232">
        <v>0</v>
      </c>
      <c r="G215" s="232">
        <v>0</v>
      </c>
      <c r="H215" s="232">
        <v>0</v>
      </c>
      <c r="I215" s="232">
        <v>0</v>
      </c>
      <c r="J215" s="232">
        <v>0</v>
      </c>
      <c r="K215" s="232">
        <v>0</v>
      </c>
      <c r="L215" s="233">
        <v>0</v>
      </c>
      <c r="M215" s="234">
        <v>1</v>
      </c>
      <c r="N215" s="234">
        <v>47</v>
      </c>
      <c r="O215" s="235">
        <v>48</v>
      </c>
      <c r="P215" s="236">
        <v>0</v>
      </c>
      <c r="Q215" s="236">
        <v>0</v>
      </c>
      <c r="R215" s="236">
        <v>0</v>
      </c>
      <c r="S215" s="236">
        <v>0</v>
      </c>
      <c r="T215" s="236">
        <v>0</v>
      </c>
      <c r="U215" s="240">
        <v>0</v>
      </c>
      <c r="V215" s="237">
        <v>0</v>
      </c>
      <c r="W215" s="233">
        <v>0</v>
      </c>
      <c r="X215" s="234">
        <v>0</v>
      </c>
      <c r="Y215" s="238">
        <v>19</v>
      </c>
      <c r="Z215" s="239">
        <v>19</v>
      </c>
    </row>
    <row r="216" spans="1:26" ht="15" customHeight="1" x14ac:dyDescent="0.25">
      <c r="A216" s="325"/>
      <c r="B216" s="45"/>
      <c r="C216" s="182" t="s">
        <v>265</v>
      </c>
      <c r="D216" s="184" t="s">
        <v>267</v>
      </c>
      <c r="E216" s="231">
        <v>0</v>
      </c>
      <c r="F216" s="232">
        <v>0</v>
      </c>
      <c r="G216" s="232">
        <v>0</v>
      </c>
      <c r="H216" s="232">
        <v>0</v>
      </c>
      <c r="I216" s="232">
        <v>0</v>
      </c>
      <c r="J216" s="232">
        <v>0</v>
      </c>
      <c r="K216" s="232">
        <v>0</v>
      </c>
      <c r="L216" s="233">
        <v>0</v>
      </c>
      <c r="M216" s="234">
        <v>0</v>
      </c>
      <c r="N216" s="234">
        <v>19</v>
      </c>
      <c r="O216" s="235">
        <v>19</v>
      </c>
      <c r="P216" s="236">
        <v>0</v>
      </c>
      <c r="Q216" s="236">
        <v>0</v>
      </c>
      <c r="R216" s="236">
        <v>0</v>
      </c>
      <c r="S216" s="236">
        <v>0</v>
      </c>
      <c r="T216" s="236">
        <v>0</v>
      </c>
      <c r="U216" s="240">
        <v>0</v>
      </c>
      <c r="V216" s="237">
        <v>0</v>
      </c>
      <c r="W216" s="233">
        <v>0</v>
      </c>
      <c r="X216" s="234">
        <v>0</v>
      </c>
      <c r="Y216" s="238">
        <v>8</v>
      </c>
      <c r="Z216" s="239">
        <v>8</v>
      </c>
    </row>
    <row r="217" spans="1:26" ht="15" customHeight="1" x14ac:dyDescent="0.25">
      <c r="A217" s="325"/>
      <c r="B217" s="45"/>
      <c r="C217" s="182" t="s">
        <v>265</v>
      </c>
      <c r="D217" s="184" t="s">
        <v>518</v>
      </c>
      <c r="E217" s="231">
        <v>0</v>
      </c>
      <c r="F217" s="232">
        <v>0</v>
      </c>
      <c r="G217" s="232">
        <v>0</v>
      </c>
      <c r="H217" s="232">
        <v>0</v>
      </c>
      <c r="I217" s="232">
        <v>0</v>
      </c>
      <c r="J217" s="232">
        <v>0</v>
      </c>
      <c r="K217" s="232">
        <v>0</v>
      </c>
      <c r="L217" s="233">
        <v>0</v>
      </c>
      <c r="M217" s="234">
        <v>0</v>
      </c>
      <c r="N217" s="234">
        <v>12</v>
      </c>
      <c r="O217" s="235">
        <v>12</v>
      </c>
      <c r="P217" s="236">
        <v>0</v>
      </c>
      <c r="Q217" s="236">
        <v>0</v>
      </c>
      <c r="R217" s="236">
        <v>0</v>
      </c>
      <c r="S217" s="236">
        <v>0</v>
      </c>
      <c r="T217" s="236">
        <v>0</v>
      </c>
      <c r="U217" s="240">
        <v>0</v>
      </c>
      <c r="V217" s="237">
        <v>0</v>
      </c>
      <c r="W217" s="233">
        <v>0</v>
      </c>
      <c r="X217" s="234">
        <v>0</v>
      </c>
      <c r="Y217" s="238">
        <v>2</v>
      </c>
      <c r="Z217" s="239">
        <v>2</v>
      </c>
    </row>
    <row r="218" spans="1:26" ht="15" customHeight="1" x14ac:dyDescent="0.25">
      <c r="A218" s="325"/>
      <c r="B218" s="45"/>
      <c r="C218" s="182" t="s">
        <v>265</v>
      </c>
      <c r="D218" s="184" t="s">
        <v>268</v>
      </c>
      <c r="E218" s="231">
        <v>0</v>
      </c>
      <c r="F218" s="232">
        <v>0</v>
      </c>
      <c r="G218" s="232">
        <v>0</v>
      </c>
      <c r="H218" s="232">
        <v>0</v>
      </c>
      <c r="I218" s="232">
        <v>0</v>
      </c>
      <c r="J218" s="232">
        <v>0</v>
      </c>
      <c r="K218" s="232">
        <v>0</v>
      </c>
      <c r="L218" s="233">
        <v>0</v>
      </c>
      <c r="M218" s="234">
        <v>0</v>
      </c>
      <c r="N218" s="234">
        <v>13</v>
      </c>
      <c r="O218" s="235">
        <v>13</v>
      </c>
      <c r="P218" s="236">
        <v>0</v>
      </c>
      <c r="Q218" s="236">
        <v>0</v>
      </c>
      <c r="R218" s="236">
        <v>0</v>
      </c>
      <c r="S218" s="236">
        <v>0</v>
      </c>
      <c r="T218" s="236">
        <v>0</v>
      </c>
      <c r="U218" s="240">
        <v>0</v>
      </c>
      <c r="V218" s="237">
        <v>0</v>
      </c>
      <c r="W218" s="233">
        <v>0</v>
      </c>
      <c r="X218" s="234">
        <v>0</v>
      </c>
      <c r="Y218" s="238">
        <v>6</v>
      </c>
      <c r="Z218" s="239">
        <v>6</v>
      </c>
    </row>
    <row r="219" spans="1:26" ht="15" customHeight="1" x14ac:dyDescent="0.25">
      <c r="A219" s="325"/>
      <c r="B219" s="45"/>
      <c r="C219" s="182" t="s">
        <v>264</v>
      </c>
      <c r="D219" s="183" t="s">
        <v>530</v>
      </c>
      <c r="E219" s="231">
        <v>0</v>
      </c>
      <c r="F219" s="232">
        <v>0</v>
      </c>
      <c r="G219" s="232">
        <v>0</v>
      </c>
      <c r="H219" s="232">
        <v>0</v>
      </c>
      <c r="I219" s="232">
        <v>0</v>
      </c>
      <c r="J219" s="232">
        <v>0</v>
      </c>
      <c r="K219" s="232">
        <v>0</v>
      </c>
      <c r="L219" s="233">
        <v>0</v>
      </c>
      <c r="M219" s="234">
        <v>0</v>
      </c>
      <c r="N219" s="234">
        <v>0</v>
      </c>
      <c r="O219" s="235">
        <v>0</v>
      </c>
      <c r="P219" s="236">
        <v>0</v>
      </c>
      <c r="Q219" s="236">
        <v>0</v>
      </c>
      <c r="R219" s="236">
        <v>0</v>
      </c>
      <c r="S219" s="236">
        <v>0</v>
      </c>
      <c r="T219" s="236">
        <v>0</v>
      </c>
      <c r="U219" s="240">
        <v>0</v>
      </c>
      <c r="V219" s="237">
        <v>0</v>
      </c>
      <c r="W219" s="233">
        <v>0</v>
      </c>
      <c r="X219" s="234">
        <v>0</v>
      </c>
      <c r="Y219" s="238">
        <v>0</v>
      </c>
      <c r="Z219" s="239">
        <v>0</v>
      </c>
    </row>
    <row r="220" spans="1:26" ht="15" customHeight="1" x14ac:dyDescent="0.25">
      <c r="A220" s="325"/>
      <c r="B220" s="45"/>
      <c r="C220" s="182" t="s">
        <v>264</v>
      </c>
      <c r="D220" s="183" t="s">
        <v>531</v>
      </c>
      <c r="E220" s="231">
        <v>0</v>
      </c>
      <c r="F220" s="232">
        <v>0</v>
      </c>
      <c r="G220" s="232">
        <v>0</v>
      </c>
      <c r="H220" s="232">
        <v>0</v>
      </c>
      <c r="I220" s="232">
        <v>0</v>
      </c>
      <c r="J220" s="232">
        <v>0</v>
      </c>
      <c r="K220" s="232">
        <v>0</v>
      </c>
      <c r="L220" s="233">
        <v>0</v>
      </c>
      <c r="M220" s="234">
        <v>0</v>
      </c>
      <c r="N220" s="234">
        <v>0</v>
      </c>
      <c r="O220" s="235">
        <v>0</v>
      </c>
      <c r="P220" s="236">
        <v>0</v>
      </c>
      <c r="Q220" s="236">
        <v>0</v>
      </c>
      <c r="R220" s="236">
        <v>0</v>
      </c>
      <c r="S220" s="236">
        <v>0</v>
      </c>
      <c r="T220" s="236">
        <v>0</v>
      </c>
      <c r="U220" s="240">
        <v>0</v>
      </c>
      <c r="V220" s="237">
        <v>0</v>
      </c>
      <c r="W220" s="233">
        <v>0</v>
      </c>
      <c r="X220" s="234">
        <v>0</v>
      </c>
      <c r="Y220" s="238">
        <v>0</v>
      </c>
      <c r="Z220" s="239">
        <v>0</v>
      </c>
    </row>
    <row r="221" spans="1:26" ht="15" customHeight="1" x14ac:dyDescent="0.25">
      <c r="A221" s="325"/>
      <c r="B221" s="45"/>
      <c r="C221" s="182" t="s">
        <v>264</v>
      </c>
      <c r="D221" s="183" t="s">
        <v>532</v>
      </c>
      <c r="E221" s="231">
        <v>0</v>
      </c>
      <c r="F221" s="232">
        <v>0</v>
      </c>
      <c r="G221" s="232">
        <v>0</v>
      </c>
      <c r="H221" s="232">
        <v>0</v>
      </c>
      <c r="I221" s="232">
        <v>0</v>
      </c>
      <c r="J221" s="232">
        <v>0</v>
      </c>
      <c r="K221" s="232">
        <v>0</v>
      </c>
      <c r="L221" s="233">
        <v>0</v>
      </c>
      <c r="M221" s="234">
        <v>0</v>
      </c>
      <c r="N221" s="234">
        <v>0</v>
      </c>
      <c r="O221" s="235">
        <v>0</v>
      </c>
      <c r="P221" s="236">
        <v>0</v>
      </c>
      <c r="Q221" s="236">
        <v>0</v>
      </c>
      <c r="R221" s="236">
        <v>0</v>
      </c>
      <c r="S221" s="236">
        <v>0</v>
      </c>
      <c r="T221" s="236">
        <v>0</v>
      </c>
      <c r="U221" s="240">
        <v>0</v>
      </c>
      <c r="V221" s="237">
        <v>0</v>
      </c>
      <c r="W221" s="233">
        <v>0</v>
      </c>
      <c r="X221" s="234">
        <v>0</v>
      </c>
      <c r="Y221" s="238">
        <v>0</v>
      </c>
      <c r="Z221" s="239">
        <v>0</v>
      </c>
    </row>
    <row r="222" spans="1:26" ht="15" customHeight="1" x14ac:dyDescent="0.25">
      <c r="A222" s="325"/>
      <c r="B222" s="45"/>
      <c r="C222" s="182"/>
      <c r="D222" s="191" t="s">
        <v>269</v>
      </c>
      <c r="E222" s="198">
        <v>0</v>
      </c>
      <c r="F222" s="232">
        <v>0</v>
      </c>
      <c r="G222" s="232">
        <v>0</v>
      </c>
      <c r="H222" s="232">
        <v>0</v>
      </c>
      <c r="I222" s="232">
        <v>0</v>
      </c>
      <c r="J222" s="232">
        <v>0</v>
      </c>
      <c r="K222" s="232">
        <v>0</v>
      </c>
      <c r="L222" s="233">
        <v>0</v>
      </c>
      <c r="M222" s="234">
        <v>0</v>
      </c>
      <c r="N222" s="238">
        <v>0</v>
      </c>
      <c r="O222" s="181">
        <v>0</v>
      </c>
      <c r="P222" s="240">
        <v>0</v>
      </c>
      <c r="Q222" s="240">
        <v>0</v>
      </c>
      <c r="R222" s="240">
        <v>0</v>
      </c>
      <c r="S222" s="240">
        <v>0</v>
      </c>
      <c r="T222" s="240">
        <v>0</v>
      </c>
      <c r="U222" s="240">
        <v>0</v>
      </c>
      <c r="V222" s="240">
        <v>0</v>
      </c>
      <c r="W222" s="233">
        <v>0</v>
      </c>
      <c r="X222" s="234">
        <v>0</v>
      </c>
      <c r="Y222" s="238">
        <v>0</v>
      </c>
      <c r="Z222" s="187">
        <v>0</v>
      </c>
    </row>
    <row r="223" spans="1:26" ht="15" customHeight="1" thickBot="1" x14ac:dyDescent="0.3">
      <c r="A223" s="326"/>
      <c r="B223" s="36" t="s">
        <v>435</v>
      </c>
      <c r="C223" s="179"/>
      <c r="D223" s="178"/>
      <c r="E223" s="241">
        <v>5</v>
      </c>
      <c r="F223" s="242">
        <v>0</v>
      </c>
      <c r="G223" s="242">
        <v>59</v>
      </c>
      <c r="H223" s="242">
        <v>0</v>
      </c>
      <c r="I223" s="242">
        <v>0</v>
      </c>
      <c r="J223" s="242">
        <v>0</v>
      </c>
      <c r="K223" s="242">
        <v>0</v>
      </c>
      <c r="L223" s="243">
        <v>64</v>
      </c>
      <c r="M223" s="244">
        <v>96</v>
      </c>
      <c r="N223" s="244">
        <v>1539</v>
      </c>
      <c r="O223" s="245">
        <v>1699</v>
      </c>
      <c r="P223" s="246">
        <v>0</v>
      </c>
      <c r="Q223" s="246">
        <v>0</v>
      </c>
      <c r="R223" s="246">
        <v>7</v>
      </c>
      <c r="S223" s="246">
        <v>0</v>
      </c>
      <c r="T223" s="246">
        <v>0</v>
      </c>
      <c r="U223" s="246">
        <v>0</v>
      </c>
      <c r="V223" s="246">
        <v>0</v>
      </c>
      <c r="W223" s="243">
        <v>7</v>
      </c>
      <c r="X223" s="244">
        <v>39</v>
      </c>
      <c r="Y223" s="244">
        <v>332</v>
      </c>
      <c r="Z223" s="243">
        <v>378</v>
      </c>
    </row>
    <row r="224" spans="1:26" ht="15" customHeight="1" x14ac:dyDescent="0.25">
      <c r="A224" s="324" t="s">
        <v>469</v>
      </c>
      <c r="B224" s="352" t="s">
        <v>469</v>
      </c>
      <c r="C224" s="352"/>
      <c r="D224" s="352"/>
      <c r="E224" s="281">
        <v>12</v>
      </c>
      <c r="F224" s="281">
        <v>2</v>
      </c>
      <c r="G224" s="281">
        <v>3</v>
      </c>
      <c r="H224" s="281">
        <v>0</v>
      </c>
      <c r="I224" s="281">
        <v>1</v>
      </c>
      <c r="J224" s="281">
        <v>0</v>
      </c>
      <c r="K224" s="281">
        <v>0</v>
      </c>
      <c r="L224" s="281">
        <v>18</v>
      </c>
      <c r="M224" s="281">
        <v>133</v>
      </c>
      <c r="N224" s="281">
        <v>2225</v>
      </c>
      <c r="O224" s="281">
        <v>2376</v>
      </c>
      <c r="P224" s="281">
        <v>0</v>
      </c>
      <c r="Q224" s="281">
        <v>0</v>
      </c>
      <c r="R224" s="281">
        <v>0</v>
      </c>
      <c r="S224" s="281">
        <v>0</v>
      </c>
      <c r="T224" s="281">
        <v>0</v>
      </c>
      <c r="U224" s="281">
        <v>0</v>
      </c>
      <c r="V224" s="281">
        <v>0</v>
      </c>
      <c r="W224" s="281">
        <v>0</v>
      </c>
      <c r="X224" s="281">
        <v>21</v>
      </c>
      <c r="Y224" s="281">
        <v>477</v>
      </c>
      <c r="Z224" s="281">
        <v>498</v>
      </c>
    </row>
    <row r="225" spans="1:26" ht="15" customHeight="1" x14ac:dyDescent="0.25">
      <c r="A225" s="325"/>
      <c r="B225" s="277"/>
      <c r="C225" s="182"/>
      <c r="D225" s="183" t="s">
        <v>585</v>
      </c>
      <c r="E225" s="231">
        <v>0</v>
      </c>
      <c r="F225" s="232">
        <v>0</v>
      </c>
      <c r="G225" s="232">
        <v>0</v>
      </c>
      <c r="H225" s="232">
        <v>0</v>
      </c>
      <c r="I225" s="232">
        <v>0</v>
      </c>
      <c r="J225" s="232">
        <v>0</v>
      </c>
      <c r="K225" s="232">
        <v>0</v>
      </c>
      <c r="L225" s="233">
        <v>0</v>
      </c>
      <c r="M225" s="234">
        <v>18</v>
      </c>
      <c r="N225" s="234">
        <v>0</v>
      </c>
      <c r="O225" s="235">
        <v>18</v>
      </c>
      <c r="P225" s="236">
        <v>0</v>
      </c>
      <c r="Q225" s="236">
        <v>0</v>
      </c>
      <c r="R225" s="236">
        <v>0</v>
      </c>
      <c r="S225" s="236">
        <v>0</v>
      </c>
      <c r="T225" s="236">
        <v>0</v>
      </c>
      <c r="U225" s="240">
        <v>0</v>
      </c>
      <c r="V225" s="237">
        <v>0</v>
      </c>
      <c r="W225" s="233">
        <v>0</v>
      </c>
      <c r="X225" s="234">
        <v>2</v>
      </c>
      <c r="Y225" s="238">
        <v>0</v>
      </c>
      <c r="Z225" s="239">
        <v>2</v>
      </c>
    </row>
    <row r="226" spans="1:26" ht="15" customHeight="1" x14ac:dyDescent="0.25">
      <c r="A226" s="325"/>
      <c r="B226" s="277"/>
      <c r="C226" s="182" t="s">
        <v>470</v>
      </c>
      <c r="D226" s="183" t="s">
        <v>471</v>
      </c>
      <c r="E226" s="231">
        <v>3</v>
      </c>
      <c r="F226" s="232">
        <v>1</v>
      </c>
      <c r="G226" s="232">
        <v>0</v>
      </c>
      <c r="H226" s="232">
        <v>0</v>
      </c>
      <c r="I226" s="232">
        <v>0</v>
      </c>
      <c r="J226" s="232">
        <v>0</v>
      </c>
      <c r="K226" s="232">
        <v>0</v>
      </c>
      <c r="L226" s="233">
        <v>4</v>
      </c>
      <c r="M226" s="234">
        <v>42</v>
      </c>
      <c r="N226" s="234">
        <v>894</v>
      </c>
      <c r="O226" s="235">
        <v>940</v>
      </c>
      <c r="P226" s="236">
        <v>0</v>
      </c>
      <c r="Q226" s="236">
        <v>0</v>
      </c>
      <c r="R226" s="236">
        <v>0</v>
      </c>
      <c r="S226" s="236">
        <v>0</v>
      </c>
      <c r="T226" s="236">
        <v>0</v>
      </c>
      <c r="U226" s="240">
        <v>0</v>
      </c>
      <c r="V226" s="237">
        <v>0</v>
      </c>
      <c r="W226" s="233">
        <v>0</v>
      </c>
      <c r="X226" s="234">
        <v>6</v>
      </c>
      <c r="Y226" s="238">
        <v>160</v>
      </c>
      <c r="Z226" s="239">
        <v>166</v>
      </c>
    </row>
    <row r="227" spans="1:26" ht="15" customHeight="1" x14ac:dyDescent="0.25">
      <c r="A227" s="325"/>
      <c r="B227" s="277"/>
      <c r="C227" s="182" t="s">
        <v>472</v>
      </c>
      <c r="D227" s="183" t="s">
        <v>473</v>
      </c>
      <c r="E227" s="231">
        <v>0</v>
      </c>
      <c r="F227" s="232">
        <v>0</v>
      </c>
      <c r="G227" s="232">
        <v>1</v>
      </c>
      <c r="H227" s="232">
        <v>0</v>
      </c>
      <c r="I227" s="232">
        <v>0</v>
      </c>
      <c r="J227" s="232">
        <v>0</v>
      </c>
      <c r="K227" s="232">
        <v>0</v>
      </c>
      <c r="L227" s="233">
        <v>1</v>
      </c>
      <c r="M227" s="234">
        <v>13</v>
      </c>
      <c r="N227" s="234">
        <v>60</v>
      </c>
      <c r="O227" s="235">
        <v>74</v>
      </c>
      <c r="P227" s="236">
        <v>0</v>
      </c>
      <c r="Q227" s="236">
        <v>0</v>
      </c>
      <c r="R227" s="236">
        <v>0</v>
      </c>
      <c r="S227" s="236">
        <v>0</v>
      </c>
      <c r="T227" s="236">
        <v>0</v>
      </c>
      <c r="U227" s="240">
        <v>0</v>
      </c>
      <c r="V227" s="237">
        <v>0</v>
      </c>
      <c r="W227" s="233">
        <v>0</v>
      </c>
      <c r="X227" s="234">
        <v>0</v>
      </c>
      <c r="Y227" s="238">
        <v>19</v>
      </c>
      <c r="Z227" s="239">
        <v>19</v>
      </c>
    </row>
    <row r="228" spans="1:26" ht="15" customHeight="1" x14ac:dyDescent="0.25">
      <c r="A228" s="325"/>
      <c r="B228" s="277"/>
      <c r="C228" s="182" t="s">
        <v>474</v>
      </c>
      <c r="D228" s="183" t="s">
        <v>556</v>
      </c>
      <c r="E228" s="231">
        <v>0</v>
      </c>
      <c r="F228" s="232">
        <v>0</v>
      </c>
      <c r="G228" s="232">
        <v>0</v>
      </c>
      <c r="H228" s="232">
        <v>0</v>
      </c>
      <c r="I228" s="232">
        <v>0</v>
      </c>
      <c r="J228" s="232">
        <v>0</v>
      </c>
      <c r="K228" s="232">
        <v>0</v>
      </c>
      <c r="L228" s="233">
        <v>0</v>
      </c>
      <c r="M228" s="234">
        <v>14</v>
      </c>
      <c r="N228" s="234">
        <v>203</v>
      </c>
      <c r="O228" s="235">
        <v>217</v>
      </c>
      <c r="P228" s="236">
        <v>0</v>
      </c>
      <c r="Q228" s="236">
        <v>0</v>
      </c>
      <c r="R228" s="236">
        <v>0</v>
      </c>
      <c r="S228" s="236">
        <v>0</v>
      </c>
      <c r="T228" s="236">
        <v>0</v>
      </c>
      <c r="U228" s="240">
        <v>0</v>
      </c>
      <c r="V228" s="237">
        <v>0</v>
      </c>
      <c r="W228" s="233">
        <v>0</v>
      </c>
      <c r="X228" s="234">
        <v>0</v>
      </c>
      <c r="Y228" s="238">
        <v>52</v>
      </c>
      <c r="Z228" s="239">
        <v>52</v>
      </c>
    </row>
    <row r="229" spans="1:26" ht="15" customHeight="1" x14ac:dyDescent="0.25">
      <c r="A229" s="325"/>
      <c r="B229" s="277"/>
      <c r="C229" s="182"/>
      <c r="D229" s="183" t="s">
        <v>598</v>
      </c>
      <c r="E229" s="231">
        <v>5</v>
      </c>
      <c r="F229" s="232">
        <v>1</v>
      </c>
      <c r="G229" s="232">
        <v>2</v>
      </c>
      <c r="H229" s="232">
        <v>0</v>
      </c>
      <c r="I229" s="232">
        <v>0</v>
      </c>
      <c r="J229" s="232">
        <v>0</v>
      </c>
      <c r="K229" s="232">
        <v>0</v>
      </c>
      <c r="L229" s="233">
        <v>8</v>
      </c>
      <c r="M229" s="234">
        <v>10</v>
      </c>
      <c r="N229" s="234">
        <v>51</v>
      </c>
      <c r="O229" s="235">
        <v>69</v>
      </c>
      <c r="P229" s="236">
        <v>0</v>
      </c>
      <c r="Q229" s="236">
        <v>0</v>
      </c>
      <c r="R229" s="236">
        <v>0</v>
      </c>
      <c r="S229" s="236">
        <v>0</v>
      </c>
      <c r="T229" s="236">
        <v>0</v>
      </c>
      <c r="U229" s="240">
        <v>0</v>
      </c>
      <c r="V229" s="237">
        <v>0</v>
      </c>
      <c r="W229" s="233">
        <v>0</v>
      </c>
      <c r="X229" s="234">
        <v>3</v>
      </c>
      <c r="Y229" s="238">
        <v>9</v>
      </c>
      <c r="Z229" s="239">
        <v>12</v>
      </c>
    </row>
    <row r="230" spans="1:26" ht="15" customHeight="1" x14ac:dyDescent="0.25">
      <c r="A230" s="325"/>
      <c r="B230" s="277"/>
      <c r="C230" s="182"/>
      <c r="D230" s="183" t="s">
        <v>557</v>
      </c>
      <c r="E230" s="231">
        <v>0</v>
      </c>
      <c r="F230" s="232">
        <v>0</v>
      </c>
      <c r="G230" s="232">
        <v>0</v>
      </c>
      <c r="H230" s="232">
        <v>0</v>
      </c>
      <c r="I230" s="232">
        <v>0</v>
      </c>
      <c r="J230" s="232">
        <v>0</v>
      </c>
      <c r="K230" s="232">
        <v>0</v>
      </c>
      <c r="L230" s="233">
        <v>0</v>
      </c>
      <c r="M230" s="234">
        <v>0</v>
      </c>
      <c r="N230" s="234">
        <v>0</v>
      </c>
      <c r="O230" s="235">
        <v>0</v>
      </c>
      <c r="P230" s="236">
        <v>0</v>
      </c>
      <c r="Q230" s="236">
        <v>0</v>
      </c>
      <c r="R230" s="236">
        <v>0</v>
      </c>
      <c r="S230" s="236">
        <v>0</v>
      </c>
      <c r="T230" s="236">
        <v>0</v>
      </c>
      <c r="U230" s="240">
        <v>0</v>
      </c>
      <c r="V230" s="237">
        <v>0</v>
      </c>
      <c r="W230" s="233">
        <v>0</v>
      </c>
      <c r="X230" s="234">
        <v>0</v>
      </c>
      <c r="Y230" s="238">
        <v>0</v>
      </c>
      <c r="Z230" s="239">
        <v>0</v>
      </c>
    </row>
    <row r="231" spans="1:26" ht="15" customHeight="1" x14ac:dyDescent="0.25">
      <c r="A231" s="325"/>
      <c r="B231" s="277"/>
      <c r="C231" s="182"/>
      <c r="D231" s="183" t="s">
        <v>558</v>
      </c>
      <c r="E231" s="231">
        <v>0</v>
      </c>
      <c r="F231" s="232">
        <v>0</v>
      </c>
      <c r="G231" s="232">
        <v>0</v>
      </c>
      <c r="H231" s="232">
        <v>0</v>
      </c>
      <c r="I231" s="232">
        <v>0</v>
      </c>
      <c r="J231" s="232">
        <v>0</v>
      </c>
      <c r="K231" s="232">
        <v>0</v>
      </c>
      <c r="L231" s="233">
        <v>0</v>
      </c>
      <c r="M231" s="234">
        <v>2</v>
      </c>
      <c r="N231" s="234">
        <v>76</v>
      </c>
      <c r="O231" s="235">
        <v>78</v>
      </c>
      <c r="P231" s="236">
        <v>0</v>
      </c>
      <c r="Q231" s="236">
        <v>0</v>
      </c>
      <c r="R231" s="236">
        <v>0</v>
      </c>
      <c r="S231" s="236">
        <v>0</v>
      </c>
      <c r="T231" s="236">
        <v>0</v>
      </c>
      <c r="U231" s="240">
        <v>0</v>
      </c>
      <c r="V231" s="237">
        <v>0</v>
      </c>
      <c r="W231" s="233">
        <v>0</v>
      </c>
      <c r="X231" s="234">
        <v>0</v>
      </c>
      <c r="Y231" s="238">
        <v>13</v>
      </c>
      <c r="Z231" s="239">
        <v>13</v>
      </c>
    </row>
    <row r="232" spans="1:26" ht="15" customHeight="1" x14ac:dyDescent="0.25">
      <c r="A232" s="325"/>
      <c r="B232" s="277"/>
      <c r="C232" s="182"/>
      <c r="D232" s="183" t="s">
        <v>559</v>
      </c>
      <c r="E232" s="231">
        <v>2</v>
      </c>
      <c r="F232" s="232">
        <v>0</v>
      </c>
      <c r="G232" s="232">
        <v>0</v>
      </c>
      <c r="H232" s="232">
        <v>0</v>
      </c>
      <c r="I232" s="232">
        <v>0</v>
      </c>
      <c r="J232" s="232">
        <v>0</v>
      </c>
      <c r="K232" s="232">
        <v>0</v>
      </c>
      <c r="L232" s="233">
        <v>2</v>
      </c>
      <c r="M232" s="234">
        <v>3</v>
      </c>
      <c r="N232" s="234">
        <v>154</v>
      </c>
      <c r="O232" s="235">
        <v>159</v>
      </c>
      <c r="P232" s="236">
        <v>0</v>
      </c>
      <c r="Q232" s="236">
        <v>0</v>
      </c>
      <c r="R232" s="236">
        <v>0</v>
      </c>
      <c r="S232" s="236">
        <v>0</v>
      </c>
      <c r="T232" s="236">
        <v>0</v>
      </c>
      <c r="U232" s="240">
        <v>0</v>
      </c>
      <c r="V232" s="237">
        <v>0</v>
      </c>
      <c r="W232" s="233">
        <v>0</v>
      </c>
      <c r="X232" s="234">
        <v>0</v>
      </c>
      <c r="Y232" s="238">
        <v>23</v>
      </c>
      <c r="Z232" s="239">
        <v>23</v>
      </c>
    </row>
    <row r="233" spans="1:26" ht="15" customHeight="1" x14ac:dyDescent="0.25">
      <c r="A233" s="325"/>
      <c r="B233" s="277"/>
      <c r="C233" s="182"/>
      <c r="D233" s="183" t="s">
        <v>560</v>
      </c>
      <c r="E233" s="231">
        <v>0</v>
      </c>
      <c r="F233" s="232">
        <v>0</v>
      </c>
      <c r="G233" s="232">
        <v>0</v>
      </c>
      <c r="H233" s="232">
        <v>0</v>
      </c>
      <c r="I233" s="232">
        <v>0</v>
      </c>
      <c r="J233" s="232">
        <v>0</v>
      </c>
      <c r="K233" s="232">
        <v>0</v>
      </c>
      <c r="L233" s="233">
        <v>0</v>
      </c>
      <c r="M233" s="234">
        <v>7</v>
      </c>
      <c r="N233" s="234">
        <v>87</v>
      </c>
      <c r="O233" s="235">
        <v>94</v>
      </c>
      <c r="P233" s="236">
        <v>0</v>
      </c>
      <c r="Q233" s="236">
        <v>0</v>
      </c>
      <c r="R233" s="236">
        <v>0</v>
      </c>
      <c r="S233" s="236">
        <v>0</v>
      </c>
      <c r="T233" s="236">
        <v>0</v>
      </c>
      <c r="U233" s="240">
        <v>0</v>
      </c>
      <c r="V233" s="237">
        <v>0</v>
      </c>
      <c r="W233" s="233">
        <v>0</v>
      </c>
      <c r="X233" s="234">
        <v>0</v>
      </c>
      <c r="Y233" s="238">
        <v>14</v>
      </c>
      <c r="Z233" s="239">
        <v>14</v>
      </c>
    </row>
    <row r="234" spans="1:26" ht="15" customHeight="1" x14ac:dyDescent="0.25">
      <c r="A234" s="325"/>
      <c r="B234" s="277"/>
      <c r="C234" s="182"/>
      <c r="D234" s="183" t="s">
        <v>561</v>
      </c>
      <c r="E234" s="231">
        <v>0</v>
      </c>
      <c r="F234" s="232">
        <v>0</v>
      </c>
      <c r="G234" s="232">
        <v>0</v>
      </c>
      <c r="H234" s="232">
        <v>0</v>
      </c>
      <c r="I234" s="232">
        <v>1</v>
      </c>
      <c r="J234" s="232">
        <v>0</v>
      </c>
      <c r="K234" s="232">
        <v>0</v>
      </c>
      <c r="L234" s="233">
        <v>1</v>
      </c>
      <c r="M234" s="234">
        <v>1</v>
      </c>
      <c r="N234" s="234">
        <v>156</v>
      </c>
      <c r="O234" s="235">
        <v>158</v>
      </c>
      <c r="P234" s="236">
        <v>0</v>
      </c>
      <c r="Q234" s="236">
        <v>0</v>
      </c>
      <c r="R234" s="236">
        <v>0</v>
      </c>
      <c r="S234" s="236">
        <v>0</v>
      </c>
      <c r="T234" s="236">
        <v>0</v>
      </c>
      <c r="U234" s="240">
        <v>0</v>
      </c>
      <c r="V234" s="237">
        <v>0</v>
      </c>
      <c r="W234" s="233">
        <v>0</v>
      </c>
      <c r="X234" s="234">
        <v>0</v>
      </c>
      <c r="Y234" s="238">
        <v>50</v>
      </c>
      <c r="Z234" s="239">
        <v>50</v>
      </c>
    </row>
    <row r="235" spans="1:26" ht="15" customHeight="1" x14ac:dyDescent="0.25">
      <c r="A235" s="325"/>
      <c r="B235" s="277"/>
      <c r="C235" s="182"/>
      <c r="D235" s="183" t="s">
        <v>562</v>
      </c>
      <c r="E235" s="231">
        <v>0</v>
      </c>
      <c r="F235" s="232">
        <v>0</v>
      </c>
      <c r="G235" s="232">
        <v>0</v>
      </c>
      <c r="H235" s="232">
        <v>0</v>
      </c>
      <c r="I235" s="232">
        <v>0</v>
      </c>
      <c r="J235" s="232">
        <v>0</v>
      </c>
      <c r="K235" s="232">
        <v>0</v>
      </c>
      <c r="L235" s="233">
        <v>0</v>
      </c>
      <c r="M235" s="234">
        <v>2</v>
      </c>
      <c r="N235" s="234">
        <v>45</v>
      </c>
      <c r="O235" s="235">
        <v>47</v>
      </c>
      <c r="P235" s="236">
        <v>0</v>
      </c>
      <c r="Q235" s="236">
        <v>0</v>
      </c>
      <c r="R235" s="236">
        <v>0</v>
      </c>
      <c r="S235" s="236">
        <v>0</v>
      </c>
      <c r="T235" s="236">
        <v>0</v>
      </c>
      <c r="U235" s="240">
        <v>0</v>
      </c>
      <c r="V235" s="237">
        <v>0</v>
      </c>
      <c r="W235" s="233">
        <v>0</v>
      </c>
      <c r="X235" s="234">
        <v>0</v>
      </c>
      <c r="Y235" s="238">
        <v>12</v>
      </c>
      <c r="Z235" s="239">
        <v>12</v>
      </c>
    </row>
    <row r="236" spans="1:26" ht="15" customHeight="1" x14ac:dyDescent="0.25">
      <c r="A236" s="325"/>
      <c r="B236" s="277"/>
      <c r="C236" s="182"/>
      <c r="D236" s="183" t="s">
        <v>563</v>
      </c>
      <c r="E236" s="231">
        <v>0</v>
      </c>
      <c r="F236" s="232">
        <v>0</v>
      </c>
      <c r="G236" s="232">
        <v>0</v>
      </c>
      <c r="H236" s="232">
        <v>0</v>
      </c>
      <c r="I236" s="232">
        <v>0</v>
      </c>
      <c r="J236" s="232">
        <v>0</v>
      </c>
      <c r="K236" s="232">
        <v>0</v>
      </c>
      <c r="L236" s="233">
        <v>0</v>
      </c>
      <c r="M236" s="234">
        <v>0</v>
      </c>
      <c r="N236" s="234">
        <v>30</v>
      </c>
      <c r="O236" s="235">
        <v>30</v>
      </c>
      <c r="P236" s="236">
        <v>0</v>
      </c>
      <c r="Q236" s="236">
        <v>0</v>
      </c>
      <c r="R236" s="236">
        <v>0</v>
      </c>
      <c r="S236" s="236">
        <v>0</v>
      </c>
      <c r="T236" s="236">
        <v>0</v>
      </c>
      <c r="U236" s="240">
        <v>0</v>
      </c>
      <c r="V236" s="237">
        <v>0</v>
      </c>
      <c r="W236" s="233">
        <v>0</v>
      </c>
      <c r="X236" s="234">
        <v>0</v>
      </c>
      <c r="Y236" s="238">
        <v>4</v>
      </c>
      <c r="Z236" s="239">
        <v>4</v>
      </c>
    </row>
    <row r="237" spans="1:26" ht="15" customHeight="1" x14ac:dyDescent="0.25">
      <c r="A237" s="325"/>
      <c r="B237" s="277"/>
      <c r="C237" s="182"/>
      <c r="D237" s="183" t="s">
        <v>564</v>
      </c>
      <c r="E237" s="231">
        <v>0</v>
      </c>
      <c r="F237" s="232">
        <v>0</v>
      </c>
      <c r="G237" s="232">
        <v>0</v>
      </c>
      <c r="H237" s="232">
        <v>0</v>
      </c>
      <c r="I237" s="232">
        <v>0</v>
      </c>
      <c r="J237" s="232">
        <v>0</v>
      </c>
      <c r="K237" s="232">
        <v>0</v>
      </c>
      <c r="L237" s="233">
        <v>0</v>
      </c>
      <c r="M237" s="234">
        <v>12</v>
      </c>
      <c r="N237" s="234">
        <v>204</v>
      </c>
      <c r="O237" s="235">
        <v>216</v>
      </c>
      <c r="P237" s="236">
        <v>0</v>
      </c>
      <c r="Q237" s="236">
        <v>0</v>
      </c>
      <c r="R237" s="236">
        <v>0</v>
      </c>
      <c r="S237" s="236">
        <v>0</v>
      </c>
      <c r="T237" s="236">
        <v>0</v>
      </c>
      <c r="U237" s="240">
        <v>0</v>
      </c>
      <c r="V237" s="237">
        <v>0</v>
      </c>
      <c r="W237" s="233">
        <v>0</v>
      </c>
      <c r="X237" s="234">
        <v>1</v>
      </c>
      <c r="Y237" s="238">
        <v>42</v>
      </c>
      <c r="Z237" s="239">
        <v>43</v>
      </c>
    </row>
    <row r="238" spans="1:26" ht="15" customHeight="1" x14ac:dyDescent="0.25">
      <c r="A238" s="325"/>
      <c r="B238" s="277"/>
      <c r="C238" s="182"/>
      <c r="D238" s="183" t="s">
        <v>565</v>
      </c>
      <c r="E238" s="231">
        <v>0</v>
      </c>
      <c r="F238" s="232">
        <v>0</v>
      </c>
      <c r="G238" s="232">
        <v>0</v>
      </c>
      <c r="H238" s="232">
        <v>0</v>
      </c>
      <c r="I238" s="232">
        <v>0</v>
      </c>
      <c r="J238" s="232">
        <v>0</v>
      </c>
      <c r="K238" s="232">
        <v>0</v>
      </c>
      <c r="L238" s="233">
        <v>0</v>
      </c>
      <c r="M238" s="234">
        <v>0</v>
      </c>
      <c r="N238" s="234">
        <v>0</v>
      </c>
      <c r="O238" s="235">
        <v>0</v>
      </c>
      <c r="P238" s="236">
        <v>0</v>
      </c>
      <c r="Q238" s="236">
        <v>0</v>
      </c>
      <c r="R238" s="236">
        <v>0</v>
      </c>
      <c r="S238" s="236">
        <v>0</v>
      </c>
      <c r="T238" s="236">
        <v>0</v>
      </c>
      <c r="U238" s="240">
        <v>0</v>
      </c>
      <c r="V238" s="237">
        <v>0</v>
      </c>
      <c r="W238" s="233">
        <v>0</v>
      </c>
      <c r="X238" s="234">
        <v>0</v>
      </c>
      <c r="Y238" s="238">
        <v>0</v>
      </c>
      <c r="Z238" s="239">
        <v>0</v>
      </c>
    </row>
    <row r="239" spans="1:26" ht="15" customHeight="1" x14ac:dyDescent="0.25">
      <c r="A239" s="325"/>
      <c r="B239" s="277"/>
      <c r="C239" s="182"/>
      <c r="D239" s="285" t="s">
        <v>579</v>
      </c>
      <c r="E239" s="231"/>
      <c r="F239" s="232"/>
      <c r="G239" s="232"/>
      <c r="H239" s="232"/>
      <c r="I239" s="232"/>
      <c r="J239" s="232"/>
      <c r="K239" s="232"/>
      <c r="L239" s="233"/>
      <c r="M239" s="234"/>
      <c r="N239" s="234"/>
      <c r="O239" s="235"/>
      <c r="P239" s="236"/>
      <c r="Q239" s="236"/>
      <c r="R239" s="236"/>
      <c r="S239" s="236"/>
      <c r="T239" s="236"/>
      <c r="U239" s="240"/>
      <c r="V239" s="237"/>
      <c r="W239" s="233"/>
      <c r="X239" s="234"/>
      <c r="Y239" s="238"/>
      <c r="Z239" s="239"/>
    </row>
    <row r="240" spans="1:26" ht="15" customHeight="1" x14ac:dyDescent="0.25">
      <c r="A240" s="325"/>
      <c r="B240" s="277"/>
      <c r="C240" s="182"/>
      <c r="D240" s="285" t="s">
        <v>580</v>
      </c>
      <c r="E240" s="231"/>
      <c r="F240" s="232"/>
      <c r="G240" s="232"/>
      <c r="H240" s="232"/>
      <c r="I240" s="232"/>
      <c r="J240" s="232"/>
      <c r="K240" s="232"/>
      <c r="L240" s="233"/>
      <c r="M240" s="234"/>
      <c r="N240" s="234"/>
      <c r="O240" s="235"/>
      <c r="P240" s="236"/>
      <c r="Q240" s="236"/>
      <c r="R240" s="236"/>
      <c r="S240" s="236"/>
      <c r="T240" s="236"/>
      <c r="U240" s="240"/>
      <c r="V240" s="237"/>
      <c r="W240" s="233"/>
      <c r="X240" s="234"/>
      <c r="Y240" s="238"/>
      <c r="Z240" s="239"/>
    </row>
    <row r="241" spans="1:26" ht="15" customHeight="1" x14ac:dyDescent="0.25">
      <c r="A241" s="325"/>
      <c r="B241" s="277"/>
      <c r="C241" s="182"/>
      <c r="D241" s="183" t="s">
        <v>581</v>
      </c>
      <c r="E241" s="231">
        <v>0</v>
      </c>
      <c r="F241" s="232">
        <v>0</v>
      </c>
      <c r="G241" s="232">
        <v>0</v>
      </c>
      <c r="H241" s="232">
        <v>0</v>
      </c>
      <c r="I241" s="232">
        <v>0</v>
      </c>
      <c r="J241" s="232">
        <v>0</v>
      </c>
      <c r="K241" s="232">
        <v>0</v>
      </c>
      <c r="L241" s="233">
        <v>0</v>
      </c>
      <c r="M241" s="234">
        <v>0</v>
      </c>
      <c r="N241" s="234">
        <v>66</v>
      </c>
      <c r="O241" s="235">
        <v>66</v>
      </c>
      <c r="P241" s="236">
        <v>0</v>
      </c>
      <c r="Q241" s="236">
        <v>0</v>
      </c>
      <c r="R241" s="236">
        <v>0</v>
      </c>
      <c r="S241" s="236">
        <v>0</v>
      </c>
      <c r="T241" s="236">
        <v>0</v>
      </c>
      <c r="U241" s="240">
        <v>0</v>
      </c>
      <c r="V241" s="237">
        <v>0</v>
      </c>
      <c r="W241" s="233">
        <v>0</v>
      </c>
      <c r="X241" s="234">
        <v>0</v>
      </c>
      <c r="Y241" s="238">
        <v>15</v>
      </c>
      <c r="Z241" s="239">
        <v>15</v>
      </c>
    </row>
    <row r="242" spans="1:26" ht="15" customHeight="1" x14ac:dyDescent="0.25">
      <c r="A242" s="325"/>
      <c r="B242" s="277"/>
      <c r="C242" s="182" t="s">
        <v>475</v>
      </c>
      <c r="D242" s="184" t="s">
        <v>476</v>
      </c>
      <c r="E242" s="231">
        <v>2</v>
      </c>
      <c r="F242" s="232">
        <v>0</v>
      </c>
      <c r="G242" s="232">
        <v>0</v>
      </c>
      <c r="H242" s="232">
        <v>0</v>
      </c>
      <c r="I242" s="232">
        <v>0</v>
      </c>
      <c r="J242" s="232">
        <v>0</v>
      </c>
      <c r="K242" s="232">
        <v>0</v>
      </c>
      <c r="L242" s="233">
        <v>2</v>
      </c>
      <c r="M242" s="234">
        <v>2</v>
      </c>
      <c r="N242" s="234">
        <v>162</v>
      </c>
      <c r="O242" s="235">
        <v>166</v>
      </c>
      <c r="P242" s="236">
        <v>0</v>
      </c>
      <c r="Q242" s="236">
        <v>0</v>
      </c>
      <c r="R242" s="236">
        <v>0</v>
      </c>
      <c r="S242" s="236">
        <v>0</v>
      </c>
      <c r="T242" s="236">
        <v>0</v>
      </c>
      <c r="U242" s="240">
        <v>0</v>
      </c>
      <c r="V242" s="237">
        <v>0</v>
      </c>
      <c r="W242" s="233">
        <v>0</v>
      </c>
      <c r="X242" s="234">
        <v>0</v>
      </c>
      <c r="Y242" s="238">
        <v>44</v>
      </c>
      <c r="Z242" s="239">
        <v>44</v>
      </c>
    </row>
    <row r="243" spans="1:26" ht="15" customHeight="1" x14ac:dyDescent="0.25">
      <c r="A243" s="325"/>
      <c r="B243" s="277"/>
      <c r="C243" s="182" t="s">
        <v>470</v>
      </c>
      <c r="D243" s="183" t="s">
        <v>477</v>
      </c>
      <c r="E243" s="231">
        <v>0</v>
      </c>
      <c r="F243" s="232">
        <v>0</v>
      </c>
      <c r="G243" s="232">
        <v>0</v>
      </c>
      <c r="H243" s="232">
        <v>0</v>
      </c>
      <c r="I243" s="232">
        <v>0</v>
      </c>
      <c r="J243" s="232">
        <v>0</v>
      </c>
      <c r="K243" s="232">
        <v>0</v>
      </c>
      <c r="L243" s="233">
        <v>0</v>
      </c>
      <c r="M243" s="234">
        <v>4</v>
      </c>
      <c r="N243" s="234">
        <v>31</v>
      </c>
      <c r="O243" s="235">
        <v>35</v>
      </c>
      <c r="P243" s="236">
        <v>0</v>
      </c>
      <c r="Q243" s="236">
        <v>0</v>
      </c>
      <c r="R243" s="236">
        <v>0</v>
      </c>
      <c r="S243" s="236">
        <v>0</v>
      </c>
      <c r="T243" s="236">
        <v>0</v>
      </c>
      <c r="U243" s="240">
        <v>0</v>
      </c>
      <c r="V243" s="237">
        <v>0</v>
      </c>
      <c r="W243" s="233">
        <v>0</v>
      </c>
      <c r="X243" s="234">
        <v>8</v>
      </c>
      <c r="Y243" s="238">
        <v>14</v>
      </c>
      <c r="Z243" s="239">
        <v>22</v>
      </c>
    </row>
    <row r="244" spans="1:26" ht="15" customHeight="1" x14ac:dyDescent="0.25">
      <c r="A244" s="325"/>
      <c r="B244" s="277"/>
      <c r="C244" s="182" t="s">
        <v>470</v>
      </c>
      <c r="D244" s="183" t="s">
        <v>478</v>
      </c>
      <c r="E244" s="231">
        <v>0</v>
      </c>
      <c r="F244" s="232">
        <v>0</v>
      </c>
      <c r="G244" s="232">
        <v>0</v>
      </c>
      <c r="H244" s="232">
        <v>0</v>
      </c>
      <c r="I244" s="232">
        <v>0</v>
      </c>
      <c r="J244" s="232">
        <v>0</v>
      </c>
      <c r="K244" s="232">
        <v>0</v>
      </c>
      <c r="L244" s="233">
        <v>0</v>
      </c>
      <c r="M244" s="234">
        <v>0</v>
      </c>
      <c r="N244" s="234">
        <v>0</v>
      </c>
      <c r="O244" s="235">
        <v>0</v>
      </c>
      <c r="P244" s="236">
        <v>0</v>
      </c>
      <c r="Q244" s="236">
        <v>0</v>
      </c>
      <c r="R244" s="236">
        <v>0</v>
      </c>
      <c r="S244" s="236">
        <v>0</v>
      </c>
      <c r="T244" s="236">
        <v>0</v>
      </c>
      <c r="U244" s="240">
        <v>0</v>
      </c>
      <c r="V244" s="237">
        <v>0</v>
      </c>
      <c r="W244" s="233">
        <v>0</v>
      </c>
      <c r="X244" s="234">
        <v>0</v>
      </c>
      <c r="Y244" s="238">
        <v>0</v>
      </c>
      <c r="Z244" s="239">
        <v>0</v>
      </c>
    </row>
    <row r="245" spans="1:26" ht="15" customHeight="1" x14ac:dyDescent="0.25">
      <c r="A245" s="325"/>
      <c r="B245" s="277"/>
      <c r="C245" s="182" t="s">
        <v>470</v>
      </c>
      <c r="D245" s="183" t="s">
        <v>479</v>
      </c>
      <c r="E245" s="231">
        <v>0</v>
      </c>
      <c r="F245" s="232">
        <v>0</v>
      </c>
      <c r="G245" s="232">
        <v>0</v>
      </c>
      <c r="H245" s="232">
        <v>0</v>
      </c>
      <c r="I245" s="232">
        <v>0</v>
      </c>
      <c r="J245" s="232">
        <v>0</v>
      </c>
      <c r="K245" s="232">
        <v>0</v>
      </c>
      <c r="L245" s="233">
        <v>0</v>
      </c>
      <c r="M245" s="234">
        <v>3</v>
      </c>
      <c r="N245" s="234">
        <v>6</v>
      </c>
      <c r="O245" s="235">
        <v>9</v>
      </c>
      <c r="P245" s="236">
        <v>0</v>
      </c>
      <c r="Q245" s="236">
        <v>0</v>
      </c>
      <c r="R245" s="236">
        <v>0</v>
      </c>
      <c r="S245" s="236">
        <v>0</v>
      </c>
      <c r="T245" s="236">
        <v>0</v>
      </c>
      <c r="U245" s="240">
        <v>0</v>
      </c>
      <c r="V245" s="237">
        <v>0</v>
      </c>
      <c r="W245" s="233">
        <v>0</v>
      </c>
      <c r="X245" s="234">
        <v>1</v>
      </c>
      <c r="Y245" s="238">
        <v>6</v>
      </c>
      <c r="Z245" s="239">
        <v>7</v>
      </c>
    </row>
    <row r="246" spans="1:26" ht="15" customHeight="1" x14ac:dyDescent="0.25">
      <c r="A246" s="325"/>
      <c r="B246" s="277"/>
      <c r="C246" s="182" t="s">
        <v>470</v>
      </c>
      <c r="D246" s="184" t="s">
        <v>480</v>
      </c>
      <c r="E246" s="231">
        <v>0</v>
      </c>
      <c r="F246" s="232">
        <v>0</v>
      </c>
      <c r="G246" s="232">
        <v>0</v>
      </c>
      <c r="H246" s="232">
        <v>0</v>
      </c>
      <c r="I246" s="232">
        <v>0</v>
      </c>
      <c r="J246" s="232">
        <v>0</v>
      </c>
      <c r="K246" s="232">
        <v>0</v>
      </c>
      <c r="L246" s="233">
        <v>0</v>
      </c>
      <c r="M246" s="234">
        <v>0</v>
      </c>
      <c r="N246" s="234">
        <v>0</v>
      </c>
      <c r="O246" s="235">
        <v>0</v>
      </c>
      <c r="P246" s="236">
        <v>0</v>
      </c>
      <c r="Q246" s="236">
        <v>0</v>
      </c>
      <c r="R246" s="236">
        <v>0</v>
      </c>
      <c r="S246" s="236">
        <v>0</v>
      </c>
      <c r="T246" s="236">
        <v>0</v>
      </c>
      <c r="U246" s="240">
        <v>0</v>
      </c>
      <c r="V246" s="237">
        <v>0</v>
      </c>
      <c r="W246" s="233">
        <v>0</v>
      </c>
      <c r="X246" s="234">
        <v>0</v>
      </c>
      <c r="Y246" s="238">
        <v>0</v>
      </c>
      <c r="Z246" s="239">
        <v>0</v>
      </c>
    </row>
    <row r="247" spans="1:26" ht="15" customHeight="1" x14ac:dyDescent="0.25">
      <c r="A247" s="325"/>
      <c r="B247" s="179" t="s">
        <v>481</v>
      </c>
      <c r="C247" s="179"/>
      <c r="D247" s="178"/>
      <c r="E247" s="241">
        <v>12</v>
      </c>
      <c r="F247" s="242">
        <v>2</v>
      </c>
      <c r="G247" s="242">
        <v>3</v>
      </c>
      <c r="H247" s="242">
        <v>0</v>
      </c>
      <c r="I247" s="242">
        <v>1</v>
      </c>
      <c r="J247" s="242">
        <v>0</v>
      </c>
      <c r="K247" s="242">
        <v>0</v>
      </c>
      <c r="L247" s="243">
        <v>18</v>
      </c>
      <c r="M247" s="244">
        <v>133</v>
      </c>
      <c r="N247" s="244">
        <v>2225</v>
      </c>
      <c r="O247" s="245">
        <v>2376</v>
      </c>
      <c r="P247" s="246">
        <v>0</v>
      </c>
      <c r="Q247" s="246">
        <v>0</v>
      </c>
      <c r="R247" s="246">
        <v>0</v>
      </c>
      <c r="S247" s="246">
        <v>0</v>
      </c>
      <c r="T247" s="246">
        <v>0</v>
      </c>
      <c r="U247" s="246">
        <v>0</v>
      </c>
      <c r="V247" s="246">
        <v>0</v>
      </c>
      <c r="W247" s="243">
        <v>0</v>
      </c>
      <c r="X247" s="244">
        <v>21</v>
      </c>
      <c r="Y247" s="244">
        <v>477</v>
      </c>
      <c r="Z247" s="243">
        <v>498</v>
      </c>
    </row>
    <row r="248" spans="1:26" s="60" customFormat="1" ht="15.75" x14ac:dyDescent="0.25">
      <c r="A248" s="325"/>
      <c r="B248" s="275"/>
      <c r="C248" s="275"/>
      <c r="D248" s="276"/>
      <c r="E248" s="388" t="s">
        <v>586</v>
      </c>
      <c r="F248" s="389"/>
      <c r="G248" s="389"/>
      <c r="H248" s="389"/>
      <c r="I248" s="389"/>
      <c r="J248" s="389"/>
      <c r="K248" s="390"/>
      <c r="L248" s="388" t="s">
        <v>597</v>
      </c>
      <c r="M248" s="389"/>
      <c r="N248" s="389"/>
      <c r="O248" s="389"/>
      <c r="P248" s="389"/>
      <c r="Q248" s="389"/>
      <c r="R248" s="390"/>
      <c r="S248" s="388"/>
      <c r="T248" s="389"/>
      <c r="U248" s="389"/>
      <c r="V248" s="389"/>
      <c r="W248" s="388"/>
      <c r="X248" s="389"/>
      <c r="Y248" s="389"/>
      <c r="Z248" s="389"/>
    </row>
    <row r="249" spans="1:26" customFormat="1" ht="15" customHeight="1" x14ac:dyDescent="0.25">
      <c r="A249" s="325"/>
      <c r="B249" s="278"/>
      <c r="C249" s="184"/>
      <c r="D249" s="184" t="s">
        <v>579</v>
      </c>
      <c r="E249" s="380"/>
      <c r="F249" s="381"/>
      <c r="G249" s="381"/>
      <c r="H249" s="381"/>
      <c r="I249" s="381"/>
      <c r="J249" s="381"/>
      <c r="K249" s="381"/>
      <c r="L249" s="391">
        <v>8</v>
      </c>
      <c r="M249" s="385"/>
      <c r="N249" s="385"/>
      <c r="O249" s="385"/>
      <c r="P249" s="385"/>
      <c r="Q249" s="385"/>
      <c r="R249" s="392"/>
      <c r="S249" s="384"/>
      <c r="T249" s="385"/>
      <c r="U249" s="385"/>
      <c r="V249" s="385"/>
      <c r="W249" s="386"/>
      <c r="X249" s="387"/>
      <c r="Y249" s="387"/>
      <c r="Z249" s="387"/>
    </row>
    <row r="250" spans="1:26" customFormat="1" ht="15" customHeight="1" x14ac:dyDescent="0.25">
      <c r="A250" s="325"/>
      <c r="B250" s="278"/>
      <c r="C250" s="184"/>
      <c r="D250" s="184" t="s">
        <v>590</v>
      </c>
      <c r="E250" s="380"/>
      <c r="F250" s="381"/>
      <c r="G250" s="381"/>
      <c r="H250" s="381"/>
      <c r="I250" s="381"/>
      <c r="J250" s="381"/>
      <c r="K250" s="381"/>
      <c r="L250" s="382">
        <v>44</v>
      </c>
      <c r="M250" s="381"/>
      <c r="N250" s="381"/>
      <c r="O250" s="381"/>
      <c r="P250" s="381"/>
      <c r="Q250" s="381"/>
      <c r="R250" s="383"/>
      <c r="S250" s="384"/>
      <c r="T250" s="385"/>
      <c r="U250" s="385"/>
      <c r="V250" s="385"/>
      <c r="W250" s="386"/>
      <c r="X250" s="387"/>
      <c r="Y250" s="387"/>
      <c r="Z250" s="387"/>
    </row>
    <row r="251" spans="1:26" customFormat="1" ht="15" customHeight="1" thickBot="1" x14ac:dyDescent="0.3">
      <c r="A251" s="326"/>
      <c r="B251" s="278"/>
      <c r="C251" s="184"/>
      <c r="D251" s="184" t="s">
        <v>591</v>
      </c>
      <c r="E251" s="380"/>
      <c r="F251" s="381"/>
      <c r="G251" s="381"/>
      <c r="H251" s="381"/>
      <c r="I251" s="381"/>
      <c r="J251" s="381"/>
      <c r="K251" s="381"/>
      <c r="L251" s="382">
        <v>8</v>
      </c>
      <c r="M251" s="381"/>
      <c r="N251" s="381"/>
      <c r="O251" s="381"/>
      <c r="P251" s="381"/>
      <c r="Q251" s="381"/>
      <c r="R251" s="383"/>
      <c r="S251" s="384"/>
      <c r="T251" s="385"/>
      <c r="U251" s="385"/>
      <c r="V251" s="385"/>
      <c r="W251" s="386"/>
      <c r="X251" s="387"/>
      <c r="Y251" s="387"/>
      <c r="Z251" s="387"/>
    </row>
    <row r="252" spans="1:26" customFormat="1" ht="15" customHeight="1" thickBot="1" x14ac:dyDescent="0.3">
      <c r="A252" s="95"/>
      <c r="B252" s="95"/>
      <c r="C252" s="179"/>
      <c r="D252" s="178"/>
      <c r="E252" s="241"/>
      <c r="F252" s="242"/>
      <c r="G252" s="242"/>
      <c r="H252" s="242"/>
      <c r="I252" s="242"/>
      <c r="J252" s="242"/>
      <c r="K252" s="242"/>
      <c r="L252" s="243"/>
      <c r="M252" s="244"/>
      <c r="N252" s="244"/>
      <c r="O252" s="245"/>
      <c r="P252" s="246"/>
      <c r="Q252" s="246"/>
      <c r="R252" s="246"/>
      <c r="S252" s="246"/>
      <c r="T252" s="246"/>
      <c r="U252" s="246"/>
      <c r="V252" s="246"/>
      <c r="W252" s="243"/>
      <c r="X252" s="244"/>
      <c r="Y252" s="244"/>
      <c r="Z252" s="243"/>
    </row>
    <row r="253" spans="1:26" x14ac:dyDescent="0.25">
      <c r="A253" s="324" t="s">
        <v>310</v>
      </c>
      <c r="B253" s="327" t="s">
        <v>270</v>
      </c>
      <c r="C253" s="48" t="s">
        <v>271</v>
      </c>
      <c r="D253" s="39" t="s">
        <v>33</v>
      </c>
      <c r="E253" s="231">
        <v>0</v>
      </c>
      <c r="F253" s="232">
        <v>0</v>
      </c>
      <c r="G253" s="232">
        <v>0</v>
      </c>
      <c r="H253" s="232">
        <v>0</v>
      </c>
      <c r="I253" s="232">
        <v>0</v>
      </c>
      <c r="J253" s="232">
        <v>0</v>
      </c>
      <c r="K253" s="232">
        <v>0</v>
      </c>
      <c r="L253" s="233">
        <v>0</v>
      </c>
      <c r="M253" s="234">
        <v>0</v>
      </c>
      <c r="N253" s="234">
        <v>9</v>
      </c>
      <c r="O253" s="235">
        <v>9</v>
      </c>
      <c r="P253" s="236">
        <v>0</v>
      </c>
      <c r="Q253" s="236">
        <v>0</v>
      </c>
      <c r="R253" s="236">
        <v>0</v>
      </c>
      <c r="S253" s="236">
        <v>0</v>
      </c>
      <c r="T253" s="236">
        <v>0</v>
      </c>
      <c r="U253" s="237">
        <v>0</v>
      </c>
      <c r="V253" s="240">
        <v>0</v>
      </c>
      <c r="W253" s="233">
        <v>0</v>
      </c>
      <c r="X253" s="143">
        <v>0</v>
      </c>
      <c r="Y253" s="196">
        <v>2</v>
      </c>
      <c r="Z253" s="133">
        <v>2</v>
      </c>
    </row>
    <row r="254" spans="1:26" x14ac:dyDescent="0.25">
      <c r="A254" s="325"/>
      <c r="B254" s="328"/>
      <c r="C254" s="48"/>
      <c r="D254" s="39" t="s">
        <v>553</v>
      </c>
      <c r="E254" s="231">
        <v>0</v>
      </c>
      <c r="F254" s="232">
        <v>0</v>
      </c>
      <c r="G254" s="232">
        <v>0</v>
      </c>
      <c r="H254" s="232">
        <v>0</v>
      </c>
      <c r="I254" s="232">
        <v>0</v>
      </c>
      <c r="J254" s="232">
        <v>0</v>
      </c>
      <c r="K254" s="232">
        <v>0</v>
      </c>
      <c r="L254" s="233">
        <v>0</v>
      </c>
      <c r="M254" s="234">
        <v>0</v>
      </c>
      <c r="N254" s="234">
        <v>0</v>
      </c>
      <c r="O254" s="235">
        <v>0</v>
      </c>
      <c r="P254" s="236">
        <v>0</v>
      </c>
      <c r="Q254" s="236">
        <v>0</v>
      </c>
      <c r="R254" s="236">
        <v>0</v>
      </c>
      <c r="S254" s="236">
        <v>0</v>
      </c>
      <c r="T254" s="236">
        <v>0</v>
      </c>
      <c r="U254" s="237">
        <v>0</v>
      </c>
      <c r="V254" s="240">
        <v>0</v>
      </c>
      <c r="W254" s="233">
        <v>0</v>
      </c>
      <c r="X254" s="143">
        <v>2</v>
      </c>
      <c r="Y254" s="196">
        <v>0</v>
      </c>
      <c r="Z254" s="133">
        <v>2</v>
      </c>
    </row>
    <row r="255" spans="1:26" x14ac:dyDescent="0.25">
      <c r="A255" s="325"/>
      <c r="B255" s="328"/>
      <c r="C255" s="174" t="s">
        <v>272</v>
      </c>
      <c r="D255" s="175" t="s">
        <v>555</v>
      </c>
      <c r="E255" s="231">
        <v>0</v>
      </c>
      <c r="F255" s="232">
        <v>0</v>
      </c>
      <c r="G255" s="232">
        <v>0</v>
      </c>
      <c r="H255" s="232">
        <v>0</v>
      </c>
      <c r="I255" s="232">
        <v>0</v>
      </c>
      <c r="J255" s="232">
        <v>0</v>
      </c>
      <c r="K255" s="232">
        <v>0</v>
      </c>
      <c r="L255" s="233">
        <v>0</v>
      </c>
      <c r="M255" s="234">
        <v>0</v>
      </c>
      <c r="N255" s="234">
        <v>132</v>
      </c>
      <c r="O255" s="235">
        <v>132</v>
      </c>
      <c r="P255" s="236">
        <v>0</v>
      </c>
      <c r="Q255" s="236">
        <v>0</v>
      </c>
      <c r="R255" s="236">
        <v>0</v>
      </c>
      <c r="S255" s="236">
        <v>0</v>
      </c>
      <c r="T255" s="236">
        <v>0</v>
      </c>
      <c r="U255" s="237">
        <v>0</v>
      </c>
      <c r="V255" s="240">
        <v>0</v>
      </c>
      <c r="W255" s="233">
        <v>0</v>
      </c>
      <c r="X255" s="143">
        <v>0</v>
      </c>
      <c r="Y255" s="196">
        <v>8</v>
      </c>
      <c r="Z255" s="133">
        <v>8</v>
      </c>
    </row>
    <row r="256" spans="1:26" x14ac:dyDescent="0.25">
      <c r="A256" s="325"/>
      <c r="B256" s="328"/>
      <c r="C256" s="48" t="s">
        <v>272</v>
      </c>
      <c r="D256" s="39" t="s">
        <v>273</v>
      </c>
      <c r="E256" s="231">
        <v>0</v>
      </c>
      <c r="F256" s="232">
        <v>0</v>
      </c>
      <c r="G256" s="232">
        <v>106</v>
      </c>
      <c r="H256" s="232">
        <v>0</v>
      </c>
      <c r="I256" s="232">
        <v>0</v>
      </c>
      <c r="J256" s="232">
        <v>0</v>
      </c>
      <c r="K256" s="232">
        <v>11</v>
      </c>
      <c r="L256" s="233">
        <v>117</v>
      </c>
      <c r="M256" s="234">
        <v>91</v>
      </c>
      <c r="N256" s="234">
        <v>661</v>
      </c>
      <c r="O256" s="235">
        <v>869</v>
      </c>
      <c r="P256" s="236">
        <v>0</v>
      </c>
      <c r="Q256" s="236">
        <v>0</v>
      </c>
      <c r="R256" s="236">
        <v>19</v>
      </c>
      <c r="S256" s="236">
        <v>0</v>
      </c>
      <c r="T256" s="236">
        <v>0</v>
      </c>
      <c r="U256" s="237">
        <v>0</v>
      </c>
      <c r="V256" s="240">
        <v>0</v>
      </c>
      <c r="W256" s="233">
        <v>19</v>
      </c>
      <c r="X256" s="143">
        <v>45</v>
      </c>
      <c r="Y256" s="196">
        <v>310</v>
      </c>
      <c r="Z256" s="133">
        <v>374</v>
      </c>
    </row>
    <row r="257" spans="1:26" x14ac:dyDescent="0.25">
      <c r="A257" s="325"/>
      <c r="B257" s="328"/>
      <c r="C257" s="48" t="s">
        <v>272</v>
      </c>
      <c r="D257" s="39" t="s">
        <v>440</v>
      </c>
      <c r="E257" s="231">
        <v>0</v>
      </c>
      <c r="F257" s="232">
        <v>0</v>
      </c>
      <c r="G257" s="232">
        <v>0</v>
      </c>
      <c r="H257" s="232">
        <v>0</v>
      </c>
      <c r="I257" s="232">
        <v>0</v>
      </c>
      <c r="J257" s="232">
        <v>0</v>
      </c>
      <c r="K257" s="232">
        <v>0</v>
      </c>
      <c r="L257" s="233">
        <v>0</v>
      </c>
      <c r="M257" s="234">
        <v>0</v>
      </c>
      <c r="N257" s="234">
        <v>7</v>
      </c>
      <c r="O257" s="235">
        <v>7</v>
      </c>
      <c r="P257" s="236">
        <v>0</v>
      </c>
      <c r="Q257" s="236">
        <v>0</v>
      </c>
      <c r="R257" s="236">
        <v>0</v>
      </c>
      <c r="S257" s="236">
        <v>0</v>
      </c>
      <c r="T257" s="236">
        <v>0</v>
      </c>
      <c r="U257" s="237">
        <v>0</v>
      </c>
      <c r="V257" s="240">
        <v>0</v>
      </c>
      <c r="W257" s="233">
        <v>0</v>
      </c>
      <c r="X257" s="143">
        <v>0</v>
      </c>
      <c r="Y257" s="196">
        <v>1</v>
      </c>
      <c r="Z257" s="133">
        <v>1</v>
      </c>
    </row>
    <row r="258" spans="1:26" x14ac:dyDescent="0.25">
      <c r="A258" s="325"/>
      <c r="B258" s="328"/>
      <c r="C258" s="48" t="s">
        <v>272</v>
      </c>
      <c r="D258" s="39" t="s">
        <v>441</v>
      </c>
      <c r="E258" s="231">
        <v>0</v>
      </c>
      <c r="F258" s="232">
        <v>0</v>
      </c>
      <c r="G258" s="232">
        <v>0</v>
      </c>
      <c r="H258" s="232">
        <v>0</v>
      </c>
      <c r="I258" s="232">
        <v>0</v>
      </c>
      <c r="J258" s="232">
        <v>0</v>
      </c>
      <c r="K258" s="232">
        <v>0</v>
      </c>
      <c r="L258" s="233">
        <v>0</v>
      </c>
      <c r="M258" s="234">
        <v>0</v>
      </c>
      <c r="N258" s="234">
        <v>0</v>
      </c>
      <c r="O258" s="235">
        <v>0</v>
      </c>
      <c r="P258" s="236">
        <v>0</v>
      </c>
      <c r="Q258" s="236">
        <v>0</v>
      </c>
      <c r="R258" s="236">
        <v>0</v>
      </c>
      <c r="S258" s="236">
        <v>0</v>
      </c>
      <c r="T258" s="236">
        <v>0</v>
      </c>
      <c r="U258" s="237">
        <v>0</v>
      </c>
      <c r="V258" s="240">
        <v>0</v>
      </c>
      <c r="W258" s="233">
        <v>0</v>
      </c>
      <c r="X258" s="143">
        <v>0</v>
      </c>
      <c r="Y258" s="196">
        <v>0</v>
      </c>
      <c r="Z258" s="133">
        <v>0</v>
      </c>
    </row>
    <row r="259" spans="1:26" x14ac:dyDescent="0.25">
      <c r="A259" s="325"/>
      <c r="B259" s="328"/>
      <c r="C259" s="48" t="s">
        <v>274</v>
      </c>
      <c r="D259" s="39" t="s">
        <v>275</v>
      </c>
      <c r="E259" s="231">
        <v>0</v>
      </c>
      <c r="F259" s="232">
        <v>0</v>
      </c>
      <c r="G259" s="232">
        <v>0</v>
      </c>
      <c r="H259" s="232">
        <v>0</v>
      </c>
      <c r="I259" s="232">
        <v>0</v>
      </c>
      <c r="J259" s="232">
        <v>0</v>
      </c>
      <c r="K259" s="232">
        <v>0</v>
      </c>
      <c r="L259" s="233">
        <v>0</v>
      </c>
      <c r="M259" s="234">
        <v>0</v>
      </c>
      <c r="N259" s="234">
        <v>54</v>
      </c>
      <c r="O259" s="235">
        <v>54</v>
      </c>
      <c r="P259" s="236">
        <v>0</v>
      </c>
      <c r="Q259" s="236">
        <v>0</v>
      </c>
      <c r="R259" s="236">
        <v>0</v>
      </c>
      <c r="S259" s="236">
        <v>0</v>
      </c>
      <c r="T259" s="236">
        <v>0</v>
      </c>
      <c r="U259" s="237">
        <v>0</v>
      </c>
      <c r="V259" s="240">
        <v>0</v>
      </c>
      <c r="W259" s="233">
        <v>0</v>
      </c>
      <c r="X259" s="143">
        <v>1</v>
      </c>
      <c r="Y259" s="196">
        <v>14</v>
      </c>
      <c r="Z259" s="133">
        <v>15</v>
      </c>
    </row>
    <row r="260" spans="1:26" x14ac:dyDescent="0.25">
      <c r="A260" s="325"/>
      <c r="B260" s="328"/>
      <c r="C260" s="48" t="s">
        <v>276</v>
      </c>
      <c r="D260" s="39" t="s">
        <v>277</v>
      </c>
      <c r="E260" s="231">
        <v>0</v>
      </c>
      <c r="F260" s="232">
        <v>0</v>
      </c>
      <c r="G260" s="232">
        <v>0</v>
      </c>
      <c r="H260" s="232">
        <v>0</v>
      </c>
      <c r="I260" s="232">
        <v>0</v>
      </c>
      <c r="J260" s="232">
        <v>0</v>
      </c>
      <c r="K260" s="232">
        <v>0</v>
      </c>
      <c r="L260" s="233">
        <v>0</v>
      </c>
      <c r="M260" s="234">
        <v>0</v>
      </c>
      <c r="N260" s="234">
        <v>88</v>
      </c>
      <c r="O260" s="235">
        <v>88</v>
      </c>
      <c r="P260" s="236">
        <v>0</v>
      </c>
      <c r="Q260" s="236">
        <v>0</v>
      </c>
      <c r="R260" s="236">
        <v>0</v>
      </c>
      <c r="S260" s="236">
        <v>0</v>
      </c>
      <c r="T260" s="236">
        <v>0</v>
      </c>
      <c r="U260" s="237">
        <v>0</v>
      </c>
      <c r="V260" s="240">
        <v>0</v>
      </c>
      <c r="W260" s="233">
        <v>0</v>
      </c>
      <c r="X260" s="143">
        <v>0</v>
      </c>
      <c r="Y260" s="196">
        <v>12</v>
      </c>
      <c r="Z260" s="133">
        <v>12</v>
      </c>
    </row>
    <row r="261" spans="1:26" x14ac:dyDescent="0.25">
      <c r="A261" s="325"/>
      <c r="B261" s="328"/>
      <c r="C261" s="48" t="s">
        <v>278</v>
      </c>
      <c r="D261" s="39" t="s">
        <v>279</v>
      </c>
      <c r="E261" s="231">
        <v>0</v>
      </c>
      <c r="F261" s="232">
        <v>0</v>
      </c>
      <c r="G261" s="232">
        <v>0</v>
      </c>
      <c r="H261" s="232">
        <v>0</v>
      </c>
      <c r="I261" s="232">
        <v>0</v>
      </c>
      <c r="J261" s="232">
        <v>0</v>
      </c>
      <c r="K261" s="232">
        <v>0</v>
      </c>
      <c r="L261" s="233">
        <v>0</v>
      </c>
      <c r="M261" s="234">
        <v>0</v>
      </c>
      <c r="N261" s="234">
        <v>0</v>
      </c>
      <c r="O261" s="235">
        <v>0</v>
      </c>
      <c r="P261" s="236">
        <v>0</v>
      </c>
      <c r="Q261" s="236">
        <v>0</v>
      </c>
      <c r="R261" s="236">
        <v>0</v>
      </c>
      <c r="S261" s="236">
        <v>0</v>
      </c>
      <c r="T261" s="236">
        <v>0</v>
      </c>
      <c r="U261" s="237">
        <v>0</v>
      </c>
      <c r="V261" s="240">
        <v>0</v>
      </c>
      <c r="W261" s="233">
        <v>0</v>
      </c>
      <c r="X261" s="143">
        <v>0</v>
      </c>
      <c r="Y261" s="196">
        <v>0</v>
      </c>
      <c r="Z261" s="133">
        <v>0</v>
      </c>
    </row>
    <row r="262" spans="1:26" x14ac:dyDescent="0.25">
      <c r="A262" s="325"/>
      <c r="B262" s="328"/>
      <c r="C262" s="48" t="s">
        <v>280</v>
      </c>
      <c r="D262" s="39" t="s">
        <v>281</v>
      </c>
      <c r="E262" s="231">
        <v>0</v>
      </c>
      <c r="F262" s="232">
        <v>0</v>
      </c>
      <c r="G262" s="232">
        <v>0</v>
      </c>
      <c r="H262" s="232">
        <v>0</v>
      </c>
      <c r="I262" s="232">
        <v>0</v>
      </c>
      <c r="J262" s="232">
        <v>0</v>
      </c>
      <c r="K262" s="232">
        <v>0</v>
      </c>
      <c r="L262" s="233">
        <v>0</v>
      </c>
      <c r="M262" s="234">
        <v>0</v>
      </c>
      <c r="N262" s="234">
        <v>0</v>
      </c>
      <c r="O262" s="235">
        <v>0</v>
      </c>
      <c r="P262" s="236">
        <v>0</v>
      </c>
      <c r="Q262" s="236">
        <v>0</v>
      </c>
      <c r="R262" s="236">
        <v>0</v>
      </c>
      <c r="S262" s="236">
        <v>0</v>
      </c>
      <c r="T262" s="236">
        <v>0</v>
      </c>
      <c r="U262" s="237">
        <v>0</v>
      </c>
      <c r="V262" s="240">
        <v>0</v>
      </c>
      <c r="W262" s="233">
        <v>0</v>
      </c>
      <c r="X262" s="143">
        <v>0</v>
      </c>
      <c r="Y262" s="196">
        <v>0</v>
      </c>
      <c r="Z262" s="133">
        <v>0</v>
      </c>
    </row>
    <row r="263" spans="1:26" x14ac:dyDescent="0.25">
      <c r="A263" s="325"/>
      <c r="B263" s="328"/>
      <c r="C263" s="48" t="s">
        <v>282</v>
      </c>
      <c r="D263" s="39" t="s">
        <v>283</v>
      </c>
      <c r="E263" s="231">
        <v>0</v>
      </c>
      <c r="F263" s="232">
        <v>0</v>
      </c>
      <c r="G263" s="232">
        <v>0</v>
      </c>
      <c r="H263" s="232">
        <v>0</v>
      </c>
      <c r="I263" s="232">
        <v>0</v>
      </c>
      <c r="J263" s="232">
        <v>0</v>
      </c>
      <c r="K263" s="232">
        <v>0</v>
      </c>
      <c r="L263" s="233">
        <v>0</v>
      </c>
      <c r="M263" s="234">
        <v>0</v>
      </c>
      <c r="N263" s="234">
        <v>0</v>
      </c>
      <c r="O263" s="235">
        <v>0</v>
      </c>
      <c r="P263" s="236">
        <v>0</v>
      </c>
      <c r="Q263" s="236">
        <v>0</v>
      </c>
      <c r="R263" s="236">
        <v>0</v>
      </c>
      <c r="S263" s="236">
        <v>0</v>
      </c>
      <c r="T263" s="236">
        <v>0</v>
      </c>
      <c r="U263" s="237">
        <v>0</v>
      </c>
      <c r="V263" s="240">
        <v>0</v>
      </c>
      <c r="W263" s="233">
        <v>0</v>
      </c>
      <c r="X263" s="143">
        <v>0</v>
      </c>
      <c r="Y263" s="196">
        <v>0</v>
      </c>
      <c r="Z263" s="133">
        <v>0</v>
      </c>
    </row>
    <row r="264" spans="1:26" x14ac:dyDescent="0.25">
      <c r="A264" s="325"/>
      <c r="B264" s="328"/>
      <c r="C264" s="48" t="s">
        <v>284</v>
      </c>
      <c r="D264" s="39" t="s">
        <v>285</v>
      </c>
      <c r="E264" s="231">
        <v>0</v>
      </c>
      <c r="F264" s="232">
        <v>0</v>
      </c>
      <c r="G264" s="232">
        <v>0</v>
      </c>
      <c r="H264" s="232">
        <v>0</v>
      </c>
      <c r="I264" s="232">
        <v>0</v>
      </c>
      <c r="J264" s="232">
        <v>0</v>
      </c>
      <c r="K264" s="232">
        <v>0</v>
      </c>
      <c r="L264" s="233">
        <v>0</v>
      </c>
      <c r="M264" s="234">
        <v>0</v>
      </c>
      <c r="N264" s="234">
        <v>0</v>
      </c>
      <c r="O264" s="235">
        <v>0</v>
      </c>
      <c r="P264" s="236">
        <v>0</v>
      </c>
      <c r="Q264" s="236">
        <v>0</v>
      </c>
      <c r="R264" s="236">
        <v>0</v>
      </c>
      <c r="S264" s="236">
        <v>0</v>
      </c>
      <c r="T264" s="236">
        <v>0</v>
      </c>
      <c r="U264" s="237">
        <v>0</v>
      </c>
      <c r="V264" s="240">
        <v>0</v>
      </c>
      <c r="W264" s="233">
        <v>0</v>
      </c>
      <c r="X264" s="143">
        <v>0</v>
      </c>
      <c r="Y264" s="196">
        <v>0</v>
      </c>
      <c r="Z264" s="133">
        <v>0</v>
      </c>
    </row>
    <row r="265" spans="1:26" x14ac:dyDescent="0.25">
      <c r="A265" s="325"/>
      <c r="B265" s="328"/>
      <c r="C265" s="48" t="s">
        <v>286</v>
      </c>
      <c r="D265" s="39" t="s">
        <v>287</v>
      </c>
      <c r="E265" s="231">
        <v>0</v>
      </c>
      <c r="F265" s="232">
        <v>0</v>
      </c>
      <c r="G265" s="232">
        <v>0</v>
      </c>
      <c r="H265" s="232">
        <v>0</v>
      </c>
      <c r="I265" s="232">
        <v>0</v>
      </c>
      <c r="J265" s="232">
        <v>0</v>
      </c>
      <c r="K265" s="232">
        <v>0</v>
      </c>
      <c r="L265" s="233">
        <v>0</v>
      </c>
      <c r="M265" s="234">
        <v>0</v>
      </c>
      <c r="N265" s="234">
        <v>0</v>
      </c>
      <c r="O265" s="235">
        <v>0</v>
      </c>
      <c r="P265" s="236">
        <v>0</v>
      </c>
      <c r="Q265" s="236">
        <v>0</v>
      </c>
      <c r="R265" s="236">
        <v>0</v>
      </c>
      <c r="S265" s="236">
        <v>0</v>
      </c>
      <c r="T265" s="236">
        <v>0</v>
      </c>
      <c r="U265" s="237">
        <v>0</v>
      </c>
      <c r="V265" s="240">
        <v>0</v>
      </c>
      <c r="W265" s="233">
        <v>0</v>
      </c>
      <c r="X265" s="143">
        <v>0</v>
      </c>
      <c r="Y265" s="196">
        <v>0</v>
      </c>
      <c r="Z265" s="133">
        <v>0</v>
      </c>
    </row>
    <row r="266" spans="1:26" x14ac:dyDescent="0.25">
      <c r="A266" s="325"/>
      <c r="B266" s="328"/>
      <c r="C266" s="48" t="s">
        <v>288</v>
      </c>
      <c r="D266" s="39" t="s">
        <v>289</v>
      </c>
      <c r="E266" s="231">
        <v>0</v>
      </c>
      <c r="F266" s="232">
        <v>0</v>
      </c>
      <c r="G266" s="232">
        <v>0</v>
      </c>
      <c r="H266" s="232">
        <v>0</v>
      </c>
      <c r="I266" s="232">
        <v>0</v>
      </c>
      <c r="J266" s="232">
        <v>0</v>
      </c>
      <c r="K266" s="232">
        <v>0</v>
      </c>
      <c r="L266" s="233">
        <v>0</v>
      </c>
      <c r="M266" s="234">
        <v>0</v>
      </c>
      <c r="N266" s="234">
        <v>25</v>
      </c>
      <c r="O266" s="235">
        <v>25</v>
      </c>
      <c r="P266" s="236">
        <v>0</v>
      </c>
      <c r="Q266" s="236">
        <v>0</v>
      </c>
      <c r="R266" s="236">
        <v>0</v>
      </c>
      <c r="S266" s="236">
        <v>0</v>
      </c>
      <c r="T266" s="236">
        <v>0</v>
      </c>
      <c r="U266" s="237">
        <v>0</v>
      </c>
      <c r="V266" s="240">
        <v>0</v>
      </c>
      <c r="W266" s="233">
        <v>0</v>
      </c>
      <c r="X266" s="143">
        <v>0</v>
      </c>
      <c r="Y266" s="196">
        <v>14</v>
      </c>
      <c r="Z266" s="133">
        <v>14</v>
      </c>
    </row>
    <row r="267" spans="1:26" x14ac:dyDescent="0.25">
      <c r="A267" s="325"/>
      <c r="B267" s="328"/>
      <c r="C267" s="48" t="s">
        <v>290</v>
      </c>
      <c r="D267" s="39" t="s">
        <v>291</v>
      </c>
      <c r="E267" s="231">
        <v>0</v>
      </c>
      <c r="F267" s="232">
        <v>0</v>
      </c>
      <c r="G267" s="232">
        <v>0</v>
      </c>
      <c r="H267" s="232">
        <v>0</v>
      </c>
      <c r="I267" s="232">
        <v>0</v>
      </c>
      <c r="J267" s="232">
        <v>0</v>
      </c>
      <c r="K267" s="232">
        <v>0</v>
      </c>
      <c r="L267" s="233">
        <v>0</v>
      </c>
      <c r="M267" s="234">
        <v>0</v>
      </c>
      <c r="N267" s="234">
        <v>12</v>
      </c>
      <c r="O267" s="235">
        <v>12</v>
      </c>
      <c r="P267" s="236">
        <v>0</v>
      </c>
      <c r="Q267" s="236">
        <v>0</v>
      </c>
      <c r="R267" s="236">
        <v>0</v>
      </c>
      <c r="S267" s="236">
        <v>0</v>
      </c>
      <c r="T267" s="236">
        <v>0</v>
      </c>
      <c r="U267" s="237">
        <v>0</v>
      </c>
      <c r="V267" s="240">
        <v>0</v>
      </c>
      <c r="W267" s="233">
        <v>0</v>
      </c>
      <c r="X267" s="143">
        <v>0</v>
      </c>
      <c r="Y267" s="196">
        <v>7</v>
      </c>
      <c r="Z267" s="133">
        <v>7</v>
      </c>
    </row>
    <row r="268" spans="1:26" x14ac:dyDescent="0.25">
      <c r="A268" s="325"/>
      <c r="B268" s="328"/>
      <c r="C268" s="48" t="s">
        <v>292</v>
      </c>
      <c r="D268" s="39" t="s">
        <v>293</v>
      </c>
      <c r="E268" s="231">
        <v>0</v>
      </c>
      <c r="F268" s="232">
        <v>0</v>
      </c>
      <c r="G268" s="232">
        <v>0</v>
      </c>
      <c r="H268" s="232">
        <v>0</v>
      </c>
      <c r="I268" s="232">
        <v>0</v>
      </c>
      <c r="J268" s="232">
        <v>0</v>
      </c>
      <c r="K268" s="232">
        <v>0</v>
      </c>
      <c r="L268" s="233">
        <v>0</v>
      </c>
      <c r="M268" s="234">
        <v>0</v>
      </c>
      <c r="N268" s="234">
        <v>23</v>
      </c>
      <c r="O268" s="235">
        <v>23</v>
      </c>
      <c r="P268" s="236">
        <v>0</v>
      </c>
      <c r="Q268" s="236">
        <v>0</v>
      </c>
      <c r="R268" s="236">
        <v>0</v>
      </c>
      <c r="S268" s="236">
        <v>0</v>
      </c>
      <c r="T268" s="236">
        <v>0</v>
      </c>
      <c r="U268" s="237">
        <v>0</v>
      </c>
      <c r="V268" s="240">
        <v>0</v>
      </c>
      <c r="W268" s="233">
        <v>0</v>
      </c>
      <c r="X268" s="143">
        <v>0</v>
      </c>
      <c r="Y268" s="196">
        <v>16</v>
      </c>
      <c r="Z268" s="133">
        <v>16</v>
      </c>
    </row>
    <row r="269" spans="1:26" x14ac:dyDescent="0.25">
      <c r="A269" s="325"/>
      <c r="B269" s="328"/>
      <c r="C269" s="48" t="s">
        <v>294</v>
      </c>
      <c r="D269" s="39" t="s">
        <v>295</v>
      </c>
      <c r="E269" s="231">
        <v>0</v>
      </c>
      <c r="F269" s="232">
        <v>0</v>
      </c>
      <c r="G269" s="232">
        <v>0</v>
      </c>
      <c r="H269" s="232">
        <v>0</v>
      </c>
      <c r="I269" s="232">
        <v>0</v>
      </c>
      <c r="J269" s="232">
        <v>0</v>
      </c>
      <c r="K269" s="232">
        <v>0</v>
      </c>
      <c r="L269" s="233">
        <v>0</v>
      </c>
      <c r="M269" s="234">
        <v>0</v>
      </c>
      <c r="N269" s="234">
        <v>14</v>
      </c>
      <c r="O269" s="235">
        <v>14</v>
      </c>
      <c r="P269" s="236">
        <v>0</v>
      </c>
      <c r="Q269" s="236">
        <v>0</v>
      </c>
      <c r="R269" s="236">
        <v>0</v>
      </c>
      <c r="S269" s="236">
        <v>0</v>
      </c>
      <c r="T269" s="236">
        <v>0</v>
      </c>
      <c r="U269" s="237">
        <v>0</v>
      </c>
      <c r="V269" s="240">
        <v>0</v>
      </c>
      <c r="W269" s="233">
        <v>0</v>
      </c>
      <c r="X269" s="143">
        <v>0</v>
      </c>
      <c r="Y269" s="196">
        <v>10</v>
      </c>
      <c r="Z269" s="133">
        <v>10</v>
      </c>
    </row>
    <row r="270" spans="1:26" x14ac:dyDescent="0.25">
      <c r="A270" s="325"/>
      <c r="B270" s="328"/>
      <c r="C270" s="48" t="s">
        <v>296</v>
      </c>
      <c r="D270" s="39" t="s">
        <v>297</v>
      </c>
      <c r="E270" s="231">
        <v>0</v>
      </c>
      <c r="F270" s="232">
        <v>0</v>
      </c>
      <c r="G270" s="232">
        <v>0</v>
      </c>
      <c r="H270" s="232">
        <v>0</v>
      </c>
      <c r="I270" s="232">
        <v>0</v>
      </c>
      <c r="J270" s="232">
        <v>0</v>
      </c>
      <c r="K270" s="232">
        <v>0</v>
      </c>
      <c r="L270" s="233">
        <v>0</v>
      </c>
      <c r="M270" s="234">
        <v>0</v>
      </c>
      <c r="N270" s="234">
        <v>34</v>
      </c>
      <c r="O270" s="235">
        <v>34</v>
      </c>
      <c r="P270" s="236">
        <v>0</v>
      </c>
      <c r="Q270" s="236">
        <v>0</v>
      </c>
      <c r="R270" s="236">
        <v>0</v>
      </c>
      <c r="S270" s="236">
        <v>0</v>
      </c>
      <c r="T270" s="236">
        <v>0</v>
      </c>
      <c r="U270" s="237">
        <v>0</v>
      </c>
      <c r="V270" s="240">
        <v>0</v>
      </c>
      <c r="W270" s="233">
        <v>0</v>
      </c>
      <c r="X270" s="143">
        <v>0</v>
      </c>
      <c r="Y270" s="196">
        <v>9</v>
      </c>
      <c r="Z270" s="133">
        <v>9</v>
      </c>
    </row>
    <row r="271" spans="1:26" x14ac:dyDescent="0.25">
      <c r="A271" s="325"/>
      <c r="B271" s="328"/>
      <c r="C271" s="48" t="s">
        <v>298</v>
      </c>
      <c r="D271" s="39" t="s">
        <v>299</v>
      </c>
      <c r="E271" s="231">
        <v>0</v>
      </c>
      <c r="F271" s="232">
        <v>0</v>
      </c>
      <c r="G271" s="232">
        <v>0</v>
      </c>
      <c r="H271" s="232">
        <v>0</v>
      </c>
      <c r="I271" s="232">
        <v>0</v>
      </c>
      <c r="J271" s="232">
        <v>0</v>
      </c>
      <c r="K271" s="232">
        <v>0</v>
      </c>
      <c r="L271" s="233">
        <v>0</v>
      </c>
      <c r="M271" s="234">
        <v>1</v>
      </c>
      <c r="N271" s="234">
        <v>17</v>
      </c>
      <c r="O271" s="235">
        <v>18</v>
      </c>
      <c r="P271" s="236">
        <v>0</v>
      </c>
      <c r="Q271" s="236">
        <v>0</v>
      </c>
      <c r="R271" s="236">
        <v>0</v>
      </c>
      <c r="S271" s="236">
        <v>0</v>
      </c>
      <c r="T271" s="236">
        <v>0</v>
      </c>
      <c r="U271" s="237">
        <v>0</v>
      </c>
      <c r="V271" s="240">
        <v>0</v>
      </c>
      <c r="W271" s="233">
        <v>0</v>
      </c>
      <c r="X271" s="143">
        <v>0</v>
      </c>
      <c r="Y271" s="196">
        <v>13</v>
      </c>
      <c r="Z271" s="133">
        <v>13</v>
      </c>
    </row>
    <row r="272" spans="1:26" x14ac:dyDescent="0.25">
      <c r="A272" s="325"/>
      <c r="B272" s="328"/>
      <c r="C272" s="48" t="s">
        <v>300</v>
      </c>
      <c r="D272" s="39" t="s">
        <v>301</v>
      </c>
      <c r="E272" s="231">
        <v>0</v>
      </c>
      <c r="F272" s="232">
        <v>0</v>
      </c>
      <c r="G272" s="232">
        <v>0</v>
      </c>
      <c r="H272" s="232">
        <v>0</v>
      </c>
      <c r="I272" s="232">
        <v>0</v>
      </c>
      <c r="J272" s="232">
        <v>0</v>
      </c>
      <c r="K272" s="232">
        <v>0</v>
      </c>
      <c r="L272" s="233">
        <v>0</v>
      </c>
      <c r="M272" s="234">
        <v>0</v>
      </c>
      <c r="N272" s="234">
        <v>36</v>
      </c>
      <c r="O272" s="235">
        <v>36</v>
      </c>
      <c r="P272" s="236">
        <v>0</v>
      </c>
      <c r="Q272" s="236">
        <v>0</v>
      </c>
      <c r="R272" s="236">
        <v>0</v>
      </c>
      <c r="S272" s="236">
        <v>0</v>
      </c>
      <c r="T272" s="236">
        <v>0</v>
      </c>
      <c r="U272" s="237">
        <v>0</v>
      </c>
      <c r="V272" s="240">
        <v>0</v>
      </c>
      <c r="W272" s="233">
        <v>0</v>
      </c>
      <c r="X272" s="143">
        <v>0</v>
      </c>
      <c r="Y272" s="196">
        <v>18</v>
      </c>
      <c r="Z272" s="133">
        <v>18</v>
      </c>
    </row>
    <row r="273" spans="1:26" x14ac:dyDescent="0.25">
      <c r="A273" s="325"/>
      <c r="B273" s="328"/>
      <c r="C273" s="48" t="s">
        <v>302</v>
      </c>
      <c r="D273" s="39" t="s">
        <v>303</v>
      </c>
      <c r="E273" s="231">
        <v>0</v>
      </c>
      <c r="F273" s="232">
        <v>0</v>
      </c>
      <c r="G273" s="232">
        <v>0</v>
      </c>
      <c r="H273" s="232">
        <v>0</v>
      </c>
      <c r="I273" s="232">
        <v>0</v>
      </c>
      <c r="J273" s="232">
        <v>0</v>
      </c>
      <c r="K273" s="232">
        <v>0</v>
      </c>
      <c r="L273" s="233">
        <v>0</v>
      </c>
      <c r="M273" s="234">
        <v>0</v>
      </c>
      <c r="N273" s="234">
        <v>15</v>
      </c>
      <c r="O273" s="235">
        <v>15</v>
      </c>
      <c r="P273" s="236">
        <v>0</v>
      </c>
      <c r="Q273" s="236">
        <v>0</v>
      </c>
      <c r="R273" s="236">
        <v>0</v>
      </c>
      <c r="S273" s="236">
        <v>0</v>
      </c>
      <c r="T273" s="236">
        <v>0</v>
      </c>
      <c r="U273" s="237">
        <v>0</v>
      </c>
      <c r="V273" s="240">
        <v>0</v>
      </c>
      <c r="W273" s="233">
        <v>0</v>
      </c>
      <c r="X273" s="143">
        <v>0</v>
      </c>
      <c r="Y273" s="196">
        <v>4</v>
      </c>
      <c r="Z273" s="133">
        <v>4</v>
      </c>
    </row>
    <row r="274" spans="1:26" x14ac:dyDescent="0.25">
      <c r="A274" s="325"/>
      <c r="B274" s="328"/>
      <c r="C274" s="48" t="s">
        <v>304</v>
      </c>
      <c r="D274" s="39" t="s">
        <v>305</v>
      </c>
      <c r="E274" s="231">
        <v>0</v>
      </c>
      <c r="F274" s="232">
        <v>0</v>
      </c>
      <c r="G274" s="232">
        <v>0</v>
      </c>
      <c r="H274" s="232">
        <v>0</v>
      </c>
      <c r="I274" s="232">
        <v>0</v>
      </c>
      <c r="J274" s="232">
        <v>0</v>
      </c>
      <c r="K274" s="232">
        <v>0</v>
      </c>
      <c r="L274" s="233">
        <v>0</v>
      </c>
      <c r="M274" s="234">
        <v>0</v>
      </c>
      <c r="N274" s="234">
        <v>0</v>
      </c>
      <c r="O274" s="235">
        <v>0</v>
      </c>
      <c r="P274" s="236">
        <v>0</v>
      </c>
      <c r="Q274" s="236">
        <v>0</v>
      </c>
      <c r="R274" s="236">
        <v>0</v>
      </c>
      <c r="S274" s="236">
        <v>0</v>
      </c>
      <c r="T274" s="236">
        <v>0</v>
      </c>
      <c r="U274" s="237">
        <v>0</v>
      </c>
      <c r="V274" s="240">
        <v>0</v>
      </c>
      <c r="W274" s="233">
        <v>0</v>
      </c>
      <c r="X274" s="143">
        <v>0</v>
      </c>
      <c r="Y274" s="196">
        <v>0</v>
      </c>
      <c r="Z274" s="133">
        <v>0</v>
      </c>
    </row>
    <row r="275" spans="1:26" x14ac:dyDescent="0.25">
      <c r="A275" s="325"/>
      <c r="B275" s="328"/>
      <c r="C275" s="48" t="s">
        <v>306</v>
      </c>
      <c r="D275" s="39" t="s">
        <v>307</v>
      </c>
      <c r="E275" s="231">
        <v>0</v>
      </c>
      <c r="F275" s="232">
        <v>0</v>
      </c>
      <c r="G275" s="232">
        <v>0</v>
      </c>
      <c r="H275" s="232">
        <v>0</v>
      </c>
      <c r="I275" s="232">
        <v>0</v>
      </c>
      <c r="J275" s="232">
        <v>0</v>
      </c>
      <c r="K275" s="232">
        <v>2</v>
      </c>
      <c r="L275" s="233">
        <v>2</v>
      </c>
      <c r="M275" s="234">
        <v>0</v>
      </c>
      <c r="N275" s="234">
        <v>4</v>
      </c>
      <c r="O275" s="235">
        <v>6</v>
      </c>
      <c r="P275" s="236">
        <v>0</v>
      </c>
      <c r="Q275" s="236">
        <v>0</v>
      </c>
      <c r="R275" s="236">
        <v>0</v>
      </c>
      <c r="S275" s="236">
        <v>0</v>
      </c>
      <c r="T275" s="236">
        <v>0</v>
      </c>
      <c r="U275" s="237">
        <v>0</v>
      </c>
      <c r="V275" s="240">
        <v>0</v>
      </c>
      <c r="W275" s="233">
        <v>0</v>
      </c>
      <c r="X275" s="143">
        <v>0</v>
      </c>
      <c r="Y275" s="196">
        <v>3</v>
      </c>
      <c r="Z275" s="133">
        <v>3</v>
      </c>
    </row>
    <row r="276" spans="1:26" x14ac:dyDescent="0.25">
      <c r="A276" s="325"/>
      <c r="B276" s="329"/>
      <c r="C276" s="48" t="s">
        <v>308</v>
      </c>
      <c r="D276" s="39" t="s">
        <v>309</v>
      </c>
      <c r="E276" s="231">
        <v>0</v>
      </c>
      <c r="F276" s="232">
        <v>0</v>
      </c>
      <c r="G276" s="232">
        <v>0</v>
      </c>
      <c r="H276" s="232">
        <v>0</v>
      </c>
      <c r="I276" s="232">
        <v>0</v>
      </c>
      <c r="J276" s="232">
        <v>0</v>
      </c>
      <c r="K276" s="232">
        <v>0</v>
      </c>
      <c r="L276" s="233">
        <v>0</v>
      </c>
      <c r="M276" s="234">
        <v>0</v>
      </c>
      <c r="N276" s="234">
        <v>43</v>
      </c>
      <c r="O276" s="235">
        <v>43</v>
      </c>
      <c r="P276" s="236">
        <v>0</v>
      </c>
      <c r="Q276" s="236">
        <v>0</v>
      </c>
      <c r="R276" s="236">
        <v>0</v>
      </c>
      <c r="S276" s="236">
        <v>0</v>
      </c>
      <c r="T276" s="236">
        <v>0</v>
      </c>
      <c r="U276" s="237">
        <v>0</v>
      </c>
      <c r="V276" s="240">
        <v>0</v>
      </c>
      <c r="W276" s="233">
        <v>0</v>
      </c>
      <c r="X276" s="143">
        <v>0</v>
      </c>
      <c r="Y276" s="196">
        <v>9</v>
      </c>
      <c r="Z276" s="133">
        <v>9</v>
      </c>
    </row>
    <row r="277" spans="1:26" ht="15.75" thickBot="1" x14ac:dyDescent="0.3">
      <c r="A277" s="326"/>
      <c r="B277" s="49" t="s">
        <v>438</v>
      </c>
      <c r="C277" s="50"/>
      <c r="D277" s="51"/>
      <c r="E277" s="241">
        <v>0</v>
      </c>
      <c r="F277" s="242">
        <v>0</v>
      </c>
      <c r="G277" s="242">
        <v>106</v>
      </c>
      <c r="H277" s="242">
        <v>0</v>
      </c>
      <c r="I277" s="242">
        <v>0</v>
      </c>
      <c r="J277" s="242">
        <v>0</v>
      </c>
      <c r="K277" s="242">
        <v>13</v>
      </c>
      <c r="L277" s="243">
        <v>119</v>
      </c>
      <c r="M277" s="244">
        <v>92</v>
      </c>
      <c r="N277" s="244">
        <v>1174</v>
      </c>
      <c r="O277" s="245">
        <v>1385</v>
      </c>
      <c r="P277" s="246">
        <v>0</v>
      </c>
      <c r="Q277" s="246">
        <v>0</v>
      </c>
      <c r="R277" s="246">
        <v>19</v>
      </c>
      <c r="S277" s="246">
        <v>0</v>
      </c>
      <c r="T277" s="246">
        <v>0</v>
      </c>
      <c r="U277" s="246">
        <v>0</v>
      </c>
      <c r="V277" s="246">
        <v>0</v>
      </c>
      <c r="W277" s="243">
        <v>19</v>
      </c>
      <c r="X277" s="244">
        <v>48</v>
      </c>
      <c r="Y277" s="244">
        <v>450</v>
      </c>
      <c r="Z277" s="243">
        <v>517</v>
      </c>
    </row>
    <row r="278" spans="1:26" ht="15" customHeight="1" x14ac:dyDescent="0.25">
      <c r="A278" s="330" t="s">
        <v>433</v>
      </c>
      <c r="B278" s="99" t="s">
        <v>312</v>
      </c>
      <c r="C278" s="1"/>
      <c r="D278" s="4"/>
      <c r="E278" s="200">
        <v>0</v>
      </c>
      <c r="F278" s="201">
        <v>0</v>
      </c>
      <c r="G278" s="201">
        <v>0</v>
      </c>
      <c r="H278" s="201">
        <v>0</v>
      </c>
      <c r="I278" s="201">
        <v>0</v>
      </c>
      <c r="J278" s="201">
        <v>0</v>
      </c>
      <c r="K278" s="201">
        <v>0</v>
      </c>
      <c r="L278" s="202">
        <v>0</v>
      </c>
      <c r="M278" s="203">
        <v>9</v>
      </c>
      <c r="N278" s="203">
        <v>7</v>
      </c>
      <c r="O278" s="204">
        <v>16</v>
      </c>
      <c r="P278" s="203">
        <v>0</v>
      </c>
      <c r="Q278" s="203">
        <v>0</v>
      </c>
      <c r="R278" s="203">
        <v>0</v>
      </c>
      <c r="S278" s="203">
        <v>0</v>
      </c>
      <c r="T278" s="203">
        <v>0</v>
      </c>
      <c r="U278" s="203">
        <v>0</v>
      </c>
      <c r="V278" s="203">
        <v>0</v>
      </c>
      <c r="W278" s="202">
        <v>0</v>
      </c>
      <c r="X278" s="203">
        <v>0</v>
      </c>
      <c r="Y278" s="203">
        <v>1</v>
      </c>
      <c r="Z278" s="202">
        <v>1</v>
      </c>
    </row>
    <row r="279" spans="1:26" ht="15" customHeight="1" x14ac:dyDescent="0.25">
      <c r="A279" s="331"/>
      <c r="B279" s="205"/>
      <c r="C279" s="206">
        <v>610859</v>
      </c>
      <c r="D279" s="208" t="s">
        <v>313</v>
      </c>
      <c r="E279" s="209">
        <v>0</v>
      </c>
      <c r="F279" s="210">
        <v>0</v>
      </c>
      <c r="G279" s="210">
        <v>0</v>
      </c>
      <c r="H279" s="210">
        <v>0</v>
      </c>
      <c r="I279" s="210">
        <v>0</v>
      </c>
      <c r="J279" s="210">
        <v>0</v>
      </c>
      <c r="K279" s="210">
        <v>0</v>
      </c>
      <c r="L279" s="211">
        <v>0</v>
      </c>
      <c r="M279" s="212">
        <v>0</v>
      </c>
      <c r="N279" s="212">
        <v>0</v>
      </c>
      <c r="O279" s="213">
        <v>0</v>
      </c>
      <c r="P279" s="214">
        <v>0</v>
      </c>
      <c r="Q279" s="214">
        <v>0</v>
      </c>
      <c r="R279" s="214">
        <v>0</v>
      </c>
      <c r="S279" s="214">
        <v>0</v>
      </c>
      <c r="T279" s="214">
        <v>0</v>
      </c>
      <c r="U279" s="224">
        <v>0</v>
      </c>
      <c r="V279" s="215">
        <v>0</v>
      </c>
      <c r="W279" s="211">
        <v>0</v>
      </c>
      <c r="X279" s="212">
        <v>0</v>
      </c>
      <c r="Y279" s="216">
        <v>0</v>
      </c>
      <c r="Z279" s="217">
        <v>0</v>
      </c>
    </row>
    <row r="280" spans="1:26" ht="15" customHeight="1" x14ac:dyDescent="0.25">
      <c r="A280" s="331"/>
      <c r="B280" s="205"/>
      <c r="C280" s="206" t="s">
        <v>506</v>
      </c>
      <c r="D280" s="208" t="s">
        <v>507</v>
      </c>
      <c r="E280" s="209">
        <v>0</v>
      </c>
      <c r="F280" s="210">
        <v>0</v>
      </c>
      <c r="G280" s="210">
        <v>0</v>
      </c>
      <c r="H280" s="210">
        <v>0</v>
      </c>
      <c r="I280" s="210">
        <v>0</v>
      </c>
      <c r="J280" s="210">
        <v>0</v>
      </c>
      <c r="K280" s="210">
        <v>0</v>
      </c>
      <c r="L280" s="211">
        <v>0</v>
      </c>
      <c r="M280" s="212">
        <v>9</v>
      </c>
      <c r="N280" s="212">
        <v>7</v>
      </c>
      <c r="O280" s="213">
        <v>16</v>
      </c>
      <c r="P280" s="214">
        <v>0</v>
      </c>
      <c r="Q280" s="214">
        <v>0</v>
      </c>
      <c r="R280" s="214">
        <v>0</v>
      </c>
      <c r="S280" s="214">
        <v>0</v>
      </c>
      <c r="T280" s="214">
        <v>0</v>
      </c>
      <c r="U280" s="224">
        <v>0</v>
      </c>
      <c r="V280" s="215">
        <v>0</v>
      </c>
      <c r="W280" s="211">
        <v>0</v>
      </c>
      <c r="X280" s="212">
        <v>0</v>
      </c>
      <c r="Y280" s="216">
        <v>1</v>
      </c>
      <c r="Z280" s="217">
        <v>1</v>
      </c>
    </row>
    <row r="281" spans="1:26" ht="15" customHeight="1" x14ac:dyDescent="0.25">
      <c r="A281" s="331"/>
      <c r="B281" s="205"/>
      <c r="C281" s="206"/>
      <c r="D281" s="208" t="s">
        <v>483</v>
      </c>
      <c r="E281" s="209">
        <v>0</v>
      </c>
      <c r="F281" s="210">
        <v>0</v>
      </c>
      <c r="G281" s="210">
        <v>0</v>
      </c>
      <c r="H281" s="210">
        <v>0</v>
      </c>
      <c r="I281" s="210">
        <v>0</v>
      </c>
      <c r="J281" s="210">
        <v>0</v>
      </c>
      <c r="K281" s="210">
        <v>0</v>
      </c>
      <c r="L281" s="211">
        <v>0</v>
      </c>
      <c r="M281" s="212">
        <v>0</v>
      </c>
      <c r="N281" s="212">
        <v>0</v>
      </c>
      <c r="O281" s="213">
        <v>0</v>
      </c>
      <c r="P281" s="214">
        <v>0</v>
      </c>
      <c r="Q281" s="214">
        <v>0</v>
      </c>
      <c r="R281" s="214">
        <v>0</v>
      </c>
      <c r="S281" s="214">
        <v>0</v>
      </c>
      <c r="T281" s="214">
        <v>0</v>
      </c>
      <c r="U281" s="224">
        <v>0</v>
      </c>
      <c r="V281" s="215">
        <v>0</v>
      </c>
      <c r="W281" s="211">
        <v>0</v>
      </c>
      <c r="X281" s="212">
        <v>0</v>
      </c>
      <c r="Y281" s="216">
        <v>0</v>
      </c>
      <c r="Z281" s="217">
        <v>0</v>
      </c>
    </row>
    <row r="282" spans="1:26" ht="15" customHeight="1" x14ac:dyDescent="0.25">
      <c r="A282" s="331"/>
      <c r="B282" s="205"/>
      <c r="C282" s="206">
        <v>611925</v>
      </c>
      <c r="D282" s="208" t="s">
        <v>314</v>
      </c>
      <c r="E282" s="209">
        <v>0</v>
      </c>
      <c r="F282" s="210">
        <v>0</v>
      </c>
      <c r="G282" s="210">
        <v>0</v>
      </c>
      <c r="H282" s="210">
        <v>0</v>
      </c>
      <c r="I282" s="210">
        <v>0</v>
      </c>
      <c r="J282" s="210">
        <v>0</v>
      </c>
      <c r="K282" s="210">
        <v>0</v>
      </c>
      <c r="L282" s="211">
        <v>0</v>
      </c>
      <c r="M282" s="212">
        <v>0</v>
      </c>
      <c r="N282" s="212">
        <v>0</v>
      </c>
      <c r="O282" s="213">
        <v>0</v>
      </c>
      <c r="P282" s="214">
        <v>0</v>
      </c>
      <c r="Q282" s="214">
        <v>0</v>
      </c>
      <c r="R282" s="214">
        <v>0</v>
      </c>
      <c r="S282" s="214">
        <v>0</v>
      </c>
      <c r="T282" s="214">
        <v>0</v>
      </c>
      <c r="U282" s="224">
        <v>0</v>
      </c>
      <c r="V282" s="215">
        <v>0</v>
      </c>
      <c r="W282" s="211">
        <v>0</v>
      </c>
      <c r="X282" s="212">
        <v>0</v>
      </c>
      <c r="Y282" s="216">
        <v>0</v>
      </c>
      <c r="Z282" s="217">
        <v>0</v>
      </c>
    </row>
    <row r="283" spans="1:26" ht="15" customHeight="1" x14ac:dyDescent="0.25">
      <c r="A283" s="331"/>
      <c r="B283" s="205"/>
      <c r="C283" s="206">
        <v>16008</v>
      </c>
      <c r="D283" s="208" t="s">
        <v>315</v>
      </c>
      <c r="E283" s="209">
        <v>0</v>
      </c>
      <c r="F283" s="210">
        <v>0</v>
      </c>
      <c r="G283" s="210">
        <v>0</v>
      </c>
      <c r="H283" s="210">
        <v>0</v>
      </c>
      <c r="I283" s="210">
        <v>0</v>
      </c>
      <c r="J283" s="210">
        <v>0</v>
      </c>
      <c r="K283" s="210">
        <v>0</v>
      </c>
      <c r="L283" s="211">
        <v>0</v>
      </c>
      <c r="M283" s="212">
        <v>0</v>
      </c>
      <c r="N283" s="212">
        <v>0</v>
      </c>
      <c r="O283" s="213">
        <v>0</v>
      </c>
      <c r="P283" s="214">
        <v>0</v>
      </c>
      <c r="Q283" s="214">
        <v>0</v>
      </c>
      <c r="R283" s="214">
        <v>0</v>
      </c>
      <c r="S283" s="214">
        <v>0</v>
      </c>
      <c r="T283" s="214">
        <v>0</v>
      </c>
      <c r="U283" s="224">
        <v>0</v>
      </c>
      <c r="V283" s="215">
        <v>0</v>
      </c>
      <c r="W283" s="211">
        <v>0</v>
      </c>
      <c r="X283" s="212">
        <v>0</v>
      </c>
      <c r="Y283" s="216">
        <v>0</v>
      </c>
      <c r="Z283" s="217">
        <v>0</v>
      </c>
    </row>
    <row r="284" spans="1:26" ht="15" customHeight="1" x14ac:dyDescent="0.25">
      <c r="A284" s="331"/>
      <c r="B284" s="205"/>
      <c r="C284" s="206">
        <v>610835</v>
      </c>
      <c r="D284" s="208" t="s">
        <v>316</v>
      </c>
      <c r="E284" s="209">
        <v>0</v>
      </c>
      <c r="F284" s="210">
        <v>0</v>
      </c>
      <c r="G284" s="210">
        <v>0</v>
      </c>
      <c r="H284" s="210">
        <v>0</v>
      </c>
      <c r="I284" s="210">
        <v>0</v>
      </c>
      <c r="J284" s="210">
        <v>0</v>
      </c>
      <c r="K284" s="210">
        <v>0</v>
      </c>
      <c r="L284" s="211">
        <v>0</v>
      </c>
      <c r="M284" s="212">
        <v>0</v>
      </c>
      <c r="N284" s="212">
        <v>0</v>
      </c>
      <c r="O284" s="213">
        <v>0</v>
      </c>
      <c r="P284" s="214">
        <v>0</v>
      </c>
      <c r="Q284" s="214">
        <v>0</v>
      </c>
      <c r="R284" s="214">
        <v>0</v>
      </c>
      <c r="S284" s="214">
        <v>0</v>
      </c>
      <c r="T284" s="214">
        <v>0</v>
      </c>
      <c r="U284" s="224">
        <v>0</v>
      </c>
      <c r="V284" s="215">
        <v>0</v>
      </c>
      <c r="W284" s="211">
        <v>0</v>
      </c>
      <c r="X284" s="212">
        <v>0</v>
      </c>
      <c r="Y284" s="216">
        <v>0</v>
      </c>
      <c r="Z284" s="217">
        <v>0</v>
      </c>
    </row>
    <row r="285" spans="1:26" ht="15" customHeight="1" x14ac:dyDescent="0.25">
      <c r="A285" s="331"/>
      <c r="B285" s="205"/>
      <c r="C285" s="206">
        <v>13501</v>
      </c>
      <c r="D285" s="208" t="s">
        <v>317</v>
      </c>
      <c r="E285" s="209">
        <v>0</v>
      </c>
      <c r="F285" s="210">
        <v>0</v>
      </c>
      <c r="G285" s="210">
        <v>0</v>
      </c>
      <c r="H285" s="210">
        <v>0</v>
      </c>
      <c r="I285" s="210">
        <v>0</v>
      </c>
      <c r="J285" s="210">
        <v>0</v>
      </c>
      <c r="K285" s="210">
        <v>0</v>
      </c>
      <c r="L285" s="211">
        <v>0</v>
      </c>
      <c r="M285" s="212">
        <v>0</v>
      </c>
      <c r="N285" s="212">
        <v>0</v>
      </c>
      <c r="O285" s="213">
        <v>0</v>
      </c>
      <c r="P285" s="214">
        <v>0</v>
      </c>
      <c r="Q285" s="214">
        <v>0</v>
      </c>
      <c r="R285" s="214">
        <v>0</v>
      </c>
      <c r="S285" s="214">
        <v>0</v>
      </c>
      <c r="T285" s="214">
        <v>0</v>
      </c>
      <c r="U285" s="224">
        <v>0</v>
      </c>
      <c r="V285" s="215">
        <v>0</v>
      </c>
      <c r="W285" s="211">
        <v>0</v>
      </c>
      <c r="X285" s="212">
        <v>0</v>
      </c>
      <c r="Y285" s="216">
        <v>0</v>
      </c>
      <c r="Z285" s="217">
        <v>0</v>
      </c>
    </row>
    <row r="286" spans="1:26" ht="15" customHeight="1" x14ac:dyDescent="0.25">
      <c r="A286" s="331"/>
      <c r="B286" s="99" t="s">
        <v>13</v>
      </c>
      <c r="C286" s="1"/>
      <c r="D286" s="4"/>
      <c r="E286" s="200">
        <v>0</v>
      </c>
      <c r="F286" s="201">
        <v>0</v>
      </c>
      <c r="G286" s="201">
        <v>0</v>
      </c>
      <c r="H286" s="201">
        <v>0</v>
      </c>
      <c r="I286" s="201">
        <v>0</v>
      </c>
      <c r="J286" s="201">
        <v>0</v>
      </c>
      <c r="K286" s="201">
        <v>0</v>
      </c>
      <c r="L286" s="202">
        <v>0</v>
      </c>
      <c r="M286" s="203">
        <v>67</v>
      </c>
      <c r="N286" s="203">
        <v>695</v>
      </c>
      <c r="O286" s="204">
        <v>762</v>
      </c>
      <c r="P286" s="203">
        <v>0</v>
      </c>
      <c r="Q286" s="203">
        <v>0</v>
      </c>
      <c r="R286" s="203">
        <v>0</v>
      </c>
      <c r="S286" s="203">
        <v>0</v>
      </c>
      <c r="T286" s="203">
        <v>0</v>
      </c>
      <c r="U286" s="203">
        <v>0</v>
      </c>
      <c r="V286" s="203">
        <v>0</v>
      </c>
      <c r="W286" s="202">
        <v>0</v>
      </c>
      <c r="X286" s="203">
        <v>7</v>
      </c>
      <c r="Y286" s="203">
        <v>145</v>
      </c>
      <c r="Z286" s="202">
        <v>152</v>
      </c>
    </row>
    <row r="287" spans="1:26" ht="15" customHeight="1" x14ac:dyDescent="0.25">
      <c r="A287" s="331"/>
      <c r="B287" s="205"/>
      <c r="C287" s="206" t="s">
        <v>318</v>
      </c>
      <c r="D287" s="208" t="s">
        <v>319</v>
      </c>
      <c r="E287" s="209">
        <v>0</v>
      </c>
      <c r="F287" s="210">
        <v>0</v>
      </c>
      <c r="G287" s="210">
        <v>0</v>
      </c>
      <c r="H287" s="210">
        <v>0</v>
      </c>
      <c r="I287" s="210">
        <v>0</v>
      </c>
      <c r="J287" s="210">
        <v>0</v>
      </c>
      <c r="K287" s="210">
        <v>0</v>
      </c>
      <c r="L287" s="211">
        <v>0</v>
      </c>
      <c r="M287" s="212">
        <v>0</v>
      </c>
      <c r="N287" s="212">
        <v>0</v>
      </c>
      <c r="O287" s="213">
        <v>0</v>
      </c>
      <c r="P287" s="214">
        <v>0</v>
      </c>
      <c r="Q287" s="214">
        <v>0</v>
      </c>
      <c r="R287" s="214">
        <v>0</v>
      </c>
      <c r="S287" s="214">
        <v>0</v>
      </c>
      <c r="T287" s="214">
        <v>0</v>
      </c>
      <c r="U287" s="224">
        <v>0</v>
      </c>
      <c r="V287" s="215">
        <v>0</v>
      </c>
      <c r="W287" s="211">
        <v>0</v>
      </c>
      <c r="X287" s="212">
        <v>0</v>
      </c>
      <c r="Y287" s="216">
        <v>0</v>
      </c>
      <c r="Z287" s="217">
        <v>0</v>
      </c>
    </row>
    <row r="288" spans="1:26" ht="15" customHeight="1" x14ac:dyDescent="0.25">
      <c r="A288" s="331"/>
      <c r="B288" s="205"/>
      <c r="C288" s="206"/>
      <c r="D288" s="208" t="s">
        <v>582</v>
      </c>
      <c r="E288" s="209">
        <v>0</v>
      </c>
      <c r="F288" s="210">
        <v>0</v>
      </c>
      <c r="G288" s="210">
        <v>0</v>
      </c>
      <c r="H288" s="210">
        <v>0</v>
      </c>
      <c r="I288" s="210">
        <v>0</v>
      </c>
      <c r="J288" s="210">
        <v>0</v>
      </c>
      <c r="K288" s="210">
        <v>0</v>
      </c>
      <c r="L288" s="211">
        <v>0</v>
      </c>
      <c r="M288" s="212">
        <v>0</v>
      </c>
      <c r="N288" s="212">
        <v>2</v>
      </c>
      <c r="O288" s="213">
        <v>2</v>
      </c>
      <c r="P288" s="214">
        <v>0</v>
      </c>
      <c r="Q288" s="214">
        <v>0</v>
      </c>
      <c r="R288" s="214">
        <v>0</v>
      </c>
      <c r="S288" s="214">
        <v>0</v>
      </c>
      <c r="T288" s="214">
        <v>0</v>
      </c>
      <c r="U288" s="224">
        <v>0</v>
      </c>
      <c r="V288" s="215">
        <v>0</v>
      </c>
      <c r="W288" s="211">
        <v>0</v>
      </c>
      <c r="X288" s="212">
        <v>0</v>
      </c>
      <c r="Y288" s="216">
        <v>0</v>
      </c>
      <c r="Z288" s="217">
        <v>0</v>
      </c>
    </row>
    <row r="289" spans="1:26" ht="15" customHeight="1" x14ac:dyDescent="0.25">
      <c r="A289" s="331"/>
      <c r="B289" s="205"/>
      <c r="C289" s="206"/>
      <c r="D289" s="208" t="s">
        <v>584</v>
      </c>
      <c r="E289" s="209">
        <v>0</v>
      </c>
      <c r="F289" s="210">
        <v>0</v>
      </c>
      <c r="G289" s="210">
        <v>0</v>
      </c>
      <c r="H289" s="210">
        <v>0</v>
      </c>
      <c r="I289" s="210">
        <v>0</v>
      </c>
      <c r="J289" s="210">
        <v>0</v>
      </c>
      <c r="K289" s="210">
        <v>0</v>
      </c>
      <c r="L289" s="211">
        <v>0</v>
      </c>
      <c r="M289" s="212">
        <v>8</v>
      </c>
      <c r="N289" s="212">
        <v>225</v>
      </c>
      <c r="O289" s="213">
        <v>233</v>
      </c>
      <c r="P289" s="214">
        <v>0</v>
      </c>
      <c r="Q289" s="214">
        <v>0</v>
      </c>
      <c r="R289" s="214">
        <v>0</v>
      </c>
      <c r="S289" s="214">
        <v>0</v>
      </c>
      <c r="T289" s="214">
        <v>0</v>
      </c>
      <c r="U289" s="224">
        <v>0</v>
      </c>
      <c r="V289" s="215">
        <v>0</v>
      </c>
      <c r="W289" s="211">
        <v>0</v>
      </c>
      <c r="X289" s="212">
        <v>0</v>
      </c>
      <c r="Y289" s="216">
        <v>0</v>
      </c>
      <c r="Z289" s="217">
        <v>0</v>
      </c>
    </row>
    <row r="290" spans="1:26" ht="15" customHeight="1" x14ac:dyDescent="0.25">
      <c r="A290" s="331"/>
      <c r="B290" s="205"/>
      <c r="C290" s="206" t="s">
        <v>343</v>
      </c>
      <c r="D290" s="208" t="s">
        <v>519</v>
      </c>
      <c r="E290" s="209">
        <v>0</v>
      </c>
      <c r="F290" s="210">
        <v>0</v>
      </c>
      <c r="G290" s="210">
        <v>0</v>
      </c>
      <c r="H290" s="210">
        <v>0</v>
      </c>
      <c r="I290" s="210">
        <v>0</v>
      </c>
      <c r="J290" s="210">
        <v>0</v>
      </c>
      <c r="K290" s="210">
        <v>0</v>
      </c>
      <c r="L290" s="211">
        <v>0</v>
      </c>
      <c r="M290" s="212">
        <v>43</v>
      </c>
      <c r="N290" s="212">
        <v>18</v>
      </c>
      <c r="O290" s="213">
        <v>61</v>
      </c>
      <c r="P290" s="214">
        <v>0</v>
      </c>
      <c r="Q290" s="214">
        <v>0</v>
      </c>
      <c r="R290" s="214">
        <v>0</v>
      </c>
      <c r="S290" s="214">
        <v>0</v>
      </c>
      <c r="T290" s="214">
        <v>0</v>
      </c>
      <c r="U290" s="224">
        <v>0</v>
      </c>
      <c r="V290" s="215">
        <v>0</v>
      </c>
      <c r="W290" s="211">
        <v>0</v>
      </c>
      <c r="X290" s="212">
        <v>6</v>
      </c>
      <c r="Y290" s="216">
        <v>0</v>
      </c>
      <c r="Z290" s="217">
        <v>6</v>
      </c>
    </row>
    <row r="291" spans="1:26" ht="15" customHeight="1" x14ac:dyDescent="0.25">
      <c r="A291" s="331"/>
      <c r="B291" s="205"/>
      <c r="C291" s="206"/>
      <c r="D291" s="208" t="s">
        <v>483</v>
      </c>
      <c r="E291" s="209">
        <v>0</v>
      </c>
      <c r="F291" s="210">
        <v>0</v>
      </c>
      <c r="G291" s="210">
        <v>0</v>
      </c>
      <c r="H291" s="210">
        <v>0</v>
      </c>
      <c r="I291" s="210">
        <v>0</v>
      </c>
      <c r="J291" s="210">
        <v>0</v>
      </c>
      <c r="K291" s="210">
        <v>0</v>
      </c>
      <c r="L291" s="211">
        <v>0</v>
      </c>
      <c r="M291" s="212">
        <v>1</v>
      </c>
      <c r="N291" s="212">
        <v>7</v>
      </c>
      <c r="O291" s="213">
        <v>8</v>
      </c>
      <c r="P291" s="214">
        <v>0</v>
      </c>
      <c r="Q291" s="214">
        <v>0</v>
      </c>
      <c r="R291" s="214">
        <v>0</v>
      </c>
      <c r="S291" s="214">
        <v>0</v>
      </c>
      <c r="T291" s="214">
        <v>0</v>
      </c>
      <c r="U291" s="224">
        <v>0</v>
      </c>
      <c r="V291" s="215">
        <v>0</v>
      </c>
      <c r="W291" s="211">
        <v>0</v>
      </c>
      <c r="X291" s="212">
        <v>0</v>
      </c>
      <c r="Y291" s="216">
        <v>0</v>
      </c>
      <c r="Z291" s="217">
        <v>0</v>
      </c>
    </row>
    <row r="292" spans="1:26" ht="15" customHeight="1" x14ac:dyDescent="0.25">
      <c r="A292" s="331"/>
      <c r="B292" s="205"/>
      <c r="C292" s="206" t="s">
        <v>320</v>
      </c>
      <c r="D292" s="208" t="s">
        <v>524</v>
      </c>
      <c r="E292" s="209">
        <v>0</v>
      </c>
      <c r="F292" s="210">
        <v>0</v>
      </c>
      <c r="G292" s="210">
        <v>0</v>
      </c>
      <c r="H292" s="210">
        <v>0</v>
      </c>
      <c r="I292" s="210">
        <v>0</v>
      </c>
      <c r="J292" s="210">
        <v>0</v>
      </c>
      <c r="K292" s="210">
        <v>0</v>
      </c>
      <c r="L292" s="211">
        <v>0</v>
      </c>
      <c r="M292" s="212">
        <v>0</v>
      </c>
      <c r="N292" s="212">
        <v>0</v>
      </c>
      <c r="O292" s="213">
        <v>0</v>
      </c>
      <c r="P292" s="214">
        <v>0</v>
      </c>
      <c r="Q292" s="214">
        <v>0</v>
      </c>
      <c r="R292" s="214">
        <v>0</v>
      </c>
      <c r="S292" s="214">
        <v>0</v>
      </c>
      <c r="T292" s="214">
        <v>0</v>
      </c>
      <c r="U292" s="224">
        <v>0</v>
      </c>
      <c r="V292" s="215">
        <v>0</v>
      </c>
      <c r="W292" s="211">
        <v>0</v>
      </c>
      <c r="X292" s="212">
        <v>0</v>
      </c>
      <c r="Y292" s="216">
        <v>0</v>
      </c>
      <c r="Z292" s="217">
        <v>0</v>
      </c>
    </row>
    <row r="293" spans="1:26" ht="15" customHeight="1" x14ac:dyDescent="0.25">
      <c r="A293" s="331"/>
      <c r="B293" s="205"/>
      <c r="C293" s="206" t="s">
        <v>320</v>
      </c>
      <c r="D293" s="208" t="s">
        <v>321</v>
      </c>
      <c r="E293" s="209">
        <v>0</v>
      </c>
      <c r="F293" s="210">
        <v>0</v>
      </c>
      <c r="G293" s="210">
        <v>0</v>
      </c>
      <c r="H293" s="210">
        <v>0</v>
      </c>
      <c r="I293" s="210">
        <v>0</v>
      </c>
      <c r="J293" s="210">
        <v>0</v>
      </c>
      <c r="K293" s="210">
        <v>0</v>
      </c>
      <c r="L293" s="211">
        <v>0</v>
      </c>
      <c r="M293" s="212">
        <v>6</v>
      </c>
      <c r="N293" s="212">
        <v>389</v>
      </c>
      <c r="O293" s="213">
        <v>395</v>
      </c>
      <c r="P293" s="214">
        <v>0</v>
      </c>
      <c r="Q293" s="214">
        <v>0</v>
      </c>
      <c r="R293" s="214">
        <v>0</v>
      </c>
      <c r="S293" s="214">
        <v>0</v>
      </c>
      <c r="T293" s="214">
        <v>0</v>
      </c>
      <c r="U293" s="224">
        <v>0</v>
      </c>
      <c r="V293" s="215">
        <v>0</v>
      </c>
      <c r="W293" s="211">
        <v>0</v>
      </c>
      <c r="X293" s="212">
        <v>0</v>
      </c>
      <c r="Y293" s="216">
        <v>129</v>
      </c>
      <c r="Z293" s="217">
        <v>129</v>
      </c>
    </row>
    <row r="294" spans="1:26" ht="15" customHeight="1" x14ac:dyDescent="0.25">
      <c r="A294" s="331"/>
      <c r="B294" s="205"/>
      <c r="C294" s="206" t="s">
        <v>322</v>
      </c>
      <c r="D294" s="208" t="s">
        <v>323</v>
      </c>
      <c r="E294" s="209">
        <v>0</v>
      </c>
      <c r="F294" s="210">
        <v>0</v>
      </c>
      <c r="G294" s="210">
        <v>0</v>
      </c>
      <c r="H294" s="210">
        <v>0</v>
      </c>
      <c r="I294" s="210">
        <v>0</v>
      </c>
      <c r="J294" s="210">
        <v>0</v>
      </c>
      <c r="K294" s="210">
        <v>0</v>
      </c>
      <c r="L294" s="211">
        <v>0</v>
      </c>
      <c r="M294" s="212">
        <v>0</v>
      </c>
      <c r="N294" s="212">
        <v>1</v>
      </c>
      <c r="O294" s="213">
        <v>1</v>
      </c>
      <c r="P294" s="214">
        <v>0</v>
      </c>
      <c r="Q294" s="214">
        <v>0</v>
      </c>
      <c r="R294" s="214">
        <v>0</v>
      </c>
      <c r="S294" s="214">
        <v>0</v>
      </c>
      <c r="T294" s="214">
        <v>0</v>
      </c>
      <c r="U294" s="224">
        <v>0</v>
      </c>
      <c r="V294" s="215">
        <v>0</v>
      </c>
      <c r="W294" s="211">
        <v>0</v>
      </c>
      <c r="X294" s="212">
        <v>0</v>
      </c>
      <c r="Y294" s="216">
        <v>3</v>
      </c>
      <c r="Z294" s="217">
        <v>3</v>
      </c>
    </row>
    <row r="295" spans="1:26" ht="15" customHeight="1" x14ac:dyDescent="0.25">
      <c r="A295" s="331"/>
      <c r="B295" s="205"/>
      <c r="C295" s="206" t="s">
        <v>324</v>
      </c>
      <c r="D295" s="208" t="s">
        <v>325</v>
      </c>
      <c r="E295" s="209">
        <v>0</v>
      </c>
      <c r="F295" s="210">
        <v>0</v>
      </c>
      <c r="G295" s="210">
        <v>0</v>
      </c>
      <c r="H295" s="210">
        <v>0</v>
      </c>
      <c r="I295" s="210">
        <v>0</v>
      </c>
      <c r="J295" s="210">
        <v>0</v>
      </c>
      <c r="K295" s="210">
        <v>0</v>
      </c>
      <c r="L295" s="211">
        <v>0</v>
      </c>
      <c r="M295" s="212">
        <v>0</v>
      </c>
      <c r="N295" s="212">
        <v>0</v>
      </c>
      <c r="O295" s="213">
        <v>0</v>
      </c>
      <c r="P295" s="214">
        <v>0</v>
      </c>
      <c r="Q295" s="214">
        <v>0</v>
      </c>
      <c r="R295" s="214">
        <v>0</v>
      </c>
      <c r="S295" s="214">
        <v>0</v>
      </c>
      <c r="T295" s="214">
        <v>0</v>
      </c>
      <c r="U295" s="224">
        <v>0</v>
      </c>
      <c r="V295" s="215">
        <v>0</v>
      </c>
      <c r="W295" s="211">
        <v>0</v>
      </c>
      <c r="X295" s="212">
        <v>0</v>
      </c>
      <c r="Y295" s="216">
        <v>0</v>
      </c>
      <c r="Z295" s="217">
        <v>0</v>
      </c>
    </row>
    <row r="296" spans="1:26" ht="15" customHeight="1" x14ac:dyDescent="0.25">
      <c r="A296" s="331"/>
      <c r="B296" s="205"/>
      <c r="C296" s="206" t="s">
        <v>215</v>
      </c>
      <c r="D296" s="208" t="s">
        <v>326</v>
      </c>
      <c r="E296" s="209">
        <v>0</v>
      </c>
      <c r="F296" s="210">
        <v>0</v>
      </c>
      <c r="G296" s="210">
        <v>0</v>
      </c>
      <c r="H296" s="210">
        <v>0</v>
      </c>
      <c r="I296" s="210">
        <v>0</v>
      </c>
      <c r="J296" s="210">
        <v>0</v>
      </c>
      <c r="K296" s="210">
        <v>0</v>
      </c>
      <c r="L296" s="211">
        <v>0</v>
      </c>
      <c r="M296" s="212">
        <v>2</v>
      </c>
      <c r="N296" s="212">
        <v>6</v>
      </c>
      <c r="O296" s="213">
        <v>8</v>
      </c>
      <c r="P296" s="214">
        <v>0</v>
      </c>
      <c r="Q296" s="214">
        <v>0</v>
      </c>
      <c r="R296" s="214">
        <v>0</v>
      </c>
      <c r="S296" s="214">
        <v>0</v>
      </c>
      <c r="T296" s="214">
        <v>0</v>
      </c>
      <c r="U296" s="224">
        <v>0</v>
      </c>
      <c r="V296" s="215">
        <v>0</v>
      </c>
      <c r="W296" s="211">
        <v>0</v>
      </c>
      <c r="X296" s="212">
        <v>0</v>
      </c>
      <c r="Y296" s="216">
        <v>5</v>
      </c>
      <c r="Z296" s="217">
        <v>5</v>
      </c>
    </row>
    <row r="297" spans="1:26" ht="15" customHeight="1" x14ac:dyDescent="0.25">
      <c r="A297" s="331"/>
      <c r="B297" s="205"/>
      <c r="C297" s="206" t="s">
        <v>327</v>
      </c>
      <c r="D297" s="208" t="s">
        <v>328</v>
      </c>
      <c r="E297" s="209">
        <v>0</v>
      </c>
      <c r="F297" s="210">
        <v>0</v>
      </c>
      <c r="G297" s="210">
        <v>0</v>
      </c>
      <c r="H297" s="210">
        <v>0</v>
      </c>
      <c r="I297" s="210">
        <v>0</v>
      </c>
      <c r="J297" s="210">
        <v>0</v>
      </c>
      <c r="K297" s="210">
        <v>0</v>
      </c>
      <c r="L297" s="211">
        <v>0</v>
      </c>
      <c r="M297" s="212">
        <v>0</v>
      </c>
      <c r="N297" s="212">
        <v>0</v>
      </c>
      <c r="O297" s="213">
        <v>0</v>
      </c>
      <c r="P297" s="214">
        <v>0</v>
      </c>
      <c r="Q297" s="214">
        <v>0</v>
      </c>
      <c r="R297" s="214">
        <v>0</v>
      </c>
      <c r="S297" s="214">
        <v>0</v>
      </c>
      <c r="T297" s="214">
        <v>0</v>
      </c>
      <c r="U297" s="224">
        <v>0</v>
      </c>
      <c r="V297" s="215">
        <v>0</v>
      </c>
      <c r="W297" s="211">
        <v>0</v>
      </c>
      <c r="X297" s="212">
        <v>0</v>
      </c>
      <c r="Y297" s="216">
        <v>0</v>
      </c>
      <c r="Z297" s="217">
        <v>0</v>
      </c>
    </row>
    <row r="298" spans="1:26" ht="15" customHeight="1" x14ac:dyDescent="0.25">
      <c r="A298" s="331"/>
      <c r="B298" s="205"/>
      <c r="C298" s="206" t="s">
        <v>329</v>
      </c>
      <c r="D298" s="208" t="s">
        <v>330</v>
      </c>
      <c r="E298" s="209">
        <v>0</v>
      </c>
      <c r="F298" s="210">
        <v>0</v>
      </c>
      <c r="G298" s="210">
        <v>0</v>
      </c>
      <c r="H298" s="210">
        <v>0</v>
      </c>
      <c r="I298" s="210">
        <v>0</v>
      </c>
      <c r="J298" s="210">
        <v>0</v>
      </c>
      <c r="K298" s="210">
        <v>0</v>
      </c>
      <c r="L298" s="211">
        <v>0</v>
      </c>
      <c r="M298" s="212">
        <v>0</v>
      </c>
      <c r="N298" s="212">
        <v>0</v>
      </c>
      <c r="O298" s="213">
        <v>0</v>
      </c>
      <c r="P298" s="214">
        <v>0</v>
      </c>
      <c r="Q298" s="214">
        <v>0</v>
      </c>
      <c r="R298" s="214">
        <v>0</v>
      </c>
      <c r="S298" s="214">
        <v>0</v>
      </c>
      <c r="T298" s="214">
        <v>0</v>
      </c>
      <c r="U298" s="224">
        <v>0</v>
      </c>
      <c r="V298" s="215">
        <v>0</v>
      </c>
      <c r="W298" s="211">
        <v>0</v>
      </c>
      <c r="X298" s="212">
        <v>0</v>
      </c>
      <c r="Y298" s="216">
        <v>0</v>
      </c>
      <c r="Z298" s="217">
        <v>0</v>
      </c>
    </row>
    <row r="299" spans="1:26" ht="15" customHeight="1" x14ac:dyDescent="0.25">
      <c r="A299" s="331"/>
      <c r="B299" s="205"/>
      <c r="C299" s="206" t="s">
        <v>318</v>
      </c>
      <c r="D299" s="208" t="s">
        <v>331</v>
      </c>
      <c r="E299" s="209">
        <v>0</v>
      </c>
      <c r="F299" s="210">
        <v>0</v>
      </c>
      <c r="G299" s="210">
        <v>0</v>
      </c>
      <c r="H299" s="210">
        <v>0</v>
      </c>
      <c r="I299" s="210">
        <v>0</v>
      </c>
      <c r="J299" s="210">
        <v>0</v>
      </c>
      <c r="K299" s="210">
        <v>0</v>
      </c>
      <c r="L299" s="211">
        <v>0</v>
      </c>
      <c r="M299" s="212">
        <v>0</v>
      </c>
      <c r="N299" s="212">
        <v>0</v>
      </c>
      <c r="O299" s="213">
        <v>0</v>
      </c>
      <c r="P299" s="214">
        <v>0</v>
      </c>
      <c r="Q299" s="214">
        <v>0</v>
      </c>
      <c r="R299" s="214">
        <v>0</v>
      </c>
      <c r="S299" s="214">
        <v>0</v>
      </c>
      <c r="T299" s="214">
        <v>0</v>
      </c>
      <c r="U299" s="224">
        <v>0</v>
      </c>
      <c r="V299" s="215">
        <v>0</v>
      </c>
      <c r="W299" s="211">
        <v>0</v>
      </c>
      <c r="X299" s="212">
        <v>0</v>
      </c>
      <c r="Y299" s="216">
        <v>0</v>
      </c>
      <c r="Z299" s="217">
        <v>0</v>
      </c>
    </row>
    <row r="300" spans="1:26" ht="15" customHeight="1" x14ac:dyDescent="0.25">
      <c r="A300" s="331"/>
      <c r="B300" s="205"/>
      <c r="C300" s="206" t="s">
        <v>320</v>
      </c>
      <c r="D300" s="208" t="s">
        <v>332</v>
      </c>
      <c r="E300" s="209">
        <v>0</v>
      </c>
      <c r="F300" s="210">
        <v>0</v>
      </c>
      <c r="G300" s="210">
        <v>0</v>
      </c>
      <c r="H300" s="210">
        <v>0</v>
      </c>
      <c r="I300" s="210">
        <v>0</v>
      </c>
      <c r="J300" s="210">
        <v>0</v>
      </c>
      <c r="K300" s="210">
        <v>0</v>
      </c>
      <c r="L300" s="211">
        <v>0</v>
      </c>
      <c r="M300" s="212">
        <v>2</v>
      </c>
      <c r="N300" s="212">
        <v>1</v>
      </c>
      <c r="O300" s="213">
        <v>3</v>
      </c>
      <c r="P300" s="214">
        <v>0</v>
      </c>
      <c r="Q300" s="214">
        <v>0</v>
      </c>
      <c r="R300" s="214">
        <v>0</v>
      </c>
      <c r="S300" s="214">
        <v>0</v>
      </c>
      <c r="T300" s="214">
        <v>0</v>
      </c>
      <c r="U300" s="224">
        <v>0</v>
      </c>
      <c r="V300" s="215">
        <v>0</v>
      </c>
      <c r="W300" s="211">
        <v>0</v>
      </c>
      <c r="X300" s="212">
        <v>0</v>
      </c>
      <c r="Y300" s="216">
        <v>0</v>
      </c>
      <c r="Z300" s="217">
        <v>0</v>
      </c>
    </row>
    <row r="301" spans="1:26" ht="15" customHeight="1" x14ac:dyDescent="0.25">
      <c r="A301" s="331"/>
      <c r="B301" s="205"/>
      <c r="C301" s="206" t="s">
        <v>320</v>
      </c>
      <c r="D301" s="208" t="s">
        <v>333</v>
      </c>
      <c r="E301" s="209">
        <v>0</v>
      </c>
      <c r="F301" s="210">
        <v>0</v>
      </c>
      <c r="G301" s="210">
        <v>0</v>
      </c>
      <c r="H301" s="210">
        <v>0</v>
      </c>
      <c r="I301" s="210">
        <v>0</v>
      </c>
      <c r="J301" s="210">
        <v>0</v>
      </c>
      <c r="K301" s="210">
        <v>0</v>
      </c>
      <c r="L301" s="211">
        <v>0</v>
      </c>
      <c r="M301" s="212">
        <v>0</v>
      </c>
      <c r="N301" s="212">
        <v>5</v>
      </c>
      <c r="O301" s="213">
        <v>5</v>
      </c>
      <c r="P301" s="214">
        <v>0</v>
      </c>
      <c r="Q301" s="214">
        <v>0</v>
      </c>
      <c r="R301" s="214">
        <v>0</v>
      </c>
      <c r="S301" s="214">
        <v>0</v>
      </c>
      <c r="T301" s="214">
        <v>0</v>
      </c>
      <c r="U301" s="224">
        <v>0</v>
      </c>
      <c r="V301" s="215">
        <v>0</v>
      </c>
      <c r="W301" s="211">
        <v>0</v>
      </c>
      <c r="X301" s="212">
        <v>0</v>
      </c>
      <c r="Y301" s="216">
        <v>0</v>
      </c>
      <c r="Z301" s="217">
        <v>0</v>
      </c>
    </row>
    <row r="302" spans="1:26" ht="15" customHeight="1" x14ac:dyDescent="0.25">
      <c r="A302" s="331"/>
      <c r="B302" s="205"/>
      <c r="C302" s="206" t="s">
        <v>334</v>
      </c>
      <c r="D302" s="208" t="s">
        <v>164</v>
      </c>
      <c r="E302" s="209">
        <v>0</v>
      </c>
      <c r="F302" s="210">
        <v>0</v>
      </c>
      <c r="G302" s="210">
        <v>0</v>
      </c>
      <c r="H302" s="210">
        <v>0</v>
      </c>
      <c r="I302" s="210">
        <v>0</v>
      </c>
      <c r="J302" s="210">
        <v>0</v>
      </c>
      <c r="K302" s="210">
        <v>0</v>
      </c>
      <c r="L302" s="211">
        <v>0</v>
      </c>
      <c r="M302" s="212">
        <v>0</v>
      </c>
      <c r="N302" s="212">
        <v>19</v>
      </c>
      <c r="O302" s="213">
        <v>19</v>
      </c>
      <c r="P302" s="214">
        <v>0</v>
      </c>
      <c r="Q302" s="214">
        <v>0</v>
      </c>
      <c r="R302" s="214">
        <v>0</v>
      </c>
      <c r="S302" s="214">
        <v>0</v>
      </c>
      <c r="T302" s="214">
        <v>0</v>
      </c>
      <c r="U302" s="224">
        <v>0</v>
      </c>
      <c r="V302" s="215">
        <v>0</v>
      </c>
      <c r="W302" s="211">
        <v>0</v>
      </c>
      <c r="X302" s="212">
        <v>0</v>
      </c>
      <c r="Y302" s="216">
        <v>1</v>
      </c>
      <c r="Z302" s="217">
        <v>1</v>
      </c>
    </row>
    <row r="303" spans="1:26" ht="15" customHeight="1" x14ac:dyDescent="0.25">
      <c r="A303" s="331"/>
      <c r="B303" s="205"/>
      <c r="C303" s="206" t="s">
        <v>320</v>
      </c>
      <c r="D303" s="208" t="s">
        <v>335</v>
      </c>
      <c r="E303" s="209">
        <v>0</v>
      </c>
      <c r="F303" s="210">
        <v>0</v>
      </c>
      <c r="G303" s="210">
        <v>0</v>
      </c>
      <c r="H303" s="210">
        <v>0</v>
      </c>
      <c r="I303" s="210">
        <v>0</v>
      </c>
      <c r="J303" s="210">
        <v>0</v>
      </c>
      <c r="K303" s="210">
        <v>0</v>
      </c>
      <c r="L303" s="211">
        <v>0</v>
      </c>
      <c r="M303" s="212">
        <v>4</v>
      </c>
      <c r="N303" s="212">
        <v>5</v>
      </c>
      <c r="O303" s="213">
        <v>9</v>
      </c>
      <c r="P303" s="214">
        <v>0</v>
      </c>
      <c r="Q303" s="214">
        <v>0</v>
      </c>
      <c r="R303" s="214">
        <v>0</v>
      </c>
      <c r="S303" s="214">
        <v>0</v>
      </c>
      <c r="T303" s="214">
        <v>0</v>
      </c>
      <c r="U303" s="224">
        <v>0</v>
      </c>
      <c r="V303" s="215">
        <v>0</v>
      </c>
      <c r="W303" s="211">
        <v>0</v>
      </c>
      <c r="X303" s="212">
        <v>1</v>
      </c>
      <c r="Y303" s="216">
        <v>1</v>
      </c>
      <c r="Z303" s="217">
        <v>2</v>
      </c>
    </row>
    <row r="304" spans="1:26" ht="15" customHeight="1" x14ac:dyDescent="0.25">
      <c r="A304" s="331"/>
      <c r="B304" s="205"/>
      <c r="C304" s="206" t="s">
        <v>320</v>
      </c>
      <c r="D304" s="208" t="s">
        <v>336</v>
      </c>
      <c r="E304" s="209">
        <v>0</v>
      </c>
      <c r="F304" s="209">
        <v>0</v>
      </c>
      <c r="G304" s="209">
        <v>0</v>
      </c>
      <c r="H304" s="209">
        <v>0</v>
      </c>
      <c r="I304" s="209">
        <v>0</v>
      </c>
      <c r="J304" s="209">
        <v>0</v>
      </c>
      <c r="K304" s="209">
        <v>0</v>
      </c>
      <c r="L304" s="211">
        <v>0</v>
      </c>
      <c r="M304" s="209">
        <v>0</v>
      </c>
      <c r="N304" s="209">
        <v>0</v>
      </c>
      <c r="O304" s="213">
        <v>0</v>
      </c>
      <c r="P304" s="209">
        <v>0</v>
      </c>
      <c r="Q304" s="209">
        <v>0</v>
      </c>
      <c r="R304" s="209">
        <v>0</v>
      </c>
      <c r="S304" s="209">
        <v>0</v>
      </c>
      <c r="T304" s="209">
        <v>0</v>
      </c>
      <c r="U304" s="209">
        <v>0</v>
      </c>
      <c r="V304" s="209">
        <v>0</v>
      </c>
      <c r="W304" s="209">
        <v>0</v>
      </c>
      <c r="X304" s="209">
        <v>0</v>
      </c>
      <c r="Y304" s="209">
        <v>0</v>
      </c>
      <c r="Z304" s="209">
        <v>0</v>
      </c>
    </row>
    <row r="305" spans="1:26" ht="15" customHeight="1" x14ac:dyDescent="0.25">
      <c r="A305" s="331"/>
      <c r="B305" s="205"/>
      <c r="C305" s="206" t="s">
        <v>320</v>
      </c>
      <c r="D305" s="208" t="s">
        <v>337</v>
      </c>
      <c r="E305" s="209">
        <v>0</v>
      </c>
      <c r="F305" s="210">
        <v>0</v>
      </c>
      <c r="G305" s="210">
        <v>0</v>
      </c>
      <c r="H305" s="210">
        <v>0</v>
      </c>
      <c r="I305" s="210">
        <v>0</v>
      </c>
      <c r="J305" s="210">
        <v>0</v>
      </c>
      <c r="K305" s="210">
        <v>0</v>
      </c>
      <c r="L305" s="211">
        <v>0</v>
      </c>
      <c r="M305" s="212">
        <v>1</v>
      </c>
      <c r="N305" s="212">
        <v>17</v>
      </c>
      <c r="O305" s="213">
        <v>18</v>
      </c>
      <c r="P305" s="214">
        <v>0</v>
      </c>
      <c r="Q305" s="214">
        <v>0</v>
      </c>
      <c r="R305" s="214">
        <v>0</v>
      </c>
      <c r="S305" s="214">
        <v>0</v>
      </c>
      <c r="T305" s="214">
        <v>0</v>
      </c>
      <c r="U305" s="224">
        <v>0</v>
      </c>
      <c r="V305" s="215">
        <v>0</v>
      </c>
      <c r="W305" s="211">
        <v>0</v>
      </c>
      <c r="X305" s="212">
        <v>0</v>
      </c>
      <c r="Y305" s="216">
        <v>6</v>
      </c>
      <c r="Z305" s="217">
        <v>6</v>
      </c>
    </row>
    <row r="306" spans="1:26" ht="15" customHeight="1" x14ac:dyDescent="0.25">
      <c r="A306" s="331"/>
      <c r="B306" s="205"/>
      <c r="C306" s="206"/>
      <c r="D306" s="208" t="s">
        <v>202</v>
      </c>
      <c r="E306" s="209">
        <v>0</v>
      </c>
      <c r="F306" s="210">
        <v>0</v>
      </c>
      <c r="G306" s="210">
        <v>0</v>
      </c>
      <c r="H306" s="210">
        <v>0</v>
      </c>
      <c r="I306" s="210">
        <v>0</v>
      </c>
      <c r="J306" s="210">
        <v>0</v>
      </c>
      <c r="K306" s="210">
        <v>0</v>
      </c>
      <c r="L306" s="211">
        <v>0</v>
      </c>
      <c r="M306" s="212">
        <v>0</v>
      </c>
      <c r="N306" s="212">
        <v>0</v>
      </c>
      <c r="O306" s="213">
        <v>0</v>
      </c>
      <c r="P306" s="214">
        <v>0</v>
      </c>
      <c r="Q306" s="214">
        <v>0</v>
      </c>
      <c r="R306" s="214">
        <v>0</v>
      </c>
      <c r="S306" s="214">
        <v>0</v>
      </c>
      <c r="T306" s="214">
        <v>0</v>
      </c>
      <c r="U306" s="224">
        <v>0</v>
      </c>
      <c r="V306" s="215">
        <v>0</v>
      </c>
      <c r="W306" s="211">
        <v>0</v>
      </c>
      <c r="X306" s="212">
        <v>0</v>
      </c>
      <c r="Y306" s="216">
        <v>0</v>
      </c>
      <c r="Z306" s="217">
        <v>0</v>
      </c>
    </row>
    <row r="307" spans="1:26" ht="15" customHeight="1" x14ac:dyDescent="0.25">
      <c r="A307" s="331"/>
      <c r="B307" s="205"/>
      <c r="C307" s="206" t="s">
        <v>338</v>
      </c>
      <c r="D307" s="208" t="s">
        <v>339</v>
      </c>
      <c r="E307" s="209">
        <v>0</v>
      </c>
      <c r="F307" s="210">
        <v>0</v>
      </c>
      <c r="G307" s="210">
        <v>0</v>
      </c>
      <c r="H307" s="210">
        <v>0</v>
      </c>
      <c r="I307" s="210">
        <v>0</v>
      </c>
      <c r="J307" s="210">
        <v>0</v>
      </c>
      <c r="K307" s="210">
        <v>0</v>
      </c>
      <c r="L307" s="211">
        <v>0</v>
      </c>
      <c r="M307" s="212">
        <v>0</v>
      </c>
      <c r="N307" s="212">
        <v>0</v>
      </c>
      <c r="O307" s="213">
        <v>0</v>
      </c>
      <c r="P307" s="214">
        <v>0</v>
      </c>
      <c r="Q307" s="214">
        <v>0</v>
      </c>
      <c r="R307" s="214">
        <v>0</v>
      </c>
      <c r="S307" s="214">
        <v>0</v>
      </c>
      <c r="T307" s="214">
        <v>0</v>
      </c>
      <c r="U307" s="224">
        <v>0</v>
      </c>
      <c r="V307" s="215">
        <v>0</v>
      </c>
      <c r="W307" s="211">
        <v>0</v>
      </c>
      <c r="X307" s="212">
        <v>0</v>
      </c>
      <c r="Y307" s="216">
        <v>0</v>
      </c>
      <c r="Z307" s="217">
        <v>0</v>
      </c>
    </row>
    <row r="308" spans="1:26" ht="15" customHeight="1" x14ac:dyDescent="0.25">
      <c r="A308" s="331"/>
      <c r="B308" s="99" t="s">
        <v>18</v>
      </c>
      <c r="C308" s="111"/>
      <c r="D308" s="112"/>
      <c r="E308" s="200">
        <v>10</v>
      </c>
      <c r="F308" s="201">
        <v>0</v>
      </c>
      <c r="G308" s="201">
        <v>0</v>
      </c>
      <c r="H308" s="201">
        <v>0</v>
      </c>
      <c r="I308" s="201">
        <v>0</v>
      </c>
      <c r="J308" s="201">
        <v>0</v>
      </c>
      <c r="K308" s="201">
        <v>0</v>
      </c>
      <c r="L308" s="202">
        <v>10</v>
      </c>
      <c r="M308" s="203">
        <v>26</v>
      </c>
      <c r="N308" s="203">
        <v>393</v>
      </c>
      <c r="O308" s="204">
        <v>429</v>
      </c>
      <c r="P308" s="203">
        <v>1</v>
      </c>
      <c r="Q308" s="203">
        <v>0</v>
      </c>
      <c r="R308" s="203">
        <v>0</v>
      </c>
      <c r="S308" s="203">
        <v>0</v>
      </c>
      <c r="T308" s="203">
        <v>0</v>
      </c>
      <c r="U308" s="203">
        <v>0</v>
      </c>
      <c r="V308" s="203">
        <v>0</v>
      </c>
      <c r="W308" s="202">
        <v>1</v>
      </c>
      <c r="X308" s="202">
        <v>5</v>
      </c>
      <c r="Y308" s="202">
        <v>64</v>
      </c>
      <c r="Z308" s="202">
        <v>70</v>
      </c>
    </row>
    <row r="309" spans="1:26" ht="15" customHeight="1" x14ac:dyDescent="0.25">
      <c r="A309" s="331"/>
      <c r="B309" s="205"/>
      <c r="C309" s="206" t="s">
        <v>340</v>
      </c>
      <c r="D309" s="207" t="s">
        <v>341</v>
      </c>
      <c r="E309" s="209">
        <v>10</v>
      </c>
      <c r="F309" s="210">
        <v>0</v>
      </c>
      <c r="G309" s="210">
        <v>0</v>
      </c>
      <c r="H309" s="210">
        <v>0</v>
      </c>
      <c r="I309" s="210">
        <v>0</v>
      </c>
      <c r="J309" s="210">
        <v>0</v>
      </c>
      <c r="K309" s="210">
        <v>0</v>
      </c>
      <c r="L309" s="211">
        <v>10</v>
      </c>
      <c r="M309" s="212">
        <v>6</v>
      </c>
      <c r="N309" s="212">
        <v>353</v>
      </c>
      <c r="O309" s="213">
        <v>369</v>
      </c>
      <c r="P309" s="214">
        <v>1</v>
      </c>
      <c r="Q309" s="214">
        <v>0</v>
      </c>
      <c r="R309" s="214">
        <v>0</v>
      </c>
      <c r="S309" s="214">
        <v>0</v>
      </c>
      <c r="T309" s="214">
        <v>0</v>
      </c>
      <c r="U309" s="224">
        <v>0</v>
      </c>
      <c r="V309" s="215">
        <v>0</v>
      </c>
      <c r="W309" s="211">
        <v>1</v>
      </c>
      <c r="X309" s="212">
        <v>0</v>
      </c>
      <c r="Y309" s="216">
        <v>58</v>
      </c>
      <c r="Z309" s="217">
        <v>59</v>
      </c>
    </row>
    <row r="310" spans="1:26" ht="15" customHeight="1" x14ac:dyDescent="0.25">
      <c r="A310" s="331"/>
      <c r="B310" s="205"/>
      <c r="C310" s="206"/>
      <c r="D310" s="207" t="s">
        <v>366</v>
      </c>
      <c r="E310" s="209">
        <v>0</v>
      </c>
      <c r="F310" s="210">
        <v>0</v>
      </c>
      <c r="G310" s="210">
        <v>0</v>
      </c>
      <c r="H310" s="210">
        <v>0</v>
      </c>
      <c r="I310" s="210">
        <v>0</v>
      </c>
      <c r="J310" s="210">
        <v>0</v>
      </c>
      <c r="K310" s="210">
        <v>0</v>
      </c>
      <c r="L310" s="211">
        <v>0</v>
      </c>
      <c r="M310" s="212">
        <v>0</v>
      </c>
      <c r="N310" s="212">
        <v>0</v>
      </c>
      <c r="O310" s="213">
        <v>0</v>
      </c>
      <c r="P310" s="214">
        <v>0</v>
      </c>
      <c r="Q310" s="214">
        <v>0</v>
      </c>
      <c r="R310" s="214">
        <v>0</v>
      </c>
      <c r="S310" s="214">
        <v>0</v>
      </c>
      <c r="T310" s="214">
        <v>0</v>
      </c>
      <c r="U310" s="224">
        <v>0</v>
      </c>
      <c r="V310" s="215">
        <v>0</v>
      </c>
      <c r="W310" s="211">
        <v>0</v>
      </c>
      <c r="X310" s="212">
        <v>0</v>
      </c>
      <c r="Y310" s="216">
        <v>0</v>
      </c>
      <c r="Z310" s="217">
        <v>0</v>
      </c>
    </row>
    <row r="311" spans="1:26" ht="15" customHeight="1" x14ac:dyDescent="0.25">
      <c r="A311" s="331"/>
      <c r="B311" s="205"/>
      <c r="C311" s="206"/>
      <c r="D311" s="207" t="s">
        <v>533</v>
      </c>
      <c r="E311" s="209">
        <v>0</v>
      </c>
      <c r="F311" s="210">
        <v>0</v>
      </c>
      <c r="G311" s="210">
        <v>0</v>
      </c>
      <c r="H311" s="210">
        <v>0</v>
      </c>
      <c r="I311" s="210">
        <v>0</v>
      </c>
      <c r="J311" s="210">
        <v>0</v>
      </c>
      <c r="K311" s="210">
        <v>0</v>
      </c>
      <c r="L311" s="211">
        <v>0</v>
      </c>
      <c r="M311" s="212">
        <v>4</v>
      </c>
      <c r="N311" s="212">
        <v>40</v>
      </c>
      <c r="O311" s="213">
        <v>44</v>
      </c>
      <c r="P311" s="214">
        <v>0</v>
      </c>
      <c r="Q311" s="214">
        <v>0</v>
      </c>
      <c r="R311" s="214">
        <v>0</v>
      </c>
      <c r="S311" s="214">
        <v>0</v>
      </c>
      <c r="T311" s="214">
        <v>0</v>
      </c>
      <c r="U311" s="224">
        <v>0</v>
      </c>
      <c r="V311" s="215">
        <v>0</v>
      </c>
      <c r="W311" s="211">
        <v>0</v>
      </c>
      <c r="X311" s="212">
        <v>3</v>
      </c>
      <c r="Y311" s="216">
        <v>6</v>
      </c>
      <c r="Z311" s="217">
        <v>9</v>
      </c>
    </row>
    <row r="312" spans="1:26" ht="15" customHeight="1" x14ac:dyDescent="0.25">
      <c r="A312" s="331"/>
      <c r="B312" s="205"/>
      <c r="C312" s="206"/>
      <c r="D312" s="208" t="s">
        <v>483</v>
      </c>
      <c r="E312" s="209">
        <v>0</v>
      </c>
      <c r="F312" s="210">
        <v>0</v>
      </c>
      <c r="G312" s="210">
        <v>0</v>
      </c>
      <c r="H312" s="210">
        <v>0</v>
      </c>
      <c r="I312" s="210">
        <v>0</v>
      </c>
      <c r="J312" s="210">
        <v>0</v>
      </c>
      <c r="K312" s="210">
        <v>0</v>
      </c>
      <c r="L312" s="211">
        <v>0</v>
      </c>
      <c r="M312" s="212">
        <v>16</v>
      </c>
      <c r="N312" s="212">
        <v>0</v>
      </c>
      <c r="O312" s="213">
        <v>16</v>
      </c>
      <c r="P312" s="214">
        <v>0</v>
      </c>
      <c r="Q312" s="214">
        <v>0</v>
      </c>
      <c r="R312" s="214">
        <v>0</v>
      </c>
      <c r="S312" s="214">
        <v>0</v>
      </c>
      <c r="T312" s="214">
        <v>0</v>
      </c>
      <c r="U312" s="224">
        <v>0</v>
      </c>
      <c r="V312" s="215">
        <v>0</v>
      </c>
      <c r="W312" s="211">
        <v>0</v>
      </c>
      <c r="X312" s="212">
        <v>2</v>
      </c>
      <c r="Y312" s="216">
        <v>0</v>
      </c>
      <c r="Z312" s="217">
        <v>2</v>
      </c>
    </row>
    <row r="313" spans="1:26" ht="15" customHeight="1" x14ac:dyDescent="0.25">
      <c r="A313" s="331"/>
      <c r="B313" s="205"/>
      <c r="C313" s="206"/>
      <c r="D313" s="208" t="s">
        <v>342</v>
      </c>
      <c r="E313" s="209">
        <v>0</v>
      </c>
      <c r="F313" s="210">
        <v>0</v>
      </c>
      <c r="G313" s="210">
        <v>0</v>
      </c>
      <c r="H313" s="210">
        <v>0</v>
      </c>
      <c r="I313" s="210">
        <v>0</v>
      </c>
      <c r="J313" s="210">
        <v>0</v>
      </c>
      <c r="K313" s="210">
        <v>0</v>
      </c>
      <c r="L313" s="211">
        <v>0</v>
      </c>
      <c r="M313" s="212">
        <v>0</v>
      </c>
      <c r="N313" s="212">
        <v>0</v>
      </c>
      <c r="O313" s="213">
        <v>0</v>
      </c>
      <c r="P313" s="214">
        <v>0</v>
      </c>
      <c r="Q313" s="214">
        <v>0</v>
      </c>
      <c r="R313" s="214">
        <v>0</v>
      </c>
      <c r="S313" s="214">
        <v>0</v>
      </c>
      <c r="T313" s="214">
        <v>0</v>
      </c>
      <c r="U313" s="224">
        <v>0</v>
      </c>
      <c r="V313" s="215">
        <v>0</v>
      </c>
      <c r="W313" s="211">
        <v>0</v>
      </c>
      <c r="X313" s="212">
        <v>0</v>
      </c>
      <c r="Y313" s="216">
        <v>0</v>
      </c>
      <c r="Z313" s="217">
        <v>0</v>
      </c>
    </row>
    <row r="314" spans="1:26" ht="15" customHeight="1" x14ac:dyDescent="0.25">
      <c r="A314" s="331"/>
      <c r="B314" s="205"/>
      <c r="C314" s="206" t="s">
        <v>343</v>
      </c>
      <c r="D314" s="208" t="s">
        <v>344</v>
      </c>
      <c r="E314" s="209">
        <v>0</v>
      </c>
      <c r="F314" s="210">
        <v>0</v>
      </c>
      <c r="G314" s="210">
        <v>0</v>
      </c>
      <c r="H314" s="210">
        <v>0</v>
      </c>
      <c r="I314" s="210">
        <v>0</v>
      </c>
      <c r="J314" s="210">
        <v>0</v>
      </c>
      <c r="K314" s="210">
        <v>0</v>
      </c>
      <c r="L314" s="211">
        <v>0</v>
      </c>
      <c r="M314" s="212">
        <v>0</v>
      </c>
      <c r="N314" s="212">
        <v>0</v>
      </c>
      <c r="O314" s="213">
        <v>0</v>
      </c>
      <c r="P314" s="214">
        <v>0</v>
      </c>
      <c r="Q314" s="214">
        <v>0</v>
      </c>
      <c r="R314" s="214">
        <v>0</v>
      </c>
      <c r="S314" s="214">
        <v>0</v>
      </c>
      <c r="T314" s="214">
        <v>0</v>
      </c>
      <c r="U314" s="224">
        <v>0</v>
      </c>
      <c r="V314" s="215">
        <v>0</v>
      </c>
      <c r="W314" s="211">
        <v>0</v>
      </c>
      <c r="X314" s="212">
        <v>0</v>
      </c>
      <c r="Y314" s="216">
        <v>0</v>
      </c>
      <c r="Z314" s="217">
        <v>0</v>
      </c>
    </row>
    <row r="315" spans="1:26" ht="15" customHeight="1" x14ac:dyDescent="0.25">
      <c r="A315" s="331"/>
      <c r="B315" s="99" t="s">
        <v>72</v>
      </c>
      <c r="C315" s="111"/>
      <c r="D315" s="112"/>
      <c r="E315" s="200">
        <v>0</v>
      </c>
      <c r="F315" s="201">
        <v>0</v>
      </c>
      <c r="G315" s="201">
        <v>81</v>
      </c>
      <c r="H315" s="201">
        <v>0</v>
      </c>
      <c r="I315" s="201">
        <v>0</v>
      </c>
      <c r="J315" s="201">
        <v>0</v>
      </c>
      <c r="K315" s="201">
        <v>0</v>
      </c>
      <c r="L315" s="202">
        <v>81</v>
      </c>
      <c r="M315" s="203">
        <v>34</v>
      </c>
      <c r="N315" s="203">
        <v>1105</v>
      </c>
      <c r="O315" s="204">
        <v>1220</v>
      </c>
      <c r="P315" s="203">
        <v>0</v>
      </c>
      <c r="Q315" s="203">
        <v>0</v>
      </c>
      <c r="R315" s="203">
        <v>20</v>
      </c>
      <c r="S315" s="203">
        <v>0</v>
      </c>
      <c r="T315" s="203">
        <v>0</v>
      </c>
      <c r="U315" s="203">
        <v>0</v>
      </c>
      <c r="V315" s="203">
        <v>0</v>
      </c>
      <c r="W315" s="202">
        <v>20</v>
      </c>
      <c r="X315" s="202">
        <v>6</v>
      </c>
      <c r="Y315" s="202">
        <v>165</v>
      </c>
      <c r="Z315" s="202">
        <v>191</v>
      </c>
    </row>
    <row r="316" spans="1:26" ht="15" customHeight="1" x14ac:dyDescent="0.25">
      <c r="A316" s="331"/>
      <c r="B316" s="205"/>
      <c r="C316" s="206" t="s">
        <v>345</v>
      </c>
      <c r="D316" s="208" t="s">
        <v>346</v>
      </c>
      <c r="E316" s="209">
        <v>0</v>
      </c>
      <c r="F316" s="210">
        <v>0</v>
      </c>
      <c r="G316" s="210">
        <v>15</v>
      </c>
      <c r="H316" s="210">
        <v>0</v>
      </c>
      <c r="I316" s="210">
        <v>0</v>
      </c>
      <c r="J316" s="210">
        <v>0</v>
      </c>
      <c r="K316" s="210">
        <v>0</v>
      </c>
      <c r="L316" s="211">
        <v>15</v>
      </c>
      <c r="M316" s="212">
        <v>0</v>
      </c>
      <c r="N316" s="212">
        <v>105</v>
      </c>
      <c r="O316" s="213">
        <v>120</v>
      </c>
      <c r="P316" s="214">
        <v>0</v>
      </c>
      <c r="Q316" s="214">
        <v>0</v>
      </c>
      <c r="R316" s="214">
        <v>3</v>
      </c>
      <c r="S316" s="214">
        <v>0</v>
      </c>
      <c r="T316" s="214">
        <v>0</v>
      </c>
      <c r="U316" s="224">
        <v>0</v>
      </c>
      <c r="V316" s="215">
        <v>0</v>
      </c>
      <c r="W316" s="211">
        <v>3</v>
      </c>
      <c r="X316" s="212">
        <v>0</v>
      </c>
      <c r="Y316" s="216">
        <v>22</v>
      </c>
      <c r="Z316" s="217">
        <v>25</v>
      </c>
    </row>
    <row r="317" spans="1:26" ht="15" customHeight="1" x14ac:dyDescent="0.25">
      <c r="A317" s="331"/>
      <c r="B317" s="205"/>
      <c r="C317" s="206"/>
      <c r="D317" s="208" t="s">
        <v>578</v>
      </c>
      <c r="E317" s="209">
        <v>0</v>
      </c>
      <c r="F317" s="210">
        <v>0</v>
      </c>
      <c r="G317" s="210">
        <v>0</v>
      </c>
      <c r="H317" s="210">
        <v>0</v>
      </c>
      <c r="I317" s="210">
        <v>0</v>
      </c>
      <c r="J317" s="210">
        <v>0</v>
      </c>
      <c r="K317" s="210">
        <v>0</v>
      </c>
      <c r="L317" s="211">
        <v>0</v>
      </c>
      <c r="M317" s="212">
        <v>5</v>
      </c>
      <c r="N317" s="212">
        <v>156</v>
      </c>
      <c r="O317" s="213">
        <v>161</v>
      </c>
      <c r="P317" s="214">
        <v>0</v>
      </c>
      <c r="Q317" s="214">
        <v>0</v>
      </c>
      <c r="R317" s="214">
        <v>0</v>
      </c>
      <c r="S317" s="214">
        <v>0</v>
      </c>
      <c r="T317" s="214">
        <v>0</v>
      </c>
      <c r="U317" s="224">
        <v>0</v>
      </c>
      <c r="V317" s="215">
        <v>0</v>
      </c>
      <c r="W317" s="211">
        <v>0</v>
      </c>
      <c r="X317" s="212">
        <v>0</v>
      </c>
      <c r="Y317" s="216">
        <v>24</v>
      </c>
      <c r="Z317" s="217">
        <v>24</v>
      </c>
    </row>
    <row r="318" spans="1:26" ht="15" customHeight="1" x14ac:dyDescent="0.25">
      <c r="A318" s="331"/>
      <c r="B318" s="205"/>
      <c r="C318" s="206"/>
      <c r="D318" s="208" t="s">
        <v>483</v>
      </c>
      <c r="E318" s="209">
        <v>0</v>
      </c>
      <c r="F318" s="210">
        <v>0</v>
      </c>
      <c r="G318" s="210">
        <v>0</v>
      </c>
      <c r="H318" s="210">
        <v>0</v>
      </c>
      <c r="I318" s="210">
        <v>0</v>
      </c>
      <c r="J318" s="210">
        <v>0</v>
      </c>
      <c r="K318" s="210">
        <v>0</v>
      </c>
      <c r="L318" s="211">
        <v>0</v>
      </c>
      <c r="M318" s="212">
        <v>0</v>
      </c>
      <c r="N318" s="212">
        <v>123</v>
      </c>
      <c r="O318" s="213">
        <v>123</v>
      </c>
      <c r="P318" s="214">
        <v>0</v>
      </c>
      <c r="Q318" s="214">
        <v>0</v>
      </c>
      <c r="R318" s="214">
        <v>0</v>
      </c>
      <c r="S318" s="214">
        <v>0</v>
      </c>
      <c r="T318" s="214">
        <v>0</v>
      </c>
      <c r="U318" s="224">
        <v>0</v>
      </c>
      <c r="V318" s="215">
        <v>0</v>
      </c>
      <c r="W318" s="211">
        <v>0</v>
      </c>
      <c r="X318" s="212">
        <v>0</v>
      </c>
      <c r="Y318" s="216">
        <v>0</v>
      </c>
      <c r="Z318" s="217">
        <v>0</v>
      </c>
    </row>
    <row r="319" spans="1:26" ht="15" customHeight="1" x14ac:dyDescent="0.25">
      <c r="A319" s="331"/>
      <c r="B319" s="205"/>
      <c r="C319" s="206" t="s">
        <v>347</v>
      </c>
      <c r="D319" s="208" t="s">
        <v>348</v>
      </c>
      <c r="E319" s="209">
        <v>0</v>
      </c>
      <c r="F319" s="210">
        <v>0</v>
      </c>
      <c r="G319" s="210">
        <v>66</v>
      </c>
      <c r="H319" s="210">
        <v>0</v>
      </c>
      <c r="I319" s="210">
        <v>0</v>
      </c>
      <c r="J319" s="210">
        <v>0</v>
      </c>
      <c r="K319" s="210">
        <v>0</v>
      </c>
      <c r="L319" s="211">
        <v>66</v>
      </c>
      <c r="M319" s="212">
        <v>6</v>
      </c>
      <c r="N319" s="212">
        <v>483</v>
      </c>
      <c r="O319" s="213">
        <v>555</v>
      </c>
      <c r="P319" s="214">
        <v>0</v>
      </c>
      <c r="Q319" s="214">
        <v>0</v>
      </c>
      <c r="R319" s="214">
        <v>17</v>
      </c>
      <c r="S319" s="214">
        <v>0</v>
      </c>
      <c r="T319" s="214">
        <v>0</v>
      </c>
      <c r="U319" s="224">
        <v>0</v>
      </c>
      <c r="V319" s="215">
        <v>0</v>
      </c>
      <c r="W319" s="211">
        <v>17</v>
      </c>
      <c r="X319" s="212">
        <v>3</v>
      </c>
      <c r="Y319" s="216">
        <v>76</v>
      </c>
      <c r="Z319" s="217">
        <v>96</v>
      </c>
    </row>
    <row r="320" spans="1:26" ht="15" customHeight="1" x14ac:dyDescent="0.25">
      <c r="A320" s="331"/>
      <c r="B320" s="205"/>
      <c r="C320" s="206" t="s">
        <v>347</v>
      </c>
      <c r="D320" s="208" t="s">
        <v>349</v>
      </c>
      <c r="E320" s="209">
        <v>0</v>
      </c>
      <c r="F320" s="210">
        <v>0</v>
      </c>
      <c r="G320" s="210">
        <v>0</v>
      </c>
      <c r="H320" s="210">
        <v>0</v>
      </c>
      <c r="I320" s="210">
        <v>0</v>
      </c>
      <c r="J320" s="210">
        <v>0</v>
      </c>
      <c r="K320" s="210">
        <v>0</v>
      </c>
      <c r="L320" s="211">
        <v>0</v>
      </c>
      <c r="M320" s="212">
        <v>3</v>
      </c>
      <c r="N320" s="212">
        <v>1</v>
      </c>
      <c r="O320" s="213">
        <v>4</v>
      </c>
      <c r="P320" s="214">
        <v>0</v>
      </c>
      <c r="Q320" s="214">
        <v>0</v>
      </c>
      <c r="R320" s="214">
        <v>0</v>
      </c>
      <c r="S320" s="214">
        <v>0</v>
      </c>
      <c r="T320" s="214">
        <v>0</v>
      </c>
      <c r="U320" s="224">
        <v>0</v>
      </c>
      <c r="V320" s="215">
        <v>0</v>
      </c>
      <c r="W320" s="211">
        <v>0</v>
      </c>
      <c r="X320" s="212">
        <v>0</v>
      </c>
      <c r="Y320" s="216">
        <v>0</v>
      </c>
      <c r="Z320" s="217">
        <v>0</v>
      </c>
    </row>
    <row r="321" spans="1:26" ht="15" customHeight="1" x14ac:dyDescent="0.25">
      <c r="A321" s="331"/>
      <c r="B321" s="205"/>
      <c r="C321" s="206" t="s">
        <v>350</v>
      </c>
      <c r="D321" s="208" t="s">
        <v>351</v>
      </c>
      <c r="E321" s="209">
        <v>0</v>
      </c>
      <c r="F321" s="210">
        <v>0</v>
      </c>
      <c r="G321" s="210">
        <v>0</v>
      </c>
      <c r="H321" s="210">
        <v>0</v>
      </c>
      <c r="I321" s="210">
        <v>0</v>
      </c>
      <c r="J321" s="210">
        <v>0</v>
      </c>
      <c r="K321" s="210">
        <v>0</v>
      </c>
      <c r="L321" s="211">
        <v>0</v>
      </c>
      <c r="M321" s="212">
        <v>1</v>
      </c>
      <c r="N321" s="212">
        <v>21</v>
      </c>
      <c r="O321" s="213">
        <v>22</v>
      </c>
      <c r="P321" s="214">
        <v>0</v>
      </c>
      <c r="Q321" s="214">
        <v>0</v>
      </c>
      <c r="R321" s="214">
        <v>0</v>
      </c>
      <c r="S321" s="214">
        <v>0</v>
      </c>
      <c r="T321" s="214">
        <v>0</v>
      </c>
      <c r="U321" s="224">
        <v>0</v>
      </c>
      <c r="V321" s="215">
        <v>0</v>
      </c>
      <c r="W321" s="211">
        <v>0</v>
      </c>
      <c r="X321" s="212">
        <v>0</v>
      </c>
      <c r="Y321" s="216">
        <v>7</v>
      </c>
      <c r="Z321" s="217">
        <v>7</v>
      </c>
    </row>
    <row r="322" spans="1:26" ht="15" customHeight="1" x14ac:dyDescent="0.25">
      <c r="A322" s="331"/>
      <c r="B322" s="205"/>
      <c r="C322" s="206" t="s">
        <v>350</v>
      </c>
      <c r="D322" s="208" t="s">
        <v>352</v>
      </c>
      <c r="E322" s="209">
        <v>0</v>
      </c>
      <c r="F322" s="210">
        <v>0</v>
      </c>
      <c r="G322" s="210">
        <v>0</v>
      </c>
      <c r="H322" s="210">
        <v>0</v>
      </c>
      <c r="I322" s="210">
        <v>0</v>
      </c>
      <c r="J322" s="210">
        <v>0</v>
      </c>
      <c r="K322" s="210">
        <v>0</v>
      </c>
      <c r="L322" s="211">
        <v>0</v>
      </c>
      <c r="M322" s="212">
        <v>0</v>
      </c>
      <c r="N322" s="212">
        <v>64</v>
      </c>
      <c r="O322" s="213">
        <v>64</v>
      </c>
      <c r="P322" s="214">
        <v>0</v>
      </c>
      <c r="Q322" s="214">
        <v>0</v>
      </c>
      <c r="R322" s="214">
        <v>0</v>
      </c>
      <c r="S322" s="214">
        <v>0</v>
      </c>
      <c r="T322" s="214">
        <v>0</v>
      </c>
      <c r="U322" s="224">
        <v>0</v>
      </c>
      <c r="V322" s="215">
        <v>0</v>
      </c>
      <c r="W322" s="211">
        <v>0</v>
      </c>
      <c r="X322" s="212">
        <v>0</v>
      </c>
      <c r="Y322" s="216">
        <v>14</v>
      </c>
      <c r="Z322" s="217">
        <v>14</v>
      </c>
    </row>
    <row r="323" spans="1:26" ht="15" customHeight="1" x14ac:dyDescent="0.25">
      <c r="A323" s="331"/>
      <c r="B323" s="205"/>
      <c r="C323" s="206"/>
      <c r="D323" s="207" t="s">
        <v>353</v>
      </c>
      <c r="E323" s="209">
        <v>0</v>
      </c>
      <c r="F323" s="210">
        <v>0</v>
      </c>
      <c r="G323" s="210">
        <v>0</v>
      </c>
      <c r="H323" s="210">
        <v>0</v>
      </c>
      <c r="I323" s="210">
        <v>0</v>
      </c>
      <c r="J323" s="210">
        <v>0</v>
      </c>
      <c r="K323" s="210">
        <v>0</v>
      </c>
      <c r="L323" s="211">
        <v>0</v>
      </c>
      <c r="M323" s="212">
        <v>0</v>
      </c>
      <c r="N323" s="212">
        <v>0</v>
      </c>
      <c r="O323" s="213">
        <v>0</v>
      </c>
      <c r="P323" s="214">
        <v>0</v>
      </c>
      <c r="Q323" s="214">
        <v>0</v>
      </c>
      <c r="R323" s="214">
        <v>0</v>
      </c>
      <c r="S323" s="214">
        <v>0</v>
      </c>
      <c r="T323" s="214">
        <v>0</v>
      </c>
      <c r="U323" s="224">
        <v>0</v>
      </c>
      <c r="V323" s="215">
        <v>0</v>
      </c>
      <c r="W323" s="211">
        <v>0</v>
      </c>
      <c r="X323" s="212">
        <v>0</v>
      </c>
      <c r="Y323" s="216">
        <v>0</v>
      </c>
      <c r="Z323" s="217">
        <v>0</v>
      </c>
    </row>
    <row r="324" spans="1:26" ht="15" customHeight="1" x14ac:dyDescent="0.25">
      <c r="A324" s="331"/>
      <c r="B324" s="205"/>
      <c r="C324" s="206"/>
      <c r="D324" s="207" t="s">
        <v>354</v>
      </c>
      <c r="E324" s="209">
        <v>0</v>
      </c>
      <c r="F324" s="210">
        <v>0</v>
      </c>
      <c r="G324" s="210">
        <v>0</v>
      </c>
      <c r="H324" s="210">
        <v>0</v>
      </c>
      <c r="I324" s="210">
        <v>0</v>
      </c>
      <c r="J324" s="210">
        <v>0</v>
      </c>
      <c r="K324" s="210">
        <v>0</v>
      </c>
      <c r="L324" s="211">
        <v>0</v>
      </c>
      <c r="M324" s="212">
        <v>0</v>
      </c>
      <c r="N324" s="212">
        <v>0</v>
      </c>
      <c r="O324" s="213">
        <v>0</v>
      </c>
      <c r="P324" s="214">
        <v>0</v>
      </c>
      <c r="Q324" s="214">
        <v>0</v>
      </c>
      <c r="R324" s="214">
        <v>0</v>
      </c>
      <c r="S324" s="214">
        <v>0</v>
      </c>
      <c r="T324" s="214">
        <v>0</v>
      </c>
      <c r="U324" s="224">
        <v>0</v>
      </c>
      <c r="V324" s="215">
        <v>0</v>
      </c>
      <c r="W324" s="211">
        <v>0</v>
      </c>
      <c r="X324" s="212">
        <v>0</v>
      </c>
      <c r="Y324" s="216">
        <v>0</v>
      </c>
      <c r="Z324" s="217">
        <v>0</v>
      </c>
    </row>
    <row r="325" spans="1:26" ht="15" customHeight="1" x14ac:dyDescent="0.25">
      <c r="A325" s="331"/>
      <c r="B325" s="205"/>
      <c r="C325" s="163"/>
      <c r="D325" s="207" t="s">
        <v>355</v>
      </c>
      <c r="E325" s="209">
        <v>0</v>
      </c>
      <c r="F325" s="210">
        <v>0</v>
      </c>
      <c r="G325" s="210">
        <v>0</v>
      </c>
      <c r="H325" s="210">
        <v>0</v>
      </c>
      <c r="I325" s="210">
        <v>0</v>
      </c>
      <c r="J325" s="210">
        <v>0</v>
      </c>
      <c r="K325" s="210">
        <v>0</v>
      </c>
      <c r="L325" s="211">
        <v>0</v>
      </c>
      <c r="M325" s="212">
        <v>11</v>
      </c>
      <c r="N325" s="212">
        <v>127</v>
      </c>
      <c r="O325" s="213">
        <v>138</v>
      </c>
      <c r="P325" s="214">
        <v>0</v>
      </c>
      <c r="Q325" s="214">
        <v>0</v>
      </c>
      <c r="R325" s="214">
        <v>0</v>
      </c>
      <c r="S325" s="214">
        <v>0</v>
      </c>
      <c r="T325" s="214">
        <v>0</v>
      </c>
      <c r="U325" s="224">
        <v>0</v>
      </c>
      <c r="V325" s="215">
        <v>0</v>
      </c>
      <c r="W325" s="211">
        <v>0</v>
      </c>
      <c r="X325" s="212">
        <v>2</v>
      </c>
      <c r="Y325" s="216">
        <v>18</v>
      </c>
      <c r="Z325" s="217">
        <v>20</v>
      </c>
    </row>
    <row r="326" spans="1:26" ht="15" customHeight="1" x14ac:dyDescent="0.25">
      <c r="A326" s="331"/>
      <c r="B326" s="205"/>
      <c r="C326" s="206" t="s">
        <v>356</v>
      </c>
      <c r="D326" s="207" t="s">
        <v>357</v>
      </c>
      <c r="E326" s="209">
        <v>0</v>
      </c>
      <c r="F326" s="210">
        <v>0</v>
      </c>
      <c r="G326" s="210">
        <v>0</v>
      </c>
      <c r="H326" s="210">
        <v>0</v>
      </c>
      <c r="I326" s="210">
        <v>0</v>
      </c>
      <c r="J326" s="210">
        <v>0</v>
      </c>
      <c r="K326" s="210">
        <v>0</v>
      </c>
      <c r="L326" s="211">
        <v>0</v>
      </c>
      <c r="M326" s="212">
        <v>1</v>
      </c>
      <c r="N326" s="212">
        <v>19</v>
      </c>
      <c r="O326" s="213">
        <v>20</v>
      </c>
      <c r="P326" s="214">
        <v>0</v>
      </c>
      <c r="Q326" s="214">
        <v>0</v>
      </c>
      <c r="R326" s="214">
        <v>0</v>
      </c>
      <c r="S326" s="214">
        <v>0</v>
      </c>
      <c r="T326" s="214">
        <v>0</v>
      </c>
      <c r="U326" s="224">
        <v>0</v>
      </c>
      <c r="V326" s="215">
        <v>0</v>
      </c>
      <c r="W326" s="211">
        <v>0</v>
      </c>
      <c r="X326" s="212">
        <v>0</v>
      </c>
      <c r="Y326" s="216">
        <v>3</v>
      </c>
      <c r="Z326" s="217">
        <v>3</v>
      </c>
    </row>
    <row r="327" spans="1:26" ht="15" customHeight="1" x14ac:dyDescent="0.25">
      <c r="A327" s="331"/>
      <c r="B327" s="205"/>
      <c r="C327" s="206"/>
      <c r="D327" s="207" t="s">
        <v>358</v>
      </c>
      <c r="E327" s="209">
        <v>0</v>
      </c>
      <c r="F327" s="210">
        <v>0</v>
      </c>
      <c r="G327" s="210">
        <v>0</v>
      </c>
      <c r="H327" s="210">
        <v>0</v>
      </c>
      <c r="I327" s="210">
        <v>0</v>
      </c>
      <c r="J327" s="210">
        <v>0</v>
      </c>
      <c r="K327" s="210">
        <v>0</v>
      </c>
      <c r="L327" s="211">
        <v>0</v>
      </c>
      <c r="M327" s="212">
        <v>7</v>
      </c>
      <c r="N327" s="212">
        <v>6</v>
      </c>
      <c r="O327" s="213">
        <v>13</v>
      </c>
      <c r="P327" s="214">
        <v>0</v>
      </c>
      <c r="Q327" s="214">
        <v>0</v>
      </c>
      <c r="R327" s="214">
        <v>0</v>
      </c>
      <c r="S327" s="214">
        <v>0</v>
      </c>
      <c r="T327" s="214">
        <v>0</v>
      </c>
      <c r="U327" s="224">
        <v>0</v>
      </c>
      <c r="V327" s="215">
        <v>0</v>
      </c>
      <c r="W327" s="211">
        <v>0</v>
      </c>
      <c r="X327" s="212">
        <v>1</v>
      </c>
      <c r="Y327" s="216">
        <v>1</v>
      </c>
      <c r="Z327" s="217">
        <v>2</v>
      </c>
    </row>
    <row r="328" spans="1:26" ht="15" customHeight="1" x14ac:dyDescent="0.25">
      <c r="A328" s="331"/>
      <c r="B328" s="99" t="s">
        <v>104</v>
      </c>
      <c r="C328" s="111"/>
      <c r="D328" s="112"/>
      <c r="E328" s="200">
        <v>3</v>
      </c>
      <c r="F328" s="201">
        <v>0</v>
      </c>
      <c r="G328" s="201">
        <v>0</v>
      </c>
      <c r="H328" s="201">
        <v>0</v>
      </c>
      <c r="I328" s="201">
        <v>0</v>
      </c>
      <c r="J328" s="201">
        <v>0</v>
      </c>
      <c r="K328" s="201">
        <v>0</v>
      </c>
      <c r="L328" s="202">
        <v>3</v>
      </c>
      <c r="M328" s="203">
        <v>173</v>
      </c>
      <c r="N328" s="203">
        <v>550</v>
      </c>
      <c r="O328" s="204">
        <v>726</v>
      </c>
      <c r="P328" s="203">
        <v>0</v>
      </c>
      <c r="Q328" s="203">
        <v>0</v>
      </c>
      <c r="R328" s="203">
        <v>0</v>
      </c>
      <c r="S328" s="203">
        <v>0</v>
      </c>
      <c r="T328" s="203">
        <v>0</v>
      </c>
      <c r="U328" s="203">
        <v>0</v>
      </c>
      <c r="V328" s="203">
        <v>0</v>
      </c>
      <c r="W328" s="202">
        <v>0</v>
      </c>
      <c r="X328" s="202">
        <v>38</v>
      </c>
      <c r="Y328" s="202">
        <v>95</v>
      </c>
      <c r="Z328" s="202">
        <v>133</v>
      </c>
    </row>
    <row r="329" spans="1:26" ht="15" customHeight="1" x14ac:dyDescent="0.25">
      <c r="A329" s="331"/>
      <c r="B329" s="205"/>
      <c r="C329" s="206" t="s">
        <v>359</v>
      </c>
      <c r="D329" s="207" t="s">
        <v>360</v>
      </c>
      <c r="E329" s="209">
        <v>0</v>
      </c>
      <c r="F329" s="210">
        <v>0</v>
      </c>
      <c r="G329" s="210">
        <v>0</v>
      </c>
      <c r="H329" s="210">
        <v>0</v>
      </c>
      <c r="I329" s="210">
        <v>0</v>
      </c>
      <c r="J329" s="210">
        <v>0</v>
      </c>
      <c r="K329" s="210">
        <v>0</v>
      </c>
      <c r="L329" s="211">
        <v>0</v>
      </c>
      <c r="M329" s="212">
        <v>0</v>
      </c>
      <c r="N329" s="212">
        <v>0</v>
      </c>
      <c r="O329" s="213">
        <v>0</v>
      </c>
      <c r="P329" s="214">
        <v>0</v>
      </c>
      <c r="Q329" s="214">
        <v>0</v>
      </c>
      <c r="R329" s="214">
        <v>0</v>
      </c>
      <c r="S329" s="214">
        <v>0</v>
      </c>
      <c r="T329" s="214">
        <v>0</v>
      </c>
      <c r="U329" s="224">
        <v>0</v>
      </c>
      <c r="V329" s="215">
        <v>0</v>
      </c>
      <c r="W329" s="211">
        <v>0</v>
      </c>
      <c r="X329" s="212">
        <v>0</v>
      </c>
      <c r="Y329" s="216">
        <v>0</v>
      </c>
      <c r="Z329" s="217">
        <v>0</v>
      </c>
    </row>
    <row r="330" spans="1:26" ht="15" customHeight="1" x14ac:dyDescent="0.25">
      <c r="A330" s="331"/>
      <c r="B330" s="205"/>
      <c r="C330" s="206"/>
      <c r="D330" s="207" t="s">
        <v>577</v>
      </c>
      <c r="E330" s="209">
        <v>0</v>
      </c>
      <c r="F330" s="210">
        <v>0</v>
      </c>
      <c r="G330" s="210">
        <v>0</v>
      </c>
      <c r="H330" s="210">
        <v>0</v>
      </c>
      <c r="I330" s="210">
        <v>0</v>
      </c>
      <c r="J330" s="210">
        <v>0</v>
      </c>
      <c r="K330" s="210">
        <v>0</v>
      </c>
      <c r="L330" s="211">
        <v>0</v>
      </c>
      <c r="M330" s="212">
        <v>87</v>
      </c>
      <c r="N330" s="212">
        <v>104</v>
      </c>
      <c r="O330" s="213">
        <v>191</v>
      </c>
      <c r="P330" s="214">
        <v>0</v>
      </c>
      <c r="Q330" s="214">
        <v>0</v>
      </c>
      <c r="R330" s="214">
        <v>0</v>
      </c>
      <c r="S330" s="214">
        <v>0</v>
      </c>
      <c r="T330" s="214">
        <v>0</v>
      </c>
      <c r="U330" s="224">
        <v>0</v>
      </c>
      <c r="V330" s="215">
        <v>0</v>
      </c>
      <c r="W330" s="211">
        <v>0</v>
      </c>
      <c r="X330" s="212">
        <v>15</v>
      </c>
      <c r="Y330" s="216">
        <v>25</v>
      </c>
      <c r="Z330" s="217">
        <v>40</v>
      </c>
    </row>
    <row r="331" spans="1:26" ht="15" customHeight="1" x14ac:dyDescent="0.25">
      <c r="A331" s="331"/>
      <c r="B331" s="205"/>
      <c r="C331" s="206"/>
      <c r="D331" s="207" t="s">
        <v>569</v>
      </c>
      <c r="E331" s="209">
        <v>0</v>
      </c>
      <c r="F331" s="210">
        <v>0</v>
      </c>
      <c r="G331" s="210">
        <v>0</v>
      </c>
      <c r="H331" s="210">
        <v>0</v>
      </c>
      <c r="I331" s="210">
        <v>0</v>
      </c>
      <c r="J331" s="210">
        <v>0</v>
      </c>
      <c r="K331" s="210">
        <v>0</v>
      </c>
      <c r="L331" s="211">
        <v>0</v>
      </c>
      <c r="M331" s="212">
        <v>0</v>
      </c>
      <c r="N331" s="212">
        <v>0</v>
      </c>
      <c r="O331" s="213">
        <v>0</v>
      </c>
      <c r="P331" s="214">
        <v>0</v>
      </c>
      <c r="Q331" s="214">
        <v>0</v>
      </c>
      <c r="R331" s="214">
        <v>0</v>
      </c>
      <c r="S331" s="214">
        <v>0</v>
      </c>
      <c r="T331" s="214">
        <v>0</v>
      </c>
      <c r="U331" s="224">
        <v>0</v>
      </c>
      <c r="V331" s="215">
        <v>0</v>
      </c>
      <c r="W331" s="211">
        <v>0</v>
      </c>
      <c r="X331" s="212">
        <v>0</v>
      </c>
      <c r="Y331" s="216">
        <v>0</v>
      </c>
      <c r="Z331" s="217">
        <v>0</v>
      </c>
    </row>
    <row r="332" spans="1:26" ht="15" customHeight="1" x14ac:dyDescent="0.25">
      <c r="A332" s="331"/>
      <c r="B332" s="205"/>
      <c r="C332" s="206"/>
      <c r="D332" s="207" t="s">
        <v>570</v>
      </c>
      <c r="E332" s="209">
        <v>0</v>
      </c>
      <c r="F332" s="210">
        <v>0</v>
      </c>
      <c r="G332" s="210">
        <v>0</v>
      </c>
      <c r="H332" s="210">
        <v>0</v>
      </c>
      <c r="I332" s="210">
        <v>0</v>
      </c>
      <c r="J332" s="210">
        <v>0</v>
      </c>
      <c r="K332" s="210">
        <v>0</v>
      </c>
      <c r="L332" s="211">
        <v>0</v>
      </c>
      <c r="M332" s="212">
        <v>4</v>
      </c>
      <c r="N332" s="212">
        <v>18</v>
      </c>
      <c r="O332" s="213">
        <v>22</v>
      </c>
      <c r="P332" s="214">
        <v>0</v>
      </c>
      <c r="Q332" s="214">
        <v>0</v>
      </c>
      <c r="R332" s="214">
        <v>0</v>
      </c>
      <c r="S332" s="214">
        <v>0</v>
      </c>
      <c r="T332" s="214">
        <v>0</v>
      </c>
      <c r="U332" s="224">
        <v>0</v>
      </c>
      <c r="V332" s="215">
        <v>0</v>
      </c>
      <c r="W332" s="211">
        <v>0</v>
      </c>
      <c r="X332" s="212">
        <v>0</v>
      </c>
      <c r="Y332" s="216">
        <v>2</v>
      </c>
      <c r="Z332" s="217">
        <v>2</v>
      </c>
    </row>
    <row r="333" spans="1:26" ht="15" customHeight="1" x14ac:dyDescent="0.25">
      <c r="A333" s="331"/>
      <c r="B333" s="205"/>
      <c r="C333" s="206"/>
      <c r="D333" s="207" t="s">
        <v>552</v>
      </c>
      <c r="E333" s="209">
        <v>0</v>
      </c>
      <c r="F333" s="210">
        <v>0</v>
      </c>
      <c r="G333" s="210">
        <v>0</v>
      </c>
      <c r="H333" s="210">
        <v>0</v>
      </c>
      <c r="I333" s="210">
        <v>0</v>
      </c>
      <c r="J333" s="210">
        <v>0</v>
      </c>
      <c r="K333" s="210">
        <v>0</v>
      </c>
      <c r="L333" s="211">
        <v>0</v>
      </c>
      <c r="M333" s="212">
        <v>0</v>
      </c>
      <c r="N333" s="212">
        <v>0</v>
      </c>
      <c r="O333" s="213">
        <v>0</v>
      </c>
      <c r="P333" s="214">
        <v>0</v>
      </c>
      <c r="Q333" s="214">
        <v>0</v>
      </c>
      <c r="R333" s="214">
        <v>0</v>
      </c>
      <c r="S333" s="214">
        <v>0</v>
      </c>
      <c r="T333" s="214">
        <v>0</v>
      </c>
      <c r="U333" s="224">
        <v>0</v>
      </c>
      <c r="V333" s="215">
        <v>0</v>
      </c>
      <c r="W333" s="211">
        <v>0</v>
      </c>
      <c r="X333" s="212">
        <v>0</v>
      </c>
      <c r="Y333" s="216">
        <v>0</v>
      </c>
      <c r="Z333" s="217">
        <v>0</v>
      </c>
    </row>
    <row r="334" spans="1:26" ht="15" customHeight="1" x14ac:dyDescent="0.25">
      <c r="A334" s="331"/>
      <c r="B334" s="205"/>
      <c r="C334" s="206"/>
      <c r="D334" s="208" t="s">
        <v>483</v>
      </c>
      <c r="E334" s="209">
        <v>0</v>
      </c>
      <c r="F334" s="210">
        <v>0</v>
      </c>
      <c r="G334" s="210">
        <v>0</v>
      </c>
      <c r="H334" s="210">
        <v>0</v>
      </c>
      <c r="I334" s="210">
        <v>0</v>
      </c>
      <c r="J334" s="210">
        <v>0</v>
      </c>
      <c r="K334" s="210">
        <v>0</v>
      </c>
      <c r="L334" s="211">
        <v>0</v>
      </c>
      <c r="M334" s="212">
        <v>0</v>
      </c>
      <c r="N334" s="212">
        <v>0</v>
      </c>
      <c r="O334" s="213">
        <v>0</v>
      </c>
      <c r="P334" s="214">
        <v>0</v>
      </c>
      <c r="Q334" s="214">
        <v>0</v>
      </c>
      <c r="R334" s="214">
        <v>0</v>
      </c>
      <c r="S334" s="214">
        <v>0</v>
      </c>
      <c r="T334" s="214">
        <v>0</v>
      </c>
      <c r="U334" s="224">
        <v>0</v>
      </c>
      <c r="V334" s="215">
        <v>0</v>
      </c>
      <c r="W334" s="211">
        <v>0</v>
      </c>
      <c r="X334" s="212">
        <v>0</v>
      </c>
      <c r="Y334" s="216">
        <v>0</v>
      </c>
      <c r="Z334" s="217">
        <v>0</v>
      </c>
    </row>
    <row r="335" spans="1:26" ht="15" customHeight="1" x14ac:dyDescent="0.25">
      <c r="A335" s="331"/>
      <c r="B335" s="205"/>
      <c r="C335" s="206" t="s">
        <v>359</v>
      </c>
      <c r="D335" s="207" t="s">
        <v>361</v>
      </c>
      <c r="E335" s="209">
        <v>0</v>
      </c>
      <c r="F335" s="210">
        <v>0</v>
      </c>
      <c r="G335" s="210">
        <v>0</v>
      </c>
      <c r="H335" s="210">
        <v>0</v>
      </c>
      <c r="I335" s="210">
        <v>0</v>
      </c>
      <c r="J335" s="210">
        <v>0</v>
      </c>
      <c r="K335" s="210">
        <v>0</v>
      </c>
      <c r="L335" s="211">
        <v>0</v>
      </c>
      <c r="M335" s="212">
        <v>5</v>
      </c>
      <c r="N335" s="212">
        <v>81</v>
      </c>
      <c r="O335" s="213">
        <v>86</v>
      </c>
      <c r="P335" s="214">
        <v>0</v>
      </c>
      <c r="Q335" s="214">
        <v>0</v>
      </c>
      <c r="R335" s="214">
        <v>0</v>
      </c>
      <c r="S335" s="214">
        <v>0</v>
      </c>
      <c r="T335" s="214">
        <v>0</v>
      </c>
      <c r="U335" s="224">
        <v>0</v>
      </c>
      <c r="V335" s="215">
        <v>0</v>
      </c>
      <c r="W335" s="211">
        <v>0</v>
      </c>
      <c r="X335" s="212">
        <v>0</v>
      </c>
      <c r="Y335" s="216">
        <v>11</v>
      </c>
      <c r="Z335" s="217">
        <v>11</v>
      </c>
    </row>
    <row r="336" spans="1:26" ht="15" customHeight="1" x14ac:dyDescent="0.25">
      <c r="A336" s="331"/>
      <c r="B336" s="205"/>
      <c r="C336" s="206" t="s">
        <v>359</v>
      </c>
      <c r="D336" s="207" t="s">
        <v>362</v>
      </c>
      <c r="E336" s="209">
        <v>0</v>
      </c>
      <c r="F336" s="210">
        <v>0</v>
      </c>
      <c r="G336" s="210">
        <v>0</v>
      </c>
      <c r="H336" s="210">
        <v>0</v>
      </c>
      <c r="I336" s="210">
        <v>0</v>
      </c>
      <c r="J336" s="210">
        <v>0</v>
      </c>
      <c r="K336" s="210">
        <v>0</v>
      </c>
      <c r="L336" s="211">
        <v>0</v>
      </c>
      <c r="M336" s="212">
        <v>10</v>
      </c>
      <c r="N336" s="212">
        <v>18</v>
      </c>
      <c r="O336" s="213">
        <v>28</v>
      </c>
      <c r="P336" s="214">
        <v>0</v>
      </c>
      <c r="Q336" s="214">
        <v>0</v>
      </c>
      <c r="R336" s="214">
        <v>0</v>
      </c>
      <c r="S336" s="214">
        <v>0</v>
      </c>
      <c r="T336" s="214">
        <v>0</v>
      </c>
      <c r="U336" s="224">
        <v>0</v>
      </c>
      <c r="V336" s="215">
        <v>0</v>
      </c>
      <c r="W336" s="211">
        <v>0</v>
      </c>
      <c r="X336" s="212">
        <v>3</v>
      </c>
      <c r="Y336" s="216">
        <v>2</v>
      </c>
      <c r="Z336" s="217">
        <v>5</v>
      </c>
    </row>
    <row r="337" spans="1:26" ht="15" customHeight="1" x14ac:dyDescent="0.25">
      <c r="A337" s="331"/>
      <c r="B337" s="205"/>
      <c r="C337" s="206" t="s">
        <v>359</v>
      </c>
      <c r="D337" s="207" t="s">
        <v>363</v>
      </c>
      <c r="E337" s="209">
        <v>0</v>
      </c>
      <c r="F337" s="210">
        <v>0</v>
      </c>
      <c r="G337" s="210">
        <v>0</v>
      </c>
      <c r="H337" s="210">
        <v>0</v>
      </c>
      <c r="I337" s="210">
        <v>0</v>
      </c>
      <c r="J337" s="210">
        <v>0</v>
      </c>
      <c r="K337" s="210">
        <v>0</v>
      </c>
      <c r="L337" s="211">
        <v>0</v>
      </c>
      <c r="M337" s="212">
        <v>0</v>
      </c>
      <c r="N337" s="212">
        <v>0</v>
      </c>
      <c r="O337" s="213">
        <v>0</v>
      </c>
      <c r="P337" s="214">
        <v>0</v>
      </c>
      <c r="Q337" s="214">
        <v>0</v>
      </c>
      <c r="R337" s="214">
        <v>0</v>
      </c>
      <c r="S337" s="214">
        <v>0</v>
      </c>
      <c r="T337" s="214">
        <v>0</v>
      </c>
      <c r="U337" s="224">
        <v>0</v>
      </c>
      <c r="V337" s="215">
        <v>0</v>
      </c>
      <c r="W337" s="211">
        <v>0</v>
      </c>
      <c r="X337" s="212">
        <v>0</v>
      </c>
      <c r="Y337" s="216">
        <v>0</v>
      </c>
      <c r="Z337" s="217">
        <v>0</v>
      </c>
    </row>
    <row r="338" spans="1:26" ht="15" customHeight="1" x14ac:dyDescent="0.25">
      <c r="A338" s="331"/>
      <c r="B338" s="205"/>
      <c r="C338" s="206" t="s">
        <v>359</v>
      </c>
      <c r="D338" s="208" t="s">
        <v>364</v>
      </c>
      <c r="E338" s="209">
        <v>0</v>
      </c>
      <c r="F338" s="210">
        <v>0</v>
      </c>
      <c r="G338" s="210">
        <v>0</v>
      </c>
      <c r="H338" s="210">
        <v>0</v>
      </c>
      <c r="I338" s="210">
        <v>0</v>
      </c>
      <c r="J338" s="210">
        <v>0</v>
      </c>
      <c r="K338" s="210">
        <v>0</v>
      </c>
      <c r="L338" s="211">
        <v>0</v>
      </c>
      <c r="M338" s="212">
        <v>0</v>
      </c>
      <c r="N338" s="212">
        <v>0</v>
      </c>
      <c r="O338" s="213">
        <v>0</v>
      </c>
      <c r="P338" s="214">
        <v>0</v>
      </c>
      <c r="Q338" s="214">
        <v>0</v>
      </c>
      <c r="R338" s="214">
        <v>0</v>
      </c>
      <c r="S338" s="214">
        <v>0</v>
      </c>
      <c r="T338" s="214">
        <v>0</v>
      </c>
      <c r="U338" s="224">
        <v>0</v>
      </c>
      <c r="V338" s="215">
        <v>0</v>
      </c>
      <c r="W338" s="211">
        <v>0</v>
      </c>
      <c r="X338" s="212">
        <v>0</v>
      </c>
      <c r="Y338" s="216">
        <v>0</v>
      </c>
      <c r="Z338" s="217">
        <v>0</v>
      </c>
    </row>
    <row r="339" spans="1:26" ht="15" customHeight="1" x14ac:dyDescent="0.25">
      <c r="A339" s="331"/>
      <c r="B339" s="205"/>
      <c r="C339" s="206" t="s">
        <v>359</v>
      </c>
      <c r="D339" s="208" t="s">
        <v>365</v>
      </c>
      <c r="E339" s="209">
        <v>0</v>
      </c>
      <c r="F339" s="210">
        <v>0</v>
      </c>
      <c r="G339" s="210">
        <v>0</v>
      </c>
      <c r="H339" s="210">
        <v>0</v>
      </c>
      <c r="I339" s="210">
        <v>0</v>
      </c>
      <c r="J339" s="210">
        <v>0</v>
      </c>
      <c r="K339" s="210">
        <v>0</v>
      </c>
      <c r="L339" s="211">
        <v>0</v>
      </c>
      <c r="M339" s="212">
        <v>0</v>
      </c>
      <c r="N339" s="212">
        <v>0</v>
      </c>
      <c r="O339" s="213">
        <v>0</v>
      </c>
      <c r="P339" s="214">
        <v>0</v>
      </c>
      <c r="Q339" s="214">
        <v>0</v>
      </c>
      <c r="R339" s="214">
        <v>0</v>
      </c>
      <c r="S339" s="214">
        <v>0</v>
      </c>
      <c r="T339" s="214">
        <v>0</v>
      </c>
      <c r="U339" s="224">
        <v>0</v>
      </c>
      <c r="V339" s="215">
        <v>0</v>
      </c>
      <c r="W339" s="211">
        <v>0</v>
      </c>
      <c r="X339" s="212">
        <v>0</v>
      </c>
      <c r="Y339" s="216">
        <v>0</v>
      </c>
      <c r="Z339" s="217">
        <v>0</v>
      </c>
    </row>
    <row r="340" spans="1:26" ht="15" customHeight="1" x14ac:dyDescent="0.25">
      <c r="A340" s="331"/>
      <c r="B340" s="205"/>
      <c r="C340" s="206" t="s">
        <v>359</v>
      </c>
      <c r="D340" s="208" t="s">
        <v>366</v>
      </c>
      <c r="E340" s="209">
        <v>0</v>
      </c>
      <c r="F340" s="210">
        <v>0</v>
      </c>
      <c r="G340" s="210">
        <v>0</v>
      </c>
      <c r="H340" s="210">
        <v>0</v>
      </c>
      <c r="I340" s="210">
        <v>0</v>
      </c>
      <c r="J340" s="210">
        <v>0</v>
      </c>
      <c r="K340" s="210">
        <v>0</v>
      </c>
      <c r="L340" s="211">
        <v>0</v>
      </c>
      <c r="M340" s="212">
        <v>0</v>
      </c>
      <c r="N340" s="212">
        <v>0</v>
      </c>
      <c r="O340" s="213">
        <v>0</v>
      </c>
      <c r="P340" s="214">
        <v>0</v>
      </c>
      <c r="Q340" s="214">
        <v>0</v>
      </c>
      <c r="R340" s="214">
        <v>0</v>
      </c>
      <c r="S340" s="214">
        <v>0</v>
      </c>
      <c r="T340" s="214">
        <v>0</v>
      </c>
      <c r="U340" s="224">
        <v>0</v>
      </c>
      <c r="V340" s="215">
        <v>0</v>
      </c>
      <c r="W340" s="211">
        <v>0</v>
      </c>
      <c r="X340" s="212">
        <v>0</v>
      </c>
      <c r="Y340" s="216">
        <v>0</v>
      </c>
      <c r="Z340" s="217">
        <v>0</v>
      </c>
    </row>
    <row r="341" spans="1:26" ht="15" customHeight="1" x14ac:dyDescent="0.25">
      <c r="A341" s="331"/>
      <c r="B341" s="205"/>
      <c r="C341" s="206" t="s">
        <v>359</v>
      </c>
      <c r="D341" s="208" t="s">
        <v>367</v>
      </c>
      <c r="E341" s="209">
        <v>0</v>
      </c>
      <c r="F341" s="210">
        <v>0</v>
      </c>
      <c r="G341" s="210">
        <v>0</v>
      </c>
      <c r="H341" s="210">
        <v>0</v>
      </c>
      <c r="I341" s="210">
        <v>0</v>
      </c>
      <c r="J341" s="210">
        <v>0</v>
      </c>
      <c r="K341" s="210">
        <v>0</v>
      </c>
      <c r="L341" s="211">
        <v>0</v>
      </c>
      <c r="M341" s="212">
        <v>0</v>
      </c>
      <c r="N341" s="212">
        <v>6</v>
      </c>
      <c r="O341" s="213">
        <v>6</v>
      </c>
      <c r="P341" s="214">
        <v>0</v>
      </c>
      <c r="Q341" s="214">
        <v>0</v>
      </c>
      <c r="R341" s="214">
        <v>0</v>
      </c>
      <c r="S341" s="214">
        <v>0</v>
      </c>
      <c r="T341" s="214">
        <v>0</v>
      </c>
      <c r="U341" s="224">
        <v>0</v>
      </c>
      <c r="V341" s="215">
        <v>0</v>
      </c>
      <c r="W341" s="211">
        <v>0</v>
      </c>
      <c r="X341" s="212">
        <v>0</v>
      </c>
      <c r="Y341" s="216">
        <v>2</v>
      </c>
      <c r="Z341" s="217">
        <v>2</v>
      </c>
    </row>
    <row r="342" spans="1:26" ht="15" customHeight="1" x14ac:dyDescent="0.25">
      <c r="A342" s="331"/>
      <c r="B342" s="205"/>
      <c r="C342" s="206"/>
      <c r="D342" s="208" t="s">
        <v>368</v>
      </c>
      <c r="E342" s="209">
        <v>0</v>
      </c>
      <c r="F342" s="210">
        <v>0</v>
      </c>
      <c r="G342" s="210">
        <v>0</v>
      </c>
      <c r="H342" s="210">
        <v>0</v>
      </c>
      <c r="I342" s="210">
        <v>0</v>
      </c>
      <c r="J342" s="210">
        <v>0</v>
      </c>
      <c r="K342" s="210">
        <v>0</v>
      </c>
      <c r="L342" s="211">
        <v>0</v>
      </c>
      <c r="M342" s="212">
        <v>2</v>
      </c>
      <c r="N342" s="212">
        <v>7</v>
      </c>
      <c r="O342" s="213">
        <v>9</v>
      </c>
      <c r="P342" s="214">
        <v>0</v>
      </c>
      <c r="Q342" s="214">
        <v>0</v>
      </c>
      <c r="R342" s="214">
        <v>0</v>
      </c>
      <c r="S342" s="214">
        <v>0</v>
      </c>
      <c r="T342" s="214">
        <v>0</v>
      </c>
      <c r="U342" s="224">
        <v>0</v>
      </c>
      <c r="V342" s="215">
        <v>0</v>
      </c>
      <c r="W342" s="211">
        <v>0</v>
      </c>
      <c r="X342" s="212">
        <v>2</v>
      </c>
      <c r="Y342" s="216">
        <v>4</v>
      </c>
      <c r="Z342" s="217">
        <v>6</v>
      </c>
    </row>
    <row r="343" spans="1:26" ht="15" customHeight="1" x14ac:dyDescent="0.25">
      <c r="A343" s="331"/>
      <c r="B343" s="205"/>
      <c r="C343" s="206"/>
      <c r="D343" s="208" t="s">
        <v>369</v>
      </c>
      <c r="E343" s="209">
        <v>0</v>
      </c>
      <c r="F343" s="210">
        <v>0</v>
      </c>
      <c r="G343" s="210">
        <v>0</v>
      </c>
      <c r="H343" s="210">
        <v>0</v>
      </c>
      <c r="I343" s="210">
        <v>0</v>
      </c>
      <c r="J343" s="210">
        <v>0</v>
      </c>
      <c r="K343" s="210">
        <v>0</v>
      </c>
      <c r="L343" s="211">
        <v>0</v>
      </c>
      <c r="M343" s="212">
        <v>0</v>
      </c>
      <c r="N343" s="212">
        <v>0</v>
      </c>
      <c r="O343" s="213">
        <v>0</v>
      </c>
      <c r="P343" s="214">
        <v>0</v>
      </c>
      <c r="Q343" s="214">
        <v>0</v>
      </c>
      <c r="R343" s="214">
        <v>0</v>
      </c>
      <c r="S343" s="214">
        <v>0</v>
      </c>
      <c r="T343" s="214">
        <v>0</v>
      </c>
      <c r="U343" s="224">
        <v>0</v>
      </c>
      <c r="V343" s="215">
        <v>0</v>
      </c>
      <c r="W343" s="211">
        <v>0</v>
      </c>
      <c r="X343" s="212">
        <v>0</v>
      </c>
      <c r="Y343" s="216">
        <v>0</v>
      </c>
      <c r="Z343" s="217">
        <v>0</v>
      </c>
    </row>
    <row r="344" spans="1:26" ht="15" customHeight="1" x14ac:dyDescent="0.25">
      <c r="A344" s="331"/>
      <c r="B344" s="205"/>
      <c r="C344" s="206" t="s">
        <v>370</v>
      </c>
      <c r="D344" s="208" t="s">
        <v>371</v>
      </c>
      <c r="E344" s="209">
        <v>0</v>
      </c>
      <c r="F344" s="210">
        <v>0</v>
      </c>
      <c r="G344" s="210">
        <v>0</v>
      </c>
      <c r="H344" s="210">
        <v>0</v>
      </c>
      <c r="I344" s="210">
        <v>0</v>
      </c>
      <c r="J344" s="210">
        <v>0</v>
      </c>
      <c r="K344" s="210">
        <v>0</v>
      </c>
      <c r="L344" s="211">
        <v>0</v>
      </c>
      <c r="M344" s="212">
        <v>10</v>
      </c>
      <c r="N344" s="212">
        <v>43</v>
      </c>
      <c r="O344" s="213">
        <v>53</v>
      </c>
      <c r="P344" s="214">
        <v>0</v>
      </c>
      <c r="Q344" s="214">
        <v>0</v>
      </c>
      <c r="R344" s="214">
        <v>0</v>
      </c>
      <c r="S344" s="214">
        <v>0</v>
      </c>
      <c r="T344" s="214">
        <v>0</v>
      </c>
      <c r="U344" s="224">
        <v>0</v>
      </c>
      <c r="V344" s="215">
        <v>0</v>
      </c>
      <c r="W344" s="211">
        <v>0</v>
      </c>
      <c r="X344" s="212">
        <v>3</v>
      </c>
      <c r="Y344" s="216">
        <v>3</v>
      </c>
      <c r="Z344" s="217">
        <v>6</v>
      </c>
    </row>
    <row r="345" spans="1:26" ht="15" customHeight="1" x14ac:dyDescent="0.25">
      <c r="A345" s="331"/>
      <c r="B345" s="205"/>
      <c r="C345" s="206" t="s">
        <v>370</v>
      </c>
      <c r="D345" s="208" t="s">
        <v>372</v>
      </c>
      <c r="E345" s="209">
        <v>0</v>
      </c>
      <c r="F345" s="210">
        <v>0</v>
      </c>
      <c r="G345" s="210">
        <v>0</v>
      </c>
      <c r="H345" s="210">
        <v>0</v>
      </c>
      <c r="I345" s="210">
        <v>0</v>
      </c>
      <c r="J345" s="210">
        <v>0</v>
      </c>
      <c r="K345" s="210">
        <v>0</v>
      </c>
      <c r="L345" s="211">
        <v>0</v>
      </c>
      <c r="M345" s="212">
        <v>0</v>
      </c>
      <c r="N345" s="212">
        <v>0</v>
      </c>
      <c r="O345" s="213">
        <v>0</v>
      </c>
      <c r="P345" s="214">
        <v>0</v>
      </c>
      <c r="Q345" s="214">
        <v>0</v>
      </c>
      <c r="R345" s="214">
        <v>0</v>
      </c>
      <c r="S345" s="214">
        <v>0</v>
      </c>
      <c r="T345" s="214">
        <v>0</v>
      </c>
      <c r="U345" s="224">
        <v>0</v>
      </c>
      <c r="V345" s="215">
        <v>0</v>
      </c>
      <c r="W345" s="211">
        <v>0</v>
      </c>
      <c r="X345" s="212">
        <v>0</v>
      </c>
      <c r="Y345" s="216">
        <v>0</v>
      </c>
      <c r="Z345" s="217">
        <v>0</v>
      </c>
    </row>
    <row r="346" spans="1:26" ht="15" customHeight="1" x14ac:dyDescent="0.25">
      <c r="A346" s="331"/>
      <c r="B346" s="205"/>
      <c r="C346" s="206"/>
      <c r="D346" s="208" t="s">
        <v>373</v>
      </c>
      <c r="E346" s="209">
        <v>0</v>
      </c>
      <c r="F346" s="210">
        <v>0</v>
      </c>
      <c r="G346" s="210">
        <v>0</v>
      </c>
      <c r="H346" s="210">
        <v>0</v>
      </c>
      <c r="I346" s="210">
        <v>0</v>
      </c>
      <c r="J346" s="210">
        <v>0</v>
      </c>
      <c r="K346" s="210">
        <v>0</v>
      </c>
      <c r="L346" s="211">
        <v>0</v>
      </c>
      <c r="M346" s="212">
        <v>0</v>
      </c>
      <c r="N346" s="212">
        <v>0</v>
      </c>
      <c r="O346" s="213">
        <v>0</v>
      </c>
      <c r="P346" s="214">
        <v>0</v>
      </c>
      <c r="Q346" s="214">
        <v>0</v>
      </c>
      <c r="R346" s="214">
        <v>0</v>
      </c>
      <c r="S346" s="214">
        <v>0</v>
      </c>
      <c r="T346" s="214">
        <v>0</v>
      </c>
      <c r="U346" s="224">
        <v>0</v>
      </c>
      <c r="V346" s="215">
        <v>0</v>
      </c>
      <c r="W346" s="211">
        <v>0</v>
      </c>
      <c r="X346" s="212">
        <v>0</v>
      </c>
      <c r="Y346" s="216">
        <v>0</v>
      </c>
      <c r="Z346" s="217">
        <v>0</v>
      </c>
    </row>
    <row r="347" spans="1:26" ht="15" customHeight="1" x14ac:dyDescent="0.25">
      <c r="A347" s="331"/>
      <c r="B347" s="205"/>
      <c r="C347" s="206" t="s">
        <v>374</v>
      </c>
      <c r="D347" s="208" t="s">
        <v>375</v>
      </c>
      <c r="E347" s="209">
        <v>0</v>
      </c>
      <c r="F347" s="210">
        <v>0</v>
      </c>
      <c r="G347" s="210">
        <v>0</v>
      </c>
      <c r="H347" s="210">
        <v>0</v>
      </c>
      <c r="I347" s="210">
        <v>0</v>
      </c>
      <c r="J347" s="210">
        <v>0</v>
      </c>
      <c r="K347" s="210">
        <v>0</v>
      </c>
      <c r="L347" s="211">
        <v>0</v>
      </c>
      <c r="M347" s="212">
        <v>1</v>
      </c>
      <c r="N347" s="212">
        <v>16</v>
      </c>
      <c r="O347" s="213">
        <v>17</v>
      </c>
      <c r="P347" s="214">
        <v>0</v>
      </c>
      <c r="Q347" s="214">
        <v>0</v>
      </c>
      <c r="R347" s="214">
        <v>0</v>
      </c>
      <c r="S347" s="214">
        <v>0</v>
      </c>
      <c r="T347" s="214">
        <v>0</v>
      </c>
      <c r="U347" s="224">
        <v>0</v>
      </c>
      <c r="V347" s="215">
        <v>0</v>
      </c>
      <c r="W347" s="211">
        <v>0</v>
      </c>
      <c r="X347" s="212">
        <v>3</v>
      </c>
      <c r="Y347" s="216">
        <v>5</v>
      </c>
      <c r="Z347" s="217">
        <v>8</v>
      </c>
    </row>
    <row r="348" spans="1:26" ht="15" customHeight="1" x14ac:dyDescent="0.25">
      <c r="A348" s="331"/>
      <c r="B348" s="205"/>
      <c r="C348" s="206" t="s">
        <v>376</v>
      </c>
      <c r="D348" s="208" t="s">
        <v>377</v>
      </c>
      <c r="E348" s="209">
        <v>0</v>
      </c>
      <c r="F348" s="210">
        <v>0</v>
      </c>
      <c r="G348" s="210">
        <v>0</v>
      </c>
      <c r="H348" s="210">
        <v>0</v>
      </c>
      <c r="I348" s="210">
        <v>0</v>
      </c>
      <c r="J348" s="210">
        <v>0</v>
      </c>
      <c r="K348" s="210">
        <v>0</v>
      </c>
      <c r="L348" s="211">
        <v>0</v>
      </c>
      <c r="M348" s="212">
        <v>13</v>
      </c>
      <c r="N348" s="212">
        <v>56</v>
      </c>
      <c r="O348" s="213">
        <v>69</v>
      </c>
      <c r="P348" s="214">
        <v>0</v>
      </c>
      <c r="Q348" s="214">
        <v>0</v>
      </c>
      <c r="R348" s="214">
        <v>0</v>
      </c>
      <c r="S348" s="214">
        <v>0</v>
      </c>
      <c r="T348" s="214">
        <v>0</v>
      </c>
      <c r="U348" s="224">
        <v>0</v>
      </c>
      <c r="V348" s="215">
        <v>0</v>
      </c>
      <c r="W348" s="211">
        <v>0</v>
      </c>
      <c r="X348" s="212">
        <v>3</v>
      </c>
      <c r="Y348" s="216">
        <v>5</v>
      </c>
      <c r="Z348" s="217">
        <v>8</v>
      </c>
    </row>
    <row r="349" spans="1:26" ht="15" customHeight="1" x14ac:dyDescent="0.25">
      <c r="A349" s="331"/>
      <c r="B349" s="205"/>
      <c r="C349" s="206" t="s">
        <v>378</v>
      </c>
      <c r="D349" s="208" t="s">
        <v>379</v>
      </c>
      <c r="E349" s="209">
        <v>0</v>
      </c>
      <c r="F349" s="210">
        <v>0</v>
      </c>
      <c r="G349" s="210">
        <v>0</v>
      </c>
      <c r="H349" s="210">
        <v>0</v>
      </c>
      <c r="I349" s="210">
        <v>0</v>
      </c>
      <c r="J349" s="210">
        <v>0</v>
      </c>
      <c r="K349" s="210">
        <v>0</v>
      </c>
      <c r="L349" s="211">
        <v>0</v>
      </c>
      <c r="M349" s="212">
        <v>13</v>
      </c>
      <c r="N349" s="212">
        <v>67</v>
      </c>
      <c r="O349" s="213">
        <v>80</v>
      </c>
      <c r="P349" s="214">
        <v>0</v>
      </c>
      <c r="Q349" s="214">
        <v>0</v>
      </c>
      <c r="R349" s="214">
        <v>0</v>
      </c>
      <c r="S349" s="214">
        <v>0</v>
      </c>
      <c r="T349" s="214">
        <v>0</v>
      </c>
      <c r="U349" s="224">
        <v>0</v>
      </c>
      <c r="V349" s="215">
        <v>0</v>
      </c>
      <c r="W349" s="211">
        <v>0</v>
      </c>
      <c r="X349" s="212">
        <v>4</v>
      </c>
      <c r="Y349" s="216">
        <v>6</v>
      </c>
      <c r="Z349" s="217">
        <v>10</v>
      </c>
    </row>
    <row r="350" spans="1:26" ht="15" customHeight="1" x14ac:dyDescent="0.25">
      <c r="A350" s="331"/>
      <c r="B350" s="205"/>
      <c r="C350" s="206" t="s">
        <v>380</v>
      </c>
      <c r="D350" s="208" t="s">
        <v>381</v>
      </c>
      <c r="E350" s="209">
        <v>0</v>
      </c>
      <c r="F350" s="210">
        <v>0</v>
      </c>
      <c r="G350" s="210">
        <v>0</v>
      </c>
      <c r="H350" s="210">
        <v>0</v>
      </c>
      <c r="I350" s="210">
        <v>0</v>
      </c>
      <c r="J350" s="210">
        <v>0</v>
      </c>
      <c r="K350" s="210">
        <v>0</v>
      </c>
      <c r="L350" s="211">
        <v>0</v>
      </c>
      <c r="M350" s="212">
        <v>0</v>
      </c>
      <c r="N350" s="212">
        <v>0</v>
      </c>
      <c r="O350" s="213">
        <v>0</v>
      </c>
      <c r="P350" s="214">
        <v>0</v>
      </c>
      <c r="Q350" s="214">
        <v>0</v>
      </c>
      <c r="R350" s="214">
        <v>0</v>
      </c>
      <c r="S350" s="214">
        <v>0</v>
      </c>
      <c r="T350" s="214">
        <v>0</v>
      </c>
      <c r="U350" s="224">
        <v>0</v>
      </c>
      <c r="V350" s="215">
        <v>0</v>
      </c>
      <c r="W350" s="211">
        <v>0</v>
      </c>
      <c r="X350" s="212">
        <v>0</v>
      </c>
      <c r="Y350" s="216">
        <v>0</v>
      </c>
      <c r="Z350" s="217">
        <v>0</v>
      </c>
    </row>
    <row r="351" spans="1:26" ht="15" customHeight="1" x14ac:dyDescent="0.25">
      <c r="A351" s="331"/>
      <c r="B351" s="205"/>
      <c r="C351" s="206" t="s">
        <v>382</v>
      </c>
      <c r="D351" s="208" t="s">
        <v>383</v>
      </c>
      <c r="E351" s="209">
        <v>3</v>
      </c>
      <c r="F351" s="210">
        <v>0</v>
      </c>
      <c r="G351" s="210">
        <v>0</v>
      </c>
      <c r="H351" s="210">
        <v>0</v>
      </c>
      <c r="I351" s="210">
        <v>0</v>
      </c>
      <c r="J351" s="210">
        <v>0</v>
      </c>
      <c r="K351" s="210">
        <v>0</v>
      </c>
      <c r="L351" s="211">
        <v>3</v>
      </c>
      <c r="M351" s="212">
        <v>11</v>
      </c>
      <c r="N351" s="212">
        <v>54</v>
      </c>
      <c r="O351" s="213">
        <v>68</v>
      </c>
      <c r="P351" s="214">
        <v>0</v>
      </c>
      <c r="Q351" s="214">
        <v>0</v>
      </c>
      <c r="R351" s="214">
        <v>0</v>
      </c>
      <c r="S351" s="214">
        <v>0</v>
      </c>
      <c r="T351" s="214">
        <v>0</v>
      </c>
      <c r="U351" s="224">
        <v>0</v>
      </c>
      <c r="V351" s="215">
        <v>0</v>
      </c>
      <c r="W351" s="211">
        <v>0</v>
      </c>
      <c r="X351" s="212">
        <v>2</v>
      </c>
      <c r="Y351" s="216">
        <v>10</v>
      </c>
      <c r="Z351" s="217">
        <v>12</v>
      </c>
    </row>
    <row r="352" spans="1:26" ht="15" customHeight="1" x14ac:dyDescent="0.25">
      <c r="A352" s="331"/>
      <c r="B352" s="205"/>
      <c r="C352" s="206" t="s">
        <v>384</v>
      </c>
      <c r="D352" s="208" t="s">
        <v>385</v>
      </c>
      <c r="E352" s="209">
        <v>0</v>
      </c>
      <c r="F352" s="210">
        <v>0</v>
      </c>
      <c r="G352" s="210">
        <v>0</v>
      </c>
      <c r="H352" s="210">
        <v>0</v>
      </c>
      <c r="I352" s="210">
        <v>0</v>
      </c>
      <c r="J352" s="210">
        <v>0</v>
      </c>
      <c r="K352" s="210">
        <v>0</v>
      </c>
      <c r="L352" s="211">
        <v>0</v>
      </c>
      <c r="M352" s="212">
        <v>5</v>
      </c>
      <c r="N352" s="212">
        <v>28</v>
      </c>
      <c r="O352" s="213">
        <v>33</v>
      </c>
      <c r="P352" s="214">
        <v>0</v>
      </c>
      <c r="Q352" s="214">
        <v>0</v>
      </c>
      <c r="R352" s="214">
        <v>0</v>
      </c>
      <c r="S352" s="214">
        <v>0</v>
      </c>
      <c r="T352" s="214">
        <v>0</v>
      </c>
      <c r="U352" s="224">
        <v>0</v>
      </c>
      <c r="V352" s="215">
        <v>0</v>
      </c>
      <c r="W352" s="211">
        <v>0</v>
      </c>
      <c r="X352" s="212">
        <v>0</v>
      </c>
      <c r="Y352" s="216">
        <v>6</v>
      </c>
      <c r="Z352" s="217">
        <v>6</v>
      </c>
    </row>
    <row r="353" spans="1:26" ht="15" customHeight="1" x14ac:dyDescent="0.25">
      <c r="A353" s="331"/>
      <c r="B353" s="205"/>
      <c r="C353" s="206" t="s">
        <v>384</v>
      </c>
      <c r="D353" s="208" t="s">
        <v>386</v>
      </c>
      <c r="E353" s="209">
        <v>0</v>
      </c>
      <c r="F353" s="210">
        <v>0</v>
      </c>
      <c r="G353" s="210">
        <v>0</v>
      </c>
      <c r="H353" s="210">
        <v>0</v>
      </c>
      <c r="I353" s="210">
        <v>0</v>
      </c>
      <c r="J353" s="210">
        <v>0</v>
      </c>
      <c r="K353" s="210">
        <v>0</v>
      </c>
      <c r="L353" s="211">
        <v>0</v>
      </c>
      <c r="M353" s="212">
        <v>4</v>
      </c>
      <c r="N353" s="212">
        <v>15</v>
      </c>
      <c r="O353" s="213">
        <v>19</v>
      </c>
      <c r="P353" s="214">
        <v>0</v>
      </c>
      <c r="Q353" s="214">
        <v>0</v>
      </c>
      <c r="R353" s="214">
        <v>0</v>
      </c>
      <c r="S353" s="214">
        <v>0</v>
      </c>
      <c r="T353" s="214">
        <v>0</v>
      </c>
      <c r="U353" s="224">
        <v>0</v>
      </c>
      <c r="V353" s="215">
        <v>0</v>
      </c>
      <c r="W353" s="211">
        <v>0</v>
      </c>
      <c r="X353" s="212">
        <v>1</v>
      </c>
      <c r="Y353" s="216">
        <v>6</v>
      </c>
      <c r="Z353" s="217">
        <v>7</v>
      </c>
    </row>
    <row r="354" spans="1:26" ht="15" customHeight="1" x14ac:dyDescent="0.25">
      <c r="A354" s="331"/>
      <c r="B354" s="205"/>
      <c r="C354" s="163" t="s">
        <v>387</v>
      </c>
      <c r="D354" s="207" t="s">
        <v>388</v>
      </c>
      <c r="E354" s="209">
        <v>0</v>
      </c>
      <c r="F354" s="210">
        <v>0</v>
      </c>
      <c r="G354" s="210">
        <v>0</v>
      </c>
      <c r="H354" s="210">
        <v>0</v>
      </c>
      <c r="I354" s="210">
        <v>0</v>
      </c>
      <c r="J354" s="210">
        <v>0</v>
      </c>
      <c r="K354" s="210">
        <v>0</v>
      </c>
      <c r="L354" s="211">
        <v>0</v>
      </c>
      <c r="M354" s="212">
        <v>2</v>
      </c>
      <c r="N354" s="212">
        <v>17</v>
      </c>
      <c r="O354" s="213">
        <v>19</v>
      </c>
      <c r="P354" s="214">
        <v>0</v>
      </c>
      <c r="Q354" s="214">
        <v>0</v>
      </c>
      <c r="R354" s="214">
        <v>0</v>
      </c>
      <c r="S354" s="214">
        <v>0</v>
      </c>
      <c r="T354" s="214">
        <v>0</v>
      </c>
      <c r="U354" s="224">
        <v>0</v>
      </c>
      <c r="V354" s="215">
        <v>0</v>
      </c>
      <c r="W354" s="211">
        <v>0</v>
      </c>
      <c r="X354" s="212">
        <v>0</v>
      </c>
      <c r="Y354" s="216">
        <v>4</v>
      </c>
      <c r="Z354" s="217">
        <v>4</v>
      </c>
    </row>
    <row r="355" spans="1:26" ht="15" customHeight="1" x14ac:dyDescent="0.25">
      <c r="A355" s="331"/>
      <c r="B355" s="205"/>
      <c r="C355" s="206" t="s">
        <v>387</v>
      </c>
      <c r="D355" s="208" t="s">
        <v>389</v>
      </c>
      <c r="E355" s="209">
        <v>0</v>
      </c>
      <c r="F355" s="210">
        <v>0</v>
      </c>
      <c r="G355" s="210">
        <v>0</v>
      </c>
      <c r="H355" s="210">
        <v>0</v>
      </c>
      <c r="I355" s="210">
        <v>0</v>
      </c>
      <c r="J355" s="210">
        <v>0</v>
      </c>
      <c r="K355" s="210">
        <v>0</v>
      </c>
      <c r="L355" s="211">
        <v>0</v>
      </c>
      <c r="M355" s="212">
        <v>0</v>
      </c>
      <c r="N355" s="212">
        <v>0</v>
      </c>
      <c r="O355" s="213">
        <v>0</v>
      </c>
      <c r="P355" s="214">
        <v>0</v>
      </c>
      <c r="Q355" s="214">
        <v>0</v>
      </c>
      <c r="R355" s="214">
        <v>0</v>
      </c>
      <c r="S355" s="214">
        <v>0</v>
      </c>
      <c r="T355" s="214">
        <v>0</v>
      </c>
      <c r="U355" s="224">
        <v>0</v>
      </c>
      <c r="V355" s="215">
        <v>0</v>
      </c>
      <c r="W355" s="211">
        <v>0</v>
      </c>
      <c r="X355" s="212">
        <v>0</v>
      </c>
      <c r="Y355" s="216">
        <v>0</v>
      </c>
      <c r="Z355" s="217">
        <v>0</v>
      </c>
    </row>
    <row r="356" spans="1:26" ht="15" customHeight="1" x14ac:dyDescent="0.25">
      <c r="A356" s="331"/>
      <c r="B356" s="205"/>
      <c r="C356" s="206" t="s">
        <v>387</v>
      </c>
      <c r="D356" s="208" t="s">
        <v>390</v>
      </c>
      <c r="E356" s="209">
        <v>0</v>
      </c>
      <c r="F356" s="210">
        <v>0</v>
      </c>
      <c r="G356" s="210">
        <v>0</v>
      </c>
      <c r="H356" s="210">
        <v>0</v>
      </c>
      <c r="I356" s="210">
        <v>0</v>
      </c>
      <c r="J356" s="210">
        <v>0</v>
      </c>
      <c r="K356" s="210">
        <v>0</v>
      </c>
      <c r="L356" s="211">
        <v>0</v>
      </c>
      <c r="M356" s="212">
        <v>6</v>
      </c>
      <c r="N356" s="212">
        <v>20</v>
      </c>
      <c r="O356" s="213">
        <v>26</v>
      </c>
      <c r="P356" s="214">
        <v>0</v>
      </c>
      <c r="Q356" s="214">
        <v>0</v>
      </c>
      <c r="R356" s="214">
        <v>0</v>
      </c>
      <c r="S356" s="214">
        <v>0</v>
      </c>
      <c r="T356" s="214">
        <v>0</v>
      </c>
      <c r="U356" s="224">
        <v>0</v>
      </c>
      <c r="V356" s="215">
        <v>0</v>
      </c>
      <c r="W356" s="211">
        <v>0</v>
      </c>
      <c r="X356" s="212">
        <v>2</v>
      </c>
      <c r="Y356" s="216">
        <v>4</v>
      </c>
      <c r="Z356" s="217">
        <v>6</v>
      </c>
    </row>
    <row r="357" spans="1:26" ht="15" customHeight="1" x14ac:dyDescent="0.25">
      <c r="A357" s="331"/>
      <c r="B357" s="205"/>
      <c r="C357" s="206" t="s">
        <v>387</v>
      </c>
      <c r="D357" s="208" t="s">
        <v>391</v>
      </c>
      <c r="E357" s="209">
        <v>0</v>
      </c>
      <c r="F357" s="210">
        <v>0</v>
      </c>
      <c r="G357" s="210">
        <v>0</v>
      </c>
      <c r="H357" s="210">
        <v>0</v>
      </c>
      <c r="I357" s="210">
        <v>0</v>
      </c>
      <c r="J357" s="210">
        <v>0</v>
      </c>
      <c r="K357" s="210">
        <v>0</v>
      </c>
      <c r="L357" s="211">
        <v>0</v>
      </c>
      <c r="M357" s="212">
        <v>0</v>
      </c>
      <c r="N357" s="212">
        <v>0</v>
      </c>
      <c r="O357" s="213">
        <v>0</v>
      </c>
      <c r="P357" s="214">
        <v>0</v>
      </c>
      <c r="Q357" s="214">
        <v>0</v>
      </c>
      <c r="R357" s="214">
        <v>0</v>
      </c>
      <c r="S357" s="214">
        <v>0</v>
      </c>
      <c r="T357" s="214">
        <v>0</v>
      </c>
      <c r="U357" s="224">
        <v>0</v>
      </c>
      <c r="V357" s="215">
        <v>0</v>
      </c>
      <c r="W357" s="211">
        <v>0</v>
      </c>
      <c r="X357" s="212">
        <v>0</v>
      </c>
      <c r="Y357" s="216">
        <v>0</v>
      </c>
      <c r="Z357" s="217">
        <v>0</v>
      </c>
    </row>
    <row r="358" spans="1:26" ht="15" customHeight="1" x14ac:dyDescent="0.25">
      <c r="A358" s="331"/>
      <c r="B358" s="99" t="s">
        <v>115</v>
      </c>
      <c r="C358" s="111"/>
      <c r="D358" s="112"/>
      <c r="E358" s="200">
        <v>42</v>
      </c>
      <c r="F358" s="201">
        <v>15</v>
      </c>
      <c r="G358" s="201">
        <v>18</v>
      </c>
      <c r="H358" s="201">
        <v>0</v>
      </c>
      <c r="I358" s="201">
        <v>0</v>
      </c>
      <c r="J358" s="201">
        <v>0</v>
      </c>
      <c r="K358" s="201">
        <v>0</v>
      </c>
      <c r="L358" s="202">
        <v>75</v>
      </c>
      <c r="M358" s="203">
        <v>188</v>
      </c>
      <c r="N358" s="203">
        <v>1337</v>
      </c>
      <c r="O358" s="204">
        <v>1600</v>
      </c>
      <c r="P358" s="203">
        <v>3</v>
      </c>
      <c r="Q358" s="203">
        <v>1</v>
      </c>
      <c r="R358" s="203">
        <v>4</v>
      </c>
      <c r="S358" s="203">
        <v>0</v>
      </c>
      <c r="T358" s="203">
        <v>0</v>
      </c>
      <c r="U358" s="203">
        <v>0</v>
      </c>
      <c r="V358" s="203">
        <v>0</v>
      </c>
      <c r="W358" s="202">
        <v>8</v>
      </c>
      <c r="X358" s="202">
        <v>42</v>
      </c>
      <c r="Y358" s="202">
        <v>316</v>
      </c>
      <c r="Z358" s="202">
        <v>366</v>
      </c>
    </row>
    <row r="359" spans="1:26" ht="15" customHeight="1" x14ac:dyDescent="0.25">
      <c r="A359" s="331"/>
      <c r="B359" s="205"/>
      <c r="C359" s="206" t="s">
        <v>392</v>
      </c>
      <c r="D359" s="208" t="s">
        <v>393</v>
      </c>
      <c r="E359" s="209">
        <v>2</v>
      </c>
      <c r="F359" s="210">
        <v>0</v>
      </c>
      <c r="G359" s="210">
        <v>0</v>
      </c>
      <c r="H359" s="210">
        <v>0</v>
      </c>
      <c r="I359" s="210">
        <v>0</v>
      </c>
      <c r="J359" s="210">
        <v>0</v>
      </c>
      <c r="K359" s="210">
        <v>0</v>
      </c>
      <c r="L359" s="211">
        <v>2</v>
      </c>
      <c r="M359" s="212">
        <v>30</v>
      </c>
      <c r="N359" s="212">
        <v>57</v>
      </c>
      <c r="O359" s="213">
        <v>89</v>
      </c>
      <c r="P359" s="214">
        <v>1</v>
      </c>
      <c r="Q359" s="214">
        <v>0</v>
      </c>
      <c r="R359" s="214">
        <v>0</v>
      </c>
      <c r="S359" s="214">
        <v>0</v>
      </c>
      <c r="T359" s="214">
        <v>0</v>
      </c>
      <c r="U359" s="224">
        <v>0</v>
      </c>
      <c r="V359" s="215">
        <v>0</v>
      </c>
      <c r="W359" s="211">
        <v>1</v>
      </c>
      <c r="X359" s="212">
        <v>10</v>
      </c>
      <c r="Y359" s="216">
        <v>17</v>
      </c>
      <c r="Z359" s="217">
        <v>28</v>
      </c>
    </row>
    <row r="360" spans="1:26" ht="15" customHeight="1" x14ac:dyDescent="0.25">
      <c r="A360" s="331"/>
      <c r="B360" s="205"/>
      <c r="C360" s="206"/>
      <c r="D360" s="208" t="s">
        <v>571</v>
      </c>
      <c r="E360" s="209">
        <v>0</v>
      </c>
      <c r="F360" s="210">
        <v>0</v>
      </c>
      <c r="G360" s="210">
        <v>0</v>
      </c>
      <c r="H360" s="210">
        <v>0</v>
      </c>
      <c r="I360" s="210">
        <v>0</v>
      </c>
      <c r="J360" s="210">
        <v>0</v>
      </c>
      <c r="K360" s="210">
        <v>0</v>
      </c>
      <c r="L360" s="211">
        <v>0</v>
      </c>
      <c r="M360" s="212">
        <v>0</v>
      </c>
      <c r="N360" s="212">
        <v>31</v>
      </c>
      <c r="O360" s="213">
        <v>31</v>
      </c>
      <c r="P360" s="214">
        <v>0</v>
      </c>
      <c r="Q360" s="214">
        <v>0</v>
      </c>
      <c r="R360" s="214">
        <v>0</v>
      </c>
      <c r="S360" s="214">
        <v>0</v>
      </c>
      <c r="T360" s="214">
        <v>0</v>
      </c>
      <c r="U360" s="224">
        <v>0</v>
      </c>
      <c r="V360" s="215">
        <v>0</v>
      </c>
      <c r="W360" s="211">
        <v>0</v>
      </c>
      <c r="X360" s="212">
        <v>0</v>
      </c>
      <c r="Y360" s="216">
        <v>7</v>
      </c>
      <c r="Z360" s="217">
        <v>7</v>
      </c>
    </row>
    <row r="361" spans="1:26" ht="15" customHeight="1" x14ac:dyDescent="0.25">
      <c r="A361" s="331"/>
      <c r="B361" s="205"/>
      <c r="C361" s="206"/>
      <c r="D361" s="208" t="s">
        <v>483</v>
      </c>
      <c r="E361" s="209">
        <v>0</v>
      </c>
      <c r="F361" s="210">
        <v>0</v>
      </c>
      <c r="G361" s="210">
        <v>0</v>
      </c>
      <c r="H361" s="210">
        <v>0</v>
      </c>
      <c r="I361" s="210">
        <v>0</v>
      </c>
      <c r="J361" s="210">
        <v>0</v>
      </c>
      <c r="K361" s="210">
        <v>0</v>
      </c>
      <c r="L361" s="211">
        <v>0</v>
      </c>
      <c r="M361" s="212">
        <v>0</v>
      </c>
      <c r="N361" s="212">
        <v>18</v>
      </c>
      <c r="O361" s="213">
        <v>18</v>
      </c>
      <c r="P361" s="214">
        <v>0</v>
      </c>
      <c r="Q361" s="214">
        <v>0</v>
      </c>
      <c r="R361" s="214">
        <v>0</v>
      </c>
      <c r="S361" s="214">
        <v>0</v>
      </c>
      <c r="T361" s="214">
        <v>0</v>
      </c>
      <c r="U361" s="224">
        <v>0</v>
      </c>
      <c r="V361" s="215">
        <v>0</v>
      </c>
      <c r="W361" s="211">
        <v>0</v>
      </c>
      <c r="X361" s="212">
        <v>0</v>
      </c>
      <c r="Y361" s="216">
        <v>0</v>
      </c>
      <c r="Z361" s="217">
        <v>0</v>
      </c>
    </row>
    <row r="362" spans="1:26" ht="15" customHeight="1" x14ac:dyDescent="0.25">
      <c r="A362" s="331"/>
      <c r="B362" s="205"/>
      <c r="C362" s="206" t="s">
        <v>392</v>
      </c>
      <c r="D362" s="208" t="s">
        <v>394</v>
      </c>
      <c r="E362" s="209">
        <v>0</v>
      </c>
      <c r="F362" s="210">
        <v>0</v>
      </c>
      <c r="G362" s="210">
        <v>0</v>
      </c>
      <c r="H362" s="210">
        <v>0</v>
      </c>
      <c r="I362" s="210">
        <v>0</v>
      </c>
      <c r="J362" s="210">
        <v>0</v>
      </c>
      <c r="K362" s="210">
        <v>0</v>
      </c>
      <c r="L362" s="211">
        <v>0</v>
      </c>
      <c r="M362" s="212">
        <v>0</v>
      </c>
      <c r="N362" s="212">
        <v>0</v>
      </c>
      <c r="O362" s="213">
        <v>0</v>
      </c>
      <c r="P362" s="214">
        <v>0</v>
      </c>
      <c r="Q362" s="214">
        <v>0</v>
      </c>
      <c r="R362" s="214">
        <v>0</v>
      </c>
      <c r="S362" s="214">
        <v>0</v>
      </c>
      <c r="T362" s="214">
        <v>0</v>
      </c>
      <c r="U362" s="224">
        <v>0</v>
      </c>
      <c r="V362" s="215">
        <v>0</v>
      </c>
      <c r="W362" s="211">
        <v>0</v>
      </c>
      <c r="X362" s="212">
        <v>0</v>
      </c>
      <c r="Y362" s="216">
        <v>0</v>
      </c>
      <c r="Z362" s="217">
        <v>0</v>
      </c>
    </row>
    <row r="363" spans="1:26" ht="15" customHeight="1" x14ac:dyDescent="0.25">
      <c r="A363" s="331"/>
      <c r="B363" s="205"/>
      <c r="C363" s="206" t="s">
        <v>392</v>
      </c>
      <c r="D363" s="208" t="s">
        <v>395</v>
      </c>
      <c r="E363" s="209">
        <v>0</v>
      </c>
      <c r="F363" s="210">
        <v>0</v>
      </c>
      <c r="G363" s="210">
        <v>0</v>
      </c>
      <c r="H363" s="210">
        <v>0</v>
      </c>
      <c r="I363" s="210">
        <v>0</v>
      </c>
      <c r="J363" s="210">
        <v>0</v>
      </c>
      <c r="K363" s="210">
        <v>0</v>
      </c>
      <c r="L363" s="211">
        <v>0</v>
      </c>
      <c r="M363" s="212">
        <v>0</v>
      </c>
      <c r="N363" s="212">
        <v>0</v>
      </c>
      <c r="O363" s="213">
        <v>0</v>
      </c>
      <c r="P363" s="214">
        <v>0</v>
      </c>
      <c r="Q363" s="214">
        <v>0</v>
      </c>
      <c r="R363" s="214">
        <v>0</v>
      </c>
      <c r="S363" s="214">
        <v>0</v>
      </c>
      <c r="T363" s="214">
        <v>0</v>
      </c>
      <c r="U363" s="224">
        <v>0</v>
      </c>
      <c r="V363" s="215">
        <v>0</v>
      </c>
      <c r="W363" s="211">
        <v>0</v>
      </c>
      <c r="X363" s="212">
        <v>0</v>
      </c>
      <c r="Y363" s="216">
        <v>0</v>
      </c>
      <c r="Z363" s="217">
        <v>0</v>
      </c>
    </row>
    <row r="364" spans="1:26" ht="15" customHeight="1" x14ac:dyDescent="0.25">
      <c r="A364" s="331"/>
      <c r="B364" s="205"/>
      <c r="C364" s="206" t="s">
        <v>392</v>
      </c>
      <c r="D364" s="208" t="s">
        <v>396</v>
      </c>
      <c r="E364" s="209">
        <v>0</v>
      </c>
      <c r="F364" s="210">
        <v>0</v>
      </c>
      <c r="G364" s="210">
        <v>0</v>
      </c>
      <c r="H364" s="210">
        <v>0</v>
      </c>
      <c r="I364" s="210">
        <v>0</v>
      </c>
      <c r="J364" s="210">
        <v>0</v>
      </c>
      <c r="K364" s="210">
        <v>0</v>
      </c>
      <c r="L364" s="211">
        <v>0</v>
      </c>
      <c r="M364" s="212">
        <v>0</v>
      </c>
      <c r="N364" s="212">
        <v>0</v>
      </c>
      <c r="O364" s="213">
        <v>0</v>
      </c>
      <c r="P364" s="214">
        <v>0</v>
      </c>
      <c r="Q364" s="214">
        <v>0</v>
      </c>
      <c r="R364" s="214">
        <v>0</v>
      </c>
      <c r="S364" s="214">
        <v>0</v>
      </c>
      <c r="T364" s="214">
        <v>0</v>
      </c>
      <c r="U364" s="224">
        <v>0</v>
      </c>
      <c r="V364" s="215">
        <v>0</v>
      </c>
      <c r="W364" s="211">
        <v>0</v>
      </c>
      <c r="X364" s="212">
        <v>0</v>
      </c>
      <c r="Y364" s="216">
        <v>0</v>
      </c>
      <c r="Z364" s="217">
        <v>0</v>
      </c>
    </row>
    <row r="365" spans="1:26" ht="15" customHeight="1" x14ac:dyDescent="0.25">
      <c r="A365" s="331"/>
      <c r="B365" s="205"/>
      <c r="C365" s="206" t="s">
        <v>397</v>
      </c>
      <c r="D365" s="208" t="s">
        <v>398</v>
      </c>
      <c r="E365" s="209">
        <v>0</v>
      </c>
      <c r="F365" s="210">
        <v>0</v>
      </c>
      <c r="G365" s="210">
        <v>0</v>
      </c>
      <c r="H365" s="210">
        <v>0</v>
      </c>
      <c r="I365" s="210">
        <v>0</v>
      </c>
      <c r="J365" s="210">
        <v>0</v>
      </c>
      <c r="K365" s="210">
        <v>0</v>
      </c>
      <c r="L365" s="211">
        <v>0</v>
      </c>
      <c r="M365" s="212">
        <v>3</v>
      </c>
      <c r="N365" s="212">
        <v>130</v>
      </c>
      <c r="O365" s="213">
        <v>133</v>
      </c>
      <c r="P365" s="214">
        <v>0</v>
      </c>
      <c r="Q365" s="214">
        <v>0</v>
      </c>
      <c r="R365" s="214">
        <v>0</v>
      </c>
      <c r="S365" s="214">
        <v>0</v>
      </c>
      <c r="T365" s="214">
        <v>0</v>
      </c>
      <c r="U365" s="224">
        <v>0</v>
      </c>
      <c r="V365" s="215">
        <v>0</v>
      </c>
      <c r="W365" s="211">
        <v>0</v>
      </c>
      <c r="X365" s="212">
        <v>0</v>
      </c>
      <c r="Y365" s="216">
        <v>37</v>
      </c>
      <c r="Z365" s="217">
        <v>37</v>
      </c>
    </row>
    <row r="366" spans="1:26" ht="15" customHeight="1" x14ac:dyDescent="0.25">
      <c r="A366" s="331"/>
      <c r="B366" s="205"/>
      <c r="C366" s="206" t="s">
        <v>399</v>
      </c>
      <c r="D366" s="208" t="s">
        <v>400</v>
      </c>
      <c r="E366" s="209">
        <v>0</v>
      </c>
      <c r="F366" s="210">
        <v>0</v>
      </c>
      <c r="G366" s="210">
        <v>0</v>
      </c>
      <c r="H366" s="210">
        <v>0</v>
      </c>
      <c r="I366" s="210">
        <v>0</v>
      </c>
      <c r="J366" s="210">
        <v>0</v>
      </c>
      <c r="K366" s="210">
        <v>0</v>
      </c>
      <c r="L366" s="211">
        <v>0</v>
      </c>
      <c r="M366" s="212">
        <v>6</v>
      </c>
      <c r="N366" s="212">
        <v>174</v>
      </c>
      <c r="O366" s="213">
        <v>180</v>
      </c>
      <c r="P366" s="214">
        <v>0</v>
      </c>
      <c r="Q366" s="214">
        <v>0</v>
      </c>
      <c r="R366" s="214">
        <v>0</v>
      </c>
      <c r="S366" s="214">
        <v>0</v>
      </c>
      <c r="T366" s="214">
        <v>0</v>
      </c>
      <c r="U366" s="224">
        <v>0</v>
      </c>
      <c r="V366" s="215">
        <v>0</v>
      </c>
      <c r="W366" s="211">
        <v>0</v>
      </c>
      <c r="X366" s="212">
        <v>0</v>
      </c>
      <c r="Y366" s="216">
        <v>47</v>
      </c>
      <c r="Z366" s="217">
        <v>47</v>
      </c>
    </row>
    <row r="367" spans="1:26" ht="15" customHeight="1" x14ac:dyDescent="0.25">
      <c r="A367" s="331"/>
      <c r="B367" s="205"/>
      <c r="C367" s="206" t="s">
        <v>401</v>
      </c>
      <c r="D367" s="207" t="s">
        <v>402</v>
      </c>
      <c r="E367" s="209">
        <v>0</v>
      </c>
      <c r="F367" s="210">
        <v>2</v>
      </c>
      <c r="G367" s="210">
        <v>0</v>
      </c>
      <c r="H367" s="210">
        <v>0</v>
      </c>
      <c r="I367" s="210">
        <v>0</v>
      </c>
      <c r="J367" s="210">
        <v>0</v>
      </c>
      <c r="K367" s="210">
        <v>0</v>
      </c>
      <c r="L367" s="211">
        <v>2</v>
      </c>
      <c r="M367" s="212">
        <v>0</v>
      </c>
      <c r="N367" s="212">
        <v>18</v>
      </c>
      <c r="O367" s="213">
        <v>20</v>
      </c>
      <c r="P367" s="214">
        <v>0</v>
      </c>
      <c r="Q367" s="214">
        <v>0</v>
      </c>
      <c r="R367" s="214">
        <v>0</v>
      </c>
      <c r="S367" s="214">
        <v>0</v>
      </c>
      <c r="T367" s="214">
        <v>0</v>
      </c>
      <c r="U367" s="224">
        <v>0</v>
      </c>
      <c r="V367" s="215">
        <v>0</v>
      </c>
      <c r="W367" s="211">
        <v>0</v>
      </c>
      <c r="X367" s="212">
        <v>0</v>
      </c>
      <c r="Y367" s="216">
        <v>1</v>
      </c>
      <c r="Z367" s="217">
        <v>1</v>
      </c>
    </row>
    <row r="368" spans="1:26" ht="15" customHeight="1" x14ac:dyDescent="0.25">
      <c r="A368" s="331"/>
      <c r="B368" s="205"/>
      <c r="C368" s="206"/>
      <c r="D368" s="207" t="s">
        <v>403</v>
      </c>
      <c r="E368" s="209">
        <v>0</v>
      </c>
      <c r="F368" s="210">
        <v>0</v>
      </c>
      <c r="G368" s="210">
        <v>0</v>
      </c>
      <c r="H368" s="210">
        <v>0</v>
      </c>
      <c r="I368" s="210">
        <v>0</v>
      </c>
      <c r="J368" s="210">
        <v>0</v>
      </c>
      <c r="K368" s="210">
        <v>0</v>
      </c>
      <c r="L368" s="211">
        <v>0</v>
      </c>
      <c r="M368" s="212">
        <v>4</v>
      </c>
      <c r="N368" s="212">
        <v>20</v>
      </c>
      <c r="O368" s="213">
        <v>24</v>
      </c>
      <c r="P368" s="214">
        <v>0</v>
      </c>
      <c r="Q368" s="214">
        <v>0</v>
      </c>
      <c r="R368" s="214">
        <v>0</v>
      </c>
      <c r="S368" s="214">
        <v>0</v>
      </c>
      <c r="T368" s="214">
        <v>0</v>
      </c>
      <c r="U368" s="224">
        <v>0</v>
      </c>
      <c r="V368" s="215">
        <v>0</v>
      </c>
      <c r="W368" s="211">
        <v>0</v>
      </c>
      <c r="X368" s="212">
        <v>1</v>
      </c>
      <c r="Y368" s="216">
        <v>13</v>
      </c>
      <c r="Z368" s="217">
        <v>14</v>
      </c>
    </row>
    <row r="369" spans="1:26" ht="15" customHeight="1" x14ac:dyDescent="0.25">
      <c r="A369" s="331"/>
      <c r="B369" s="205"/>
      <c r="C369" s="206" t="s">
        <v>404</v>
      </c>
      <c r="D369" s="207" t="s">
        <v>405</v>
      </c>
      <c r="E369" s="209">
        <v>7</v>
      </c>
      <c r="F369" s="210">
        <v>0</v>
      </c>
      <c r="G369" s="210">
        <v>0</v>
      </c>
      <c r="H369" s="210">
        <v>0</v>
      </c>
      <c r="I369" s="210">
        <v>0</v>
      </c>
      <c r="J369" s="210">
        <v>0</v>
      </c>
      <c r="K369" s="210">
        <v>0</v>
      </c>
      <c r="L369" s="211">
        <v>7</v>
      </c>
      <c r="M369" s="212">
        <v>20</v>
      </c>
      <c r="N369" s="212">
        <v>122</v>
      </c>
      <c r="O369" s="213">
        <v>149</v>
      </c>
      <c r="P369" s="214">
        <v>1</v>
      </c>
      <c r="Q369" s="214">
        <v>0</v>
      </c>
      <c r="R369" s="214">
        <v>0</v>
      </c>
      <c r="S369" s="214">
        <v>0</v>
      </c>
      <c r="T369" s="214">
        <v>0</v>
      </c>
      <c r="U369" s="224">
        <v>0</v>
      </c>
      <c r="V369" s="215">
        <v>0</v>
      </c>
      <c r="W369" s="211">
        <v>1</v>
      </c>
      <c r="X369" s="212">
        <v>1</v>
      </c>
      <c r="Y369" s="216">
        <v>16</v>
      </c>
      <c r="Z369" s="217">
        <v>18</v>
      </c>
    </row>
    <row r="370" spans="1:26" ht="15" customHeight="1" x14ac:dyDescent="0.25">
      <c r="A370" s="331"/>
      <c r="B370" s="205"/>
      <c r="C370" s="206"/>
      <c r="D370" s="207" t="s">
        <v>406</v>
      </c>
      <c r="E370" s="209">
        <v>0</v>
      </c>
      <c r="F370" s="210">
        <v>0</v>
      </c>
      <c r="G370" s="210">
        <v>0</v>
      </c>
      <c r="H370" s="210">
        <v>0</v>
      </c>
      <c r="I370" s="210">
        <v>0</v>
      </c>
      <c r="J370" s="210">
        <v>0</v>
      </c>
      <c r="K370" s="210">
        <v>0</v>
      </c>
      <c r="L370" s="211">
        <v>0</v>
      </c>
      <c r="M370" s="212">
        <v>0</v>
      </c>
      <c r="N370" s="212">
        <v>0</v>
      </c>
      <c r="O370" s="213">
        <v>0</v>
      </c>
      <c r="P370" s="214">
        <v>0</v>
      </c>
      <c r="Q370" s="214">
        <v>0</v>
      </c>
      <c r="R370" s="214">
        <v>0</v>
      </c>
      <c r="S370" s="214">
        <v>0</v>
      </c>
      <c r="T370" s="214">
        <v>0</v>
      </c>
      <c r="U370" s="224">
        <v>0</v>
      </c>
      <c r="V370" s="215">
        <v>0</v>
      </c>
      <c r="W370" s="211">
        <v>0</v>
      </c>
      <c r="X370" s="212">
        <v>0</v>
      </c>
      <c r="Y370" s="216">
        <v>0</v>
      </c>
      <c r="Z370" s="217">
        <v>0</v>
      </c>
    </row>
    <row r="371" spans="1:26" ht="15" customHeight="1" x14ac:dyDescent="0.25">
      <c r="A371" s="331"/>
      <c r="B371" s="205"/>
      <c r="C371" s="206" t="s">
        <v>407</v>
      </c>
      <c r="D371" s="207" t="s">
        <v>408</v>
      </c>
      <c r="E371" s="209">
        <v>0</v>
      </c>
      <c r="F371" s="210">
        <v>0</v>
      </c>
      <c r="G371" s="210">
        <v>0</v>
      </c>
      <c r="H371" s="210">
        <v>0</v>
      </c>
      <c r="I371" s="210">
        <v>0</v>
      </c>
      <c r="J371" s="210">
        <v>0</v>
      </c>
      <c r="K371" s="210">
        <v>0</v>
      </c>
      <c r="L371" s="211">
        <v>0</v>
      </c>
      <c r="M371" s="212">
        <v>0</v>
      </c>
      <c r="N371" s="212">
        <v>0</v>
      </c>
      <c r="O371" s="213">
        <v>0</v>
      </c>
      <c r="P371" s="214">
        <v>0</v>
      </c>
      <c r="Q371" s="214">
        <v>0</v>
      </c>
      <c r="R371" s="214">
        <v>0</v>
      </c>
      <c r="S371" s="214">
        <v>0</v>
      </c>
      <c r="T371" s="214">
        <v>0</v>
      </c>
      <c r="U371" s="224">
        <v>0</v>
      </c>
      <c r="V371" s="215">
        <v>0</v>
      </c>
      <c r="W371" s="211">
        <v>0</v>
      </c>
      <c r="X371" s="212">
        <v>0</v>
      </c>
      <c r="Y371" s="216">
        <v>0</v>
      </c>
      <c r="Z371" s="217">
        <v>0</v>
      </c>
    </row>
    <row r="372" spans="1:26" ht="15" customHeight="1" x14ac:dyDescent="0.25">
      <c r="A372" s="331"/>
      <c r="B372" s="205"/>
      <c r="C372" s="206" t="s">
        <v>409</v>
      </c>
      <c r="D372" s="207" t="s">
        <v>410</v>
      </c>
      <c r="E372" s="209">
        <v>0</v>
      </c>
      <c r="F372" s="210">
        <v>0</v>
      </c>
      <c r="G372" s="210">
        <v>0</v>
      </c>
      <c r="H372" s="210">
        <v>0</v>
      </c>
      <c r="I372" s="210">
        <v>0</v>
      </c>
      <c r="J372" s="210">
        <v>0</v>
      </c>
      <c r="K372" s="210">
        <v>0</v>
      </c>
      <c r="L372" s="211">
        <v>0</v>
      </c>
      <c r="M372" s="212">
        <v>11</v>
      </c>
      <c r="N372" s="212">
        <v>123</v>
      </c>
      <c r="O372" s="213">
        <v>134</v>
      </c>
      <c r="P372" s="214">
        <v>0</v>
      </c>
      <c r="Q372" s="214">
        <v>0</v>
      </c>
      <c r="R372" s="214">
        <v>0</v>
      </c>
      <c r="S372" s="214">
        <v>0</v>
      </c>
      <c r="T372" s="214">
        <v>0</v>
      </c>
      <c r="U372" s="224">
        <v>0</v>
      </c>
      <c r="V372" s="215">
        <v>0</v>
      </c>
      <c r="W372" s="211">
        <v>0</v>
      </c>
      <c r="X372" s="212">
        <v>10</v>
      </c>
      <c r="Y372" s="216">
        <v>16</v>
      </c>
      <c r="Z372" s="217">
        <v>26</v>
      </c>
    </row>
    <row r="373" spans="1:26" ht="15" customHeight="1" x14ac:dyDescent="0.25">
      <c r="A373" s="331"/>
      <c r="B373" s="205"/>
      <c r="C373" s="206" t="s">
        <v>409</v>
      </c>
      <c r="D373" s="207" t="s">
        <v>411</v>
      </c>
      <c r="E373" s="209">
        <v>0</v>
      </c>
      <c r="F373" s="210">
        <v>0</v>
      </c>
      <c r="G373" s="210">
        <v>0</v>
      </c>
      <c r="H373" s="210">
        <v>0</v>
      </c>
      <c r="I373" s="210">
        <v>0</v>
      </c>
      <c r="J373" s="210">
        <v>0</v>
      </c>
      <c r="K373" s="210">
        <v>0</v>
      </c>
      <c r="L373" s="211">
        <v>0</v>
      </c>
      <c r="M373" s="212">
        <v>5</v>
      </c>
      <c r="N373" s="212">
        <v>33</v>
      </c>
      <c r="O373" s="213">
        <v>38</v>
      </c>
      <c r="P373" s="214">
        <v>0</v>
      </c>
      <c r="Q373" s="214">
        <v>0</v>
      </c>
      <c r="R373" s="214">
        <v>0</v>
      </c>
      <c r="S373" s="214">
        <v>0</v>
      </c>
      <c r="T373" s="214">
        <v>0</v>
      </c>
      <c r="U373" s="224">
        <v>0</v>
      </c>
      <c r="V373" s="215">
        <v>0</v>
      </c>
      <c r="W373" s="211">
        <v>0</v>
      </c>
      <c r="X373" s="212">
        <v>1</v>
      </c>
      <c r="Y373" s="216">
        <v>8</v>
      </c>
      <c r="Z373" s="217">
        <v>9</v>
      </c>
    </row>
    <row r="374" spans="1:26" ht="15" customHeight="1" x14ac:dyDescent="0.25">
      <c r="A374" s="331"/>
      <c r="B374" s="205"/>
      <c r="C374" s="206" t="s">
        <v>412</v>
      </c>
      <c r="D374" s="207" t="s">
        <v>413</v>
      </c>
      <c r="E374" s="209">
        <v>0</v>
      </c>
      <c r="F374" s="210">
        <v>0</v>
      </c>
      <c r="G374" s="210">
        <v>4</v>
      </c>
      <c r="H374" s="210">
        <v>0</v>
      </c>
      <c r="I374" s="210">
        <v>0</v>
      </c>
      <c r="J374" s="210">
        <v>0</v>
      </c>
      <c r="K374" s="210">
        <v>0</v>
      </c>
      <c r="L374" s="211">
        <v>4</v>
      </c>
      <c r="M374" s="212">
        <v>8</v>
      </c>
      <c r="N374" s="212">
        <v>0</v>
      </c>
      <c r="O374" s="213">
        <v>12</v>
      </c>
      <c r="P374" s="214">
        <v>0</v>
      </c>
      <c r="Q374" s="214">
        <v>0</v>
      </c>
      <c r="R374" s="214">
        <v>1</v>
      </c>
      <c r="S374" s="214">
        <v>0</v>
      </c>
      <c r="T374" s="214">
        <v>0</v>
      </c>
      <c r="U374" s="224">
        <v>0</v>
      </c>
      <c r="V374" s="215">
        <v>0</v>
      </c>
      <c r="W374" s="211">
        <v>1</v>
      </c>
      <c r="X374" s="212">
        <v>1</v>
      </c>
      <c r="Y374" s="216">
        <v>0</v>
      </c>
      <c r="Z374" s="217">
        <v>2</v>
      </c>
    </row>
    <row r="375" spans="1:26" ht="15" customHeight="1" x14ac:dyDescent="0.25">
      <c r="A375" s="331"/>
      <c r="B375" s="205"/>
      <c r="C375" s="206" t="s">
        <v>412</v>
      </c>
      <c r="D375" s="207" t="s">
        <v>414</v>
      </c>
      <c r="E375" s="209">
        <v>0</v>
      </c>
      <c r="F375" s="210">
        <v>0</v>
      </c>
      <c r="G375" s="210">
        <v>0</v>
      </c>
      <c r="H375" s="210">
        <v>0</v>
      </c>
      <c r="I375" s="210">
        <v>0</v>
      </c>
      <c r="J375" s="210">
        <v>0</v>
      </c>
      <c r="K375" s="210">
        <v>0</v>
      </c>
      <c r="L375" s="211">
        <v>0</v>
      </c>
      <c r="M375" s="212">
        <v>0</v>
      </c>
      <c r="N375" s="212">
        <v>0</v>
      </c>
      <c r="O375" s="213">
        <v>0</v>
      </c>
      <c r="P375" s="214">
        <v>0</v>
      </c>
      <c r="Q375" s="214">
        <v>0</v>
      </c>
      <c r="R375" s="214">
        <v>0</v>
      </c>
      <c r="S375" s="214">
        <v>0</v>
      </c>
      <c r="T375" s="214">
        <v>0</v>
      </c>
      <c r="U375" s="224">
        <v>0</v>
      </c>
      <c r="V375" s="215">
        <v>0</v>
      </c>
      <c r="W375" s="211">
        <v>0</v>
      </c>
      <c r="X375" s="212">
        <v>0</v>
      </c>
      <c r="Y375" s="216">
        <v>0</v>
      </c>
      <c r="Z375" s="217">
        <v>0</v>
      </c>
    </row>
    <row r="376" spans="1:26" ht="15" customHeight="1" x14ac:dyDescent="0.25">
      <c r="A376" s="331"/>
      <c r="B376" s="205"/>
      <c r="C376" s="206" t="s">
        <v>412</v>
      </c>
      <c r="D376" s="207" t="s">
        <v>415</v>
      </c>
      <c r="E376" s="209">
        <v>0</v>
      </c>
      <c r="F376" s="210">
        <v>0</v>
      </c>
      <c r="G376" s="210">
        <v>0</v>
      </c>
      <c r="H376" s="210">
        <v>0</v>
      </c>
      <c r="I376" s="210">
        <v>0</v>
      </c>
      <c r="J376" s="210">
        <v>0</v>
      </c>
      <c r="K376" s="210">
        <v>0</v>
      </c>
      <c r="L376" s="211">
        <v>0</v>
      </c>
      <c r="M376" s="212">
        <v>0</v>
      </c>
      <c r="N376" s="212">
        <v>0</v>
      </c>
      <c r="O376" s="213">
        <v>0</v>
      </c>
      <c r="P376" s="214">
        <v>0</v>
      </c>
      <c r="Q376" s="214">
        <v>0</v>
      </c>
      <c r="R376" s="214">
        <v>0</v>
      </c>
      <c r="S376" s="214">
        <v>0</v>
      </c>
      <c r="T376" s="214">
        <v>0</v>
      </c>
      <c r="U376" s="224">
        <v>0</v>
      </c>
      <c r="V376" s="215">
        <v>0</v>
      </c>
      <c r="W376" s="211">
        <v>0</v>
      </c>
      <c r="X376" s="212">
        <v>0</v>
      </c>
      <c r="Y376" s="216">
        <v>0</v>
      </c>
      <c r="Z376" s="217">
        <v>0</v>
      </c>
    </row>
    <row r="377" spans="1:26" ht="15" customHeight="1" x14ac:dyDescent="0.25">
      <c r="A377" s="331"/>
      <c r="B377" s="205"/>
      <c r="C377" s="206" t="s">
        <v>416</v>
      </c>
      <c r="D377" s="207" t="s">
        <v>417</v>
      </c>
      <c r="E377" s="209">
        <v>7</v>
      </c>
      <c r="F377" s="210">
        <v>5</v>
      </c>
      <c r="G377" s="210">
        <v>0</v>
      </c>
      <c r="H377" s="210">
        <v>0</v>
      </c>
      <c r="I377" s="210">
        <v>0</v>
      </c>
      <c r="J377" s="210">
        <v>0</v>
      </c>
      <c r="K377" s="210">
        <v>0</v>
      </c>
      <c r="L377" s="211">
        <v>12</v>
      </c>
      <c r="M377" s="212">
        <v>13</v>
      </c>
      <c r="N377" s="212">
        <v>78</v>
      </c>
      <c r="O377" s="213">
        <v>103</v>
      </c>
      <c r="P377" s="214">
        <v>1</v>
      </c>
      <c r="Q377" s="214">
        <v>0</v>
      </c>
      <c r="R377" s="214">
        <v>0</v>
      </c>
      <c r="S377" s="214">
        <v>0</v>
      </c>
      <c r="T377" s="214">
        <v>0</v>
      </c>
      <c r="U377" s="224">
        <v>0</v>
      </c>
      <c r="V377" s="215">
        <v>0</v>
      </c>
      <c r="W377" s="211">
        <v>1</v>
      </c>
      <c r="X377" s="212">
        <v>2</v>
      </c>
      <c r="Y377" s="216">
        <v>16</v>
      </c>
      <c r="Z377" s="217">
        <v>19</v>
      </c>
    </row>
    <row r="378" spans="1:26" ht="15" customHeight="1" x14ac:dyDescent="0.25">
      <c r="A378" s="331"/>
      <c r="B378" s="205"/>
      <c r="C378" s="206" t="s">
        <v>416</v>
      </c>
      <c r="D378" s="207" t="s">
        <v>418</v>
      </c>
      <c r="E378" s="209">
        <v>0</v>
      </c>
      <c r="F378" s="210">
        <v>0</v>
      </c>
      <c r="G378" s="210">
        <v>0</v>
      </c>
      <c r="H378" s="210">
        <v>0</v>
      </c>
      <c r="I378" s="210">
        <v>0</v>
      </c>
      <c r="J378" s="210">
        <v>0</v>
      </c>
      <c r="K378" s="210">
        <v>0</v>
      </c>
      <c r="L378" s="211">
        <v>0</v>
      </c>
      <c r="M378" s="212">
        <v>4</v>
      </c>
      <c r="N378" s="212">
        <v>14</v>
      </c>
      <c r="O378" s="213">
        <v>18</v>
      </c>
      <c r="P378" s="214">
        <v>0</v>
      </c>
      <c r="Q378" s="214">
        <v>0</v>
      </c>
      <c r="R378" s="214">
        <v>0</v>
      </c>
      <c r="S378" s="214">
        <v>0</v>
      </c>
      <c r="T378" s="214">
        <v>0</v>
      </c>
      <c r="U378" s="224">
        <v>0</v>
      </c>
      <c r="V378" s="215">
        <v>0</v>
      </c>
      <c r="W378" s="211">
        <v>0</v>
      </c>
      <c r="X378" s="212">
        <v>1</v>
      </c>
      <c r="Y378" s="216">
        <v>11</v>
      </c>
      <c r="Z378" s="217">
        <v>12</v>
      </c>
    </row>
    <row r="379" spans="1:26" ht="15" customHeight="1" x14ac:dyDescent="0.25">
      <c r="A379" s="331"/>
      <c r="B379" s="205"/>
      <c r="C379" s="206" t="s">
        <v>419</v>
      </c>
      <c r="D379" s="207" t="s">
        <v>420</v>
      </c>
      <c r="E379" s="209">
        <v>0</v>
      </c>
      <c r="F379" s="210">
        <v>0</v>
      </c>
      <c r="G379" s="210">
        <v>14</v>
      </c>
      <c r="H379" s="210">
        <v>0</v>
      </c>
      <c r="I379" s="210">
        <v>0</v>
      </c>
      <c r="J379" s="210">
        <v>0</v>
      </c>
      <c r="K379" s="210">
        <v>0</v>
      </c>
      <c r="L379" s="211">
        <v>14</v>
      </c>
      <c r="M379" s="212">
        <v>28</v>
      </c>
      <c r="N379" s="212">
        <v>175</v>
      </c>
      <c r="O379" s="213">
        <v>217</v>
      </c>
      <c r="P379" s="214">
        <v>0</v>
      </c>
      <c r="Q379" s="214">
        <v>0</v>
      </c>
      <c r="R379" s="214">
        <v>3</v>
      </c>
      <c r="S379" s="214">
        <v>0</v>
      </c>
      <c r="T379" s="214">
        <v>0</v>
      </c>
      <c r="U379" s="224">
        <v>0</v>
      </c>
      <c r="V379" s="215">
        <v>0</v>
      </c>
      <c r="W379" s="211">
        <v>3</v>
      </c>
      <c r="X379" s="212">
        <v>8</v>
      </c>
      <c r="Y379" s="216">
        <v>44</v>
      </c>
      <c r="Z379" s="217">
        <v>55</v>
      </c>
    </row>
    <row r="380" spans="1:26" ht="15" customHeight="1" x14ac:dyDescent="0.25">
      <c r="A380" s="331"/>
      <c r="B380" s="205"/>
      <c r="C380" s="206" t="s">
        <v>419</v>
      </c>
      <c r="D380" s="207" t="s">
        <v>421</v>
      </c>
      <c r="E380" s="209">
        <v>0</v>
      </c>
      <c r="F380" s="210">
        <v>0</v>
      </c>
      <c r="G380" s="210">
        <v>0</v>
      </c>
      <c r="H380" s="210">
        <v>0</v>
      </c>
      <c r="I380" s="210">
        <v>0</v>
      </c>
      <c r="J380" s="210">
        <v>0</v>
      </c>
      <c r="K380" s="210">
        <v>0</v>
      </c>
      <c r="L380" s="211">
        <v>0</v>
      </c>
      <c r="M380" s="212">
        <v>0</v>
      </c>
      <c r="N380" s="212">
        <v>0</v>
      </c>
      <c r="O380" s="213">
        <v>0</v>
      </c>
      <c r="P380" s="214">
        <v>0</v>
      </c>
      <c r="Q380" s="214">
        <v>0</v>
      </c>
      <c r="R380" s="214">
        <v>0</v>
      </c>
      <c r="S380" s="214">
        <v>0</v>
      </c>
      <c r="T380" s="214">
        <v>0</v>
      </c>
      <c r="U380" s="224">
        <v>0</v>
      </c>
      <c r="V380" s="215">
        <v>0</v>
      </c>
      <c r="W380" s="211">
        <v>0</v>
      </c>
      <c r="X380" s="212">
        <v>0</v>
      </c>
      <c r="Y380" s="216">
        <v>0</v>
      </c>
      <c r="Z380" s="217">
        <v>0</v>
      </c>
    </row>
    <row r="381" spans="1:26" ht="15" customHeight="1" x14ac:dyDescent="0.25">
      <c r="A381" s="331"/>
      <c r="B381" s="205"/>
      <c r="C381" s="206" t="s">
        <v>419</v>
      </c>
      <c r="D381" s="208" t="s">
        <v>422</v>
      </c>
      <c r="E381" s="209">
        <v>0</v>
      </c>
      <c r="F381" s="210">
        <v>0</v>
      </c>
      <c r="G381" s="210">
        <v>0</v>
      </c>
      <c r="H381" s="210">
        <v>0</v>
      </c>
      <c r="I381" s="210">
        <v>0</v>
      </c>
      <c r="J381" s="210">
        <v>0</v>
      </c>
      <c r="K381" s="210">
        <v>0</v>
      </c>
      <c r="L381" s="211">
        <v>0</v>
      </c>
      <c r="M381" s="212">
        <v>0</v>
      </c>
      <c r="N381" s="212">
        <v>20</v>
      </c>
      <c r="O381" s="213">
        <v>20</v>
      </c>
      <c r="P381" s="214">
        <v>0</v>
      </c>
      <c r="Q381" s="214">
        <v>0</v>
      </c>
      <c r="R381" s="214">
        <v>0</v>
      </c>
      <c r="S381" s="214">
        <v>0</v>
      </c>
      <c r="T381" s="214">
        <v>0</v>
      </c>
      <c r="U381" s="224">
        <v>0</v>
      </c>
      <c r="V381" s="215">
        <v>0</v>
      </c>
      <c r="W381" s="211">
        <v>0</v>
      </c>
      <c r="X381" s="212">
        <v>0</v>
      </c>
      <c r="Y381" s="216">
        <v>2</v>
      </c>
      <c r="Z381" s="217">
        <v>2</v>
      </c>
    </row>
    <row r="382" spans="1:26" ht="15" customHeight="1" x14ac:dyDescent="0.25">
      <c r="A382" s="331"/>
      <c r="B382" s="205"/>
      <c r="C382" s="206" t="s">
        <v>423</v>
      </c>
      <c r="D382" s="207" t="s">
        <v>424</v>
      </c>
      <c r="E382" s="209">
        <v>0</v>
      </c>
      <c r="F382" s="210">
        <v>0</v>
      </c>
      <c r="G382" s="210">
        <v>0</v>
      </c>
      <c r="H382" s="210">
        <v>0</v>
      </c>
      <c r="I382" s="210">
        <v>0</v>
      </c>
      <c r="J382" s="210">
        <v>0</v>
      </c>
      <c r="K382" s="210">
        <v>0</v>
      </c>
      <c r="L382" s="211">
        <v>0</v>
      </c>
      <c r="M382" s="212">
        <v>0</v>
      </c>
      <c r="N382" s="212">
        <v>0</v>
      </c>
      <c r="O382" s="213">
        <v>0</v>
      </c>
      <c r="P382" s="214">
        <v>0</v>
      </c>
      <c r="Q382" s="214">
        <v>0</v>
      </c>
      <c r="R382" s="214">
        <v>0</v>
      </c>
      <c r="S382" s="214">
        <v>0</v>
      </c>
      <c r="T382" s="214">
        <v>0</v>
      </c>
      <c r="U382" s="224">
        <v>0</v>
      </c>
      <c r="V382" s="215">
        <v>0</v>
      </c>
      <c r="W382" s="211">
        <v>0</v>
      </c>
      <c r="X382" s="212">
        <v>0</v>
      </c>
      <c r="Y382" s="216">
        <v>0</v>
      </c>
      <c r="Z382" s="217">
        <v>0</v>
      </c>
    </row>
    <row r="383" spans="1:26" ht="15" customHeight="1" x14ac:dyDescent="0.25">
      <c r="A383" s="331"/>
      <c r="B383" s="205"/>
      <c r="C383" s="206" t="s">
        <v>425</v>
      </c>
      <c r="D383" s="207" t="s">
        <v>426</v>
      </c>
      <c r="E383" s="209">
        <v>1</v>
      </c>
      <c r="F383" s="210">
        <v>0</v>
      </c>
      <c r="G383" s="210">
        <v>0</v>
      </c>
      <c r="H383" s="210">
        <v>0</v>
      </c>
      <c r="I383" s="210">
        <v>0</v>
      </c>
      <c r="J383" s="210">
        <v>0</v>
      </c>
      <c r="K383" s="210">
        <v>0</v>
      </c>
      <c r="L383" s="211">
        <v>1</v>
      </c>
      <c r="M383" s="212">
        <v>32</v>
      </c>
      <c r="N383" s="212">
        <v>118</v>
      </c>
      <c r="O383" s="213">
        <v>151</v>
      </c>
      <c r="P383" s="214">
        <v>0</v>
      </c>
      <c r="Q383" s="214">
        <v>0</v>
      </c>
      <c r="R383" s="214">
        <v>0</v>
      </c>
      <c r="S383" s="214">
        <v>0</v>
      </c>
      <c r="T383" s="214">
        <v>0</v>
      </c>
      <c r="U383" s="224">
        <v>0</v>
      </c>
      <c r="V383" s="215">
        <v>0</v>
      </c>
      <c r="W383" s="211">
        <v>0</v>
      </c>
      <c r="X383" s="212">
        <v>6</v>
      </c>
      <c r="Y383" s="216">
        <v>22</v>
      </c>
      <c r="Z383" s="217">
        <v>28</v>
      </c>
    </row>
    <row r="384" spans="1:26" ht="15" customHeight="1" x14ac:dyDescent="0.25">
      <c r="A384" s="331"/>
      <c r="B384" s="205"/>
      <c r="C384" s="206" t="s">
        <v>425</v>
      </c>
      <c r="D384" s="207" t="s">
        <v>427</v>
      </c>
      <c r="E384" s="209">
        <v>0</v>
      </c>
      <c r="F384" s="210">
        <v>0</v>
      </c>
      <c r="G384" s="210">
        <v>0</v>
      </c>
      <c r="H384" s="210">
        <v>0</v>
      </c>
      <c r="I384" s="210">
        <v>0</v>
      </c>
      <c r="J384" s="210">
        <v>0</v>
      </c>
      <c r="K384" s="210">
        <v>0</v>
      </c>
      <c r="L384" s="211">
        <v>0</v>
      </c>
      <c r="M384" s="212">
        <v>0</v>
      </c>
      <c r="N384" s="212">
        <v>0</v>
      </c>
      <c r="O384" s="213">
        <v>0</v>
      </c>
      <c r="P384" s="214">
        <v>0</v>
      </c>
      <c r="Q384" s="214">
        <v>0</v>
      </c>
      <c r="R384" s="214">
        <v>0</v>
      </c>
      <c r="S384" s="214">
        <v>0</v>
      </c>
      <c r="T384" s="214">
        <v>0</v>
      </c>
      <c r="U384" s="224">
        <v>0</v>
      </c>
      <c r="V384" s="215">
        <v>0</v>
      </c>
      <c r="W384" s="211">
        <v>0</v>
      </c>
      <c r="X384" s="212">
        <v>0</v>
      </c>
      <c r="Y384" s="216">
        <v>0</v>
      </c>
      <c r="Z384" s="217">
        <v>0</v>
      </c>
    </row>
    <row r="385" spans="1:27" ht="15" customHeight="1" x14ac:dyDescent="0.25">
      <c r="A385" s="331"/>
      <c r="B385" s="205"/>
      <c r="C385" s="206" t="s">
        <v>428</v>
      </c>
      <c r="D385" s="207" t="s">
        <v>429</v>
      </c>
      <c r="E385" s="209">
        <v>24</v>
      </c>
      <c r="F385" s="210">
        <v>8</v>
      </c>
      <c r="G385" s="210">
        <v>0</v>
      </c>
      <c r="H385" s="210">
        <v>0</v>
      </c>
      <c r="I385" s="210">
        <v>0</v>
      </c>
      <c r="J385" s="210">
        <v>0</v>
      </c>
      <c r="K385" s="210">
        <v>0</v>
      </c>
      <c r="L385" s="211">
        <v>32</v>
      </c>
      <c r="M385" s="212">
        <v>19</v>
      </c>
      <c r="N385" s="212">
        <v>102</v>
      </c>
      <c r="O385" s="213">
        <v>153</v>
      </c>
      <c r="P385" s="214">
        <v>0</v>
      </c>
      <c r="Q385" s="214">
        <v>1</v>
      </c>
      <c r="R385" s="214">
        <v>0</v>
      </c>
      <c r="S385" s="214">
        <v>0</v>
      </c>
      <c r="T385" s="214">
        <v>0</v>
      </c>
      <c r="U385" s="224">
        <v>0</v>
      </c>
      <c r="V385" s="215">
        <v>0</v>
      </c>
      <c r="W385" s="211">
        <v>1</v>
      </c>
      <c r="X385" s="212">
        <v>1</v>
      </c>
      <c r="Y385" s="216">
        <v>36</v>
      </c>
      <c r="Z385" s="217">
        <v>38</v>
      </c>
    </row>
    <row r="386" spans="1:27" ht="15" customHeight="1" x14ac:dyDescent="0.25">
      <c r="A386" s="331"/>
      <c r="B386" s="205"/>
      <c r="C386" s="206" t="s">
        <v>428</v>
      </c>
      <c r="D386" s="207" t="s">
        <v>430</v>
      </c>
      <c r="E386" s="209">
        <v>1</v>
      </c>
      <c r="F386" s="210">
        <v>0</v>
      </c>
      <c r="G386" s="210">
        <v>0</v>
      </c>
      <c r="H386" s="210">
        <v>0</v>
      </c>
      <c r="I386" s="210">
        <v>0</v>
      </c>
      <c r="J386" s="210">
        <v>0</v>
      </c>
      <c r="K386" s="210">
        <v>0</v>
      </c>
      <c r="L386" s="211">
        <v>1</v>
      </c>
      <c r="M386" s="212">
        <v>5</v>
      </c>
      <c r="N386" s="212">
        <v>84</v>
      </c>
      <c r="O386" s="213">
        <v>90</v>
      </c>
      <c r="P386" s="214">
        <v>0</v>
      </c>
      <c r="Q386" s="214">
        <v>0</v>
      </c>
      <c r="R386" s="214">
        <v>0</v>
      </c>
      <c r="S386" s="214">
        <v>0</v>
      </c>
      <c r="T386" s="214">
        <v>0</v>
      </c>
      <c r="U386" s="224">
        <v>0</v>
      </c>
      <c r="V386" s="215">
        <v>0</v>
      </c>
      <c r="W386" s="211">
        <v>0</v>
      </c>
      <c r="X386" s="212">
        <v>0</v>
      </c>
      <c r="Y386" s="216">
        <v>19</v>
      </c>
      <c r="Z386" s="217">
        <v>19</v>
      </c>
    </row>
    <row r="387" spans="1:27" ht="15" customHeight="1" x14ac:dyDescent="0.25">
      <c r="A387" s="331"/>
      <c r="B387" s="205"/>
      <c r="C387" s="206" t="s">
        <v>215</v>
      </c>
      <c r="D387" s="207" t="s">
        <v>431</v>
      </c>
      <c r="E387" s="209">
        <v>0</v>
      </c>
      <c r="F387" s="210">
        <v>0</v>
      </c>
      <c r="G387" s="210">
        <v>0</v>
      </c>
      <c r="H387" s="210">
        <v>0</v>
      </c>
      <c r="I387" s="210">
        <v>0</v>
      </c>
      <c r="J387" s="210">
        <v>0</v>
      </c>
      <c r="K387" s="210">
        <v>0</v>
      </c>
      <c r="L387" s="211">
        <v>0</v>
      </c>
      <c r="M387" s="212">
        <v>0</v>
      </c>
      <c r="N387" s="212">
        <v>20</v>
      </c>
      <c r="O387" s="213">
        <v>20</v>
      </c>
      <c r="P387" s="214">
        <v>0</v>
      </c>
      <c r="Q387" s="214">
        <v>0</v>
      </c>
      <c r="R387" s="214">
        <v>0</v>
      </c>
      <c r="S387" s="214">
        <v>0</v>
      </c>
      <c r="T387" s="214">
        <v>0</v>
      </c>
      <c r="U387" s="224">
        <v>0</v>
      </c>
      <c r="V387" s="215">
        <v>0</v>
      </c>
      <c r="W387" s="211">
        <v>0</v>
      </c>
      <c r="X387" s="212">
        <v>0</v>
      </c>
      <c r="Y387" s="216">
        <v>4</v>
      </c>
      <c r="Z387" s="217">
        <v>4</v>
      </c>
    </row>
    <row r="388" spans="1:27" ht="15" customHeight="1" thickBot="1" x14ac:dyDescent="0.3">
      <c r="A388" s="332"/>
      <c r="B388" s="105" t="s">
        <v>504</v>
      </c>
      <c r="C388" s="106"/>
      <c r="D388" s="107"/>
      <c r="E388" s="218">
        <v>55</v>
      </c>
      <c r="F388" s="219">
        <v>15</v>
      </c>
      <c r="G388" s="219">
        <v>99</v>
      </c>
      <c r="H388" s="219">
        <v>0</v>
      </c>
      <c r="I388" s="219">
        <v>0</v>
      </c>
      <c r="J388" s="219">
        <v>0</v>
      </c>
      <c r="K388" s="219">
        <v>0</v>
      </c>
      <c r="L388" s="220">
        <v>169</v>
      </c>
      <c r="M388" s="221">
        <v>497</v>
      </c>
      <c r="N388" s="221">
        <v>4087</v>
      </c>
      <c r="O388" s="222">
        <v>4753</v>
      </c>
      <c r="P388" s="223">
        <v>4</v>
      </c>
      <c r="Q388" s="223">
        <v>1</v>
      </c>
      <c r="R388" s="223">
        <v>24</v>
      </c>
      <c r="S388" s="223">
        <v>0</v>
      </c>
      <c r="T388" s="223">
        <v>0</v>
      </c>
      <c r="U388" s="223">
        <v>0</v>
      </c>
      <c r="V388" s="223">
        <v>0</v>
      </c>
      <c r="W388" s="220">
        <v>29</v>
      </c>
      <c r="X388" s="221">
        <v>98</v>
      </c>
      <c r="Y388" s="221">
        <v>786</v>
      </c>
      <c r="Z388" s="220">
        <v>913</v>
      </c>
    </row>
    <row r="389" spans="1:27" s="2" customFormat="1" ht="14.25" hidden="1" customHeight="1" x14ac:dyDescent="0.2">
      <c r="A389" s="333" t="s">
        <v>501</v>
      </c>
      <c r="B389" s="35"/>
      <c r="C389" s="1"/>
      <c r="D389" s="6"/>
      <c r="E389" s="200"/>
      <c r="F389" s="201"/>
      <c r="G389" s="201"/>
      <c r="H389" s="201"/>
      <c r="I389" s="201"/>
      <c r="J389" s="201"/>
      <c r="K389" s="201"/>
      <c r="L389" s="202"/>
      <c r="M389" s="203"/>
      <c r="N389" s="203"/>
      <c r="O389" s="204"/>
      <c r="P389" s="33"/>
      <c r="Q389" s="33"/>
      <c r="R389" s="33"/>
      <c r="S389" s="33"/>
      <c r="T389" s="33"/>
      <c r="U389" s="33"/>
      <c r="V389" s="33"/>
      <c r="W389" s="32"/>
      <c r="X389" s="33"/>
      <c r="Y389" s="33"/>
      <c r="Z389" s="32"/>
    </row>
    <row r="390" spans="1:27" ht="24.75" customHeight="1" x14ac:dyDescent="0.25">
      <c r="A390" s="334"/>
      <c r="B390" s="336"/>
      <c r="C390" s="182" t="s">
        <v>502</v>
      </c>
      <c r="D390" s="183" t="s">
        <v>503</v>
      </c>
      <c r="E390" s="231">
        <v>0</v>
      </c>
      <c r="F390" s="232">
        <v>0</v>
      </c>
      <c r="G390" s="232">
        <v>0</v>
      </c>
      <c r="H390" s="232">
        <v>0</v>
      </c>
      <c r="I390" s="232">
        <v>0</v>
      </c>
      <c r="J390" s="232">
        <v>1</v>
      </c>
      <c r="K390" s="232">
        <v>0</v>
      </c>
      <c r="L390" s="233">
        <v>1</v>
      </c>
      <c r="M390" s="143">
        <v>0</v>
      </c>
      <c r="N390" s="143">
        <v>398</v>
      </c>
      <c r="O390" s="235">
        <v>399</v>
      </c>
      <c r="P390" s="236">
        <v>0</v>
      </c>
      <c r="Q390" s="236">
        <v>0</v>
      </c>
      <c r="R390" s="236">
        <v>0</v>
      </c>
      <c r="S390" s="236">
        <v>0</v>
      </c>
      <c r="T390" s="236">
        <v>0</v>
      </c>
      <c r="U390" s="240">
        <v>0</v>
      </c>
      <c r="V390" s="237">
        <v>0</v>
      </c>
      <c r="W390" s="233">
        <v>0</v>
      </c>
      <c r="X390" s="143">
        <v>2</v>
      </c>
      <c r="Y390" s="196">
        <v>26</v>
      </c>
      <c r="Z390" s="197">
        <v>28</v>
      </c>
    </row>
    <row r="391" spans="1:27" ht="15" hidden="1" customHeight="1" x14ac:dyDescent="0.25">
      <c r="A391" s="334"/>
      <c r="B391" s="337"/>
      <c r="C391" s="3"/>
      <c r="D391" s="98"/>
      <c r="E391" s="177"/>
      <c r="F391" s="210"/>
      <c r="G391" s="210"/>
      <c r="H391" s="210"/>
      <c r="I391" s="210"/>
      <c r="J391" s="210"/>
      <c r="K391" s="210"/>
      <c r="L391" s="211"/>
      <c r="M391" s="34"/>
      <c r="N391" s="34"/>
      <c r="O391" s="213"/>
      <c r="P391" s="214"/>
      <c r="Q391" s="214"/>
      <c r="R391" s="214"/>
      <c r="S391" s="214"/>
      <c r="T391" s="214"/>
      <c r="U391" s="214"/>
      <c r="V391" s="215"/>
      <c r="W391" s="211"/>
      <c r="X391" s="34"/>
      <c r="Y391" s="8"/>
      <c r="Z391" s="132"/>
    </row>
    <row r="392" spans="1:27" ht="15" hidden="1" customHeight="1" x14ac:dyDescent="0.25">
      <c r="A392" s="334"/>
      <c r="B392" s="337"/>
      <c r="C392" s="3"/>
      <c r="D392" s="98"/>
      <c r="E392" s="177"/>
      <c r="F392" s="210"/>
      <c r="G392" s="210"/>
      <c r="H392" s="210"/>
      <c r="I392" s="210"/>
      <c r="J392" s="210"/>
      <c r="K392" s="210"/>
      <c r="L392" s="211"/>
      <c r="M392" s="34"/>
      <c r="N392" s="34"/>
      <c r="O392" s="213"/>
      <c r="P392" s="214"/>
      <c r="Q392" s="214"/>
      <c r="R392" s="214"/>
      <c r="S392" s="214"/>
      <c r="T392" s="214"/>
      <c r="U392" s="214"/>
      <c r="V392" s="215"/>
      <c r="W392" s="211"/>
      <c r="X392" s="34"/>
      <c r="Y392" s="8"/>
      <c r="Z392" s="132"/>
    </row>
    <row r="393" spans="1:27" ht="15" hidden="1" customHeight="1" x14ac:dyDescent="0.25">
      <c r="A393" s="334"/>
      <c r="B393" s="337"/>
      <c r="C393" s="3"/>
      <c r="D393" s="98"/>
      <c r="E393" s="177"/>
      <c r="F393" s="210"/>
      <c r="G393" s="210"/>
      <c r="H393" s="210"/>
      <c r="I393" s="210"/>
      <c r="J393" s="210"/>
      <c r="K393" s="210"/>
      <c r="L393" s="211"/>
      <c r="M393" s="34"/>
      <c r="N393" s="34"/>
      <c r="O393" s="213"/>
      <c r="P393" s="214"/>
      <c r="Q393" s="214"/>
      <c r="R393" s="214"/>
      <c r="S393" s="214"/>
      <c r="T393" s="214"/>
      <c r="U393" s="214"/>
      <c r="V393" s="215"/>
      <c r="W393" s="211"/>
      <c r="X393" s="34"/>
      <c r="Y393" s="8"/>
      <c r="Z393" s="132"/>
    </row>
    <row r="394" spans="1:27" ht="15" hidden="1" customHeight="1" x14ac:dyDescent="0.25">
      <c r="A394" s="334"/>
      <c r="B394" s="337"/>
      <c r="C394" s="3"/>
      <c r="D394" s="98"/>
      <c r="E394" s="177"/>
      <c r="F394" s="210"/>
      <c r="G394" s="210"/>
      <c r="H394" s="210"/>
      <c r="I394" s="210"/>
      <c r="J394" s="210"/>
      <c r="K394" s="210"/>
      <c r="L394" s="211"/>
      <c r="M394" s="34"/>
      <c r="N394" s="34"/>
      <c r="O394" s="213"/>
      <c r="P394" s="214"/>
      <c r="Q394" s="214"/>
      <c r="R394" s="214"/>
      <c r="S394" s="214"/>
      <c r="T394" s="214"/>
      <c r="U394" s="214"/>
      <c r="V394" s="215"/>
      <c r="W394" s="211"/>
      <c r="X394" s="34"/>
      <c r="Y394" s="8"/>
      <c r="Z394" s="132"/>
      <c r="AA394" s="89"/>
    </row>
    <row r="395" spans="1:27" s="269" customFormat="1" ht="20.25" customHeight="1" thickBot="1" x14ac:dyDescent="0.3">
      <c r="A395" s="335"/>
      <c r="B395" s="270" t="s">
        <v>505</v>
      </c>
      <c r="C395" s="260"/>
      <c r="D395" s="261"/>
      <c r="E395" s="262">
        <v>0</v>
      </c>
      <c r="F395" s="263">
        <v>0</v>
      </c>
      <c r="G395" s="263">
        <v>0</v>
      </c>
      <c r="H395" s="263">
        <v>0</v>
      </c>
      <c r="I395" s="263">
        <v>0</v>
      </c>
      <c r="J395" s="263">
        <v>1</v>
      </c>
      <c r="K395" s="263">
        <v>0</v>
      </c>
      <c r="L395" s="264">
        <v>1</v>
      </c>
      <c r="M395" s="265">
        <v>0</v>
      </c>
      <c r="N395" s="265">
        <v>398</v>
      </c>
      <c r="O395" s="266">
        <v>399</v>
      </c>
      <c r="P395" s="267">
        <v>0</v>
      </c>
      <c r="Q395" s="267">
        <v>0</v>
      </c>
      <c r="R395" s="267">
        <v>0</v>
      </c>
      <c r="S395" s="267">
        <v>0</v>
      </c>
      <c r="T395" s="267">
        <v>0</v>
      </c>
      <c r="U395" s="267">
        <v>0</v>
      </c>
      <c r="V395" s="267">
        <v>0</v>
      </c>
      <c r="W395" s="267">
        <v>0</v>
      </c>
      <c r="X395" s="267">
        <v>2</v>
      </c>
      <c r="Y395" s="267">
        <v>26</v>
      </c>
      <c r="Z395" s="268">
        <v>28</v>
      </c>
    </row>
    <row r="396" spans="1:27" s="2" customFormat="1" ht="15" customHeight="1" x14ac:dyDescent="0.2">
      <c r="A396" s="324" t="s">
        <v>536</v>
      </c>
      <c r="B396" s="338"/>
      <c r="C396" s="48">
        <v>651513</v>
      </c>
      <c r="D396" s="229" t="s">
        <v>546</v>
      </c>
      <c r="E396" s="231">
        <v>0</v>
      </c>
      <c r="F396" s="232">
        <v>0</v>
      </c>
      <c r="G396" s="232">
        <v>48</v>
      </c>
      <c r="H396" s="232">
        <v>0</v>
      </c>
      <c r="I396" s="232">
        <v>0</v>
      </c>
      <c r="J396" s="232">
        <v>0</v>
      </c>
      <c r="K396" s="232">
        <v>0</v>
      </c>
      <c r="L396" s="233">
        <f>SUM(E396:K396)</f>
        <v>48</v>
      </c>
      <c r="M396" s="234">
        <v>10</v>
      </c>
      <c r="N396" s="234">
        <v>96</v>
      </c>
      <c r="O396" s="235">
        <f>SUM(L396:N396)</f>
        <v>154</v>
      </c>
      <c r="P396" s="231">
        <v>0</v>
      </c>
      <c r="Q396" s="232">
        <v>0</v>
      </c>
      <c r="R396" s="232">
        <v>18</v>
      </c>
      <c r="S396" s="236">
        <v>0</v>
      </c>
      <c r="T396" s="236">
        <v>0</v>
      </c>
      <c r="U396" s="236">
        <v>0</v>
      </c>
      <c r="V396" s="240">
        <v>0</v>
      </c>
      <c r="W396" s="233">
        <f>SUM(P396:V396)</f>
        <v>18</v>
      </c>
      <c r="X396" s="234">
        <v>1</v>
      </c>
      <c r="Y396" s="234">
        <v>15</v>
      </c>
      <c r="Z396" s="254">
        <f>SUM(W396:Y396)</f>
        <v>34</v>
      </c>
    </row>
    <row r="397" spans="1:27" s="2" customFormat="1" x14ac:dyDescent="0.2">
      <c r="A397" s="325"/>
      <c r="B397" s="339"/>
      <c r="C397" s="48">
        <v>651508</v>
      </c>
      <c r="D397" s="229" t="s">
        <v>540</v>
      </c>
      <c r="E397" s="231">
        <v>0</v>
      </c>
      <c r="F397" s="232">
        <v>0</v>
      </c>
      <c r="G397" s="232">
        <v>0</v>
      </c>
      <c r="H397" s="232">
        <v>0</v>
      </c>
      <c r="I397" s="232">
        <v>0</v>
      </c>
      <c r="J397" s="232">
        <v>0</v>
      </c>
      <c r="K397" s="232">
        <v>0</v>
      </c>
      <c r="L397" s="233">
        <f t="shared" ref="L397:L413" si="0">SUM(E397:K397)</f>
        <v>0</v>
      </c>
      <c r="M397" s="234">
        <v>0</v>
      </c>
      <c r="N397" s="234">
        <v>0</v>
      </c>
      <c r="O397" s="235">
        <f t="shared" ref="O397:O413" si="1">SUM(L397:N397)</f>
        <v>0</v>
      </c>
      <c r="P397" s="231">
        <v>0</v>
      </c>
      <c r="Q397" s="232">
        <v>0</v>
      </c>
      <c r="R397" s="232">
        <v>0</v>
      </c>
      <c r="S397" s="236">
        <v>0</v>
      </c>
      <c r="T397" s="236">
        <v>0</v>
      </c>
      <c r="U397" s="236">
        <v>0</v>
      </c>
      <c r="V397" s="240">
        <v>0</v>
      </c>
      <c r="W397" s="233">
        <f t="shared" ref="W397:W413" si="2">SUM(P397:V397)</f>
        <v>0</v>
      </c>
      <c r="X397" s="234">
        <v>0</v>
      </c>
      <c r="Y397" s="234">
        <v>0</v>
      </c>
      <c r="Z397" s="254">
        <f t="shared" ref="Z397:Z413" si="3">SUM(W397:Y397)</f>
        <v>0</v>
      </c>
    </row>
    <row r="398" spans="1:27" s="2" customFormat="1" x14ac:dyDescent="0.2">
      <c r="A398" s="325"/>
      <c r="B398" s="339"/>
      <c r="C398" s="48">
        <v>651505</v>
      </c>
      <c r="D398" s="229" t="s">
        <v>547</v>
      </c>
      <c r="E398" s="231">
        <v>0</v>
      </c>
      <c r="F398" s="232">
        <v>0</v>
      </c>
      <c r="G398" s="232">
        <v>0</v>
      </c>
      <c r="H398" s="232">
        <v>0</v>
      </c>
      <c r="I398" s="232">
        <v>0</v>
      </c>
      <c r="J398" s="232">
        <v>0</v>
      </c>
      <c r="K398" s="232">
        <v>0</v>
      </c>
      <c r="L398" s="233">
        <f t="shared" si="0"/>
        <v>0</v>
      </c>
      <c r="M398" s="234">
        <v>15</v>
      </c>
      <c r="N398" s="234">
        <v>292</v>
      </c>
      <c r="O398" s="235">
        <f t="shared" si="1"/>
        <v>307</v>
      </c>
      <c r="P398" s="231">
        <v>0</v>
      </c>
      <c r="Q398" s="232">
        <v>0</v>
      </c>
      <c r="R398" s="232">
        <v>0</v>
      </c>
      <c r="S398" s="236">
        <v>0</v>
      </c>
      <c r="T398" s="236">
        <v>0</v>
      </c>
      <c r="U398" s="236">
        <v>0</v>
      </c>
      <c r="V398" s="240">
        <v>0</v>
      </c>
      <c r="W398" s="233">
        <f t="shared" si="2"/>
        <v>0</v>
      </c>
      <c r="X398" s="234">
        <v>1</v>
      </c>
      <c r="Y398" s="234">
        <v>33</v>
      </c>
      <c r="Z398" s="254">
        <f t="shared" si="3"/>
        <v>34</v>
      </c>
    </row>
    <row r="399" spans="1:27" s="2" customFormat="1" x14ac:dyDescent="0.2">
      <c r="A399" s="325"/>
      <c r="B399" s="339"/>
      <c r="C399" s="48">
        <v>651503</v>
      </c>
      <c r="D399" s="229" t="s">
        <v>542</v>
      </c>
      <c r="E399" s="231">
        <v>0</v>
      </c>
      <c r="F399" s="232">
        <v>0</v>
      </c>
      <c r="G399" s="232">
        <v>0</v>
      </c>
      <c r="H399" s="232">
        <v>0</v>
      </c>
      <c r="I399" s="232">
        <v>0</v>
      </c>
      <c r="J399" s="232">
        <v>0</v>
      </c>
      <c r="K399" s="232">
        <v>0</v>
      </c>
      <c r="L399" s="233">
        <f t="shared" si="0"/>
        <v>0</v>
      </c>
      <c r="M399" s="234">
        <v>30</v>
      </c>
      <c r="N399" s="234">
        <v>40</v>
      </c>
      <c r="O399" s="235">
        <f t="shared" si="1"/>
        <v>70</v>
      </c>
      <c r="P399" s="231">
        <v>0</v>
      </c>
      <c r="Q399" s="232">
        <v>0</v>
      </c>
      <c r="R399" s="232">
        <v>0</v>
      </c>
      <c r="S399" s="236">
        <v>0</v>
      </c>
      <c r="T399" s="236">
        <v>0</v>
      </c>
      <c r="U399" s="236">
        <v>0</v>
      </c>
      <c r="V399" s="240">
        <v>0</v>
      </c>
      <c r="W399" s="233">
        <f t="shared" si="2"/>
        <v>0</v>
      </c>
      <c r="X399" s="234">
        <v>3</v>
      </c>
      <c r="Y399" s="234">
        <v>8</v>
      </c>
      <c r="Z399" s="254">
        <f t="shared" si="3"/>
        <v>11</v>
      </c>
    </row>
    <row r="400" spans="1:27" s="2" customFormat="1" x14ac:dyDescent="0.2">
      <c r="A400" s="325"/>
      <c r="B400" s="339"/>
      <c r="C400" s="48">
        <v>651510</v>
      </c>
      <c r="D400" s="229" t="s">
        <v>537</v>
      </c>
      <c r="E400" s="231">
        <v>0</v>
      </c>
      <c r="F400" s="232">
        <v>0</v>
      </c>
      <c r="G400" s="232">
        <v>0</v>
      </c>
      <c r="H400" s="232">
        <v>0</v>
      </c>
      <c r="I400" s="232">
        <v>0</v>
      </c>
      <c r="J400" s="232">
        <v>0</v>
      </c>
      <c r="K400" s="232">
        <v>0</v>
      </c>
      <c r="L400" s="233">
        <f t="shared" si="0"/>
        <v>0</v>
      </c>
      <c r="M400" s="234">
        <v>21</v>
      </c>
      <c r="N400" s="234">
        <v>365</v>
      </c>
      <c r="O400" s="235">
        <f t="shared" si="1"/>
        <v>386</v>
      </c>
      <c r="P400" s="231">
        <v>0</v>
      </c>
      <c r="Q400" s="232">
        <v>0</v>
      </c>
      <c r="R400" s="232">
        <v>0</v>
      </c>
      <c r="S400" s="236">
        <v>0</v>
      </c>
      <c r="T400" s="236">
        <v>0</v>
      </c>
      <c r="U400" s="236">
        <v>0</v>
      </c>
      <c r="V400" s="240">
        <v>0</v>
      </c>
      <c r="W400" s="233">
        <f t="shared" si="2"/>
        <v>0</v>
      </c>
      <c r="X400" s="234">
        <v>1</v>
      </c>
      <c r="Y400" s="234">
        <v>57</v>
      </c>
      <c r="Z400" s="254">
        <f t="shared" si="3"/>
        <v>58</v>
      </c>
    </row>
    <row r="401" spans="1:27" s="2" customFormat="1" x14ac:dyDescent="0.2">
      <c r="A401" s="325"/>
      <c r="B401" s="339"/>
      <c r="C401" s="48">
        <v>651507</v>
      </c>
      <c r="D401" s="229" t="s">
        <v>539</v>
      </c>
      <c r="E401" s="231">
        <v>0</v>
      </c>
      <c r="F401" s="232">
        <v>0</v>
      </c>
      <c r="G401" s="232">
        <v>0</v>
      </c>
      <c r="H401" s="232">
        <v>0</v>
      </c>
      <c r="I401" s="232">
        <v>0</v>
      </c>
      <c r="J401" s="232">
        <v>0</v>
      </c>
      <c r="K401" s="232">
        <v>0</v>
      </c>
      <c r="L401" s="233">
        <f t="shared" si="0"/>
        <v>0</v>
      </c>
      <c r="M401" s="234">
        <v>0</v>
      </c>
      <c r="N401" s="234">
        <v>0</v>
      </c>
      <c r="O401" s="235">
        <f t="shared" si="1"/>
        <v>0</v>
      </c>
      <c r="P401" s="231">
        <v>0</v>
      </c>
      <c r="Q401" s="232">
        <v>0</v>
      </c>
      <c r="R401" s="232">
        <v>0</v>
      </c>
      <c r="S401" s="236">
        <v>0</v>
      </c>
      <c r="T401" s="236">
        <v>0</v>
      </c>
      <c r="U401" s="236">
        <v>0</v>
      </c>
      <c r="V401" s="240">
        <v>0</v>
      </c>
      <c r="W401" s="233">
        <f t="shared" si="2"/>
        <v>0</v>
      </c>
      <c r="X401" s="234">
        <v>0</v>
      </c>
      <c r="Y401" s="234">
        <v>0</v>
      </c>
      <c r="Z401" s="254">
        <f t="shared" si="3"/>
        <v>0</v>
      </c>
    </row>
    <row r="402" spans="1:27" s="2" customFormat="1" x14ac:dyDescent="0.2">
      <c r="A402" s="325"/>
      <c r="B402" s="339"/>
      <c r="C402" s="48">
        <v>651506</v>
      </c>
      <c r="D402" s="229" t="s">
        <v>538</v>
      </c>
      <c r="E402" s="231">
        <v>0</v>
      </c>
      <c r="F402" s="232">
        <v>0</v>
      </c>
      <c r="G402" s="232">
        <v>0</v>
      </c>
      <c r="H402" s="232">
        <v>0</v>
      </c>
      <c r="I402" s="232">
        <v>0</v>
      </c>
      <c r="J402" s="232">
        <v>0</v>
      </c>
      <c r="K402" s="232">
        <v>0</v>
      </c>
      <c r="L402" s="233">
        <f t="shared" si="0"/>
        <v>0</v>
      </c>
      <c r="M402" s="234">
        <v>14</v>
      </c>
      <c r="N402" s="234">
        <v>9</v>
      </c>
      <c r="O402" s="235">
        <f t="shared" si="1"/>
        <v>23</v>
      </c>
      <c r="P402" s="231">
        <v>0</v>
      </c>
      <c r="Q402" s="232">
        <v>0</v>
      </c>
      <c r="R402" s="232">
        <v>0</v>
      </c>
      <c r="S402" s="236">
        <v>0</v>
      </c>
      <c r="T402" s="236">
        <v>0</v>
      </c>
      <c r="U402" s="236">
        <v>0</v>
      </c>
      <c r="V402" s="240">
        <v>0</v>
      </c>
      <c r="W402" s="233">
        <f t="shared" si="2"/>
        <v>0</v>
      </c>
      <c r="X402" s="234">
        <v>2</v>
      </c>
      <c r="Y402" s="234">
        <v>2</v>
      </c>
      <c r="Z402" s="254">
        <f t="shared" si="3"/>
        <v>4</v>
      </c>
    </row>
    <row r="403" spans="1:27" s="2" customFormat="1" x14ac:dyDescent="0.2">
      <c r="A403" s="325"/>
      <c r="B403" s="339"/>
      <c r="C403" s="48">
        <v>651402</v>
      </c>
      <c r="D403" s="229" t="s">
        <v>545</v>
      </c>
      <c r="E403" s="231">
        <v>0</v>
      </c>
      <c r="F403" s="232">
        <v>0</v>
      </c>
      <c r="G403" s="232">
        <v>0</v>
      </c>
      <c r="H403" s="232">
        <v>0</v>
      </c>
      <c r="I403" s="232">
        <v>0</v>
      </c>
      <c r="J403" s="232">
        <v>0</v>
      </c>
      <c r="K403" s="232">
        <v>0</v>
      </c>
      <c r="L403" s="233">
        <f t="shared" si="0"/>
        <v>0</v>
      </c>
      <c r="M403" s="234">
        <v>50</v>
      </c>
      <c r="N403" s="234">
        <v>326</v>
      </c>
      <c r="O403" s="235">
        <f t="shared" si="1"/>
        <v>376</v>
      </c>
      <c r="P403" s="231">
        <v>0</v>
      </c>
      <c r="Q403" s="232">
        <v>0</v>
      </c>
      <c r="R403" s="232">
        <v>0</v>
      </c>
      <c r="S403" s="236">
        <v>0</v>
      </c>
      <c r="T403" s="236">
        <v>0</v>
      </c>
      <c r="U403" s="236">
        <v>0</v>
      </c>
      <c r="V403" s="240">
        <v>0</v>
      </c>
      <c r="W403" s="233">
        <f t="shared" si="2"/>
        <v>0</v>
      </c>
      <c r="X403" s="234">
        <v>11</v>
      </c>
      <c r="Y403" s="234">
        <v>63</v>
      </c>
      <c r="Z403" s="254">
        <f t="shared" si="3"/>
        <v>74</v>
      </c>
    </row>
    <row r="404" spans="1:27" s="2" customFormat="1" x14ac:dyDescent="0.2">
      <c r="A404" s="325"/>
      <c r="B404" s="339"/>
      <c r="C404" s="48">
        <v>651522</v>
      </c>
      <c r="D404" s="229" t="s">
        <v>548</v>
      </c>
      <c r="E404" s="231">
        <v>0</v>
      </c>
      <c r="F404" s="232">
        <v>0</v>
      </c>
      <c r="G404" s="232">
        <v>0</v>
      </c>
      <c r="H404" s="232">
        <v>0</v>
      </c>
      <c r="I404" s="232">
        <v>0</v>
      </c>
      <c r="J404" s="232">
        <v>0</v>
      </c>
      <c r="K404" s="232">
        <v>0</v>
      </c>
      <c r="L404" s="233">
        <f t="shared" si="0"/>
        <v>0</v>
      </c>
      <c r="M404" s="234">
        <v>42</v>
      </c>
      <c r="N404" s="234">
        <v>68</v>
      </c>
      <c r="O404" s="235">
        <f t="shared" si="1"/>
        <v>110</v>
      </c>
      <c r="P404" s="231">
        <v>0</v>
      </c>
      <c r="Q404" s="232">
        <v>0</v>
      </c>
      <c r="R404" s="232">
        <v>0</v>
      </c>
      <c r="S404" s="236">
        <v>0</v>
      </c>
      <c r="T404" s="236">
        <v>0</v>
      </c>
      <c r="U404" s="236">
        <v>0</v>
      </c>
      <c r="V404" s="240">
        <v>0</v>
      </c>
      <c r="W404" s="233">
        <f t="shared" si="2"/>
        <v>0</v>
      </c>
      <c r="X404" s="234">
        <v>5</v>
      </c>
      <c r="Y404" s="234">
        <v>20</v>
      </c>
      <c r="Z404" s="254">
        <f t="shared" si="3"/>
        <v>25</v>
      </c>
    </row>
    <row r="405" spans="1:27" s="2" customFormat="1" x14ac:dyDescent="0.2">
      <c r="A405" s="325"/>
      <c r="B405" s="339"/>
      <c r="C405" s="48">
        <v>651522</v>
      </c>
      <c r="D405" s="229" t="s">
        <v>541</v>
      </c>
      <c r="E405" s="231">
        <v>0</v>
      </c>
      <c r="F405" s="232">
        <v>0</v>
      </c>
      <c r="G405" s="232">
        <v>0</v>
      </c>
      <c r="H405" s="232">
        <v>0</v>
      </c>
      <c r="I405" s="232">
        <v>0</v>
      </c>
      <c r="J405" s="232">
        <v>0</v>
      </c>
      <c r="K405" s="232">
        <v>0</v>
      </c>
      <c r="L405" s="233">
        <f t="shared" si="0"/>
        <v>0</v>
      </c>
      <c r="M405" s="234">
        <v>130</v>
      </c>
      <c r="N405" s="234">
        <v>582</v>
      </c>
      <c r="O405" s="235">
        <f t="shared" si="1"/>
        <v>712</v>
      </c>
      <c r="P405" s="231">
        <v>0</v>
      </c>
      <c r="Q405" s="232">
        <v>0</v>
      </c>
      <c r="R405" s="232">
        <v>0</v>
      </c>
      <c r="S405" s="236">
        <v>0</v>
      </c>
      <c r="T405" s="236">
        <v>0</v>
      </c>
      <c r="U405" s="236">
        <v>0</v>
      </c>
      <c r="V405" s="240">
        <v>0</v>
      </c>
      <c r="W405" s="233">
        <f t="shared" si="2"/>
        <v>0</v>
      </c>
      <c r="X405" s="234">
        <v>19</v>
      </c>
      <c r="Y405" s="234">
        <v>82</v>
      </c>
      <c r="Z405" s="254">
        <f t="shared" si="3"/>
        <v>101</v>
      </c>
    </row>
    <row r="406" spans="1:27" s="2" customFormat="1" x14ac:dyDescent="0.2">
      <c r="A406" s="325"/>
      <c r="B406" s="339"/>
      <c r="C406" s="48">
        <v>651401</v>
      </c>
      <c r="D406" s="229" t="s">
        <v>573</v>
      </c>
      <c r="E406" s="231">
        <v>0</v>
      </c>
      <c r="F406" s="232">
        <v>0</v>
      </c>
      <c r="G406" s="232">
        <v>17</v>
      </c>
      <c r="H406" s="232">
        <v>0</v>
      </c>
      <c r="I406" s="232">
        <v>0</v>
      </c>
      <c r="J406" s="232">
        <v>0</v>
      </c>
      <c r="K406" s="232">
        <v>0</v>
      </c>
      <c r="L406" s="233">
        <f t="shared" si="0"/>
        <v>17</v>
      </c>
      <c r="M406" s="234">
        <v>6</v>
      </c>
      <c r="N406" s="234">
        <v>0</v>
      </c>
      <c r="O406" s="235">
        <f t="shared" si="1"/>
        <v>23</v>
      </c>
      <c r="P406" s="231">
        <v>0</v>
      </c>
      <c r="Q406" s="232">
        <v>0</v>
      </c>
      <c r="R406" s="232">
        <v>9</v>
      </c>
      <c r="S406" s="236">
        <v>0</v>
      </c>
      <c r="T406" s="236">
        <v>0</v>
      </c>
      <c r="U406" s="236">
        <v>0</v>
      </c>
      <c r="V406" s="240">
        <v>0</v>
      </c>
      <c r="W406" s="233">
        <f t="shared" si="2"/>
        <v>9</v>
      </c>
      <c r="X406" s="234">
        <v>0</v>
      </c>
      <c r="Y406" s="234">
        <v>0</v>
      </c>
      <c r="Z406" s="254">
        <f t="shared" si="3"/>
        <v>9</v>
      </c>
    </row>
    <row r="407" spans="1:27" s="2" customFormat="1" x14ac:dyDescent="0.2">
      <c r="A407" s="325"/>
      <c r="B407" s="339"/>
      <c r="C407" s="48">
        <v>651401</v>
      </c>
      <c r="D407" s="229" t="s">
        <v>575</v>
      </c>
      <c r="E407" s="231">
        <v>0</v>
      </c>
      <c r="F407" s="232">
        <v>0</v>
      </c>
      <c r="G407" s="232">
        <v>0</v>
      </c>
      <c r="H407" s="232">
        <v>0</v>
      </c>
      <c r="I407" s="232">
        <v>0</v>
      </c>
      <c r="J407" s="232">
        <v>0</v>
      </c>
      <c r="K407" s="232">
        <v>0</v>
      </c>
      <c r="L407" s="233">
        <f t="shared" si="0"/>
        <v>0</v>
      </c>
      <c r="M407" s="234">
        <v>0</v>
      </c>
      <c r="N407" s="234">
        <v>62</v>
      </c>
      <c r="O407" s="235">
        <f t="shared" si="1"/>
        <v>62</v>
      </c>
      <c r="P407" s="231">
        <v>0</v>
      </c>
      <c r="Q407" s="232">
        <v>0</v>
      </c>
      <c r="R407" s="232">
        <v>0</v>
      </c>
      <c r="S407" s="236">
        <v>0</v>
      </c>
      <c r="T407" s="236">
        <v>0</v>
      </c>
      <c r="U407" s="236">
        <v>0</v>
      </c>
      <c r="V407" s="240">
        <v>0</v>
      </c>
      <c r="W407" s="233">
        <f t="shared" si="2"/>
        <v>0</v>
      </c>
      <c r="X407" s="234">
        <v>0</v>
      </c>
      <c r="Y407" s="234">
        <v>8</v>
      </c>
      <c r="Z407" s="254">
        <f t="shared" si="3"/>
        <v>8</v>
      </c>
    </row>
    <row r="408" spans="1:27" s="2" customFormat="1" x14ac:dyDescent="0.2">
      <c r="A408" s="325"/>
      <c r="B408" s="339"/>
      <c r="C408" s="48">
        <v>651401</v>
      </c>
      <c r="D408" s="229" t="s">
        <v>574</v>
      </c>
      <c r="E408" s="231">
        <v>0</v>
      </c>
      <c r="F408" s="232">
        <v>0</v>
      </c>
      <c r="G408" s="232">
        <v>0</v>
      </c>
      <c r="H408" s="232">
        <v>0</v>
      </c>
      <c r="I408" s="232">
        <v>0</v>
      </c>
      <c r="J408" s="232">
        <v>0</v>
      </c>
      <c r="K408" s="232">
        <v>0</v>
      </c>
      <c r="L408" s="233">
        <f t="shared" si="0"/>
        <v>0</v>
      </c>
      <c r="M408" s="234">
        <v>0</v>
      </c>
      <c r="N408" s="234">
        <v>38</v>
      </c>
      <c r="O408" s="235">
        <f t="shared" si="1"/>
        <v>38</v>
      </c>
      <c r="P408" s="231">
        <v>0</v>
      </c>
      <c r="Q408" s="232">
        <v>0</v>
      </c>
      <c r="R408" s="232">
        <v>0</v>
      </c>
      <c r="S408" s="236">
        <v>0</v>
      </c>
      <c r="T408" s="236">
        <v>0</v>
      </c>
      <c r="U408" s="236">
        <v>0</v>
      </c>
      <c r="V408" s="240">
        <v>0</v>
      </c>
      <c r="W408" s="233">
        <f t="shared" si="2"/>
        <v>0</v>
      </c>
      <c r="X408" s="234">
        <v>0</v>
      </c>
      <c r="Y408" s="234">
        <v>4</v>
      </c>
      <c r="Z408" s="254">
        <f t="shared" si="3"/>
        <v>4</v>
      </c>
    </row>
    <row r="409" spans="1:27" s="2" customFormat="1" x14ac:dyDescent="0.2">
      <c r="A409" s="325"/>
      <c r="B409" s="339"/>
      <c r="C409" s="48">
        <v>651401</v>
      </c>
      <c r="D409" s="229" t="s">
        <v>576</v>
      </c>
      <c r="E409" s="231">
        <v>0</v>
      </c>
      <c r="F409" s="232">
        <v>0</v>
      </c>
      <c r="G409" s="232">
        <v>0</v>
      </c>
      <c r="H409" s="232">
        <v>0</v>
      </c>
      <c r="I409" s="232">
        <v>0</v>
      </c>
      <c r="J409" s="232">
        <v>0</v>
      </c>
      <c r="K409" s="232">
        <v>0</v>
      </c>
      <c r="L409" s="233">
        <f t="shared" si="0"/>
        <v>0</v>
      </c>
      <c r="M409" s="234">
        <v>0</v>
      </c>
      <c r="N409" s="234">
        <v>5</v>
      </c>
      <c r="O409" s="235">
        <f t="shared" si="1"/>
        <v>5</v>
      </c>
      <c r="P409" s="231">
        <v>0</v>
      </c>
      <c r="Q409" s="232">
        <v>0</v>
      </c>
      <c r="R409" s="232">
        <v>0</v>
      </c>
      <c r="S409" s="236">
        <v>0</v>
      </c>
      <c r="T409" s="236">
        <v>0</v>
      </c>
      <c r="U409" s="236">
        <v>0</v>
      </c>
      <c r="V409" s="240">
        <v>0</v>
      </c>
      <c r="W409" s="233">
        <f t="shared" si="2"/>
        <v>0</v>
      </c>
      <c r="X409" s="234">
        <v>0</v>
      </c>
      <c r="Y409" s="234">
        <v>0</v>
      </c>
      <c r="Z409" s="254">
        <f t="shared" si="3"/>
        <v>0</v>
      </c>
    </row>
    <row r="410" spans="1:27" s="2" customFormat="1" x14ac:dyDescent="0.2">
      <c r="A410" s="325"/>
      <c r="B410" s="339"/>
      <c r="C410" s="48">
        <v>651401</v>
      </c>
      <c r="D410" s="229" t="s">
        <v>572</v>
      </c>
      <c r="E410" s="231">
        <v>0</v>
      </c>
      <c r="F410" s="232">
        <v>0</v>
      </c>
      <c r="G410" s="232">
        <v>0</v>
      </c>
      <c r="H410" s="232">
        <v>0</v>
      </c>
      <c r="I410" s="232">
        <v>0</v>
      </c>
      <c r="J410" s="232">
        <v>0</v>
      </c>
      <c r="K410" s="232">
        <v>0</v>
      </c>
      <c r="L410" s="233">
        <f t="shared" si="0"/>
        <v>0</v>
      </c>
      <c r="M410" s="234">
        <v>0</v>
      </c>
      <c r="N410" s="234">
        <v>19</v>
      </c>
      <c r="O410" s="235">
        <f t="shared" si="1"/>
        <v>19</v>
      </c>
      <c r="P410" s="231">
        <v>0</v>
      </c>
      <c r="Q410" s="232">
        <v>0</v>
      </c>
      <c r="R410" s="232">
        <v>0</v>
      </c>
      <c r="S410" s="236">
        <v>0</v>
      </c>
      <c r="T410" s="236">
        <v>0</v>
      </c>
      <c r="U410" s="236">
        <v>0</v>
      </c>
      <c r="V410" s="240">
        <v>0</v>
      </c>
      <c r="W410" s="233">
        <f t="shared" si="2"/>
        <v>0</v>
      </c>
      <c r="X410" s="234">
        <v>0</v>
      </c>
      <c r="Y410" s="234">
        <v>0</v>
      </c>
      <c r="Z410" s="254">
        <f t="shared" si="3"/>
        <v>0</v>
      </c>
    </row>
    <row r="411" spans="1:27" s="2" customFormat="1" x14ac:dyDescent="0.2">
      <c r="A411" s="325"/>
      <c r="B411" s="339"/>
      <c r="C411" s="48">
        <v>651511</v>
      </c>
      <c r="D411" s="229" t="s">
        <v>543</v>
      </c>
      <c r="E411" s="231">
        <v>0</v>
      </c>
      <c r="F411" s="232">
        <v>0</v>
      </c>
      <c r="G411" s="232">
        <v>0</v>
      </c>
      <c r="H411" s="232">
        <v>0</v>
      </c>
      <c r="I411" s="232">
        <v>0</v>
      </c>
      <c r="J411" s="232">
        <v>0</v>
      </c>
      <c r="K411" s="232">
        <v>0</v>
      </c>
      <c r="L411" s="233">
        <f t="shared" si="0"/>
        <v>0</v>
      </c>
      <c r="M411" s="234">
        <v>0</v>
      </c>
      <c r="N411" s="234">
        <v>0</v>
      </c>
      <c r="O411" s="235">
        <f t="shared" si="1"/>
        <v>0</v>
      </c>
      <c r="P411" s="231">
        <v>0</v>
      </c>
      <c r="Q411" s="232">
        <v>0</v>
      </c>
      <c r="R411" s="232">
        <v>0</v>
      </c>
      <c r="S411" s="236">
        <v>0</v>
      </c>
      <c r="T411" s="236">
        <v>0</v>
      </c>
      <c r="U411" s="236">
        <v>0</v>
      </c>
      <c r="V411" s="240">
        <v>0</v>
      </c>
      <c r="W411" s="233">
        <f t="shared" si="2"/>
        <v>0</v>
      </c>
      <c r="X411" s="234">
        <v>0</v>
      </c>
      <c r="Y411" s="234">
        <v>0</v>
      </c>
      <c r="Z411" s="254">
        <f t="shared" si="3"/>
        <v>0</v>
      </c>
    </row>
    <row r="412" spans="1:27" s="2" customFormat="1" x14ac:dyDescent="0.2">
      <c r="A412" s="325"/>
      <c r="B412" s="339"/>
      <c r="C412" s="48">
        <v>651504</v>
      </c>
      <c r="D412" s="229" t="s">
        <v>544</v>
      </c>
      <c r="E412" s="231">
        <v>0</v>
      </c>
      <c r="F412" s="232">
        <v>0</v>
      </c>
      <c r="G412" s="232">
        <v>0</v>
      </c>
      <c r="H412" s="232">
        <v>0</v>
      </c>
      <c r="I412" s="232">
        <v>0</v>
      </c>
      <c r="J412" s="232">
        <v>0</v>
      </c>
      <c r="K412" s="232">
        <v>0</v>
      </c>
      <c r="L412" s="233">
        <f t="shared" si="0"/>
        <v>0</v>
      </c>
      <c r="M412" s="234">
        <v>79</v>
      </c>
      <c r="N412" s="234">
        <v>271</v>
      </c>
      <c r="O412" s="235">
        <f t="shared" si="1"/>
        <v>350</v>
      </c>
      <c r="P412" s="231">
        <v>0</v>
      </c>
      <c r="Q412" s="232">
        <v>0</v>
      </c>
      <c r="R412" s="232">
        <v>0</v>
      </c>
      <c r="S412" s="236">
        <v>0</v>
      </c>
      <c r="T412" s="236">
        <v>0</v>
      </c>
      <c r="U412" s="236">
        <v>0</v>
      </c>
      <c r="V412" s="240">
        <v>0</v>
      </c>
      <c r="W412" s="233">
        <f t="shared" si="2"/>
        <v>0</v>
      </c>
      <c r="X412" s="234">
        <v>21</v>
      </c>
      <c r="Y412" s="234">
        <v>61</v>
      </c>
      <c r="Z412" s="254">
        <f t="shared" si="3"/>
        <v>82</v>
      </c>
    </row>
    <row r="413" spans="1:27" s="2" customFormat="1" x14ac:dyDescent="0.2">
      <c r="A413" s="325"/>
      <c r="B413" s="340"/>
      <c r="C413" s="48">
        <v>651509</v>
      </c>
      <c r="D413" s="229" t="s">
        <v>549</v>
      </c>
      <c r="E413" s="231">
        <v>0</v>
      </c>
      <c r="F413" s="232">
        <v>0</v>
      </c>
      <c r="G413" s="232">
        <v>0</v>
      </c>
      <c r="H413" s="232">
        <v>0</v>
      </c>
      <c r="I413" s="232">
        <v>0</v>
      </c>
      <c r="J413" s="232">
        <v>0</v>
      </c>
      <c r="K413" s="232">
        <v>0</v>
      </c>
      <c r="L413" s="233">
        <f t="shared" si="0"/>
        <v>0</v>
      </c>
      <c r="M413" s="234">
        <v>0</v>
      </c>
      <c r="N413" s="234">
        <v>13</v>
      </c>
      <c r="O413" s="235">
        <f t="shared" si="1"/>
        <v>13</v>
      </c>
      <c r="P413" s="231">
        <v>0</v>
      </c>
      <c r="Q413" s="232">
        <v>0</v>
      </c>
      <c r="R413" s="232">
        <v>0</v>
      </c>
      <c r="S413" s="236">
        <v>0</v>
      </c>
      <c r="T413" s="236">
        <v>0</v>
      </c>
      <c r="U413" s="236">
        <v>0</v>
      </c>
      <c r="V413" s="240">
        <v>0</v>
      </c>
      <c r="W413" s="233">
        <f t="shared" si="2"/>
        <v>0</v>
      </c>
      <c r="X413" s="234">
        <v>0</v>
      </c>
      <c r="Y413" s="234">
        <v>5</v>
      </c>
      <c r="Z413" s="254">
        <f t="shared" si="3"/>
        <v>5</v>
      </c>
    </row>
    <row r="414" spans="1:27" s="2" customFormat="1" ht="15.75" thickBot="1" x14ac:dyDescent="0.25">
      <c r="A414" s="326"/>
      <c r="B414" s="49" t="s">
        <v>443</v>
      </c>
      <c r="C414" s="50"/>
      <c r="D414" s="51"/>
      <c r="E414" s="241">
        <f>SUM(E396:E413)</f>
        <v>0</v>
      </c>
      <c r="F414" s="242">
        <f t="shared" ref="F414:Z414" si="4">SUM(F396:F413)</f>
        <v>0</v>
      </c>
      <c r="G414" s="242">
        <f t="shared" si="4"/>
        <v>65</v>
      </c>
      <c r="H414" s="242">
        <f t="shared" si="4"/>
        <v>0</v>
      </c>
      <c r="I414" s="242">
        <f t="shared" si="4"/>
        <v>0</v>
      </c>
      <c r="J414" s="242">
        <f t="shared" si="4"/>
        <v>0</v>
      </c>
      <c r="K414" s="242">
        <f t="shared" si="4"/>
        <v>0</v>
      </c>
      <c r="L414" s="243">
        <f t="shared" si="4"/>
        <v>65</v>
      </c>
      <c r="M414" s="244">
        <f t="shared" si="4"/>
        <v>397</v>
      </c>
      <c r="N414" s="244">
        <f t="shared" si="4"/>
        <v>2186</v>
      </c>
      <c r="O414" s="245">
        <f t="shared" si="4"/>
        <v>2648</v>
      </c>
      <c r="P414" s="246">
        <f t="shared" si="4"/>
        <v>0</v>
      </c>
      <c r="Q414" s="246">
        <f t="shared" si="4"/>
        <v>0</v>
      </c>
      <c r="R414" s="246">
        <f t="shared" si="4"/>
        <v>27</v>
      </c>
      <c r="S414" s="246">
        <f t="shared" si="4"/>
        <v>0</v>
      </c>
      <c r="T414" s="246">
        <f t="shared" si="4"/>
        <v>0</v>
      </c>
      <c r="U414" s="246">
        <f t="shared" si="4"/>
        <v>0</v>
      </c>
      <c r="V414" s="246">
        <f t="shared" si="4"/>
        <v>0</v>
      </c>
      <c r="W414" s="243">
        <f t="shared" si="4"/>
        <v>27</v>
      </c>
      <c r="X414" s="244">
        <f t="shared" si="4"/>
        <v>64</v>
      </c>
      <c r="Y414" s="244">
        <f t="shared" si="4"/>
        <v>358</v>
      </c>
      <c r="Z414" s="251">
        <f t="shared" si="4"/>
        <v>449</v>
      </c>
    </row>
    <row r="415" spans="1:27" ht="15" customHeight="1" x14ac:dyDescent="0.25">
      <c r="AA415" s="89"/>
    </row>
    <row r="416" spans="1:27" ht="15" customHeight="1" x14ac:dyDescent="0.25"/>
    <row r="417" spans="1:26" ht="15" customHeight="1" x14ac:dyDescent="0.25">
      <c r="A417" s="322" t="s">
        <v>434</v>
      </c>
      <c r="B417" s="322"/>
      <c r="C417" s="322"/>
      <c r="D417" s="323"/>
      <c r="E417" s="53">
        <f t="shared" ref="E417:Z417" si="5">E25+E181+E223+E277+E388+E247+E395+E414</f>
        <v>114</v>
      </c>
      <c r="F417" s="53">
        <f t="shared" si="5"/>
        <v>67</v>
      </c>
      <c r="G417" s="53">
        <f t="shared" si="5"/>
        <v>362</v>
      </c>
      <c r="H417" s="53">
        <f t="shared" si="5"/>
        <v>159</v>
      </c>
      <c r="I417" s="53">
        <f t="shared" si="5"/>
        <v>1</v>
      </c>
      <c r="J417" s="53">
        <f t="shared" si="5"/>
        <v>1</v>
      </c>
      <c r="K417" s="53">
        <f t="shared" si="5"/>
        <v>13</v>
      </c>
      <c r="L417" s="53">
        <f t="shared" si="5"/>
        <v>717</v>
      </c>
      <c r="M417" s="53">
        <f t="shared" si="5"/>
        <v>1868</v>
      </c>
      <c r="N417" s="53">
        <f t="shared" si="5"/>
        <v>17765</v>
      </c>
      <c r="O417" s="53">
        <f t="shared" si="5"/>
        <v>20350</v>
      </c>
      <c r="P417" s="53">
        <f t="shared" si="5"/>
        <v>9</v>
      </c>
      <c r="Q417" s="53">
        <f t="shared" si="5"/>
        <v>9</v>
      </c>
      <c r="R417" s="53">
        <f t="shared" si="5"/>
        <v>83</v>
      </c>
      <c r="S417" s="53">
        <f t="shared" si="5"/>
        <v>17</v>
      </c>
      <c r="T417" s="53">
        <f t="shared" si="5"/>
        <v>0</v>
      </c>
      <c r="U417" s="53">
        <f t="shared" si="5"/>
        <v>0</v>
      </c>
      <c r="V417" s="53">
        <f t="shared" si="5"/>
        <v>0</v>
      </c>
      <c r="W417" s="53">
        <f t="shared" si="5"/>
        <v>118</v>
      </c>
      <c r="X417" s="53">
        <f t="shared" si="5"/>
        <v>427</v>
      </c>
      <c r="Y417" s="53">
        <f t="shared" si="5"/>
        <v>3779</v>
      </c>
      <c r="Z417" s="135">
        <f t="shared" si="5"/>
        <v>4324</v>
      </c>
    </row>
    <row r="418" spans="1:26" ht="15" customHeight="1" x14ac:dyDescent="0.25"/>
    <row r="419" spans="1:26" ht="15" customHeight="1" x14ac:dyDescent="0.25"/>
    <row r="420" spans="1:26" ht="15" customHeight="1" x14ac:dyDescent="0.25"/>
  </sheetData>
  <sheetProtection algorithmName="SHA-512" hashValue="NFBhlA24oV8xlJUczh0DnTYELaIfB6+E2hbuFubcszzvqmK89mGzMvGqO0eM+YTkh03srF4qn4NPfueN7m9IKQ==" saltValue="K/LcXTuaVfcd6cBFIsQ1Tg==" spinCount="100000" sheet="1" formatCells="0" formatColumns="0" formatRows="0" insertColumns="0" insertRows="0" deleteColumns="0" deleteRows="0"/>
  <protectedRanges>
    <protectedRange algorithmName="SHA-512" hashValue="zOeq/KuXRk7JJl81UGJJwnGeUOud1ml61bgjDdVWN3KH1Y0EAXvrt4QZ498p6gemuFJTLiCS1zhjBiE66YbZaw==" saltValue="vZ5sQLDWp8pVdJG8weCU3Q==" spinCount="100000" sqref="Z7:Z14 Z16:Z19 Z21:Z24 Z391:Z394 P395:Z395 P389:Z389 W391:W394 P6:Z6 P15:Z15 P20:Z20 P25:Z25" name="Intervalo1"/>
    <protectedRange algorithmName="SHA-512" hashValue="zOeq/KuXRk7JJl81UGJJwnGeUOud1ml61bgjDdVWN3KH1Y0EAXvrt4QZ498p6gemuFJTLiCS1zhjBiE66YbZaw==" saltValue="vZ5sQLDWp8pVdJG8weCU3Q==" spinCount="100000" sqref="E223:Z223 E182:Z182 O183:O222 W183:W222 Z183:Z222 L183:L222" name="Intervalo1_2"/>
    <protectedRange algorithmName="SHA-512" hashValue="zOeq/KuXRk7JJl81UGJJwnGeUOud1ml61bgjDdVWN3KH1Y0EAXvrt4QZ498p6gemuFJTLiCS1zhjBiE66YbZaw==" saltValue="vZ5sQLDWp8pVdJG8weCU3Q==" spinCount="100000" sqref="P277:Z277 Z253:Z276 W253:W276" name="Intervalo1_5"/>
    <protectedRange algorithmName="SHA-512" hashValue="zOeq/KuXRk7JJl81UGJJwnGeUOud1ml61bgjDdVWN3KH1Y0EAXvrt4QZ498p6gemuFJTLiCS1zhjBiE66YbZaw==" saltValue="vZ5sQLDWp8pVdJG8weCU3Q==" spinCount="100000" sqref="O7:O14 E6:O6 O16:O19 L7:L14 O21:O24 L16:L19 E25:O25 E20:O20 E15:O15 L21:L24 E395:O395 E389:O389 L391:L394 O391:O394" name="Intervalo1_9"/>
    <protectedRange algorithmName="SHA-512" hashValue="zOeq/KuXRk7JJl81UGJJwnGeUOud1ml61bgjDdVWN3KH1Y0EAXvrt4QZ498p6gemuFJTLiCS1zhjBiE66YbZaw==" saltValue="vZ5sQLDWp8pVdJG8weCU3Q==" spinCount="100000" sqref="W287:W307 Z287:Z307 L287:L307 W309:W314 Z309:Z314 L309:L314 O309:O314 E315:Z315 E308:Z308 E286:Z286 O329:O357 W329:W357 Z329:Z357 O287:O307 E328:Z328 E358:Z358 E388:Z388 L329:L357 L359:L387 O359:O387 W359:W387 Z359:Z387 L316:L327 O316:O327 W316:W327 Z316:Z327" name="Intervalo1_7"/>
    <protectedRange algorithmName="SHA-512" hashValue="zOeq/KuXRk7JJl81UGJJwnGeUOud1ml61bgjDdVWN3KH1Y0EAXvrt4QZ498p6gemuFJTLiCS1zhjBiE66YbZaw==" saltValue="vZ5sQLDWp8pVdJG8weCU3Q==" spinCount="100000" sqref="O27:O52 W27:W52 Z27:Z52 L27:L52 L83:L88 O83:O88 W83:W88 Z83:Z88 W169:W180 O169:O180 L169:L180 Z169:Z180 Z54:Z81 W54:W81 L54:L81 O54:O81 W90:W127 O90:O127 L90:L127 Z90:Z127 Z129:Z167 W129:W167 O129:O167 L129:L167 E181:Z181 E168:Z168 E128:Z128 E89:Z89 E82:Z82 E53:Z53 E26:Z26" name="Intervalo1_8"/>
    <protectedRange algorithmName="SHA-512" hashValue="zOeq/KuXRk7JJl81UGJJwnGeUOud1ml61bgjDdVWN3KH1Y0EAXvrt4QZ498p6gemuFJTLiCS1zhjBiE66YbZaw==" saltValue="vZ5sQLDWp8pVdJG8weCU3Q==" spinCount="100000" sqref="E247:Z247 E224:Z225 Z226:Z246 L226:L246 O226:O246 W226:W246 E252:Z252" name="Intervalo1_4"/>
    <protectedRange algorithmName="SHA-512" hashValue="zOeq/KuXRk7JJl81UGJJwnGeUOud1ml61bgjDdVWN3KH1Y0EAXvrt4QZ498p6gemuFJTLiCS1zhjBiE66YbZaw==" saltValue="vZ5sQLDWp8pVdJG8weCU3Q==" spinCount="100000" sqref="E277:O277 O253:O276 L253:L276" name="Intervalo1_3"/>
    <protectedRange algorithmName="SHA-512" hashValue="zOeq/KuXRk7JJl81UGJJwnGeUOud1ml61bgjDdVWN3KH1Y0EAXvrt4QZ498p6gemuFJTLiCS1zhjBiE66YbZaw==" saltValue="vZ5sQLDWp8pVdJG8weCU3Q==" spinCount="100000" sqref="L390 Z390 W390 O390" name="Intervalo1_10"/>
    <protectedRange algorithmName="SHA-512" hashValue="zOeq/KuXRk7JJl81UGJJwnGeUOud1ml61bgjDdVWN3KH1Y0EAXvrt4QZ498p6gemuFJTLiCS1zhjBiE66YbZaw==" saltValue="vZ5sQLDWp8pVdJG8weCU3Q==" spinCount="100000" sqref="D248" name="Intervalo1_1"/>
    <protectedRange algorithmName="SHA-512" hashValue="zOeq/KuXRk7JJl81UGJJwnGeUOud1ml61bgjDdVWN3KH1Y0EAXvrt4QZ498p6gemuFJTLiCS1zhjBiE66YbZaw==" saltValue="vZ5sQLDWp8pVdJG8weCU3Q==" spinCount="100000" sqref="I249:I251 P249:P251" name="Intervalo1_6"/>
    <protectedRange algorithmName="SHA-512" hashValue="zOeq/KuXRk7JJl81UGJJwnGeUOud1ml61bgjDdVWN3KH1Y0EAXvrt4QZ498p6gemuFJTLiCS1zhjBiE66YbZaw==" saltValue="vZ5sQLDWp8pVdJG8weCU3Q==" spinCount="100000" sqref="E248:Z248" name="Intervalo1_11"/>
    <protectedRange algorithmName="SHA-512" hashValue="zOeq/KuXRk7JJl81UGJJwnGeUOud1ml61bgjDdVWN3KH1Y0EAXvrt4QZ498p6gemuFJTLiCS1zhjBiE66YbZaw==" saltValue="vZ5sQLDWp8pVdJG8weCU3Q==" spinCount="100000" sqref="P414:V414" name="Intervalo1_5_1"/>
    <protectedRange algorithmName="SHA-512" hashValue="zOeq/KuXRk7JJl81UGJJwnGeUOud1ml61bgjDdVWN3KH1Y0EAXvrt4QZ498p6gemuFJTLiCS1zhjBiE66YbZaw==" saltValue="vZ5sQLDWp8pVdJG8weCU3Q==" spinCount="100000" sqref="E414:O414 O396:O413 L396:L413 W414:Z414 Z396:Z413 W396:W413" name="Intervalo1_3_1"/>
  </protectedRanges>
  <mergeCells count="59">
    <mergeCell ref="G1:W1"/>
    <mergeCell ref="A2:A5"/>
    <mergeCell ref="B2:B5"/>
    <mergeCell ref="C2:C5"/>
    <mergeCell ref="D2:D5"/>
    <mergeCell ref="E2:Z2"/>
    <mergeCell ref="E3:N3"/>
    <mergeCell ref="O3:O5"/>
    <mergeCell ref="P3:Y3"/>
    <mergeCell ref="Z3:Z5"/>
    <mergeCell ref="M4:M5"/>
    <mergeCell ref="N4:N5"/>
    <mergeCell ref="X4:X5"/>
    <mergeCell ref="Y4:Y5"/>
    <mergeCell ref="A6:A25"/>
    <mergeCell ref="B7:B14"/>
    <mergeCell ref="B16:B19"/>
    <mergeCell ref="B21:B24"/>
    <mergeCell ref="A224:A251"/>
    <mergeCell ref="B224:D224"/>
    <mergeCell ref="A26:A181"/>
    <mergeCell ref="B27:B39"/>
    <mergeCell ref="B41:B51"/>
    <mergeCell ref="B55:B69"/>
    <mergeCell ref="B90:B100"/>
    <mergeCell ref="B104:B106"/>
    <mergeCell ref="B108:B118"/>
    <mergeCell ref="B122:B123"/>
    <mergeCell ref="B124:B126"/>
    <mergeCell ref="B129:B152"/>
    <mergeCell ref="B157:B159"/>
    <mergeCell ref="B160:B164"/>
    <mergeCell ref="B176:B177"/>
    <mergeCell ref="B179:B180"/>
    <mergeCell ref="A182:A223"/>
    <mergeCell ref="E248:K248"/>
    <mergeCell ref="L248:R248"/>
    <mergeCell ref="S248:V248"/>
    <mergeCell ref="W248:Z248"/>
    <mergeCell ref="E249:K249"/>
    <mergeCell ref="L249:R249"/>
    <mergeCell ref="S249:V249"/>
    <mergeCell ref="W249:Z249"/>
    <mergeCell ref="E250:K250"/>
    <mergeCell ref="L250:R250"/>
    <mergeCell ref="S250:V250"/>
    <mergeCell ref="W250:Z250"/>
    <mergeCell ref="E251:K251"/>
    <mergeCell ref="L251:R251"/>
    <mergeCell ref="S251:V251"/>
    <mergeCell ref="W251:Z251"/>
    <mergeCell ref="A417:D417"/>
    <mergeCell ref="A253:A277"/>
    <mergeCell ref="B253:B276"/>
    <mergeCell ref="A278:A388"/>
    <mergeCell ref="A389:A395"/>
    <mergeCell ref="B390:B394"/>
    <mergeCell ref="A396:A414"/>
    <mergeCell ref="B396:B413"/>
  </mergeCells>
  <printOptions horizontalCentered="1"/>
  <pageMargins left="0.39370078740157483" right="0.39370078740157483" top="0.39370078740157483" bottom="0.39370078740157483" header="0" footer="0"/>
  <pageSetup paperSize="9" scale="82" orientation="landscape" horizontalDpi="4294967294" verticalDpi="4294967294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39997558519241921"/>
  </sheetPr>
  <dimension ref="A1:AA421"/>
  <sheetViews>
    <sheetView showGridLines="0" zoomScale="90" zoomScaleNormal="90" workbookViewId="0">
      <pane xSplit="4" ySplit="5" topLeftCell="E6" activePane="bottomRight" state="frozen"/>
      <selection activeCell="F23" sqref="F23"/>
      <selection pane="topRight" activeCell="F23" sqref="F23"/>
      <selection pane="bottomLeft" activeCell="F23" sqref="F23"/>
      <selection pane="bottomRight" activeCell="F23" sqref="F23"/>
    </sheetView>
  </sheetViews>
  <sheetFormatPr defaultRowHeight="15" x14ac:dyDescent="0.25"/>
  <cols>
    <col min="1" max="1" width="6.42578125" style="14" customWidth="1"/>
    <col min="2" max="2" width="15.140625" style="14" customWidth="1"/>
    <col min="3" max="3" width="9.28515625" style="14" customWidth="1"/>
    <col min="4" max="4" width="49.7109375" style="15" customWidth="1"/>
    <col min="5" max="12" width="9" style="15" customWidth="1"/>
    <col min="13" max="14" width="9" style="52" customWidth="1"/>
    <col min="15" max="15" width="10.140625" style="15" customWidth="1"/>
    <col min="16" max="23" width="9" style="15" customWidth="1"/>
    <col min="24" max="24" width="9" style="52" customWidth="1"/>
    <col min="25" max="25" width="11" style="52" customWidth="1"/>
    <col min="26" max="26" width="10.140625" style="15" customWidth="1"/>
    <col min="27" max="27" width="9.140625" style="15"/>
    <col min="28" max="28" width="21.140625" style="15" customWidth="1"/>
    <col min="29" max="29" width="15.140625" style="15" bestFit="1" customWidth="1"/>
    <col min="30" max="16384" width="9.140625" style="15"/>
  </cols>
  <sheetData>
    <row r="1" spans="1:26" ht="64.5" customHeight="1" thickBot="1" x14ac:dyDescent="0.3">
      <c r="G1" s="353" t="s">
        <v>442</v>
      </c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282"/>
      <c r="Y1" s="282"/>
    </row>
    <row r="2" spans="1:26" ht="17.25" customHeight="1" x14ac:dyDescent="0.25">
      <c r="A2" s="354" t="s">
        <v>237</v>
      </c>
      <c r="B2" s="354" t="s">
        <v>14</v>
      </c>
      <c r="C2" s="357" t="s">
        <v>10</v>
      </c>
      <c r="D2" s="360" t="s">
        <v>0</v>
      </c>
      <c r="E2" s="363" t="s">
        <v>593</v>
      </c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  <c r="V2" s="364"/>
      <c r="W2" s="364"/>
      <c r="X2" s="364"/>
      <c r="Y2" s="364"/>
      <c r="Z2" s="365"/>
    </row>
    <row r="3" spans="1:26" ht="16.5" customHeight="1" x14ac:dyDescent="0.25">
      <c r="A3" s="355"/>
      <c r="B3" s="355"/>
      <c r="C3" s="358"/>
      <c r="D3" s="361"/>
      <c r="E3" s="366" t="s">
        <v>15</v>
      </c>
      <c r="F3" s="367"/>
      <c r="G3" s="367"/>
      <c r="H3" s="367"/>
      <c r="I3" s="367"/>
      <c r="J3" s="367"/>
      <c r="K3" s="367"/>
      <c r="L3" s="367"/>
      <c r="M3" s="367"/>
      <c r="N3" s="368"/>
      <c r="O3" s="369" t="s">
        <v>7</v>
      </c>
      <c r="P3" s="372" t="s">
        <v>16</v>
      </c>
      <c r="Q3" s="372"/>
      <c r="R3" s="372"/>
      <c r="S3" s="372"/>
      <c r="T3" s="372"/>
      <c r="U3" s="372"/>
      <c r="V3" s="372"/>
      <c r="W3" s="372"/>
      <c r="X3" s="372"/>
      <c r="Y3" s="372"/>
      <c r="Z3" s="373" t="s">
        <v>19</v>
      </c>
    </row>
    <row r="4" spans="1:26" ht="29.25" customHeight="1" x14ac:dyDescent="0.25">
      <c r="A4" s="355"/>
      <c r="B4" s="355"/>
      <c r="C4" s="358"/>
      <c r="D4" s="361"/>
      <c r="E4" s="17" t="s">
        <v>1</v>
      </c>
      <c r="F4" s="18" t="s">
        <v>2</v>
      </c>
      <c r="G4" s="18" t="s">
        <v>3</v>
      </c>
      <c r="H4" s="19" t="s">
        <v>11</v>
      </c>
      <c r="I4" s="19"/>
      <c r="J4" s="19" t="s">
        <v>20</v>
      </c>
      <c r="K4" s="19" t="s">
        <v>21</v>
      </c>
      <c r="L4" s="20" t="s">
        <v>4</v>
      </c>
      <c r="M4" s="376" t="s">
        <v>5</v>
      </c>
      <c r="N4" s="376" t="s">
        <v>6</v>
      </c>
      <c r="O4" s="370"/>
      <c r="P4" s="21" t="s">
        <v>1</v>
      </c>
      <c r="Q4" s="22" t="s">
        <v>2</v>
      </c>
      <c r="R4" s="22" t="s">
        <v>3</v>
      </c>
      <c r="S4" s="23" t="s">
        <v>11</v>
      </c>
      <c r="T4" s="23"/>
      <c r="U4" s="23" t="s">
        <v>17</v>
      </c>
      <c r="V4" s="23" t="s">
        <v>21</v>
      </c>
      <c r="W4" s="24" t="s">
        <v>9</v>
      </c>
      <c r="X4" s="378" t="s">
        <v>5</v>
      </c>
      <c r="Y4" s="378" t="s">
        <v>6</v>
      </c>
      <c r="Z4" s="374"/>
    </row>
    <row r="5" spans="1:26" ht="15.75" customHeight="1" thickBot="1" x14ac:dyDescent="0.3">
      <c r="A5" s="355"/>
      <c r="B5" s="356"/>
      <c r="C5" s="359"/>
      <c r="D5" s="362"/>
      <c r="E5" s="25" t="s">
        <v>8</v>
      </c>
      <c r="F5" s="26" t="s">
        <v>8</v>
      </c>
      <c r="G5" s="26" t="s">
        <v>8</v>
      </c>
      <c r="H5" s="26" t="s">
        <v>8</v>
      </c>
      <c r="I5" s="26" t="s">
        <v>8</v>
      </c>
      <c r="J5" s="26" t="s">
        <v>8</v>
      </c>
      <c r="K5" s="26" t="s">
        <v>8</v>
      </c>
      <c r="L5" s="27" t="s">
        <v>8</v>
      </c>
      <c r="M5" s="377"/>
      <c r="N5" s="377"/>
      <c r="O5" s="371"/>
      <c r="P5" s="28"/>
      <c r="Q5" s="29"/>
      <c r="R5" s="29"/>
      <c r="S5" s="29"/>
      <c r="T5" s="29"/>
      <c r="U5" s="29">
        <v>0</v>
      </c>
      <c r="V5" s="29">
        <v>0</v>
      </c>
      <c r="W5" s="30"/>
      <c r="X5" s="379"/>
      <c r="Y5" s="379"/>
      <c r="Z5" s="375"/>
    </row>
    <row r="6" spans="1:26" s="2" customFormat="1" ht="14.25" customHeight="1" x14ac:dyDescent="0.2">
      <c r="A6" s="330" t="s">
        <v>238</v>
      </c>
      <c r="B6" s="35" t="s">
        <v>22</v>
      </c>
      <c r="C6" s="1"/>
      <c r="D6" s="6"/>
      <c r="E6" s="200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2">
        <v>0</v>
      </c>
      <c r="M6" s="203">
        <v>9</v>
      </c>
      <c r="N6" s="203">
        <v>335</v>
      </c>
      <c r="O6" s="204">
        <v>344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2">
        <v>91</v>
      </c>
      <c r="Z6" s="32">
        <v>91</v>
      </c>
    </row>
    <row r="7" spans="1:26" ht="15" customHeight="1" x14ac:dyDescent="0.25">
      <c r="A7" s="331"/>
      <c r="B7" s="336" t="s">
        <v>33</v>
      </c>
      <c r="C7" s="3">
        <v>702901</v>
      </c>
      <c r="D7" s="98" t="s">
        <v>24</v>
      </c>
      <c r="E7" s="177">
        <v>0</v>
      </c>
      <c r="F7" s="210">
        <v>0</v>
      </c>
      <c r="G7" s="210">
        <v>0</v>
      </c>
      <c r="H7" s="210">
        <v>0</v>
      </c>
      <c r="I7" s="210">
        <v>0</v>
      </c>
      <c r="J7" s="210">
        <v>0</v>
      </c>
      <c r="K7" s="210">
        <v>0</v>
      </c>
      <c r="L7" s="211">
        <v>0</v>
      </c>
      <c r="M7" s="212">
        <v>0</v>
      </c>
      <c r="N7" s="212">
        <v>62</v>
      </c>
      <c r="O7" s="213">
        <v>62</v>
      </c>
      <c r="P7" s="214">
        <v>0</v>
      </c>
      <c r="Q7" s="214">
        <v>0</v>
      </c>
      <c r="R7" s="214">
        <v>0</v>
      </c>
      <c r="S7" s="214">
        <v>0</v>
      </c>
      <c r="T7" s="214">
        <v>0</v>
      </c>
      <c r="U7" s="215">
        <v>0</v>
      </c>
      <c r="V7" s="215">
        <v>0</v>
      </c>
      <c r="W7" s="215">
        <v>0</v>
      </c>
      <c r="X7" s="216">
        <v>0</v>
      </c>
      <c r="Y7" s="217">
        <v>12</v>
      </c>
      <c r="Z7" s="132">
        <v>12</v>
      </c>
    </row>
    <row r="8" spans="1:26" ht="15" customHeight="1" x14ac:dyDescent="0.25">
      <c r="A8" s="331"/>
      <c r="B8" s="337"/>
      <c r="C8" s="3">
        <v>702055</v>
      </c>
      <c r="D8" s="98" t="s">
        <v>34</v>
      </c>
      <c r="E8" s="177">
        <v>0</v>
      </c>
      <c r="F8" s="210">
        <v>0</v>
      </c>
      <c r="G8" s="210">
        <v>0</v>
      </c>
      <c r="H8" s="210">
        <v>0</v>
      </c>
      <c r="I8" s="210">
        <v>0</v>
      </c>
      <c r="J8" s="210">
        <v>0</v>
      </c>
      <c r="K8" s="210">
        <v>0</v>
      </c>
      <c r="L8" s="211">
        <v>0</v>
      </c>
      <c r="M8" s="212">
        <v>1</v>
      </c>
      <c r="N8" s="212">
        <v>16</v>
      </c>
      <c r="O8" s="213">
        <v>17</v>
      </c>
      <c r="P8" s="214">
        <v>0</v>
      </c>
      <c r="Q8" s="214">
        <v>0</v>
      </c>
      <c r="R8" s="214">
        <v>0</v>
      </c>
      <c r="S8" s="214">
        <v>0</v>
      </c>
      <c r="T8" s="214">
        <v>0</v>
      </c>
      <c r="U8" s="215">
        <v>0</v>
      </c>
      <c r="V8" s="215">
        <v>0</v>
      </c>
      <c r="W8" s="215">
        <v>0</v>
      </c>
      <c r="X8" s="216">
        <v>0</v>
      </c>
      <c r="Y8" s="217">
        <v>5</v>
      </c>
      <c r="Z8" s="132">
        <v>5</v>
      </c>
    </row>
    <row r="9" spans="1:26" ht="15" customHeight="1" x14ac:dyDescent="0.25">
      <c r="A9" s="331"/>
      <c r="B9" s="337"/>
      <c r="C9" s="3">
        <v>702073</v>
      </c>
      <c r="D9" s="98" t="s">
        <v>29</v>
      </c>
      <c r="E9" s="177">
        <v>0</v>
      </c>
      <c r="F9" s="210">
        <v>0</v>
      </c>
      <c r="G9" s="210">
        <v>0</v>
      </c>
      <c r="H9" s="210">
        <v>0</v>
      </c>
      <c r="I9" s="210">
        <v>0</v>
      </c>
      <c r="J9" s="210">
        <v>0</v>
      </c>
      <c r="K9" s="210">
        <v>0</v>
      </c>
      <c r="L9" s="211">
        <v>0</v>
      </c>
      <c r="M9" s="212">
        <v>3</v>
      </c>
      <c r="N9" s="212">
        <v>36</v>
      </c>
      <c r="O9" s="213">
        <v>39</v>
      </c>
      <c r="P9" s="214">
        <v>0</v>
      </c>
      <c r="Q9" s="214">
        <v>0</v>
      </c>
      <c r="R9" s="214">
        <v>0</v>
      </c>
      <c r="S9" s="214">
        <v>0</v>
      </c>
      <c r="T9" s="214">
        <v>0</v>
      </c>
      <c r="U9" s="215">
        <v>0</v>
      </c>
      <c r="V9" s="215">
        <v>0</v>
      </c>
      <c r="W9" s="215">
        <v>0</v>
      </c>
      <c r="X9" s="216">
        <v>0</v>
      </c>
      <c r="Y9" s="217">
        <v>15</v>
      </c>
      <c r="Z9" s="132">
        <v>15</v>
      </c>
    </row>
    <row r="10" spans="1:26" ht="15" customHeight="1" x14ac:dyDescent="0.25">
      <c r="A10" s="331"/>
      <c r="B10" s="337"/>
      <c r="C10" s="3">
        <v>702056</v>
      </c>
      <c r="D10" s="98" t="s">
        <v>25</v>
      </c>
      <c r="E10" s="177">
        <v>0</v>
      </c>
      <c r="F10" s="210">
        <v>0</v>
      </c>
      <c r="G10" s="210">
        <v>0</v>
      </c>
      <c r="H10" s="210">
        <v>0</v>
      </c>
      <c r="I10" s="210">
        <v>0</v>
      </c>
      <c r="J10" s="210">
        <v>0</v>
      </c>
      <c r="K10" s="210">
        <v>0</v>
      </c>
      <c r="L10" s="211">
        <v>0</v>
      </c>
      <c r="M10" s="212">
        <v>0</v>
      </c>
      <c r="N10" s="212">
        <v>75</v>
      </c>
      <c r="O10" s="213">
        <v>75</v>
      </c>
      <c r="P10" s="214">
        <v>0</v>
      </c>
      <c r="Q10" s="214">
        <v>0</v>
      </c>
      <c r="R10" s="214">
        <v>0</v>
      </c>
      <c r="S10" s="214">
        <v>0</v>
      </c>
      <c r="T10" s="214">
        <v>0</v>
      </c>
      <c r="U10" s="215">
        <v>0</v>
      </c>
      <c r="V10" s="215">
        <v>0</v>
      </c>
      <c r="W10" s="215">
        <v>0</v>
      </c>
      <c r="X10" s="216">
        <v>0</v>
      </c>
      <c r="Y10" s="217">
        <v>16</v>
      </c>
      <c r="Z10" s="132">
        <v>16</v>
      </c>
    </row>
    <row r="11" spans="1:26" ht="15" customHeight="1" x14ac:dyDescent="0.25">
      <c r="A11" s="331"/>
      <c r="B11" s="337"/>
      <c r="C11" s="3">
        <v>702072</v>
      </c>
      <c r="D11" s="98" t="s">
        <v>26</v>
      </c>
      <c r="E11" s="177">
        <v>0</v>
      </c>
      <c r="F11" s="210">
        <v>0</v>
      </c>
      <c r="G11" s="210">
        <v>0</v>
      </c>
      <c r="H11" s="210">
        <v>0</v>
      </c>
      <c r="I11" s="210">
        <v>0</v>
      </c>
      <c r="J11" s="210">
        <v>0</v>
      </c>
      <c r="K11" s="210">
        <v>0</v>
      </c>
      <c r="L11" s="211">
        <v>0</v>
      </c>
      <c r="M11" s="212">
        <v>0</v>
      </c>
      <c r="N11" s="212">
        <v>24</v>
      </c>
      <c r="O11" s="213">
        <v>24</v>
      </c>
      <c r="P11" s="214">
        <v>0</v>
      </c>
      <c r="Q11" s="214">
        <v>0</v>
      </c>
      <c r="R11" s="214">
        <v>0</v>
      </c>
      <c r="S11" s="214">
        <v>0</v>
      </c>
      <c r="T11" s="214">
        <v>0</v>
      </c>
      <c r="U11" s="215">
        <v>0</v>
      </c>
      <c r="V11" s="215">
        <v>0</v>
      </c>
      <c r="W11" s="215">
        <v>0</v>
      </c>
      <c r="X11" s="216">
        <v>0</v>
      </c>
      <c r="Y11" s="217">
        <v>4</v>
      </c>
      <c r="Z11" s="132">
        <v>4</v>
      </c>
    </row>
    <row r="12" spans="1:26" ht="15" customHeight="1" x14ac:dyDescent="0.25">
      <c r="A12" s="331"/>
      <c r="B12" s="337"/>
      <c r="C12" s="3">
        <v>702072</v>
      </c>
      <c r="D12" s="98" t="s">
        <v>27</v>
      </c>
      <c r="E12" s="177">
        <v>0</v>
      </c>
      <c r="F12" s="210">
        <v>0</v>
      </c>
      <c r="G12" s="210">
        <v>0</v>
      </c>
      <c r="H12" s="210">
        <v>0</v>
      </c>
      <c r="I12" s="210">
        <v>0</v>
      </c>
      <c r="J12" s="210">
        <v>0</v>
      </c>
      <c r="K12" s="210">
        <v>0</v>
      </c>
      <c r="L12" s="211">
        <v>0</v>
      </c>
      <c r="M12" s="212">
        <v>2</v>
      </c>
      <c r="N12" s="212">
        <v>20</v>
      </c>
      <c r="O12" s="213">
        <v>22</v>
      </c>
      <c r="P12" s="214">
        <v>0</v>
      </c>
      <c r="Q12" s="214">
        <v>0</v>
      </c>
      <c r="R12" s="214">
        <v>0</v>
      </c>
      <c r="S12" s="214">
        <v>0</v>
      </c>
      <c r="T12" s="214">
        <v>0</v>
      </c>
      <c r="U12" s="215">
        <v>0</v>
      </c>
      <c r="V12" s="215">
        <v>0</v>
      </c>
      <c r="W12" s="215">
        <v>0</v>
      </c>
      <c r="X12" s="216">
        <v>0</v>
      </c>
      <c r="Y12" s="217">
        <v>5</v>
      </c>
      <c r="Z12" s="132">
        <v>5</v>
      </c>
    </row>
    <row r="13" spans="1:26" ht="15" customHeight="1" x14ac:dyDescent="0.25">
      <c r="A13" s="331"/>
      <c r="B13" s="337"/>
      <c r="C13" s="3">
        <v>702067</v>
      </c>
      <c r="D13" s="98" t="s">
        <v>35</v>
      </c>
      <c r="E13" s="177">
        <v>0</v>
      </c>
      <c r="F13" s="210">
        <v>0</v>
      </c>
      <c r="G13" s="210">
        <v>0</v>
      </c>
      <c r="H13" s="210">
        <v>0</v>
      </c>
      <c r="I13" s="210">
        <v>0</v>
      </c>
      <c r="J13" s="210">
        <v>0</v>
      </c>
      <c r="K13" s="210">
        <v>0</v>
      </c>
      <c r="L13" s="211">
        <v>0</v>
      </c>
      <c r="M13" s="212">
        <v>2</v>
      </c>
      <c r="N13" s="212">
        <v>43</v>
      </c>
      <c r="O13" s="213">
        <v>45</v>
      </c>
      <c r="P13" s="214">
        <v>0</v>
      </c>
      <c r="Q13" s="214">
        <v>0</v>
      </c>
      <c r="R13" s="214">
        <v>0</v>
      </c>
      <c r="S13" s="214">
        <v>0</v>
      </c>
      <c r="T13" s="214">
        <v>0</v>
      </c>
      <c r="U13" s="215">
        <v>0</v>
      </c>
      <c r="V13" s="215">
        <v>0</v>
      </c>
      <c r="W13" s="215">
        <v>0</v>
      </c>
      <c r="X13" s="216">
        <v>0</v>
      </c>
      <c r="Y13" s="217">
        <v>21</v>
      </c>
      <c r="Z13" s="132">
        <v>21</v>
      </c>
    </row>
    <row r="14" spans="1:26" ht="15" customHeight="1" x14ac:dyDescent="0.25">
      <c r="A14" s="331"/>
      <c r="B14" s="347"/>
      <c r="C14" s="3">
        <v>702062</v>
      </c>
      <c r="D14" s="98" t="s">
        <v>28</v>
      </c>
      <c r="E14" s="177">
        <v>0</v>
      </c>
      <c r="F14" s="210">
        <v>0</v>
      </c>
      <c r="G14" s="210">
        <v>0</v>
      </c>
      <c r="H14" s="210">
        <v>0</v>
      </c>
      <c r="I14" s="210">
        <v>0</v>
      </c>
      <c r="J14" s="210">
        <v>0</v>
      </c>
      <c r="K14" s="210">
        <v>0</v>
      </c>
      <c r="L14" s="211">
        <v>0</v>
      </c>
      <c r="M14" s="212">
        <v>1</v>
      </c>
      <c r="N14" s="212">
        <v>59</v>
      </c>
      <c r="O14" s="213">
        <v>60</v>
      </c>
      <c r="P14" s="214">
        <v>0</v>
      </c>
      <c r="Q14" s="214">
        <v>0</v>
      </c>
      <c r="R14" s="214">
        <v>0</v>
      </c>
      <c r="S14" s="214">
        <v>0</v>
      </c>
      <c r="T14" s="214">
        <v>0</v>
      </c>
      <c r="U14" s="215">
        <v>0</v>
      </c>
      <c r="V14" s="215">
        <v>0</v>
      </c>
      <c r="W14" s="215">
        <v>0</v>
      </c>
      <c r="X14" s="216">
        <v>0</v>
      </c>
      <c r="Y14" s="217">
        <v>13</v>
      </c>
      <c r="Z14" s="132">
        <v>13</v>
      </c>
    </row>
    <row r="15" spans="1:26" s="2" customFormat="1" x14ac:dyDescent="0.2">
      <c r="A15" s="331"/>
      <c r="B15" s="99" t="s">
        <v>13</v>
      </c>
      <c r="C15" s="100"/>
      <c r="D15" s="101"/>
      <c r="E15" s="200">
        <v>0</v>
      </c>
      <c r="F15" s="201">
        <v>0</v>
      </c>
      <c r="G15" s="201">
        <v>13</v>
      </c>
      <c r="H15" s="201">
        <v>0</v>
      </c>
      <c r="I15" s="201">
        <v>0</v>
      </c>
      <c r="J15" s="201">
        <v>0</v>
      </c>
      <c r="K15" s="201">
        <v>0</v>
      </c>
      <c r="L15" s="202">
        <v>13</v>
      </c>
      <c r="M15" s="203">
        <v>20</v>
      </c>
      <c r="N15" s="203">
        <v>283</v>
      </c>
      <c r="O15" s="204">
        <v>316</v>
      </c>
      <c r="P15" s="203">
        <v>0</v>
      </c>
      <c r="Q15" s="203">
        <v>0</v>
      </c>
      <c r="R15" s="203">
        <v>1</v>
      </c>
      <c r="S15" s="203">
        <v>0</v>
      </c>
      <c r="T15" s="203">
        <v>0</v>
      </c>
      <c r="U15" s="203">
        <v>0</v>
      </c>
      <c r="V15" s="203">
        <v>0</v>
      </c>
      <c r="W15" s="203">
        <v>1</v>
      </c>
      <c r="X15" s="202">
        <v>3</v>
      </c>
      <c r="Y15" s="202">
        <v>78</v>
      </c>
      <c r="Z15" s="202">
        <v>82</v>
      </c>
    </row>
    <row r="16" spans="1:26" ht="15" customHeight="1" x14ac:dyDescent="0.25">
      <c r="A16" s="331"/>
      <c r="B16" s="348" t="s">
        <v>33</v>
      </c>
      <c r="C16" s="102">
        <v>702053</v>
      </c>
      <c r="D16" s="98" t="s">
        <v>23</v>
      </c>
      <c r="E16" s="177">
        <v>0</v>
      </c>
      <c r="F16" s="210">
        <v>0</v>
      </c>
      <c r="G16" s="210">
        <v>7</v>
      </c>
      <c r="H16" s="210">
        <v>0</v>
      </c>
      <c r="I16" s="210">
        <v>0</v>
      </c>
      <c r="J16" s="210">
        <v>0</v>
      </c>
      <c r="K16" s="210">
        <v>0</v>
      </c>
      <c r="L16" s="211">
        <v>7</v>
      </c>
      <c r="M16" s="212">
        <v>4</v>
      </c>
      <c r="N16" s="212">
        <v>70</v>
      </c>
      <c r="O16" s="213">
        <v>81</v>
      </c>
      <c r="P16" s="214">
        <v>0</v>
      </c>
      <c r="Q16" s="214">
        <v>0</v>
      </c>
      <c r="R16" s="214">
        <v>0</v>
      </c>
      <c r="S16" s="214">
        <v>0</v>
      </c>
      <c r="T16" s="214">
        <v>0</v>
      </c>
      <c r="U16" s="215">
        <v>0</v>
      </c>
      <c r="V16" s="215">
        <v>0</v>
      </c>
      <c r="W16" s="215">
        <v>0</v>
      </c>
      <c r="X16" s="216">
        <v>0</v>
      </c>
      <c r="Y16" s="217">
        <v>28</v>
      </c>
      <c r="Z16" s="132">
        <v>28</v>
      </c>
    </row>
    <row r="17" spans="1:26" ht="15" customHeight="1" x14ac:dyDescent="0.25">
      <c r="A17" s="331"/>
      <c r="B17" s="349"/>
      <c r="C17" s="102">
        <v>702054</v>
      </c>
      <c r="D17" s="98" t="s">
        <v>36</v>
      </c>
      <c r="E17" s="177">
        <v>0</v>
      </c>
      <c r="F17" s="210">
        <v>0</v>
      </c>
      <c r="G17" s="210">
        <v>2</v>
      </c>
      <c r="H17" s="210">
        <v>0</v>
      </c>
      <c r="I17" s="210">
        <v>0</v>
      </c>
      <c r="J17" s="210">
        <v>0</v>
      </c>
      <c r="K17" s="210">
        <v>0</v>
      </c>
      <c r="L17" s="211">
        <v>2</v>
      </c>
      <c r="M17" s="212">
        <v>3</v>
      </c>
      <c r="N17" s="212">
        <v>122</v>
      </c>
      <c r="O17" s="213">
        <v>127</v>
      </c>
      <c r="P17" s="214">
        <v>0</v>
      </c>
      <c r="Q17" s="214">
        <v>0</v>
      </c>
      <c r="R17" s="214">
        <v>0</v>
      </c>
      <c r="S17" s="214">
        <v>0</v>
      </c>
      <c r="T17" s="214">
        <v>0</v>
      </c>
      <c r="U17" s="215">
        <v>0</v>
      </c>
      <c r="V17" s="215">
        <v>0</v>
      </c>
      <c r="W17" s="215">
        <v>0</v>
      </c>
      <c r="X17" s="216">
        <v>1</v>
      </c>
      <c r="Y17" s="217">
        <v>42</v>
      </c>
      <c r="Z17" s="132">
        <v>43</v>
      </c>
    </row>
    <row r="18" spans="1:26" ht="15" customHeight="1" x14ac:dyDescent="0.25">
      <c r="A18" s="331"/>
      <c r="B18" s="349"/>
      <c r="C18" s="102">
        <v>700601</v>
      </c>
      <c r="D18" s="98" t="s">
        <v>37</v>
      </c>
      <c r="E18" s="177">
        <v>0</v>
      </c>
      <c r="F18" s="210">
        <v>0</v>
      </c>
      <c r="G18" s="210">
        <v>4</v>
      </c>
      <c r="H18" s="210">
        <v>0</v>
      </c>
      <c r="I18" s="210">
        <v>0</v>
      </c>
      <c r="J18" s="210">
        <v>0</v>
      </c>
      <c r="K18" s="210">
        <v>0</v>
      </c>
      <c r="L18" s="211">
        <v>4</v>
      </c>
      <c r="M18" s="212">
        <v>13</v>
      </c>
      <c r="N18" s="212">
        <v>91</v>
      </c>
      <c r="O18" s="213">
        <v>108</v>
      </c>
      <c r="P18" s="214">
        <v>0</v>
      </c>
      <c r="Q18" s="214">
        <v>0</v>
      </c>
      <c r="R18" s="214">
        <v>1</v>
      </c>
      <c r="S18" s="214">
        <v>0</v>
      </c>
      <c r="T18" s="214">
        <v>0</v>
      </c>
      <c r="U18" s="215">
        <v>0</v>
      </c>
      <c r="V18" s="215">
        <v>0</v>
      </c>
      <c r="W18" s="215">
        <v>1</v>
      </c>
      <c r="X18" s="216">
        <v>2</v>
      </c>
      <c r="Y18" s="217">
        <v>8</v>
      </c>
      <c r="Z18" s="132">
        <v>11</v>
      </c>
    </row>
    <row r="19" spans="1:26" ht="15" customHeight="1" x14ac:dyDescent="0.25">
      <c r="A19" s="331"/>
      <c r="B19" s="350"/>
      <c r="C19" s="102">
        <v>701253</v>
      </c>
      <c r="D19" s="98" t="s">
        <v>30</v>
      </c>
      <c r="E19" s="177">
        <v>0</v>
      </c>
      <c r="F19" s="210">
        <v>0</v>
      </c>
      <c r="G19" s="210">
        <v>0</v>
      </c>
      <c r="H19" s="210">
        <v>0</v>
      </c>
      <c r="I19" s="210">
        <v>0</v>
      </c>
      <c r="J19" s="210">
        <v>0</v>
      </c>
      <c r="K19" s="210">
        <v>0</v>
      </c>
      <c r="L19" s="211">
        <v>0</v>
      </c>
      <c r="M19" s="212">
        <v>0</v>
      </c>
      <c r="N19" s="212">
        <v>0</v>
      </c>
      <c r="O19" s="213">
        <v>0</v>
      </c>
      <c r="P19" s="214">
        <v>0</v>
      </c>
      <c r="Q19" s="214">
        <v>0</v>
      </c>
      <c r="R19" s="214">
        <v>0</v>
      </c>
      <c r="S19" s="214">
        <v>0</v>
      </c>
      <c r="T19" s="214">
        <v>0</v>
      </c>
      <c r="U19" s="215">
        <v>0</v>
      </c>
      <c r="V19" s="215">
        <v>0</v>
      </c>
      <c r="W19" s="215">
        <v>0</v>
      </c>
      <c r="X19" s="216">
        <v>0</v>
      </c>
      <c r="Y19" s="217">
        <v>0</v>
      </c>
      <c r="Z19" s="132">
        <v>0</v>
      </c>
    </row>
    <row r="20" spans="1:26" s="2" customFormat="1" x14ac:dyDescent="0.2">
      <c r="A20" s="331"/>
      <c r="B20" s="99" t="s">
        <v>18</v>
      </c>
      <c r="C20" s="103"/>
      <c r="D20" s="101"/>
      <c r="E20" s="200">
        <v>0</v>
      </c>
      <c r="F20" s="201">
        <v>0</v>
      </c>
      <c r="G20" s="201">
        <v>5</v>
      </c>
      <c r="H20" s="201">
        <v>0</v>
      </c>
      <c r="I20" s="201">
        <v>0</v>
      </c>
      <c r="J20" s="201">
        <v>0</v>
      </c>
      <c r="K20" s="201">
        <v>0</v>
      </c>
      <c r="L20" s="202">
        <v>5</v>
      </c>
      <c r="M20" s="203">
        <v>10</v>
      </c>
      <c r="N20" s="203">
        <v>221</v>
      </c>
      <c r="O20" s="204">
        <v>236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2">
        <v>2</v>
      </c>
      <c r="Y20" s="202">
        <v>82</v>
      </c>
      <c r="Z20" s="202">
        <v>84</v>
      </c>
    </row>
    <row r="21" spans="1:26" ht="15" customHeight="1" x14ac:dyDescent="0.25">
      <c r="A21" s="331"/>
      <c r="B21" s="336" t="s">
        <v>33</v>
      </c>
      <c r="C21" s="104">
        <v>702063</v>
      </c>
      <c r="D21" s="98" t="s">
        <v>38</v>
      </c>
      <c r="E21" s="177">
        <v>0</v>
      </c>
      <c r="F21" s="210">
        <v>0</v>
      </c>
      <c r="G21" s="210">
        <v>0</v>
      </c>
      <c r="H21" s="210">
        <v>0</v>
      </c>
      <c r="I21" s="210">
        <v>0</v>
      </c>
      <c r="J21" s="210">
        <v>0</v>
      </c>
      <c r="K21" s="210">
        <v>0</v>
      </c>
      <c r="L21" s="211">
        <v>0</v>
      </c>
      <c r="M21" s="212">
        <v>1</v>
      </c>
      <c r="N21" s="212">
        <v>67</v>
      </c>
      <c r="O21" s="213">
        <v>68</v>
      </c>
      <c r="P21" s="214">
        <v>0</v>
      </c>
      <c r="Q21" s="214">
        <v>0</v>
      </c>
      <c r="R21" s="214">
        <v>0</v>
      </c>
      <c r="S21" s="214">
        <v>0</v>
      </c>
      <c r="T21" s="214">
        <v>0</v>
      </c>
      <c r="U21" s="215">
        <v>0</v>
      </c>
      <c r="V21" s="215">
        <v>0</v>
      </c>
      <c r="W21" s="215">
        <v>0</v>
      </c>
      <c r="X21" s="216">
        <v>0</v>
      </c>
      <c r="Y21" s="217">
        <v>17</v>
      </c>
      <c r="Z21" s="132">
        <v>17</v>
      </c>
    </row>
    <row r="22" spans="1:26" ht="15" customHeight="1" x14ac:dyDescent="0.25">
      <c r="A22" s="331"/>
      <c r="B22" s="337"/>
      <c r="C22" s="104">
        <v>702005</v>
      </c>
      <c r="D22" s="98" t="s">
        <v>31</v>
      </c>
      <c r="E22" s="177">
        <v>0</v>
      </c>
      <c r="F22" s="210">
        <v>0</v>
      </c>
      <c r="G22" s="210">
        <v>5</v>
      </c>
      <c r="H22" s="210">
        <v>0</v>
      </c>
      <c r="I22" s="210">
        <v>0</v>
      </c>
      <c r="J22" s="210">
        <v>0</v>
      </c>
      <c r="K22" s="210">
        <v>0</v>
      </c>
      <c r="L22" s="211">
        <v>5</v>
      </c>
      <c r="M22" s="212">
        <v>9</v>
      </c>
      <c r="N22" s="212">
        <v>127</v>
      </c>
      <c r="O22" s="213">
        <v>141</v>
      </c>
      <c r="P22" s="214">
        <v>0</v>
      </c>
      <c r="Q22" s="214">
        <v>0</v>
      </c>
      <c r="R22" s="214">
        <v>0</v>
      </c>
      <c r="S22" s="214">
        <v>0</v>
      </c>
      <c r="T22" s="214">
        <v>0</v>
      </c>
      <c r="U22" s="215">
        <v>0</v>
      </c>
      <c r="V22" s="215">
        <v>0</v>
      </c>
      <c r="W22" s="215">
        <v>0</v>
      </c>
      <c r="X22" s="216">
        <v>2</v>
      </c>
      <c r="Y22" s="217">
        <v>52</v>
      </c>
      <c r="Z22" s="132">
        <v>54</v>
      </c>
    </row>
    <row r="23" spans="1:26" ht="15" customHeight="1" x14ac:dyDescent="0.25">
      <c r="A23" s="331"/>
      <c r="B23" s="337"/>
      <c r="C23" s="104">
        <v>702075</v>
      </c>
      <c r="D23" s="98" t="s">
        <v>39</v>
      </c>
      <c r="E23" s="177">
        <v>0</v>
      </c>
      <c r="F23" s="210">
        <v>0</v>
      </c>
      <c r="G23" s="210">
        <v>0</v>
      </c>
      <c r="H23" s="210">
        <v>0</v>
      </c>
      <c r="I23" s="210">
        <v>0</v>
      </c>
      <c r="J23" s="210">
        <v>0</v>
      </c>
      <c r="K23" s="210">
        <v>0</v>
      </c>
      <c r="L23" s="211">
        <v>0</v>
      </c>
      <c r="M23" s="212">
        <v>0</v>
      </c>
      <c r="N23" s="212">
        <v>14</v>
      </c>
      <c r="O23" s="213">
        <v>14</v>
      </c>
      <c r="P23" s="214">
        <v>0</v>
      </c>
      <c r="Q23" s="214">
        <v>0</v>
      </c>
      <c r="R23" s="214">
        <v>0</v>
      </c>
      <c r="S23" s="214">
        <v>0</v>
      </c>
      <c r="T23" s="214">
        <v>0</v>
      </c>
      <c r="U23" s="215">
        <v>0</v>
      </c>
      <c r="V23" s="215">
        <v>0</v>
      </c>
      <c r="W23" s="215">
        <v>0</v>
      </c>
      <c r="X23" s="216">
        <v>0</v>
      </c>
      <c r="Y23" s="217">
        <v>7</v>
      </c>
      <c r="Z23" s="132">
        <v>7</v>
      </c>
    </row>
    <row r="24" spans="1:26" ht="15" customHeight="1" x14ac:dyDescent="0.25">
      <c r="A24" s="331"/>
      <c r="B24" s="347"/>
      <c r="C24" s="104">
        <v>702074</v>
      </c>
      <c r="D24" s="98" t="s">
        <v>32</v>
      </c>
      <c r="E24" s="177">
        <v>0</v>
      </c>
      <c r="F24" s="210">
        <v>0</v>
      </c>
      <c r="G24" s="210">
        <v>0</v>
      </c>
      <c r="H24" s="210">
        <v>0</v>
      </c>
      <c r="I24" s="210">
        <v>0</v>
      </c>
      <c r="J24" s="210">
        <v>0</v>
      </c>
      <c r="K24" s="210">
        <v>0</v>
      </c>
      <c r="L24" s="211">
        <v>0</v>
      </c>
      <c r="M24" s="212">
        <v>0</v>
      </c>
      <c r="N24" s="212">
        <v>13</v>
      </c>
      <c r="O24" s="213">
        <v>13</v>
      </c>
      <c r="P24" s="214">
        <v>0</v>
      </c>
      <c r="Q24" s="214">
        <v>0</v>
      </c>
      <c r="R24" s="214">
        <v>0</v>
      </c>
      <c r="S24" s="214">
        <v>0</v>
      </c>
      <c r="T24" s="214">
        <v>0</v>
      </c>
      <c r="U24" s="215">
        <v>0</v>
      </c>
      <c r="V24" s="215">
        <v>0</v>
      </c>
      <c r="W24" s="215">
        <v>0</v>
      </c>
      <c r="X24" s="216">
        <v>0</v>
      </c>
      <c r="Y24" s="217">
        <v>6</v>
      </c>
      <c r="Z24" s="132">
        <v>6</v>
      </c>
    </row>
    <row r="25" spans="1:26" s="2" customFormat="1" thickBot="1" x14ac:dyDescent="0.25">
      <c r="A25" s="332"/>
      <c r="B25" s="105" t="s">
        <v>481</v>
      </c>
      <c r="C25" s="106"/>
      <c r="D25" s="107"/>
      <c r="E25" s="218">
        <v>0</v>
      </c>
      <c r="F25" s="219">
        <v>0</v>
      </c>
      <c r="G25" s="219">
        <v>18</v>
      </c>
      <c r="H25" s="219">
        <v>0</v>
      </c>
      <c r="I25" s="219">
        <v>0</v>
      </c>
      <c r="J25" s="219">
        <v>0</v>
      </c>
      <c r="K25" s="219">
        <v>0</v>
      </c>
      <c r="L25" s="220">
        <v>18</v>
      </c>
      <c r="M25" s="221">
        <v>39</v>
      </c>
      <c r="N25" s="221">
        <v>839</v>
      </c>
      <c r="O25" s="222">
        <v>896</v>
      </c>
      <c r="P25" s="223">
        <v>0</v>
      </c>
      <c r="Q25" s="223">
        <v>0</v>
      </c>
      <c r="R25" s="223">
        <v>1</v>
      </c>
      <c r="S25" s="223">
        <v>0</v>
      </c>
      <c r="T25" s="223">
        <v>0</v>
      </c>
      <c r="U25" s="223">
        <v>0</v>
      </c>
      <c r="V25" s="223"/>
      <c r="W25" s="223">
        <v>1</v>
      </c>
      <c r="X25" s="221">
        <v>5</v>
      </c>
      <c r="Y25" s="220">
        <v>251</v>
      </c>
      <c r="Z25" s="42">
        <v>257</v>
      </c>
    </row>
    <row r="26" spans="1:26" s="2" customFormat="1" ht="15" customHeight="1" x14ac:dyDescent="0.2">
      <c r="A26" s="330" t="s">
        <v>439</v>
      </c>
      <c r="B26" s="117" t="s">
        <v>18</v>
      </c>
      <c r="C26" s="118"/>
      <c r="D26" s="119"/>
      <c r="E26" s="284">
        <v>0</v>
      </c>
      <c r="F26" s="284">
        <v>0</v>
      </c>
      <c r="G26" s="284">
        <v>1</v>
      </c>
      <c r="H26" s="284">
        <v>0</v>
      </c>
      <c r="I26" s="284">
        <v>0</v>
      </c>
      <c r="J26" s="284">
        <v>0</v>
      </c>
      <c r="K26" s="284">
        <v>0</v>
      </c>
      <c r="L26" s="284">
        <v>1</v>
      </c>
      <c r="M26" s="284">
        <v>4</v>
      </c>
      <c r="N26" s="284">
        <v>798</v>
      </c>
      <c r="O26" s="284">
        <v>803</v>
      </c>
      <c r="P26" s="284">
        <v>0</v>
      </c>
      <c r="Q26" s="284">
        <v>0</v>
      </c>
      <c r="R26" s="284">
        <v>0</v>
      </c>
      <c r="S26" s="284">
        <v>0</v>
      </c>
      <c r="T26" s="284">
        <v>0</v>
      </c>
      <c r="U26" s="284">
        <v>0</v>
      </c>
      <c r="V26" s="284">
        <v>0</v>
      </c>
      <c r="W26" s="284">
        <v>0</v>
      </c>
      <c r="X26" s="284">
        <v>1</v>
      </c>
      <c r="Y26" s="284">
        <v>170</v>
      </c>
      <c r="Z26" s="284">
        <v>171</v>
      </c>
    </row>
    <row r="27" spans="1:26" ht="15" customHeight="1" x14ac:dyDescent="0.25">
      <c r="A27" s="331"/>
      <c r="B27" s="341" t="s">
        <v>41</v>
      </c>
      <c r="C27" s="193" t="s">
        <v>42</v>
      </c>
      <c r="D27" s="184" t="s">
        <v>43</v>
      </c>
      <c r="E27" s="231">
        <v>0</v>
      </c>
      <c r="F27" s="232">
        <v>0</v>
      </c>
      <c r="G27" s="232">
        <v>0</v>
      </c>
      <c r="H27" s="232">
        <v>0</v>
      </c>
      <c r="I27" s="232">
        <v>0</v>
      </c>
      <c r="J27" s="232">
        <v>0</v>
      </c>
      <c r="K27" s="232">
        <v>0</v>
      </c>
      <c r="L27" s="233">
        <v>0</v>
      </c>
      <c r="M27" s="238">
        <v>0</v>
      </c>
      <c r="N27" s="240">
        <v>108</v>
      </c>
      <c r="O27" s="196">
        <v>108</v>
      </c>
      <c r="P27" s="236">
        <v>0</v>
      </c>
      <c r="Q27" s="236">
        <v>0</v>
      </c>
      <c r="R27" s="236">
        <v>0</v>
      </c>
      <c r="S27" s="236">
        <v>0</v>
      </c>
      <c r="T27" s="236">
        <v>0</v>
      </c>
      <c r="U27" s="236">
        <v>0</v>
      </c>
      <c r="V27" s="237">
        <v>0</v>
      </c>
      <c r="W27" s="233">
        <v>0</v>
      </c>
      <c r="X27" s="238">
        <v>0</v>
      </c>
      <c r="Y27" s="238">
        <v>6</v>
      </c>
      <c r="Z27" s="197">
        <v>6</v>
      </c>
    </row>
    <row r="28" spans="1:26" ht="15" customHeight="1" x14ac:dyDescent="0.25">
      <c r="A28" s="331"/>
      <c r="B28" s="342"/>
      <c r="C28" s="193" t="s">
        <v>42</v>
      </c>
      <c r="D28" s="184" t="s">
        <v>44</v>
      </c>
      <c r="E28" s="231">
        <v>0</v>
      </c>
      <c r="F28" s="232">
        <v>0</v>
      </c>
      <c r="G28" s="232">
        <v>0</v>
      </c>
      <c r="H28" s="232">
        <v>0</v>
      </c>
      <c r="I28" s="232">
        <v>0</v>
      </c>
      <c r="J28" s="232">
        <v>0</v>
      </c>
      <c r="K28" s="232">
        <v>0</v>
      </c>
      <c r="L28" s="233">
        <v>0</v>
      </c>
      <c r="M28" s="238">
        <v>0</v>
      </c>
      <c r="N28" s="240">
        <v>95</v>
      </c>
      <c r="O28" s="196">
        <v>95</v>
      </c>
      <c r="P28" s="236">
        <v>0</v>
      </c>
      <c r="Q28" s="236">
        <v>0</v>
      </c>
      <c r="R28" s="236">
        <v>0</v>
      </c>
      <c r="S28" s="236">
        <v>0</v>
      </c>
      <c r="T28" s="236">
        <v>0</v>
      </c>
      <c r="U28" s="236">
        <v>0</v>
      </c>
      <c r="V28" s="237">
        <v>0</v>
      </c>
      <c r="W28" s="233">
        <v>0</v>
      </c>
      <c r="X28" s="238">
        <v>0</v>
      </c>
      <c r="Y28" s="238">
        <v>20</v>
      </c>
      <c r="Z28" s="197">
        <v>20</v>
      </c>
    </row>
    <row r="29" spans="1:26" ht="15" customHeight="1" x14ac:dyDescent="0.25">
      <c r="A29" s="331"/>
      <c r="B29" s="342"/>
      <c r="C29" s="193" t="s">
        <v>42</v>
      </c>
      <c r="D29" s="184" t="s">
        <v>45</v>
      </c>
      <c r="E29" s="231">
        <v>0</v>
      </c>
      <c r="F29" s="232">
        <v>0</v>
      </c>
      <c r="G29" s="232">
        <v>0</v>
      </c>
      <c r="H29" s="232">
        <v>0</v>
      </c>
      <c r="I29" s="232">
        <v>0</v>
      </c>
      <c r="J29" s="232">
        <v>0</v>
      </c>
      <c r="K29" s="232">
        <v>0</v>
      </c>
      <c r="L29" s="233">
        <v>0</v>
      </c>
      <c r="M29" s="238">
        <v>0</v>
      </c>
      <c r="N29" s="240">
        <v>30</v>
      </c>
      <c r="O29" s="196">
        <v>30</v>
      </c>
      <c r="P29" s="236">
        <v>0</v>
      </c>
      <c r="Q29" s="236">
        <v>0</v>
      </c>
      <c r="R29" s="236">
        <v>0</v>
      </c>
      <c r="S29" s="236">
        <v>0</v>
      </c>
      <c r="T29" s="236">
        <v>0</v>
      </c>
      <c r="U29" s="236">
        <v>0</v>
      </c>
      <c r="V29" s="237">
        <v>0</v>
      </c>
      <c r="W29" s="233">
        <v>0</v>
      </c>
      <c r="X29" s="238">
        <v>0</v>
      </c>
      <c r="Y29" s="238">
        <v>16</v>
      </c>
      <c r="Z29" s="197">
        <v>16</v>
      </c>
    </row>
    <row r="30" spans="1:26" ht="15" customHeight="1" x14ac:dyDescent="0.25">
      <c r="A30" s="331"/>
      <c r="B30" s="342"/>
      <c r="C30" s="193"/>
      <c r="D30" s="184" t="s">
        <v>484</v>
      </c>
      <c r="E30" s="231">
        <v>0</v>
      </c>
      <c r="F30" s="232">
        <v>0</v>
      </c>
      <c r="G30" s="232">
        <v>0</v>
      </c>
      <c r="H30" s="232">
        <v>0</v>
      </c>
      <c r="I30" s="232">
        <v>0</v>
      </c>
      <c r="J30" s="232">
        <v>0</v>
      </c>
      <c r="K30" s="232">
        <v>0</v>
      </c>
      <c r="L30" s="233">
        <v>0</v>
      </c>
      <c r="M30" s="238">
        <v>0</v>
      </c>
      <c r="N30" s="240">
        <v>5</v>
      </c>
      <c r="O30" s="196">
        <v>5</v>
      </c>
      <c r="P30" s="236">
        <v>0</v>
      </c>
      <c r="Q30" s="236">
        <v>0</v>
      </c>
      <c r="R30" s="236">
        <v>0</v>
      </c>
      <c r="S30" s="236">
        <v>0</v>
      </c>
      <c r="T30" s="236">
        <v>0</v>
      </c>
      <c r="U30" s="236">
        <v>0</v>
      </c>
      <c r="V30" s="237">
        <v>0</v>
      </c>
      <c r="W30" s="233">
        <v>0</v>
      </c>
      <c r="X30" s="238">
        <v>0</v>
      </c>
      <c r="Y30" s="238">
        <v>1</v>
      </c>
      <c r="Z30" s="197">
        <v>1</v>
      </c>
    </row>
    <row r="31" spans="1:26" ht="15" customHeight="1" x14ac:dyDescent="0.25">
      <c r="A31" s="331"/>
      <c r="B31" s="342"/>
      <c r="C31" s="193"/>
      <c r="D31" s="184" t="s">
        <v>485</v>
      </c>
      <c r="E31" s="231">
        <v>0</v>
      </c>
      <c r="F31" s="232">
        <v>0</v>
      </c>
      <c r="G31" s="232">
        <v>0</v>
      </c>
      <c r="H31" s="232">
        <v>0</v>
      </c>
      <c r="I31" s="232">
        <v>0</v>
      </c>
      <c r="J31" s="232">
        <v>0</v>
      </c>
      <c r="K31" s="232">
        <v>0</v>
      </c>
      <c r="L31" s="233">
        <v>0</v>
      </c>
      <c r="M31" s="238">
        <v>0</v>
      </c>
      <c r="N31" s="240">
        <v>68</v>
      </c>
      <c r="O31" s="196">
        <v>68</v>
      </c>
      <c r="P31" s="236">
        <v>0</v>
      </c>
      <c r="Q31" s="236">
        <v>0</v>
      </c>
      <c r="R31" s="236">
        <v>0</v>
      </c>
      <c r="S31" s="236">
        <v>0</v>
      </c>
      <c r="T31" s="236">
        <v>0</v>
      </c>
      <c r="U31" s="236">
        <v>0</v>
      </c>
      <c r="V31" s="237">
        <v>0</v>
      </c>
      <c r="W31" s="233">
        <v>0</v>
      </c>
      <c r="X31" s="238">
        <v>0</v>
      </c>
      <c r="Y31" s="238">
        <v>24</v>
      </c>
      <c r="Z31" s="197">
        <v>24</v>
      </c>
    </row>
    <row r="32" spans="1:26" ht="15" customHeight="1" x14ac:dyDescent="0.25">
      <c r="A32" s="331"/>
      <c r="B32" s="342"/>
      <c r="C32" s="193"/>
      <c r="D32" s="184" t="s">
        <v>486</v>
      </c>
      <c r="E32" s="231">
        <v>0</v>
      </c>
      <c r="F32" s="232">
        <v>0</v>
      </c>
      <c r="G32" s="232">
        <v>0</v>
      </c>
      <c r="H32" s="232">
        <v>0</v>
      </c>
      <c r="I32" s="232">
        <v>0</v>
      </c>
      <c r="J32" s="232">
        <v>0</v>
      </c>
      <c r="K32" s="232">
        <v>0</v>
      </c>
      <c r="L32" s="233">
        <v>0</v>
      </c>
      <c r="M32" s="238">
        <v>0</v>
      </c>
      <c r="N32" s="240">
        <v>41</v>
      </c>
      <c r="O32" s="196">
        <v>41</v>
      </c>
      <c r="P32" s="236">
        <v>0</v>
      </c>
      <c r="Q32" s="236">
        <v>0</v>
      </c>
      <c r="R32" s="236">
        <v>0</v>
      </c>
      <c r="S32" s="236">
        <v>0</v>
      </c>
      <c r="T32" s="236">
        <v>0</v>
      </c>
      <c r="U32" s="236">
        <v>0</v>
      </c>
      <c r="V32" s="237">
        <v>0</v>
      </c>
      <c r="W32" s="233">
        <v>0</v>
      </c>
      <c r="X32" s="238">
        <v>0</v>
      </c>
      <c r="Y32" s="238">
        <v>16</v>
      </c>
      <c r="Z32" s="197">
        <v>16</v>
      </c>
    </row>
    <row r="33" spans="1:26" ht="15" customHeight="1" x14ac:dyDescent="0.25">
      <c r="A33" s="331"/>
      <c r="B33" s="342"/>
      <c r="C33" s="193"/>
      <c r="D33" s="184" t="s">
        <v>487</v>
      </c>
      <c r="E33" s="231">
        <v>0</v>
      </c>
      <c r="F33" s="232">
        <v>0</v>
      </c>
      <c r="G33" s="232">
        <v>0</v>
      </c>
      <c r="H33" s="232">
        <v>0</v>
      </c>
      <c r="I33" s="232">
        <v>0</v>
      </c>
      <c r="J33" s="232">
        <v>0</v>
      </c>
      <c r="K33" s="232">
        <v>0</v>
      </c>
      <c r="L33" s="233">
        <v>0</v>
      </c>
      <c r="M33" s="238">
        <v>0</v>
      </c>
      <c r="N33" s="240">
        <v>48</v>
      </c>
      <c r="O33" s="196">
        <v>48</v>
      </c>
      <c r="P33" s="236">
        <v>0</v>
      </c>
      <c r="Q33" s="236">
        <v>0</v>
      </c>
      <c r="R33" s="236">
        <v>0</v>
      </c>
      <c r="S33" s="236">
        <v>0</v>
      </c>
      <c r="T33" s="236">
        <v>0</v>
      </c>
      <c r="U33" s="236">
        <v>0</v>
      </c>
      <c r="V33" s="237">
        <v>0</v>
      </c>
      <c r="W33" s="233">
        <v>0</v>
      </c>
      <c r="X33" s="238">
        <v>0</v>
      </c>
      <c r="Y33" s="238">
        <v>13</v>
      </c>
      <c r="Z33" s="197">
        <v>13</v>
      </c>
    </row>
    <row r="34" spans="1:26" ht="15" customHeight="1" x14ac:dyDescent="0.25">
      <c r="A34" s="331"/>
      <c r="B34" s="342"/>
      <c r="C34" s="193"/>
      <c r="D34" s="184" t="s">
        <v>488</v>
      </c>
      <c r="E34" s="231">
        <v>0</v>
      </c>
      <c r="F34" s="232">
        <v>0</v>
      </c>
      <c r="G34" s="232">
        <v>0</v>
      </c>
      <c r="H34" s="232">
        <v>0</v>
      </c>
      <c r="I34" s="232">
        <v>0</v>
      </c>
      <c r="J34" s="232">
        <v>0</v>
      </c>
      <c r="K34" s="232">
        <v>0</v>
      </c>
      <c r="L34" s="233">
        <v>0</v>
      </c>
      <c r="M34" s="238">
        <v>0</v>
      </c>
      <c r="N34" s="240">
        <v>10</v>
      </c>
      <c r="O34" s="196">
        <v>10</v>
      </c>
      <c r="P34" s="236">
        <v>0</v>
      </c>
      <c r="Q34" s="236">
        <v>0</v>
      </c>
      <c r="R34" s="236">
        <v>0</v>
      </c>
      <c r="S34" s="236">
        <v>0</v>
      </c>
      <c r="T34" s="236">
        <v>0</v>
      </c>
      <c r="U34" s="236">
        <v>0</v>
      </c>
      <c r="V34" s="237">
        <v>0</v>
      </c>
      <c r="W34" s="233">
        <v>0</v>
      </c>
      <c r="X34" s="238">
        <v>0</v>
      </c>
      <c r="Y34" s="238">
        <v>4</v>
      </c>
      <c r="Z34" s="197">
        <v>4</v>
      </c>
    </row>
    <row r="35" spans="1:26" ht="15" customHeight="1" x14ac:dyDescent="0.25">
      <c r="A35" s="331"/>
      <c r="B35" s="342"/>
      <c r="C35" s="193"/>
      <c r="D35" s="184" t="s">
        <v>489</v>
      </c>
      <c r="E35" s="231">
        <v>0</v>
      </c>
      <c r="F35" s="232">
        <v>0</v>
      </c>
      <c r="G35" s="232">
        <v>0</v>
      </c>
      <c r="H35" s="232">
        <v>0</v>
      </c>
      <c r="I35" s="232">
        <v>0</v>
      </c>
      <c r="J35" s="232">
        <v>0</v>
      </c>
      <c r="K35" s="232">
        <v>0</v>
      </c>
      <c r="L35" s="233">
        <v>0</v>
      </c>
      <c r="M35" s="238">
        <v>0</v>
      </c>
      <c r="N35" s="240">
        <v>7</v>
      </c>
      <c r="O35" s="196">
        <v>7</v>
      </c>
      <c r="P35" s="236">
        <v>0</v>
      </c>
      <c r="Q35" s="236">
        <v>0</v>
      </c>
      <c r="R35" s="236">
        <v>0</v>
      </c>
      <c r="S35" s="236">
        <v>0</v>
      </c>
      <c r="T35" s="236">
        <v>0</v>
      </c>
      <c r="U35" s="236">
        <v>0</v>
      </c>
      <c r="V35" s="237">
        <v>0</v>
      </c>
      <c r="W35" s="233">
        <v>0</v>
      </c>
      <c r="X35" s="238">
        <v>0</v>
      </c>
      <c r="Y35" s="238">
        <v>0</v>
      </c>
      <c r="Z35" s="197">
        <v>0</v>
      </c>
    </row>
    <row r="36" spans="1:26" ht="15" customHeight="1" x14ac:dyDescent="0.25">
      <c r="A36" s="331"/>
      <c r="B36" s="342"/>
      <c r="C36" s="193"/>
      <c r="D36" s="184" t="s">
        <v>490</v>
      </c>
      <c r="E36" s="231">
        <v>0</v>
      </c>
      <c r="F36" s="232">
        <v>0</v>
      </c>
      <c r="G36" s="232">
        <v>0</v>
      </c>
      <c r="H36" s="232">
        <v>0</v>
      </c>
      <c r="I36" s="232">
        <v>0</v>
      </c>
      <c r="J36" s="232">
        <v>0</v>
      </c>
      <c r="K36" s="232">
        <v>0</v>
      </c>
      <c r="L36" s="233">
        <v>0</v>
      </c>
      <c r="M36" s="238">
        <v>0</v>
      </c>
      <c r="N36" s="240">
        <v>4</v>
      </c>
      <c r="O36" s="196">
        <v>4</v>
      </c>
      <c r="P36" s="236">
        <v>0</v>
      </c>
      <c r="Q36" s="236">
        <v>0</v>
      </c>
      <c r="R36" s="236">
        <v>0</v>
      </c>
      <c r="S36" s="236">
        <v>0</v>
      </c>
      <c r="T36" s="236">
        <v>0</v>
      </c>
      <c r="U36" s="236">
        <v>0</v>
      </c>
      <c r="V36" s="237">
        <v>0</v>
      </c>
      <c r="W36" s="233">
        <v>0</v>
      </c>
      <c r="X36" s="238">
        <v>0</v>
      </c>
      <c r="Y36" s="238">
        <v>9</v>
      </c>
      <c r="Z36" s="197">
        <v>9</v>
      </c>
    </row>
    <row r="37" spans="1:26" ht="15" customHeight="1" x14ac:dyDescent="0.25">
      <c r="A37" s="331"/>
      <c r="B37" s="342"/>
      <c r="C37" s="193"/>
      <c r="D37" s="184" t="s">
        <v>491</v>
      </c>
      <c r="E37" s="231">
        <v>0</v>
      </c>
      <c r="F37" s="232">
        <v>0</v>
      </c>
      <c r="G37" s="232">
        <v>0</v>
      </c>
      <c r="H37" s="232">
        <v>0</v>
      </c>
      <c r="I37" s="232">
        <v>0</v>
      </c>
      <c r="J37" s="232">
        <v>0</v>
      </c>
      <c r="K37" s="232">
        <v>0</v>
      </c>
      <c r="L37" s="233">
        <v>0</v>
      </c>
      <c r="M37" s="238">
        <v>0</v>
      </c>
      <c r="N37" s="240">
        <v>36</v>
      </c>
      <c r="O37" s="196">
        <v>36</v>
      </c>
      <c r="P37" s="236">
        <v>0</v>
      </c>
      <c r="Q37" s="236">
        <v>0</v>
      </c>
      <c r="R37" s="236">
        <v>0</v>
      </c>
      <c r="S37" s="236">
        <v>0</v>
      </c>
      <c r="T37" s="236">
        <v>0</v>
      </c>
      <c r="U37" s="236">
        <v>0</v>
      </c>
      <c r="V37" s="237">
        <v>0</v>
      </c>
      <c r="W37" s="233">
        <v>0</v>
      </c>
      <c r="X37" s="238">
        <v>0</v>
      </c>
      <c r="Y37" s="238">
        <v>9</v>
      </c>
      <c r="Z37" s="197">
        <v>9</v>
      </c>
    </row>
    <row r="38" spans="1:26" ht="15" customHeight="1" x14ac:dyDescent="0.25">
      <c r="A38" s="331"/>
      <c r="B38" s="342"/>
      <c r="C38" s="193" t="s">
        <v>42</v>
      </c>
      <c r="D38" s="184" t="s">
        <v>46</v>
      </c>
      <c r="E38" s="231">
        <v>0</v>
      </c>
      <c r="F38" s="232">
        <v>0</v>
      </c>
      <c r="G38" s="232">
        <v>1</v>
      </c>
      <c r="H38" s="232">
        <v>0</v>
      </c>
      <c r="I38" s="232">
        <v>0</v>
      </c>
      <c r="J38" s="232">
        <v>0</v>
      </c>
      <c r="K38" s="232">
        <v>0</v>
      </c>
      <c r="L38" s="233">
        <v>1</v>
      </c>
      <c r="M38" s="238">
        <v>0</v>
      </c>
      <c r="N38" s="240">
        <v>0</v>
      </c>
      <c r="O38" s="196">
        <v>1</v>
      </c>
      <c r="P38" s="236">
        <v>0</v>
      </c>
      <c r="Q38" s="236">
        <v>0</v>
      </c>
      <c r="R38" s="236">
        <v>0</v>
      </c>
      <c r="S38" s="236">
        <v>0</v>
      </c>
      <c r="T38" s="236">
        <v>0</v>
      </c>
      <c r="U38" s="236">
        <v>0</v>
      </c>
      <c r="V38" s="237">
        <v>0</v>
      </c>
      <c r="W38" s="233">
        <v>0</v>
      </c>
      <c r="X38" s="238">
        <v>0</v>
      </c>
      <c r="Y38" s="238">
        <v>0</v>
      </c>
      <c r="Z38" s="197">
        <v>0</v>
      </c>
    </row>
    <row r="39" spans="1:26" ht="15" customHeight="1" x14ac:dyDescent="0.25">
      <c r="A39" s="331"/>
      <c r="B39" s="343"/>
      <c r="C39" s="193" t="s">
        <v>47</v>
      </c>
      <c r="D39" s="184" t="s">
        <v>48</v>
      </c>
      <c r="E39" s="231">
        <v>0</v>
      </c>
      <c r="F39" s="232">
        <v>0</v>
      </c>
      <c r="G39" s="232">
        <v>0</v>
      </c>
      <c r="H39" s="232">
        <v>0</v>
      </c>
      <c r="I39" s="232">
        <v>0</v>
      </c>
      <c r="J39" s="232">
        <v>0</v>
      </c>
      <c r="K39" s="232">
        <v>0</v>
      </c>
      <c r="L39" s="233">
        <v>0</v>
      </c>
      <c r="M39" s="238">
        <v>1</v>
      </c>
      <c r="N39" s="240">
        <v>36</v>
      </c>
      <c r="O39" s="196">
        <v>37</v>
      </c>
      <c r="P39" s="236">
        <v>0</v>
      </c>
      <c r="Q39" s="236">
        <v>0</v>
      </c>
      <c r="R39" s="236">
        <v>0</v>
      </c>
      <c r="S39" s="236">
        <v>0</v>
      </c>
      <c r="T39" s="236">
        <v>0</v>
      </c>
      <c r="U39" s="236">
        <v>0</v>
      </c>
      <c r="V39" s="237">
        <v>0</v>
      </c>
      <c r="W39" s="233">
        <v>0</v>
      </c>
      <c r="X39" s="238">
        <v>0</v>
      </c>
      <c r="Y39" s="238">
        <v>5</v>
      </c>
      <c r="Z39" s="197">
        <v>5</v>
      </c>
    </row>
    <row r="40" spans="1:26" ht="15" customHeight="1" x14ac:dyDescent="0.25">
      <c r="A40" s="331"/>
      <c r="B40" s="120"/>
      <c r="C40" s="193"/>
      <c r="D40" s="191" t="s">
        <v>49</v>
      </c>
      <c r="E40" s="198">
        <v>0</v>
      </c>
      <c r="F40" s="232">
        <v>0</v>
      </c>
      <c r="G40" s="232">
        <v>0</v>
      </c>
      <c r="H40" s="232">
        <v>0</v>
      </c>
      <c r="I40" s="232">
        <v>0</v>
      </c>
      <c r="J40" s="232">
        <v>0</v>
      </c>
      <c r="K40" s="232">
        <v>0</v>
      </c>
      <c r="L40" s="233">
        <v>0</v>
      </c>
      <c r="M40" s="238">
        <v>0</v>
      </c>
      <c r="N40" s="240">
        <v>0</v>
      </c>
      <c r="O40" s="196">
        <v>0</v>
      </c>
      <c r="P40" s="236">
        <v>0</v>
      </c>
      <c r="Q40" s="236">
        <v>0</v>
      </c>
      <c r="R40" s="236">
        <v>0</v>
      </c>
      <c r="S40" s="236">
        <v>0</v>
      </c>
      <c r="T40" s="236">
        <v>0</v>
      </c>
      <c r="U40" s="236">
        <v>0</v>
      </c>
      <c r="V40" s="237">
        <v>0</v>
      </c>
      <c r="W40" s="233">
        <v>0</v>
      </c>
      <c r="X40" s="238">
        <v>0</v>
      </c>
      <c r="Y40" s="238">
        <v>0</v>
      </c>
      <c r="Z40" s="197">
        <v>0</v>
      </c>
    </row>
    <row r="41" spans="1:26" ht="15" customHeight="1" x14ac:dyDescent="0.25">
      <c r="A41" s="331"/>
      <c r="B41" s="341" t="s">
        <v>50</v>
      </c>
      <c r="C41" s="193" t="s">
        <v>51</v>
      </c>
      <c r="D41" s="191" t="s">
        <v>52</v>
      </c>
      <c r="E41" s="198">
        <v>0</v>
      </c>
      <c r="F41" s="232">
        <v>0</v>
      </c>
      <c r="G41" s="232">
        <v>0</v>
      </c>
      <c r="H41" s="232">
        <v>0</v>
      </c>
      <c r="I41" s="232">
        <v>0</v>
      </c>
      <c r="J41" s="232">
        <v>0</v>
      </c>
      <c r="K41" s="232">
        <v>0</v>
      </c>
      <c r="L41" s="233">
        <v>0</v>
      </c>
      <c r="M41" s="238">
        <v>0</v>
      </c>
      <c r="N41" s="240">
        <v>9</v>
      </c>
      <c r="O41" s="196">
        <v>9</v>
      </c>
      <c r="P41" s="236">
        <v>0</v>
      </c>
      <c r="Q41" s="236">
        <v>0</v>
      </c>
      <c r="R41" s="236">
        <v>0</v>
      </c>
      <c r="S41" s="236">
        <v>0</v>
      </c>
      <c r="T41" s="236">
        <v>0</v>
      </c>
      <c r="U41" s="236">
        <v>0</v>
      </c>
      <c r="V41" s="237">
        <v>0</v>
      </c>
      <c r="W41" s="233">
        <v>0</v>
      </c>
      <c r="X41" s="238">
        <v>0</v>
      </c>
      <c r="Y41" s="238">
        <v>0</v>
      </c>
      <c r="Z41" s="197">
        <v>0</v>
      </c>
    </row>
    <row r="42" spans="1:26" ht="15" customHeight="1" x14ac:dyDescent="0.25">
      <c r="A42" s="331"/>
      <c r="B42" s="342"/>
      <c r="C42" s="193" t="s">
        <v>53</v>
      </c>
      <c r="D42" s="191" t="s">
        <v>54</v>
      </c>
      <c r="E42" s="198">
        <v>0</v>
      </c>
      <c r="F42" s="232">
        <v>0</v>
      </c>
      <c r="G42" s="232">
        <v>0</v>
      </c>
      <c r="H42" s="232">
        <v>0</v>
      </c>
      <c r="I42" s="232">
        <v>0</v>
      </c>
      <c r="J42" s="232">
        <v>0</v>
      </c>
      <c r="K42" s="232">
        <v>0</v>
      </c>
      <c r="L42" s="233">
        <v>0</v>
      </c>
      <c r="M42" s="238">
        <v>0</v>
      </c>
      <c r="N42" s="240">
        <v>0</v>
      </c>
      <c r="O42" s="196">
        <v>0</v>
      </c>
      <c r="P42" s="236">
        <v>0</v>
      </c>
      <c r="Q42" s="236">
        <v>0</v>
      </c>
      <c r="R42" s="236">
        <v>0</v>
      </c>
      <c r="S42" s="236">
        <v>0</v>
      </c>
      <c r="T42" s="236">
        <v>0</v>
      </c>
      <c r="U42" s="236">
        <v>0</v>
      </c>
      <c r="V42" s="237">
        <v>0</v>
      </c>
      <c r="W42" s="233">
        <v>0</v>
      </c>
      <c r="X42" s="238">
        <v>0</v>
      </c>
      <c r="Y42" s="238">
        <v>0</v>
      </c>
      <c r="Z42" s="197">
        <v>0</v>
      </c>
    </row>
    <row r="43" spans="1:26" ht="15" customHeight="1" x14ac:dyDescent="0.25">
      <c r="A43" s="331"/>
      <c r="B43" s="342"/>
      <c r="C43" s="193" t="s">
        <v>55</v>
      </c>
      <c r="D43" s="191" t="s">
        <v>56</v>
      </c>
      <c r="E43" s="198">
        <v>0</v>
      </c>
      <c r="F43" s="232">
        <v>0</v>
      </c>
      <c r="G43" s="232">
        <v>0</v>
      </c>
      <c r="H43" s="232">
        <v>0</v>
      </c>
      <c r="I43" s="232">
        <v>0</v>
      </c>
      <c r="J43" s="232">
        <v>0</v>
      </c>
      <c r="K43" s="232">
        <v>0</v>
      </c>
      <c r="L43" s="233">
        <v>0</v>
      </c>
      <c r="M43" s="238">
        <v>1</v>
      </c>
      <c r="N43" s="240">
        <v>59</v>
      </c>
      <c r="O43" s="196">
        <v>60</v>
      </c>
      <c r="P43" s="236">
        <v>0</v>
      </c>
      <c r="Q43" s="236">
        <v>0</v>
      </c>
      <c r="R43" s="236">
        <v>0</v>
      </c>
      <c r="S43" s="236">
        <v>0</v>
      </c>
      <c r="T43" s="236">
        <v>0</v>
      </c>
      <c r="U43" s="236">
        <v>0</v>
      </c>
      <c r="V43" s="237">
        <v>0</v>
      </c>
      <c r="W43" s="233">
        <v>0</v>
      </c>
      <c r="X43" s="238">
        <v>0</v>
      </c>
      <c r="Y43" s="238">
        <v>6</v>
      </c>
      <c r="Z43" s="197">
        <v>6</v>
      </c>
    </row>
    <row r="44" spans="1:26" ht="15" customHeight="1" x14ac:dyDescent="0.25">
      <c r="A44" s="331"/>
      <c r="B44" s="342"/>
      <c r="C44" s="193"/>
      <c r="D44" s="191" t="s">
        <v>520</v>
      </c>
      <c r="E44" s="198">
        <v>0</v>
      </c>
      <c r="F44" s="232">
        <v>0</v>
      </c>
      <c r="G44" s="232">
        <v>0</v>
      </c>
      <c r="H44" s="232">
        <v>0</v>
      </c>
      <c r="I44" s="232">
        <v>0</v>
      </c>
      <c r="J44" s="232">
        <v>0</v>
      </c>
      <c r="K44" s="232">
        <v>0</v>
      </c>
      <c r="L44" s="233">
        <v>0</v>
      </c>
      <c r="M44" s="238">
        <v>0</v>
      </c>
      <c r="N44" s="240">
        <v>44</v>
      </c>
      <c r="O44" s="196">
        <v>44</v>
      </c>
      <c r="P44" s="236">
        <v>0</v>
      </c>
      <c r="Q44" s="236">
        <v>0</v>
      </c>
      <c r="R44" s="236">
        <v>0</v>
      </c>
      <c r="S44" s="236">
        <v>0</v>
      </c>
      <c r="T44" s="236">
        <v>0</v>
      </c>
      <c r="U44" s="236">
        <v>0</v>
      </c>
      <c r="V44" s="237">
        <v>0</v>
      </c>
      <c r="W44" s="233">
        <v>0</v>
      </c>
      <c r="X44" s="238">
        <v>0</v>
      </c>
      <c r="Y44" s="238">
        <v>10</v>
      </c>
      <c r="Z44" s="197">
        <v>10</v>
      </c>
    </row>
    <row r="45" spans="1:26" ht="15" customHeight="1" x14ac:dyDescent="0.25">
      <c r="A45" s="331"/>
      <c r="B45" s="342"/>
      <c r="C45" s="193" t="s">
        <v>57</v>
      </c>
      <c r="D45" s="191" t="s">
        <v>58</v>
      </c>
      <c r="E45" s="198">
        <v>0</v>
      </c>
      <c r="F45" s="232">
        <v>0</v>
      </c>
      <c r="G45" s="232">
        <v>0</v>
      </c>
      <c r="H45" s="232">
        <v>0</v>
      </c>
      <c r="I45" s="232">
        <v>0</v>
      </c>
      <c r="J45" s="232">
        <v>0</v>
      </c>
      <c r="K45" s="232">
        <v>0</v>
      </c>
      <c r="L45" s="233">
        <v>0</v>
      </c>
      <c r="M45" s="238">
        <v>0</v>
      </c>
      <c r="N45" s="240">
        <v>21</v>
      </c>
      <c r="O45" s="196">
        <v>21</v>
      </c>
      <c r="P45" s="236">
        <v>0</v>
      </c>
      <c r="Q45" s="236">
        <v>0</v>
      </c>
      <c r="R45" s="236">
        <v>0</v>
      </c>
      <c r="S45" s="236">
        <v>0</v>
      </c>
      <c r="T45" s="236">
        <v>0</v>
      </c>
      <c r="U45" s="236">
        <v>0</v>
      </c>
      <c r="V45" s="237">
        <v>0</v>
      </c>
      <c r="W45" s="233">
        <v>0</v>
      </c>
      <c r="X45" s="238">
        <v>0</v>
      </c>
      <c r="Y45" s="238">
        <v>1</v>
      </c>
      <c r="Z45" s="197">
        <v>1</v>
      </c>
    </row>
    <row r="46" spans="1:26" ht="15" customHeight="1" x14ac:dyDescent="0.25">
      <c r="A46" s="331"/>
      <c r="B46" s="342"/>
      <c r="C46" s="193" t="s">
        <v>59</v>
      </c>
      <c r="D46" s="191" t="s">
        <v>60</v>
      </c>
      <c r="E46" s="198">
        <v>0</v>
      </c>
      <c r="F46" s="232">
        <v>0</v>
      </c>
      <c r="G46" s="232">
        <v>0</v>
      </c>
      <c r="H46" s="232">
        <v>0</v>
      </c>
      <c r="I46" s="232">
        <v>0</v>
      </c>
      <c r="J46" s="232">
        <v>0</v>
      </c>
      <c r="K46" s="232">
        <v>0</v>
      </c>
      <c r="L46" s="233">
        <v>0</v>
      </c>
      <c r="M46" s="238">
        <v>1</v>
      </c>
      <c r="N46" s="240">
        <v>22</v>
      </c>
      <c r="O46" s="196">
        <v>23</v>
      </c>
      <c r="P46" s="236">
        <v>0</v>
      </c>
      <c r="Q46" s="236">
        <v>0</v>
      </c>
      <c r="R46" s="236">
        <v>0</v>
      </c>
      <c r="S46" s="236">
        <v>0</v>
      </c>
      <c r="T46" s="236">
        <v>0</v>
      </c>
      <c r="U46" s="236">
        <v>0</v>
      </c>
      <c r="V46" s="237">
        <v>0</v>
      </c>
      <c r="W46" s="233">
        <v>0</v>
      </c>
      <c r="X46" s="238">
        <v>0</v>
      </c>
      <c r="Y46" s="238">
        <v>9</v>
      </c>
      <c r="Z46" s="197">
        <v>9</v>
      </c>
    </row>
    <row r="47" spans="1:26" ht="15" customHeight="1" x14ac:dyDescent="0.25">
      <c r="A47" s="331"/>
      <c r="B47" s="342"/>
      <c r="C47" s="193" t="s">
        <v>61</v>
      </c>
      <c r="D47" s="191" t="s">
        <v>62</v>
      </c>
      <c r="E47" s="198">
        <v>0</v>
      </c>
      <c r="F47" s="232">
        <v>0</v>
      </c>
      <c r="G47" s="232">
        <v>0</v>
      </c>
      <c r="H47" s="232">
        <v>0</v>
      </c>
      <c r="I47" s="232">
        <v>0</v>
      </c>
      <c r="J47" s="232">
        <v>0</v>
      </c>
      <c r="K47" s="232">
        <v>0</v>
      </c>
      <c r="L47" s="233">
        <v>0</v>
      </c>
      <c r="M47" s="238">
        <v>0</v>
      </c>
      <c r="N47" s="240">
        <v>70</v>
      </c>
      <c r="O47" s="196">
        <v>70</v>
      </c>
      <c r="P47" s="236">
        <v>0</v>
      </c>
      <c r="Q47" s="236">
        <v>0</v>
      </c>
      <c r="R47" s="236">
        <v>0</v>
      </c>
      <c r="S47" s="236">
        <v>0</v>
      </c>
      <c r="T47" s="236">
        <v>0</v>
      </c>
      <c r="U47" s="236">
        <v>0</v>
      </c>
      <c r="V47" s="237">
        <v>0</v>
      </c>
      <c r="W47" s="233">
        <v>0</v>
      </c>
      <c r="X47" s="238">
        <v>0</v>
      </c>
      <c r="Y47" s="238">
        <v>4</v>
      </c>
      <c r="Z47" s="197">
        <v>4</v>
      </c>
    </row>
    <row r="48" spans="1:26" ht="15" customHeight="1" x14ac:dyDescent="0.25">
      <c r="A48" s="331"/>
      <c r="B48" s="342"/>
      <c r="C48" s="193" t="s">
        <v>63</v>
      </c>
      <c r="D48" s="191" t="s">
        <v>64</v>
      </c>
      <c r="E48" s="198">
        <v>0</v>
      </c>
      <c r="F48" s="232">
        <v>0</v>
      </c>
      <c r="G48" s="232">
        <v>0</v>
      </c>
      <c r="H48" s="232">
        <v>0</v>
      </c>
      <c r="I48" s="232">
        <v>0</v>
      </c>
      <c r="J48" s="232">
        <v>0</v>
      </c>
      <c r="K48" s="232">
        <v>0</v>
      </c>
      <c r="L48" s="233">
        <v>0</v>
      </c>
      <c r="M48" s="238">
        <v>0</v>
      </c>
      <c r="N48" s="240">
        <v>40</v>
      </c>
      <c r="O48" s="196">
        <v>40</v>
      </c>
      <c r="P48" s="236">
        <v>0</v>
      </c>
      <c r="Q48" s="236">
        <v>0</v>
      </c>
      <c r="R48" s="236">
        <v>0</v>
      </c>
      <c r="S48" s="236">
        <v>0</v>
      </c>
      <c r="T48" s="236">
        <v>0</v>
      </c>
      <c r="U48" s="236">
        <v>0</v>
      </c>
      <c r="V48" s="237">
        <v>0</v>
      </c>
      <c r="W48" s="233">
        <v>0</v>
      </c>
      <c r="X48" s="238">
        <v>0</v>
      </c>
      <c r="Y48" s="238">
        <v>10</v>
      </c>
      <c r="Z48" s="197">
        <v>10</v>
      </c>
    </row>
    <row r="49" spans="1:26" ht="15" customHeight="1" x14ac:dyDescent="0.25">
      <c r="A49" s="331"/>
      <c r="B49" s="342"/>
      <c r="C49" s="193" t="s">
        <v>65</v>
      </c>
      <c r="D49" s="191" t="s">
        <v>66</v>
      </c>
      <c r="E49" s="198">
        <v>0</v>
      </c>
      <c r="F49" s="232">
        <v>0</v>
      </c>
      <c r="G49" s="232">
        <v>0</v>
      </c>
      <c r="H49" s="232">
        <v>0</v>
      </c>
      <c r="I49" s="232">
        <v>0</v>
      </c>
      <c r="J49" s="232">
        <v>0</v>
      </c>
      <c r="K49" s="232">
        <v>0</v>
      </c>
      <c r="L49" s="233">
        <v>0</v>
      </c>
      <c r="M49" s="238">
        <v>0</v>
      </c>
      <c r="N49" s="240">
        <v>0</v>
      </c>
      <c r="O49" s="196">
        <v>0</v>
      </c>
      <c r="P49" s="236">
        <v>0</v>
      </c>
      <c r="Q49" s="236">
        <v>0</v>
      </c>
      <c r="R49" s="236">
        <v>0</v>
      </c>
      <c r="S49" s="236">
        <v>0</v>
      </c>
      <c r="T49" s="236">
        <v>0</v>
      </c>
      <c r="U49" s="236">
        <v>0</v>
      </c>
      <c r="V49" s="237">
        <v>0</v>
      </c>
      <c r="W49" s="233">
        <v>0</v>
      </c>
      <c r="X49" s="238">
        <v>0</v>
      </c>
      <c r="Y49" s="238">
        <v>0</v>
      </c>
      <c r="Z49" s="197">
        <v>0</v>
      </c>
    </row>
    <row r="50" spans="1:26" ht="15" customHeight="1" x14ac:dyDescent="0.25">
      <c r="A50" s="331"/>
      <c r="B50" s="342"/>
      <c r="C50" s="193" t="s">
        <v>67</v>
      </c>
      <c r="D50" s="191" t="s">
        <v>68</v>
      </c>
      <c r="E50" s="198">
        <v>0</v>
      </c>
      <c r="F50" s="232">
        <v>0</v>
      </c>
      <c r="G50" s="232">
        <v>0</v>
      </c>
      <c r="H50" s="232">
        <v>0</v>
      </c>
      <c r="I50" s="232">
        <v>0</v>
      </c>
      <c r="J50" s="232">
        <v>0</v>
      </c>
      <c r="K50" s="232">
        <v>0</v>
      </c>
      <c r="L50" s="233">
        <v>0</v>
      </c>
      <c r="M50" s="238">
        <v>0</v>
      </c>
      <c r="N50" s="240">
        <v>0</v>
      </c>
      <c r="O50" s="196">
        <v>0</v>
      </c>
      <c r="P50" s="236">
        <v>0</v>
      </c>
      <c r="Q50" s="236">
        <v>0</v>
      </c>
      <c r="R50" s="236">
        <v>0</v>
      </c>
      <c r="S50" s="236">
        <v>0</v>
      </c>
      <c r="T50" s="236">
        <v>0</v>
      </c>
      <c r="U50" s="236">
        <v>0</v>
      </c>
      <c r="V50" s="237">
        <v>0</v>
      </c>
      <c r="W50" s="233">
        <v>0</v>
      </c>
      <c r="X50" s="238">
        <v>0</v>
      </c>
      <c r="Y50" s="238">
        <v>0</v>
      </c>
      <c r="Z50" s="197">
        <v>0</v>
      </c>
    </row>
    <row r="51" spans="1:26" ht="15" customHeight="1" x14ac:dyDescent="0.25">
      <c r="A51" s="331"/>
      <c r="B51" s="343"/>
      <c r="C51" s="193" t="s">
        <v>69</v>
      </c>
      <c r="D51" s="191" t="s">
        <v>70</v>
      </c>
      <c r="E51" s="198">
        <v>0</v>
      </c>
      <c r="F51" s="232">
        <v>0</v>
      </c>
      <c r="G51" s="232">
        <v>0</v>
      </c>
      <c r="H51" s="232">
        <v>0</v>
      </c>
      <c r="I51" s="232">
        <v>0</v>
      </c>
      <c r="J51" s="232">
        <v>0</v>
      </c>
      <c r="K51" s="232">
        <v>0</v>
      </c>
      <c r="L51" s="233">
        <v>0</v>
      </c>
      <c r="M51" s="238">
        <v>1</v>
      </c>
      <c r="N51" s="240">
        <v>45</v>
      </c>
      <c r="O51" s="196">
        <v>46</v>
      </c>
      <c r="P51" s="236">
        <v>0</v>
      </c>
      <c r="Q51" s="236">
        <v>0</v>
      </c>
      <c r="R51" s="236">
        <v>0</v>
      </c>
      <c r="S51" s="236">
        <v>0</v>
      </c>
      <c r="T51" s="236">
        <v>0</v>
      </c>
      <c r="U51" s="236">
        <v>0</v>
      </c>
      <c r="V51" s="237">
        <v>0</v>
      </c>
      <c r="W51" s="233">
        <v>0</v>
      </c>
      <c r="X51" s="238">
        <v>1</v>
      </c>
      <c r="Y51" s="238">
        <v>7</v>
      </c>
      <c r="Z51" s="197">
        <v>8</v>
      </c>
    </row>
    <row r="52" spans="1:26" ht="15" customHeight="1" x14ac:dyDescent="0.25">
      <c r="A52" s="331"/>
      <c r="B52" s="194"/>
      <c r="C52" s="193"/>
      <c r="D52" s="191" t="s">
        <v>71</v>
      </c>
      <c r="E52" s="198">
        <v>0</v>
      </c>
      <c r="F52" s="232">
        <v>0</v>
      </c>
      <c r="G52" s="232">
        <v>0</v>
      </c>
      <c r="H52" s="232">
        <v>0</v>
      </c>
      <c r="I52" s="232">
        <v>0</v>
      </c>
      <c r="J52" s="232">
        <v>0</v>
      </c>
      <c r="K52" s="232">
        <v>0</v>
      </c>
      <c r="L52" s="233">
        <v>0</v>
      </c>
      <c r="M52" s="238">
        <v>0</v>
      </c>
      <c r="N52" s="240">
        <v>0</v>
      </c>
      <c r="O52" s="196">
        <v>0</v>
      </c>
      <c r="P52" s="236">
        <v>0</v>
      </c>
      <c r="Q52" s="236">
        <v>0</v>
      </c>
      <c r="R52" s="236">
        <v>0</v>
      </c>
      <c r="S52" s="236">
        <v>0</v>
      </c>
      <c r="T52" s="236">
        <v>0</v>
      </c>
      <c r="U52" s="236">
        <v>0</v>
      </c>
      <c r="V52" s="237">
        <v>0</v>
      </c>
      <c r="W52" s="233">
        <v>0</v>
      </c>
      <c r="X52" s="238">
        <v>0</v>
      </c>
      <c r="Y52" s="238">
        <v>0</v>
      </c>
      <c r="Z52" s="197">
        <v>0</v>
      </c>
    </row>
    <row r="53" spans="1:26" ht="15" customHeight="1" x14ac:dyDescent="0.25">
      <c r="A53" s="331"/>
      <c r="B53" s="122" t="s">
        <v>72</v>
      </c>
      <c r="C53" s="123"/>
      <c r="D53" s="124"/>
      <c r="E53" s="284">
        <v>0</v>
      </c>
      <c r="F53" s="188">
        <v>16</v>
      </c>
      <c r="G53" s="188">
        <v>0</v>
      </c>
      <c r="H53" s="188">
        <v>117</v>
      </c>
      <c r="I53" s="188">
        <v>0</v>
      </c>
      <c r="J53" s="188">
        <v>0</v>
      </c>
      <c r="K53" s="188">
        <v>0</v>
      </c>
      <c r="L53" s="189">
        <v>133</v>
      </c>
      <c r="M53" s="192">
        <v>67</v>
      </c>
      <c r="N53" s="283">
        <v>989</v>
      </c>
      <c r="O53" s="192">
        <v>1189</v>
      </c>
      <c r="P53" s="284">
        <v>0</v>
      </c>
      <c r="Q53" s="188">
        <v>3</v>
      </c>
      <c r="R53" s="188">
        <v>0</v>
      </c>
      <c r="S53" s="188">
        <v>17</v>
      </c>
      <c r="T53" s="188">
        <v>0</v>
      </c>
      <c r="U53" s="188">
        <v>0</v>
      </c>
      <c r="V53" s="188">
        <v>0</v>
      </c>
      <c r="W53" s="189">
        <v>20</v>
      </c>
      <c r="X53" s="192">
        <v>18</v>
      </c>
      <c r="Y53" s="192">
        <v>186</v>
      </c>
      <c r="Z53" s="284">
        <v>224</v>
      </c>
    </row>
    <row r="54" spans="1:26" ht="15" customHeight="1" x14ac:dyDescent="0.25">
      <c r="A54" s="331"/>
      <c r="B54" s="194" t="s">
        <v>41</v>
      </c>
      <c r="C54" s="193" t="s">
        <v>73</v>
      </c>
      <c r="D54" s="191" t="s">
        <v>74</v>
      </c>
      <c r="E54" s="198">
        <v>0</v>
      </c>
      <c r="F54" s="232">
        <v>0</v>
      </c>
      <c r="G54" s="232">
        <v>0</v>
      </c>
      <c r="H54" s="232">
        <v>0</v>
      </c>
      <c r="I54" s="232">
        <v>0</v>
      </c>
      <c r="J54" s="232">
        <v>0</v>
      </c>
      <c r="K54" s="232">
        <v>0</v>
      </c>
      <c r="L54" s="233">
        <v>0</v>
      </c>
      <c r="M54" s="238">
        <v>6</v>
      </c>
      <c r="N54" s="240">
        <v>82</v>
      </c>
      <c r="O54" s="196">
        <v>88</v>
      </c>
      <c r="P54" s="236">
        <v>0</v>
      </c>
      <c r="Q54" s="236">
        <v>0</v>
      </c>
      <c r="R54" s="236">
        <v>0</v>
      </c>
      <c r="S54" s="236">
        <v>0</v>
      </c>
      <c r="T54" s="236">
        <v>0</v>
      </c>
      <c r="U54" s="236">
        <v>0</v>
      </c>
      <c r="V54" s="237">
        <v>0</v>
      </c>
      <c r="W54" s="233">
        <v>0</v>
      </c>
      <c r="X54" s="238">
        <v>1</v>
      </c>
      <c r="Y54" s="238">
        <v>15</v>
      </c>
      <c r="Z54" s="197">
        <v>16</v>
      </c>
    </row>
    <row r="55" spans="1:26" ht="15" customHeight="1" x14ac:dyDescent="0.25">
      <c r="A55" s="331"/>
      <c r="B55" s="341" t="s">
        <v>75</v>
      </c>
      <c r="C55" s="193" t="s">
        <v>76</v>
      </c>
      <c r="D55" s="191" t="s">
        <v>77</v>
      </c>
      <c r="E55" s="198">
        <v>0</v>
      </c>
      <c r="F55" s="232">
        <v>0</v>
      </c>
      <c r="G55" s="232">
        <v>0</v>
      </c>
      <c r="H55" s="232">
        <v>0</v>
      </c>
      <c r="I55" s="232">
        <v>0</v>
      </c>
      <c r="J55" s="232">
        <v>0</v>
      </c>
      <c r="K55" s="232">
        <v>0</v>
      </c>
      <c r="L55" s="233">
        <v>0</v>
      </c>
      <c r="M55" s="238">
        <v>0</v>
      </c>
      <c r="N55" s="240">
        <v>11</v>
      </c>
      <c r="O55" s="196">
        <v>11</v>
      </c>
      <c r="P55" s="236">
        <v>0</v>
      </c>
      <c r="Q55" s="236">
        <v>0</v>
      </c>
      <c r="R55" s="236">
        <v>0</v>
      </c>
      <c r="S55" s="236">
        <v>0</v>
      </c>
      <c r="T55" s="236">
        <v>0</v>
      </c>
      <c r="U55" s="236">
        <v>0</v>
      </c>
      <c r="V55" s="237">
        <v>0</v>
      </c>
      <c r="W55" s="233">
        <v>0</v>
      </c>
      <c r="X55" s="238">
        <v>0</v>
      </c>
      <c r="Y55" s="238">
        <v>2</v>
      </c>
      <c r="Z55" s="197">
        <v>2</v>
      </c>
    </row>
    <row r="56" spans="1:26" s="2" customFormat="1" x14ac:dyDescent="0.2">
      <c r="A56" s="331"/>
      <c r="B56" s="342"/>
      <c r="C56" s="193" t="s">
        <v>76</v>
      </c>
      <c r="D56" s="191" t="s">
        <v>78</v>
      </c>
      <c r="E56" s="198">
        <v>0</v>
      </c>
      <c r="F56" s="232">
        <v>0</v>
      </c>
      <c r="G56" s="232">
        <v>0</v>
      </c>
      <c r="H56" s="232">
        <v>0</v>
      </c>
      <c r="I56" s="232">
        <v>0</v>
      </c>
      <c r="J56" s="232">
        <v>0</v>
      </c>
      <c r="K56" s="232">
        <v>0</v>
      </c>
      <c r="L56" s="233">
        <v>0</v>
      </c>
      <c r="M56" s="238">
        <v>21</v>
      </c>
      <c r="N56" s="240">
        <v>317</v>
      </c>
      <c r="O56" s="196">
        <v>338</v>
      </c>
      <c r="P56" s="236">
        <v>0</v>
      </c>
      <c r="Q56" s="236">
        <v>0</v>
      </c>
      <c r="R56" s="236">
        <v>0</v>
      </c>
      <c r="S56" s="236">
        <v>0</v>
      </c>
      <c r="T56" s="236">
        <v>0</v>
      </c>
      <c r="U56" s="236">
        <v>0</v>
      </c>
      <c r="V56" s="237">
        <v>0</v>
      </c>
      <c r="W56" s="233">
        <v>0</v>
      </c>
      <c r="X56" s="238">
        <v>9</v>
      </c>
      <c r="Y56" s="238">
        <v>64</v>
      </c>
      <c r="Z56" s="197">
        <v>73</v>
      </c>
    </row>
    <row r="57" spans="1:26" ht="15" customHeight="1" x14ac:dyDescent="0.25">
      <c r="A57" s="331"/>
      <c r="B57" s="342"/>
      <c r="C57" s="193" t="s">
        <v>76</v>
      </c>
      <c r="D57" s="191" t="s">
        <v>79</v>
      </c>
      <c r="E57" s="198">
        <v>0</v>
      </c>
      <c r="F57" s="232">
        <v>0</v>
      </c>
      <c r="G57" s="232">
        <v>0</v>
      </c>
      <c r="H57" s="232">
        <v>0</v>
      </c>
      <c r="I57" s="232">
        <v>0</v>
      </c>
      <c r="J57" s="232">
        <v>0</v>
      </c>
      <c r="K57" s="232">
        <v>0</v>
      </c>
      <c r="L57" s="233">
        <v>0</v>
      </c>
      <c r="M57" s="238">
        <v>0</v>
      </c>
      <c r="N57" s="240">
        <v>0</v>
      </c>
      <c r="O57" s="196">
        <v>0</v>
      </c>
      <c r="P57" s="236">
        <v>0</v>
      </c>
      <c r="Q57" s="236">
        <v>0</v>
      </c>
      <c r="R57" s="236">
        <v>0</v>
      </c>
      <c r="S57" s="236">
        <v>0</v>
      </c>
      <c r="T57" s="236">
        <v>0</v>
      </c>
      <c r="U57" s="236">
        <v>0</v>
      </c>
      <c r="V57" s="237">
        <v>0</v>
      </c>
      <c r="W57" s="233">
        <v>0</v>
      </c>
      <c r="X57" s="238">
        <v>0</v>
      </c>
      <c r="Y57" s="238">
        <v>0</v>
      </c>
      <c r="Z57" s="197">
        <v>0</v>
      </c>
    </row>
    <row r="58" spans="1:26" ht="15" customHeight="1" x14ac:dyDescent="0.25">
      <c r="A58" s="331"/>
      <c r="B58" s="342"/>
      <c r="C58" s="193" t="s">
        <v>76</v>
      </c>
      <c r="D58" s="191" t="s">
        <v>80</v>
      </c>
      <c r="E58" s="198">
        <v>0</v>
      </c>
      <c r="F58" s="232">
        <v>0</v>
      </c>
      <c r="G58" s="232">
        <v>0</v>
      </c>
      <c r="H58" s="232">
        <v>0</v>
      </c>
      <c r="I58" s="232">
        <v>0</v>
      </c>
      <c r="J58" s="232">
        <v>0</v>
      </c>
      <c r="K58" s="232">
        <v>0</v>
      </c>
      <c r="L58" s="233">
        <v>0</v>
      </c>
      <c r="M58" s="238">
        <v>14</v>
      </c>
      <c r="N58" s="240">
        <v>91</v>
      </c>
      <c r="O58" s="196">
        <v>105</v>
      </c>
      <c r="P58" s="236">
        <v>0</v>
      </c>
      <c r="Q58" s="236">
        <v>0</v>
      </c>
      <c r="R58" s="236">
        <v>0</v>
      </c>
      <c r="S58" s="236">
        <v>0</v>
      </c>
      <c r="T58" s="236">
        <v>0</v>
      </c>
      <c r="U58" s="236">
        <v>0</v>
      </c>
      <c r="V58" s="237">
        <v>0</v>
      </c>
      <c r="W58" s="233">
        <v>0</v>
      </c>
      <c r="X58" s="238">
        <v>2</v>
      </c>
      <c r="Y58" s="238">
        <v>16</v>
      </c>
      <c r="Z58" s="197">
        <v>18</v>
      </c>
    </row>
    <row r="59" spans="1:26" ht="15" customHeight="1" x14ac:dyDescent="0.25">
      <c r="A59" s="331"/>
      <c r="B59" s="342"/>
      <c r="C59" s="193" t="s">
        <v>76</v>
      </c>
      <c r="D59" s="191" t="s">
        <v>81</v>
      </c>
      <c r="E59" s="198">
        <v>0</v>
      </c>
      <c r="F59" s="232">
        <v>0</v>
      </c>
      <c r="G59" s="232">
        <v>0</v>
      </c>
      <c r="H59" s="232">
        <v>0</v>
      </c>
      <c r="I59" s="232">
        <v>0</v>
      </c>
      <c r="J59" s="232">
        <v>0</v>
      </c>
      <c r="K59" s="232">
        <v>0</v>
      </c>
      <c r="L59" s="233">
        <v>0</v>
      </c>
      <c r="M59" s="238">
        <v>0</v>
      </c>
      <c r="N59" s="240">
        <v>0</v>
      </c>
      <c r="O59" s="196">
        <v>0</v>
      </c>
      <c r="P59" s="236">
        <v>0</v>
      </c>
      <c r="Q59" s="236">
        <v>0</v>
      </c>
      <c r="R59" s="236">
        <v>0</v>
      </c>
      <c r="S59" s="236">
        <v>0</v>
      </c>
      <c r="T59" s="236">
        <v>0</v>
      </c>
      <c r="U59" s="236">
        <v>0</v>
      </c>
      <c r="V59" s="237">
        <v>0</v>
      </c>
      <c r="W59" s="233">
        <v>0</v>
      </c>
      <c r="X59" s="238">
        <v>0</v>
      </c>
      <c r="Y59" s="238">
        <v>0</v>
      </c>
      <c r="Z59" s="197">
        <v>0</v>
      </c>
    </row>
    <row r="60" spans="1:26" ht="15" customHeight="1" x14ac:dyDescent="0.25">
      <c r="A60" s="331"/>
      <c r="B60" s="342"/>
      <c r="C60" s="193"/>
      <c r="D60" s="191" t="s">
        <v>492</v>
      </c>
      <c r="E60" s="198">
        <v>0</v>
      </c>
      <c r="F60" s="232">
        <v>0</v>
      </c>
      <c r="G60" s="232">
        <v>0</v>
      </c>
      <c r="H60" s="232">
        <v>0</v>
      </c>
      <c r="I60" s="232">
        <v>0</v>
      </c>
      <c r="J60" s="232">
        <v>0</v>
      </c>
      <c r="K60" s="232">
        <v>0</v>
      </c>
      <c r="L60" s="233">
        <v>0</v>
      </c>
      <c r="M60" s="238">
        <v>0</v>
      </c>
      <c r="N60" s="240">
        <v>0</v>
      </c>
      <c r="O60" s="196">
        <v>0</v>
      </c>
      <c r="P60" s="236">
        <v>0</v>
      </c>
      <c r="Q60" s="236">
        <v>0</v>
      </c>
      <c r="R60" s="236">
        <v>0</v>
      </c>
      <c r="S60" s="236">
        <v>0</v>
      </c>
      <c r="T60" s="236">
        <v>0</v>
      </c>
      <c r="U60" s="236">
        <v>0</v>
      </c>
      <c r="V60" s="237">
        <v>0</v>
      </c>
      <c r="W60" s="233">
        <v>0</v>
      </c>
      <c r="X60" s="238">
        <v>0</v>
      </c>
      <c r="Y60" s="238">
        <v>0</v>
      </c>
      <c r="Z60" s="197">
        <v>0</v>
      </c>
    </row>
    <row r="61" spans="1:26" ht="15" customHeight="1" x14ac:dyDescent="0.25">
      <c r="A61" s="331"/>
      <c r="B61" s="342"/>
      <c r="C61" s="193"/>
      <c r="D61" s="191" t="s">
        <v>493</v>
      </c>
      <c r="E61" s="198">
        <v>0</v>
      </c>
      <c r="F61" s="232">
        <v>0</v>
      </c>
      <c r="G61" s="232">
        <v>0</v>
      </c>
      <c r="H61" s="232">
        <v>0</v>
      </c>
      <c r="I61" s="232">
        <v>0</v>
      </c>
      <c r="J61" s="232">
        <v>0</v>
      </c>
      <c r="K61" s="232">
        <v>0</v>
      </c>
      <c r="L61" s="233">
        <v>0</v>
      </c>
      <c r="M61" s="238">
        <v>5</v>
      </c>
      <c r="N61" s="240">
        <v>181</v>
      </c>
      <c r="O61" s="196">
        <v>186</v>
      </c>
      <c r="P61" s="236">
        <v>0</v>
      </c>
      <c r="Q61" s="236">
        <v>0</v>
      </c>
      <c r="R61" s="236">
        <v>0</v>
      </c>
      <c r="S61" s="236">
        <v>0</v>
      </c>
      <c r="T61" s="236">
        <v>0</v>
      </c>
      <c r="U61" s="236">
        <v>0</v>
      </c>
      <c r="V61" s="237">
        <v>0</v>
      </c>
      <c r="W61" s="233">
        <v>0</v>
      </c>
      <c r="X61" s="238">
        <v>1</v>
      </c>
      <c r="Y61" s="238">
        <v>25</v>
      </c>
      <c r="Z61" s="197">
        <v>26</v>
      </c>
    </row>
    <row r="62" spans="1:26" ht="15" customHeight="1" x14ac:dyDescent="0.25">
      <c r="A62" s="331"/>
      <c r="B62" s="342"/>
      <c r="C62" s="193"/>
      <c r="D62" s="191" t="s">
        <v>494</v>
      </c>
      <c r="E62" s="198">
        <v>0</v>
      </c>
      <c r="F62" s="232">
        <v>0</v>
      </c>
      <c r="G62" s="232">
        <v>0</v>
      </c>
      <c r="H62" s="232">
        <v>0</v>
      </c>
      <c r="I62" s="232">
        <v>0</v>
      </c>
      <c r="J62" s="232">
        <v>0</v>
      </c>
      <c r="K62" s="232">
        <v>0</v>
      </c>
      <c r="L62" s="233">
        <v>0</v>
      </c>
      <c r="M62" s="238">
        <v>0</v>
      </c>
      <c r="N62" s="240">
        <v>0</v>
      </c>
      <c r="O62" s="196">
        <v>0</v>
      </c>
      <c r="P62" s="236">
        <v>0</v>
      </c>
      <c r="Q62" s="236">
        <v>0</v>
      </c>
      <c r="R62" s="236">
        <v>0</v>
      </c>
      <c r="S62" s="236">
        <v>0</v>
      </c>
      <c r="T62" s="236">
        <v>0</v>
      </c>
      <c r="U62" s="236">
        <v>0</v>
      </c>
      <c r="V62" s="237">
        <v>0</v>
      </c>
      <c r="W62" s="233">
        <v>0</v>
      </c>
      <c r="X62" s="238">
        <v>0</v>
      </c>
      <c r="Y62" s="238">
        <v>0</v>
      </c>
      <c r="Z62" s="197">
        <v>0</v>
      </c>
    </row>
    <row r="63" spans="1:26" ht="15" customHeight="1" x14ac:dyDescent="0.25">
      <c r="A63" s="331"/>
      <c r="B63" s="342"/>
      <c r="C63" s="193"/>
      <c r="D63" s="191" t="s">
        <v>495</v>
      </c>
      <c r="E63" s="198">
        <v>0</v>
      </c>
      <c r="F63" s="232">
        <v>0</v>
      </c>
      <c r="G63" s="232">
        <v>0</v>
      </c>
      <c r="H63" s="232">
        <v>75</v>
      </c>
      <c r="I63" s="232">
        <v>0</v>
      </c>
      <c r="J63" s="232">
        <v>0</v>
      </c>
      <c r="K63" s="232">
        <v>0</v>
      </c>
      <c r="L63" s="233">
        <v>75</v>
      </c>
      <c r="M63" s="238">
        <v>0</v>
      </c>
      <c r="N63" s="240">
        <v>0</v>
      </c>
      <c r="O63" s="196">
        <v>75</v>
      </c>
      <c r="P63" s="236">
        <v>0</v>
      </c>
      <c r="Q63" s="236">
        <v>0</v>
      </c>
      <c r="R63" s="236">
        <v>0</v>
      </c>
      <c r="S63" s="236">
        <v>9</v>
      </c>
      <c r="T63" s="236">
        <v>0</v>
      </c>
      <c r="U63" s="236">
        <v>0</v>
      </c>
      <c r="V63" s="237">
        <v>0</v>
      </c>
      <c r="W63" s="233">
        <v>9</v>
      </c>
      <c r="X63" s="238">
        <v>0</v>
      </c>
      <c r="Y63" s="238">
        <v>0</v>
      </c>
      <c r="Z63" s="197">
        <v>9</v>
      </c>
    </row>
    <row r="64" spans="1:26" ht="15" customHeight="1" x14ac:dyDescent="0.25">
      <c r="A64" s="331"/>
      <c r="B64" s="342"/>
      <c r="C64" s="193"/>
      <c r="D64" s="191" t="s">
        <v>496</v>
      </c>
      <c r="E64" s="198">
        <v>0</v>
      </c>
      <c r="F64" s="232">
        <v>0</v>
      </c>
      <c r="G64" s="232">
        <v>0</v>
      </c>
      <c r="H64" s="232">
        <v>0</v>
      </c>
      <c r="I64" s="232">
        <v>0</v>
      </c>
      <c r="J64" s="232">
        <v>0</v>
      </c>
      <c r="K64" s="232">
        <v>0</v>
      </c>
      <c r="L64" s="233">
        <v>0</v>
      </c>
      <c r="M64" s="238">
        <v>5</v>
      </c>
      <c r="N64" s="240">
        <v>48</v>
      </c>
      <c r="O64" s="196">
        <v>53</v>
      </c>
      <c r="P64" s="236">
        <v>0</v>
      </c>
      <c r="Q64" s="236">
        <v>0</v>
      </c>
      <c r="R64" s="236">
        <v>0</v>
      </c>
      <c r="S64" s="236">
        <v>0</v>
      </c>
      <c r="T64" s="236">
        <v>0</v>
      </c>
      <c r="U64" s="236">
        <v>0</v>
      </c>
      <c r="V64" s="237">
        <v>0</v>
      </c>
      <c r="W64" s="233">
        <v>0</v>
      </c>
      <c r="X64" s="238">
        <v>1</v>
      </c>
      <c r="Y64" s="238">
        <v>4</v>
      </c>
      <c r="Z64" s="197">
        <v>5</v>
      </c>
    </row>
    <row r="65" spans="1:26" ht="15" customHeight="1" x14ac:dyDescent="0.25">
      <c r="A65" s="331"/>
      <c r="B65" s="342"/>
      <c r="C65" s="193"/>
      <c r="D65" s="191" t="s">
        <v>497</v>
      </c>
      <c r="E65" s="198">
        <v>0</v>
      </c>
      <c r="F65" s="232">
        <v>0</v>
      </c>
      <c r="G65" s="232">
        <v>0</v>
      </c>
      <c r="H65" s="232">
        <v>34</v>
      </c>
      <c r="I65" s="232">
        <v>0</v>
      </c>
      <c r="J65" s="232">
        <v>0</v>
      </c>
      <c r="K65" s="232">
        <v>0</v>
      </c>
      <c r="L65" s="233">
        <v>34</v>
      </c>
      <c r="M65" s="238">
        <v>0</v>
      </c>
      <c r="N65" s="240">
        <v>0</v>
      </c>
      <c r="O65" s="196">
        <v>34</v>
      </c>
      <c r="P65" s="236">
        <v>0</v>
      </c>
      <c r="Q65" s="236">
        <v>0</v>
      </c>
      <c r="R65" s="236">
        <v>0</v>
      </c>
      <c r="S65" s="236">
        <v>6</v>
      </c>
      <c r="T65" s="236">
        <v>0</v>
      </c>
      <c r="U65" s="236">
        <v>0</v>
      </c>
      <c r="V65" s="237">
        <v>0</v>
      </c>
      <c r="W65" s="233">
        <v>6</v>
      </c>
      <c r="X65" s="238">
        <v>0</v>
      </c>
      <c r="Y65" s="238">
        <v>0</v>
      </c>
      <c r="Z65" s="197">
        <v>6</v>
      </c>
    </row>
    <row r="66" spans="1:26" ht="15" customHeight="1" x14ac:dyDescent="0.25">
      <c r="A66" s="331"/>
      <c r="B66" s="342"/>
      <c r="C66" s="193" t="s">
        <v>76</v>
      </c>
      <c r="D66" s="191" t="s">
        <v>82</v>
      </c>
      <c r="E66" s="198">
        <v>0</v>
      </c>
      <c r="F66" s="232">
        <v>0</v>
      </c>
      <c r="G66" s="232">
        <v>0</v>
      </c>
      <c r="H66" s="232">
        <v>0</v>
      </c>
      <c r="I66" s="232">
        <v>0</v>
      </c>
      <c r="J66" s="232">
        <v>0</v>
      </c>
      <c r="K66" s="232">
        <v>0</v>
      </c>
      <c r="L66" s="233">
        <v>0</v>
      </c>
      <c r="M66" s="238">
        <v>0</v>
      </c>
      <c r="N66" s="240">
        <v>3</v>
      </c>
      <c r="O66" s="196">
        <v>3</v>
      </c>
      <c r="P66" s="236">
        <v>0</v>
      </c>
      <c r="Q66" s="236">
        <v>0</v>
      </c>
      <c r="R66" s="236">
        <v>0</v>
      </c>
      <c r="S66" s="236">
        <v>0</v>
      </c>
      <c r="T66" s="236">
        <v>0</v>
      </c>
      <c r="U66" s="236">
        <v>0</v>
      </c>
      <c r="V66" s="237">
        <v>0</v>
      </c>
      <c r="W66" s="233">
        <v>0</v>
      </c>
      <c r="X66" s="238">
        <v>0</v>
      </c>
      <c r="Y66" s="238">
        <v>0</v>
      </c>
      <c r="Z66" s="197">
        <v>0</v>
      </c>
    </row>
    <row r="67" spans="1:26" ht="15" customHeight="1" x14ac:dyDescent="0.25">
      <c r="A67" s="331"/>
      <c r="B67" s="342"/>
      <c r="C67" s="193" t="s">
        <v>83</v>
      </c>
      <c r="D67" s="191" t="s">
        <v>84</v>
      </c>
      <c r="E67" s="198">
        <v>0</v>
      </c>
      <c r="F67" s="232">
        <v>0</v>
      </c>
      <c r="G67" s="232">
        <v>0</v>
      </c>
      <c r="H67" s="232">
        <v>5</v>
      </c>
      <c r="I67" s="232">
        <v>0</v>
      </c>
      <c r="J67" s="232">
        <v>0</v>
      </c>
      <c r="K67" s="232">
        <v>0</v>
      </c>
      <c r="L67" s="233">
        <v>5</v>
      </c>
      <c r="M67" s="238">
        <v>0</v>
      </c>
      <c r="N67" s="240">
        <v>71</v>
      </c>
      <c r="O67" s="196">
        <v>76</v>
      </c>
      <c r="P67" s="236">
        <v>0</v>
      </c>
      <c r="Q67" s="236">
        <v>0</v>
      </c>
      <c r="R67" s="236">
        <v>0</v>
      </c>
      <c r="S67" s="236">
        <v>1</v>
      </c>
      <c r="T67" s="236">
        <v>0</v>
      </c>
      <c r="U67" s="236">
        <v>0</v>
      </c>
      <c r="V67" s="237">
        <v>0</v>
      </c>
      <c r="W67" s="233">
        <v>1</v>
      </c>
      <c r="X67" s="238">
        <v>0</v>
      </c>
      <c r="Y67" s="238">
        <v>10</v>
      </c>
      <c r="Z67" s="197">
        <v>11</v>
      </c>
    </row>
    <row r="68" spans="1:26" ht="15" customHeight="1" x14ac:dyDescent="0.25">
      <c r="A68" s="331"/>
      <c r="B68" s="342"/>
      <c r="C68" s="193" t="s">
        <v>85</v>
      </c>
      <c r="D68" s="191" t="s">
        <v>508</v>
      </c>
      <c r="E68" s="198">
        <v>0</v>
      </c>
      <c r="F68" s="232">
        <v>0</v>
      </c>
      <c r="G68" s="232">
        <v>0</v>
      </c>
      <c r="H68" s="232">
        <v>3</v>
      </c>
      <c r="I68" s="232">
        <v>0</v>
      </c>
      <c r="J68" s="232">
        <v>0</v>
      </c>
      <c r="K68" s="232">
        <v>0</v>
      </c>
      <c r="L68" s="233">
        <v>3</v>
      </c>
      <c r="M68" s="238">
        <v>0</v>
      </c>
      <c r="N68" s="240">
        <v>0</v>
      </c>
      <c r="O68" s="196">
        <v>3</v>
      </c>
      <c r="P68" s="236">
        <v>0</v>
      </c>
      <c r="Q68" s="236">
        <v>0</v>
      </c>
      <c r="R68" s="236">
        <v>0</v>
      </c>
      <c r="S68" s="236">
        <v>1</v>
      </c>
      <c r="T68" s="236">
        <v>0</v>
      </c>
      <c r="U68" s="236">
        <v>0</v>
      </c>
      <c r="V68" s="237">
        <v>0</v>
      </c>
      <c r="W68" s="233">
        <v>1</v>
      </c>
      <c r="X68" s="238">
        <v>0</v>
      </c>
      <c r="Y68" s="238">
        <v>0</v>
      </c>
      <c r="Z68" s="197">
        <v>1</v>
      </c>
    </row>
    <row r="69" spans="1:26" ht="15" customHeight="1" x14ac:dyDescent="0.25">
      <c r="A69" s="331"/>
      <c r="B69" s="343"/>
      <c r="C69" s="193" t="s">
        <v>85</v>
      </c>
      <c r="D69" s="191" t="s">
        <v>86</v>
      </c>
      <c r="E69" s="198">
        <v>0</v>
      </c>
      <c r="F69" s="199">
        <v>0</v>
      </c>
      <c r="G69" s="232">
        <v>0</v>
      </c>
      <c r="H69" s="232">
        <v>0</v>
      </c>
      <c r="I69" s="232">
        <v>0</v>
      </c>
      <c r="J69" s="232">
        <v>0</v>
      </c>
      <c r="K69" s="232">
        <v>0</v>
      </c>
      <c r="L69" s="233">
        <v>0</v>
      </c>
      <c r="M69" s="238">
        <v>16</v>
      </c>
      <c r="N69" s="240">
        <v>99</v>
      </c>
      <c r="O69" s="196">
        <v>115</v>
      </c>
      <c r="P69" s="236">
        <v>0</v>
      </c>
      <c r="Q69" s="236">
        <v>0</v>
      </c>
      <c r="R69" s="236">
        <v>0</v>
      </c>
      <c r="S69" s="236">
        <v>0</v>
      </c>
      <c r="T69" s="236">
        <v>0</v>
      </c>
      <c r="U69" s="236">
        <v>0</v>
      </c>
      <c r="V69" s="237">
        <v>0</v>
      </c>
      <c r="W69" s="233">
        <v>0</v>
      </c>
      <c r="X69" s="238">
        <v>3</v>
      </c>
      <c r="Y69" s="238">
        <v>15</v>
      </c>
      <c r="Z69" s="197">
        <v>18</v>
      </c>
    </row>
    <row r="70" spans="1:26" ht="15" customHeight="1" x14ac:dyDescent="0.25">
      <c r="A70" s="331"/>
      <c r="B70" s="194" t="s">
        <v>33</v>
      </c>
      <c r="C70" s="193" t="s">
        <v>87</v>
      </c>
      <c r="D70" s="191" t="s">
        <v>88</v>
      </c>
      <c r="E70" s="198">
        <v>0</v>
      </c>
      <c r="F70" s="232">
        <v>0</v>
      </c>
      <c r="G70" s="232">
        <v>0</v>
      </c>
      <c r="H70" s="232">
        <v>0</v>
      </c>
      <c r="I70" s="232">
        <v>0</v>
      </c>
      <c r="J70" s="232">
        <v>0</v>
      </c>
      <c r="K70" s="232">
        <v>0</v>
      </c>
      <c r="L70" s="233">
        <v>0</v>
      </c>
      <c r="M70" s="238">
        <v>0</v>
      </c>
      <c r="N70" s="240">
        <v>18</v>
      </c>
      <c r="O70" s="196">
        <v>18</v>
      </c>
      <c r="P70" s="236">
        <v>0</v>
      </c>
      <c r="Q70" s="236">
        <v>0</v>
      </c>
      <c r="R70" s="236">
        <v>0</v>
      </c>
      <c r="S70" s="236">
        <v>0</v>
      </c>
      <c r="T70" s="236">
        <v>0</v>
      </c>
      <c r="U70" s="236">
        <v>0</v>
      </c>
      <c r="V70" s="237">
        <v>0</v>
      </c>
      <c r="W70" s="233">
        <v>0</v>
      </c>
      <c r="X70" s="238">
        <v>0</v>
      </c>
      <c r="Y70" s="238">
        <v>8</v>
      </c>
      <c r="Z70" s="197">
        <v>8</v>
      </c>
    </row>
    <row r="71" spans="1:26" ht="15" customHeight="1" x14ac:dyDescent="0.25">
      <c r="A71" s="331"/>
      <c r="B71" s="194" t="s">
        <v>89</v>
      </c>
      <c r="C71" s="193" t="s">
        <v>90</v>
      </c>
      <c r="D71" s="191" t="s">
        <v>91</v>
      </c>
      <c r="E71" s="198">
        <v>0</v>
      </c>
      <c r="F71" s="232">
        <v>0</v>
      </c>
      <c r="G71" s="232">
        <v>0</v>
      </c>
      <c r="H71" s="232">
        <v>0</v>
      </c>
      <c r="I71" s="232">
        <v>0</v>
      </c>
      <c r="J71" s="232">
        <v>0</v>
      </c>
      <c r="K71" s="232">
        <v>0</v>
      </c>
      <c r="L71" s="233">
        <v>0</v>
      </c>
      <c r="M71" s="238">
        <v>0</v>
      </c>
      <c r="N71" s="240">
        <v>17</v>
      </c>
      <c r="O71" s="196">
        <v>17</v>
      </c>
      <c r="P71" s="236">
        <v>0</v>
      </c>
      <c r="Q71" s="236">
        <v>0</v>
      </c>
      <c r="R71" s="236">
        <v>0</v>
      </c>
      <c r="S71" s="236">
        <v>0</v>
      </c>
      <c r="T71" s="236">
        <v>0</v>
      </c>
      <c r="U71" s="236">
        <v>0</v>
      </c>
      <c r="V71" s="237">
        <v>0</v>
      </c>
      <c r="W71" s="233">
        <v>0</v>
      </c>
      <c r="X71" s="238">
        <v>1</v>
      </c>
      <c r="Y71" s="238">
        <v>1</v>
      </c>
      <c r="Z71" s="197">
        <v>2</v>
      </c>
    </row>
    <row r="72" spans="1:26" ht="15" customHeight="1" x14ac:dyDescent="0.25">
      <c r="A72" s="331"/>
      <c r="B72" s="194"/>
      <c r="C72" s="193" t="s">
        <v>92</v>
      </c>
      <c r="D72" s="191" t="s">
        <v>93</v>
      </c>
      <c r="E72" s="198">
        <v>0</v>
      </c>
      <c r="F72" s="232">
        <v>0</v>
      </c>
      <c r="G72" s="232">
        <v>0</v>
      </c>
      <c r="H72" s="232">
        <v>0</v>
      </c>
      <c r="I72" s="232">
        <v>0</v>
      </c>
      <c r="J72" s="232">
        <v>0</v>
      </c>
      <c r="K72" s="232">
        <v>0</v>
      </c>
      <c r="L72" s="233">
        <v>0</v>
      </c>
      <c r="M72" s="238">
        <v>0</v>
      </c>
      <c r="N72" s="240">
        <v>12</v>
      </c>
      <c r="O72" s="196">
        <v>12</v>
      </c>
      <c r="P72" s="236">
        <v>0</v>
      </c>
      <c r="Q72" s="236">
        <v>0</v>
      </c>
      <c r="R72" s="236">
        <v>0</v>
      </c>
      <c r="S72" s="236">
        <v>0</v>
      </c>
      <c r="T72" s="236">
        <v>0</v>
      </c>
      <c r="U72" s="236">
        <v>0</v>
      </c>
      <c r="V72" s="237">
        <v>0</v>
      </c>
      <c r="W72" s="233">
        <v>0</v>
      </c>
      <c r="X72" s="238">
        <v>0</v>
      </c>
      <c r="Y72" s="238">
        <v>5</v>
      </c>
      <c r="Z72" s="197">
        <v>5</v>
      </c>
    </row>
    <row r="73" spans="1:26" ht="15" customHeight="1" x14ac:dyDescent="0.25">
      <c r="A73" s="331"/>
      <c r="B73" s="194" t="s">
        <v>94</v>
      </c>
      <c r="C73" s="193" t="s">
        <v>95</v>
      </c>
      <c r="D73" s="191" t="s">
        <v>96</v>
      </c>
      <c r="E73" s="198">
        <v>0</v>
      </c>
      <c r="F73" s="232">
        <v>0</v>
      </c>
      <c r="G73" s="232">
        <v>0</v>
      </c>
      <c r="H73" s="232">
        <v>0</v>
      </c>
      <c r="I73" s="232">
        <v>0</v>
      </c>
      <c r="J73" s="232">
        <v>0</v>
      </c>
      <c r="K73" s="232">
        <v>0</v>
      </c>
      <c r="L73" s="233">
        <v>0</v>
      </c>
      <c r="M73" s="238">
        <v>0</v>
      </c>
      <c r="N73" s="240">
        <v>5</v>
      </c>
      <c r="O73" s="196">
        <v>5</v>
      </c>
      <c r="P73" s="236">
        <v>0</v>
      </c>
      <c r="Q73" s="236">
        <v>0</v>
      </c>
      <c r="R73" s="236">
        <v>0</v>
      </c>
      <c r="S73" s="236">
        <v>0</v>
      </c>
      <c r="T73" s="236">
        <v>0</v>
      </c>
      <c r="U73" s="236">
        <v>0</v>
      </c>
      <c r="V73" s="237">
        <v>0</v>
      </c>
      <c r="W73" s="233">
        <v>0</v>
      </c>
      <c r="X73" s="238">
        <v>0</v>
      </c>
      <c r="Y73" s="238">
        <v>18</v>
      </c>
      <c r="Z73" s="197">
        <v>18</v>
      </c>
    </row>
    <row r="74" spans="1:26" ht="15" customHeight="1" x14ac:dyDescent="0.25">
      <c r="A74" s="331"/>
      <c r="B74" s="194"/>
      <c r="C74" s="193" t="s">
        <v>97</v>
      </c>
      <c r="D74" s="191" t="s">
        <v>98</v>
      </c>
      <c r="E74" s="198">
        <v>0</v>
      </c>
      <c r="F74" s="232">
        <v>0</v>
      </c>
      <c r="G74" s="232">
        <v>0</v>
      </c>
      <c r="H74" s="232">
        <v>0</v>
      </c>
      <c r="I74" s="232">
        <v>0</v>
      </c>
      <c r="J74" s="232">
        <v>0</v>
      </c>
      <c r="K74" s="232">
        <v>0</v>
      </c>
      <c r="L74" s="233">
        <v>0</v>
      </c>
      <c r="M74" s="238">
        <v>0</v>
      </c>
      <c r="N74" s="240">
        <v>0</v>
      </c>
      <c r="O74" s="196">
        <v>0</v>
      </c>
      <c r="P74" s="236">
        <v>0</v>
      </c>
      <c r="Q74" s="236">
        <v>0</v>
      </c>
      <c r="R74" s="236">
        <v>0</v>
      </c>
      <c r="S74" s="236">
        <v>0</v>
      </c>
      <c r="T74" s="236">
        <v>0</v>
      </c>
      <c r="U74" s="236">
        <v>0</v>
      </c>
      <c r="V74" s="237">
        <v>0</v>
      </c>
      <c r="W74" s="233">
        <v>0</v>
      </c>
      <c r="X74" s="238">
        <v>0</v>
      </c>
      <c r="Y74" s="238">
        <v>0</v>
      </c>
      <c r="Z74" s="197">
        <v>0</v>
      </c>
    </row>
    <row r="75" spans="1:26" ht="15" customHeight="1" x14ac:dyDescent="0.25">
      <c r="A75" s="331"/>
      <c r="B75" s="194"/>
      <c r="C75" s="193" t="s">
        <v>97</v>
      </c>
      <c r="D75" s="191" t="s">
        <v>99</v>
      </c>
      <c r="E75" s="198">
        <v>0</v>
      </c>
      <c r="F75" s="232">
        <v>0</v>
      </c>
      <c r="G75" s="232">
        <v>0</v>
      </c>
      <c r="H75" s="232">
        <v>0</v>
      </c>
      <c r="I75" s="232">
        <v>0</v>
      </c>
      <c r="J75" s="232">
        <v>0</v>
      </c>
      <c r="K75" s="232">
        <v>0</v>
      </c>
      <c r="L75" s="233">
        <v>0</v>
      </c>
      <c r="M75" s="238">
        <v>0</v>
      </c>
      <c r="N75" s="240">
        <v>0</v>
      </c>
      <c r="O75" s="196">
        <v>0</v>
      </c>
      <c r="P75" s="236">
        <v>0</v>
      </c>
      <c r="Q75" s="236">
        <v>0</v>
      </c>
      <c r="R75" s="236">
        <v>0</v>
      </c>
      <c r="S75" s="236">
        <v>0</v>
      </c>
      <c r="T75" s="236">
        <v>0</v>
      </c>
      <c r="U75" s="236">
        <v>0</v>
      </c>
      <c r="V75" s="237">
        <v>0</v>
      </c>
      <c r="W75" s="233">
        <v>0</v>
      </c>
      <c r="X75" s="238">
        <v>0</v>
      </c>
      <c r="Y75" s="238">
        <v>0</v>
      </c>
      <c r="Z75" s="197">
        <v>0</v>
      </c>
    </row>
    <row r="76" spans="1:26" ht="15" customHeight="1" x14ac:dyDescent="0.25">
      <c r="A76" s="331"/>
      <c r="B76" s="194"/>
      <c r="C76" s="193" t="s">
        <v>97</v>
      </c>
      <c r="D76" s="191" t="s">
        <v>100</v>
      </c>
      <c r="E76" s="198">
        <v>0</v>
      </c>
      <c r="F76" s="232">
        <v>0</v>
      </c>
      <c r="G76" s="232">
        <v>0</v>
      </c>
      <c r="H76" s="232">
        <v>0</v>
      </c>
      <c r="I76" s="232">
        <v>0</v>
      </c>
      <c r="J76" s="232">
        <v>0</v>
      </c>
      <c r="K76" s="232">
        <v>0</v>
      </c>
      <c r="L76" s="233">
        <v>0</v>
      </c>
      <c r="M76" s="238">
        <v>0</v>
      </c>
      <c r="N76" s="240">
        <v>0</v>
      </c>
      <c r="O76" s="196">
        <v>0</v>
      </c>
      <c r="P76" s="236">
        <v>0</v>
      </c>
      <c r="Q76" s="236">
        <v>0</v>
      </c>
      <c r="R76" s="236">
        <v>0</v>
      </c>
      <c r="S76" s="236">
        <v>0</v>
      </c>
      <c r="T76" s="236">
        <v>0</v>
      </c>
      <c r="U76" s="236">
        <v>0</v>
      </c>
      <c r="V76" s="237">
        <v>0</v>
      </c>
      <c r="W76" s="233">
        <v>0</v>
      </c>
      <c r="X76" s="238">
        <v>0</v>
      </c>
      <c r="Y76" s="238">
        <v>0</v>
      </c>
      <c r="Z76" s="197">
        <v>0</v>
      </c>
    </row>
    <row r="77" spans="1:26" ht="15" customHeight="1" x14ac:dyDescent="0.25">
      <c r="A77" s="331"/>
      <c r="B77" s="194"/>
      <c r="C77" s="193"/>
      <c r="D77" s="191" t="s">
        <v>583</v>
      </c>
      <c r="E77" s="198">
        <v>0</v>
      </c>
      <c r="F77" s="232">
        <v>0</v>
      </c>
      <c r="G77" s="232">
        <v>0</v>
      </c>
      <c r="H77" s="232">
        <v>0</v>
      </c>
      <c r="I77" s="232">
        <v>0</v>
      </c>
      <c r="J77" s="232">
        <v>0</v>
      </c>
      <c r="K77" s="232">
        <v>0</v>
      </c>
      <c r="L77" s="233">
        <v>0</v>
      </c>
      <c r="M77" s="238">
        <v>0</v>
      </c>
      <c r="N77" s="240">
        <v>1</v>
      </c>
      <c r="O77" s="196">
        <v>1</v>
      </c>
      <c r="P77" s="236">
        <v>0</v>
      </c>
      <c r="Q77" s="236">
        <v>0</v>
      </c>
      <c r="R77" s="236">
        <v>0</v>
      </c>
      <c r="S77" s="236">
        <v>0</v>
      </c>
      <c r="T77" s="236">
        <v>0</v>
      </c>
      <c r="U77" s="236">
        <v>0</v>
      </c>
      <c r="V77" s="237">
        <v>0</v>
      </c>
      <c r="W77" s="233">
        <v>0</v>
      </c>
      <c r="X77" s="238">
        <v>0</v>
      </c>
      <c r="Y77" s="238">
        <v>0</v>
      </c>
      <c r="Z77" s="197">
        <v>0</v>
      </c>
    </row>
    <row r="78" spans="1:26" ht="15" customHeight="1" x14ac:dyDescent="0.25">
      <c r="A78" s="331"/>
      <c r="B78" s="194"/>
      <c r="C78" s="193"/>
      <c r="D78" s="191" t="s">
        <v>568</v>
      </c>
      <c r="E78" s="198">
        <v>0</v>
      </c>
      <c r="F78" s="232">
        <v>16</v>
      </c>
      <c r="G78" s="232">
        <v>0</v>
      </c>
      <c r="H78" s="232">
        <v>0</v>
      </c>
      <c r="I78" s="232">
        <v>0</v>
      </c>
      <c r="J78" s="232">
        <v>0</v>
      </c>
      <c r="K78" s="232">
        <v>0</v>
      </c>
      <c r="L78" s="233">
        <v>16</v>
      </c>
      <c r="M78" s="238">
        <v>0</v>
      </c>
      <c r="N78" s="240">
        <v>20</v>
      </c>
      <c r="O78" s="196">
        <v>36</v>
      </c>
      <c r="P78" s="236">
        <v>0</v>
      </c>
      <c r="Q78" s="236">
        <v>3</v>
      </c>
      <c r="R78" s="236">
        <v>0</v>
      </c>
      <c r="S78" s="236">
        <v>0</v>
      </c>
      <c r="T78" s="236">
        <v>0</v>
      </c>
      <c r="U78" s="236">
        <v>0</v>
      </c>
      <c r="V78" s="237">
        <v>0</v>
      </c>
      <c r="W78" s="233">
        <v>3</v>
      </c>
      <c r="X78" s="238">
        <v>0</v>
      </c>
      <c r="Y78" s="238">
        <v>1</v>
      </c>
      <c r="Z78" s="197">
        <v>4</v>
      </c>
    </row>
    <row r="79" spans="1:26" ht="15" customHeight="1" x14ac:dyDescent="0.25">
      <c r="A79" s="331"/>
      <c r="B79" s="194"/>
      <c r="C79" s="193"/>
      <c r="D79" s="191" t="s">
        <v>101</v>
      </c>
      <c r="E79" s="198">
        <v>0</v>
      </c>
      <c r="F79" s="232">
        <v>0</v>
      </c>
      <c r="G79" s="232">
        <v>0</v>
      </c>
      <c r="H79" s="232">
        <v>0</v>
      </c>
      <c r="I79" s="232">
        <v>0</v>
      </c>
      <c r="J79" s="232">
        <v>0</v>
      </c>
      <c r="K79" s="232">
        <v>0</v>
      </c>
      <c r="L79" s="233">
        <v>0</v>
      </c>
      <c r="M79" s="238">
        <v>0</v>
      </c>
      <c r="N79" s="240">
        <v>13</v>
      </c>
      <c r="O79" s="196">
        <v>13</v>
      </c>
      <c r="P79" s="236">
        <v>0</v>
      </c>
      <c r="Q79" s="236">
        <v>0</v>
      </c>
      <c r="R79" s="236">
        <v>0</v>
      </c>
      <c r="S79" s="236">
        <v>0</v>
      </c>
      <c r="T79" s="236">
        <v>0</v>
      </c>
      <c r="U79" s="236">
        <v>0</v>
      </c>
      <c r="V79" s="237">
        <v>0</v>
      </c>
      <c r="W79" s="233">
        <v>0</v>
      </c>
      <c r="X79" s="238">
        <v>0</v>
      </c>
      <c r="Y79" s="238">
        <v>2</v>
      </c>
      <c r="Z79" s="197">
        <v>2</v>
      </c>
    </row>
    <row r="80" spans="1:26" ht="15" customHeight="1" x14ac:dyDescent="0.25">
      <c r="A80" s="331"/>
      <c r="B80" s="194"/>
      <c r="C80" s="193"/>
      <c r="D80" s="191" t="s">
        <v>102</v>
      </c>
      <c r="E80" s="198">
        <v>0</v>
      </c>
      <c r="F80" s="232">
        <v>0</v>
      </c>
      <c r="G80" s="232">
        <v>0</v>
      </c>
      <c r="H80" s="232">
        <v>0</v>
      </c>
      <c r="I80" s="232">
        <v>0</v>
      </c>
      <c r="J80" s="232">
        <v>0</v>
      </c>
      <c r="K80" s="232">
        <v>0</v>
      </c>
      <c r="L80" s="233">
        <v>0</v>
      </c>
      <c r="M80" s="238">
        <v>0</v>
      </c>
      <c r="N80" s="240">
        <v>0</v>
      </c>
      <c r="O80" s="196">
        <v>0</v>
      </c>
      <c r="P80" s="236">
        <v>0</v>
      </c>
      <c r="Q80" s="236">
        <v>0</v>
      </c>
      <c r="R80" s="236">
        <v>0</v>
      </c>
      <c r="S80" s="236">
        <v>0</v>
      </c>
      <c r="T80" s="236">
        <v>0</v>
      </c>
      <c r="U80" s="236">
        <v>0</v>
      </c>
      <c r="V80" s="237">
        <v>0</v>
      </c>
      <c r="W80" s="233">
        <v>0</v>
      </c>
      <c r="X80" s="238">
        <v>0</v>
      </c>
      <c r="Y80" s="238">
        <v>0</v>
      </c>
      <c r="Z80" s="197">
        <v>0</v>
      </c>
    </row>
    <row r="81" spans="1:26" ht="15" customHeight="1" x14ac:dyDescent="0.25">
      <c r="A81" s="331"/>
      <c r="B81" s="194"/>
      <c r="C81" s="128"/>
      <c r="D81" s="191" t="s">
        <v>103</v>
      </c>
      <c r="E81" s="198">
        <v>0</v>
      </c>
      <c r="F81" s="232">
        <v>0</v>
      </c>
      <c r="G81" s="232">
        <v>0</v>
      </c>
      <c r="H81" s="232">
        <v>0</v>
      </c>
      <c r="I81" s="232">
        <v>0</v>
      </c>
      <c r="J81" s="232">
        <v>0</v>
      </c>
      <c r="K81" s="232">
        <v>0</v>
      </c>
      <c r="L81" s="233">
        <v>0</v>
      </c>
      <c r="M81" s="238">
        <v>0</v>
      </c>
      <c r="N81" s="240">
        <v>0</v>
      </c>
      <c r="O81" s="196">
        <v>0</v>
      </c>
      <c r="P81" s="236">
        <v>0</v>
      </c>
      <c r="Q81" s="236">
        <v>0</v>
      </c>
      <c r="R81" s="236">
        <v>0</v>
      </c>
      <c r="S81" s="236">
        <v>0</v>
      </c>
      <c r="T81" s="236">
        <v>0</v>
      </c>
      <c r="U81" s="236">
        <v>0</v>
      </c>
      <c r="V81" s="237">
        <v>0</v>
      </c>
      <c r="W81" s="233">
        <v>0</v>
      </c>
      <c r="X81" s="238">
        <v>0</v>
      </c>
      <c r="Y81" s="238">
        <v>0</v>
      </c>
      <c r="Z81" s="197">
        <v>0</v>
      </c>
    </row>
    <row r="82" spans="1:26" ht="15" customHeight="1" x14ac:dyDescent="0.25">
      <c r="A82" s="331"/>
      <c r="B82" s="122" t="s">
        <v>104</v>
      </c>
      <c r="C82" s="123"/>
      <c r="D82" s="124"/>
      <c r="E82" s="284">
        <v>0</v>
      </c>
      <c r="F82" s="188">
        <v>0</v>
      </c>
      <c r="G82" s="188">
        <v>0</v>
      </c>
      <c r="H82" s="188">
        <v>0</v>
      </c>
      <c r="I82" s="188">
        <v>0</v>
      </c>
      <c r="J82" s="188">
        <v>0</v>
      </c>
      <c r="K82" s="188">
        <v>0</v>
      </c>
      <c r="L82" s="189">
        <v>0</v>
      </c>
      <c r="M82" s="192">
        <v>1</v>
      </c>
      <c r="N82" s="283">
        <v>33</v>
      </c>
      <c r="O82" s="192">
        <v>34</v>
      </c>
      <c r="P82" s="283">
        <v>0</v>
      </c>
      <c r="Q82" s="283">
        <v>0</v>
      </c>
      <c r="R82" s="283">
        <v>0</v>
      </c>
      <c r="S82" s="283">
        <v>0</v>
      </c>
      <c r="T82" s="283">
        <v>0</v>
      </c>
      <c r="U82" s="283">
        <v>0</v>
      </c>
      <c r="V82" s="283">
        <v>0</v>
      </c>
      <c r="W82" s="189">
        <v>0</v>
      </c>
      <c r="X82" s="192">
        <v>0</v>
      </c>
      <c r="Y82" s="192">
        <v>4</v>
      </c>
      <c r="Z82" s="283">
        <v>4</v>
      </c>
    </row>
    <row r="83" spans="1:26" ht="15" customHeight="1" x14ac:dyDescent="0.25">
      <c r="A83" s="331"/>
      <c r="B83" s="194"/>
      <c r="C83" s="193" t="s">
        <v>105</v>
      </c>
      <c r="D83" s="191" t="s">
        <v>106</v>
      </c>
      <c r="E83" s="198">
        <v>0</v>
      </c>
      <c r="F83" s="232">
        <v>0</v>
      </c>
      <c r="G83" s="232">
        <v>0</v>
      </c>
      <c r="H83" s="232">
        <v>0</v>
      </c>
      <c r="I83" s="232">
        <v>0</v>
      </c>
      <c r="J83" s="232">
        <v>0</v>
      </c>
      <c r="K83" s="232">
        <v>0</v>
      </c>
      <c r="L83" s="233">
        <v>0</v>
      </c>
      <c r="M83" s="238">
        <v>0</v>
      </c>
      <c r="N83" s="240">
        <v>0</v>
      </c>
      <c r="O83" s="196">
        <v>0</v>
      </c>
      <c r="P83" s="236">
        <v>0</v>
      </c>
      <c r="Q83" s="236">
        <v>0</v>
      </c>
      <c r="R83" s="236">
        <v>0</v>
      </c>
      <c r="S83" s="236">
        <v>0</v>
      </c>
      <c r="T83" s="236">
        <v>0</v>
      </c>
      <c r="U83" s="236">
        <v>0</v>
      </c>
      <c r="V83" s="237">
        <v>0</v>
      </c>
      <c r="W83" s="233">
        <v>0</v>
      </c>
      <c r="X83" s="238">
        <v>0</v>
      </c>
      <c r="Y83" s="238">
        <v>0</v>
      </c>
      <c r="Z83" s="197">
        <v>0</v>
      </c>
    </row>
    <row r="84" spans="1:26" ht="15" customHeight="1" x14ac:dyDescent="0.25">
      <c r="A84" s="331"/>
      <c r="B84" s="194"/>
      <c r="C84" s="193" t="s">
        <v>105</v>
      </c>
      <c r="D84" s="191" t="s">
        <v>107</v>
      </c>
      <c r="E84" s="198">
        <v>0</v>
      </c>
      <c r="F84" s="232">
        <v>0</v>
      </c>
      <c r="G84" s="232">
        <v>0</v>
      </c>
      <c r="H84" s="232">
        <v>0</v>
      </c>
      <c r="I84" s="232">
        <v>0</v>
      </c>
      <c r="J84" s="232">
        <v>0</v>
      </c>
      <c r="K84" s="232">
        <v>0</v>
      </c>
      <c r="L84" s="233">
        <v>0</v>
      </c>
      <c r="M84" s="238">
        <v>0</v>
      </c>
      <c r="N84" s="240">
        <v>0</v>
      </c>
      <c r="O84" s="196">
        <v>0</v>
      </c>
      <c r="P84" s="236">
        <v>0</v>
      </c>
      <c r="Q84" s="236">
        <v>0</v>
      </c>
      <c r="R84" s="236">
        <v>0</v>
      </c>
      <c r="S84" s="236">
        <v>0</v>
      </c>
      <c r="T84" s="236">
        <v>0</v>
      </c>
      <c r="U84" s="236">
        <v>0</v>
      </c>
      <c r="V84" s="237">
        <v>0</v>
      </c>
      <c r="W84" s="233">
        <v>0</v>
      </c>
      <c r="X84" s="238">
        <v>0</v>
      </c>
      <c r="Y84" s="238">
        <v>0</v>
      </c>
      <c r="Z84" s="197">
        <v>0</v>
      </c>
    </row>
    <row r="85" spans="1:26" s="2" customFormat="1" x14ac:dyDescent="0.2">
      <c r="A85" s="331"/>
      <c r="B85" s="194"/>
      <c r="C85" s="193" t="s">
        <v>105</v>
      </c>
      <c r="D85" s="191" t="s">
        <v>108</v>
      </c>
      <c r="E85" s="198">
        <v>0</v>
      </c>
      <c r="F85" s="232">
        <v>0</v>
      </c>
      <c r="G85" s="232">
        <v>0</v>
      </c>
      <c r="H85" s="232">
        <v>0</v>
      </c>
      <c r="I85" s="232">
        <v>0</v>
      </c>
      <c r="J85" s="232">
        <v>0</v>
      </c>
      <c r="K85" s="232">
        <v>0</v>
      </c>
      <c r="L85" s="233">
        <v>0</v>
      </c>
      <c r="M85" s="238">
        <v>0</v>
      </c>
      <c r="N85" s="240">
        <v>0</v>
      </c>
      <c r="O85" s="196">
        <v>0</v>
      </c>
      <c r="P85" s="236">
        <v>0</v>
      </c>
      <c r="Q85" s="236">
        <v>0</v>
      </c>
      <c r="R85" s="236">
        <v>0</v>
      </c>
      <c r="S85" s="236">
        <v>0</v>
      </c>
      <c r="T85" s="236">
        <v>0</v>
      </c>
      <c r="U85" s="236">
        <v>0</v>
      </c>
      <c r="V85" s="237">
        <v>0</v>
      </c>
      <c r="W85" s="233">
        <v>0</v>
      </c>
      <c r="X85" s="238">
        <v>0</v>
      </c>
      <c r="Y85" s="238">
        <v>0</v>
      </c>
      <c r="Z85" s="197">
        <v>0</v>
      </c>
    </row>
    <row r="86" spans="1:26" ht="15" customHeight="1" x14ac:dyDescent="0.25">
      <c r="A86" s="331"/>
      <c r="B86" s="194"/>
      <c r="C86" s="193" t="s">
        <v>109</v>
      </c>
      <c r="D86" s="191" t="s">
        <v>110</v>
      </c>
      <c r="E86" s="198">
        <v>0</v>
      </c>
      <c r="F86" s="232">
        <v>0</v>
      </c>
      <c r="G86" s="232">
        <v>0</v>
      </c>
      <c r="H86" s="232">
        <v>0</v>
      </c>
      <c r="I86" s="232">
        <v>0</v>
      </c>
      <c r="J86" s="232">
        <v>0</v>
      </c>
      <c r="K86" s="232">
        <v>0</v>
      </c>
      <c r="L86" s="233">
        <v>0</v>
      </c>
      <c r="M86" s="238">
        <v>1</v>
      </c>
      <c r="N86" s="240">
        <v>19</v>
      </c>
      <c r="O86" s="196">
        <v>20</v>
      </c>
      <c r="P86" s="236">
        <v>0</v>
      </c>
      <c r="Q86" s="236">
        <v>0</v>
      </c>
      <c r="R86" s="236">
        <v>0</v>
      </c>
      <c r="S86" s="236">
        <v>0</v>
      </c>
      <c r="T86" s="236">
        <v>0</v>
      </c>
      <c r="U86" s="236">
        <v>0</v>
      </c>
      <c r="V86" s="237">
        <v>0</v>
      </c>
      <c r="W86" s="233">
        <v>0</v>
      </c>
      <c r="X86" s="238">
        <v>0</v>
      </c>
      <c r="Y86" s="238">
        <v>1</v>
      </c>
      <c r="Z86" s="197">
        <v>1</v>
      </c>
    </row>
    <row r="87" spans="1:26" ht="15" customHeight="1" x14ac:dyDescent="0.25">
      <c r="A87" s="331"/>
      <c r="B87" s="194"/>
      <c r="C87" s="193" t="s">
        <v>111</v>
      </c>
      <c r="D87" s="191" t="s">
        <v>112</v>
      </c>
      <c r="E87" s="198">
        <v>0</v>
      </c>
      <c r="F87" s="232">
        <v>0</v>
      </c>
      <c r="G87" s="232">
        <v>0</v>
      </c>
      <c r="H87" s="232">
        <v>0</v>
      </c>
      <c r="I87" s="232">
        <v>0</v>
      </c>
      <c r="J87" s="232">
        <v>0</v>
      </c>
      <c r="K87" s="232">
        <v>0</v>
      </c>
      <c r="L87" s="233">
        <v>0</v>
      </c>
      <c r="M87" s="238">
        <v>0</v>
      </c>
      <c r="N87" s="240">
        <v>14</v>
      </c>
      <c r="O87" s="196">
        <v>14</v>
      </c>
      <c r="P87" s="236">
        <v>0</v>
      </c>
      <c r="Q87" s="236">
        <v>0</v>
      </c>
      <c r="R87" s="236">
        <v>0</v>
      </c>
      <c r="S87" s="236">
        <v>0</v>
      </c>
      <c r="T87" s="236">
        <v>0</v>
      </c>
      <c r="U87" s="236">
        <v>0</v>
      </c>
      <c r="V87" s="237">
        <v>0</v>
      </c>
      <c r="W87" s="233">
        <v>0</v>
      </c>
      <c r="X87" s="238">
        <v>0</v>
      </c>
      <c r="Y87" s="238">
        <v>3</v>
      </c>
      <c r="Z87" s="197">
        <v>3</v>
      </c>
    </row>
    <row r="88" spans="1:26" ht="15" customHeight="1" x14ac:dyDescent="0.25">
      <c r="A88" s="331"/>
      <c r="B88" s="194"/>
      <c r="C88" s="193" t="s">
        <v>113</v>
      </c>
      <c r="D88" s="191" t="s">
        <v>114</v>
      </c>
      <c r="E88" s="198">
        <v>0</v>
      </c>
      <c r="F88" s="232">
        <v>0</v>
      </c>
      <c r="G88" s="232">
        <v>0</v>
      </c>
      <c r="H88" s="232">
        <v>0</v>
      </c>
      <c r="I88" s="232">
        <v>0</v>
      </c>
      <c r="J88" s="232">
        <v>0</v>
      </c>
      <c r="K88" s="232">
        <v>0</v>
      </c>
      <c r="L88" s="233">
        <v>0</v>
      </c>
      <c r="M88" s="238">
        <v>0</v>
      </c>
      <c r="N88" s="240">
        <v>0</v>
      </c>
      <c r="O88" s="196">
        <v>0</v>
      </c>
      <c r="P88" s="236">
        <v>0</v>
      </c>
      <c r="Q88" s="236">
        <v>0</v>
      </c>
      <c r="R88" s="236">
        <v>0</v>
      </c>
      <c r="S88" s="236">
        <v>0</v>
      </c>
      <c r="T88" s="236">
        <v>0</v>
      </c>
      <c r="U88" s="236">
        <v>0</v>
      </c>
      <c r="V88" s="237">
        <v>0</v>
      </c>
      <c r="W88" s="233">
        <v>0</v>
      </c>
      <c r="X88" s="238">
        <v>0</v>
      </c>
      <c r="Y88" s="238">
        <v>0</v>
      </c>
      <c r="Z88" s="197">
        <v>0</v>
      </c>
    </row>
    <row r="89" spans="1:26" ht="15" customHeight="1" x14ac:dyDescent="0.25">
      <c r="A89" s="331"/>
      <c r="B89" s="122" t="s">
        <v>115</v>
      </c>
      <c r="C89" s="123"/>
      <c r="D89" s="124"/>
      <c r="E89" s="284">
        <v>23</v>
      </c>
      <c r="F89" s="188">
        <v>1</v>
      </c>
      <c r="G89" s="188">
        <v>11</v>
      </c>
      <c r="H89" s="188">
        <v>0</v>
      </c>
      <c r="I89" s="188">
        <v>0</v>
      </c>
      <c r="J89" s="188">
        <v>0</v>
      </c>
      <c r="K89" s="188">
        <v>0</v>
      </c>
      <c r="L89" s="189">
        <v>35</v>
      </c>
      <c r="M89" s="192">
        <v>312</v>
      </c>
      <c r="N89" s="283">
        <v>909</v>
      </c>
      <c r="O89" s="192">
        <v>1256</v>
      </c>
      <c r="P89" s="283">
        <v>5</v>
      </c>
      <c r="Q89" s="283">
        <v>1</v>
      </c>
      <c r="R89" s="283">
        <v>2</v>
      </c>
      <c r="S89" s="283">
        <v>0</v>
      </c>
      <c r="T89" s="283">
        <v>1</v>
      </c>
      <c r="U89" s="283">
        <v>0</v>
      </c>
      <c r="V89" s="283">
        <v>0</v>
      </c>
      <c r="W89" s="189">
        <v>9</v>
      </c>
      <c r="X89" s="192">
        <v>89</v>
      </c>
      <c r="Y89" s="192">
        <v>177</v>
      </c>
      <c r="Z89" s="283">
        <v>275</v>
      </c>
    </row>
    <row r="90" spans="1:26" ht="15" customHeight="1" x14ac:dyDescent="0.25">
      <c r="A90" s="331"/>
      <c r="B90" s="341" t="s">
        <v>75</v>
      </c>
      <c r="C90" s="193" t="s">
        <v>116</v>
      </c>
      <c r="D90" s="191" t="s">
        <v>117</v>
      </c>
      <c r="E90" s="198">
        <v>0</v>
      </c>
      <c r="F90" s="232">
        <v>0</v>
      </c>
      <c r="G90" s="232">
        <v>0</v>
      </c>
      <c r="H90" s="232">
        <v>0</v>
      </c>
      <c r="I90" s="232">
        <v>0</v>
      </c>
      <c r="J90" s="232">
        <v>0</v>
      </c>
      <c r="K90" s="232">
        <v>0</v>
      </c>
      <c r="L90" s="233">
        <v>0</v>
      </c>
      <c r="M90" s="238">
        <v>25</v>
      </c>
      <c r="N90" s="240">
        <v>91</v>
      </c>
      <c r="O90" s="196">
        <v>116</v>
      </c>
      <c r="P90" s="236">
        <v>0</v>
      </c>
      <c r="Q90" s="236">
        <v>0</v>
      </c>
      <c r="R90" s="236">
        <v>0</v>
      </c>
      <c r="S90" s="236">
        <v>0</v>
      </c>
      <c r="T90" s="236">
        <v>0</v>
      </c>
      <c r="U90" s="236">
        <v>0</v>
      </c>
      <c r="V90" s="237">
        <v>0</v>
      </c>
      <c r="W90" s="233">
        <v>0</v>
      </c>
      <c r="X90" s="238">
        <v>8</v>
      </c>
      <c r="Y90" s="238">
        <v>17</v>
      </c>
      <c r="Z90" s="197">
        <v>25</v>
      </c>
    </row>
    <row r="91" spans="1:26" ht="15" customHeight="1" x14ac:dyDescent="0.25">
      <c r="A91" s="331"/>
      <c r="B91" s="342"/>
      <c r="C91" s="193" t="s">
        <v>116</v>
      </c>
      <c r="D91" s="191" t="s">
        <v>118</v>
      </c>
      <c r="E91" s="198">
        <v>0</v>
      </c>
      <c r="F91" s="232">
        <v>0</v>
      </c>
      <c r="G91" s="232">
        <v>0</v>
      </c>
      <c r="H91" s="232">
        <v>0</v>
      </c>
      <c r="I91" s="232">
        <v>0</v>
      </c>
      <c r="J91" s="232">
        <v>0</v>
      </c>
      <c r="K91" s="232">
        <v>0</v>
      </c>
      <c r="L91" s="233">
        <v>0</v>
      </c>
      <c r="M91" s="238">
        <v>1</v>
      </c>
      <c r="N91" s="240">
        <v>16</v>
      </c>
      <c r="O91" s="196">
        <v>17</v>
      </c>
      <c r="P91" s="236">
        <v>0</v>
      </c>
      <c r="Q91" s="236">
        <v>0</v>
      </c>
      <c r="R91" s="236">
        <v>0</v>
      </c>
      <c r="S91" s="236">
        <v>0</v>
      </c>
      <c r="T91" s="236">
        <v>0</v>
      </c>
      <c r="U91" s="236">
        <v>0</v>
      </c>
      <c r="V91" s="237">
        <v>0</v>
      </c>
      <c r="W91" s="233">
        <v>0</v>
      </c>
      <c r="X91" s="238">
        <v>0</v>
      </c>
      <c r="Y91" s="238">
        <v>3</v>
      </c>
      <c r="Z91" s="197">
        <v>3</v>
      </c>
    </row>
    <row r="92" spans="1:26" s="2" customFormat="1" x14ac:dyDescent="0.2">
      <c r="A92" s="331"/>
      <c r="B92" s="342"/>
      <c r="C92" s="193" t="s">
        <v>116</v>
      </c>
      <c r="D92" s="191" t="s">
        <v>119</v>
      </c>
      <c r="E92" s="198">
        <v>0</v>
      </c>
      <c r="F92" s="232">
        <v>0</v>
      </c>
      <c r="G92" s="232">
        <v>0</v>
      </c>
      <c r="H92" s="232">
        <v>0</v>
      </c>
      <c r="I92" s="232">
        <v>0</v>
      </c>
      <c r="J92" s="232">
        <v>0</v>
      </c>
      <c r="K92" s="232">
        <v>0</v>
      </c>
      <c r="L92" s="233">
        <v>0</v>
      </c>
      <c r="M92" s="238">
        <v>2</v>
      </c>
      <c r="N92" s="240">
        <v>26</v>
      </c>
      <c r="O92" s="196">
        <v>28</v>
      </c>
      <c r="P92" s="236">
        <v>0</v>
      </c>
      <c r="Q92" s="236">
        <v>0</v>
      </c>
      <c r="R92" s="236">
        <v>0</v>
      </c>
      <c r="S92" s="236">
        <v>0</v>
      </c>
      <c r="T92" s="236">
        <v>0</v>
      </c>
      <c r="U92" s="236">
        <v>0</v>
      </c>
      <c r="V92" s="237">
        <v>0</v>
      </c>
      <c r="W92" s="233">
        <v>0</v>
      </c>
      <c r="X92" s="238">
        <v>2</v>
      </c>
      <c r="Y92" s="238">
        <v>4</v>
      </c>
      <c r="Z92" s="197">
        <v>6</v>
      </c>
    </row>
    <row r="93" spans="1:26" ht="15" customHeight="1" x14ac:dyDescent="0.25">
      <c r="A93" s="331"/>
      <c r="B93" s="342"/>
      <c r="C93" s="193" t="s">
        <v>116</v>
      </c>
      <c r="D93" s="191" t="s">
        <v>120</v>
      </c>
      <c r="E93" s="198">
        <v>0</v>
      </c>
      <c r="F93" s="232">
        <v>0</v>
      </c>
      <c r="G93" s="232">
        <v>0</v>
      </c>
      <c r="H93" s="232">
        <v>0</v>
      </c>
      <c r="I93" s="232">
        <v>0</v>
      </c>
      <c r="J93" s="232">
        <v>0</v>
      </c>
      <c r="K93" s="232">
        <v>0</v>
      </c>
      <c r="L93" s="233">
        <v>0</v>
      </c>
      <c r="M93" s="238">
        <v>3</v>
      </c>
      <c r="N93" s="240">
        <v>40</v>
      </c>
      <c r="O93" s="196">
        <v>43</v>
      </c>
      <c r="P93" s="236">
        <v>0</v>
      </c>
      <c r="Q93" s="236">
        <v>0</v>
      </c>
      <c r="R93" s="236">
        <v>0</v>
      </c>
      <c r="S93" s="236">
        <v>0</v>
      </c>
      <c r="T93" s="236">
        <v>0</v>
      </c>
      <c r="U93" s="236">
        <v>0</v>
      </c>
      <c r="V93" s="237">
        <v>0</v>
      </c>
      <c r="W93" s="233">
        <v>0</v>
      </c>
      <c r="X93" s="238">
        <v>0</v>
      </c>
      <c r="Y93" s="238">
        <v>3</v>
      </c>
      <c r="Z93" s="197">
        <v>3</v>
      </c>
    </row>
    <row r="94" spans="1:26" ht="15" customHeight="1" x14ac:dyDescent="0.25">
      <c r="A94" s="331"/>
      <c r="B94" s="342"/>
      <c r="C94" s="193" t="s">
        <v>116</v>
      </c>
      <c r="D94" s="191" t="s">
        <v>121</v>
      </c>
      <c r="E94" s="198">
        <v>0</v>
      </c>
      <c r="F94" s="232">
        <v>0</v>
      </c>
      <c r="G94" s="232">
        <v>0</v>
      </c>
      <c r="H94" s="232">
        <v>0</v>
      </c>
      <c r="I94" s="232">
        <v>0</v>
      </c>
      <c r="J94" s="232">
        <v>0</v>
      </c>
      <c r="K94" s="232">
        <v>0</v>
      </c>
      <c r="L94" s="233">
        <v>0</v>
      </c>
      <c r="M94" s="238">
        <v>8</v>
      </c>
      <c r="N94" s="240">
        <v>72</v>
      </c>
      <c r="O94" s="196">
        <v>80</v>
      </c>
      <c r="P94" s="236">
        <v>0</v>
      </c>
      <c r="Q94" s="236">
        <v>0</v>
      </c>
      <c r="R94" s="236">
        <v>0</v>
      </c>
      <c r="S94" s="236">
        <v>0</v>
      </c>
      <c r="T94" s="236">
        <v>0</v>
      </c>
      <c r="U94" s="236">
        <v>0</v>
      </c>
      <c r="V94" s="237">
        <v>0</v>
      </c>
      <c r="W94" s="233">
        <v>0</v>
      </c>
      <c r="X94" s="238">
        <v>2</v>
      </c>
      <c r="Y94" s="238">
        <v>17</v>
      </c>
      <c r="Z94" s="197">
        <v>19</v>
      </c>
    </row>
    <row r="95" spans="1:26" ht="15" customHeight="1" x14ac:dyDescent="0.25">
      <c r="A95" s="331"/>
      <c r="B95" s="342"/>
      <c r="C95" s="193" t="s">
        <v>116</v>
      </c>
      <c r="D95" s="191" t="s">
        <v>122</v>
      </c>
      <c r="E95" s="198">
        <v>0</v>
      </c>
      <c r="F95" s="232">
        <v>0</v>
      </c>
      <c r="G95" s="232">
        <v>0</v>
      </c>
      <c r="H95" s="232">
        <v>0</v>
      </c>
      <c r="I95" s="232">
        <v>0</v>
      </c>
      <c r="J95" s="232">
        <v>0</v>
      </c>
      <c r="K95" s="232">
        <v>0</v>
      </c>
      <c r="L95" s="233">
        <v>0</v>
      </c>
      <c r="M95" s="238">
        <v>7</v>
      </c>
      <c r="N95" s="240">
        <v>24</v>
      </c>
      <c r="O95" s="196">
        <v>31</v>
      </c>
      <c r="P95" s="236">
        <v>0</v>
      </c>
      <c r="Q95" s="236">
        <v>0</v>
      </c>
      <c r="R95" s="236">
        <v>0</v>
      </c>
      <c r="S95" s="236">
        <v>0</v>
      </c>
      <c r="T95" s="236">
        <v>0</v>
      </c>
      <c r="U95" s="236">
        <v>0</v>
      </c>
      <c r="V95" s="237">
        <v>0</v>
      </c>
      <c r="W95" s="233">
        <v>0</v>
      </c>
      <c r="X95" s="238">
        <v>3</v>
      </c>
      <c r="Y95" s="238">
        <v>6</v>
      </c>
      <c r="Z95" s="197">
        <v>9</v>
      </c>
    </row>
    <row r="96" spans="1:26" ht="15" customHeight="1" x14ac:dyDescent="0.25">
      <c r="A96" s="331"/>
      <c r="B96" s="342"/>
      <c r="C96" s="193" t="s">
        <v>116</v>
      </c>
      <c r="D96" s="191" t="s">
        <v>123</v>
      </c>
      <c r="E96" s="198">
        <v>0</v>
      </c>
      <c r="F96" s="232">
        <v>0</v>
      </c>
      <c r="G96" s="232">
        <v>0</v>
      </c>
      <c r="H96" s="232">
        <v>0</v>
      </c>
      <c r="I96" s="232">
        <v>0</v>
      </c>
      <c r="J96" s="232">
        <v>0</v>
      </c>
      <c r="K96" s="232">
        <v>0</v>
      </c>
      <c r="L96" s="233">
        <v>0</v>
      </c>
      <c r="M96" s="238">
        <v>0</v>
      </c>
      <c r="N96" s="240">
        <v>0</v>
      </c>
      <c r="O96" s="196">
        <v>0</v>
      </c>
      <c r="P96" s="236">
        <v>0</v>
      </c>
      <c r="Q96" s="236">
        <v>0</v>
      </c>
      <c r="R96" s="236">
        <v>0</v>
      </c>
      <c r="S96" s="236">
        <v>0</v>
      </c>
      <c r="T96" s="236">
        <v>0</v>
      </c>
      <c r="U96" s="236">
        <v>0</v>
      </c>
      <c r="V96" s="237">
        <v>0</v>
      </c>
      <c r="W96" s="233">
        <v>0</v>
      </c>
      <c r="X96" s="238">
        <v>0</v>
      </c>
      <c r="Y96" s="238">
        <v>0</v>
      </c>
      <c r="Z96" s="197">
        <v>0</v>
      </c>
    </row>
    <row r="97" spans="1:26" ht="15" customHeight="1" x14ac:dyDescent="0.25">
      <c r="A97" s="331"/>
      <c r="B97" s="342"/>
      <c r="C97" s="193" t="s">
        <v>116</v>
      </c>
      <c r="D97" s="191" t="s">
        <v>124</v>
      </c>
      <c r="E97" s="198">
        <v>0</v>
      </c>
      <c r="F97" s="232">
        <v>0</v>
      </c>
      <c r="G97" s="232">
        <v>0</v>
      </c>
      <c r="H97" s="232">
        <v>0</v>
      </c>
      <c r="I97" s="232">
        <v>0</v>
      </c>
      <c r="J97" s="232">
        <v>0</v>
      </c>
      <c r="K97" s="232">
        <v>0</v>
      </c>
      <c r="L97" s="233">
        <v>0</v>
      </c>
      <c r="M97" s="238">
        <v>8</v>
      </c>
      <c r="N97" s="240">
        <v>32</v>
      </c>
      <c r="O97" s="196">
        <v>40</v>
      </c>
      <c r="P97" s="236">
        <v>0</v>
      </c>
      <c r="Q97" s="236">
        <v>0</v>
      </c>
      <c r="R97" s="236">
        <v>0</v>
      </c>
      <c r="S97" s="236">
        <v>0</v>
      </c>
      <c r="T97" s="236">
        <v>0</v>
      </c>
      <c r="U97" s="236">
        <v>0</v>
      </c>
      <c r="V97" s="237">
        <v>0</v>
      </c>
      <c r="W97" s="233">
        <v>0</v>
      </c>
      <c r="X97" s="238">
        <v>0</v>
      </c>
      <c r="Y97" s="238">
        <v>3</v>
      </c>
      <c r="Z97" s="197">
        <v>3</v>
      </c>
    </row>
    <row r="98" spans="1:26" ht="15" customHeight="1" x14ac:dyDescent="0.25">
      <c r="A98" s="331"/>
      <c r="B98" s="342"/>
      <c r="C98" s="193" t="s">
        <v>125</v>
      </c>
      <c r="D98" s="191" t="s">
        <v>126</v>
      </c>
      <c r="E98" s="198">
        <v>0</v>
      </c>
      <c r="F98" s="232">
        <v>0</v>
      </c>
      <c r="G98" s="232">
        <v>0</v>
      </c>
      <c r="H98" s="232">
        <v>0</v>
      </c>
      <c r="I98" s="232">
        <v>0</v>
      </c>
      <c r="J98" s="232">
        <v>0</v>
      </c>
      <c r="K98" s="232">
        <v>0</v>
      </c>
      <c r="L98" s="233">
        <v>0</v>
      </c>
      <c r="M98" s="238">
        <v>1</v>
      </c>
      <c r="N98" s="240">
        <v>21</v>
      </c>
      <c r="O98" s="196">
        <v>22</v>
      </c>
      <c r="P98" s="236">
        <v>0</v>
      </c>
      <c r="Q98" s="236">
        <v>0</v>
      </c>
      <c r="R98" s="236">
        <v>0</v>
      </c>
      <c r="S98" s="236">
        <v>0</v>
      </c>
      <c r="T98" s="236">
        <v>0</v>
      </c>
      <c r="U98" s="236">
        <v>0</v>
      </c>
      <c r="V98" s="237">
        <v>0</v>
      </c>
      <c r="W98" s="233">
        <v>0</v>
      </c>
      <c r="X98" s="238">
        <v>0</v>
      </c>
      <c r="Y98" s="238">
        <v>3</v>
      </c>
      <c r="Z98" s="197">
        <v>3</v>
      </c>
    </row>
    <row r="99" spans="1:26" ht="15" customHeight="1" x14ac:dyDescent="0.25">
      <c r="A99" s="331"/>
      <c r="B99" s="342"/>
      <c r="C99" s="193"/>
      <c r="D99" s="191" t="s">
        <v>498</v>
      </c>
      <c r="E99" s="198">
        <v>0</v>
      </c>
      <c r="F99" s="232">
        <v>0</v>
      </c>
      <c r="G99" s="232">
        <v>0</v>
      </c>
      <c r="H99" s="232">
        <v>0</v>
      </c>
      <c r="I99" s="232">
        <v>0</v>
      </c>
      <c r="J99" s="232">
        <v>0</v>
      </c>
      <c r="K99" s="232">
        <v>0</v>
      </c>
      <c r="L99" s="233">
        <v>0</v>
      </c>
      <c r="M99" s="238">
        <v>0</v>
      </c>
      <c r="N99" s="240">
        <v>0</v>
      </c>
      <c r="O99" s="196">
        <v>0</v>
      </c>
      <c r="P99" s="236">
        <v>0</v>
      </c>
      <c r="Q99" s="236">
        <v>0</v>
      </c>
      <c r="R99" s="236">
        <v>0</v>
      </c>
      <c r="S99" s="236">
        <v>0</v>
      </c>
      <c r="T99" s="236">
        <v>0</v>
      </c>
      <c r="U99" s="236">
        <v>0</v>
      </c>
      <c r="V99" s="237">
        <v>0</v>
      </c>
      <c r="W99" s="233">
        <v>0</v>
      </c>
      <c r="X99" s="238">
        <v>0</v>
      </c>
      <c r="Y99" s="238">
        <v>0</v>
      </c>
      <c r="Z99" s="197">
        <v>0</v>
      </c>
    </row>
    <row r="100" spans="1:26" ht="15" customHeight="1" x14ac:dyDescent="0.25">
      <c r="A100" s="331"/>
      <c r="B100" s="343"/>
      <c r="C100" s="193" t="s">
        <v>127</v>
      </c>
      <c r="D100" s="191" t="s">
        <v>128</v>
      </c>
      <c r="E100" s="198">
        <v>10</v>
      </c>
      <c r="F100" s="232">
        <v>0</v>
      </c>
      <c r="G100" s="232">
        <v>0</v>
      </c>
      <c r="H100" s="232">
        <v>0</v>
      </c>
      <c r="I100" s="232">
        <v>0</v>
      </c>
      <c r="J100" s="232">
        <v>0</v>
      </c>
      <c r="K100" s="232">
        <v>0</v>
      </c>
      <c r="L100" s="233">
        <v>10</v>
      </c>
      <c r="M100" s="238">
        <v>8</v>
      </c>
      <c r="N100" s="240">
        <v>39</v>
      </c>
      <c r="O100" s="196">
        <v>57</v>
      </c>
      <c r="P100" s="236">
        <v>2</v>
      </c>
      <c r="Q100" s="236">
        <v>0</v>
      </c>
      <c r="R100" s="236">
        <v>0</v>
      </c>
      <c r="S100" s="236">
        <v>0</v>
      </c>
      <c r="T100" s="236">
        <v>0</v>
      </c>
      <c r="U100" s="236">
        <v>0</v>
      </c>
      <c r="V100" s="237">
        <v>0</v>
      </c>
      <c r="W100" s="233">
        <v>2</v>
      </c>
      <c r="X100" s="238">
        <v>1</v>
      </c>
      <c r="Y100" s="238">
        <v>3</v>
      </c>
      <c r="Z100" s="197">
        <v>6</v>
      </c>
    </row>
    <row r="101" spans="1:26" ht="15" customHeight="1" x14ac:dyDescent="0.25">
      <c r="A101" s="331"/>
      <c r="B101" s="145"/>
      <c r="C101" s="193"/>
      <c r="D101" s="191" t="s">
        <v>511</v>
      </c>
      <c r="E101" s="198">
        <v>0</v>
      </c>
      <c r="F101" s="232">
        <v>0</v>
      </c>
      <c r="G101" s="232">
        <v>0</v>
      </c>
      <c r="H101" s="232">
        <v>0</v>
      </c>
      <c r="I101" s="232">
        <v>0</v>
      </c>
      <c r="J101" s="232">
        <v>0</v>
      </c>
      <c r="K101" s="232">
        <v>0</v>
      </c>
      <c r="L101" s="233">
        <v>0</v>
      </c>
      <c r="M101" s="238">
        <v>0</v>
      </c>
      <c r="N101" s="240">
        <v>0</v>
      </c>
      <c r="O101" s="196">
        <v>0</v>
      </c>
      <c r="P101" s="236">
        <v>0</v>
      </c>
      <c r="Q101" s="236">
        <v>0</v>
      </c>
      <c r="R101" s="236">
        <v>0</v>
      </c>
      <c r="S101" s="236">
        <v>0</v>
      </c>
      <c r="T101" s="236">
        <v>0</v>
      </c>
      <c r="U101" s="236">
        <v>0</v>
      </c>
      <c r="V101" s="237">
        <v>0</v>
      </c>
      <c r="W101" s="233">
        <v>0</v>
      </c>
      <c r="X101" s="238">
        <v>0</v>
      </c>
      <c r="Y101" s="238">
        <v>0</v>
      </c>
      <c r="Z101" s="197">
        <v>0</v>
      </c>
    </row>
    <row r="102" spans="1:26" ht="15" customHeight="1" x14ac:dyDescent="0.25">
      <c r="A102" s="331"/>
      <c r="B102" s="194"/>
      <c r="C102" s="193"/>
      <c r="D102" s="191" t="s">
        <v>129</v>
      </c>
      <c r="E102" s="198">
        <v>0</v>
      </c>
      <c r="F102" s="232">
        <v>0</v>
      </c>
      <c r="G102" s="232">
        <v>0</v>
      </c>
      <c r="H102" s="232">
        <v>0</v>
      </c>
      <c r="I102" s="232">
        <v>0</v>
      </c>
      <c r="J102" s="232">
        <v>0</v>
      </c>
      <c r="K102" s="232">
        <v>0</v>
      </c>
      <c r="L102" s="233">
        <v>0</v>
      </c>
      <c r="M102" s="238">
        <v>0</v>
      </c>
      <c r="N102" s="240">
        <v>0</v>
      </c>
      <c r="O102" s="196">
        <v>0</v>
      </c>
      <c r="P102" s="236">
        <v>0</v>
      </c>
      <c r="Q102" s="236">
        <v>0</v>
      </c>
      <c r="R102" s="236">
        <v>0</v>
      </c>
      <c r="S102" s="236">
        <v>0</v>
      </c>
      <c r="T102" s="236">
        <v>0</v>
      </c>
      <c r="U102" s="236">
        <v>0</v>
      </c>
      <c r="V102" s="237">
        <v>0</v>
      </c>
      <c r="W102" s="233">
        <v>0</v>
      </c>
      <c r="X102" s="238">
        <v>0</v>
      </c>
      <c r="Y102" s="238">
        <v>0</v>
      </c>
      <c r="Z102" s="197">
        <v>0</v>
      </c>
    </row>
    <row r="103" spans="1:26" ht="15" customHeight="1" x14ac:dyDescent="0.25">
      <c r="A103" s="331"/>
      <c r="B103" s="129"/>
      <c r="C103" s="193"/>
      <c r="D103" s="191" t="s">
        <v>499</v>
      </c>
      <c r="E103" s="198">
        <v>0</v>
      </c>
      <c r="F103" s="232">
        <v>0</v>
      </c>
      <c r="G103" s="232">
        <v>0</v>
      </c>
      <c r="H103" s="232">
        <v>0</v>
      </c>
      <c r="I103" s="232">
        <v>0</v>
      </c>
      <c r="J103" s="232">
        <v>0</v>
      </c>
      <c r="K103" s="232">
        <v>0</v>
      </c>
      <c r="L103" s="233">
        <v>0</v>
      </c>
      <c r="M103" s="238">
        <v>0</v>
      </c>
      <c r="N103" s="240">
        <v>0</v>
      </c>
      <c r="O103" s="196">
        <v>0</v>
      </c>
      <c r="P103" s="236">
        <v>0</v>
      </c>
      <c r="Q103" s="236">
        <v>0</v>
      </c>
      <c r="R103" s="236">
        <v>0</v>
      </c>
      <c r="S103" s="236">
        <v>0</v>
      </c>
      <c r="T103" s="236">
        <v>0</v>
      </c>
      <c r="U103" s="236">
        <v>0</v>
      </c>
      <c r="V103" s="237">
        <v>0</v>
      </c>
      <c r="W103" s="233">
        <v>0</v>
      </c>
      <c r="X103" s="238">
        <v>0</v>
      </c>
      <c r="Y103" s="238">
        <v>0</v>
      </c>
      <c r="Z103" s="197">
        <v>0</v>
      </c>
    </row>
    <row r="104" spans="1:26" ht="15" customHeight="1" x14ac:dyDescent="0.25">
      <c r="A104" s="331"/>
      <c r="B104" s="341" t="s">
        <v>130</v>
      </c>
      <c r="C104" s="193" t="s">
        <v>131</v>
      </c>
      <c r="D104" s="191" t="s">
        <v>132</v>
      </c>
      <c r="E104" s="198">
        <v>0</v>
      </c>
      <c r="F104" s="232">
        <v>0</v>
      </c>
      <c r="G104" s="232">
        <v>6</v>
      </c>
      <c r="H104" s="232">
        <v>0</v>
      </c>
      <c r="I104" s="232">
        <v>0</v>
      </c>
      <c r="J104" s="232">
        <v>0</v>
      </c>
      <c r="K104" s="232">
        <v>0</v>
      </c>
      <c r="L104" s="233">
        <v>6</v>
      </c>
      <c r="M104" s="238">
        <v>20</v>
      </c>
      <c r="N104" s="240">
        <v>193</v>
      </c>
      <c r="O104" s="196">
        <v>219</v>
      </c>
      <c r="P104" s="236">
        <v>0</v>
      </c>
      <c r="Q104" s="236">
        <v>0</v>
      </c>
      <c r="R104" s="236">
        <v>1</v>
      </c>
      <c r="S104" s="236">
        <v>0</v>
      </c>
      <c r="T104" s="236">
        <v>0</v>
      </c>
      <c r="U104" s="236">
        <v>0</v>
      </c>
      <c r="V104" s="237">
        <v>0</v>
      </c>
      <c r="W104" s="233">
        <v>1</v>
      </c>
      <c r="X104" s="238">
        <v>5</v>
      </c>
      <c r="Y104" s="238">
        <v>59</v>
      </c>
      <c r="Z104" s="197">
        <v>65</v>
      </c>
    </row>
    <row r="105" spans="1:26" ht="15" customHeight="1" x14ac:dyDescent="0.25">
      <c r="A105" s="331"/>
      <c r="B105" s="342"/>
      <c r="C105" s="193" t="s">
        <v>131</v>
      </c>
      <c r="D105" s="191" t="s">
        <v>133</v>
      </c>
      <c r="E105" s="198">
        <v>0</v>
      </c>
      <c r="F105" s="232">
        <v>0</v>
      </c>
      <c r="G105" s="232">
        <v>0</v>
      </c>
      <c r="H105" s="232">
        <v>0</v>
      </c>
      <c r="I105" s="232">
        <v>0</v>
      </c>
      <c r="J105" s="232">
        <v>0</v>
      </c>
      <c r="K105" s="232">
        <v>0</v>
      </c>
      <c r="L105" s="233">
        <v>0</v>
      </c>
      <c r="M105" s="238">
        <v>0</v>
      </c>
      <c r="N105" s="240">
        <v>5</v>
      </c>
      <c r="O105" s="196">
        <v>5</v>
      </c>
      <c r="P105" s="236">
        <v>0</v>
      </c>
      <c r="Q105" s="236">
        <v>0</v>
      </c>
      <c r="R105" s="236">
        <v>0</v>
      </c>
      <c r="S105" s="236">
        <v>0</v>
      </c>
      <c r="T105" s="236">
        <v>0</v>
      </c>
      <c r="U105" s="236">
        <v>0</v>
      </c>
      <c r="V105" s="237">
        <v>0</v>
      </c>
      <c r="W105" s="233">
        <v>0</v>
      </c>
      <c r="X105" s="238">
        <v>0</v>
      </c>
      <c r="Y105" s="238">
        <v>0</v>
      </c>
      <c r="Z105" s="197">
        <v>0</v>
      </c>
    </row>
    <row r="106" spans="1:26" ht="15" customHeight="1" x14ac:dyDescent="0.25">
      <c r="A106" s="331"/>
      <c r="B106" s="343"/>
      <c r="C106" s="193" t="s">
        <v>131</v>
      </c>
      <c r="D106" s="191" t="s">
        <v>134</v>
      </c>
      <c r="E106" s="198">
        <v>0</v>
      </c>
      <c r="F106" s="232">
        <v>0</v>
      </c>
      <c r="G106" s="232">
        <v>0</v>
      </c>
      <c r="H106" s="232">
        <v>0</v>
      </c>
      <c r="I106" s="232">
        <v>0</v>
      </c>
      <c r="J106" s="232">
        <v>0</v>
      </c>
      <c r="K106" s="232">
        <v>0</v>
      </c>
      <c r="L106" s="233">
        <v>0</v>
      </c>
      <c r="M106" s="238">
        <v>0</v>
      </c>
      <c r="N106" s="240">
        <v>22</v>
      </c>
      <c r="O106" s="196">
        <v>22</v>
      </c>
      <c r="P106" s="236">
        <v>0</v>
      </c>
      <c r="Q106" s="236">
        <v>0</v>
      </c>
      <c r="R106" s="236">
        <v>0</v>
      </c>
      <c r="S106" s="236">
        <v>0</v>
      </c>
      <c r="T106" s="236">
        <v>0</v>
      </c>
      <c r="U106" s="236">
        <v>0</v>
      </c>
      <c r="V106" s="237">
        <v>0</v>
      </c>
      <c r="W106" s="233">
        <v>0</v>
      </c>
      <c r="X106" s="238">
        <v>1</v>
      </c>
      <c r="Y106" s="238">
        <v>7</v>
      </c>
      <c r="Z106" s="197">
        <v>8</v>
      </c>
    </row>
    <row r="107" spans="1:26" ht="15" customHeight="1" x14ac:dyDescent="0.25">
      <c r="A107" s="331"/>
      <c r="B107" s="194"/>
      <c r="C107" s="193"/>
      <c r="D107" s="191" t="s">
        <v>135</v>
      </c>
      <c r="E107" s="198">
        <v>0</v>
      </c>
      <c r="F107" s="232">
        <v>0</v>
      </c>
      <c r="G107" s="232">
        <v>0</v>
      </c>
      <c r="H107" s="232">
        <v>0</v>
      </c>
      <c r="I107" s="232">
        <v>0</v>
      </c>
      <c r="J107" s="232">
        <v>0</v>
      </c>
      <c r="K107" s="232">
        <v>0</v>
      </c>
      <c r="L107" s="233">
        <v>0</v>
      </c>
      <c r="M107" s="238">
        <v>0</v>
      </c>
      <c r="N107" s="240">
        <v>0</v>
      </c>
      <c r="O107" s="196">
        <v>0</v>
      </c>
      <c r="P107" s="236">
        <v>0</v>
      </c>
      <c r="Q107" s="236">
        <v>0</v>
      </c>
      <c r="R107" s="236">
        <v>0</v>
      </c>
      <c r="S107" s="236">
        <v>0</v>
      </c>
      <c r="T107" s="236">
        <v>0</v>
      </c>
      <c r="U107" s="236">
        <v>0</v>
      </c>
      <c r="V107" s="237">
        <v>0</v>
      </c>
      <c r="W107" s="233">
        <v>0</v>
      </c>
      <c r="X107" s="238">
        <v>0</v>
      </c>
      <c r="Y107" s="238">
        <v>0</v>
      </c>
      <c r="Z107" s="197">
        <v>0</v>
      </c>
    </row>
    <row r="108" spans="1:26" ht="15" customHeight="1" x14ac:dyDescent="0.25">
      <c r="A108" s="331"/>
      <c r="B108" s="344" t="s">
        <v>50</v>
      </c>
      <c r="C108" s="193" t="s">
        <v>136</v>
      </c>
      <c r="D108" s="191" t="s">
        <v>137</v>
      </c>
      <c r="E108" s="198">
        <v>0</v>
      </c>
      <c r="F108" s="232">
        <v>0</v>
      </c>
      <c r="G108" s="232">
        <v>0</v>
      </c>
      <c r="H108" s="232">
        <v>0</v>
      </c>
      <c r="I108" s="232">
        <v>0</v>
      </c>
      <c r="J108" s="232">
        <v>0</v>
      </c>
      <c r="K108" s="232">
        <v>0</v>
      </c>
      <c r="L108" s="233">
        <v>0</v>
      </c>
      <c r="M108" s="238">
        <v>1</v>
      </c>
      <c r="N108" s="240">
        <v>10</v>
      </c>
      <c r="O108" s="196">
        <v>11</v>
      </c>
      <c r="P108" s="236">
        <v>0</v>
      </c>
      <c r="Q108" s="236">
        <v>0</v>
      </c>
      <c r="R108" s="236">
        <v>0</v>
      </c>
      <c r="S108" s="236">
        <v>0</v>
      </c>
      <c r="T108" s="236">
        <v>0</v>
      </c>
      <c r="U108" s="236">
        <v>0</v>
      </c>
      <c r="V108" s="237">
        <v>0</v>
      </c>
      <c r="W108" s="233">
        <v>0</v>
      </c>
      <c r="X108" s="238">
        <v>0</v>
      </c>
      <c r="Y108" s="238">
        <v>2</v>
      </c>
      <c r="Z108" s="197">
        <v>2</v>
      </c>
    </row>
    <row r="109" spans="1:26" ht="15" customHeight="1" x14ac:dyDescent="0.25">
      <c r="A109" s="331"/>
      <c r="B109" s="345"/>
      <c r="C109" s="193" t="s">
        <v>138</v>
      </c>
      <c r="D109" s="191" t="s">
        <v>139</v>
      </c>
      <c r="E109" s="198">
        <v>0</v>
      </c>
      <c r="F109" s="232">
        <v>1</v>
      </c>
      <c r="G109" s="232">
        <v>5</v>
      </c>
      <c r="H109" s="232">
        <v>0</v>
      </c>
      <c r="I109" s="232">
        <v>0</v>
      </c>
      <c r="J109" s="232">
        <v>0</v>
      </c>
      <c r="K109" s="232">
        <v>0</v>
      </c>
      <c r="L109" s="233">
        <v>6</v>
      </c>
      <c r="M109" s="238">
        <v>27</v>
      </c>
      <c r="N109" s="240">
        <v>76</v>
      </c>
      <c r="O109" s="196">
        <v>109</v>
      </c>
      <c r="P109" s="236">
        <v>0</v>
      </c>
      <c r="Q109" s="236">
        <v>1</v>
      </c>
      <c r="R109" s="236">
        <v>1</v>
      </c>
      <c r="S109" s="236">
        <v>0</v>
      </c>
      <c r="T109" s="236">
        <v>0</v>
      </c>
      <c r="U109" s="236">
        <v>0</v>
      </c>
      <c r="V109" s="237">
        <v>0</v>
      </c>
      <c r="W109" s="233">
        <v>2</v>
      </c>
      <c r="X109" s="238">
        <v>9</v>
      </c>
      <c r="Y109" s="238">
        <v>10</v>
      </c>
      <c r="Z109" s="197">
        <v>21</v>
      </c>
    </row>
    <row r="110" spans="1:26" ht="15" customHeight="1" x14ac:dyDescent="0.25">
      <c r="A110" s="331"/>
      <c r="B110" s="345"/>
      <c r="C110" s="193" t="s">
        <v>138</v>
      </c>
      <c r="D110" s="191" t="s">
        <v>140</v>
      </c>
      <c r="E110" s="198">
        <v>0</v>
      </c>
      <c r="F110" s="232">
        <v>0</v>
      </c>
      <c r="G110" s="232">
        <v>0</v>
      </c>
      <c r="H110" s="232">
        <v>0</v>
      </c>
      <c r="I110" s="232">
        <v>0</v>
      </c>
      <c r="J110" s="232">
        <v>0</v>
      </c>
      <c r="K110" s="232">
        <v>0</v>
      </c>
      <c r="L110" s="233">
        <v>0</v>
      </c>
      <c r="M110" s="238">
        <v>0</v>
      </c>
      <c r="N110" s="240">
        <v>0</v>
      </c>
      <c r="O110" s="196">
        <v>0</v>
      </c>
      <c r="P110" s="236">
        <v>0</v>
      </c>
      <c r="Q110" s="236">
        <v>0</v>
      </c>
      <c r="R110" s="236">
        <v>0</v>
      </c>
      <c r="S110" s="236">
        <v>0</v>
      </c>
      <c r="T110" s="236">
        <v>0</v>
      </c>
      <c r="U110" s="236">
        <v>0</v>
      </c>
      <c r="V110" s="237">
        <v>0</v>
      </c>
      <c r="W110" s="233">
        <v>0</v>
      </c>
      <c r="X110" s="238">
        <v>0</v>
      </c>
      <c r="Y110" s="238">
        <v>0</v>
      </c>
      <c r="Z110" s="197">
        <v>0</v>
      </c>
    </row>
    <row r="111" spans="1:26" ht="15" customHeight="1" x14ac:dyDescent="0.25">
      <c r="A111" s="331"/>
      <c r="B111" s="345"/>
      <c r="C111" s="193" t="s">
        <v>138</v>
      </c>
      <c r="D111" s="191" t="s">
        <v>141</v>
      </c>
      <c r="E111" s="198">
        <v>0</v>
      </c>
      <c r="F111" s="232">
        <v>0</v>
      </c>
      <c r="G111" s="232">
        <v>0</v>
      </c>
      <c r="H111" s="232">
        <v>0</v>
      </c>
      <c r="I111" s="232">
        <v>0</v>
      </c>
      <c r="J111" s="232">
        <v>0</v>
      </c>
      <c r="K111" s="232">
        <v>0</v>
      </c>
      <c r="L111" s="233">
        <v>0</v>
      </c>
      <c r="M111" s="238">
        <v>4</v>
      </c>
      <c r="N111" s="240">
        <v>32</v>
      </c>
      <c r="O111" s="196">
        <v>36</v>
      </c>
      <c r="P111" s="236">
        <v>0</v>
      </c>
      <c r="Q111" s="236">
        <v>0</v>
      </c>
      <c r="R111" s="236">
        <v>0</v>
      </c>
      <c r="S111" s="236">
        <v>0</v>
      </c>
      <c r="T111" s="236">
        <v>0</v>
      </c>
      <c r="U111" s="236">
        <v>0</v>
      </c>
      <c r="V111" s="237">
        <v>0</v>
      </c>
      <c r="W111" s="233">
        <v>0</v>
      </c>
      <c r="X111" s="238">
        <v>1</v>
      </c>
      <c r="Y111" s="238">
        <v>3</v>
      </c>
      <c r="Z111" s="197">
        <v>4</v>
      </c>
    </row>
    <row r="112" spans="1:26" ht="15" customHeight="1" x14ac:dyDescent="0.25">
      <c r="A112" s="331"/>
      <c r="B112" s="345"/>
      <c r="C112" s="193" t="s">
        <v>138</v>
      </c>
      <c r="D112" s="191" t="s">
        <v>142</v>
      </c>
      <c r="E112" s="198">
        <v>0</v>
      </c>
      <c r="F112" s="232">
        <v>0</v>
      </c>
      <c r="G112" s="232">
        <v>0</v>
      </c>
      <c r="H112" s="232">
        <v>0</v>
      </c>
      <c r="I112" s="232">
        <v>0</v>
      </c>
      <c r="J112" s="232">
        <v>0</v>
      </c>
      <c r="K112" s="232">
        <v>0</v>
      </c>
      <c r="L112" s="233">
        <v>0</v>
      </c>
      <c r="M112" s="238">
        <v>0</v>
      </c>
      <c r="N112" s="240">
        <v>0</v>
      </c>
      <c r="O112" s="196">
        <v>0</v>
      </c>
      <c r="P112" s="236">
        <v>0</v>
      </c>
      <c r="Q112" s="236">
        <v>0</v>
      </c>
      <c r="R112" s="236">
        <v>0</v>
      </c>
      <c r="S112" s="236">
        <v>0</v>
      </c>
      <c r="T112" s="236">
        <v>0</v>
      </c>
      <c r="U112" s="236">
        <v>0</v>
      </c>
      <c r="V112" s="237">
        <v>0</v>
      </c>
      <c r="W112" s="233">
        <v>0</v>
      </c>
      <c r="X112" s="238">
        <v>0</v>
      </c>
      <c r="Y112" s="238">
        <v>0</v>
      </c>
      <c r="Z112" s="197">
        <v>0</v>
      </c>
    </row>
    <row r="113" spans="1:26" ht="15" customHeight="1" x14ac:dyDescent="0.25">
      <c r="A113" s="331"/>
      <c r="B113" s="345"/>
      <c r="C113" s="193" t="s">
        <v>143</v>
      </c>
      <c r="D113" s="191" t="s">
        <v>144</v>
      </c>
      <c r="E113" s="198">
        <v>0</v>
      </c>
      <c r="F113" s="232">
        <v>0</v>
      </c>
      <c r="G113" s="232">
        <v>0</v>
      </c>
      <c r="H113" s="232">
        <v>0</v>
      </c>
      <c r="I113" s="232">
        <v>0</v>
      </c>
      <c r="J113" s="232">
        <v>0</v>
      </c>
      <c r="K113" s="232">
        <v>0</v>
      </c>
      <c r="L113" s="233">
        <v>0</v>
      </c>
      <c r="M113" s="238">
        <v>1</v>
      </c>
      <c r="N113" s="240">
        <v>2</v>
      </c>
      <c r="O113" s="196">
        <v>3</v>
      </c>
      <c r="P113" s="236">
        <v>0</v>
      </c>
      <c r="Q113" s="236">
        <v>0</v>
      </c>
      <c r="R113" s="236">
        <v>0</v>
      </c>
      <c r="S113" s="236">
        <v>0</v>
      </c>
      <c r="T113" s="236">
        <v>0</v>
      </c>
      <c r="U113" s="236">
        <v>0</v>
      </c>
      <c r="V113" s="237">
        <v>0</v>
      </c>
      <c r="W113" s="233">
        <v>0</v>
      </c>
      <c r="X113" s="238">
        <v>0</v>
      </c>
      <c r="Y113" s="238">
        <v>1</v>
      </c>
      <c r="Z113" s="197">
        <v>1</v>
      </c>
    </row>
    <row r="114" spans="1:26" ht="15" customHeight="1" x14ac:dyDescent="0.25">
      <c r="A114" s="331"/>
      <c r="B114" s="345"/>
      <c r="C114" s="193" t="s">
        <v>143</v>
      </c>
      <c r="D114" s="191" t="s">
        <v>145</v>
      </c>
      <c r="E114" s="198">
        <v>0</v>
      </c>
      <c r="F114" s="232">
        <v>0</v>
      </c>
      <c r="G114" s="232">
        <v>0</v>
      </c>
      <c r="H114" s="232">
        <v>0</v>
      </c>
      <c r="I114" s="232">
        <v>0</v>
      </c>
      <c r="J114" s="232">
        <v>0</v>
      </c>
      <c r="K114" s="232">
        <v>0</v>
      </c>
      <c r="L114" s="233">
        <v>0</v>
      </c>
      <c r="M114" s="238">
        <v>0</v>
      </c>
      <c r="N114" s="240">
        <v>0</v>
      </c>
      <c r="O114" s="196">
        <v>0</v>
      </c>
      <c r="P114" s="236">
        <v>0</v>
      </c>
      <c r="Q114" s="236">
        <v>0</v>
      </c>
      <c r="R114" s="236">
        <v>0</v>
      </c>
      <c r="S114" s="236">
        <v>0</v>
      </c>
      <c r="T114" s="236">
        <v>0</v>
      </c>
      <c r="U114" s="236">
        <v>0</v>
      </c>
      <c r="V114" s="237">
        <v>0</v>
      </c>
      <c r="W114" s="233">
        <v>0</v>
      </c>
      <c r="X114" s="238">
        <v>0</v>
      </c>
      <c r="Y114" s="238">
        <v>0</v>
      </c>
      <c r="Z114" s="197">
        <v>0</v>
      </c>
    </row>
    <row r="115" spans="1:26" ht="15" customHeight="1" x14ac:dyDescent="0.25">
      <c r="A115" s="331"/>
      <c r="B115" s="345"/>
      <c r="C115" s="193" t="s">
        <v>146</v>
      </c>
      <c r="D115" s="191" t="s">
        <v>147</v>
      </c>
      <c r="E115" s="198">
        <v>10</v>
      </c>
      <c r="F115" s="232">
        <v>0</v>
      </c>
      <c r="G115" s="232">
        <v>0</v>
      </c>
      <c r="H115" s="232">
        <v>0</v>
      </c>
      <c r="I115" s="232">
        <v>0</v>
      </c>
      <c r="J115" s="232">
        <v>0</v>
      </c>
      <c r="K115" s="232">
        <v>0</v>
      </c>
      <c r="L115" s="233">
        <v>10</v>
      </c>
      <c r="M115" s="238">
        <v>2</v>
      </c>
      <c r="N115" s="240">
        <v>60</v>
      </c>
      <c r="O115" s="196">
        <v>72</v>
      </c>
      <c r="P115" s="236">
        <v>3</v>
      </c>
      <c r="Q115" s="236">
        <v>0</v>
      </c>
      <c r="R115" s="236">
        <v>0</v>
      </c>
      <c r="S115" s="236">
        <v>0</v>
      </c>
      <c r="T115" s="236">
        <v>1</v>
      </c>
      <c r="U115" s="236">
        <v>0</v>
      </c>
      <c r="V115" s="237">
        <v>0</v>
      </c>
      <c r="W115" s="233">
        <v>4</v>
      </c>
      <c r="X115" s="238">
        <v>2</v>
      </c>
      <c r="Y115" s="238">
        <v>3</v>
      </c>
      <c r="Z115" s="197">
        <v>9</v>
      </c>
    </row>
    <row r="116" spans="1:26" ht="15" customHeight="1" x14ac:dyDescent="0.25">
      <c r="A116" s="331"/>
      <c r="B116" s="345"/>
      <c r="C116" s="193" t="s">
        <v>146</v>
      </c>
      <c r="D116" s="191" t="s">
        <v>148</v>
      </c>
      <c r="E116" s="198">
        <v>3</v>
      </c>
      <c r="F116" s="232">
        <v>0</v>
      </c>
      <c r="G116" s="232">
        <v>0</v>
      </c>
      <c r="H116" s="232">
        <v>0</v>
      </c>
      <c r="I116" s="232">
        <v>0</v>
      </c>
      <c r="J116" s="232">
        <v>0</v>
      </c>
      <c r="K116" s="232">
        <v>0</v>
      </c>
      <c r="L116" s="233">
        <v>3</v>
      </c>
      <c r="M116" s="238">
        <v>4</v>
      </c>
      <c r="N116" s="240">
        <v>14</v>
      </c>
      <c r="O116" s="196">
        <v>21</v>
      </c>
      <c r="P116" s="236">
        <v>0</v>
      </c>
      <c r="Q116" s="236">
        <v>0</v>
      </c>
      <c r="R116" s="236">
        <v>0</v>
      </c>
      <c r="S116" s="236">
        <v>0</v>
      </c>
      <c r="T116" s="236">
        <v>0</v>
      </c>
      <c r="U116" s="236">
        <v>0</v>
      </c>
      <c r="V116" s="237">
        <v>0</v>
      </c>
      <c r="W116" s="233">
        <v>0</v>
      </c>
      <c r="X116" s="238">
        <v>0</v>
      </c>
      <c r="Y116" s="238">
        <v>2</v>
      </c>
      <c r="Z116" s="197">
        <v>2</v>
      </c>
    </row>
    <row r="117" spans="1:26" ht="15" customHeight="1" x14ac:dyDescent="0.25">
      <c r="A117" s="331"/>
      <c r="B117" s="345"/>
      <c r="C117" s="193" t="s">
        <v>149</v>
      </c>
      <c r="D117" s="191" t="s">
        <v>150</v>
      </c>
      <c r="E117" s="198">
        <v>0</v>
      </c>
      <c r="F117" s="232">
        <v>0</v>
      </c>
      <c r="G117" s="232">
        <v>0</v>
      </c>
      <c r="H117" s="232">
        <v>0</v>
      </c>
      <c r="I117" s="232">
        <v>0</v>
      </c>
      <c r="J117" s="232">
        <v>0</v>
      </c>
      <c r="K117" s="232">
        <v>0</v>
      </c>
      <c r="L117" s="233">
        <v>0</v>
      </c>
      <c r="M117" s="238">
        <v>0</v>
      </c>
      <c r="N117" s="240">
        <v>0</v>
      </c>
      <c r="O117" s="196">
        <v>0</v>
      </c>
      <c r="P117" s="236">
        <v>0</v>
      </c>
      <c r="Q117" s="236">
        <v>0</v>
      </c>
      <c r="R117" s="236">
        <v>0</v>
      </c>
      <c r="S117" s="236">
        <v>0</v>
      </c>
      <c r="T117" s="236">
        <v>0</v>
      </c>
      <c r="U117" s="236">
        <v>0</v>
      </c>
      <c r="V117" s="237">
        <v>0</v>
      </c>
      <c r="W117" s="233">
        <v>0</v>
      </c>
      <c r="X117" s="238">
        <v>0</v>
      </c>
      <c r="Y117" s="238">
        <v>0</v>
      </c>
      <c r="Z117" s="197">
        <v>0</v>
      </c>
    </row>
    <row r="118" spans="1:26" ht="15" customHeight="1" x14ac:dyDescent="0.25">
      <c r="A118" s="331"/>
      <c r="B118" s="346"/>
      <c r="C118" s="193" t="s">
        <v>149</v>
      </c>
      <c r="D118" s="191" t="s">
        <v>151</v>
      </c>
      <c r="E118" s="198">
        <v>0</v>
      </c>
      <c r="F118" s="232">
        <v>0</v>
      </c>
      <c r="G118" s="232">
        <v>0</v>
      </c>
      <c r="H118" s="232">
        <v>0</v>
      </c>
      <c r="I118" s="232">
        <v>0</v>
      </c>
      <c r="J118" s="232">
        <v>0</v>
      </c>
      <c r="K118" s="232">
        <v>0</v>
      </c>
      <c r="L118" s="233">
        <v>0</v>
      </c>
      <c r="M118" s="238">
        <v>0</v>
      </c>
      <c r="N118" s="240">
        <v>0</v>
      </c>
      <c r="O118" s="196">
        <v>0</v>
      </c>
      <c r="P118" s="236">
        <v>0</v>
      </c>
      <c r="Q118" s="236">
        <v>0</v>
      </c>
      <c r="R118" s="236">
        <v>0</v>
      </c>
      <c r="S118" s="236">
        <v>0</v>
      </c>
      <c r="T118" s="236">
        <v>0</v>
      </c>
      <c r="U118" s="236">
        <v>0</v>
      </c>
      <c r="V118" s="237">
        <v>0</v>
      </c>
      <c r="W118" s="233">
        <v>0</v>
      </c>
      <c r="X118" s="238">
        <v>0</v>
      </c>
      <c r="Y118" s="238">
        <v>0</v>
      </c>
      <c r="Z118" s="197">
        <v>0</v>
      </c>
    </row>
    <row r="119" spans="1:26" ht="15" customHeight="1" x14ac:dyDescent="0.25">
      <c r="A119" s="331"/>
      <c r="B119" s="194"/>
      <c r="C119" s="193" t="s">
        <v>152</v>
      </c>
      <c r="D119" s="191" t="s">
        <v>153</v>
      </c>
      <c r="E119" s="198">
        <v>0</v>
      </c>
      <c r="F119" s="232">
        <v>0</v>
      </c>
      <c r="G119" s="232">
        <v>0</v>
      </c>
      <c r="H119" s="232">
        <v>0</v>
      </c>
      <c r="I119" s="232">
        <v>0</v>
      </c>
      <c r="J119" s="232">
        <v>0</v>
      </c>
      <c r="K119" s="232">
        <v>0</v>
      </c>
      <c r="L119" s="233">
        <v>0</v>
      </c>
      <c r="M119" s="238">
        <v>25</v>
      </c>
      <c r="N119" s="240">
        <v>45</v>
      </c>
      <c r="O119" s="196">
        <v>70</v>
      </c>
      <c r="P119" s="236">
        <v>0</v>
      </c>
      <c r="Q119" s="236">
        <v>0</v>
      </c>
      <c r="R119" s="236">
        <v>0</v>
      </c>
      <c r="S119" s="236">
        <v>0</v>
      </c>
      <c r="T119" s="236">
        <v>0</v>
      </c>
      <c r="U119" s="236">
        <v>0</v>
      </c>
      <c r="V119" s="237">
        <v>0</v>
      </c>
      <c r="W119" s="233">
        <v>0</v>
      </c>
      <c r="X119" s="238">
        <v>1</v>
      </c>
      <c r="Y119" s="238">
        <v>13</v>
      </c>
      <c r="Z119" s="197">
        <v>14</v>
      </c>
    </row>
    <row r="120" spans="1:26" ht="15" customHeight="1" x14ac:dyDescent="0.25">
      <c r="A120" s="331"/>
      <c r="B120" s="194" t="s">
        <v>33</v>
      </c>
      <c r="C120" s="193" t="s">
        <v>95</v>
      </c>
      <c r="D120" s="191" t="s">
        <v>154</v>
      </c>
      <c r="E120" s="198">
        <v>0</v>
      </c>
      <c r="F120" s="232">
        <v>0</v>
      </c>
      <c r="G120" s="232">
        <v>0</v>
      </c>
      <c r="H120" s="232">
        <v>0</v>
      </c>
      <c r="I120" s="232">
        <v>0</v>
      </c>
      <c r="J120" s="232">
        <v>0</v>
      </c>
      <c r="K120" s="232">
        <v>0</v>
      </c>
      <c r="L120" s="233">
        <v>0</v>
      </c>
      <c r="M120" s="238">
        <v>0</v>
      </c>
      <c r="N120" s="240">
        <v>0</v>
      </c>
      <c r="O120" s="196">
        <v>0</v>
      </c>
      <c r="P120" s="236">
        <v>0</v>
      </c>
      <c r="Q120" s="236">
        <v>0</v>
      </c>
      <c r="R120" s="236">
        <v>0</v>
      </c>
      <c r="S120" s="236">
        <v>0</v>
      </c>
      <c r="T120" s="236">
        <v>0</v>
      </c>
      <c r="U120" s="236">
        <v>0</v>
      </c>
      <c r="V120" s="237">
        <v>0</v>
      </c>
      <c r="W120" s="233">
        <v>0</v>
      </c>
      <c r="X120" s="238">
        <v>0</v>
      </c>
      <c r="Y120" s="238">
        <v>0</v>
      </c>
      <c r="Z120" s="197">
        <v>0</v>
      </c>
    </row>
    <row r="121" spans="1:26" ht="15" customHeight="1" x14ac:dyDescent="0.25">
      <c r="A121" s="331"/>
      <c r="B121" s="194"/>
      <c r="C121" s="193" t="s">
        <v>155</v>
      </c>
      <c r="D121" s="191" t="s">
        <v>156</v>
      </c>
      <c r="E121" s="198">
        <v>0</v>
      </c>
      <c r="F121" s="232">
        <v>0</v>
      </c>
      <c r="G121" s="232">
        <v>0</v>
      </c>
      <c r="H121" s="232">
        <v>0</v>
      </c>
      <c r="I121" s="232">
        <v>0</v>
      </c>
      <c r="J121" s="232">
        <v>0</v>
      </c>
      <c r="K121" s="232">
        <v>0</v>
      </c>
      <c r="L121" s="233">
        <v>0</v>
      </c>
      <c r="M121" s="238">
        <v>3</v>
      </c>
      <c r="N121" s="240">
        <v>40</v>
      </c>
      <c r="O121" s="196">
        <v>43</v>
      </c>
      <c r="P121" s="236">
        <v>0</v>
      </c>
      <c r="Q121" s="236">
        <v>0</v>
      </c>
      <c r="R121" s="236">
        <v>0</v>
      </c>
      <c r="S121" s="236">
        <v>0</v>
      </c>
      <c r="T121" s="236">
        <v>0</v>
      </c>
      <c r="U121" s="236">
        <v>0</v>
      </c>
      <c r="V121" s="237">
        <v>0</v>
      </c>
      <c r="W121" s="233">
        <v>0</v>
      </c>
      <c r="X121" s="238">
        <v>0</v>
      </c>
      <c r="Y121" s="238">
        <v>4</v>
      </c>
      <c r="Z121" s="197">
        <v>4</v>
      </c>
    </row>
    <row r="122" spans="1:26" ht="15" customHeight="1" x14ac:dyDescent="0.25">
      <c r="A122" s="331"/>
      <c r="B122" s="341" t="s">
        <v>94</v>
      </c>
      <c r="C122" s="193" t="s">
        <v>157</v>
      </c>
      <c r="D122" s="191" t="s">
        <v>158</v>
      </c>
      <c r="E122" s="198">
        <v>0</v>
      </c>
      <c r="F122" s="232">
        <v>0</v>
      </c>
      <c r="G122" s="232">
        <v>0</v>
      </c>
      <c r="H122" s="232">
        <v>0</v>
      </c>
      <c r="I122" s="232">
        <v>0</v>
      </c>
      <c r="J122" s="232">
        <v>0</v>
      </c>
      <c r="K122" s="232">
        <v>0</v>
      </c>
      <c r="L122" s="233">
        <v>0</v>
      </c>
      <c r="M122" s="238">
        <v>4</v>
      </c>
      <c r="N122" s="240">
        <v>4</v>
      </c>
      <c r="O122" s="196">
        <v>8</v>
      </c>
      <c r="P122" s="236">
        <v>0</v>
      </c>
      <c r="Q122" s="236">
        <v>0</v>
      </c>
      <c r="R122" s="236">
        <v>0</v>
      </c>
      <c r="S122" s="236">
        <v>0</v>
      </c>
      <c r="T122" s="236">
        <v>0</v>
      </c>
      <c r="U122" s="236">
        <v>0</v>
      </c>
      <c r="V122" s="237">
        <v>0</v>
      </c>
      <c r="W122" s="233">
        <v>0</v>
      </c>
      <c r="X122" s="238">
        <v>1</v>
      </c>
      <c r="Y122" s="238">
        <v>2</v>
      </c>
      <c r="Z122" s="197">
        <v>3</v>
      </c>
    </row>
    <row r="123" spans="1:26" ht="15" customHeight="1" x14ac:dyDescent="0.25">
      <c r="A123" s="331"/>
      <c r="B123" s="343"/>
      <c r="C123" s="193" t="s">
        <v>159</v>
      </c>
      <c r="D123" s="191" t="s">
        <v>160</v>
      </c>
      <c r="E123" s="198">
        <v>0</v>
      </c>
      <c r="F123" s="232">
        <v>0</v>
      </c>
      <c r="G123" s="232">
        <v>0</v>
      </c>
      <c r="H123" s="232">
        <v>0</v>
      </c>
      <c r="I123" s="232">
        <v>0</v>
      </c>
      <c r="J123" s="232">
        <v>0</v>
      </c>
      <c r="K123" s="232">
        <v>0</v>
      </c>
      <c r="L123" s="233">
        <v>0</v>
      </c>
      <c r="M123" s="238">
        <v>0</v>
      </c>
      <c r="N123" s="240">
        <v>3</v>
      </c>
      <c r="O123" s="196">
        <v>3</v>
      </c>
      <c r="P123" s="236">
        <v>0</v>
      </c>
      <c r="Q123" s="236">
        <v>0</v>
      </c>
      <c r="R123" s="236">
        <v>0</v>
      </c>
      <c r="S123" s="236">
        <v>0</v>
      </c>
      <c r="T123" s="236">
        <v>0</v>
      </c>
      <c r="U123" s="236">
        <v>0</v>
      </c>
      <c r="V123" s="237">
        <v>0</v>
      </c>
      <c r="W123" s="233">
        <v>0</v>
      </c>
      <c r="X123" s="238">
        <v>0</v>
      </c>
      <c r="Y123" s="238">
        <v>0</v>
      </c>
      <c r="Z123" s="197">
        <v>0</v>
      </c>
    </row>
    <row r="124" spans="1:26" ht="15" customHeight="1" x14ac:dyDescent="0.25">
      <c r="A124" s="331"/>
      <c r="B124" s="344" t="s">
        <v>161</v>
      </c>
      <c r="C124" s="130" t="s">
        <v>162</v>
      </c>
      <c r="D124" s="191" t="s">
        <v>163</v>
      </c>
      <c r="E124" s="198">
        <v>0</v>
      </c>
      <c r="F124" s="232">
        <v>0</v>
      </c>
      <c r="G124" s="232">
        <v>0</v>
      </c>
      <c r="H124" s="232">
        <v>0</v>
      </c>
      <c r="I124" s="232">
        <v>0</v>
      </c>
      <c r="J124" s="232">
        <v>0</v>
      </c>
      <c r="K124" s="232">
        <v>0</v>
      </c>
      <c r="L124" s="233">
        <v>0</v>
      </c>
      <c r="M124" s="238">
        <v>0</v>
      </c>
      <c r="N124" s="240">
        <v>7</v>
      </c>
      <c r="O124" s="196">
        <v>7</v>
      </c>
      <c r="P124" s="236">
        <v>0</v>
      </c>
      <c r="Q124" s="236">
        <v>0</v>
      </c>
      <c r="R124" s="236">
        <v>0</v>
      </c>
      <c r="S124" s="236">
        <v>0</v>
      </c>
      <c r="T124" s="236">
        <v>0</v>
      </c>
      <c r="U124" s="236">
        <v>0</v>
      </c>
      <c r="V124" s="237">
        <v>0</v>
      </c>
      <c r="W124" s="233">
        <v>0</v>
      </c>
      <c r="X124" s="238">
        <v>0</v>
      </c>
      <c r="Y124" s="238">
        <v>0</v>
      </c>
      <c r="Z124" s="197">
        <v>0</v>
      </c>
    </row>
    <row r="125" spans="1:26" ht="15" customHeight="1" x14ac:dyDescent="0.25">
      <c r="A125" s="331"/>
      <c r="B125" s="345"/>
      <c r="C125" s="130"/>
      <c r="D125" s="191" t="s">
        <v>164</v>
      </c>
      <c r="E125" s="198">
        <v>0</v>
      </c>
      <c r="F125" s="232">
        <v>0</v>
      </c>
      <c r="G125" s="232">
        <v>0</v>
      </c>
      <c r="H125" s="232">
        <v>0</v>
      </c>
      <c r="I125" s="232">
        <v>0</v>
      </c>
      <c r="J125" s="232">
        <v>0</v>
      </c>
      <c r="K125" s="232">
        <v>0</v>
      </c>
      <c r="L125" s="233">
        <v>0</v>
      </c>
      <c r="M125" s="238">
        <v>0</v>
      </c>
      <c r="N125" s="240">
        <v>35</v>
      </c>
      <c r="O125" s="196">
        <v>35</v>
      </c>
      <c r="P125" s="236">
        <v>0</v>
      </c>
      <c r="Q125" s="236">
        <v>0</v>
      </c>
      <c r="R125" s="236">
        <v>0</v>
      </c>
      <c r="S125" s="236">
        <v>0</v>
      </c>
      <c r="T125" s="236">
        <v>0</v>
      </c>
      <c r="U125" s="236">
        <v>0</v>
      </c>
      <c r="V125" s="237">
        <v>0</v>
      </c>
      <c r="W125" s="233">
        <v>0</v>
      </c>
      <c r="X125" s="238">
        <v>0</v>
      </c>
      <c r="Y125" s="238">
        <v>12</v>
      </c>
      <c r="Z125" s="197">
        <v>12</v>
      </c>
    </row>
    <row r="126" spans="1:26" ht="15" customHeight="1" x14ac:dyDescent="0.25">
      <c r="A126" s="331"/>
      <c r="B126" s="346"/>
      <c r="C126" s="130" t="s">
        <v>165</v>
      </c>
      <c r="D126" s="191" t="s">
        <v>166</v>
      </c>
      <c r="E126" s="198">
        <v>0</v>
      </c>
      <c r="F126" s="232">
        <v>0</v>
      </c>
      <c r="G126" s="232">
        <v>0</v>
      </c>
      <c r="H126" s="232">
        <v>0</v>
      </c>
      <c r="I126" s="232">
        <v>0</v>
      </c>
      <c r="J126" s="232">
        <v>0</v>
      </c>
      <c r="K126" s="232">
        <v>0</v>
      </c>
      <c r="L126" s="233">
        <v>0</v>
      </c>
      <c r="M126" s="238">
        <v>158</v>
      </c>
      <c r="N126" s="240">
        <v>0</v>
      </c>
      <c r="O126" s="196">
        <v>158</v>
      </c>
      <c r="P126" s="236">
        <v>0</v>
      </c>
      <c r="Q126" s="236">
        <v>0</v>
      </c>
      <c r="R126" s="236">
        <v>0</v>
      </c>
      <c r="S126" s="236">
        <v>0</v>
      </c>
      <c r="T126" s="236">
        <v>0</v>
      </c>
      <c r="U126" s="236">
        <v>0</v>
      </c>
      <c r="V126" s="237">
        <v>0</v>
      </c>
      <c r="W126" s="233">
        <v>0</v>
      </c>
      <c r="X126" s="238">
        <v>53</v>
      </c>
      <c r="Y126" s="238">
        <v>0</v>
      </c>
      <c r="Z126" s="197">
        <v>53</v>
      </c>
    </row>
    <row r="127" spans="1:26" ht="15" customHeight="1" x14ac:dyDescent="0.25">
      <c r="A127" s="331"/>
      <c r="B127" s="194"/>
      <c r="C127" s="193"/>
      <c r="D127" s="191" t="s">
        <v>167</v>
      </c>
      <c r="E127" s="198">
        <v>0</v>
      </c>
      <c r="F127" s="232">
        <v>0</v>
      </c>
      <c r="G127" s="232">
        <v>0</v>
      </c>
      <c r="H127" s="232">
        <v>0</v>
      </c>
      <c r="I127" s="232">
        <v>0</v>
      </c>
      <c r="J127" s="232">
        <v>0</v>
      </c>
      <c r="K127" s="232">
        <v>0</v>
      </c>
      <c r="L127" s="233">
        <v>0</v>
      </c>
      <c r="M127" s="238">
        <v>0</v>
      </c>
      <c r="N127" s="240">
        <v>0</v>
      </c>
      <c r="O127" s="196">
        <v>0</v>
      </c>
      <c r="P127" s="236">
        <v>0</v>
      </c>
      <c r="Q127" s="236">
        <v>0</v>
      </c>
      <c r="R127" s="236">
        <v>0</v>
      </c>
      <c r="S127" s="236">
        <v>0</v>
      </c>
      <c r="T127" s="236">
        <v>0</v>
      </c>
      <c r="U127" s="236">
        <v>0</v>
      </c>
      <c r="V127" s="237">
        <v>0</v>
      </c>
      <c r="W127" s="233">
        <v>0</v>
      </c>
      <c r="X127" s="238">
        <v>0</v>
      </c>
      <c r="Y127" s="238">
        <v>0</v>
      </c>
      <c r="Z127" s="197">
        <v>0</v>
      </c>
    </row>
    <row r="128" spans="1:26" ht="15" customHeight="1" x14ac:dyDescent="0.25">
      <c r="A128" s="331"/>
      <c r="B128" s="122" t="s">
        <v>168</v>
      </c>
      <c r="C128" s="123"/>
      <c r="D128" s="124"/>
      <c r="E128" s="284">
        <v>3</v>
      </c>
      <c r="F128" s="188">
        <v>1</v>
      </c>
      <c r="G128" s="188">
        <v>15</v>
      </c>
      <c r="H128" s="188">
        <v>0</v>
      </c>
      <c r="I128" s="188">
        <v>0</v>
      </c>
      <c r="J128" s="188">
        <v>0</v>
      </c>
      <c r="K128" s="188">
        <v>0</v>
      </c>
      <c r="L128" s="189">
        <v>19</v>
      </c>
      <c r="M128" s="192">
        <v>87</v>
      </c>
      <c r="N128" s="283">
        <v>815</v>
      </c>
      <c r="O128" s="192">
        <v>921</v>
      </c>
      <c r="P128" s="283">
        <v>3</v>
      </c>
      <c r="Q128" s="283">
        <v>0</v>
      </c>
      <c r="R128" s="283">
        <v>7</v>
      </c>
      <c r="S128" s="283">
        <v>0</v>
      </c>
      <c r="T128" s="283">
        <v>0</v>
      </c>
      <c r="U128" s="283">
        <v>0</v>
      </c>
      <c r="V128" s="283">
        <v>0</v>
      </c>
      <c r="W128" s="189">
        <v>10</v>
      </c>
      <c r="X128" s="192">
        <v>21</v>
      </c>
      <c r="Y128" s="192">
        <v>167</v>
      </c>
      <c r="Z128" s="283">
        <v>198</v>
      </c>
    </row>
    <row r="129" spans="1:26" ht="15" customHeight="1" x14ac:dyDescent="0.25">
      <c r="A129" s="331"/>
      <c r="B129" s="341" t="s">
        <v>41</v>
      </c>
      <c r="C129" s="193" t="s">
        <v>169</v>
      </c>
      <c r="D129" s="191" t="s">
        <v>170</v>
      </c>
      <c r="E129" s="198">
        <v>0</v>
      </c>
      <c r="F129" s="232">
        <v>0</v>
      </c>
      <c r="G129" s="232">
        <v>0</v>
      </c>
      <c r="H129" s="232">
        <v>0</v>
      </c>
      <c r="I129" s="232">
        <v>0</v>
      </c>
      <c r="J129" s="232">
        <v>0</v>
      </c>
      <c r="K129" s="232">
        <v>0</v>
      </c>
      <c r="L129" s="233">
        <v>0</v>
      </c>
      <c r="M129" s="238">
        <v>0</v>
      </c>
      <c r="N129" s="240">
        <v>34</v>
      </c>
      <c r="O129" s="196">
        <v>34</v>
      </c>
      <c r="P129" s="236">
        <v>0</v>
      </c>
      <c r="Q129" s="236">
        <v>0</v>
      </c>
      <c r="R129" s="236">
        <v>0</v>
      </c>
      <c r="S129" s="236">
        <v>0</v>
      </c>
      <c r="T129" s="236">
        <v>0</v>
      </c>
      <c r="U129" s="236">
        <v>0</v>
      </c>
      <c r="V129" s="237">
        <v>0</v>
      </c>
      <c r="W129" s="233">
        <v>0</v>
      </c>
      <c r="X129" s="238">
        <v>0</v>
      </c>
      <c r="Y129" s="238">
        <v>4</v>
      </c>
      <c r="Z129" s="197">
        <v>4</v>
      </c>
    </row>
    <row r="130" spans="1:26" ht="15" customHeight="1" x14ac:dyDescent="0.25">
      <c r="A130" s="331"/>
      <c r="B130" s="342"/>
      <c r="C130" s="193" t="s">
        <v>169</v>
      </c>
      <c r="D130" s="191" t="s">
        <v>171</v>
      </c>
      <c r="E130" s="198">
        <v>0</v>
      </c>
      <c r="F130" s="232">
        <v>0</v>
      </c>
      <c r="G130" s="232">
        <v>0</v>
      </c>
      <c r="H130" s="232">
        <v>0</v>
      </c>
      <c r="I130" s="232">
        <v>0</v>
      </c>
      <c r="J130" s="232">
        <v>0</v>
      </c>
      <c r="K130" s="232">
        <v>0</v>
      </c>
      <c r="L130" s="233">
        <v>0</v>
      </c>
      <c r="M130" s="238">
        <v>0</v>
      </c>
      <c r="N130" s="240">
        <v>0</v>
      </c>
      <c r="O130" s="196">
        <v>0</v>
      </c>
      <c r="P130" s="236">
        <v>0</v>
      </c>
      <c r="Q130" s="236">
        <v>0</v>
      </c>
      <c r="R130" s="236">
        <v>0</v>
      </c>
      <c r="S130" s="236">
        <v>0</v>
      </c>
      <c r="T130" s="236">
        <v>0</v>
      </c>
      <c r="U130" s="236">
        <v>0</v>
      </c>
      <c r="V130" s="237">
        <v>0</v>
      </c>
      <c r="W130" s="233">
        <v>0</v>
      </c>
      <c r="X130" s="238">
        <v>0</v>
      </c>
      <c r="Y130" s="238">
        <v>0</v>
      </c>
      <c r="Z130" s="197">
        <v>0</v>
      </c>
    </row>
    <row r="131" spans="1:26" s="2" customFormat="1" x14ac:dyDescent="0.2">
      <c r="A131" s="331"/>
      <c r="B131" s="342"/>
      <c r="C131" s="193" t="s">
        <v>169</v>
      </c>
      <c r="D131" s="191" t="s">
        <v>172</v>
      </c>
      <c r="E131" s="198">
        <v>0</v>
      </c>
      <c r="F131" s="232">
        <v>0</v>
      </c>
      <c r="G131" s="232">
        <v>0</v>
      </c>
      <c r="H131" s="232">
        <v>0</v>
      </c>
      <c r="I131" s="232">
        <v>0</v>
      </c>
      <c r="J131" s="232">
        <v>0</v>
      </c>
      <c r="K131" s="232">
        <v>0</v>
      </c>
      <c r="L131" s="233">
        <v>0</v>
      </c>
      <c r="M131" s="238">
        <v>0</v>
      </c>
      <c r="N131" s="240">
        <v>0</v>
      </c>
      <c r="O131" s="196">
        <v>0</v>
      </c>
      <c r="P131" s="236">
        <v>0</v>
      </c>
      <c r="Q131" s="236">
        <v>0</v>
      </c>
      <c r="R131" s="236">
        <v>0</v>
      </c>
      <c r="S131" s="236">
        <v>0</v>
      </c>
      <c r="T131" s="236">
        <v>0</v>
      </c>
      <c r="U131" s="236">
        <v>0</v>
      </c>
      <c r="V131" s="237">
        <v>0</v>
      </c>
      <c r="W131" s="233">
        <v>0</v>
      </c>
      <c r="X131" s="238">
        <v>0</v>
      </c>
      <c r="Y131" s="238">
        <v>0</v>
      </c>
      <c r="Z131" s="197">
        <v>0</v>
      </c>
    </row>
    <row r="132" spans="1:26" ht="15" customHeight="1" x14ac:dyDescent="0.25">
      <c r="A132" s="331"/>
      <c r="B132" s="342"/>
      <c r="C132" s="193" t="s">
        <v>169</v>
      </c>
      <c r="D132" s="191" t="s">
        <v>173</v>
      </c>
      <c r="E132" s="198">
        <v>0</v>
      </c>
      <c r="F132" s="232">
        <v>0</v>
      </c>
      <c r="G132" s="232">
        <v>0</v>
      </c>
      <c r="H132" s="232">
        <v>0</v>
      </c>
      <c r="I132" s="232">
        <v>0</v>
      </c>
      <c r="J132" s="232">
        <v>0</v>
      </c>
      <c r="K132" s="232">
        <v>0</v>
      </c>
      <c r="L132" s="233">
        <v>0</v>
      </c>
      <c r="M132" s="238">
        <v>0</v>
      </c>
      <c r="N132" s="240">
        <v>0</v>
      </c>
      <c r="O132" s="196">
        <v>0</v>
      </c>
      <c r="P132" s="236">
        <v>0</v>
      </c>
      <c r="Q132" s="236">
        <v>0</v>
      </c>
      <c r="R132" s="236">
        <v>0</v>
      </c>
      <c r="S132" s="236">
        <v>0</v>
      </c>
      <c r="T132" s="236">
        <v>0</v>
      </c>
      <c r="U132" s="236">
        <v>0</v>
      </c>
      <c r="V132" s="237">
        <v>0</v>
      </c>
      <c r="W132" s="233">
        <v>0</v>
      </c>
      <c r="X132" s="238">
        <v>0</v>
      </c>
      <c r="Y132" s="238">
        <v>0</v>
      </c>
      <c r="Z132" s="197">
        <v>0</v>
      </c>
    </row>
    <row r="133" spans="1:26" ht="15" customHeight="1" x14ac:dyDescent="0.25">
      <c r="A133" s="331"/>
      <c r="B133" s="342"/>
      <c r="C133" s="193" t="s">
        <v>169</v>
      </c>
      <c r="D133" s="191" t="s">
        <v>174</v>
      </c>
      <c r="E133" s="198">
        <v>0</v>
      </c>
      <c r="F133" s="232">
        <v>0</v>
      </c>
      <c r="G133" s="232">
        <v>0</v>
      </c>
      <c r="H133" s="232">
        <v>0</v>
      </c>
      <c r="I133" s="232">
        <v>0</v>
      </c>
      <c r="J133" s="232">
        <v>0</v>
      </c>
      <c r="K133" s="232">
        <v>0</v>
      </c>
      <c r="L133" s="233">
        <v>0</v>
      </c>
      <c r="M133" s="238">
        <v>0</v>
      </c>
      <c r="N133" s="240">
        <v>0</v>
      </c>
      <c r="O133" s="196">
        <v>0</v>
      </c>
      <c r="P133" s="236">
        <v>0</v>
      </c>
      <c r="Q133" s="236">
        <v>0</v>
      </c>
      <c r="R133" s="236">
        <v>0</v>
      </c>
      <c r="S133" s="236">
        <v>0</v>
      </c>
      <c r="T133" s="236">
        <v>0</v>
      </c>
      <c r="U133" s="236">
        <v>0</v>
      </c>
      <c r="V133" s="237">
        <v>0</v>
      </c>
      <c r="W133" s="233">
        <v>0</v>
      </c>
      <c r="X133" s="238">
        <v>0</v>
      </c>
      <c r="Y133" s="238">
        <v>0</v>
      </c>
      <c r="Z133" s="197">
        <v>0</v>
      </c>
    </row>
    <row r="134" spans="1:26" ht="15" customHeight="1" x14ac:dyDescent="0.25">
      <c r="A134" s="331"/>
      <c r="B134" s="342"/>
      <c r="C134" s="193" t="s">
        <v>175</v>
      </c>
      <c r="D134" s="191" t="s">
        <v>176</v>
      </c>
      <c r="E134" s="198">
        <v>0</v>
      </c>
      <c r="F134" s="232">
        <v>0</v>
      </c>
      <c r="G134" s="232">
        <v>0</v>
      </c>
      <c r="H134" s="232">
        <v>0</v>
      </c>
      <c r="I134" s="232">
        <v>0</v>
      </c>
      <c r="J134" s="232">
        <v>0</v>
      </c>
      <c r="K134" s="232">
        <v>0</v>
      </c>
      <c r="L134" s="233">
        <v>0</v>
      </c>
      <c r="M134" s="238">
        <v>0</v>
      </c>
      <c r="N134" s="240">
        <v>0</v>
      </c>
      <c r="O134" s="196">
        <v>0</v>
      </c>
      <c r="P134" s="236">
        <v>0</v>
      </c>
      <c r="Q134" s="236">
        <v>0</v>
      </c>
      <c r="R134" s="236">
        <v>0</v>
      </c>
      <c r="S134" s="236">
        <v>0</v>
      </c>
      <c r="T134" s="236">
        <v>0</v>
      </c>
      <c r="U134" s="236">
        <v>0</v>
      </c>
      <c r="V134" s="237">
        <v>0</v>
      </c>
      <c r="W134" s="233">
        <v>0</v>
      </c>
      <c r="X134" s="238">
        <v>0</v>
      </c>
      <c r="Y134" s="238">
        <v>0</v>
      </c>
      <c r="Z134" s="197">
        <v>0</v>
      </c>
    </row>
    <row r="135" spans="1:26" ht="15" customHeight="1" x14ac:dyDescent="0.25">
      <c r="A135" s="331"/>
      <c r="B135" s="342"/>
      <c r="C135" s="193" t="s">
        <v>177</v>
      </c>
      <c r="D135" s="191" t="s">
        <v>178</v>
      </c>
      <c r="E135" s="198">
        <v>0</v>
      </c>
      <c r="F135" s="232">
        <v>0</v>
      </c>
      <c r="G135" s="232">
        <v>1</v>
      </c>
      <c r="H135" s="232">
        <v>0</v>
      </c>
      <c r="I135" s="232">
        <v>0</v>
      </c>
      <c r="J135" s="232">
        <v>0</v>
      </c>
      <c r="K135" s="232">
        <v>0</v>
      </c>
      <c r="L135" s="233">
        <v>1</v>
      </c>
      <c r="M135" s="238">
        <v>5</v>
      </c>
      <c r="N135" s="240">
        <v>70</v>
      </c>
      <c r="O135" s="196">
        <v>76</v>
      </c>
      <c r="P135" s="236">
        <v>0</v>
      </c>
      <c r="Q135" s="236">
        <v>0</v>
      </c>
      <c r="R135" s="236">
        <v>0</v>
      </c>
      <c r="S135" s="236">
        <v>0</v>
      </c>
      <c r="T135" s="236">
        <v>0</v>
      </c>
      <c r="U135" s="236">
        <v>0</v>
      </c>
      <c r="V135" s="237">
        <v>0</v>
      </c>
      <c r="W135" s="233">
        <v>0</v>
      </c>
      <c r="X135" s="238">
        <v>0</v>
      </c>
      <c r="Y135" s="238">
        <v>22</v>
      </c>
      <c r="Z135" s="197">
        <v>22</v>
      </c>
    </row>
    <row r="136" spans="1:26" ht="15" customHeight="1" x14ac:dyDescent="0.25">
      <c r="A136" s="331"/>
      <c r="B136" s="342"/>
      <c r="C136" s="193" t="s">
        <v>179</v>
      </c>
      <c r="D136" s="191" t="s">
        <v>180</v>
      </c>
      <c r="E136" s="198">
        <v>0</v>
      </c>
      <c r="F136" s="232">
        <v>0</v>
      </c>
      <c r="G136" s="232">
        <v>0</v>
      </c>
      <c r="H136" s="232">
        <v>0</v>
      </c>
      <c r="I136" s="232">
        <v>0</v>
      </c>
      <c r="J136" s="232">
        <v>0</v>
      </c>
      <c r="K136" s="232">
        <v>0</v>
      </c>
      <c r="L136" s="233">
        <v>0</v>
      </c>
      <c r="M136" s="238">
        <v>4</v>
      </c>
      <c r="N136" s="240">
        <v>33</v>
      </c>
      <c r="O136" s="196">
        <v>37</v>
      </c>
      <c r="P136" s="236">
        <v>0</v>
      </c>
      <c r="Q136" s="236">
        <v>0</v>
      </c>
      <c r="R136" s="236">
        <v>0</v>
      </c>
      <c r="S136" s="236">
        <v>0</v>
      </c>
      <c r="T136" s="236">
        <v>0</v>
      </c>
      <c r="U136" s="236">
        <v>0</v>
      </c>
      <c r="V136" s="237">
        <v>0</v>
      </c>
      <c r="W136" s="233">
        <v>0</v>
      </c>
      <c r="X136" s="238">
        <v>0</v>
      </c>
      <c r="Y136" s="238">
        <v>5</v>
      </c>
      <c r="Z136" s="197">
        <v>5</v>
      </c>
    </row>
    <row r="137" spans="1:26" ht="15" customHeight="1" x14ac:dyDescent="0.25">
      <c r="A137" s="331"/>
      <c r="B137" s="342"/>
      <c r="C137" s="193" t="s">
        <v>181</v>
      </c>
      <c r="D137" s="191" t="s">
        <v>182</v>
      </c>
      <c r="E137" s="198">
        <v>0</v>
      </c>
      <c r="F137" s="232">
        <v>0</v>
      </c>
      <c r="G137" s="232">
        <v>0</v>
      </c>
      <c r="H137" s="232">
        <v>0</v>
      </c>
      <c r="I137" s="232">
        <v>0</v>
      </c>
      <c r="J137" s="232">
        <v>0</v>
      </c>
      <c r="K137" s="232">
        <v>0</v>
      </c>
      <c r="L137" s="233">
        <v>0</v>
      </c>
      <c r="M137" s="238">
        <v>2</v>
      </c>
      <c r="N137" s="240">
        <v>43</v>
      </c>
      <c r="O137" s="196">
        <v>45</v>
      </c>
      <c r="P137" s="236">
        <v>0</v>
      </c>
      <c r="Q137" s="236">
        <v>0</v>
      </c>
      <c r="R137" s="236">
        <v>0</v>
      </c>
      <c r="S137" s="236">
        <v>0</v>
      </c>
      <c r="T137" s="236">
        <v>0</v>
      </c>
      <c r="U137" s="236">
        <v>0</v>
      </c>
      <c r="V137" s="237">
        <v>0</v>
      </c>
      <c r="W137" s="233">
        <v>0</v>
      </c>
      <c r="X137" s="238">
        <v>2</v>
      </c>
      <c r="Y137" s="238">
        <v>7</v>
      </c>
      <c r="Z137" s="197">
        <v>9</v>
      </c>
    </row>
    <row r="138" spans="1:26" ht="15" customHeight="1" x14ac:dyDescent="0.25">
      <c r="A138" s="331"/>
      <c r="B138" s="342"/>
      <c r="C138" s="193" t="s">
        <v>183</v>
      </c>
      <c r="D138" s="191" t="s">
        <v>184</v>
      </c>
      <c r="E138" s="198">
        <v>0</v>
      </c>
      <c r="F138" s="232">
        <v>0</v>
      </c>
      <c r="G138" s="232">
        <v>0</v>
      </c>
      <c r="H138" s="232">
        <v>0</v>
      </c>
      <c r="I138" s="232">
        <v>0</v>
      </c>
      <c r="J138" s="232">
        <v>0</v>
      </c>
      <c r="K138" s="232">
        <v>0</v>
      </c>
      <c r="L138" s="233">
        <v>0</v>
      </c>
      <c r="M138" s="238">
        <v>0</v>
      </c>
      <c r="N138" s="240">
        <v>54</v>
      </c>
      <c r="O138" s="196">
        <v>54</v>
      </c>
      <c r="P138" s="236">
        <v>0</v>
      </c>
      <c r="Q138" s="236">
        <v>0</v>
      </c>
      <c r="R138" s="236">
        <v>0</v>
      </c>
      <c r="S138" s="236">
        <v>0</v>
      </c>
      <c r="T138" s="236">
        <v>0</v>
      </c>
      <c r="U138" s="236">
        <v>0</v>
      </c>
      <c r="V138" s="237">
        <v>0</v>
      </c>
      <c r="W138" s="233">
        <v>0</v>
      </c>
      <c r="X138" s="238">
        <v>0</v>
      </c>
      <c r="Y138" s="238">
        <v>13</v>
      </c>
      <c r="Z138" s="197">
        <v>13</v>
      </c>
    </row>
    <row r="139" spans="1:26" ht="15" customHeight="1" x14ac:dyDescent="0.25">
      <c r="A139" s="331"/>
      <c r="B139" s="342"/>
      <c r="C139" s="193" t="s">
        <v>185</v>
      </c>
      <c r="D139" s="191" t="s">
        <v>186</v>
      </c>
      <c r="E139" s="198">
        <v>0</v>
      </c>
      <c r="F139" s="232">
        <v>0</v>
      </c>
      <c r="G139" s="232">
        <v>0</v>
      </c>
      <c r="H139" s="232">
        <v>0</v>
      </c>
      <c r="I139" s="232">
        <v>0</v>
      </c>
      <c r="J139" s="232">
        <v>0</v>
      </c>
      <c r="K139" s="232">
        <v>0</v>
      </c>
      <c r="L139" s="233">
        <v>0</v>
      </c>
      <c r="M139" s="238">
        <v>0</v>
      </c>
      <c r="N139" s="240">
        <v>14</v>
      </c>
      <c r="O139" s="196">
        <v>14</v>
      </c>
      <c r="P139" s="236">
        <v>0</v>
      </c>
      <c r="Q139" s="236">
        <v>0</v>
      </c>
      <c r="R139" s="236">
        <v>0</v>
      </c>
      <c r="S139" s="236">
        <v>0</v>
      </c>
      <c r="T139" s="236">
        <v>0</v>
      </c>
      <c r="U139" s="236">
        <v>0</v>
      </c>
      <c r="V139" s="237">
        <v>0</v>
      </c>
      <c r="W139" s="233">
        <v>0</v>
      </c>
      <c r="X139" s="238">
        <v>0</v>
      </c>
      <c r="Y139" s="238">
        <v>0</v>
      </c>
      <c r="Z139" s="197">
        <v>0</v>
      </c>
    </row>
    <row r="140" spans="1:26" ht="15" customHeight="1" x14ac:dyDescent="0.25">
      <c r="A140" s="331"/>
      <c r="B140" s="342"/>
      <c r="C140" s="193" t="s">
        <v>185</v>
      </c>
      <c r="D140" s="191" t="s">
        <v>187</v>
      </c>
      <c r="E140" s="198">
        <v>0</v>
      </c>
      <c r="F140" s="232">
        <v>0</v>
      </c>
      <c r="G140" s="232">
        <v>0</v>
      </c>
      <c r="H140" s="232">
        <v>0</v>
      </c>
      <c r="I140" s="232">
        <v>0</v>
      </c>
      <c r="J140" s="232">
        <v>0</v>
      </c>
      <c r="K140" s="232">
        <v>0</v>
      </c>
      <c r="L140" s="233">
        <v>0</v>
      </c>
      <c r="M140" s="238">
        <v>3</v>
      </c>
      <c r="N140" s="240">
        <v>43</v>
      </c>
      <c r="O140" s="196">
        <v>46</v>
      </c>
      <c r="P140" s="236">
        <v>0</v>
      </c>
      <c r="Q140" s="236">
        <v>0</v>
      </c>
      <c r="R140" s="236">
        <v>0</v>
      </c>
      <c r="S140" s="236">
        <v>0</v>
      </c>
      <c r="T140" s="236">
        <v>0</v>
      </c>
      <c r="U140" s="236">
        <v>0</v>
      </c>
      <c r="V140" s="237">
        <v>0</v>
      </c>
      <c r="W140" s="233">
        <v>0</v>
      </c>
      <c r="X140" s="238">
        <v>1</v>
      </c>
      <c r="Y140" s="238">
        <v>10</v>
      </c>
      <c r="Z140" s="197">
        <v>11</v>
      </c>
    </row>
    <row r="141" spans="1:26" ht="15" customHeight="1" x14ac:dyDescent="0.25">
      <c r="A141" s="331"/>
      <c r="B141" s="342"/>
      <c r="C141" s="193" t="s">
        <v>185</v>
      </c>
      <c r="D141" s="191" t="s">
        <v>188</v>
      </c>
      <c r="E141" s="198">
        <v>0</v>
      </c>
      <c r="F141" s="232">
        <v>0</v>
      </c>
      <c r="G141" s="232">
        <v>0</v>
      </c>
      <c r="H141" s="232">
        <v>0</v>
      </c>
      <c r="I141" s="232">
        <v>0</v>
      </c>
      <c r="J141" s="232">
        <v>0</v>
      </c>
      <c r="K141" s="232">
        <v>0</v>
      </c>
      <c r="L141" s="233">
        <v>0</v>
      </c>
      <c r="M141" s="238">
        <v>1</v>
      </c>
      <c r="N141" s="240">
        <v>10</v>
      </c>
      <c r="O141" s="196">
        <v>11</v>
      </c>
      <c r="P141" s="236">
        <v>0</v>
      </c>
      <c r="Q141" s="236">
        <v>0</v>
      </c>
      <c r="R141" s="236">
        <v>0</v>
      </c>
      <c r="S141" s="236">
        <v>0</v>
      </c>
      <c r="T141" s="236">
        <v>0</v>
      </c>
      <c r="U141" s="236">
        <v>0</v>
      </c>
      <c r="V141" s="237">
        <v>0</v>
      </c>
      <c r="W141" s="233">
        <v>0</v>
      </c>
      <c r="X141" s="238">
        <v>1</v>
      </c>
      <c r="Y141" s="238">
        <v>2</v>
      </c>
      <c r="Z141" s="197">
        <v>3</v>
      </c>
    </row>
    <row r="142" spans="1:26" ht="15" customHeight="1" x14ac:dyDescent="0.25">
      <c r="A142" s="331"/>
      <c r="B142" s="342"/>
      <c r="C142" s="193" t="s">
        <v>189</v>
      </c>
      <c r="D142" s="191" t="s">
        <v>190</v>
      </c>
      <c r="E142" s="198">
        <v>0</v>
      </c>
      <c r="F142" s="232">
        <v>0</v>
      </c>
      <c r="G142" s="232">
        <v>0</v>
      </c>
      <c r="H142" s="232">
        <v>0</v>
      </c>
      <c r="I142" s="232">
        <v>0</v>
      </c>
      <c r="J142" s="232">
        <v>0</v>
      </c>
      <c r="K142" s="232">
        <v>0</v>
      </c>
      <c r="L142" s="233">
        <v>0</v>
      </c>
      <c r="M142" s="238">
        <v>4</v>
      </c>
      <c r="N142" s="240">
        <v>92</v>
      </c>
      <c r="O142" s="196">
        <v>96</v>
      </c>
      <c r="P142" s="236">
        <v>0</v>
      </c>
      <c r="Q142" s="236">
        <v>0</v>
      </c>
      <c r="R142" s="236">
        <v>0</v>
      </c>
      <c r="S142" s="236">
        <v>0</v>
      </c>
      <c r="T142" s="236">
        <v>0</v>
      </c>
      <c r="U142" s="236">
        <v>0</v>
      </c>
      <c r="V142" s="237">
        <v>0</v>
      </c>
      <c r="W142" s="233">
        <v>0</v>
      </c>
      <c r="X142" s="238">
        <v>0</v>
      </c>
      <c r="Y142" s="238">
        <v>13</v>
      </c>
      <c r="Z142" s="197">
        <v>13</v>
      </c>
    </row>
    <row r="143" spans="1:26" ht="15" customHeight="1" x14ac:dyDescent="0.25">
      <c r="A143" s="331"/>
      <c r="B143" s="342"/>
      <c r="C143" s="193" t="s">
        <v>189</v>
      </c>
      <c r="D143" s="191" t="s">
        <v>191</v>
      </c>
      <c r="E143" s="198">
        <v>0</v>
      </c>
      <c r="F143" s="232">
        <v>0</v>
      </c>
      <c r="G143" s="232">
        <v>0</v>
      </c>
      <c r="H143" s="232">
        <v>0</v>
      </c>
      <c r="I143" s="232">
        <v>0</v>
      </c>
      <c r="J143" s="232">
        <v>0</v>
      </c>
      <c r="K143" s="232">
        <v>0</v>
      </c>
      <c r="L143" s="233">
        <v>0</v>
      </c>
      <c r="M143" s="238">
        <v>0</v>
      </c>
      <c r="N143" s="240">
        <v>28</v>
      </c>
      <c r="O143" s="196">
        <v>28</v>
      </c>
      <c r="P143" s="236">
        <v>0</v>
      </c>
      <c r="Q143" s="236">
        <v>0</v>
      </c>
      <c r="R143" s="236">
        <v>0</v>
      </c>
      <c r="S143" s="236">
        <v>0</v>
      </c>
      <c r="T143" s="236">
        <v>0</v>
      </c>
      <c r="U143" s="236">
        <v>0</v>
      </c>
      <c r="V143" s="237">
        <v>0</v>
      </c>
      <c r="W143" s="233">
        <v>0</v>
      </c>
      <c r="X143" s="238">
        <v>0</v>
      </c>
      <c r="Y143" s="238">
        <v>8</v>
      </c>
      <c r="Z143" s="197">
        <v>8</v>
      </c>
    </row>
    <row r="144" spans="1:26" ht="15" customHeight="1" x14ac:dyDescent="0.25">
      <c r="A144" s="331"/>
      <c r="B144" s="342"/>
      <c r="C144" s="193"/>
      <c r="D144" s="191" t="s">
        <v>521</v>
      </c>
      <c r="E144" s="198">
        <v>0</v>
      </c>
      <c r="F144" s="232">
        <v>0</v>
      </c>
      <c r="G144" s="232">
        <v>0</v>
      </c>
      <c r="H144" s="232">
        <v>0</v>
      </c>
      <c r="I144" s="232">
        <v>0</v>
      </c>
      <c r="J144" s="232">
        <v>0</v>
      </c>
      <c r="K144" s="232">
        <v>0</v>
      </c>
      <c r="L144" s="233">
        <v>0</v>
      </c>
      <c r="M144" s="238">
        <v>0</v>
      </c>
      <c r="N144" s="240">
        <v>0</v>
      </c>
      <c r="O144" s="196">
        <v>0</v>
      </c>
      <c r="P144" s="236">
        <v>0</v>
      </c>
      <c r="Q144" s="236">
        <v>0</v>
      </c>
      <c r="R144" s="236">
        <v>0</v>
      </c>
      <c r="S144" s="236">
        <v>0</v>
      </c>
      <c r="T144" s="236">
        <v>0</v>
      </c>
      <c r="U144" s="236">
        <v>0</v>
      </c>
      <c r="V144" s="237">
        <v>0</v>
      </c>
      <c r="W144" s="233">
        <v>0</v>
      </c>
      <c r="X144" s="238">
        <v>0</v>
      </c>
      <c r="Y144" s="238">
        <v>0</v>
      </c>
      <c r="Z144" s="197">
        <v>0</v>
      </c>
    </row>
    <row r="145" spans="1:26" ht="15" customHeight="1" x14ac:dyDescent="0.25">
      <c r="A145" s="331"/>
      <c r="B145" s="342"/>
      <c r="C145" s="193" t="s">
        <v>192</v>
      </c>
      <c r="D145" s="191" t="s">
        <v>193</v>
      </c>
      <c r="E145" s="198">
        <v>0</v>
      </c>
      <c r="F145" s="232">
        <v>0</v>
      </c>
      <c r="G145" s="232">
        <v>4</v>
      </c>
      <c r="H145" s="232">
        <v>0</v>
      </c>
      <c r="I145" s="232">
        <v>0</v>
      </c>
      <c r="J145" s="232">
        <v>0</v>
      </c>
      <c r="K145" s="232">
        <v>0</v>
      </c>
      <c r="L145" s="233">
        <v>4</v>
      </c>
      <c r="M145" s="238">
        <v>11</v>
      </c>
      <c r="N145" s="240">
        <v>55</v>
      </c>
      <c r="O145" s="196">
        <v>70</v>
      </c>
      <c r="P145" s="236">
        <v>0</v>
      </c>
      <c r="Q145" s="236">
        <v>0</v>
      </c>
      <c r="R145" s="236">
        <v>1</v>
      </c>
      <c r="S145" s="236">
        <v>0</v>
      </c>
      <c r="T145" s="236">
        <v>0</v>
      </c>
      <c r="U145" s="236">
        <v>0</v>
      </c>
      <c r="V145" s="237">
        <v>0</v>
      </c>
      <c r="W145" s="233">
        <v>1</v>
      </c>
      <c r="X145" s="238">
        <v>4</v>
      </c>
      <c r="Y145" s="238">
        <v>17</v>
      </c>
      <c r="Z145" s="197">
        <v>22</v>
      </c>
    </row>
    <row r="146" spans="1:26" ht="15" customHeight="1" x14ac:dyDescent="0.25">
      <c r="A146" s="331"/>
      <c r="B146" s="342"/>
      <c r="C146" s="193" t="s">
        <v>192</v>
      </c>
      <c r="D146" s="191" t="s">
        <v>194</v>
      </c>
      <c r="E146" s="198">
        <v>0</v>
      </c>
      <c r="F146" s="232">
        <v>0</v>
      </c>
      <c r="G146" s="232">
        <v>0</v>
      </c>
      <c r="H146" s="232">
        <v>0</v>
      </c>
      <c r="I146" s="232">
        <v>0</v>
      </c>
      <c r="J146" s="232">
        <v>0</v>
      </c>
      <c r="K146" s="232">
        <v>0</v>
      </c>
      <c r="L146" s="233">
        <v>0</v>
      </c>
      <c r="M146" s="238">
        <v>0</v>
      </c>
      <c r="N146" s="240">
        <v>9</v>
      </c>
      <c r="O146" s="196">
        <v>9</v>
      </c>
      <c r="P146" s="236">
        <v>0</v>
      </c>
      <c r="Q146" s="236">
        <v>0</v>
      </c>
      <c r="R146" s="236">
        <v>0</v>
      </c>
      <c r="S146" s="236">
        <v>0</v>
      </c>
      <c r="T146" s="236">
        <v>0</v>
      </c>
      <c r="U146" s="236">
        <v>0</v>
      </c>
      <c r="V146" s="237">
        <v>0</v>
      </c>
      <c r="W146" s="233">
        <v>0</v>
      </c>
      <c r="X146" s="238">
        <v>0</v>
      </c>
      <c r="Y146" s="238">
        <v>3</v>
      </c>
      <c r="Z146" s="197">
        <v>3</v>
      </c>
    </row>
    <row r="147" spans="1:26" ht="15" customHeight="1" x14ac:dyDescent="0.25">
      <c r="A147" s="331"/>
      <c r="B147" s="342"/>
      <c r="C147" s="193" t="s">
        <v>192</v>
      </c>
      <c r="D147" s="191" t="s">
        <v>195</v>
      </c>
      <c r="E147" s="198">
        <v>0</v>
      </c>
      <c r="F147" s="232">
        <v>0</v>
      </c>
      <c r="G147" s="232">
        <v>0</v>
      </c>
      <c r="H147" s="232">
        <v>0</v>
      </c>
      <c r="I147" s="232">
        <v>0</v>
      </c>
      <c r="J147" s="232">
        <v>0</v>
      </c>
      <c r="K147" s="232">
        <v>0</v>
      </c>
      <c r="L147" s="233">
        <v>0</v>
      </c>
      <c r="M147" s="238">
        <v>7</v>
      </c>
      <c r="N147" s="240">
        <v>7</v>
      </c>
      <c r="O147" s="196">
        <v>14</v>
      </c>
      <c r="P147" s="236">
        <v>0</v>
      </c>
      <c r="Q147" s="236">
        <v>0</v>
      </c>
      <c r="R147" s="236">
        <v>0</v>
      </c>
      <c r="S147" s="236">
        <v>0</v>
      </c>
      <c r="T147" s="236">
        <v>0</v>
      </c>
      <c r="U147" s="236">
        <v>0</v>
      </c>
      <c r="V147" s="237">
        <v>0</v>
      </c>
      <c r="W147" s="233">
        <v>0</v>
      </c>
      <c r="X147" s="238">
        <v>1</v>
      </c>
      <c r="Y147" s="238">
        <v>3</v>
      </c>
      <c r="Z147" s="197">
        <v>4</v>
      </c>
    </row>
    <row r="148" spans="1:26" ht="15" customHeight="1" x14ac:dyDescent="0.25">
      <c r="A148" s="331"/>
      <c r="B148" s="342"/>
      <c r="C148" s="193" t="s">
        <v>192</v>
      </c>
      <c r="D148" s="191" t="s">
        <v>196</v>
      </c>
      <c r="E148" s="198">
        <v>0</v>
      </c>
      <c r="F148" s="232">
        <v>0</v>
      </c>
      <c r="G148" s="232">
        <v>0</v>
      </c>
      <c r="H148" s="232">
        <v>0</v>
      </c>
      <c r="I148" s="232">
        <v>0</v>
      </c>
      <c r="J148" s="232">
        <v>0</v>
      </c>
      <c r="K148" s="232">
        <v>0</v>
      </c>
      <c r="L148" s="233">
        <v>0</v>
      </c>
      <c r="M148" s="238">
        <v>1</v>
      </c>
      <c r="N148" s="240">
        <v>1</v>
      </c>
      <c r="O148" s="196">
        <v>2</v>
      </c>
      <c r="P148" s="236">
        <v>0</v>
      </c>
      <c r="Q148" s="236">
        <v>0</v>
      </c>
      <c r="R148" s="236">
        <v>0</v>
      </c>
      <c r="S148" s="236">
        <v>0</v>
      </c>
      <c r="T148" s="236">
        <v>0</v>
      </c>
      <c r="U148" s="236">
        <v>0</v>
      </c>
      <c r="V148" s="237">
        <v>0</v>
      </c>
      <c r="W148" s="233">
        <v>0</v>
      </c>
      <c r="X148" s="238">
        <v>1</v>
      </c>
      <c r="Y148" s="238">
        <v>0</v>
      </c>
      <c r="Z148" s="197">
        <v>1</v>
      </c>
    </row>
    <row r="149" spans="1:26" ht="15" customHeight="1" x14ac:dyDescent="0.25">
      <c r="A149" s="331"/>
      <c r="B149" s="342"/>
      <c r="C149" s="193" t="s">
        <v>192</v>
      </c>
      <c r="D149" s="191" t="s">
        <v>197</v>
      </c>
      <c r="E149" s="198">
        <v>0</v>
      </c>
      <c r="F149" s="232">
        <v>0</v>
      </c>
      <c r="G149" s="232">
        <v>2</v>
      </c>
      <c r="H149" s="232">
        <v>0</v>
      </c>
      <c r="I149" s="232">
        <v>0</v>
      </c>
      <c r="J149" s="232">
        <v>0</v>
      </c>
      <c r="K149" s="232">
        <v>0</v>
      </c>
      <c r="L149" s="233">
        <v>2</v>
      </c>
      <c r="M149" s="238">
        <v>3</v>
      </c>
      <c r="N149" s="240">
        <v>0</v>
      </c>
      <c r="O149" s="196">
        <v>5</v>
      </c>
      <c r="P149" s="236">
        <v>0</v>
      </c>
      <c r="Q149" s="236">
        <v>0</v>
      </c>
      <c r="R149" s="236">
        <v>1</v>
      </c>
      <c r="S149" s="236">
        <v>0</v>
      </c>
      <c r="T149" s="236">
        <v>0</v>
      </c>
      <c r="U149" s="236">
        <v>0</v>
      </c>
      <c r="V149" s="237">
        <v>0</v>
      </c>
      <c r="W149" s="233">
        <v>1</v>
      </c>
      <c r="X149" s="238">
        <v>0</v>
      </c>
      <c r="Y149" s="238">
        <v>0</v>
      </c>
      <c r="Z149" s="197">
        <v>1</v>
      </c>
    </row>
    <row r="150" spans="1:26" ht="15" customHeight="1" x14ac:dyDescent="0.25">
      <c r="A150" s="331"/>
      <c r="B150" s="342"/>
      <c r="C150" s="193" t="s">
        <v>192</v>
      </c>
      <c r="D150" s="191" t="s">
        <v>198</v>
      </c>
      <c r="E150" s="198">
        <v>0</v>
      </c>
      <c r="F150" s="232">
        <v>0</v>
      </c>
      <c r="G150" s="232">
        <v>0</v>
      </c>
      <c r="H150" s="232">
        <v>0</v>
      </c>
      <c r="I150" s="232">
        <v>0</v>
      </c>
      <c r="J150" s="232">
        <v>0</v>
      </c>
      <c r="K150" s="232">
        <v>0</v>
      </c>
      <c r="L150" s="233">
        <v>0</v>
      </c>
      <c r="M150" s="238">
        <v>3</v>
      </c>
      <c r="N150" s="240">
        <v>43</v>
      </c>
      <c r="O150" s="196">
        <v>46</v>
      </c>
      <c r="P150" s="236">
        <v>0</v>
      </c>
      <c r="Q150" s="236">
        <v>0</v>
      </c>
      <c r="R150" s="236">
        <v>0</v>
      </c>
      <c r="S150" s="236">
        <v>0</v>
      </c>
      <c r="T150" s="236">
        <v>0</v>
      </c>
      <c r="U150" s="236">
        <v>0</v>
      </c>
      <c r="V150" s="237">
        <v>0</v>
      </c>
      <c r="W150" s="233">
        <v>0</v>
      </c>
      <c r="X150" s="238">
        <v>2</v>
      </c>
      <c r="Y150" s="238">
        <v>9</v>
      </c>
      <c r="Z150" s="197">
        <v>11</v>
      </c>
    </row>
    <row r="151" spans="1:26" ht="15" customHeight="1" x14ac:dyDescent="0.25">
      <c r="A151" s="331"/>
      <c r="B151" s="342"/>
      <c r="C151" s="193" t="s">
        <v>199</v>
      </c>
      <c r="D151" s="191" t="s">
        <v>200</v>
      </c>
      <c r="E151" s="198">
        <v>0</v>
      </c>
      <c r="F151" s="232">
        <v>0</v>
      </c>
      <c r="G151" s="232">
        <v>0</v>
      </c>
      <c r="H151" s="232">
        <v>0</v>
      </c>
      <c r="I151" s="232">
        <v>0</v>
      </c>
      <c r="J151" s="232">
        <v>0</v>
      </c>
      <c r="K151" s="232">
        <v>0</v>
      </c>
      <c r="L151" s="233">
        <v>0</v>
      </c>
      <c r="M151" s="238">
        <v>9</v>
      </c>
      <c r="N151" s="240">
        <v>0</v>
      </c>
      <c r="O151" s="196">
        <v>9</v>
      </c>
      <c r="P151" s="236">
        <v>0</v>
      </c>
      <c r="Q151" s="236">
        <v>0</v>
      </c>
      <c r="R151" s="236">
        <v>0</v>
      </c>
      <c r="S151" s="236">
        <v>0</v>
      </c>
      <c r="T151" s="236">
        <v>0</v>
      </c>
      <c r="U151" s="236">
        <v>0</v>
      </c>
      <c r="V151" s="237">
        <v>0</v>
      </c>
      <c r="W151" s="233">
        <v>0</v>
      </c>
      <c r="X151" s="238">
        <v>0</v>
      </c>
      <c r="Y151" s="238">
        <v>0</v>
      </c>
      <c r="Z151" s="197">
        <v>0</v>
      </c>
    </row>
    <row r="152" spans="1:26" ht="15" customHeight="1" x14ac:dyDescent="0.25">
      <c r="A152" s="331"/>
      <c r="B152" s="343"/>
      <c r="C152" s="193" t="s">
        <v>201</v>
      </c>
      <c r="D152" s="191" t="s">
        <v>202</v>
      </c>
      <c r="E152" s="198">
        <v>0</v>
      </c>
      <c r="F152" s="232">
        <v>0</v>
      </c>
      <c r="G152" s="232">
        <v>0</v>
      </c>
      <c r="H152" s="232">
        <v>0</v>
      </c>
      <c r="I152" s="232">
        <v>0</v>
      </c>
      <c r="J152" s="232">
        <v>0</v>
      </c>
      <c r="K152" s="232">
        <v>0</v>
      </c>
      <c r="L152" s="233">
        <v>0</v>
      </c>
      <c r="M152" s="238">
        <v>2</v>
      </c>
      <c r="N152" s="240">
        <v>26</v>
      </c>
      <c r="O152" s="196">
        <v>28</v>
      </c>
      <c r="P152" s="236">
        <v>0</v>
      </c>
      <c r="Q152" s="236">
        <v>0</v>
      </c>
      <c r="R152" s="236">
        <v>0</v>
      </c>
      <c r="S152" s="236">
        <v>0</v>
      </c>
      <c r="T152" s="236">
        <v>0</v>
      </c>
      <c r="U152" s="236">
        <v>0</v>
      </c>
      <c r="V152" s="237">
        <v>0</v>
      </c>
      <c r="W152" s="233">
        <v>0</v>
      </c>
      <c r="X152" s="238">
        <v>1</v>
      </c>
      <c r="Y152" s="238">
        <v>7</v>
      </c>
      <c r="Z152" s="197">
        <v>8</v>
      </c>
    </row>
    <row r="153" spans="1:26" ht="15" customHeight="1" x14ac:dyDescent="0.25">
      <c r="A153" s="331"/>
      <c r="B153" s="194"/>
      <c r="C153" s="193"/>
      <c r="D153" s="191" t="s">
        <v>203</v>
      </c>
      <c r="E153" s="198">
        <v>0</v>
      </c>
      <c r="F153" s="232">
        <v>0</v>
      </c>
      <c r="G153" s="232">
        <v>0</v>
      </c>
      <c r="H153" s="232">
        <v>0</v>
      </c>
      <c r="I153" s="232">
        <v>0</v>
      </c>
      <c r="J153" s="232">
        <v>0</v>
      </c>
      <c r="K153" s="232">
        <v>0</v>
      </c>
      <c r="L153" s="233">
        <v>0</v>
      </c>
      <c r="M153" s="238">
        <v>0</v>
      </c>
      <c r="N153" s="240">
        <v>0</v>
      </c>
      <c r="O153" s="196">
        <v>0</v>
      </c>
      <c r="P153" s="236">
        <v>0</v>
      </c>
      <c r="Q153" s="236">
        <v>0</v>
      </c>
      <c r="R153" s="236">
        <v>0</v>
      </c>
      <c r="S153" s="236">
        <v>0</v>
      </c>
      <c r="T153" s="236">
        <v>0</v>
      </c>
      <c r="U153" s="236">
        <v>0</v>
      </c>
      <c r="V153" s="237">
        <v>0</v>
      </c>
      <c r="W153" s="233">
        <v>0</v>
      </c>
      <c r="X153" s="238">
        <v>0</v>
      </c>
      <c r="Y153" s="238">
        <v>0</v>
      </c>
      <c r="Z153" s="197">
        <v>0</v>
      </c>
    </row>
    <row r="154" spans="1:26" ht="15" customHeight="1" x14ac:dyDescent="0.25">
      <c r="A154" s="331"/>
      <c r="B154" s="194"/>
      <c r="C154" s="193"/>
      <c r="D154" s="191" t="s">
        <v>500</v>
      </c>
      <c r="E154" s="198">
        <v>0</v>
      </c>
      <c r="F154" s="232">
        <v>0</v>
      </c>
      <c r="G154" s="232">
        <v>0</v>
      </c>
      <c r="H154" s="232">
        <v>0</v>
      </c>
      <c r="I154" s="232">
        <v>0</v>
      </c>
      <c r="J154" s="232">
        <v>0</v>
      </c>
      <c r="K154" s="232">
        <v>0</v>
      </c>
      <c r="L154" s="233">
        <v>0</v>
      </c>
      <c r="M154" s="238">
        <v>0</v>
      </c>
      <c r="N154" s="240">
        <v>0</v>
      </c>
      <c r="O154" s="196">
        <v>0</v>
      </c>
      <c r="P154" s="236">
        <v>0</v>
      </c>
      <c r="Q154" s="236">
        <v>0</v>
      </c>
      <c r="R154" s="236">
        <v>0</v>
      </c>
      <c r="S154" s="236">
        <v>0</v>
      </c>
      <c r="T154" s="236">
        <v>0</v>
      </c>
      <c r="U154" s="236">
        <v>0</v>
      </c>
      <c r="V154" s="237">
        <v>0</v>
      </c>
      <c r="W154" s="233">
        <v>0</v>
      </c>
      <c r="X154" s="238">
        <v>0</v>
      </c>
      <c r="Y154" s="238">
        <v>0</v>
      </c>
      <c r="Z154" s="197">
        <v>0</v>
      </c>
    </row>
    <row r="155" spans="1:26" ht="15" customHeight="1" x14ac:dyDescent="0.25">
      <c r="A155" s="331"/>
      <c r="B155" s="194"/>
      <c r="C155" s="193"/>
      <c r="D155" s="191" t="s">
        <v>204</v>
      </c>
      <c r="E155" s="198">
        <v>0</v>
      </c>
      <c r="F155" s="232">
        <v>0</v>
      </c>
      <c r="G155" s="232">
        <v>0</v>
      </c>
      <c r="H155" s="232">
        <v>0</v>
      </c>
      <c r="I155" s="232">
        <v>0</v>
      </c>
      <c r="J155" s="232">
        <v>0</v>
      </c>
      <c r="K155" s="232">
        <v>0</v>
      </c>
      <c r="L155" s="233">
        <v>0</v>
      </c>
      <c r="M155" s="238">
        <v>0</v>
      </c>
      <c r="N155" s="240">
        <v>0</v>
      </c>
      <c r="O155" s="196">
        <v>0</v>
      </c>
      <c r="P155" s="236">
        <v>0</v>
      </c>
      <c r="Q155" s="236">
        <v>0</v>
      </c>
      <c r="R155" s="236">
        <v>0</v>
      </c>
      <c r="S155" s="236">
        <v>0</v>
      </c>
      <c r="T155" s="236">
        <v>0</v>
      </c>
      <c r="U155" s="236">
        <v>0</v>
      </c>
      <c r="V155" s="237">
        <v>0</v>
      </c>
      <c r="W155" s="233">
        <v>0</v>
      </c>
      <c r="X155" s="238">
        <v>0</v>
      </c>
      <c r="Y155" s="238">
        <v>0</v>
      </c>
      <c r="Z155" s="197">
        <v>0</v>
      </c>
    </row>
    <row r="156" spans="1:26" ht="15" customHeight="1" x14ac:dyDescent="0.25">
      <c r="A156" s="331"/>
      <c r="B156" s="194"/>
      <c r="C156" s="193"/>
      <c r="D156" s="191" t="s">
        <v>205</v>
      </c>
      <c r="E156" s="198">
        <v>0</v>
      </c>
      <c r="F156" s="232">
        <v>0</v>
      </c>
      <c r="G156" s="232">
        <v>0</v>
      </c>
      <c r="H156" s="232">
        <v>0</v>
      </c>
      <c r="I156" s="232">
        <v>0</v>
      </c>
      <c r="J156" s="232">
        <v>0</v>
      </c>
      <c r="K156" s="232">
        <v>0</v>
      </c>
      <c r="L156" s="233">
        <v>0</v>
      </c>
      <c r="M156" s="238">
        <v>0</v>
      </c>
      <c r="N156" s="240">
        <v>0</v>
      </c>
      <c r="O156" s="196">
        <v>0</v>
      </c>
      <c r="P156" s="236">
        <v>0</v>
      </c>
      <c r="Q156" s="236">
        <v>0</v>
      </c>
      <c r="R156" s="236">
        <v>0</v>
      </c>
      <c r="S156" s="236">
        <v>0</v>
      </c>
      <c r="T156" s="236">
        <v>0</v>
      </c>
      <c r="U156" s="236">
        <v>0</v>
      </c>
      <c r="V156" s="237">
        <v>0</v>
      </c>
      <c r="W156" s="233">
        <v>0</v>
      </c>
      <c r="X156" s="238">
        <v>0</v>
      </c>
      <c r="Y156" s="238">
        <v>0</v>
      </c>
      <c r="Z156" s="197">
        <v>0</v>
      </c>
    </row>
    <row r="157" spans="1:26" ht="15" customHeight="1" x14ac:dyDescent="0.25">
      <c r="A157" s="331"/>
      <c r="B157" s="341" t="s">
        <v>50</v>
      </c>
      <c r="C157" s="193" t="s">
        <v>206</v>
      </c>
      <c r="D157" s="191" t="s">
        <v>207</v>
      </c>
      <c r="E157" s="198">
        <v>3</v>
      </c>
      <c r="F157" s="232">
        <v>1</v>
      </c>
      <c r="G157" s="232">
        <v>0</v>
      </c>
      <c r="H157" s="232">
        <v>0</v>
      </c>
      <c r="I157" s="232">
        <v>0</v>
      </c>
      <c r="J157" s="232">
        <v>0</v>
      </c>
      <c r="K157" s="232">
        <v>0</v>
      </c>
      <c r="L157" s="233">
        <v>4</v>
      </c>
      <c r="M157" s="238">
        <v>9</v>
      </c>
      <c r="N157" s="240">
        <v>93</v>
      </c>
      <c r="O157" s="196">
        <v>106</v>
      </c>
      <c r="P157" s="236">
        <v>3</v>
      </c>
      <c r="Q157" s="236">
        <v>0</v>
      </c>
      <c r="R157" s="236">
        <v>0</v>
      </c>
      <c r="S157" s="236">
        <v>0</v>
      </c>
      <c r="T157" s="236">
        <v>0</v>
      </c>
      <c r="U157" s="236">
        <v>0</v>
      </c>
      <c r="V157" s="237">
        <v>0</v>
      </c>
      <c r="W157" s="233">
        <v>3</v>
      </c>
      <c r="X157" s="238">
        <v>1</v>
      </c>
      <c r="Y157" s="238">
        <v>15</v>
      </c>
      <c r="Z157" s="197">
        <v>19</v>
      </c>
    </row>
    <row r="158" spans="1:26" ht="15" customHeight="1" x14ac:dyDescent="0.25">
      <c r="A158" s="331"/>
      <c r="B158" s="342"/>
      <c r="C158" s="193" t="s">
        <v>206</v>
      </c>
      <c r="D158" s="191" t="s">
        <v>208</v>
      </c>
      <c r="E158" s="198">
        <v>0</v>
      </c>
      <c r="F158" s="232">
        <v>0</v>
      </c>
      <c r="G158" s="232">
        <v>0</v>
      </c>
      <c r="H158" s="232">
        <v>0</v>
      </c>
      <c r="I158" s="232">
        <v>0</v>
      </c>
      <c r="J158" s="232">
        <v>0</v>
      </c>
      <c r="K158" s="232">
        <v>0</v>
      </c>
      <c r="L158" s="233">
        <v>0</v>
      </c>
      <c r="M158" s="238">
        <v>0</v>
      </c>
      <c r="N158" s="240">
        <v>12</v>
      </c>
      <c r="O158" s="196">
        <v>12</v>
      </c>
      <c r="P158" s="236">
        <v>0</v>
      </c>
      <c r="Q158" s="236">
        <v>0</v>
      </c>
      <c r="R158" s="236">
        <v>0</v>
      </c>
      <c r="S158" s="236">
        <v>0</v>
      </c>
      <c r="T158" s="236">
        <v>0</v>
      </c>
      <c r="U158" s="236">
        <v>0</v>
      </c>
      <c r="V158" s="237">
        <v>0</v>
      </c>
      <c r="W158" s="233">
        <v>0</v>
      </c>
      <c r="X158" s="238">
        <v>0</v>
      </c>
      <c r="Y158" s="238">
        <v>4</v>
      </c>
      <c r="Z158" s="197">
        <v>4</v>
      </c>
    </row>
    <row r="159" spans="1:26" ht="15" customHeight="1" x14ac:dyDescent="0.25">
      <c r="A159" s="331"/>
      <c r="B159" s="343"/>
      <c r="C159" s="193" t="s">
        <v>206</v>
      </c>
      <c r="D159" s="191" t="s">
        <v>209</v>
      </c>
      <c r="E159" s="198">
        <v>0</v>
      </c>
      <c r="F159" s="232">
        <v>0</v>
      </c>
      <c r="G159" s="232">
        <v>0</v>
      </c>
      <c r="H159" s="232">
        <v>0</v>
      </c>
      <c r="I159" s="232">
        <v>0</v>
      </c>
      <c r="J159" s="232">
        <v>0</v>
      </c>
      <c r="K159" s="232">
        <v>0</v>
      </c>
      <c r="L159" s="233">
        <v>0</v>
      </c>
      <c r="M159" s="238">
        <v>4</v>
      </c>
      <c r="N159" s="240">
        <v>22</v>
      </c>
      <c r="O159" s="196">
        <v>26</v>
      </c>
      <c r="P159" s="236">
        <v>0</v>
      </c>
      <c r="Q159" s="236">
        <v>0</v>
      </c>
      <c r="R159" s="236">
        <v>0</v>
      </c>
      <c r="S159" s="236">
        <v>0</v>
      </c>
      <c r="T159" s="236">
        <v>0</v>
      </c>
      <c r="U159" s="236">
        <v>0</v>
      </c>
      <c r="V159" s="237">
        <v>0</v>
      </c>
      <c r="W159" s="233">
        <v>0</v>
      </c>
      <c r="X159" s="238">
        <v>0</v>
      </c>
      <c r="Y159" s="238">
        <v>7</v>
      </c>
      <c r="Z159" s="197">
        <v>7</v>
      </c>
    </row>
    <row r="160" spans="1:26" ht="15" customHeight="1" x14ac:dyDescent="0.25">
      <c r="A160" s="331"/>
      <c r="B160" s="344" t="s">
        <v>161</v>
      </c>
      <c r="C160" s="193" t="s">
        <v>162</v>
      </c>
      <c r="D160" s="191" t="s">
        <v>210</v>
      </c>
      <c r="E160" s="198">
        <v>0</v>
      </c>
      <c r="F160" s="232">
        <v>0</v>
      </c>
      <c r="G160" s="232">
        <v>0</v>
      </c>
      <c r="H160" s="232">
        <v>0</v>
      </c>
      <c r="I160" s="232">
        <v>0</v>
      </c>
      <c r="J160" s="232">
        <v>0</v>
      </c>
      <c r="K160" s="232">
        <v>0</v>
      </c>
      <c r="L160" s="233">
        <v>0</v>
      </c>
      <c r="M160" s="238">
        <v>0</v>
      </c>
      <c r="N160" s="240">
        <v>66</v>
      </c>
      <c r="O160" s="196">
        <v>66</v>
      </c>
      <c r="P160" s="236">
        <v>0</v>
      </c>
      <c r="Q160" s="236">
        <v>0</v>
      </c>
      <c r="R160" s="236">
        <v>0</v>
      </c>
      <c r="S160" s="236">
        <v>0</v>
      </c>
      <c r="T160" s="236">
        <v>0</v>
      </c>
      <c r="U160" s="236">
        <v>0</v>
      </c>
      <c r="V160" s="237">
        <v>0</v>
      </c>
      <c r="W160" s="233">
        <v>0</v>
      </c>
      <c r="X160" s="238">
        <v>0</v>
      </c>
      <c r="Y160" s="238">
        <v>10</v>
      </c>
      <c r="Z160" s="197">
        <v>10</v>
      </c>
    </row>
    <row r="161" spans="1:26" ht="15" customHeight="1" x14ac:dyDescent="0.25">
      <c r="A161" s="331"/>
      <c r="B161" s="345"/>
      <c r="C161" s="193" t="s">
        <v>162</v>
      </c>
      <c r="D161" s="191" t="s">
        <v>211</v>
      </c>
      <c r="E161" s="198">
        <v>0</v>
      </c>
      <c r="F161" s="232">
        <v>0</v>
      </c>
      <c r="G161" s="232">
        <v>0</v>
      </c>
      <c r="H161" s="232">
        <v>0</v>
      </c>
      <c r="I161" s="232">
        <v>0</v>
      </c>
      <c r="J161" s="232">
        <v>0</v>
      </c>
      <c r="K161" s="232">
        <v>0</v>
      </c>
      <c r="L161" s="233">
        <v>0</v>
      </c>
      <c r="M161" s="238">
        <v>3</v>
      </c>
      <c r="N161" s="240">
        <v>28</v>
      </c>
      <c r="O161" s="196">
        <v>31</v>
      </c>
      <c r="P161" s="236">
        <v>0</v>
      </c>
      <c r="Q161" s="236">
        <v>0</v>
      </c>
      <c r="R161" s="236">
        <v>0</v>
      </c>
      <c r="S161" s="236">
        <v>0</v>
      </c>
      <c r="T161" s="236">
        <v>0</v>
      </c>
      <c r="U161" s="236">
        <v>0</v>
      </c>
      <c r="V161" s="237">
        <v>0</v>
      </c>
      <c r="W161" s="233">
        <v>0</v>
      </c>
      <c r="X161" s="238">
        <v>0</v>
      </c>
      <c r="Y161" s="238">
        <v>6</v>
      </c>
      <c r="Z161" s="197">
        <v>6</v>
      </c>
    </row>
    <row r="162" spans="1:26" ht="15" customHeight="1" x14ac:dyDescent="0.25">
      <c r="A162" s="331"/>
      <c r="B162" s="345"/>
      <c r="C162" s="130" t="s">
        <v>162</v>
      </c>
      <c r="D162" s="191" t="s">
        <v>212</v>
      </c>
      <c r="E162" s="198">
        <v>0</v>
      </c>
      <c r="F162" s="232">
        <v>0</v>
      </c>
      <c r="G162" s="232">
        <v>0</v>
      </c>
      <c r="H162" s="232">
        <v>0</v>
      </c>
      <c r="I162" s="232">
        <v>0</v>
      </c>
      <c r="J162" s="232">
        <v>0</v>
      </c>
      <c r="K162" s="232">
        <v>0</v>
      </c>
      <c r="L162" s="233">
        <v>0</v>
      </c>
      <c r="M162" s="238">
        <v>0</v>
      </c>
      <c r="N162" s="240">
        <v>23</v>
      </c>
      <c r="O162" s="196">
        <v>23</v>
      </c>
      <c r="P162" s="236">
        <v>0</v>
      </c>
      <c r="Q162" s="236">
        <v>0</v>
      </c>
      <c r="R162" s="236">
        <v>0</v>
      </c>
      <c r="S162" s="236">
        <v>0</v>
      </c>
      <c r="T162" s="236">
        <v>0</v>
      </c>
      <c r="U162" s="236">
        <v>0</v>
      </c>
      <c r="V162" s="237">
        <v>0</v>
      </c>
      <c r="W162" s="233">
        <v>0</v>
      </c>
      <c r="X162" s="238">
        <v>0</v>
      </c>
      <c r="Y162" s="238">
        <v>1</v>
      </c>
      <c r="Z162" s="197">
        <v>1</v>
      </c>
    </row>
    <row r="163" spans="1:26" ht="15" customHeight="1" x14ac:dyDescent="0.25">
      <c r="A163" s="331"/>
      <c r="B163" s="345"/>
      <c r="C163" s="130"/>
      <c r="D163" s="191" t="s">
        <v>522</v>
      </c>
      <c r="E163" s="198">
        <v>0</v>
      </c>
      <c r="F163" s="232">
        <v>0</v>
      </c>
      <c r="G163" s="232">
        <v>8</v>
      </c>
      <c r="H163" s="232">
        <v>0</v>
      </c>
      <c r="I163" s="232">
        <v>0</v>
      </c>
      <c r="J163" s="232">
        <v>0</v>
      </c>
      <c r="K163" s="232">
        <v>0</v>
      </c>
      <c r="L163" s="233">
        <v>8</v>
      </c>
      <c r="M163" s="238">
        <v>8</v>
      </c>
      <c r="N163" s="240">
        <v>0</v>
      </c>
      <c r="O163" s="196">
        <v>16</v>
      </c>
      <c r="P163" s="236">
        <v>0</v>
      </c>
      <c r="Q163" s="236">
        <v>0</v>
      </c>
      <c r="R163" s="236">
        <v>5</v>
      </c>
      <c r="S163" s="236">
        <v>0</v>
      </c>
      <c r="T163" s="236">
        <v>0</v>
      </c>
      <c r="U163" s="236">
        <v>0</v>
      </c>
      <c r="V163" s="237">
        <v>0</v>
      </c>
      <c r="W163" s="233">
        <v>5</v>
      </c>
      <c r="X163" s="238">
        <v>5</v>
      </c>
      <c r="Y163" s="238">
        <v>0</v>
      </c>
      <c r="Z163" s="197">
        <v>10</v>
      </c>
    </row>
    <row r="164" spans="1:26" ht="15" customHeight="1" x14ac:dyDescent="0.25">
      <c r="A164" s="331"/>
      <c r="B164" s="346"/>
      <c r="C164" s="130" t="s">
        <v>162</v>
      </c>
      <c r="D164" s="191" t="s">
        <v>213</v>
      </c>
      <c r="E164" s="198">
        <v>0</v>
      </c>
      <c r="F164" s="232">
        <v>0</v>
      </c>
      <c r="G164" s="232">
        <v>0</v>
      </c>
      <c r="H164" s="232">
        <v>0</v>
      </c>
      <c r="I164" s="232">
        <v>0</v>
      </c>
      <c r="J164" s="232">
        <v>0</v>
      </c>
      <c r="K164" s="232">
        <v>0</v>
      </c>
      <c r="L164" s="233">
        <v>0</v>
      </c>
      <c r="M164" s="238">
        <v>0</v>
      </c>
      <c r="N164" s="240">
        <v>8</v>
      </c>
      <c r="O164" s="196">
        <v>8</v>
      </c>
      <c r="P164" s="236">
        <v>0</v>
      </c>
      <c r="Q164" s="236">
        <v>0</v>
      </c>
      <c r="R164" s="236">
        <v>0</v>
      </c>
      <c r="S164" s="236">
        <v>0</v>
      </c>
      <c r="T164" s="236">
        <v>0</v>
      </c>
      <c r="U164" s="236">
        <v>0</v>
      </c>
      <c r="V164" s="237">
        <v>0</v>
      </c>
      <c r="W164" s="233">
        <v>0</v>
      </c>
      <c r="X164" s="238">
        <v>0</v>
      </c>
      <c r="Y164" s="238">
        <v>1</v>
      </c>
      <c r="Z164" s="197">
        <v>1</v>
      </c>
    </row>
    <row r="165" spans="1:26" ht="15" customHeight="1" x14ac:dyDescent="0.25">
      <c r="A165" s="331"/>
      <c r="B165" s="146"/>
      <c r="C165" s="130"/>
      <c r="D165" s="191" t="s">
        <v>523</v>
      </c>
      <c r="E165" s="198">
        <v>0</v>
      </c>
      <c r="F165" s="232">
        <v>0</v>
      </c>
      <c r="G165" s="232">
        <v>0</v>
      </c>
      <c r="H165" s="232">
        <v>0</v>
      </c>
      <c r="I165" s="232">
        <v>0</v>
      </c>
      <c r="J165" s="232">
        <v>0</v>
      </c>
      <c r="K165" s="232">
        <v>0</v>
      </c>
      <c r="L165" s="233">
        <v>0</v>
      </c>
      <c r="M165" s="238">
        <v>8</v>
      </c>
      <c r="N165" s="240">
        <v>1</v>
      </c>
      <c r="O165" s="196">
        <v>9</v>
      </c>
      <c r="P165" s="236">
        <v>0</v>
      </c>
      <c r="Q165" s="236">
        <v>0</v>
      </c>
      <c r="R165" s="236">
        <v>0</v>
      </c>
      <c r="S165" s="236">
        <v>0</v>
      </c>
      <c r="T165" s="236">
        <v>0</v>
      </c>
      <c r="U165" s="236">
        <v>0</v>
      </c>
      <c r="V165" s="237">
        <v>0</v>
      </c>
      <c r="W165" s="233">
        <v>0</v>
      </c>
      <c r="X165" s="238">
        <v>2</v>
      </c>
      <c r="Y165" s="238">
        <v>0</v>
      </c>
      <c r="Z165" s="197">
        <v>2</v>
      </c>
    </row>
    <row r="166" spans="1:26" ht="15" customHeight="1" x14ac:dyDescent="0.25">
      <c r="A166" s="331"/>
      <c r="B166" s="194"/>
      <c r="C166" s="130"/>
      <c r="D166" s="191" t="s">
        <v>214</v>
      </c>
      <c r="E166" s="198">
        <v>0</v>
      </c>
      <c r="F166" s="232">
        <v>0</v>
      </c>
      <c r="G166" s="232">
        <v>0</v>
      </c>
      <c r="H166" s="232">
        <v>0</v>
      </c>
      <c r="I166" s="232">
        <v>0</v>
      </c>
      <c r="J166" s="232">
        <v>0</v>
      </c>
      <c r="K166" s="232">
        <v>0</v>
      </c>
      <c r="L166" s="233">
        <v>0</v>
      </c>
      <c r="M166" s="238">
        <v>0</v>
      </c>
      <c r="N166" s="240">
        <v>0</v>
      </c>
      <c r="O166" s="196">
        <v>0</v>
      </c>
      <c r="P166" s="236">
        <v>0</v>
      </c>
      <c r="Q166" s="236">
        <v>0</v>
      </c>
      <c r="R166" s="236">
        <v>0</v>
      </c>
      <c r="S166" s="236">
        <v>0</v>
      </c>
      <c r="T166" s="236">
        <v>0</v>
      </c>
      <c r="U166" s="236">
        <v>0</v>
      </c>
      <c r="V166" s="237">
        <v>0</v>
      </c>
      <c r="W166" s="233">
        <v>0</v>
      </c>
      <c r="X166" s="238">
        <v>0</v>
      </c>
      <c r="Y166" s="238">
        <v>0</v>
      </c>
      <c r="Z166" s="197">
        <v>0</v>
      </c>
    </row>
    <row r="167" spans="1:26" ht="15" customHeight="1" x14ac:dyDescent="0.25">
      <c r="A167" s="331"/>
      <c r="B167" s="194"/>
      <c r="C167" s="130" t="s">
        <v>215</v>
      </c>
      <c r="D167" s="191" t="s">
        <v>216</v>
      </c>
      <c r="E167" s="198">
        <v>0</v>
      </c>
      <c r="F167" s="232">
        <v>0</v>
      </c>
      <c r="G167" s="232">
        <v>0</v>
      </c>
      <c r="H167" s="232">
        <v>0</v>
      </c>
      <c r="I167" s="232">
        <v>0</v>
      </c>
      <c r="J167" s="232">
        <v>0</v>
      </c>
      <c r="K167" s="232">
        <v>0</v>
      </c>
      <c r="L167" s="233">
        <v>0</v>
      </c>
      <c r="M167" s="238">
        <v>0</v>
      </c>
      <c r="N167" s="240">
        <v>0</v>
      </c>
      <c r="O167" s="196">
        <v>0</v>
      </c>
      <c r="P167" s="236">
        <v>0</v>
      </c>
      <c r="Q167" s="236">
        <v>0</v>
      </c>
      <c r="R167" s="236">
        <v>0</v>
      </c>
      <c r="S167" s="236">
        <v>0</v>
      </c>
      <c r="T167" s="236">
        <v>0</v>
      </c>
      <c r="U167" s="236">
        <v>0</v>
      </c>
      <c r="V167" s="237">
        <v>0</v>
      </c>
      <c r="W167" s="233">
        <v>0</v>
      </c>
      <c r="X167" s="238">
        <v>0</v>
      </c>
      <c r="Y167" s="238">
        <v>0</v>
      </c>
      <c r="Z167" s="197">
        <v>0</v>
      </c>
    </row>
    <row r="168" spans="1:26" ht="15" customHeight="1" x14ac:dyDescent="0.25">
      <c r="A168" s="331"/>
      <c r="B168" s="131" t="s">
        <v>217</v>
      </c>
      <c r="C168" s="123"/>
      <c r="D168" s="124"/>
      <c r="E168" s="284">
        <v>0</v>
      </c>
      <c r="F168" s="188">
        <v>0</v>
      </c>
      <c r="G168" s="188">
        <v>0</v>
      </c>
      <c r="H168" s="188">
        <v>23</v>
      </c>
      <c r="I168" s="188">
        <v>0</v>
      </c>
      <c r="J168" s="188">
        <v>0</v>
      </c>
      <c r="K168" s="188">
        <v>0</v>
      </c>
      <c r="L168" s="189">
        <v>23</v>
      </c>
      <c r="M168" s="192">
        <v>5</v>
      </c>
      <c r="N168" s="283">
        <v>640</v>
      </c>
      <c r="O168" s="192">
        <v>668</v>
      </c>
      <c r="P168" s="283">
        <v>0</v>
      </c>
      <c r="Q168" s="283">
        <v>0</v>
      </c>
      <c r="R168" s="283">
        <v>0</v>
      </c>
      <c r="S168" s="283">
        <v>9</v>
      </c>
      <c r="T168" s="283">
        <v>0</v>
      </c>
      <c r="U168" s="283">
        <v>0</v>
      </c>
      <c r="V168" s="283">
        <v>0</v>
      </c>
      <c r="W168" s="189">
        <v>9</v>
      </c>
      <c r="X168" s="192">
        <v>2</v>
      </c>
      <c r="Y168" s="192">
        <v>90</v>
      </c>
      <c r="Z168" s="283">
        <v>101</v>
      </c>
    </row>
    <row r="169" spans="1:26" ht="15" customHeight="1" x14ac:dyDescent="0.25">
      <c r="A169" s="331"/>
      <c r="B169" s="194"/>
      <c r="C169" s="130" t="s">
        <v>218</v>
      </c>
      <c r="D169" s="191" t="s">
        <v>219</v>
      </c>
      <c r="E169" s="198">
        <v>0</v>
      </c>
      <c r="F169" s="232">
        <v>0</v>
      </c>
      <c r="G169" s="232">
        <v>0</v>
      </c>
      <c r="H169" s="232">
        <v>0</v>
      </c>
      <c r="I169" s="232">
        <v>0</v>
      </c>
      <c r="J169" s="232">
        <v>0</v>
      </c>
      <c r="K169" s="232">
        <v>0</v>
      </c>
      <c r="L169" s="233">
        <v>0</v>
      </c>
      <c r="M169" s="238">
        <v>3</v>
      </c>
      <c r="N169" s="240">
        <v>6</v>
      </c>
      <c r="O169" s="196">
        <v>9</v>
      </c>
      <c r="P169" s="236">
        <v>0</v>
      </c>
      <c r="Q169" s="236">
        <v>0</v>
      </c>
      <c r="R169" s="236">
        <v>0</v>
      </c>
      <c r="S169" s="236">
        <v>0</v>
      </c>
      <c r="T169" s="236">
        <v>0</v>
      </c>
      <c r="U169" s="236">
        <v>0</v>
      </c>
      <c r="V169" s="237">
        <v>0</v>
      </c>
      <c r="W169" s="233">
        <v>0</v>
      </c>
      <c r="X169" s="238">
        <v>0</v>
      </c>
      <c r="Y169" s="238">
        <v>0</v>
      </c>
      <c r="Z169" s="197">
        <v>0</v>
      </c>
    </row>
    <row r="170" spans="1:26" ht="15" customHeight="1" x14ac:dyDescent="0.25">
      <c r="A170" s="331"/>
      <c r="B170" s="194" t="s">
        <v>220</v>
      </c>
      <c r="C170" s="130" t="s">
        <v>221</v>
      </c>
      <c r="D170" s="191" t="s">
        <v>222</v>
      </c>
      <c r="E170" s="198">
        <v>0</v>
      </c>
      <c r="F170" s="232">
        <v>0</v>
      </c>
      <c r="G170" s="232">
        <v>0</v>
      </c>
      <c r="H170" s="232">
        <v>12</v>
      </c>
      <c r="I170" s="232">
        <v>0</v>
      </c>
      <c r="J170" s="232">
        <v>0</v>
      </c>
      <c r="K170" s="232">
        <v>0</v>
      </c>
      <c r="L170" s="233">
        <v>12</v>
      </c>
      <c r="M170" s="238">
        <v>0</v>
      </c>
      <c r="N170" s="240">
        <v>163</v>
      </c>
      <c r="O170" s="196">
        <v>175</v>
      </c>
      <c r="P170" s="236">
        <v>0</v>
      </c>
      <c r="Q170" s="236">
        <v>0</v>
      </c>
      <c r="R170" s="236">
        <v>0</v>
      </c>
      <c r="S170" s="236">
        <v>3</v>
      </c>
      <c r="T170" s="236">
        <v>0</v>
      </c>
      <c r="U170" s="236">
        <v>0</v>
      </c>
      <c r="V170" s="237">
        <v>0</v>
      </c>
      <c r="W170" s="233">
        <v>3</v>
      </c>
      <c r="X170" s="238">
        <v>0</v>
      </c>
      <c r="Y170" s="238">
        <v>41</v>
      </c>
      <c r="Z170" s="197">
        <v>44</v>
      </c>
    </row>
    <row r="171" spans="1:26" ht="15" customHeight="1" x14ac:dyDescent="0.25">
      <c r="A171" s="331"/>
      <c r="B171" s="194"/>
      <c r="C171" s="130" t="s">
        <v>221</v>
      </c>
      <c r="D171" s="191" t="s">
        <v>509</v>
      </c>
      <c r="E171" s="198">
        <v>0</v>
      </c>
      <c r="F171" s="232">
        <v>0</v>
      </c>
      <c r="G171" s="232">
        <v>0</v>
      </c>
      <c r="H171" s="232">
        <v>1</v>
      </c>
      <c r="I171" s="232">
        <v>0</v>
      </c>
      <c r="J171" s="232">
        <v>0</v>
      </c>
      <c r="K171" s="232">
        <v>0</v>
      </c>
      <c r="L171" s="233">
        <v>1</v>
      </c>
      <c r="M171" s="238">
        <v>0</v>
      </c>
      <c r="N171" s="240">
        <v>39</v>
      </c>
      <c r="O171" s="196">
        <v>40</v>
      </c>
      <c r="P171" s="236">
        <v>0</v>
      </c>
      <c r="Q171" s="236">
        <v>0</v>
      </c>
      <c r="R171" s="236">
        <v>0</v>
      </c>
      <c r="S171" s="236">
        <v>1</v>
      </c>
      <c r="T171" s="236">
        <v>0</v>
      </c>
      <c r="U171" s="236">
        <v>0</v>
      </c>
      <c r="V171" s="237">
        <v>0</v>
      </c>
      <c r="W171" s="233">
        <v>1</v>
      </c>
      <c r="X171" s="238">
        <v>0</v>
      </c>
      <c r="Y171" s="238">
        <v>9</v>
      </c>
      <c r="Z171" s="197">
        <v>10</v>
      </c>
    </row>
    <row r="172" spans="1:26" s="2" customFormat="1" x14ac:dyDescent="0.2">
      <c r="A172" s="331"/>
      <c r="B172" s="194"/>
      <c r="C172" s="130" t="s">
        <v>223</v>
      </c>
      <c r="D172" s="191" t="s">
        <v>224</v>
      </c>
      <c r="E172" s="198">
        <v>0</v>
      </c>
      <c r="F172" s="232">
        <v>0</v>
      </c>
      <c r="G172" s="232">
        <v>0</v>
      </c>
      <c r="H172" s="232">
        <v>0</v>
      </c>
      <c r="I172" s="232">
        <v>0</v>
      </c>
      <c r="J172" s="232">
        <v>0</v>
      </c>
      <c r="K172" s="232">
        <v>0</v>
      </c>
      <c r="L172" s="233">
        <v>0</v>
      </c>
      <c r="M172" s="238">
        <v>1</v>
      </c>
      <c r="N172" s="240">
        <v>4</v>
      </c>
      <c r="O172" s="196">
        <v>5</v>
      </c>
      <c r="P172" s="236">
        <v>0</v>
      </c>
      <c r="Q172" s="236">
        <v>0</v>
      </c>
      <c r="R172" s="236">
        <v>0</v>
      </c>
      <c r="S172" s="236">
        <v>0</v>
      </c>
      <c r="T172" s="236">
        <v>0</v>
      </c>
      <c r="U172" s="236">
        <v>0</v>
      </c>
      <c r="V172" s="237">
        <v>0</v>
      </c>
      <c r="W172" s="233">
        <v>0</v>
      </c>
      <c r="X172" s="238">
        <v>0</v>
      </c>
      <c r="Y172" s="238">
        <v>7</v>
      </c>
      <c r="Z172" s="197">
        <v>7</v>
      </c>
    </row>
    <row r="173" spans="1:26" ht="15" customHeight="1" x14ac:dyDescent="0.25">
      <c r="A173" s="331"/>
      <c r="B173" s="194" t="s">
        <v>225</v>
      </c>
      <c r="C173" s="130" t="s">
        <v>226</v>
      </c>
      <c r="D173" s="191" t="s">
        <v>227</v>
      </c>
      <c r="E173" s="198">
        <v>0</v>
      </c>
      <c r="F173" s="232">
        <v>0</v>
      </c>
      <c r="G173" s="232">
        <v>0</v>
      </c>
      <c r="H173" s="232">
        <v>4</v>
      </c>
      <c r="I173" s="232">
        <v>0</v>
      </c>
      <c r="J173" s="232">
        <v>0</v>
      </c>
      <c r="K173" s="232">
        <v>0</v>
      </c>
      <c r="L173" s="233">
        <v>4</v>
      </c>
      <c r="M173" s="238">
        <v>0</v>
      </c>
      <c r="N173" s="240">
        <v>32</v>
      </c>
      <c r="O173" s="196">
        <v>36</v>
      </c>
      <c r="P173" s="236">
        <v>0</v>
      </c>
      <c r="Q173" s="236">
        <v>0</v>
      </c>
      <c r="R173" s="236">
        <v>0</v>
      </c>
      <c r="S173" s="236">
        <v>2</v>
      </c>
      <c r="T173" s="236">
        <v>0</v>
      </c>
      <c r="U173" s="236">
        <v>0</v>
      </c>
      <c r="V173" s="237">
        <v>0</v>
      </c>
      <c r="W173" s="233">
        <v>2</v>
      </c>
      <c r="X173" s="238">
        <v>0</v>
      </c>
      <c r="Y173" s="238">
        <v>3</v>
      </c>
      <c r="Z173" s="197">
        <v>5</v>
      </c>
    </row>
    <row r="174" spans="1:26" ht="15" customHeight="1" x14ac:dyDescent="0.25">
      <c r="A174" s="331"/>
      <c r="B174" s="129"/>
      <c r="C174" s="130" t="s">
        <v>226</v>
      </c>
      <c r="D174" s="191" t="s">
        <v>510</v>
      </c>
      <c r="E174" s="198">
        <v>0</v>
      </c>
      <c r="F174" s="232">
        <v>0</v>
      </c>
      <c r="G174" s="232">
        <v>0</v>
      </c>
      <c r="H174" s="232">
        <v>0</v>
      </c>
      <c r="I174" s="232">
        <v>0</v>
      </c>
      <c r="J174" s="232">
        <v>0</v>
      </c>
      <c r="K174" s="232">
        <v>0</v>
      </c>
      <c r="L174" s="233">
        <v>0</v>
      </c>
      <c r="M174" s="238">
        <v>0</v>
      </c>
      <c r="N174" s="240">
        <v>17</v>
      </c>
      <c r="O174" s="196">
        <v>17</v>
      </c>
      <c r="P174" s="236">
        <v>0</v>
      </c>
      <c r="Q174" s="236">
        <v>0</v>
      </c>
      <c r="R174" s="236">
        <v>0</v>
      </c>
      <c r="S174" s="236">
        <v>0</v>
      </c>
      <c r="T174" s="236">
        <v>0</v>
      </c>
      <c r="U174" s="236">
        <v>0</v>
      </c>
      <c r="V174" s="237">
        <v>0</v>
      </c>
      <c r="W174" s="233">
        <v>0</v>
      </c>
      <c r="X174" s="238">
        <v>1</v>
      </c>
      <c r="Y174" s="238">
        <v>1</v>
      </c>
      <c r="Z174" s="197">
        <v>2</v>
      </c>
    </row>
    <row r="175" spans="1:26" ht="15" customHeight="1" x14ac:dyDescent="0.25">
      <c r="A175" s="331"/>
      <c r="B175" s="129"/>
      <c r="C175" s="130"/>
      <c r="D175" s="166" t="s">
        <v>535</v>
      </c>
      <c r="E175" s="198">
        <v>0</v>
      </c>
      <c r="F175" s="232">
        <v>0</v>
      </c>
      <c r="G175" s="232">
        <v>0</v>
      </c>
      <c r="H175" s="232">
        <v>0</v>
      </c>
      <c r="I175" s="232">
        <v>0</v>
      </c>
      <c r="J175" s="232">
        <v>0</v>
      </c>
      <c r="K175" s="232">
        <v>0</v>
      </c>
      <c r="L175" s="233">
        <v>0</v>
      </c>
      <c r="M175" s="238">
        <v>0</v>
      </c>
      <c r="N175" s="240">
        <v>205</v>
      </c>
      <c r="O175" s="196">
        <v>205</v>
      </c>
      <c r="P175" s="236">
        <v>0</v>
      </c>
      <c r="Q175" s="236">
        <v>0</v>
      </c>
      <c r="R175" s="236">
        <v>0</v>
      </c>
      <c r="S175" s="236">
        <v>0</v>
      </c>
      <c r="T175" s="236">
        <v>0</v>
      </c>
      <c r="U175" s="236">
        <v>0</v>
      </c>
      <c r="V175" s="237">
        <v>0</v>
      </c>
      <c r="W175" s="233">
        <v>0</v>
      </c>
      <c r="X175" s="238">
        <v>0</v>
      </c>
      <c r="Y175" s="238">
        <v>0</v>
      </c>
      <c r="Z175" s="197">
        <v>0</v>
      </c>
    </row>
    <row r="176" spans="1:26" ht="15" customHeight="1" x14ac:dyDescent="0.25">
      <c r="A176" s="331"/>
      <c r="B176" s="344" t="s">
        <v>130</v>
      </c>
      <c r="C176" s="130" t="s">
        <v>228</v>
      </c>
      <c r="D176" s="191" t="s">
        <v>229</v>
      </c>
      <c r="E176" s="198">
        <v>0</v>
      </c>
      <c r="F176" s="232">
        <v>0</v>
      </c>
      <c r="G176" s="232">
        <v>0</v>
      </c>
      <c r="H176" s="232">
        <v>2</v>
      </c>
      <c r="I176" s="232">
        <v>0</v>
      </c>
      <c r="J176" s="232">
        <v>0</v>
      </c>
      <c r="K176" s="232">
        <v>0</v>
      </c>
      <c r="L176" s="233">
        <v>2</v>
      </c>
      <c r="M176" s="238">
        <v>0</v>
      </c>
      <c r="N176" s="240">
        <v>131</v>
      </c>
      <c r="O176" s="196">
        <v>133</v>
      </c>
      <c r="P176" s="236">
        <v>0</v>
      </c>
      <c r="Q176" s="236">
        <v>0</v>
      </c>
      <c r="R176" s="236">
        <v>0</v>
      </c>
      <c r="S176" s="236">
        <v>3</v>
      </c>
      <c r="T176" s="236">
        <v>0</v>
      </c>
      <c r="U176" s="236">
        <v>0</v>
      </c>
      <c r="V176" s="237">
        <v>0</v>
      </c>
      <c r="W176" s="233">
        <v>3</v>
      </c>
      <c r="X176" s="238">
        <v>1</v>
      </c>
      <c r="Y176" s="238">
        <v>22</v>
      </c>
      <c r="Z176" s="197">
        <v>26</v>
      </c>
    </row>
    <row r="177" spans="1:26" ht="15" customHeight="1" x14ac:dyDescent="0.25">
      <c r="A177" s="331"/>
      <c r="B177" s="346"/>
      <c r="C177" s="130" t="s">
        <v>228</v>
      </c>
      <c r="D177" s="191" t="s">
        <v>230</v>
      </c>
      <c r="E177" s="198">
        <v>0</v>
      </c>
      <c r="F177" s="232">
        <v>0</v>
      </c>
      <c r="G177" s="232">
        <v>0</v>
      </c>
      <c r="H177" s="232">
        <v>0</v>
      </c>
      <c r="I177" s="232">
        <v>0</v>
      </c>
      <c r="J177" s="232">
        <v>0</v>
      </c>
      <c r="K177" s="232">
        <v>0</v>
      </c>
      <c r="L177" s="233">
        <v>0</v>
      </c>
      <c r="M177" s="238">
        <v>0</v>
      </c>
      <c r="N177" s="240">
        <v>11</v>
      </c>
      <c r="O177" s="196">
        <v>11</v>
      </c>
      <c r="P177" s="236">
        <v>0</v>
      </c>
      <c r="Q177" s="236">
        <v>0</v>
      </c>
      <c r="R177" s="236">
        <v>0</v>
      </c>
      <c r="S177" s="236">
        <v>0</v>
      </c>
      <c r="T177" s="236">
        <v>0</v>
      </c>
      <c r="U177" s="236">
        <v>0</v>
      </c>
      <c r="V177" s="237">
        <v>0</v>
      </c>
      <c r="W177" s="233">
        <v>0</v>
      </c>
      <c r="X177" s="238">
        <v>0</v>
      </c>
      <c r="Y177" s="238">
        <v>3</v>
      </c>
      <c r="Z177" s="197">
        <v>3</v>
      </c>
    </row>
    <row r="178" spans="1:26" ht="15" customHeight="1" x14ac:dyDescent="0.25">
      <c r="A178" s="331"/>
      <c r="B178" s="194" t="s">
        <v>75</v>
      </c>
      <c r="C178" s="130" t="s">
        <v>231</v>
      </c>
      <c r="D178" s="191" t="s">
        <v>232</v>
      </c>
      <c r="E178" s="198">
        <v>0</v>
      </c>
      <c r="F178" s="232">
        <v>0</v>
      </c>
      <c r="G178" s="232">
        <v>0</v>
      </c>
      <c r="H178" s="232">
        <v>3</v>
      </c>
      <c r="I178" s="232">
        <v>0</v>
      </c>
      <c r="J178" s="232">
        <v>0</v>
      </c>
      <c r="K178" s="232">
        <v>0</v>
      </c>
      <c r="L178" s="233">
        <v>3</v>
      </c>
      <c r="M178" s="238">
        <v>0</v>
      </c>
      <c r="N178" s="240">
        <v>18</v>
      </c>
      <c r="O178" s="196">
        <v>21</v>
      </c>
      <c r="P178" s="236">
        <v>0</v>
      </c>
      <c r="Q178" s="236">
        <v>0</v>
      </c>
      <c r="R178" s="236">
        <v>0</v>
      </c>
      <c r="S178" s="236">
        <v>0</v>
      </c>
      <c r="T178" s="236">
        <v>0</v>
      </c>
      <c r="U178" s="236">
        <v>0</v>
      </c>
      <c r="V178" s="237">
        <v>0</v>
      </c>
      <c r="W178" s="233">
        <v>0</v>
      </c>
      <c r="X178" s="238">
        <v>0</v>
      </c>
      <c r="Y178" s="238">
        <v>3</v>
      </c>
      <c r="Z178" s="197">
        <v>3</v>
      </c>
    </row>
    <row r="179" spans="1:26" ht="15" customHeight="1" x14ac:dyDescent="0.25">
      <c r="A179" s="331"/>
      <c r="B179" s="341" t="s">
        <v>94</v>
      </c>
      <c r="C179" s="130" t="s">
        <v>233</v>
      </c>
      <c r="D179" s="191" t="s">
        <v>234</v>
      </c>
      <c r="E179" s="198">
        <v>0</v>
      </c>
      <c r="F179" s="232">
        <v>0</v>
      </c>
      <c r="G179" s="232">
        <v>0</v>
      </c>
      <c r="H179" s="232">
        <v>0</v>
      </c>
      <c r="I179" s="232">
        <v>0</v>
      </c>
      <c r="J179" s="232">
        <v>0</v>
      </c>
      <c r="K179" s="232">
        <v>0</v>
      </c>
      <c r="L179" s="233">
        <v>0</v>
      </c>
      <c r="M179" s="238">
        <v>0</v>
      </c>
      <c r="N179" s="240">
        <v>0</v>
      </c>
      <c r="O179" s="196">
        <v>0</v>
      </c>
      <c r="P179" s="236">
        <v>0</v>
      </c>
      <c r="Q179" s="236">
        <v>0</v>
      </c>
      <c r="R179" s="236">
        <v>0</v>
      </c>
      <c r="S179" s="236">
        <v>0</v>
      </c>
      <c r="T179" s="236">
        <v>0</v>
      </c>
      <c r="U179" s="236">
        <v>0</v>
      </c>
      <c r="V179" s="237">
        <v>0</v>
      </c>
      <c r="W179" s="233">
        <v>0</v>
      </c>
      <c r="X179" s="238">
        <v>0</v>
      </c>
      <c r="Y179" s="238">
        <v>0</v>
      </c>
      <c r="Z179" s="197">
        <v>0</v>
      </c>
    </row>
    <row r="180" spans="1:26" ht="15" customHeight="1" x14ac:dyDescent="0.25">
      <c r="A180" s="331"/>
      <c r="B180" s="343"/>
      <c r="C180" s="130" t="s">
        <v>235</v>
      </c>
      <c r="D180" s="191" t="s">
        <v>236</v>
      </c>
      <c r="E180" s="198">
        <v>0</v>
      </c>
      <c r="F180" s="232">
        <v>0</v>
      </c>
      <c r="G180" s="232">
        <v>0</v>
      </c>
      <c r="H180" s="232">
        <v>1</v>
      </c>
      <c r="I180" s="232">
        <v>0</v>
      </c>
      <c r="J180" s="232">
        <v>0</v>
      </c>
      <c r="K180" s="232">
        <v>0</v>
      </c>
      <c r="L180" s="233">
        <v>1</v>
      </c>
      <c r="M180" s="238">
        <v>1</v>
      </c>
      <c r="N180" s="240">
        <v>14</v>
      </c>
      <c r="O180" s="196">
        <v>16</v>
      </c>
      <c r="P180" s="236">
        <v>0</v>
      </c>
      <c r="Q180" s="236">
        <v>0</v>
      </c>
      <c r="R180" s="236">
        <v>0</v>
      </c>
      <c r="S180" s="236">
        <v>0</v>
      </c>
      <c r="T180" s="236">
        <v>0</v>
      </c>
      <c r="U180" s="236">
        <v>0</v>
      </c>
      <c r="V180" s="237">
        <v>0</v>
      </c>
      <c r="W180" s="233">
        <v>0</v>
      </c>
      <c r="X180" s="238">
        <v>0</v>
      </c>
      <c r="Y180" s="238">
        <v>1</v>
      </c>
      <c r="Z180" s="197">
        <v>1</v>
      </c>
    </row>
    <row r="181" spans="1:26" s="2" customFormat="1" ht="15.75" thickBot="1" x14ac:dyDescent="0.25">
      <c r="A181" s="332"/>
      <c r="B181" s="95" t="s">
        <v>481</v>
      </c>
      <c r="C181" s="179"/>
      <c r="D181" s="178"/>
      <c r="E181" s="241">
        <v>26</v>
      </c>
      <c r="F181" s="242">
        <v>18</v>
      </c>
      <c r="G181" s="242">
        <v>27</v>
      </c>
      <c r="H181" s="242">
        <v>140</v>
      </c>
      <c r="I181" s="242">
        <v>0</v>
      </c>
      <c r="J181" s="242">
        <v>0</v>
      </c>
      <c r="K181" s="242">
        <v>0</v>
      </c>
      <c r="L181" s="243">
        <v>211</v>
      </c>
      <c r="M181" s="244">
        <v>476</v>
      </c>
      <c r="N181" s="246">
        <v>4184</v>
      </c>
      <c r="O181" s="244">
        <v>4871</v>
      </c>
      <c r="P181" s="246">
        <v>8</v>
      </c>
      <c r="Q181" s="246">
        <v>4</v>
      </c>
      <c r="R181" s="246">
        <v>9</v>
      </c>
      <c r="S181" s="246">
        <v>26</v>
      </c>
      <c r="T181" s="246">
        <v>1</v>
      </c>
      <c r="U181" s="246">
        <v>0</v>
      </c>
      <c r="V181" s="246">
        <v>0</v>
      </c>
      <c r="W181" s="243">
        <v>48</v>
      </c>
      <c r="X181" s="244">
        <v>131</v>
      </c>
      <c r="Y181" s="244">
        <v>794</v>
      </c>
      <c r="Z181" s="246">
        <v>973</v>
      </c>
    </row>
    <row r="182" spans="1:26" ht="15" customHeight="1" x14ac:dyDescent="0.25">
      <c r="A182" s="324" t="s">
        <v>240</v>
      </c>
      <c r="B182" s="43" t="s">
        <v>240</v>
      </c>
      <c r="C182" s="44"/>
      <c r="D182" s="44"/>
      <c r="E182" s="284">
        <v>1</v>
      </c>
      <c r="F182" s="284">
        <v>0</v>
      </c>
      <c r="G182" s="284">
        <v>36</v>
      </c>
      <c r="H182" s="284">
        <v>0</v>
      </c>
      <c r="I182" s="284">
        <v>0</v>
      </c>
      <c r="J182" s="284">
        <v>0</v>
      </c>
      <c r="K182" s="284">
        <v>0</v>
      </c>
      <c r="L182" s="284">
        <v>37</v>
      </c>
      <c r="M182" s="284">
        <v>29</v>
      </c>
      <c r="N182" s="284">
        <v>1024</v>
      </c>
      <c r="O182" s="284">
        <v>1090</v>
      </c>
      <c r="P182" s="284">
        <v>1</v>
      </c>
      <c r="Q182" s="284">
        <v>0</v>
      </c>
      <c r="R182" s="284">
        <v>13</v>
      </c>
      <c r="S182" s="284">
        <v>0</v>
      </c>
      <c r="T182" s="284">
        <v>0</v>
      </c>
      <c r="U182" s="284">
        <v>0</v>
      </c>
      <c r="V182" s="284">
        <v>0</v>
      </c>
      <c r="W182" s="284">
        <v>14</v>
      </c>
      <c r="X182" s="284">
        <v>12</v>
      </c>
      <c r="Y182" s="284">
        <v>245</v>
      </c>
      <c r="Z182" s="284">
        <v>271</v>
      </c>
    </row>
    <row r="183" spans="1:26" ht="15" customHeight="1" x14ac:dyDescent="0.25">
      <c r="A183" s="325"/>
      <c r="B183" s="45"/>
      <c r="C183" s="182" t="s">
        <v>241</v>
      </c>
      <c r="D183" s="183" t="s">
        <v>242</v>
      </c>
      <c r="E183" s="231">
        <v>0</v>
      </c>
      <c r="F183" s="232">
        <v>0</v>
      </c>
      <c r="G183" s="232">
        <v>0</v>
      </c>
      <c r="H183" s="232">
        <v>0</v>
      </c>
      <c r="I183" s="232">
        <v>0</v>
      </c>
      <c r="J183" s="232">
        <v>0</v>
      </c>
      <c r="K183" s="232">
        <v>0</v>
      </c>
      <c r="L183" s="233">
        <v>0</v>
      </c>
      <c r="M183" s="234">
        <v>6</v>
      </c>
      <c r="N183" s="234">
        <v>182</v>
      </c>
      <c r="O183" s="235">
        <v>188</v>
      </c>
      <c r="P183" s="236">
        <v>0</v>
      </c>
      <c r="Q183" s="236">
        <v>0</v>
      </c>
      <c r="R183" s="236">
        <v>0</v>
      </c>
      <c r="S183" s="236">
        <v>0</v>
      </c>
      <c r="T183" s="236">
        <v>0</v>
      </c>
      <c r="U183" s="240">
        <v>0</v>
      </c>
      <c r="V183" s="237">
        <v>0</v>
      </c>
      <c r="W183" s="233">
        <v>0</v>
      </c>
      <c r="X183" s="234">
        <v>4</v>
      </c>
      <c r="Y183" s="238">
        <v>46</v>
      </c>
      <c r="Z183" s="239">
        <v>50</v>
      </c>
    </row>
    <row r="184" spans="1:26" ht="15" customHeight="1" x14ac:dyDescent="0.25">
      <c r="A184" s="325"/>
      <c r="B184" s="45"/>
      <c r="C184" s="182"/>
      <c r="D184" s="183" t="s">
        <v>550</v>
      </c>
      <c r="E184" s="231">
        <v>0</v>
      </c>
      <c r="F184" s="232">
        <v>0</v>
      </c>
      <c r="G184" s="232">
        <v>0</v>
      </c>
      <c r="H184" s="232">
        <v>0</v>
      </c>
      <c r="I184" s="232">
        <v>0</v>
      </c>
      <c r="J184" s="232">
        <v>0</v>
      </c>
      <c r="K184" s="232">
        <v>0</v>
      </c>
      <c r="L184" s="233">
        <v>0</v>
      </c>
      <c r="M184" s="234">
        <v>0</v>
      </c>
      <c r="N184" s="234">
        <v>0</v>
      </c>
      <c r="O184" s="235">
        <v>0</v>
      </c>
      <c r="P184" s="236">
        <v>0</v>
      </c>
      <c r="Q184" s="236">
        <v>0</v>
      </c>
      <c r="R184" s="236">
        <v>0</v>
      </c>
      <c r="S184" s="236">
        <v>0</v>
      </c>
      <c r="T184" s="236">
        <v>0</v>
      </c>
      <c r="U184" s="240">
        <v>0</v>
      </c>
      <c r="V184" s="237">
        <v>0</v>
      </c>
      <c r="W184" s="233">
        <v>0</v>
      </c>
      <c r="X184" s="234">
        <v>0</v>
      </c>
      <c r="Y184" s="238">
        <v>0</v>
      </c>
      <c r="Z184" s="239">
        <v>0</v>
      </c>
    </row>
    <row r="185" spans="1:26" ht="15" customHeight="1" x14ac:dyDescent="0.25">
      <c r="A185" s="325"/>
      <c r="B185" s="45"/>
      <c r="C185" s="182"/>
      <c r="D185" s="183" t="s">
        <v>551</v>
      </c>
      <c r="E185" s="231">
        <v>0</v>
      </c>
      <c r="F185" s="232">
        <v>0</v>
      </c>
      <c r="G185" s="232">
        <v>0</v>
      </c>
      <c r="H185" s="232">
        <v>0</v>
      </c>
      <c r="I185" s="232">
        <v>0</v>
      </c>
      <c r="J185" s="232">
        <v>0</v>
      </c>
      <c r="K185" s="232">
        <v>0</v>
      </c>
      <c r="L185" s="233">
        <v>0</v>
      </c>
      <c r="M185" s="234">
        <v>0</v>
      </c>
      <c r="N185" s="234">
        <v>0</v>
      </c>
      <c r="O185" s="235">
        <v>0</v>
      </c>
      <c r="P185" s="236">
        <v>0</v>
      </c>
      <c r="Q185" s="236">
        <v>0</v>
      </c>
      <c r="R185" s="236">
        <v>0</v>
      </c>
      <c r="S185" s="236">
        <v>0</v>
      </c>
      <c r="T185" s="236">
        <v>0</v>
      </c>
      <c r="U185" s="240">
        <v>0</v>
      </c>
      <c r="V185" s="237">
        <v>0</v>
      </c>
      <c r="W185" s="233">
        <v>0</v>
      </c>
      <c r="X185" s="234">
        <v>0</v>
      </c>
      <c r="Y185" s="238">
        <v>0</v>
      </c>
      <c r="Z185" s="239">
        <v>0</v>
      </c>
    </row>
    <row r="186" spans="1:26" ht="15" customHeight="1" x14ac:dyDescent="0.25">
      <c r="A186" s="325"/>
      <c r="B186" s="45"/>
      <c r="C186" s="182"/>
      <c r="D186" s="183" t="s">
        <v>243</v>
      </c>
      <c r="E186" s="231">
        <v>0</v>
      </c>
      <c r="F186" s="232">
        <v>0</v>
      </c>
      <c r="G186" s="232">
        <v>0</v>
      </c>
      <c r="H186" s="232">
        <v>0</v>
      </c>
      <c r="I186" s="232">
        <v>0</v>
      </c>
      <c r="J186" s="232">
        <v>0</v>
      </c>
      <c r="K186" s="232">
        <v>0</v>
      </c>
      <c r="L186" s="233">
        <v>0</v>
      </c>
      <c r="M186" s="234">
        <v>0</v>
      </c>
      <c r="N186" s="234">
        <v>0</v>
      </c>
      <c r="O186" s="235">
        <v>0</v>
      </c>
      <c r="P186" s="236">
        <v>0</v>
      </c>
      <c r="Q186" s="236">
        <v>0</v>
      </c>
      <c r="R186" s="236">
        <v>0</v>
      </c>
      <c r="S186" s="236">
        <v>0</v>
      </c>
      <c r="T186" s="236">
        <v>0</v>
      </c>
      <c r="U186" s="240">
        <v>0</v>
      </c>
      <c r="V186" s="237">
        <v>0</v>
      </c>
      <c r="W186" s="233">
        <v>0</v>
      </c>
      <c r="X186" s="234">
        <v>0</v>
      </c>
      <c r="Y186" s="238">
        <v>0</v>
      </c>
      <c r="Z186" s="239">
        <v>0</v>
      </c>
    </row>
    <row r="187" spans="1:26" ht="15" customHeight="1" x14ac:dyDescent="0.25">
      <c r="A187" s="325"/>
      <c r="B187" s="45"/>
      <c r="C187" s="182"/>
      <c r="D187" s="183" t="s">
        <v>440</v>
      </c>
      <c r="E187" s="231">
        <v>0</v>
      </c>
      <c r="F187" s="232">
        <v>0</v>
      </c>
      <c r="G187" s="232">
        <v>0</v>
      </c>
      <c r="H187" s="232">
        <v>0</v>
      </c>
      <c r="I187" s="232">
        <v>0</v>
      </c>
      <c r="J187" s="232">
        <v>0</v>
      </c>
      <c r="K187" s="232">
        <v>0</v>
      </c>
      <c r="L187" s="233">
        <v>0</v>
      </c>
      <c r="M187" s="234">
        <v>0</v>
      </c>
      <c r="N187" s="234">
        <v>0</v>
      </c>
      <c r="O187" s="235">
        <v>0</v>
      </c>
      <c r="P187" s="236">
        <v>0</v>
      </c>
      <c r="Q187" s="236">
        <v>0</v>
      </c>
      <c r="R187" s="236">
        <v>0</v>
      </c>
      <c r="S187" s="236">
        <v>0</v>
      </c>
      <c r="T187" s="236">
        <v>0</v>
      </c>
      <c r="U187" s="240">
        <v>0</v>
      </c>
      <c r="V187" s="237">
        <v>0</v>
      </c>
      <c r="W187" s="233">
        <v>0</v>
      </c>
      <c r="X187" s="234">
        <v>0</v>
      </c>
      <c r="Y187" s="238">
        <v>0</v>
      </c>
      <c r="Z187" s="239">
        <v>0</v>
      </c>
    </row>
    <row r="188" spans="1:26" ht="15" customHeight="1" x14ac:dyDescent="0.25">
      <c r="A188" s="325"/>
      <c r="B188" s="45"/>
      <c r="C188" s="182" t="s">
        <v>241</v>
      </c>
      <c r="D188" s="183" t="s">
        <v>527</v>
      </c>
      <c r="E188" s="231">
        <v>0</v>
      </c>
      <c r="F188" s="232">
        <v>0</v>
      </c>
      <c r="G188" s="232">
        <v>0</v>
      </c>
      <c r="H188" s="232">
        <v>0</v>
      </c>
      <c r="I188" s="232">
        <v>0</v>
      </c>
      <c r="J188" s="232">
        <v>0</v>
      </c>
      <c r="K188" s="232">
        <v>0</v>
      </c>
      <c r="L188" s="233">
        <v>0</v>
      </c>
      <c r="M188" s="234">
        <v>3</v>
      </c>
      <c r="N188" s="234">
        <v>1</v>
      </c>
      <c r="O188" s="235">
        <v>4</v>
      </c>
      <c r="P188" s="236">
        <v>0</v>
      </c>
      <c r="Q188" s="236">
        <v>0</v>
      </c>
      <c r="R188" s="236">
        <v>0</v>
      </c>
      <c r="S188" s="236">
        <v>0</v>
      </c>
      <c r="T188" s="236">
        <v>0</v>
      </c>
      <c r="U188" s="240">
        <v>0</v>
      </c>
      <c r="V188" s="237">
        <v>0</v>
      </c>
      <c r="W188" s="233">
        <v>0</v>
      </c>
      <c r="X188" s="234">
        <v>1</v>
      </c>
      <c r="Y188" s="238">
        <v>2</v>
      </c>
      <c r="Z188" s="239">
        <v>3</v>
      </c>
    </row>
    <row r="189" spans="1:26" ht="15" customHeight="1" x14ac:dyDescent="0.25">
      <c r="A189" s="325"/>
      <c r="B189" s="45"/>
      <c r="C189" s="182" t="s">
        <v>241</v>
      </c>
      <c r="D189" s="183" t="s">
        <v>528</v>
      </c>
      <c r="E189" s="231">
        <v>0</v>
      </c>
      <c r="F189" s="232">
        <v>0</v>
      </c>
      <c r="G189" s="232">
        <v>0</v>
      </c>
      <c r="H189" s="232">
        <v>0</v>
      </c>
      <c r="I189" s="232">
        <v>0</v>
      </c>
      <c r="J189" s="232">
        <v>0</v>
      </c>
      <c r="K189" s="232">
        <v>0</v>
      </c>
      <c r="L189" s="233">
        <v>0</v>
      </c>
      <c r="M189" s="234">
        <v>0</v>
      </c>
      <c r="N189" s="234">
        <v>0</v>
      </c>
      <c r="O189" s="235">
        <v>0</v>
      </c>
      <c r="P189" s="236">
        <v>0</v>
      </c>
      <c r="Q189" s="236">
        <v>0</v>
      </c>
      <c r="R189" s="236">
        <v>0</v>
      </c>
      <c r="S189" s="236">
        <v>0</v>
      </c>
      <c r="T189" s="236">
        <v>0</v>
      </c>
      <c r="U189" s="240">
        <v>0</v>
      </c>
      <c r="V189" s="237">
        <v>0</v>
      </c>
      <c r="W189" s="233">
        <v>0</v>
      </c>
      <c r="X189" s="234">
        <v>0</v>
      </c>
      <c r="Y189" s="238">
        <v>0</v>
      </c>
      <c r="Z189" s="239">
        <v>0</v>
      </c>
    </row>
    <row r="190" spans="1:26" ht="15" customHeight="1" x14ac:dyDescent="0.25">
      <c r="A190" s="325"/>
      <c r="B190" s="45"/>
      <c r="C190" s="182" t="s">
        <v>259</v>
      </c>
      <c r="D190" s="183" t="s">
        <v>529</v>
      </c>
      <c r="E190" s="231">
        <v>0</v>
      </c>
      <c r="F190" s="232">
        <v>0</v>
      </c>
      <c r="G190" s="232">
        <v>0</v>
      </c>
      <c r="H190" s="232">
        <v>0</v>
      </c>
      <c r="I190" s="232">
        <v>0</v>
      </c>
      <c r="J190" s="232">
        <v>0</v>
      </c>
      <c r="K190" s="232">
        <v>0</v>
      </c>
      <c r="L190" s="233">
        <v>0</v>
      </c>
      <c r="M190" s="234">
        <v>0</v>
      </c>
      <c r="N190" s="234">
        <v>0</v>
      </c>
      <c r="O190" s="235">
        <v>0</v>
      </c>
      <c r="P190" s="236">
        <v>0</v>
      </c>
      <c r="Q190" s="236">
        <v>0</v>
      </c>
      <c r="R190" s="236">
        <v>0</v>
      </c>
      <c r="S190" s="236">
        <v>0</v>
      </c>
      <c r="T190" s="236">
        <v>0</v>
      </c>
      <c r="U190" s="240">
        <v>0</v>
      </c>
      <c r="V190" s="237">
        <v>0</v>
      </c>
      <c r="W190" s="233">
        <v>0</v>
      </c>
      <c r="X190" s="234">
        <v>0</v>
      </c>
      <c r="Y190" s="238">
        <v>0</v>
      </c>
      <c r="Z190" s="239">
        <v>0</v>
      </c>
    </row>
    <row r="191" spans="1:26" ht="15" customHeight="1" x14ac:dyDescent="0.25">
      <c r="A191" s="325"/>
      <c r="B191" s="45"/>
      <c r="C191" s="182" t="s">
        <v>247</v>
      </c>
      <c r="D191" s="183" t="s">
        <v>566</v>
      </c>
      <c r="E191" s="231">
        <v>0</v>
      </c>
      <c r="F191" s="232">
        <v>0</v>
      </c>
      <c r="G191" s="232">
        <v>0</v>
      </c>
      <c r="H191" s="232">
        <v>0</v>
      </c>
      <c r="I191" s="232">
        <v>0</v>
      </c>
      <c r="J191" s="232">
        <v>0</v>
      </c>
      <c r="K191" s="232">
        <v>0</v>
      </c>
      <c r="L191" s="233">
        <v>0</v>
      </c>
      <c r="M191" s="234">
        <v>0</v>
      </c>
      <c r="N191" s="234">
        <v>3</v>
      </c>
      <c r="O191" s="235">
        <v>3</v>
      </c>
      <c r="P191" s="236">
        <v>0</v>
      </c>
      <c r="Q191" s="236">
        <v>0</v>
      </c>
      <c r="R191" s="236">
        <v>0</v>
      </c>
      <c r="S191" s="236">
        <v>0</v>
      </c>
      <c r="T191" s="236">
        <v>0</v>
      </c>
      <c r="U191" s="240">
        <v>0</v>
      </c>
      <c r="V191" s="237">
        <v>0</v>
      </c>
      <c r="W191" s="233">
        <v>0</v>
      </c>
      <c r="X191" s="234">
        <v>0</v>
      </c>
      <c r="Y191" s="238">
        <v>1</v>
      </c>
      <c r="Z191" s="239">
        <v>1</v>
      </c>
    </row>
    <row r="192" spans="1:26" ht="15" customHeight="1" x14ac:dyDescent="0.25">
      <c r="A192" s="325"/>
      <c r="B192" s="45"/>
      <c r="C192" s="182" t="s">
        <v>247</v>
      </c>
      <c r="D192" s="183" t="s">
        <v>554</v>
      </c>
      <c r="E192" s="231">
        <v>0</v>
      </c>
      <c r="F192" s="232">
        <v>0</v>
      </c>
      <c r="G192" s="232">
        <v>0</v>
      </c>
      <c r="H192" s="232">
        <v>0</v>
      </c>
      <c r="I192" s="232">
        <v>0</v>
      </c>
      <c r="J192" s="232">
        <v>0</v>
      </c>
      <c r="K192" s="232">
        <v>0</v>
      </c>
      <c r="L192" s="233">
        <v>0</v>
      </c>
      <c r="M192" s="234">
        <v>0</v>
      </c>
      <c r="N192" s="234">
        <v>0</v>
      </c>
      <c r="O192" s="235">
        <v>0</v>
      </c>
      <c r="P192" s="236">
        <v>0</v>
      </c>
      <c r="Q192" s="236">
        <v>0</v>
      </c>
      <c r="R192" s="236">
        <v>0</v>
      </c>
      <c r="S192" s="236">
        <v>0</v>
      </c>
      <c r="T192" s="236">
        <v>0</v>
      </c>
      <c r="U192" s="240">
        <v>0</v>
      </c>
      <c r="V192" s="237">
        <v>0</v>
      </c>
      <c r="W192" s="233">
        <v>0</v>
      </c>
      <c r="X192" s="234">
        <v>0</v>
      </c>
      <c r="Y192" s="238">
        <v>0</v>
      </c>
      <c r="Z192" s="239">
        <v>0</v>
      </c>
    </row>
    <row r="193" spans="1:26" ht="15" customHeight="1" x14ac:dyDescent="0.25">
      <c r="A193" s="325"/>
      <c r="B193" s="45"/>
      <c r="C193" s="182" t="s">
        <v>241</v>
      </c>
      <c r="D193" s="183" t="s">
        <v>567</v>
      </c>
      <c r="E193" s="231">
        <v>0</v>
      </c>
      <c r="F193" s="232">
        <v>0</v>
      </c>
      <c r="G193" s="232">
        <v>0</v>
      </c>
      <c r="H193" s="232">
        <v>0</v>
      </c>
      <c r="I193" s="232">
        <v>0</v>
      </c>
      <c r="J193" s="232">
        <v>0</v>
      </c>
      <c r="K193" s="232">
        <v>0</v>
      </c>
      <c r="L193" s="233">
        <v>0</v>
      </c>
      <c r="M193" s="234">
        <v>0</v>
      </c>
      <c r="N193" s="234">
        <v>8</v>
      </c>
      <c r="O193" s="235">
        <v>8</v>
      </c>
      <c r="P193" s="236">
        <v>0</v>
      </c>
      <c r="Q193" s="236">
        <v>0</v>
      </c>
      <c r="R193" s="236">
        <v>0</v>
      </c>
      <c r="S193" s="236">
        <v>0</v>
      </c>
      <c r="T193" s="236">
        <v>0</v>
      </c>
      <c r="U193" s="240">
        <v>0</v>
      </c>
      <c r="V193" s="237">
        <v>0</v>
      </c>
      <c r="W193" s="233">
        <v>0</v>
      </c>
      <c r="X193" s="234">
        <v>0</v>
      </c>
      <c r="Y193" s="238">
        <v>4</v>
      </c>
      <c r="Z193" s="239">
        <v>4</v>
      </c>
    </row>
    <row r="194" spans="1:26" ht="15" customHeight="1" x14ac:dyDescent="0.25">
      <c r="A194" s="325"/>
      <c r="B194" s="45"/>
      <c r="C194" s="182" t="s">
        <v>241</v>
      </c>
      <c r="D194" s="183" t="s">
        <v>244</v>
      </c>
      <c r="E194" s="231">
        <v>0</v>
      </c>
      <c r="F194" s="232">
        <v>0</v>
      </c>
      <c r="G194" s="232">
        <v>0</v>
      </c>
      <c r="H194" s="232">
        <v>0</v>
      </c>
      <c r="I194" s="232">
        <v>0</v>
      </c>
      <c r="J194" s="232">
        <v>0</v>
      </c>
      <c r="K194" s="232">
        <v>0</v>
      </c>
      <c r="L194" s="233">
        <v>0</v>
      </c>
      <c r="M194" s="234">
        <v>0</v>
      </c>
      <c r="N194" s="234">
        <v>12</v>
      </c>
      <c r="O194" s="235">
        <v>12</v>
      </c>
      <c r="P194" s="236">
        <v>0</v>
      </c>
      <c r="Q194" s="236">
        <v>0</v>
      </c>
      <c r="R194" s="236">
        <v>0</v>
      </c>
      <c r="S194" s="236">
        <v>0</v>
      </c>
      <c r="T194" s="236">
        <v>0</v>
      </c>
      <c r="U194" s="240">
        <v>0</v>
      </c>
      <c r="V194" s="237">
        <v>0</v>
      </c>
      <c r="W194" s="233">
        <v>0</v>
      </c>
      <c r="X194" s="234">
        <v>0</v>
      </c>
      <c r="Y194" s="238">
        <v>4</v>
      </c>
      <c r="Z194" s="239">
        <v>4</v>
      </c>
    </row>
    <row r="195" spans="1:26" ht="15" customHeight="1" x14ac:dyDescent="0.25">
      <c r="A195" s="325"/>
      <c r="B195" s="45"/>
      <c r="C195" s="182" t="s">
        <v>241</v>
      </c>
      <c r="D195" s="183" t="s">
        <v>245</v>
      </c>
      <c r="E195" s="231">
        <v>0</v>
      </c>
      <c r="F195" s="232">
        <v>0</v>
      </c>
      <c r="G195" s="232">
        <v>0</v>
      </c>
      <c r="H195" s="232">
        <v>0</v>
      </c>
      <c r="I195" s="232">
        <v>0</v>
      </c>
      <c r="J195" s="232">
        <v>0</v>
      </c>
      <c r="K195" s="232">
        <v>0</v>
      </c>
      <c r="L195" s="233">
        <v>0</v>
      </c>
      <c r="M195" s="234">
        <v>0</v>
      </c>
      <c r="N195" s="234">
        <v>15</v>
      </c>
      <c r="O195" s="235">
        <v>15</v>
      </c>
      <c r="P195" s="236">
        <v>0</v>
      </c>
      <c r="Q195" s="236">
        <v>0</v>
      </c>
      <c r="R195" s="236">
        <v>0</v>
      </c>
      <c r="S195" s="236">
        <v>0</v>
      </c>
      <c r="T195" s="236">
        <v>0</v>
      </c>
      <c r="U195" s="240">
        <v>0</v>
      </c>
      <c r="V195" s="237">
        <v>0</v>
      </c>
      <c r="W195" s="233">
        <v>0</v>
      </c>
      <c r="X195" s="234">
        <v>0</v>
      </c>
      <c r="Y195" s="238">
        <v>2</v>
      </c>
      <c r="Z195" s="239">
        <v>2</v>
      </c>
    </row>
    <row r="196" spans="1:26" ht="15" customHeight="1" x14ac:dyDescent="0.25">
      <c r="A196" s="325"/>
      <c r="B196" s="45"/>
      <c r="C196" s="182"/>
      <c r="D196" s="183" t="s">
        <v>246</v>
      </c>
      <c r="E196" s="231">
        <v>0</v>
      </c>
      <c r="F196" s="232">
        <v>0</v>
      </c>
      <c r="G196" s="232">
        <v>0</v>
      </c>
      <c r="H196" s="232">
        <v>0</v>
      </c>
      <c r="I196" s="232">
        <v>0</v>
      </c>
      <c r="J196" s="232">
        <v>0</v>
      </c>
      <c r="K196" s="232">
        <v>0</v>
      </c>
      <c r="L196" s="233">
        <v>0</v>
      </c>
      <c r="M196" s="234">
        <v>0</v>
      </c>
      <c r="N196" s="234">
        <v>0</v>
      </c>
      <c r="O196" s="235">
        <v>0</v>
      </c>
      <c r="P196" s="236">
        <v>0</v>
      </c>
      <c r="Q196" s="236">
        <v>0</v>
      </c>
      <c r="R196" s="236">
        <v>0</v>
      </c>
      <c r="S196" s="236">
        <v>0</v>
      </c>
      <c r="T196" s="236">
        <v>0</v>
      </c>
      <c r="U196" s="240">
        <v>0</v>
      </c>
      <c r="V196" s="237">
        <v>0</v>
      </c>
      <c r="W196" s="233">
        <v>0</v>
      </c>
      <c r="X196" s="234">
        <v>0</v>
      </c>
      <c r="Y196" s="238">
        <v>0</v>
      </c>
      <c r="Z196" s="239">
        <v>0</v>
      </c>
    </row>
    <row r="197" spans="1:26" ht="15" customHeight="1" x14ac:dyDescent="0.25">
      <c r="A197" s="325"/>
      <c r="B197" s="45"/>
      <c r="C197" s="182" t="s">
        <v>247</v>
      </c>
      <c r="D197" s="183" t="s">
        <v>248</v>
      </c>
      <c r="E197" s="231">
        <v>0</v>
      </c>
      <c r="F197" s="232">
        <v>0</v>
      </c>
      <c r="G197" s="232">
        <v>0</v>
      </c>
      <c r="H197" s="232">
        <v>0</v>
      </c>
      <c r="I197" s="232">
        <v>0</v>
      </c>
      <c r="J197" s="232">
        <v>0</v>
      </c>
      <c r="K197" s="232">
        <v>0</v>
      </c>
      <c r="L197" s="233">
        <v>0</v>
      </c>
      <c r="M197" s="234">
        <v>0</v>
      </c>
      <c r="N197" s="234">
        <v>54</v>
      </c>
      <c r="O197" s="235">
        <v>54</v>
      </c>
      <c r="P197" s="236">
        <v>0</v>
      </c>
      <c r="Q197" s="236">
        <v>0</v>
      </c>
      <c r="R197" s="236">
        <v>0</v>
      </c>
      <c r="S197" s="236">
        <v>0</v>
      </c>
      <c r="T197" s="236">
        <v>0</v>
      </c>
      <c r="U197" s="240">
        <v>0</v>
      </c>
      <c r="V197" s="237">
        <v>0</v>
      </c>
      <c r="W197" s="233">
        <v>0</v>
      </c>
      <c r="X197" s="234">
        <v>0</v>
      </c>
      <c r="Y197" s="238">
        <v>17</v>
      </c>
      <c r="Z197" s="239">
        <v>17</v>
      </c>
    </row>
    <row r="198" spans="1:26" ht="15" customHeight="1" x14ac:dyDescent="0.25">
      <c r="A198" s="325"/>
      <c r="B198" s="45"/>
      <c r="C198" s="182" t="s">
        <v>249</v>
      </c>
      <c r="D198" s="183" t="s">
        <v>250</v>
      </c>
      <c r="E198" s="231">
        <v>1</v>
      </c>
      <c r="F198" s="232">
        <v>0</v>
      </c>
      <c r="G198" s="232">
        <v>0</v>
      </c>
      <c r="H198" s="232">
        <v>0</v>
      </c>
      <c r="I198" s="232">
        <v>0</v>
      </c>
      <c r="J198" s="232">
        <v>0</v>
      </c>
      <c r="K198" s="232">
        <v>0</v>
      </c>
      <c r="L198" s="233">
        <v>1</v>
      </c>
      <c r="M198" s="234">
        <v>0</v>
      </c>
      <c r="N198" s="234">
        <v>80</v>
      </c>
      <c r="O198" s="235">
        <v>81</v>
      </c>
      <c r="P198" s="236">
        <v>1</v>
      </c>
      <c r="Q198" s="236">
        <v>0</v>
      </c>
      <c r="R198" s="236">
        <v>0</v>
      </c>
      <c r="S198" s="236">
        <v>0</v>
      </c>
      <c r="T198" s="236">
        <v>0</v>
      </c>
      <c r="U198" s="240">
        <v>0</v>
      </c>
      <c r="V198" s="237">
        <v>0</v>
      </c>
      <c r="W198" s="233">
        <v>1</v>
      </c>
      <c r="X198" s="234">
        <v>1</v>
      </c>
      <c r="Y198" s="238">
        <v>16</v>
      </c>
      <c r="Z198" s="239">
        <v>18</v>
      </c>
    </row>
    <row r="199" spans="1:26" ht="15" customHeight="1" x14ac:dyDescent="0.25">
      <c r="A199" s="325"/>
      <c r="B199" s="45"/>
      <c r="C199" s="182" t="s">
        <v>251</v>
      </c>
      <c r="D199" s="183" t="s">
        <v>252</v>
      </c>
      <c r="E199" s="231">
        <v>0</v>
      </c>
      <c r="F199" s="232">
        <v>0</v>
      </c>
      <c r="G199" s="232">
        <v>0</v>
      </c>
      <c r="H199" s="232">
        <v>0</v>
      </c>
      <c r="I199" s="232">
        <v>0</v>
      </c>
      <c r="J199" s="232">
        <v>0</v>
      </c>
      <c r="K199" s="232">
        <v>0</v>
      </c>
      <c r="L199" s="233">
        <v>0</v>
      </c>
      <c r="M199" s="234">
        <v>0</v>
      </c>
      <c r="N199" s="234">
        <v>0</v>
      </c>
      <c r="O199" s="235">
        <v>0</v>
      </c>
      <c r="P199" s="236">
        <v>0</v>
      </c>
      <c r="Q199" s="236">
        <v>0</v>
      </c>
      <c r="R199" s="236">
        <v>0</v>
      </c>
      <c r="S199" s="236">
        <v>0</v>
      </c>
      <c r="T199" s="236">
        <v>0</v>
      </c>
      <c r="U199" s="240">
        <v>0</v>
      </c>
      <c r="V199" s="237">
        <v>0</v>
      </c>
      <c r="W199" s="233">
        <v>0</v>
      </c>
      <c r="X199" s="234">
        <v>0</v>
      </c>
      <c r="Y199" s="238">
        <v>0</v>
      </c>
      <c r="Z199" s="239">
        <v>0</v>
      </c>
    </row>
    <row r="200" spans="1:26" ht="15" customHeight="1" x14ac:dyDescent="0.25">
      <c r="A200" s="325"/>
      <c r="B200" s="45"/>
      <c r="C200" s="182"/>
      <c r="D200" s="183" t="s">
        <v>253</v>
      </c>
      <c r="E200" s="231">
        <v>0</v>
      </c>
      <c r="F200" s="232">
        <v>0</v>
      </c>
      <c r="G200" s="232">
        <v>0</v>
      </c>
      <c r="H200" s="232">
        <v>0</v>
      </c>
      <c r="I200" s="232">
        <v>0</v>
      </c>
      <c r="J200" s="232">
        <v>0</v>
      </c>
      <c r="K200" s="232">
        <v>0</v>
      </c>
      <c r="L200" s="233">
        <v>0</v>
      </c>
      <c r="M200" s="234">
        <v>0</v>
      </c>
      <c r="N200" s="234">
        <v>0</v>
      </c>
      <c r="O200" s="235">
        <v>0</v>
      </c>
      <c r="P200" s="236">
        <v>0</v>
      </c>
      <c r="Q200" s="236">
        <v>0</v>
      </c>
      <c r="R200" s="236">
        <v>0</v>
      </c>
      <c r="S200" s="236">
        <v>0</v>
      </c>
      <c r="T200" s="236">
        <v>0</v>
      </c>
      <c r="U200" s="240">
        <v>0</v>
      </c>
      <c r="V200" s="237">
        <v>0</v>
      </c>
      <c r="W200" s="233">
        <v>0</v>
      </c>
      <c r="X200" s="234">
        <v>0</v>
      </c>
      <c r="Y200" s="238">
        <v>0</v>
      </c>
      <c r="Z200" s="239">
        <v>0</v>
      </c>
    </row>
    <row r="201" spans="1:26" ht="15" customHeight="1" x14ac:dyDescent="0.25">
      <c r="A201" s="325"/>
      <c r="B201" s="45"/>
      <c r="C201" s="182"/>
      <c r="D201" s="184" t="s">
        <v>254</v>
      </c>
      <c r="E201" s="231">
        <v>0</v>
      </c>
      <c r="F201" s="232">
        <v>0</v>
      </c>
      <c r="G201" s="232">
        <v>0</v>
      </c>
      <c r="H201" s="232">
        <v>0</v>
      </c>
      <c r="I201" s="232">
        <v>0</v>
      </c>
      <c r="J201" s="232">
        <v>0</v>
      </c>
      <c r="K201" s="232">
        <v>0</v>
      </c>
      <c r="L201" s="233">
        <v>0</v>
      </c>
      <c r="M201" s="234">
        <v>0</v>
      </c>
      <c r="N201" s="234">
        <v>10</v>
      </c>
      <c r="O201" s="235">
        <v>10</v>
      </c>
      <c r="P201" s="236">
        <v>0</v>
      </c>
      <c r="Q201" s="236">
        <v>0</v>
      </c>
      <c r="R201" s="236">
        <v>0</v>
      </c>
      <c r="S201" s="236">
        <v>0</v>
      </c>
      <c r="T201" s="236">
        <v>0</v>
      </c>
      <c r="U201" s="240">
        <v>0</v>
      </c>
      <c r="V201" s="237">
        <v>0</v>
      </c>
      <c r="W201" s="233">
        <v>0</v>
      </c>
      <c r="X201" s="234">
        <v>0</v>
      </c>
      <c r="Y201" s="238">
        <v>2</v>
      </c>
      <c r="Z201" s="239">
        <v>2</v>
      </c>
    </row>
    <row r="202" spans="1:26" ht="15" customHeight="1" x14ac:dyDescent="0.25">
      <c r="A202" s="325"/>
      <c r="B202" s="45"/>
      <c r="C202" s="182" t="s">
        <v>255</v>
      </c>
      <c r="D202" s="184" t="s">
        <v>256</v>
      </c>
      <c r="E202" s="231">
        <v>0</v>
      </c>
      <c r="F202" s="232">
        <v>0</v>
      </c>
      <c r="G202" s="232">
        <v>23</v>
      </c>
      <c r="H202" s="232">
        <v>0</v>
      </c>
      <c r="I202" s="232">
        <v>0</v>
      </c>
      <c r="J202" s="232">
        <v>0</v>
      </c>
      <c r="K202" s="232">
        <v>0</v>
      </c>
      <c r="L202" s="233">
        <v>23</v>
      </c>
      <c r="M202" s="234">
        <v>15</v>
      </c>
      <c r="N202" s="234">
        <v>143</v>
      </c>
      <c r="O202" s="235">
        <v>181</v>
      </c>
      <c r="P202" s="236">
        <v>0</v>
      </c>
      <c r="Q202" s="236">
        <v>0</v>
      </c>
      <c r="R202" s="236">
        <v>6</v>
      </c>
      <c r="S202" s="236">
        <v>0</v>
      </c>
      <c r="T202" s="236">
        <v>0</v>
      </c>
      <c r="U202" s="240">
        <v>0</v>
      </c>
      <c r="V202" s="237">
        <v>0</v>
      </c>
      <c r="W202" s="233">
        <v>6</v>
      </c>
      <c r="X202" s="234">
        <v>2</v>
      </c>
      <c r="Y202" s="238">
        <v>42</v>
      </c>
      <c r="Z202" s="239">
        <v>50</v>
      </c>
    </row>
    <row r="203" spans="1:26" ht="15" customHeight="1" x14ac:dyDescent="0.25">
      <c r="A203" s="325"/>
      <c r="B203" s="45"/>
      <c r="C203" s="182" t="s">
        <v>257</v>
      </c>
      <c r="D203" s="184" t="s">
        <v>258</v>
      </c>
      <c r="E203" s="231">
        <v>0</v>
      </c>
      <c r="F203" s="232">
        <v>0</v>
      </c>
      <c r="G203" s="232">
        <v>13</v>
      </c>
      <c r="H203" s="232">
        <v>0</v>
      </c>
      <c r="I203" s="232">
        <v>0</v>
      </c>
      <c r="J203" s="232">
        <v>0</v>
      </c>
      <c r="K203" s="232">
        <v>0</v>
      </c>
      <c r="L203" s="233">
        <v>13</v>
      </c>
      <c r="M203" s="234">
        <v>4</v>
      </c>
      <c r="N203" s="234">
        <v>117</v>
      </c>
      <c r="O203" s="235">
        <v>134</v>
      </c>
      <c r="P203" s="236">
        <v>0</v>
      </c>
      <c r="Q203" s="236">
        <v>0</v>
      </c>
      <c r="R203" s="236">
        <v>7</v>
      </c>
      <c r="S203" s="236">
        <v>0</v>
      </c>
      <c r="T203" s="236">
        <v>0</v>
      </c>
      <c r="U203" s="240">
        <v>0</v>
      </c>
      <c r="V203" s="237">
        <v>0</v>
      </c>
      <c r="W203" s="233">
        <v>7</v>
      </c>
      <c r="X203" s="234">
        <v>0</v>
      </c>
      <c r="Y203" s="238">
        <v>21</v>
      </c>
      <c r="Z203" s="239">
        <v>28</v>
      </c>
    </row>
    <row r="204" spans="1:26" ht="15" customHeight="1" x14ac:dyDescent="0.25">
      <c r="A204" s="325"/>
      <c r="B204" s="45"/>
      <c r="C204" s="182" t="s">
        <v>259</v>
      </c>
      <c r="D204" s="184" t="s">
        <v>260</v>
      </c>
      <c r="E204" s="231">
        <v>0</v>
      </c>
      <c r="F204" s="232">
        <v>0</v>
      </c>
      <c r="G204" s="232">
        <v>0</v>
      </c>
      <c r="H204" s="232">
        <v>0</v>
      </c>
      <c r="I204" s="232">
        <v>0</v>
      </c>
      <c r="J204" s="232">
        <v>0</v>
      </c>
      <c r="K204" s="232">
        <v>0</v>
      </c>
      <c r="L204" s="233">
        <v>0</v>
      </c>
      <c r="M204" s="234">
        <v>0</v>
      </c>
      <c r="N204" s="234">
        <v>0</v>
      </c>
      <c r="O204" s="235">
        <v>0</v>
      </c>
      <c r="P204" s="236">
        <v>0</v>
      </c>
      <c r="Q204" s="236">
        <v>0</v>
      </c>
      <c r="R204" s="236">
        <v>0</v>
      </c>
      <c r="S204" s="236">
        <v>0</v>
      </c>
      <c r="T204" s="236">
        <v>0</v>
      </c>
      <c r="U204" s="240">
        <v>0</v>
      </c>
      <c r="V204" s="237">
        <v>0</v>
      </c>
      <c r="W204" s="233">
        <v>0</v>
      </c>
      <c r="X204" s="234">
        <v>0</v>
      </c>
      <c r="Y204" s="238">
        <v>0</v>
      </c>
      <c r="Z204" s="239">
        <v>0</v>
      </c>
    </row>
    <row r="205" spans="1:26" ht="15" customHeight="1" x14ac:dyDescent="0.25">
      <c r="A205" s="325"/>
      <c r="B205" s="45"/>
      <c r="C205" s="182"/>
      <c r="D205" s="184" t="s">
        <v>261</v>
      </c>
      <c r="E205" s="231">
        <v>0</v>
      </c>
      <c r="F205" s="232">
        <v>0</v>
      </c>
      <c r="G205" s="232">
        <v>0</v>
      </c>
      <c r="H205" s="232">
        <v>0</v>
      </c>
      <c r="I205" s="232">
        <v>0</v>
      </c>
      <c r="J205" s="232">
        <v>0</v>
      </c>
      <c r="K205" s="232">
        <v>0</v>
      </c>
      <c r="L205" s="233">
        <v>0</v>
      </c>
      <c r="M205" s="234">
        <v>0</v>
      </c>
      <c r="N205" s="234">
        <v>0</v>
      </c>
      <c r="O205" s="235">
        <v>0</v>
      </c>
      <c r="P205" s="236">
        <v>0</v>
      </c>
      <c r="Q205" s="236">
        <v>0</v>
      </c>
      <c r="R205" s="236">
        <v>0</v>
      </c>
      <c r="S205" s="236">
        <v>0</v>
      </c>
      <c r="T205" s="236">
        <v>0</v>
      </c>
      <c r="U205" s="240">
        <v>0</v>
      </c>
      <c r="V205" s="237">
        <v>0</v>
      </c>
      <c r="W205" s="233">
        <v>0</v>
      </c>
      <c r="X205" s="234">
        <v>0</v>
      </c>
      <c r="Y205" s="238">
        <v>0</v>
      </c>
      <c r="Z205" s="239">
        <v>0</v>
      </c>
    </row>
    <row r="206" spans="1:26" ht="15" customHeight="1" x14ac:dyDescent="0.25">
      <c r="A206" s="325"/>
      <c r="B206" s="45"/>
      <c r="C206" s="182" t="s">
        <v>259</v>
      </c>
      <c r="D206" s="184" t="s">
        <v>262</v>
      </c>
      <c r="E206" s="231">
        <v>0</v>
      </c>
      <c r="F206" s="232">
        <v>0</v>
      </c>
      <c r="G206" s="232">
        <v>0</v>
      </c>
      <c r="H206" s="232">
        <v>0</v>
      </c>
      <c r="I206" s="232">
        <v>0</v>
      </c>
      <c r="J206" s="232">
        <v>0</v>
      </c>
      <c r="K206" s="232">
        <v>0</v>
      </c>
      <c r="L206" s="233">
        <v>0</v>
      </c>
      <c r="M206" s="234">
        <v>0</v>
      </c>
      <c r="N206" s="234">
        <v>0</v>
      </c>
      <c r="O206" s="235">
        <v>0</v>
      </c>
      <c r="P206" s="236">
        <v>0</v>
      </c>
      <c r="Q206" s="236">
        <v>0</v>
      </c>
      <c r="R206" s="236">
        <v>0</v>
      </c>
      <c r="S206" s="236">
        <v>0</v>
      </c>
      <c r="T206" s="236">
        <v>0</v>
      </c>
      <c r="U206" s="240">
        <v>0</v>
      </c>
      <c r="V206" s="237">
        <v>0</v>
      </c>
      <c r="W206" s="233">
        <v>0</v>
      </c>
      <c r="X206" s="234">
        <v>0</v>
      </c>
      <c r="Y206" s="238">
        <v>0</v>
      </c>
      <c r="Z206" s="239">
        <v>0</v>
      </c>
    </row>
    <row r="207" spans="1:26" ht="15" customHeight="1" x14ac:dyDescent="0.25">
      <c r="A207" s="325"/>
      <c r="B207" s="45"/>
      <c r="C207" s="182"/>
      <c r="D207" s="184" t="s">
        <v>263</v>
      </c>
      <c r="E207" s="231">
        <v>0</v>
      </c>
      <c r="F207" s="232">
        <v>0</v>
      </c>
      <c r="G207" s="232">
        <v>0</v>
      </c>
      <c r="H207" s="232">
        <v>0</v>
      </c>
      <c r="I207" s="232">
        <v>0</v>
      </c>
      <c r="J207" s="232">
        <v>0</v>
      </c>
      <c r="K207" s="232">
        <v>0</v>
      </c>
      <c r="L207" s="233">
        <v>0</v>
      </c>
      <c r="M207" s="234">
        <v>0</v>
      </c>
      <c r="N207" s="234">
        <v>91</v>
      </c>
      <c r="O207" s="235">
        <v>91</v>
      </c>
      <c r="P207" s="236">
        <v>0</v>
      </c>
      <c r="Q207" s="236">
        <v>0</v>
      </c>
      <c r="R207" s="236">
        <v>0</v>
      </c>
      <c r="S207" s="236">
        <v>0</v>
      </c>
      <c r="T207" s="236">
        <v>0</v>
      </c>
      <c r="U207" s="240">
        <v>0</v>
      </c>
      <c r="V207" s="237">
        <v>0</v>
      </c>
      <c r="W207" s="233">
        <v>0</v>
      </c>
      <c r="X207" s="234">
        <v>0</v>
      </c>
      <c r="Y207" s="238">
        <v>0</v>
      </c>
      <c r="Z207" s="239">
        <v>0</v>
      </c>
    </row>
    <row r="208" spans="1:26" ht="15" customHeight="1" x14ac:dyDescent="0.25">
      <c r="A208" s="325"/>
      <c r="B208" s="45"/>
      <c r="C208" s="182" t="s">
        <v>264</v>
      </c>
      <c r="D208" s="184" t="s">
        <v>173</v>
      </c>
      <c r="E208" s="231">
        <v>0</v>
      </c>
      <c r="F208" s="232">
        <v>0</v>
      </c>
      <c r="G208" s="232">
        <v>0</v>
      </c>
      <c r="H208" s="232">
        <v>0</v>
      </c>
      <c r="I208" s="232">
        <v>0</v>
      </c>
      <c r="J208" s="232">
        <v>0</v>
      </c>
      <c r="K208" s="232">
        <v>0</v>
      </c>
      <c r="L208" s="233">
        <v>0</v>
      </c>
      <c r="M208" s="234">
        <v>1</v>
      </c>
      <c r="N208" s="234">
        <v>96</v>
      </c>
      <c r="O208" s="235">
        <v>97</v>
      </c>
      <c r="P208" s="236">
        <v>0</v>
      </c>
      <c r="Q208" s="236">
        <v>0</v>
      </c>
      <c r="R208" s="236">
        <v>0</v>
      </c>
      <c r="S208" s="236">
        <v>0</v>
      </c>
      <c r="T208" s="236">
        <v>0</v>
      </c>
      <c r="U208" s="240">
        <v>0</v>
      </c>
      <c r="V208" s="237">
        <v>0</v>
      </c>
      <c r="W208" s="233">
        <v>0</v>
      </c>
      <c r="X208" s="234">
        <v>3</v>
      </c>
      <c r="Y208" s="238">
        <v>26</v>
      </c>
      <c r="Z208" s="239">
        <v>29</v>
      </c>
    </row>
    <row r="209" spans="1:26" ht="15" customHeight="1" x14ac:dyDescent="0.25">
      <c r="A209" s="325"/>
      <c r="B209" s="45"/>
      <c r="C209" s="182" t="s">
        <v>259</v>
      </c>
      <c r="D209" s="184" t="s">
        <v>512</v>
      </c>
      <c r="E209" s="231">
        <v>0</v>
      </c>
      <c r="F209" s="232">
        <v>0</v>
      </c>
      <c r="G209" s="232">
        <v>0</v>
      </c>
      <c r="H209" s="232">
        <v>0</v>
      </c>
      <c r="I209" s="232">
        <v>0</v>
      </c>
      <c r="J209" s="232">
        <v>0</v>
      </c>
      <c r="K209" s="232">
        <v>0</v>
      </c>
      <c r="L209" s="233">
        <v>0</v>
      </c>
      <c r="M209" s="234">
        <v>0</v>
      </c>
      <c r="N209" s="234">
        <v>35</v>
      </c>
      <c r="O209" s="235">
        <v>35</v>
      </c>
      <c r="P209" s="236">
        <v>0</v>
      </c>
      <c r="Q209" s="236">
        <v>0</v>
      </c>
      <c r="R209" s="236">
        <v>0</v>
      </c>
      <c r="S209" s="236">
        <v>0</v>
      </c>
      <c r="T209" s="236">
        <v>0</v>
      </c>
      <c r="U209" s="240">
        <v>0</v>
      </c>
      <c r="V209" s="237">
        <v>0</v>
      </c>
      <c r="W209" s="233">
        <v>0</v>
      </c>
      <c r="X209" s="234">
        <v>0</v>
      </c>
      <c r="Y209" s="238">
        <v>2</v>
      </c>
      <c r="Z209" s="239">
        <v>2</v>
      </c>
    </row>
    <row r="210" spans="1:26" ht="15" customHeight="1" x14ac:dyDescent="0.25">
      <c r="A210" s="325"/>
      <c r="B210" s="45"/>
      <c r="C210" s="182" t="s">
        <v>259</v>
      </c>
      <c r="D210" s="184" t="s">
        <v>513</v>
      </c>
      <c r="E210" s="231">
        <v>0</v>
      </c>
      <c r="F210" s="232">
        <v>0</v>
      </c>
      <c r="G210" s="232">
        <v>0</v>
      </c>
      <c r="H210" s="232">
        <v>0</v>
      </c>
      <c r="I210" s="232">
        <v>0</v>
      </c>
      <c r="J210" s="232">
        <v>0</v>
      </c>
      <c r="K210" s="232">
        <v>0</v>
      </c>
      <c r="L210" s="233">
        <v>0</v>
      </c>
      <c r="M210" s="234">
        <v>0</v>
      </c>
      <c r="N210" s="234">
        <v>0</v>
      </c>
      <c r="O210" s="235">
        <v>0</v>
      </c>
      <c r="P210" s="236">
        <v>0</v>
      </c>
      <c r="Q210" s="236">
        <v>0</v>
      </c>
      <c r="R210" s="236">
        <v>0</v>
      </c>
      <c r="S210" s="236">
        <v>0</v>
      </c>
      <c r="T210" s="236">
        <v>0</v>
      </c>
      <c r="U210" s="240">
        <v>0</v>
      </c>
      <c r="V210" s="237">
        <v>0</v>
      </c>
      <c r="W210" s="233">
        <v>0</v>
      </c>
      <c r="X210" s="234">
        <v>0</v>
      </c>
      <c r="Y210" s="238">
        <v>0</v>
      </c>
      <c r="Z210" s="239">
        <v>0</v>
      </c>
    </row>
    <row r="211" spans="1:26" ht="15" customHeight="1" x14ac:dyDescent="0.25">
      <c r="A211" s="325"/>
      <c r="B211" s="45"/>
      <c r="C211" s="182" t="s">
        <v>259</v>
      </c>
      <c r="D211" s="184" t="s">
        <v>514</v>
      </c>
      <c r="E211" s="231">
        <v>0</v>
      </c>
      <c r="F211" s="232">
        <v>0</v>
      </c>
      <c r="G211" s="232">
        <v>0</v>
      </c>
      <c r="H211" s="232">
        <v>0</v>
      </c>
      <c r="I211" s="232">
        <v>0</v>
      </c>
      <c r="J211" s="232">
        <v>0</v>
      </c>
      <c r="K211" s="232">
        <v>0</v>
      </c>
      <c r="L211" s="233">
        <v>0</v>
      </c>
      <c r="M211" s="234">
        <v>0</v>
      </c>
      <c r="N211" s="234">
        <v>0</v>
      </c>
      <c r="O211" s="235">
        <v>0</v>
      </c>
      <c r="P211" s="236">
        <v>0</v>
      </c>
      <c r="Q211" s="236">
        <v>0</v>
      </c>
      <c r="R211" s="236">
        <v>0</v>
      </c>
      <c r="S211" s="236">
        <v>0</v>
      </c>
      <c r="T211" s="236">
        <v>0</v>
      </c>
      <c r="U211" s="240">
        <v>0</v>
      </c>
      <c r="V211" s="237">
        <v>0</v>
      </c>
      <c r="W211" s="233">
        <v>0</v>
      </c>
      <c r="X211" s="234">
        <v>0</v>
      </c>
      <c r="Y211" s="238">
        <v>0</v>
      </c>
      <c r="Z211" s="239">
        <v>0</v>
      </c>
    </row>
    <row r="212" spans="1:26" ht="15" customHeight="1" x14ac:dyDescent="0.25">
      <c r="A212" s="325"/>
      <c r="B212" s="45"/>
      <c r="C212" s="182" t="s">
        <v>259</v>
      </c>
      <c r="D212" s="184" t="s">
        <v>515</v>
      </c>
      <c r="E212" s="231">
        <v>0</v>
      </c>
      <c r="F212" s="232">
        <v>0</v>
      </c>
      <c r="G212" s="232">
        <v>0</v>
      </c>
      <c r="H212" s="232">
        <v>0</v>
      </c>
      <c r="I212" s="232">
        <v>0</v>
      </c>
      <c r="J212" s="232">
        <v>0</v>
      </c>
      <c r="K212" s="232">
        <v>0</v>
      </c>
      <c r="L212" s="233">
        <v>0</v>
      </c>
      <c r="M212" s="234">
        <v>0</v>
      </c>
      <c r="N212" s="234">
        <v>29</v>
      </c>
      <c r="O212" s="235">
        <v>29</v>
      </c>
      <c r="P212" s="236">
        <v>0</v>
      </c>
      <c r="Q212" s="236">
        <v>0</v>
      </c>
      <c r="R212" s="236">
        <v>0</v>
      </c>
      <c r="S212" s="236">
        <v>0</v>
      </c>
      <c r="T212" s="236">
        <v>0</v>
      </c>
      <c r="U212" s="240">
        <v>0</v>
      </c>
      <c r="V212" s="237">
        <v>0</v>
      </c>
      <c r="W212" s="233">
        <v>0</v>
      </c>
      <c r="X212" s="234">
        <v>0</v>
      </c>
      <c r="Y212" s="238">
        <v>4</v>
      </c>
      <c r="Z212" s="239">
        <v>4</v>
      </c>
    </row>
    <row r="213" spans="1:26" ht="15" customHeight="1" x14ac:dyDescent="0.25">
      <c r="A213" s="325"/>
      <c r="B213" s="45"/>
      <c r="C213" s="182" t="s">
        <v>259</v>
      </c>
      <c r="D213" s="184" t="s">
        <v>516</v>
      </c>
      <c r="E213" s="231">
        <v>0</v>
      </c>
      <c r="F213" s="232">
        <v>0</v>
      </c>
      <c r="G213" s="232">
        <v>0</v>
      </c>
      <c r="H213" s="232">
        <v>0</v>
      </c>
      <c r="I213" s="232">
        <v>0</v>
      </c>
      <c r="J213" s="232">
        <v>0</v>
      </c>
      <c r="K213" s="232">
        <v>0</v>
      </c>
      <c r="L213" s="233">
        <v>0</v>
      </c>
      <c r="M213" s="234">
        <v>0</v>
      </c>
      <c r="N213" s="234">
        <v>14</v>
      </c>
      <c r="O213" s="235">
        <v>14</v>
      </c>
      <c r="P213" s="236">
        <v>0</v>
      </c>
      <c r="Q213" s="236">
        <v>0</v>
      </c>
      <c r="R213" s="236">
        <v>0</v>
      </c>
      <c r="S213" s="236">
        <v>0</v>
      </c>
      <c r="T213" s="236">
        <v>0</v>
      </c>
      <c r="U213" s="240">
        <v>0</v>
      </c>
      <c r="V213" s="237">
        <v>0</v>
      </c>
      <c r="W213" s="233">
        <v>0</v>
      </c>
      <c r="X213" s="234">
        <v>1</v>
      </c>
      <c r="Y213" s="238">
        <v>11</v>
      </c>
      <c r="Z213" s="239">
        <v>12</v>
      </c>
    </row>
    <row r="214" spans="1:26" ht="15" customHeight="1" x14ac:dyDescent="0.25">
      <c r="A214" s="325"/>
      <c r="B214" s="45"/>
      <c r="C214" s="182" t="s">
        <v>259</v>
      </c>
      <c r="D214" s="184" t="s">
        <v>517</v>
      </c>
      <c r="E214" s="231">
        <v>0</v>
      </c>
      <c r="F214" s="232">
        <v>0</v>
      </c>
      <c r="G214" s="232">
        <v>0</v>
      </c>
      <c r="H214" s="232">
        <v>0</v>
      </c>
      <c r="I214" s="232">
        <v>0</v>
      </c>
      <c r="J214" s="232">
        <v>0</v>
      </c>
      <c r="K214" s="232">
        <v>0</v>
      </c>
      <c r="L214" s="233">
        <v>0</v>
      </c>
      <c r="M214" s="234">
        <v>0</v>
      </c>
      <c r="N214" s="234">
        <v>22</v>
      </c>
      <c r="O214" s="235">
        <v>22</v>
      </c>
      <c r="P214" s="236">
        <v>0</v>
      </c>
      <c r="Q214" s="236">
        <v>0</v>
      </c>
      <c r="R214" s="236">
        <v>0</v>
      </c>
      <c r="S214" s="236">
        <v>0</v>
      </c>
      <c r="T214" s="236">
        <v>0</v>
      </c>
      <c r="U214" s="240">
        <v>0</v>
      </c>
      <c r="V214" s="237">
        <v>0</v>
      </c>
      <c r="W214" s="233">
        <v>0</v>
      </c>
      <c r="X214" s="234">
        <v>0</v>
      </c>
      <c r="Y214" s="238">
        <v>18</v>
      </c>
      <c r="Z214" s="239">
        <v>18</v>
      </c>
    </row>
    <row r="215" spans="1:26" ht="15" customHeight="1" x14ac:dyDescent="0.25">
      <c r="A215" s="325"/>
      <c r="B215" s="45"/>
      <c r="C215" s="182" t="s">
        <v>265</v>
      </c>
      <c r="D215" s="184" t="s">
        <v>266</v>
      </c>
      <c r="E215" s="231">
        <v>0</v>
      </c>
      <c r="F215" s="232">
        <v>0</v>
      </c>
      <c r="G215" s="232">
        <v>0</v>
      </c>
      <c r="H215" s="232">
        <v>0</v>
      </c>
      <c r="I215" s="232">
        <v>0</v>
      </c>
      <c r="J215" s="232">
        <v>0</v>
      </c>
      <c r="K215" s="232">
        <v>0</v>
      </c>
      <c r="L215" s="233">
        <v>0</v>
      </c>
      <c r="M215" s="234">
        <v>0</v>
      </c>
      <c r="N215" s="234">
        <v>48</v>
      </c>
      <c r="O215" s="235">
        <v>48</v>
      </c>
      <c r="P215" s="236">
        <v>0</v>
      </c>
      <c r="Q215" s="236">
        <v>0</v>
      </c>
      <c r="R215" s="236">
        <v>0</v>
      </c>
      <c r="S215" s="236">
        <v>0</v>
      </c>
      <c r="T215" s="236">
        <v>0</v>
      </c>
      <c r="U215" s="240">
        <v>0</v>
      </c>
      <c r="V215" s="237">
        <v>0</v>
      </c>
      <c r="W215" s="233">
        <v>0</v>
      </c>
      <c r="X215" s="234">
        <v>0</v>
      </c>
      <c r="Y215" s="238">
        <v>14</v>
      </c>
      <c r="Z215" s="239">
        <v>14</v>
      </c>
    </row>
    <row r="216" spans="1:26" ht="15" customHeight="1" x14ac:dyDescent="0.25">
      <c r="A216" s="325"/>
      <c r="B216" s="45"/>
      <c r="C216" s="182" t="s">
        <v>265</v>
      </c>
      <c r="D216" s="184" t="s">
        <v>267</v>
      </c>
      <c r="E216" s="231">
        <v>0</v>
      </c>
      <c r="F216" s="232">
        <v>0</v>
      </c>
      <c r="G216" s="232">
        <v>0</v>
      </c>
      <c r="H216" s="232">
        <v>0</v>
      </c>
      <c r="I216" s="232">
        <v>0</v>
      </c>
      <c r="J216" s="232">
        <v>0</v>
      </c>
      <c r="K216" s="232">
        <v>0</v>
      </c>
      <c r="L216" s="233">
        <v>0</v>
      </c>
      <c r="M216" s="234">
        <v>0</v>
      </c>
      <c r="N216" s="234">
        <v>26</v>
      </c>
      <c r="O216" s="235">
        <v>26</v>
      </c>
      <c r="P216" s="236">
        <v>0</v>
      </c>
      <c r="Q216" s="236">
        <v>0</v>
      </c>
      <c r="R216" s="236">
        <v>0</v>
      </c>
      <c r="S216" s="236">
        <v>0</v>
      </c>
      <c r="T216" s="236">
        <v>0</v>
      </c>
      <c r="U216" s="240">
        <v>0</v>
      </c>
      <c r="V216" s="237">
        <v>0</v>
      </c>
      <c r="W216" s="233">
        <v>0</v>
      </c>
      <c r="X216" s="234">
        <v>0</v>
      </c>
      <c r="Y216" s="238">
        <v>8</v>
      </c>
      <c r="Z216" s="239">
        <v>8</v>
      </c>
    </row>
    <row r="217" spans="1:26" ht="15" customHeight="1" x14ac:dyDescent="0.25">
      <c r="A217" s="325"/>
      <c r="B217" s="45"/>
      <c r="C217" s="182" t="s">
        <v>265</v>
      </c>
      <c r="D217" s="184" t="s">
        <v>518</v>
      </c>
      <c r="E217" s="231">
        <v>0</v>
      </c>
      <c r="F217" s="232">
        <v>0</v>
      </c>
      <c r="G217" s="232">
        <v>0</v>
      </c>
      <c r="H217" s="232">
        <v>0</v>
      </c>
      <c r="I217" s="232">
        <v>0</v>
      </c>
      <c r="J217" s="232">
        <v>0</v>
      </c>
      <c r="K217" s="232">
        <v>0</v>
      </c>
      <c r="L217" s="233">
        <v>0</v>
      </c>
      <c r="M217" s="234">
        <v>0</v>
      </c>
      <c r="N217" s="234">
        <v>16</v>
      </c>
      <c r="O217" s="235">
        <v>16</v>
      </c>
      <c r="P217" s="236">
        <v>0</v>
      </c>
      <c r="Q217" s="236">
        <v>0</v>
      </c>
      <c r="R217" s="236">
        <v>0</v>
      </c>
      <c r="S217" s="236">
        <v>0</v>
      </c>
      <c r="T217" s="236">
        <v>0</v>
      </c>
      <c r="U217" s="240">
        <v>0</v>
      </c>
      <c r="V217" s="237">
        <v>0</v>
      </c>
      <c r="W217" s="233">
        <v>0</v>
      </c>
      <c r="X217" s="234">
        <v>0</v>
      </c>
      <c r="Y217" s="238">
        <v>1</v>
      </c>
      <c r="Z217" s="239">
        <v>1</v>
      </c>
    </row>
    <row r="218" spans="1:26" ht="15" customHeight="1" x14ac:dyDescent="0.25">
      <c r="A218" s="325"/>
      <c r="B218" s="45"/>
      <c r="C218" s="182" t="s">
        <v>265</v>
      </c>
      <c r="D218" s="184" t="s">
        <v>268</v>
      </c>
      <c r="E218" s="231">
        <v>0</v>
      </c>
      <c r="F218" s="232">
        <v>0</v>
      </c>
      <c r="G218" s="232">
        <v>0</v>
      </c>
      <c r="H218" s="232">
        <v>0</v>
      </c>
      <c r="I218" s="232">
        <v>0</v>
      </c>
      <c r="J218" s="232">
        <v>0</v>
      </c>
      <c r="K218" s="232">
        <v>0</v>
      </c>
      <c r="L218" s="233">
        <v>0</v>
      </c>
      <c r="M218" s="234">
        <v>0</v>
      </c>
      <c r="N218" s="234">
        <v>22</v>
      </c>
      <c r="O218" s="235">
        <v>22</v>
      </c>
      <c r="P218" s="236">
        <v>0</v>
      </c>
      <c r="Q218" s="236">
        <v>0</v>
      </c>
      <c r="R218" s="236">
        <v>0</v>
      </c>
      <c r="S218" s="236">
        <v>0</v>
      </c>
      <c r="T218" s="236">
        <v>0</v>
      </c>
      <c r="U218" s="240">
        <v>0</v>
      </c>
      <c r="V218" s="237">
        <v>0</v>
      </c>
      <c r="W218" s="233">
        <v>0</v>
      </c>
      <c r="X218" s="234">
        <v>0</v>
      </c>
      <c r="Y218" s="238">
        <v>4</v>
      </c>
      <c r="Z218" s="239">
        <v>4</v>
      </c>
    </row>
    <row r="219" spans="1:26" ht="15" customHeight="1" x14ac:dyDescent="0.25">
      <c r="A219" s="325"/>
      <c r="B219" s="45"/>
      <c r="C219" s="182" t="s">
        <v>264</v>
      </c>
      <c r="D219" s="183" t="s">
        <v>530</v>
      </c>
      <c r="E219" s="231">
        <v>0</v>
      </c>
      <c r="F219" s="232">
        <v>0</v>
      </c>
      <c r="G219" s="232">
        <v>0</v>
      </c>
      <c r="H219" s="232">
        <v>0</v>
      </c>
      <c r="I219" s="232">
        <v>0</v>
      </c>
      <c r="J219" s="232">
        <v>0</v>
      </c>
      <c r="K219" s="232">
        <v>0</v>
      </c>
      <c r="L219" s="233">
        <v>0</v>
      </c>
      <c r="M219" s="234">
        <v>0</v>
      </c>
      <c r="N219" s="234">
        <v>0</v>
      </c>
      <c r="O219" s="235">
        <v>0</v>
      </c>
      <c r="P219" s="236">
        <v>0</v>
      </c>
      <c r="Q219" s="236">
        <v>0</v>
      </c>
      <c r="R219" s="236">
        <v>0</v>
      </c>
      <c r="S219" s="236">
        <v>0</v>
      </c>
      <c r="T219" s="236">
        <v>0</v>
      </c>
      <c r="U219" s="240">
        <v>0</v>
      </c>
      <c r="V219" s="237">
        <v>0</v>
      </c>
      <c r="W219" s="233">
        <v>0</v>
      </c>
      <c r="X219" s="234">
        <v>0</v>
      </c>
      <c r="Y219" s="238">
        <v>0</v>
      </c>
      <c r="Z219" s="239">
        <v>0</v>
      </c>
    </row>
    <row r="220" spans="1:26" ht="15" customHeight="1" x14ac:dyDescent="0.25">
      <c r="A220" s="325"/>
      <c r="B220" s="45"/>
      <c r="C220" s="182" t="s">
        <v>264</v>
      </c>
      <c r="D220" s="183" t="s">
        <v>531</v>
      </c>
      <c r="E220" s="231">
        <v>0</v>
      </c>
      <c r="F220" s="232">
        <v>0</v>
      </c>
      <c r="G220" s="232">
        <v>0</v>
      </c>
      <c r="H220" s="232">
        <v>0</v>
      </c>
      <c r="I220" s="232">
        <v>0</v>
      </c>
      <c r="J220" s="232">
        <v>0</v>
      </c>
      <c r="K220" s="232">
        <v>0</v>
      </c>
      <c r="L220" s="233">
        <v>0</v>
      </c>
      <c r="M220" s="234">
        <v>0</v>
      </c>
      <c r="N220" s="234">
        <v>0</v>
      </c>
      <c r="O220" s="235">
        <v>0</v>
      </c>
      <c r="P220" s="236">
        <v>0</v>
      </c>
      <c r="Q220" s="236">
        <v>0</v>
      </c>
      <c r="R220" s="236">
        <v>0</v>
      </c>
      <c r="S220" s="236">
        <v>0</v>
      </c>
      <c r="T220" s="236">
        <v>0</v>
      </c>
      <c r="U220" s="240">
        <v>0</v>
      </c>
      <c r="V220" s="237">
        <v>0</v>
      </c>
      <c r="W220" s="233">
        <v>0</v>
      </c>
      <c r="X220" s="234">
        <v>0</v>
      </c>
      <c r="Y220" s="238">
        <v>0</v>
      </c>
      <c r="Z220" s="239">
        <v>0</v>
      </c>
    </row>
    <row r="221" spans="1:26" ht="15" customHeight="1" x14ac:dyDescent="0.25">
      <c r="A221" s="325"/>
      <c r="B221" s="45"/>
      <c r="C221" s="182" t="s">
        <v>264</v>
      </c>
      <c r="D221" s="183" t="s">
        <v>532</v>
      </c>
      <c r="E221" s="231">
        <v>0</v>
      </c>
      <c r="F221" s="232">
        <v>0</v>
      </c>
      <c r="G221" s="232">
        <v>0</v>
      </c>
      <c r="H221" s="232">
        <v>0</v>
      </c>
      <c r="I221" s="232">
        <v>0</v>
      </c>
      <c r="J221" s="232">
        <v>0</v>
      </c>
      <c r="K221" s="232">
        <v>0</v>
      </c>
      <c r="L221" s="233">
        <v>0</v>
      </c>
      <c r="M221" s="234">
        <v>0</v>
      </c>
      <c r="N221" s="234">
        <v>0</v>
      </c>
      <c r="O221" s="235">
        <v>0</v>
      </c>
      <c r="P221" s="236">
        <v>0</v>
      </c>
      <c r="Q221" s="236">
        <v>0</v>
      </c>
      <c r="R221" s="236">
        <v>0</v>
      </c>
      <c r="S221" s="236">
        <v>0</v>
      </c>
      <c r="T221" s="236">
        <v>0</v>
      </c>
      <c r="U221" s="240">
        <v>0</v>
      </c>
      <c r="V221" s="237">
        <v>0</v>
      </c>
      <c r="W221" s="233">
        <v>0</v>
      </c>
      <c r="X221" s="234">
        <v>0</v>
      </c>
      <c r="Y221" s="238">
        <v>0</v>
      </c>
      <c r="Z221" s="239">
        <v>0</v>
      </c>
    </row>
    <row r="222" spans="1:26" ht="15" customHeight="1" x14ac:dyDescent="0.25">
      <c r="A222" s="325"/>
      <c r="B222" s="45"/>
      <c r="C222" s="182"/>
      <c r="D222" s="191" t="s">
        <v>269</v>
      </c>
      <c r="E222" s="198">
        <v>0</v>
      </c>
      <c r="F222" s="232">
        <v>0</v>
      </c>
      <c r="G222" s="232">
        <v>0</v>
      </c>
      <c r="H222" s="232">
        <v>0</v>
      </c>
      <c r="I222" s="232">
        <v>0</v>
      </c>
      <c r="J222" s="232">
        <v>0</v>
      </c>
      <c r="K222" s="232">
        <v>0</v>
      </c>
      <c r="L222" s="233">
        <v>0</v>
      </c>
      <c r="M222" s="234">
        <v>0</v>
      </c>
      <c r="N222" s="238">
        <v>0</v>
      </c>
      <c r="O222" s="181">
        <v>0</v>
      </c>
      <c r="P222" s="240">
        <v>0</v>
      </c>
      <c r="Q222" s="240">
        <v>0</v>
      </c>
      <c r="R222" s="240">
        <v>0</v>
      </c>
      <c r="S222" s="240">
        <v>0</v>
      </c>
      <c r="T222" s="240">
        <v>0</v>
      </c>
      <c r="U222" s="240">
        <v>0</v>
      </c>
      <c r="V222" s="240">
        <v>0</v>
      </c>
      <c r="W222" s="233">
        <v>0</v>
      </c>
      <c r="X222" s="234">
        <v>0</v>
      </c>
      <c r="Y222" s="238">
        <v>0</v>
      </c>
      <c r="Z222" s="187">
        <v>0</v>
      </c>
    </row>
    <row r="223" spans="1:26" ht="15" customHeight="1" thickBot="1" x14ac:dyDescent="0.3">
      <c r="A223" s="326"/>
      <c r="B223" s="36" t="s">
        <v>435</v>
      </c>
      <c r="C223" s="179"/>
      <c r="D223" s="178"/>
      <c r="E223" s="241">
        <v>1</v>
      </c>
      <c r="F223" s="242">
        <v>0</v>
      </c>
      <c r="G223" s="242">
        <v>36</v>
      </c>
      <c r="H223" s="242">
        <v>0</v>
      </c>
      <c r="I223" s="242">
        <v>0</v>
      </c>
      <c r="J223" s="242">
        <v>0</v>
      </c>
      <c r="K223" s="242">
        <v>0</v>
      </c>
      <c r="L223" s="243">
        <v>37</v>
      </c>
      <c r="M223" s="244">
        <v>29</v>
      </c>
      <c r="N223" s="244">
        <v>1024</v>
      </c>
      <c r="O223" s="245">
        <v>1090</v>
      </c>
      <c r="P223" s="246">
        <v>1</v>
      </c>
      <c r="Q223" s="246">
        <v>0</v>
      </c>
      <c r="R223" s="246">
        <v>13</v>
      </c>
      <c r="S223" s="246">
        <v>0</v>
      </c>
      <c r="T223" s="246">
        <v>0</v>
      </c>
      <c r="U223" s="246">
        <v>0</v>
      </c>
      <c r="V223" s="246">
        <v>0</v>
      </c>
      <c r="W223" s="243">
        <v>14</v>
      </c>
      <c r="X223" s="244">
        <v>12</v>
      </c>
      <c r="Y223" s="244">
        <v>245</v>
      </c>
      <c r="Z223" s="243">
        <v>271</v>
      </c>
    </row>
    <row r="224" spans="1:26" ht="15" customHeight="1" x14ac:dyDescent="0.25">
      <c r="A224" s="324" t="s">
        <v>469</v>
      </c>
      <c r="B224" s="352" t="s">
        <v>469</v>
      </c>
      <c r="C224" s="352"/>
      <c r="D224" s="352"/>
      <c r="E224" s="284">
        <v>12</v>
      </c>
      <c r="F224" s="284">
        <v>0</v>
      </c>
      <c r="G224" s="284">
        <v>0</v>
      </c>
      <c r="H224" s="284">
        <v>0</v>
      </c>
      <c r="I224" s="284">
        <v>0</v>
      </c>
      <c r="J224" s="284">
        <v>0</v>
      </c>
      <c r="K224" s="284">
        <v>0</v>
      </c>
      <c r="L224" s="284">
        <v>12</v>
      </c>
      <c r="M224" s="284">
        <v>112</v>
      </c>
      <c r="N224" s="284">
        <v>1949</v>
      </c>
      <c r="O224" s="284">
        <v>2073</v>
      </c>
      <c r="P224" s="284">
        <v>0</v>
      </c>
      <c r="Q224" s="284">
        <v>0</v>
      </c>
      <c r="R224" s="284">
        <v>0</v>
      </c>
      <c r="S224" s="284">
        <v>0</v>
      </c>
      <c r="T224" s="284">
        <v>0</v>
      </c>
      <c r="U224" s="284">
        <v>0</v>
      </c>
      <c r="V224" s="284">
        <v>0</v>
      </c>
      <c r="W224" s="284">
        <v>0</v>
      </c>
      <c r="X224" s="284">
        <v>24</v>
      </c>
      <c r="Y224" s="284">
        <v>351</v>
      </c>
      <c r="Z224" s="284">
        <v>375</v>
      </c>
    </row>
    <row r="225" spans="1:26" ht="15" customHeight="1" x14ac:dyDescent="0.25">
      <c r="A225" s="325"/>
      <c r="B225" s="277"/>
      <c r="C225" s="182"/>
      <c r="D225" s="183" t="s">
        <v>585</v>
      </c>
      <c r="E225" s="231">
        <v>12</v>
      </c>
      <c r="F225" s="232">
        <v>0</v>
      </c>
      <c r="G225" s="232">
        <v>0</v>
      </c>
      <c r="H225" s="232">
        <v>0</v>
      </c>
      <c r="I225" s="232">
        <v>0</v>
      </c>
      <c r="J225" s="232">
        <v>0</v>
      </c>
      <c r="K225" s="232">
        <v>0</v>
      </c>
      <c r="L225" s="233">
        <v>12</v>
      </c>
      <c r="M225" s="234">
        <v>112</v>
      </c>
      <c r="N225" s="234">
        <v>1949</v>
      </c>
      <c r="O225" s="235">
        <v>2073</v>
      </c>
      <c r="P225" s="236">
        <v>0</v>
      </c>
      <c r="Q225" s="236">
        <v>0</v>
      </c>
      <c r="R225" s="236">
        <v>0</v>
      </c>
      <c r="S225" s="236">
        <v>0</v>
      </c>
      <c r="T225" s="236">
        <v>0</v>
      </c>
      <c r="U225" s="240">
        <v>0</v>
      </c>
      <c r="V225" s="237">
        <v>0</v>
      </c>
      <c r="W225" s="233">
        <v>0</v>
      </c>
      <c r="X225" s="234">
        <v>24</v>
      </c>
      <c r="Y225" s="238">
        <v>351</v>
      </c>
      <c r="Z225" s="239">
        <v>375</v>
      </c>
    </row>
    <row r="226" spans="1:26" ht="15" customHeight="1" x14ac:dyDescent="0.25">
      <c r="A226" s="325"/>
      <c r="B226" s="277"/>
      <c r="C226" s="182" t="s">
        <v>470</v>
      </c>
      <c r="D226" s="183" t="s">
        <v>471</v>
      </c>
      <c r="E226" s="231">
        <v>0</v>
      </c>
      <c r="F226" s="232">
        <v>0</v>
      </c>
      <c r="G226" s="232">
        <v>0</v>
      </c>
      <c r="H226" s="232">
        <v>0</v>
      </c>
      <c r="I226" s="232">
        <v>0</v>
      </c>
      <c r="J226" s="232">
        <v>0</v>
      </c>
      <c r="K226" s="232">
        <v>0</v>
      </c>
      <c r="L226" s="233">
        <v>0</v>
      </c>
      <c r="M226" s="234">
        <v>23</v>
      </c>
      <c r="N226" s="234">
        <v>0</v>
      </c>
      <c r="O226" s="235">
        <v>23</v>
      </c>
      <c r="P226" s="236">
        <v>0</v>
      </c>
      <c r="Q226" s="236">
        <v>0</v>
      </c>
      <c r="R226" s="236">
        <v>0</v>
      </c>
      <c r="S226" s="236">
        <v>0</v>
      </c>
      <c r="T226" s="236">
        <v>0</v>
      </c>
      <c r="U226" s="240">
        <v>0</v>
      </c>
      <c r="V226" s="237">
        <v>0</v>
      </c>
      <c r="W226" s="233">
        <v>0</v>
      </c>
      <c r="X226" s="234">
        <v>3</v>
      </c>
      <c r="Y226" s="238">
        <v>0</v>
      </c>
      <c r="Z226" s="239">
        <v>3</v>
      </c>
    </row>
    <row r="227" spans="1:26" ht="15" customHeight="1" x14ac:dyDescent="0.25">
      <c r="A227" s="325"/>
      <c r="B227" s="277"/>
      <c r="C227" s="182" t="s">
        <v>472</v>
      </c>
      <c r="D227" s="183" t="s">
        <v>473</v>
      </c>
      <c r="E227" s="231">
        <v>5</v>
      </c>
      <c r="F227" s="232">
        <v>0</v>
      </c>
      <c r="G227" s="232">
        <v>0</v>
      </c>
      <c r="H227" s="232">
        <v>0</v>
      </c>
      <c r="I227" s="232">
        <v>0</v>
      </c>
      <c r="J227" s="232">
        <v>0</v>
      </c>
      <c r="K227" s="232">
        <v>0</v>
      </c>
      <c r="L227" s="233">
        <v>5</v>
      </c>
      <c r="M227" s="234">
        <v>45</v>
      </c>
      <c r="N227" s="234">
        <v>894</v>
      </c>
      <c r="O227" s="235">
        <v>944</v>
      </c>
      <c r="P227" s="236">
        <v>0</v>
      </c>
      <c r="Q227" s="236">
        <v>0</v>
      </c>
      <c r="R227" s="236">
        <v>0</v>
      </c>
      <c r="S227" s="236">
        <v>0</v>
      </c>
      <c r="T227" s="236">
        <v>0</v>
      </c>
      <c r="U227" s="240">
        <v>0</v>
      </c>
      <c r="V227" s="237">
        <v>0</v>
      </c>
      <c r="W227" s="233">
        <v>0</v>
      </c>
      <c r="X227" s="234">
        <v>10</v>
      </c>
      <c r="Y227" s="238">
        <v>142</v>
      </c>
      <c r="Z227" s="239">
        <v>152</v>
      </c>
    </row>
    <row r="228" spans="1:26" ht="15" customHeight="1" x14ac:dyDescent="0.25">
      <c r="A228" s="325"/>
      <c r="B228" s="277"/>
      <c r="C228" s="182" t="s">
        <v>474</v>
      </c>
      <c r="D228" s="183" t="s">
        <v>556</v>
      </c>
      <c r="E228" s="231">
        <v>0</v>
      </c>
      <c r="F228" s="232">
        <v>0</v>
      </c>
      <c r="G228" s="232">
        <v>0</v>
      </c>
      <c r="H228" s="232">
        <v>0</v>
      </c>
      <c r="I228" s="232">
        <v>0</v>
      </c>
      <c r="J228" s="232">
        <v>0</v>
      </c>
      <c r="K228" s="232">
        <v>0</v>
      </c>
      <c r="L228" s="233">
        <v>0</v>
      </c>
      <c r="M228" s="234">
        <v>2</v>
      </c>
      <c r="N228" s="234">
        <v>46</v>
      </c>
      <c r="O228" s="235">
        <v>48</v>
      </c>
      <c r="P228" s="236">
        <v>0</v>
      </c>
      <c r="Q228" s="236">
        <v>0</v>
      </c>
      <c r="R228" s="236">
        <v>0</v>
      </c>
      <c r="S228" s="236">
        <v>0</v>
      </c>
      <c r="T228" s="236">
        <v>0</v>
      </c>
      <c r="U228" s="240">
        <v>0</v>
      </c>
      <c r="V228" s="237">
        <v>0</v>
      </c>
      <c r="W228" s="233">
        <v>0</v>
      </c>
      <c r="X228" s="234">
        <v>0</v>
      </c>
      <c r="Y228" s="238">
        <v>20</v>
      </c>
      <c r="Z228" s="239">
        <v>20</v>
      </c>
    </row>
    <row r="229" spans="1:26" ht="15" customHeight="1" x14ac:dyDescent="0.25">
      <c r="A229" s="325"/>
      <c r="B229" s="277"/>
      <c r="C229" s="182"/>
      <c r="D229" s="183" t="s">
        <v>598</v>
      </c>
      <c r="E229" s="231">
        <v>2</v>
      </c>
      <c r="F229" s="232">
        <v>0</v>
      </c>
      <c r="G229" s="232">
        <v>0</v>
      </c>
      <c r="H229" s="232">
        <v>0</v>
      </c>
      <c r="I229" s="232">
        <v>0</v>
      </c>
      <c r="J229" s="232">
        <v>0</v>
      </c>
      <c r="K229" s="232">
        <v>0</v>
      </c>
      <c r="L229" s="233">
        <v>2</v>
      </c>
      <c r="M229" s="234">
        <v>2</v>
      </c>
      <c r="N229" s="234">
        <v>140</v>
      </c>
      <c r="O229" s="235">
        <v>144</v>
      </c>
      <c r="P229" s="236">
        <v>0</v>
      </c>
      <c r="Q229" s="236">
        <v>0</v>
      </c>
      <c r="R229" s="236">
        <v>0</v>
      </c>
      <c r="S229" s="236">
        <v>0</v>
      </c>
      <c r="T229" s="236">
        <v>0</v>
      </c>
      <c r="U229" s="240">
        <v>0</v>
      </c>
      <c r="V229" s="237">
        <v>0</v>
      </c>
      <c r="W229" s="233">
        <v>0</v>
      </c>
      <c r="X229" s="234">
        <v>6</v>
      </c>
      <c r="Y229" s="238">
        <v>22</v>
      </c>
      <c r="Z229" s="239">
        <v>28</v>
      </c>
    </row>
    <row r="230" spans="1:26" ht="15" customHeight="1" x14ac:dyDescent="0.25">
      <c r="A230" s="325"/>
      <c r="B230" s="277"/>
      <c r="C230" s="182"/>
      <c r="D230" s="183" t="s">
        <v>557</v>
      </c>
      <c r="E230" s="231">
        <v>3</v>
      </c>
      <c r="F230" s="232">
        <v>0</v>
      </c>
      <c r="G230" s="232">
        <v>0</v>
      </c>
      <c r="H230" s="232">
        <v>0</v>
      </c>
      <c r="I230" s="232">
        <v>0</v>
      </c>
      <c r="J230" s="232">
        <v>0</v>
      </c>
      <c r="K230" s="232">
        <v>0</v>
      </c>
      <c r="L230" s="233">
        <v>3</v>
      </c>
      <c r="M230" s="234">
        <v>8</v>
      </c>
      <c r="N230" s="234">
        <v>34</v>
      </c>
      <c r="O230" s="235">
        <v>45</v>
      </c>
      <c r="P230" s="236">
        <v>0</v>
      </c>
      <c r="Q230" s="236">
        <v>0</v>
      </c>
      <c r="R230" s="236">
        <v>0</v>
      </c>
      <c r="S230" s="236">
        <v>0</v>
      </c>
      <c r="T230" s="236">
        <v>0</v>
      </c>
      <c r="U230" s="240">
        <v>0</v>
      </c>
      <c r="V230" s="237">
        <v>0</v>
      </c>
      <c r="W230" s="233">
        <v>0</v>
      </c>
      <c r="X230" s="234">
        <v>1</v>
      </c>
      <c r="Y230" s="238">
        <v>3</v>
      </c>
      <c r="Z230" s="239">
        <v>4</v>
      </c>
    </row>
    <row r="231" spans="1:26" ht="15" customHeight="1" x14ac:dyDescent="0.25">
      <c r="A231" s="325"/>
      <c r="B231" s="277"/>
      <c r="C231" s="182"/>
      <c r="D231" s="183" t="s">
        <v>558</v>
      </c>
      <c r="E231" s="231">
        <v>0</v>
      </c>
      <c r="F231" s="232">
        <v>0</v>
      </c>
      <c r="G231" s="232">
        <v>0</v>
      </c>
      <c r="H231" s="232">
        <v>0</v>
      </c>
      <c r="I231" s="232">
        <v>0</v>
      </c>
      <c r="J231" s="232">
        <v>0</v>
      </c>
      <c r="K231" s="232">
        <v>0</v>
      </c>
      <c r="L231" s="233">
        <v>0</v>
      </c>
      <c r="M231" s="234">
        <v>0</v>
      </c>
      <c r="N231" s="234">
        <v>8</v>
      </c>
      <c r="O231" s="235">
        <v>8</v>
      </c>
      <c r="P231" s="236">
        <v>0</v>
      </c>
      <c r="Q231" s="236">
        <v>0</v>
      </c>
      <c r="R231" s="236">
        <v>0</v>
      </c>
      <c r="S231" s="236">
        <v>0</v>
      </c>
      <c r="T231" s="236">
        <v>0</v>
      </c>
      <c r="U231" s="240">
        <v>0</v>
      </c>
      <c r="V231" s="237">
        <v>0</v>
      </c>
      <c r="W231" s="233">
        <v>0</v>
      </c>
      <c r="X231" s="234">
        <v>0</v>
      </c>
      <c r="Y231" s="238">
        <v>2</v>
      </c>
      <c r="Z231" s="239">
        <v>2</v>
      </c>
    </row>
    <row r="232" spans="1:26" ht="15" customHeight="1" x14ac:dyDescent="0.25">
      <c r="A232" s="325"/>
      <c r="B232" s="277"/>
      <c r="C232" s="182"/>
      <c r="D232" s="183" t="s">
        <v>559</v>
      </c>
      <c r="E232" s="231">
        <v>1</v>
      </c>
      <c r="F232" s="232">
        <v>0</v>
      </c>
      <c r="G232" s="232">
        <v>0</v>
      </c>
      <c r="H232" s="232">
        <v>0</v>
      </c>
      <c r="I232" s="232">
        <v>0</v>
      </c>
      <c r="J232" s="232">
        <v>0</v>
      </c>
      <c r="K232" s="232">
        <v>0</v>
      </c>
      <c r="L232" s="233">
        <v>1</v>
      </c>
      <c r="M232" s="234">
        <v>2</v>
      </c>
      <c r="N232" s="234">
        <v>108</v>
      </c>
      <c r="O232" s="235">
        <v>111</v>
      </c>
      <c r="P232" s="236">
        <v>0</v>
      </c>
      <c r="Q232" s="236">
        <v>0</v>
      </c>
      <c r="R232" s="236">
        <v>0</v>
      </c>
      <c r="S232" s="236">
        <v>0</v>
      </c>
      <c r="T232" s="236">
        <v>0</v>
      </c>
      <c r="U232" s="240">
        <v>0</v>
      </c>
      <c r="V232" s="237">
        <v>0</v>
      </c>
      <c r="W232" s="233">
        <v>0</v>
      </c>
      <c r="X232" s="234">
        <v>0</v>
      </c>
      <c r="Y232" s="238">
        <v>19</v>
      </c>
      <c r="Z232" s="239">
        <v>19</v>
      </c>
    </row>
    <row r="233" spans="1:26" ht="15" customHeight="1" x14ac:dyDescent="0.25">
      <c r="A233" s="325"/>
      <c r="B233" s="277"/>
      <c r="C233" s="182"/>
      <c r="D233" s="183" t="s">
        <v>560</v>
      </c>
      <c r="E233" s="231">
        <v>1</v>
      </c>
      <c r="F233" s="232">
        <v>0</v>
      </c>
      <c r="G233" s="232">
        <v>0</v>
      </c>
      <c r="H233" s="232">
        <v>0</v>
      </c>
      <c r="I233" s="232">
        <v>0</v>
      </c>
      <c r="J233" s="232">
        <v>0</v>
      </c>
      <c r="K233" s="232">
        <v>0</v>
      </c>
      <c r="L233" s="233">
        <v>1</v>
      </c>
      <c r="M233" s="234">
        <v>1</v>
      </c>
      <c r="N233" s="234">
        <v>73</v>
      </c>
      <c r="O233" s="235">
        <v>75</v>
      </c>
      <c r="P233" s="236">
        <v>0</v>
      </c>
      <c r="Q233" s="236">
        <v>0</v>
      </c>
      <c r="R233" s="236">
        <v>0</v>
      </c>
      <c r="S233" s="236">
        <v>0</v>
      </c>
      <c r="T233" s="236">
        <v>0</v>
      </c>
      <c r="U233" s="240">
        <v>0</v>
      </c>
      <c r="V233" s="237">
        <v>0</v>
      </c>
      <c r="W233" s="233">
        <v>0</v>
      </c>
      <c r="X233" s="234">
        <v>0</v>
      </c>
      <c r="Y233" s="238">
        <v>6</v>
      </c>
      <c r="Z233" s="239">
        <v>6</v>
      </c>
    </row>
    <row r="234" spans="1:26" ht="15" customHeight="1" x14ac:dyDescent="0.25">
      <c r="A234" s="325"/>
      <c r="B234" s="277"/>
      <c r="C234" s="182"/>
      <c r="D234" s="183" t="s">
        <v>561</v>
      </c>
      <c r="E234" s="231">
        <v>0</v>
      </c>
      <c r="F234" s="232">
        <v>0</v>
      </c>
      <c r="G234" s="232">
        <v>0</v>
      </c>
      <c r="H234" s="232">
        <v>0</v>
      </c>
      <c r="I234" s="232">
        <v>0</v>
      </c>
      <c r="J234" s="232">
        <v>0</v>
      </c>
      <c r="K234" s="232">
        <v>0</v>
      </c>
      <c r="L234" s="233">
        <v>0</v>
      </c>
      <c r="M234" s="234">
        <v>3</v>
      </c>
      <c r="N234" s="234">
        <v>65</v>
      </c>
      <c r="O234" s="235">
        <v>68</v>
      </c>
      <c r="P234" s="236">
        <v>0</v>
      </c>
      <c r="Q234" s="236">
        <v>0</v>
      </c>
      <c r="R234" s="236">
        <v>0</v>
      </c>
      <c r="S234" s="236">
        <v>0</v>
      </c>
      <c r="T234" s="236">
        <v>0</v>
      </c>
      <c r="U234" s="240">
        <v>0</v>
      </c>
      <c r="V234" s="237">
        <v>0</v>
      </c>
      <c r="W234" s="233">
        <v>0</v>
      </c>
      <c r="X234" s="234">
        <v>0</v>
      </c>
      <c r="Y234" s="238">
        <v>6</v>
      </c>
      <c r="Z234" s="239">
        <v>6</v>
      </c>
    </row>
    <row r="235" spans="1:26" ht="15" customHeight="1" x14ac:dyDescent="0.25">
      <c r="A235" s="325"/>
      <c r="B235" s="277"/>
      <c r="C235" s="182"/>
      <c r="D235" s="183" t="s">
        <v>562</v>
      </c>
      <c r="E235" s="231">
        <v>0</v>
      </c>
      <c r="F235" s="232">
        <v>0</v>
      </c>
      <c r="G235" s="232">
        <v>0</v>
      </c>
      <c r="H235" s="232">
        <v>0</v>
      </c>
      <c r="I235" s="232">
        <v>0</v>
      </c>
      <c r="J235" s="232">
        <v>0</v>
      </c>
      <c r="K235" s="232">
        <v>0</v>
      </c>
      <c r="L235" s="233">
        <v>0</v>
      </c>
      <c r="M235" s="234">
        <v>2</v>
      </c>
      <c r="N235" s="234">
        <v>83</v>
      </c>
      <c r="O235" s="235">
        <v>85</v>
      </c>
      <c r="P235" s="236">
        <v>0</v>
      </c>
      <c r="Q235" s="236">
        <v>0</v>
      </c>
      <c r="R235" s="236">
        <v>0</v>
      </c>
      <c r="S235" s="236">
        <v>0</v>
      </c>
      <c r="T235" s="236">
        <v>0</v>
      </c>
      <c r="U235" s="240">
        <v>0</v>
      </c>
      <c r="V235" s="237">
        <v>0</v>
      </c>
      <c r="W235" s="233">
        <v>0</v>
      </c>
      <c r="X235" s="234">
        <v>0</v>
      </c>
      <c r="Y235" s="238">
        <v>29</v>
      </c>
      <c r="Z235" s="239">
        <v>29</v>
      </c>
    </row>
    <row r="236" spans="1:26" ht="15" customHeight="1" x14ac:dyDescent="0.25">
      <c r="A236" s="325"/>
      <c r="B236" s="277"/>
      <c r="C236" s="182"/>
      <c r="D236" s="183" t="s">
        <v>563</v>
      </c>
      <c r="E236" s="231">
        <v>0</v>
      </c>
      <c r="F236" s="232">
        <v>0</v>
      </c>
      <c r="G236" s="232">
        <v>0</v>
      </c>
      <c r="H236" s="232">
        <v>0</v>
      </c>
      <c r="I236" s="232">
        <v>0</v>
      </c>
      <c r="J236" s="232">
        <v>0</v>
      </c>
      <c r="K236" s="232">
        <v>0</v>
      </c>
      <c r="L236" s="233">
        <v>0</v>
      </c>
      <c r="M236" s="234">
        <v>0</v>
      </c>
      <c r="N236" s="234">
        <v>45</v>
      </c>
      <c r="O236" s="235">
        <v>45</v>
      </c>
      <c r="P236" s="236">
        <v>0</v>
      </c>
      <c r="Q236" s="236">
        <v>0</v>
      </c>
      <c r="R236" s="236">
        <v>0</v>
      </c>
      <c r="S236" s="236">
        <v>0</v>
      </c>
      <c r="T236" s="236">
        <v>0</v>
      </c>
      <c r="U236" s="240">
        <v>0</v>
      </c>
      <c r="V236" s="237">
        <v>0</v>
      </c>
      <c r="W236" s="233">
        <v>0</v>
      </c>
      <c r="X236" s="234">
        <v>0</v>
      </c>
      <c r="Y236" s="238">
        <v>14</v>
      </c>
      <c r="Z236" s="239">
        <v>14</v>
      </c>
    </row>
    <row r="237" spans="1:26" ht="15" customHeight="1" x14ac:dyDescent="0.25">
      <c r="A237" s="325"/>
      <c r="B237" s="277"/>
      <c r="C237" s="182"/>
      <c r="D237" s="183" t="s">
        <v>564</v>
      </c>
      <c r="E237" s="231">
        <v>0</v>
      </c>
      <c r="F237" s="232">
        <v>0</v>
      </c>
      <c r="G237" s="232">
        <v>0</v>
      </c>
      <c r="H237" s="232">
        <v>0</v>
      </c>
      <c r="I237" s="232">
        <v>0</v>
      </c>
      <c r="J237" s="232">
        <v>0</v>
      </c>
      <c r="K237" s="232">
        <v>0</v>
      </c>
      <c r="L237" s="233">
        <v>0</v>
      </c>
      <c r="M237" s="234">
        <v>0</v>
      </c>
      <c r="N237" s="234">
        <v>14</v>
      </c>
      <c r="O237" s="235">
        <v>14</v>
      </c>
      <c r="P237" s="236">
        <v>0</v>
      </c>
      <c r="Q237" s="236">
        <v>0</v>
      </c>
      <c r="R237" s="236">
        <v>0</v>
      </c>
      <c r="S237" s="236">
        <v>0</v>
      </c>
      <c r="T237" s="236">
        <v>0</v>
      </c>
      <c r="U237" s="240">
        <v>0</v>
      </c>
      <c r="V237" s="237">
        <v>0</v>
      </c>
      <c r="W237" s="233">
        <v>0</v>
      </c>
      <c r="X237" s="234">
        <v>0</v>
      </c>
      <c r="Y237" s="238">
        <v>1</v>
      </c>
      <c r="Z237" s="239">
        <v>1</v>
      </c>
    </row>
    <row r="238" spans="1:26" ht="15" customHeight="1" x14ac:dyDescent="0.25">
      <c r="A238" s="325"/>
      <c r="B238" s="277"/>
      <c r="C238" s="182"/>
      <c r="D238" s="183" t="s">
        <v>565</v>
      </c>
      <c r="E238" s="231">
        <v>0</v>
      </c>
      <c r="F238" s="232">
        <v>0</v>
      </c>
      <c r="G238" s="232">
        <v>0</v>
      </c>
      <c r="H238" s="232">
        <v>0</v>
      </c>
      <c r="I238" s="232">
        <v>0</v>
      </c>
      <c r="J238" s="232">
        <v>0</v>
      </c>
      <c r="K238" s="232">
        <v>0</v>
      </c>
      <c r="L238" s="233">
        <v>0</v>
      </c>
      <c r="M238" s="234">
        <v>8</v>
      </c>
      <c r="N238" s="234">
        <v>172</v>
      </c>
      <c r="O238" s="235">
        <v>180</v>
      </c>
      <c r="P238" s="236">
        <v>0</v>
      </c>
      <c r="Q238" s="236">
        <v>0</v>
      </c>
      <c r="R238" s="236">
        <v>0</v>
      </c>
      <c r="S238" s="236">
        <v>0</v>
      </c>
      <c r="T238" s="236">
        <v>0</v>
      </c>
      <c r="U238" s="240">
        <v>0</v>
      </c>
      <c r="V238" s="237">
        <v>0</v>
      </c>
      <c r="W238" s="233">
        <v>0</v>
      </c>
      <c r="X238" s="234">
        <v>1</v>
      </c>
      <c r="Y238" s="238">
        <v>22</v>
      </c>
      <c r="Z238" s="239">
        <v>23</v>
      </c>
    </row>
    <row r="239" spans="1:26" ht="15" customHeight="1" x14ac:dyDescent="0.25">
      <c r="A239" s="325"/>
      <c r="B239" s="277"/>
      <c r="C239" s="182"/>
      <c r="D239" s="285" t="s">
        <v>579</v>
      </c>
      <c r="E239" s="231"/>
      <c r="F239" s="232"/>
      <c r="G239" s="232"/>
      <c r="H239" s="232"/>
      <c r="I239" s="232"/>
      <c r="J239" s="232"/>
      <c r="K239" s="232"/>
      <c r="L239" s="233"/>
      <c r="M239" s="234"/>
      <c r="N239" s="234"/>
      <c r="O239" s="235"/>
      <c r="P239" s="236"/>
      <c r="Q239" s="236"/>
      <c r="R239" s="236"/>
      <c r="S239" s="236"/>
      <c r="T239" s="236"/>
      <c r="U239" s="240"/>
      <c r="V239" s="237"/>
      <c r="W239" s="233"/>
      <c r="X239" s="234"/>
      <c r="Y239" s="238"/>
      <c r="Z239" s="239"/>
    </row>
    <row r="240" spans="1:26" ht="15" customHeight="1" x14ac:dyDescent="0.25">
      <c r="A240" s="325"/>
      <c r="B240" s="277"/>
      <c r="C240" s="182"/>
      <c r="D240" s="285" t="s">
        <v>580</v>
      </c>
      <c r="E240" s="231"/>
      <c r="F240" s="232"/>
      <c r="G240" s="232"/>
      <c r="H240" s="232"/>
      <c r="I240" s="232"/>
      <c r="J240" s="232"/>
      <c r="K240" s="232"/>
      <c r="L240" s="233"/>
      <c r="M240" s="234"/>
      <c r="N240" s="234"/>
      <c r="O240" s="235"/>
      <c r="P240" s="236"/>
      <c r="Q240" s="236"/>
      <c r="R240" s="236"/>
      <c r="S240" s="236"/>
      <c r="T240" s="236"/>
      <c r="U240" s="240"/>
      <c r="V240" s="237"/>
      <c r="W240" s="233"/>
      <c r="X240" s="234"/>
      <c r="Y240" s="238"/>
      <c r="Z240" s="239"/>
    </row>
    <row r="241" spans="1:26" ht="15" customHeight="1" x14ac:dyDescent="0.25">
      <c r="A241" s="325"/>
      <c r="B241" s="277"/>
      <c r="C241" s="182"/>
      <c r="D241" s="184" t="s">
        <v>581</v>
      </c>
      <c r="E241" s="231">
        <v>0</v>
      </c>
      <c r="F241" s="232">
        <v>0</v>
      </c>
      <c r="G241" s="232">
        <v>0</v>
      </c>
      <c r="H241" s="232">
        <v>0</v>
      </c>
      <c r="I241" s="232">
        <v>0</v>
      </c>
      <c r="J241" s="232">
        <v>0</v>
      </c>
      <c r="K241" s="232">
        <v>0</v>
      </c>
      <c r="L241" s="233">
        <v>0</v>
      </c>
      <c r="M241" s="234">
        <v>0</v>
      </c>
      <c r="N241" s="234">
        <v>65</v>
      </c>
      <c r="O241" s="235">
        <v>65</v>
      </c>
      <c r="P241" s="236">
        <v>0</v>
      </c>
      <c r="Q241" s="236">
        <v>0</v>
      </c>
      <c r="R241" s="236">
        <v>0</v>
      </c>
      <c r="S241" s="236">
        <v>0</v>
      </c>
      <c r="T241" s="236">
        <v>0</v>
      </c>
      <c r="U241" s="240">
        <v>0</v>
      </c>
      <c r="V241" s="237">
        <v>0</v>
      </c>
      <c r="W241" s="233">
        <v>0</v>
      </c>
      <c r="X241" s="234">
        <v>0</v>
      </c>
      <c r="Y241" s="238">
        <v>0</v>
      </c>
      <c r="Z241" s="239">
        <v>0</v>
      </c>
    </row>
    <row r="242" spans="1:26" ht="15" customHeight="1" x14ac:dyDescent="0.25">
      <c r="A242" s="325"/>
      <c r="B242" s="277"/>
      <c r="C242" s="182" t="s">
        <v>475</v>
      </c>
      <c r="D242" s="184" t="s">
        <v>476</v>
      </c>
      <c r="E242" s="231">
        <v>0</v>
      </c>
      <c r="F242" s="232">
        <v>0</v>
      </c>
      <c r="G242" s="232">
        <v>0</v>
      </c>
      <c r="H242" s="232">
        <v>0</v>
      </c>
      <c r="I242" s="232">
        <v>0</v>
      </c>
      <c r="J242" s="232">
        <v>0</v>
      </c>
      <c r="K242" s="232">
        <v>0</v>
      </c>
      <c r="L242" s="233">
        <v>0</v>
      </c>
      <c r="M242" s="234">
        <v>2</v>
      </c>
      <c r="N242" s="234">
        <v>157</v>
      </c>
      <c r="O242" s="235">
        <v>159</v>
      </c>
      <c r="P242" s="236">
        <v>0</v>
      </c>
      <c r="Q242" s="236">
        <v>0</v>
      </c>
      <c r="R242" s="236">
        <v>0</v>
      </c>
      <c r="S242" s="236">
        <v>0</v>
      </c>
      <c r="T242" s="236">
        <v>0</v>
      </c>
      <c r="U242" s="240">
        <v>0</v>
      </c>
      <c r="V242" s="237">
        <v>0</v>
      </c>
      <c r="W242" s="233">
        <v>0</v>
      </c>
      <c r="X242" s="234">
        <v>1</v>
      </c>
      <c r="Y242" s="238">
        <v>45</v>
      </c>
      <c r="Z242" s="239">
        <v>46</v>
      </c>
    </row>
    <row r="243" spans="1:26" ht="15" customHeight="1" x14ac:dyDescent="0.25">
      <c r="A243" s="325"/>
      <c r="B243" s="277"/>
      <c r="C243" s="182" t="s">
        <v>470</v>
      </c>
      <c r="D243" s="183" t="s">
        <v>477</v>
      </c>
      <c r="E243" s="231">
        <v>0</v>
      </c>
      <c r="F243" s="232">
        <v>0</v>
      </c>
      <c r="G243" s="232">
        <v>0</v>
      </c>
      <c r="H243" s="232">
        <v>0</v>
      </c>
      <c r="I243" s="232">
        <v>0</v>
      </c>
      <c r="J243" s="232">
        <v>0</v>
      </c>
      <c r="K243" s="232">
        <v>0</v>
      </c>
      <c r="L243" s="233">
        <v>0</v>
      </c>
      <c r="M243" s="234">
        <v>7</v>
      </c>
      <c r="N243" s="234">
        <v>22</v>
      </c>
      <c r="O243" s="235">
        <v>29</v>
      </c>
      <c r="P243" s="236">
        <v>0</v>
      </c>
      <c r="Q243" s="236">
        <v>0</v>
      </c>
      <c r="R243" s="236">
        <v>0</v>
      </c>
      <c r="S243" s="236">
        <v>0</v>
      </c>
      <c r="T243" s="236">
        <v>0</v>
      </c>
      <c r="U243" s="240">
        <v>0</v>
      </c>
      <c r="V243" s="237">
        <v>0</v>
      </c>
      <c r="W243" s="233">
        <v>0</v>
      </c>
      <c r="X243" s="234">
        <v>2</v>
      </c>
      <c r="Y243" s="238">
        <v>13</v>
      </c>
      <c r="Z243" s="239">
        <v>15</v>
      </c>
    </row>
    <row r="244" spans="1:26" ht="15" customHeight="1" x14ac:dyDescent="0.25">
      <c r="A244" s="325"/>
      <c r="B244" s="277"/>
      <c r="C244" s="182" t="s">
        <v>470</v>
      </c>
      <c r="D244" s="183" t="s">
        <v>478</v>
      </c>
      <c r="E244" s="231">
        <v>0</v>
      </c>
      <c r="F244" s="232">
        <v>0</v>
      </c>
      <c r="G244" s="232">
        <v>0</v>
      </c>
      <c r="H244" s="232">
        <v>0</v>
      </c>
      <c r="I244" s="232">
        <v>0</v>
      </c>
      <c r="J244" s="232">
        <v>0</v>
      </c>
      <c r="K244" s="232">
        <v>0</v>
      </c>
      <c r="L244" s="233">
        <v>0</v>
      </c>
      <c r="M244" s="234">
        <v>0</v>
      </c>
      <c r="N244" s="234">
        <v>0</v>
      </c>
      <c r="O244" s="235">
        <v>0</v>
      </c>
      <c r="P244" s="236">
        <v>0</v>
      </c>
      <c r="Q244" s="236">
        <v>0</v>
      </c>
      <c r="R244" s="236">
        <v>0</v>
      </c>
      <c r="S244" s="236">
        <v>0</v>
      </c>
      <c r="T244" s="236">
        <v>0</v>
      </c>
      <c r="U244" s="240">
        <v>0</v>
      </c>
      <c r="V244" s="237">
        <v>0</v>
      </c>
      <c r="W244" s="233">
        <v>0</v>
      </c>
      <c r="X244" s="234">
        <v>0</v>
      </c>
      <c r="Y244" s="238">
        <v>0</v>
      </c>
      <c r="Z244" s="239">
        <v>0</v>
      </c>
    </row>
    <row r="245" spans="1:26" ht="15" customHeight="1" x14ac:dyDescent="0.25">
      <c r="A245" s="325"/>
      <c r="B245" s="277"/>
      <c r="C245" s="182" t="s">
        <v>470</v>
      </c>
      <c r="D245" s="183" t="s">
        <v>479</v>
      </c>
      <c r="E245" s="231">
        <v>0</v>
      </c>
      <c r="F245" s="232">
        <v>0</v>
      </c>
      <c r="G245" s="232">
        <v>0</v>
      </c>
      <c r="H245" s="232">
        <v>0</v>
      </c>
      <c r="I245" s="232">
        <v>0</v>
      </c>
      <c r="J245" s="232">
        <v>0</v>
      </c>
      <c r="K245" s="232">
        <v>0</v>
      </c>
      <c r="L245" s="233">
        <v>0</v>
      </c>
      <c r="M245" s="234">
        <v>7</v>
      </c>
      <c r="N245" s="234">
        <v>23</v>
      </c>
      <c r="O245" s="235">
        <v>30</v>
      </c>
      <c r="P245" s="236">
        <v>0</v>
      </c>
      <c r="Q245" s="236">
        <v>0</v>
      </c>
      <c r="R245" s="236">
        <v>0</v>
      </c>
      <c r="S245" s="236">
        <v>0</v>
      </c>
      <c r="T245" s="236">
        <v>0</v>
      </c>
      <c r="U245" s="240">
        <v>0</v>
      </c>
      <c r="V245" s="237">
        <v>0</v>
      </c>
      <c r="W245" s="233">
        <v>0</v>
      </c>
      <c r="X245" s="234">
        <v>0</v>
      </c>
      <c r="Y245" s="238">
        <v>7</v>
      </c>
      <c r="Z245" s="239">
        <v>7</v>
      </c>
    </row>
    <row r="246" spans="1:26" ht="15" customHeight="1" x14ac:dyDescent="0.25">
      <c r="A246" s="325"/>
      <c r="B246" s="277"/>
      <c r="C246" s="182" t="s">
        <v>470</v>
      </c>
      <c r="D246" s="184" t="s">
        <v>480</v>
      </c>
      <c r="E246" s="231">
        <v>0</v>
      </c>
      <c r="F246" s="232">
        <v>0</v>
      </c>
      <c r="G246" s="232">
        <v>0</v>
      </c>
      <c r="H246" s="232">
        <v>0</v>
      </c>
      <c r="I246" s="232">
        <v>0</v>
      </c>
      <c r="J246" s="232">
        <v>0</v>
      </c>
      <c r="K246" s="232">
        <v>0</v>
      </c>
      <c r="L246" s="233">
        <v>0</v>
      </c>
      <c r="M246" s="234">
        <v>0</v>
      </c>
      <c r="N246" s="234">
        <v>0</v>
      </c>
      <c r="O246" s="235">
        <v>0</v>
      </c>
      <c r="P246" s="236">
        <v>0</v>
      </c>
      <c r="Q246" s="236">
        <v>0</v>
      </c>
      <c r="R246" s="236">
        <v>0</v>
      </c>
      <c r="S246" s="236">
        <v>0</v>
      </c>
      <c r="T246" s="236">
        <v>0</v>
      </c>
      <c r="U246" s="240">
        <v>0</v>
      </c>
      <c r="V246" s="237">
        <v>0</v>
      </c>
      <c r="W246" s="233">
        <v>0</v>
      </c>
      <c r="X246" s="234">
        <v>0</v>
      </c>
      <c r="Y246" s="238">
        <v>0</v>
      </c>
      <c r="Z246" s="239">
        <v>0</v>
      </c>
    </row>
    <row r="247" spans="1:26" ht="15" customHeight="1" x14ac:dyDescent="0.25">
      <c r="A247" s="325"/>
      <c r="B247" s="179" t="s">
        <v>481</v>
      </c>
      <c r="C247" s="179"/>
      <c r="D247" s="178"/>
      <c r="E247" s="241">
        <v>12</v>
      </c>
      <c r="F247" s="242">
        <v>0</v>
      </c>
      <c r="G247" s="242">
        <v>0</v>
      </c>
      <c r="H247" s="242">
        <v>0</v>
      </c>
      <c r="I247" s="242">
        <v>0</v>
      </c>
      <c r="J247" s="242">
        <v>0</v>
      </c>
      <c r="K247" s="242">
        <v>0</v>
      </c>
      <c r="L247" s="243">
        <v>12</v>
      </c>
      <c r="M247" s="244">
        <v>112</v>
      </c>
      <c r="N247" s="244">
        <v>1949</v>
      </c>
      <c r="O247" s="245">
        <v>2073</v>
      </c>
      <c r="P247" s="246">
        <v>0</v>
      </c>
      <c r="Q247" s="246">
        <v>0</v>
      </c>
      <c r="R247" s="246">
        <v>0</v>
      </c>
      <c r="S247" s="246">
        <v>0</v>
      </c>
      <c r="T247" s="246">
        <v>0</v>
      </c>
      <c r="U247" s="246">
        <v>0</v>
      </c>
      <c r="V247" s="246">
        <v>0</v>
      </c>
      <c r="W247" s="243">
        <v>0</v>
      </c>
      <c r="X247" s="244">
        <v>24</v>
      </c>
      <c r="Y247" s="244">
        <v>351</v>
      </c>
      <c r="Z247" s="243">
        <v>375</v>
      </c>
    </row>
    <row r="248" spans="1:26" s="60" customFormat="1" ht="15.75" x14ac:dyDescent="0.25">
      <c r="A248" s="325"/>
      <c r="B248" s="393" t="s">
        <v>469</v>
      </c>
      <c r="C248" s="394"/>
      <c r="D248" s="394"/>
      <c r="E248" s="388" t="s">
        <v>586</v>
      </c>
      <c r="F248" s="389"/>
      <c r="G248" s="389"/>
      <c r="H248" s="389"/>
      <c r="I248" s="389"/>
      <c r="J248" s="389"/>
      <c r="K248" s="390"/>
      <c r="L248" s="388" t="s">
        <v>587</v>
      </c>
      <c r="M248" s="389"/>
      <c r="N248" s="389"/>
      <c r="O248" s="389"/>
      <c r="P248" s="389"/>
      <c r="Q248" s="389"/>
      <c r="R248" s="390"/>
      <c r="S248" s="388" t="s">
        <v>588</v>
      </c>
      <c r="T248" s="389"/>
      <c r="U248" s="389"/>
      <c r="V248" s="389"/>
      <c r="W248" s="388" t="s">
        <v>589</v>
      </c>
      <c r="X248" s="389"/>
      <c r="Y248" s="389"/>
      <c r="Z248" s="389"/>
    </row>
    <row r="249" spans="1:26" customFormat="1" ht="15" customHeight="1" x14ac:dyDescent="0.25">
      <c r="A249" s="325"/>
      <c r="B249" s="278"/>
      <c r="C249" s="184"/>
      <c r="D249" s="184" t="s">
        <v>579</v>
      </c>
      <c r="E249" s="380"/>
      <c r="F249" s="381"/>
      <c r="G249" s="381"/>
      <c r="H249" s="381"/>
      <c r="I249" s="381"/>
      <c r="J249" s="381"/>
      <c r="K249" s="381"/>
      <c r="L249" s="391">
        <v>12</v>
      </c>
      <c r="M249" s="385"/>
      <c r="N249" s="385"/>
      <c r="O249" s="385"/>
      <c r="P249" s="385"/>
      <c r="Q249" s="385"/>
      <c r="R249" s="392"/>
      <c r="S249" s="384"/>
      <c r="T249" s="385"/>
      <c r="U249" s="385"/>
      <c r="V249" s="385"/>
      <c r="W249" s="386"/>
      <c r="X249" s="387"/>
      <c r="Y249" s="387"/>
      <c r="Z249" s="387"/>
    </row>
    <row r="250" spans="1:26" customFormat="1" ht="15" customHeight="1" x14ac:dyDescent="0.25">
      <c r="A250" s="325"/>
      <c r="B250" s="278"/>
      <c r="C250" s="184"/>
      <c r="D250" s="184" t="s">
        <v>590</v>
      </c>
      <c r="E250" s="380"/>
      <c r="F250" s="381"/>
      <c r="G250" s="381"/>
      <c r="H250" s="381"/>
      <c r="I250" s="381"/>
      <c r="J250" s="381"/>
      <c r="K250" s="381"/>
      <c r="L250" s="382">
        <v>36</v>
      </c>
      <c r="M250" s="381"/>
      <c r="N250" s="381"/>
      <c r="O250" s="381"/>
      <c r="P250" s="381"/>
      <c r="Q250" s="381"/>
      <c r="R250" s="383"/>
      <c r="S250" s="384"/>
      <c r="T250" s="385"/>
      <c r="U250" s="385"/>
      <c r="V250" s="385"/>
      <c r="W250" s="386"/>
      <c r="X250" s="387"/>
      <c r="Y250" s="387"/>
      <c r="Z250" s="387"/>
    </row>
    <row r="251" spans="1:26" customFormat="1" ht="15" customHeight="1" thickBot="1" x14ac:dyDescent="0.3">
      <c r="A251" s="326"/>
      <c r="B251" s="278"/>
      <c r="C251" s="184"/>
      <c r="D251" s="184" t="s">
        <v>591</v>
      </c>
      <c r="E251" s="380"/>
      <c r="F251" s="381"/>
      <c r="G251" s="381"/>
      <c r="H251" s="381"/>
      <c r="I251" s="381"/>
      <c r="J251" s="381"/>
      <c r="K251" s="381"/>
      <c r="L251" s="382">
        <v>3</v>
      </c>
      <c r="M251" s="381"/>
      <c r="N251" s="381"/>
      <c r="O251" s="381"/>
      <c r="P251" s="381"/>
      <c r="Q251" s="381"/>
      <c r="R251" s="383"/>
      <c r="S251" s="384"/>
      <c r="T251" s="385"/>
      <c r="U251" s="385"/>
      <c r="V251" s="385"/>
      <c r="W251" s="386"/>
      <c r="X251" s="387"/>
      <c r="Y251" s="387"/>
      <c r="Z251" s="387"/>
    </row>
    <row r="252" spans="1:26" customFormat="1" ht="15" customHeight="1" thickBot="1" x14ac:dyDescent="0.3">
      <c r="A252" s="95"/>
      <c r="B252" s="95"/>
      <c r="C252" s="179"/>
      <c r="D252" s="178"/>
      <c r="E252" s="241"/>
      <c r="F252" s="242"/>
      <c r="G252" s="242"/>
      <c r="H252" s="242"/>
      <c r="I252" s="242"/>
      <c r="J252" s="242"/>
      <c r="K252" s="242"/>
      <c r="L252" s="243"/>
      <c r="M252" s="244"/>
      <c r="N252" s="244"/>
      <c r="O252" s="245"/>
      <c r="P252" s="246"/>
      <c r="Q252" s="246"/>
      <c r="R252" s="246"/>
      <c r="S252" s="246"/>
      <c r="T252" s="246"/>
      <c r="U252" s="246"/>
      <c r="V252" s="246"/>
      <c r="W252" s="243"/>
      <c r="X252" s="244"/>
      <c r="Y252" s="244"/>
      <c r="Z252" s="243"/>
    </row>
    <row r="253" spans="1:26" x14ac:dyDescent="0.25">
      <c r="A253" s="324" t="s">
        <v>310</v>
      </c>
      <c r="B253" s="327" t="s">
        <v>270</v>
      </c>
      <c r="C253" s="48" t="s">
        <v>271</v>
      </c>
      <c r="D253" s="39" t="s">
        <v>33</v>
      </c>
      <c r="E253" s="231">
        <v>0</v>
      </c>
      <c r="F253" s="232">
        <v>0</v>
      </c>
      <c r="G253" s="232">
        <v>0</v>
      </c>
      <c r="H253" s="232">
        <v>0</v>
      </c>
      <c r="I253" s="232">
        <v>0</v>
      </c>
      <c r="J253" s="232">
        <v>0</v>
      </c>
      <c r="K253" s="232">
        <v>0</v>
      </c>
      <c r="L253" s="233">
        <v>0</v>
      </c>
      <c r="M253" s="234">
        <v>0</v>
      </c>
      <c r="N253" s="234">
        <v>7</v>
      </c>
      <c r="O253" s="235">
        <v>7</v>
      </c>
      <c r="P253" s="236">
        <v>0</v>
      </c>
      <c r="Q253" s="236">
        <v>0</v>
      </c>
      <c r="R253" s="236">
        <v>0</v>
      </c>
      <c r="S253" s="236">
        <v>0</v>
      </c>
      <c r="T253" s="236">
        <v>0</v>
      </c>
      <c r="U253" s="237">
        <v>0</v>
      </c>
      <c r="V253" s="240">
        <v>0</v>
      </c>
      <c r="W253" s="233">
        <v>0</v>
      </c>
      <c r="X253" s="143">
        <v>0</v>
      </c>
      <c r="Y253" s="196">
        <v>1</v>
      </c>
      <c r="Z253" s="133">
        <v>1</v>
      </c>
    </row>
    <row r="254" spans="1:26" x14ac:dyDescent="0.25">
      <c r="A254" s="325"/>
      <c r="B254" s="328"/>
      <c r="C254" s="48"/>
      <c r="D254" s="39" t="s">
        <v>553</v>
      </c>
      <c r="E254" s="231">
        <v>0</v>
      </c>
      <c r="F254" s="232">
        <v>0</v>
      </c>
      <c r="G254" s="232">
        <v>0</v>
      </c>
      <c r="H254" s="232">
        <v>0</v>
      </c>
      <c r="I254" s="232">
        <v>0</v>
      </c>
      <c r="J254" s="232">
        <v>0</v>
      </c>
      <c r="K254" s="232">
        <v>0</v>
      </c>
      <c r="L254" s="233">
        <v>0</v>
      </c>
      <c r="M254" s="234">
        <v>0</v>
      </c>
      <c r="N254" s="234">
        <v>0</v>
      </c>
      <c r="O254" s="235">
        <v>0</v>
      </c>
      <c r="P254" s="236">
        <v>0</v>
      </c>
      <c r="Q254" s="236">
        <v>0</v>
      </c>
      <c r="R254" s="236">
        <v>0</v>
      </c>
      <c r="S254" s="236">
        <v>0</v>
      </c>
      <c r="T254" s="236">
        <v>0</v>
      </c>
      <c r="U254" s="237">
        <v>0</v>
      </c>
      <c r="V254" s="240">
        <v>0</v>
      </c>
      <c r="W254" s="233">
        <v>0</v>
      </c>
      <c r="X254" s="143">
        <v>0</v>
      </c>
      <c r="Y254" s="196">
        <v>0</v>
      </c>
      <c r="Z254" s="133">
        <v>0</v>
      </c>
    </row>
    <row r="255" spans="1:26" x14ac:dyDescent="0.25">
      <c r="A255" s="325"/>
      <c r="B255" s="328"/>
      <c r="C255" s="174" t="s">
        <v>272</v>
      </c>
      <c r="D255" s="175" t="s">
        <v>555</v>
      </c>
      <c r="E255" s="231">
        <v>0</v>
      </c>
      <c r="F255" s="232">
        <v>0</v>
      </c>
      <c r="G255" s="232">
        <v>0</v>
      </c>
      <c r="H255" s="232">
        <v>0</v>
      </c>
      <c r="I255" s="232">
        <v>0</v>
      </c>
      <c r="J255" s="232">
        <v>0</v>
      </c>
      <c r="K255" s="232">
        <v>0</v>
      </c>
      <c r="L255" s="233">
        <v>0</v>
      </c>
      <c r="M255" s="234">
        <v>0</v>
      </c>
      <c r="N255" s="234">
        <v>144</v>
      </c>
      <c r="O255" s="235">
        <v>144</v>
      </c>
      <c r="P255" s="236">
        <v>0</v>
      </c>
      <c r="Q255" s="236">
        <v>0</v>
      </c>
      <c r="R255" s="236">
        <v>0</v>
      </c>
      <c r="S255" s="236">
        <v>0</v>
      </c>
      <c r="T255" s="236">
        <v>0</v>
      </c>
      <c r="U255" s="237">
        <v>0</v>
      </c>
      <c r="V255" s="240">
        <v>0</v>
      </c>
      <c r="W255" s="233">
        <v>0</v>
      </c>
      <c r="X255" s="143">
        <v>0</v>
      </c>
      <c r="Y255" s="196">
        <v>3</v>
      </c>
      <c r="Z255" s="133">
        <v>3</v>
      </c>
    </row>
    <row r="256" spans="1:26" x14ac:dyDescent="0.25">
      <c r="A256" s="325"/>
      <c r="B256" s="328"/>
      <c r="C256" s="48" t="s">
        <v>272</v>
      </c>
      <c r="D256" s="39" t="s">
        <v>273</v>
      </c>
      <c r="E256" s="231">
        <v>0</v>
      </c>
      <c r="F256" s="232">
        <v>0</v>
      </c>
      <c r="G256" s="232">
        <v>13</v>
      </c>
      <c r="H256" s="232">
        <v>0</v>
      </c>
      <c r="I256" s="232">
        <v>0</v>
      </c>
      <c r="J256" s="232">
        <v>0</v>
      </c>
      <c r="K256" s="232">
        <v>8</v>
      </c>
      <c r="L256" s="233">
        <v>21</v>
      </c>
      <c r="M256" s="234">
        <v>13</v>
      </c>
      <c r="N256" s="234">
        <v>598</v>
      </c>
      <c r="O256" s="235">
        <v>632</v>
      </c>
      <c r="P256" s="236">
        <v>0</v>
      </c>
      <c r="Q256" s="236">
        <v>0</v>
      </c>
      <c r="R256" s="236">
        <v>2</v>
      </c>
      <c r="S256" s="236">
        <v>0</v>
      </c>
      <c r="T256" s="236">
        <v>0</v>
      </c>
      <c r="U256" s="237">
        <v>0</v>
      </c>
      <c r="V256" s="240">
        <v>0</v>
      </c>
      <c r="W256" s="233">
        <v>2</v>
      </c>
      <c r="X256" s="143">
        <v>2</v>
      </c>
      <c r="Y256" s="196">
        <v>288</v>
      </c>
      <c r="Z256" s="133">
        <v>292</v>
      </c>
    </row>
    <row r="257" spans="1:26" x14ac:dyDescent="0.25">
      <c r="A257" s="325"/>
      <c r="B257" s="328"/>
      <c r="C257" s="48" t="s">
        <v>272</v>
      </c>
      <c r="D257" s="39" t="s">
        <v>440</v>
      </c>
      <c r="E257" s="231">
        <v>0</v>
      </c>
      <c r="F257" s="232">
        <v>0</v>
      </c>
      <c r="G257" s="232">
        <v>0</v>
      </c>
      <c r="H257" s="232">
        <v>0</v>
      </c>
      <c r="I257" s="232">
        <v>0</v>
      </c>
      <c r="J257" s="232">
        <v>0</v>
      </c>
      <c r="K257" s="232">
        <v>0</v>
      </c>
      <c r="L257" s="233">
        <v>0</v>
      </c>
      <c r="M257" s="234">
        <v>0</v>
      </c>
      <c r="N257" s="234">
        <v>2</v>
      </c>
      <c r="O257" s="235">
        <v>2</v>
      </c>
      <c r="P257" s="236">
        <v>0</v>
      </c>
      <c r="Q257" s="236">
        <v>0</v>
      </c>
      <c r="R257" s="236">
        <v>0</v>
      </c>
      <c r="S257" s="236">
        <v>0</v>
      </c>
      <c r="T257" s="236">
        <v>0</v>
      </c>
      <c r="U257" s="237">
        <v>0</v>
      </c>
      <c r="V257" s="240">
        <v>0</v>
      </c>
      <c r="W257" s="233">
        <v>0</v>
      </c>
      <c r="X257" s="143">
        <v>0</v>
      </c>
      <c r="Y257" s="196">
        <v>0</v>
      </c>
      <c r="Z257" s="133">
        <v>0</v>
      </c>
    </row>
    <row r="258" spans="1:26" x14ac:dyDescent="0.25">
      <c r="A258" s="325"/>
      <c r="B258" s="328"/>
      <c r="C258" s="48" t="s">
        <v>272</v>
      </c>
      <c r="D258" s="39" t="s">
        <v>441</v>
      </c>
      <c r="E258" s="231">
        <v>0</v>
      </c>
      <c r="F258" s="232">
        <v>0</v>
      </c>
      <c r="G258" s="232">
        <v>0</v>
      </c>
      <c r="H258" s="232">
        <v>0</v>
      </c>
      <c r="I258" s="232">
        <v>0</v>
      </c>
      <c r="J258" s="232">
        <v>0</v>
      </c>
      <c r="K258" s="232">
        <v>0</v>
      </c>
      <c r="L258" s="233">
        <v>0</v>
      </c>
      <c r="M258" s="234">
        <v>0</v>
      </c>
      <c r="N258" s="234">
        <v>0</v>
      </c>
      <c r="O258" s="235">
        <v>0</v>
      </c>
      <c r="P258" s="236">
        <v>0</v>
      </c>
      <c r="Q258" s="236">
        <v>0</v>
      </c>
      <c r="R258" s="236">
        <v>0</v>
      </c>
      <c r="S258" s="236">
        <v>0</v>
      </c>
      <c r="T258" s="236">
        <v>0</v>
      </c>
      <c r="U258" s="237">
        <v>0</v>
      </c>
      <c r="V258" s="240">
        <v>0</v>
      </c>
      <c r="W258" s="233">
        <v>0</v>
      </c>
      <c r="X258" s="143">
        <v>0</v>
      </c>
      <c r="Y258" s="196">
        <v>0</v>
      </c>
      <c r="Z258" s="133">
        <v>0</v>
      </c>
    </row>
    <row r="259" spans="1:26" x14ac:dyDescent="0.25">
      <c r="A259" s="325"/>
      <c r="B259" s="328"/>
      <c r="C259" s="48" t="s">
        <v>274</v>
      </c>
      <c r="D259" s="39" t="s">
        <v>275</v>
      </c>
      <c r="E259" s="231">
        <v>0</v>
      </c>
      <c r="F259" s="232">
        <v>0</v>
      </c>
      <c r="G259" s="232">
        <v>0</v>
      </c>
      <c r="H259" s="232">
        <v>0</v>
      </c>
      <c r="I259" s="232">
        <v>0</v>
      </c>
      <c r="J259" s="232">
        <v>0</v>
      </c>
      <c r="K259" s="232">
        <v>0</v>
      </c>
      <c r="L259" s="233">
        <v>0</v>
      </c>
      <c r="M259" s="234">
        <v>1</v>
      </c>
      <c r="N259" s="234">
        <v>39</v>
      </c>
      <c r="O259" s="235">
        <v>40</v>
      </c>
      <c r="P259" s="236">
        <v>0</v>
      </c>
      <c r="Q259" s="236">
        <v>0</v>
      </c>
      <c r="R259" s="236">
        <v>0</v>
      </c>
      <c r="S259" s="236">
        <v>0</v>
      </c>
      <c r="T259" s="236">
        <v>0</v>
      </c>
      <c r="U259" s="237">
        <v>0</v>
      </c>
      <c r="V259" s="240">
        <v>0</v>
      </c>
      <c r="W259" s="233">
        <v>0</v>
      </c>
      <c r="X259" s="143">
        <v>0</v>
      </c>
      <c r="Y259" s="196">
        <v>6</v>
      </c>
      <c r="Z259" s="133">
        <v>6</v>
      </c>
    </row>
    <row r="260" spans="1:26" x14ac:dyDescent="0.25">
      <c r="A260" s="325"/>
      <c r="B260" s="328"/>
      <c r="C260" s="48" t="s">
        <v>276</v>
      </c>
      <c r="D260" s="39" t="s">
        <v>277</v>
      </c>
      <c r="E260" s="231">
        <v>0</v>
      </c>
      <c r="F260" s="232">
        <v>0</v>
      </c>
      <c r="G260" s="232">
        <v>0</v>
      </c>
      <c r="H260" s="232">
        <v>0</v>
      </c>
      <c r="I260" s="232">
        <v>0</v>
      </c>
      <c r="J260" s="232">
        <v>0</v>
      </c>
      <c r="K260" s="232">
        <v>0</v>
      </c>
      <c r="L260" s="233">
        <v>0</v>
      </c>
      <c r="M260" s="234">
        <v>0</v>
      </c>
      <c r="N260" s="234">
        <v>70</v>
      </c>
      <c r="O260" s="235">
        <v>70</v>
      </c>
      <c r="P260" s="236">
        <v>0</v>
      </c>
      <c r="Q260" s="236">
        <v>0</v>
      </c>
      <c r="R260" s="236">
        <v>0</v>
      </c>
      <c r="S260" s="236">
        <v>0</v>
      </c>
      <c r="T260" s="236">
        <v>0</v>
      </c>
      <c r="U260" s="237">
        <v>0</v>
      </c>
      <c r="V260" s="240">
        <v>0</v>
      </c>
      <c r="W260" s="233">
        <v>0</v>
      </c>
      <c r="X260" s="143">
        <v>0</v>
      </c>
      <c r="Y260" s="196">
        <v>17</v>
      </c>
      <c r="Z260" s="133">
        <v>17</v>
      </c>
    </row>
    <row r="261" spans="1:26" x14ac:dyDescent="0.25">
      <c r="A261" s="325"/>
      <c r="B261" s="328"/>
      <c r="C261" s="48" t="s">
        <v>278</v>
      </c>
      <c r="D261" s="39" t="s">
        <v>279</v>
      </c>
      <c r="E261" s="231">
        <v>0</v>
      </c>
      <c r="F261" s="232">
        <v>0</v>
      </c>
      <c r="G261" s="232">
        <v>0</v>
      </c>
      <c r="H261" s="232">
        <v>0</v>
      </c>
      <c r="I261" s="232">
        <v>0</v>
      </c>
      <c r="J261" s="232">
        <v>0</v>
      </c>
      <c r="K261" s="232">
        <v>0</v>
      </c>
      <c r="L261" s="233">
        <v>0</v>
      </c>
      <c r="M261" s="234">
        <v>0</v>
      </c>
      <c r="N261" s="234">
        <v>0</v>
      </c>
      <c r="O261" s="235">
        <v>0</v>
      </c>
      <c r="P261" s="236">
        <v>0</v>
      </c>
      <c r="Q261" s="236">
        <v>0</v>
      </c>
      <c r="R261" s="236">
        <v>0</v>
      </c>
      <c r="S261" s="236">
        <v>0</v>
      </c>
      <c r="T261" s="236">
        <v>0</v>
      </c>
      <c r="U261" s="237">
        <v>0</v>
      </c>
      <c r="V261" s="240">
        <v>0</v>
      </c>
      <c r="W261" s="233">
        <v>0</v>
      </c>
      <c r="X261" s="143">
        <v>0</v>
      </c>
      <c r="Y261" s="196">
        <v>0</v>
      </c>
      <c r="Z261" s="133">
        <v>0</v>
      </c>
    </row>
    <row r="262" spans="1:26" x14ac:dyDescent="0.25">
      <c r="A262" s="325"/>
      <c r="B262" s="328"/>
      <c r="C262" s="48" t="s">
        <v>280</v>
      </c>
      <c r="D262" s="39" t="s">
        <v>281</v>
      </c>
      <c r="E262" s="231">
        <v>0</v>
      </c>
      <c r="F262" s="232">
        <v>0</v>
      </c>
      <c r="G262" s="232">
        <v>0</v>
      </c>
      <c r="H262" s="232">
        <v>0</v>
      </c>
      <c r="I262" s="232">
        <v>0</v>
      </c>
      <c r="J262" s="232">
        <v>0</v>
      </c>
      <c r="K262" s="232">
        <v>0</v>
      </c>
      <c r="L262" s="233">
        <v>0</v>
      </c>
      <c r="M262" s="234">
        <v>0</v>
      </c>
      <c r="N262" s="234">
        <v>0</v>
      </c>
      <c r="O262" s="235">
        <v>0</v>
      </c>
      <c r="P262" s="236">
        <v>0</v>
      </c>
      <c r="Q262" s="236">
        <v>0</v>
      </c>
      <c r="R262" s="236">
        <v>0</v>
      </c>
      <c r="S262" s="236">
        <v>0</v>
      </c>
      <c r="T262" s="236">
        <v>0</v>
      </c>
      <c r="U262" s="237">
        <v>0</v>
      </c>
      <c r="V262" s="240">
        <v>0</v>
      </c>
      <c r="W262" s="233">
        <v>0</v>
      </c>
      <c r="X262" s="143">
        <v>0</v>
      </c>
      <c r="Y262" s="196">
        <v>0</v>
      </c>
      <c r="Z262" s="133">
        <v>0</v>
      </c>
    </row>
    <row r="263" spans="1:26" x14ac:dyDescent="0.25">
      <c r="A263" s="325"/>
      <c r="B263" s="328"/>
      <c r="C263" s="48" t="s">
        <v>282</v>
      </c>
      <c r="D263" s="39" t="s">
        <v>283</v>
      </c>
      <c r="E263" s="231">
        <v>0</v>
      </c>
      <c r="F263" s="232">
        <v>0</v>
      </c>
      <c r="G263" s="232">
        <v>0</v>
      </c>
      <c r="H263" s="232">
        <v>0</v>
      </c>
      <c r="I263" s="232">
        <v>0</v>
      </c>
      <c r="J263" s="232">
        <v>0</v>
      </c>
      <c r="K263" s="232">
        <v>0</v>
      </c>
      <c r="L263" s="233">
        <v>0</v>
      </c>
      <c r="M263" s="234">
        <v>0</v>
      </c>
      <c r="N263" s="234">
        <v>0</v>
      </c>
      <c r="O263" s="235">
        <v>0</v>
      </c>
      <c r="P263" s="236">
        <v>0</v>
      </c>
      <c r="Q263" s="236">
        <v>0</v>
      </c>
      <c r="R263" s="236">
        <v>0</v>
      </c>
      <c r="S263" s="236">
        <v>0</v>
      </c>
      <c r="T263" s="236">
        <v>0</v>
      </c>
      <c r="U263" s="237">
        <v>0</v>
      </c>
      <c r="V263" s="240">
        <v>0</v>
      </c>
      <c r="W263" s="233">
        <v>0</v>
      </c>
      <c r="X263" s="143">
        <v>0</v>
      </c>
      <c r="Y263" s="196">
        <v>0</v>
      </c>
      <c r="Z263" s="133">
        <v>0</v>
      </c>
    </row>
    <row r="264" spans="1:26" x14ac:dyDescent="0.25">
      <c r="A264" s="325"/>
      <c r="B264" s="328"/>
      <c r="C264" s="48" t="s">
        <v>284</v>
      </c>
      <c r="D264" s="39" t="s">
        <v>285</v>
      </c>
      <c r="E264" s="231">
        <v>0</v>
      </c>
      <c r="F264" s="232">
        <v>0</v>
      </c>
      <c r="G264" s="232">
        <v>0</v>
      </c>
      <c r="H264" s="232">
        <v>0</v>
      </c>
      <c r="I264" s="232">
        <v>0</v>
      </c>
      <c r="J264" s="232">
        <v>0</v>
      </c>
      <c r="K264" s="232">
        <v>0</v>
      </c>
      <c r="L264" s="233">
        <v>0</v>
      </c>
      <c r="M264" s="234">
        <v>0</v>
      </c>
      <c r="N264" s="234">
        <v>0</v>
      </c>
      <c r="O264" s="235">
        <v>0</v>
      </c>
      <c r="P264" s="236">
        <v>0</v>
      </c>
      <c r="Q264" s="236">
        <v>0</v>
      </c>
      <c r="R264" s="236">
        <v>0</v>
      </c>
      <c r="S264" s="236">
        <v>0</v>
      </c>
      <c r="T264" s="236">
        <v>0</v>
      </c>
      <c r="U264" s="237">
        <v>0</v>
      </c>
      <c r="V264" s="240">
        <v>0</v>
      </c>
      <c r="W264" s="233">
        <v>0</v>
      </c>
      <c r="X264" s="143">
        <v>0</v>
      </c>
      <c r="Y264" s="196">
        <v>0</v>
      </c>
      <c r="Z264" s="133">
        <v>0</v>
      </c>
    </row>
    <row r="265" spans="1:26" x14ac:dyDescent="0.25">
      <c r="A265" s="325"/>
      <c r="B265" s="328"/>
      <c r="C265" s="48" t="s">
        <v>286</v>
      </c>
      <c r="D265" s="39" t="s">
        <v>287</v>
      </c>
      <c r="E265" s="231">
        <v>0</v>
      </c>
      <c r="F265" s="232">
        <v>0</v>
      </c>
      <c r="G265" s="232">
        <v>0</v>
      </c>
      <c r="H265" s="232">
        <v>0</v>
      </c>
      <c r="I265" s="232">
        <v>0</v>
      </c>
      <c r="J265" s="232">
        <v>0</v>
      </c>
      <c r="K265" s="232">
        <v>0</v>
      </c>
      <c r="L265" s="233">
        <v>0</v>
      </c>
      <c r="M265" s="234">
        <v>0</v>
      </c>
      <c r="N265" s="234">
        <v>0</v>
      </c>
      <c r="O265" s="235">
        <v>0</v>
      </c>
      <c r="P265" s="236">
        <v>0</v>
      </c>
      <c r="Q265" s="236">
        <v>0</v>
      </c>
      <c r="R265" s="236">
        <v>0</v>
      </c>
      <c r="S265" s="236">
        <v>0</v>
      </c>
      <c r="T265" s="236">
        <v>0</v>
      </c>
      <c r="U265" s="237">
        <v>0</v>
      </c>
      <c r="V265" s="240">
        <v>0</v>
      </c>
      <c r="W265" s="233">
        <v>0</v>
      </c>
      <c r="X265" s="143">
        <v>0</v>
      </c>
      <c r="Y265" s="196">
        <v>0</v>
      </c>
      <c r="Z265" s="133">
        <v>0</v>
      </c>
    </row>
    <row r="266" spans="1:26" x14ac:dyDescent="0.25">
      <c r="A266" s="325"/>
      <c r="B266" s="328"/>
      <c r="C266" s="48" t="s">
        <v>288</v>
      </c>
      <c r="D266" s="39" t="s">
        <v>289</v>
      </c>
      <c r="E266" s="231">
        <v>0</v>
      </c>
      <c r="F266" s="232">
        <v>0</v>
      </c>
      <c r="G266" s="232">
        <v>0</v>
      </c>
      <c r="H266" s="232">
        <v>0</v>
      </c>
      <c r="I266" s="232">
        <v>0</v>
      </c>
      <c r="J266" s="232">
        <v>0</v>
      </c>
      <c r="K266" s="232">
        <v>0</v>
      </c>
      <c r="L266" s="233">
        <v>0</v>
      </c>
      <c r="M266" s="234">
        <v>0</v>
      </c>
      <c r="N266" s="234">
        <v>13</v>
      </c>
      <c r="O266" s="235">
        <v>13</v>
      </c>
      <c r="P266" s="236">
        <v>0</v>
      </c>
      <c r="Q266" s="236">
        <v>0</v>
      </c>
      <c r="R266" s="236">
        <v>0</v>
      </c>
      <c r="S266" s="236">
        <v>0</v>
      </c>
      <c r="T266" s="236">
        <v>0</v>
      </c>
      <c r="U266" s="237">
        <v>0</v>
      </c>
      <c r="V266" s="240">
        <v>0</v>
      </c>
      <c r="W266" s="233">
        <v>0</v>
      </c>
      <c r="X266" s="143">
        <v>0</v>
      </c>
      <c r="Y266" s="196">
        <v>4</v>
      </c>
      <c r="Z266" s="133">
        <v>4</v>
      </c>
    </row>
    <row r="267" spans="1:26" x14ac:dyDescent="0.25">
      <c r="A267" s="325"/>
      <c r="B267" s="328"/>
      <c r="C267" s="48" t="s">
        <v>290</v>
      </c>
      <c r="D267" s="39" t="s">
        <v>291</v>
      </c>
      <c r="E267" s="231">
        <v>0</v>
      </c>
      <c r="F267" s="232">
        <v>0</v>
      </c>
      <c r="G267" s="232">
        <v>0</v>
      </c>
      <c r="H267" s="232">
        <v>0</v>
      </c>
      <c r="I267" s="232">
        <v>0</v>
      </c>
      <c r="J267" s="232">
        <v>0</v>
      </c>
      <c r="K267" s="232">
        <v>0</v>
      </c>
      <c r="L267" s="233">
        <v>0</v>
      </c>
      <c r="M267" s="234">
        <v>0</v>
      </c>
      <c r="N267" s="234">
        <v>14</v>
      </c>
      <c r="O267" s="235">
        <v>14</v>
      </c>
      <c r="P267" s="236">
        <v>0</v>
      </c>
      <c r="Q267" s="236">
        <v>0</v>
      </c>
      <c r="R267" s="236">
        <v>0</v>
      </c>
      <c r="S267" s="236">
        <v>0</v>
      </c>
      <c r="T267" s="236">
        <v>0</v>
      </c>
      <c r="U267" s="237">
        <v>0</v>
      </c>
      <c r="V267" s="240">
        <v>0</v>
      </c>
      <c r="W267" s="233">
        <v>0</v>
      </c>
      <c r="X267" s="143">
        <v>0</v>
      </c>
      <c r="Y267" s="196">
        <v>5</v>
      </c>
      <c r="Z267" s="133">
        <v>5</v>
      </c>
    </row>
    <row r="268" spans="1:26" x14ac:dyDescent="0.25">
      <c r="A268" s="325"/>
      <c r="B268" s="328"/>
      <c r="C268" s="48" t="s">
        <v>292</v>
      </c>
      <c r="D268" s="39" t="s">
        <v>293</v>
      </c>
      <c r="E268" s="231">
        <v>0</v>
      </c>
      <c r="F268" s="232">
        <v>0</v>
      </c>
      <c r="G268" s="232">
        <v>0</v>
      </c>
      <c r="H268" s="232">
        <v>0</v>
      </c>
      <c r="I268" s="232">
        <v>0</v>
      </c>
      <c r="J268" s="232">
        <v>0</v>
      </c>
      <c r="K268" s="232">
        <v>0</v>
      </c>
      <c r="L268" s="233">
        <v>0</v>
      </c>
      <c r="M268" s="234">
        <v>1</v>
      </c>
      <c r="N268" s="234">
        <v>12</v>
      </c>
      <c r="O268" s="235">
        <v>13</v>
      </c>
      <c r="P268" s="236">
        <v>0</v>
      </c>
      <c r="Q268" s="236">
        <v>0</v>
      </c>
      <c r="R268" s="236">
        <v>0</v>
      </c>
      <c r="S268" s="236">
        <v>0</v>
      </c>
      <c r="T268" s="236">
        <v>0</v>
      </c>
      <c r="U268" s="237">
        <v>0</v>
      </c>
      <c r="V268" s="240">
        <v>0</v>
      </c>
      <c r="W268" s="233">
        <v>0</v>
      </c>
      <c r="X268" s="143">
        <v>0</v>
      </c>
      <c r="Y268" s="196">
        <v>11</v>
      </c>
      <c r="Z268" s="133">
        <v>11</v>
      </c>
    </row>
    <row r="269" spans="1:26" x14ac:dyDescent="0.25">
      <c r="A269" s="325"/>
      <c r="B269" s="328"/>
      <c r="C269" s="48" t="s">
        <v>294</v>
      </c>
      <c r="D269" s="39" t="s">
        <v>295</v>
      </c>
      <c r="E269" s="231">
        <v>0</v>
      </c>
      <c r="F269" s="232">
        <v>0</v>
      </c>
      <c r="G269" s="232">
        <v>0</v>
      </c>
      <c r="H269" s="232">
        <v>0</v>
      </c>
      <c r="I269" s="232">
        <v>0</v>
      </c>
      <c r="J269" s="232">
        <v>0</v>
      </c>
      <c r="K269" s="232">
        <v>0</v>
      </c>
      <c r="L269" s="233">
        <v>0</v>
      </c>
      <c r="M269" s="234">
        <v>0</v>
      </c>
      <c r="N269" s="234">
        <v>15</v>
      </c>
      <c r="O269" s="235">
        <v>15</v>
      </c>
      <c r="P269" s="236">
        <v>0</v>
      </c>
      <c r="Q269" s="236">
        <v>0</v>
      </c>
      <c r="R269" s="236">
        <v>0</v>
      </c>
      <c r="S269" s="236">
        <v>0</v>
      </c>
      <c r="T269" s="236">
        <v>0</v>
      </c>
      <c r="U269" s="237">
        <v>0</v>
      </c>
      <c r="V269" s="240">
        <v>0</v>
      </c>
      <c r="W269" s="233">
        <v>0</v>
      </c>
      <c r="X269" s="143">
        <v>0</v>
      </c>
      <c r="Y269" s="196">
        <v>6</v>
      </c>
      <c r="Z269" s="133">
        <v>6</v>
      </c>
    </row>
    <row r="270" spans="1:26" x14ac:dyDescent="0.25">
      <c r="A270" s="325"/>
      <c r="B270" s="328"/>
      <c r="C270" s="48" t="s">
        <v>296</v>
      </c>
      <c r="D270" s="39" t="s">
        <v>297</v>
      </c>
      <c r="E270" s="231">
        <v>0</v>
      </c>
      <c r="F270" s="232">
        <v>0</v>
      </c>
      <c r="G270" s="232">
        <v>0</v>
      </c>
      <c r="H270" s="232">
        <v>0</v>
      </c>
      <c r="I270" s="232">
        <v>0</v>
      </c>
      <c r="J270" s="232">
        <v>0</v>
      </c>
      <c r="K270" s="232">
        <v>0</v>
      </c>
      <c r="L270" s="233">
        <v>0</v>
      </c>
      <c r="M270" s="234">
        <v>0</v>
      </c>
      <c r="N270" s="234">
        <v>20</v>
      </c>
      <c r="O270" s="235">
        <v>20</v>
      </c>
      <c r="P270" s="236">
        <v>0</v>
      </c>
      <c r="Q270" s="236">
        <v>0</v>
      </c>
      <c r="R270" s="236">
        <v>0</v>
      </c>
      <c r="S270" s="236">
        <v>0</v>
      </c>
      <c r="T270" s="236">
        <v>0</v>
      </c>
      <c r="U270" s="237">
        <v>0</v>
      </c>
      <c r="V270" s="240">
        <v>0</v>
      </c>
      <c r="W270" s="233">
        <v>0</v>
      </c>
      <c r="X270" s="143">
        <v>0</v>
      </c>
      <c r="Y270" s="196">
        <v>7</v>
      </c>
      <c r="Z270" s="133">
        <v>7</v>
      </c>
    </row>
    <row r="271" spans="1:26" x14ac:dyDescent="0.25">
      <c r="A271" s="325"/>
      <c r="B271" s="328"/>
      <c r="C271" s="48" t="s">
        <v>298</v>
      </c>
      <c r="D271" s="39" t="s">
        <v>299</v>
      </c>
      <c r="E271" s="231">
        <v>0</v>
      </c>
      <c r="F271" s="232">
        <v>0</v>
      </c>
      <c r="G271" s="232">
        <v>0</v>
      </c>
      <c r="H271" s="232">
        <v>0</v>
      </c>
      <c r="I271" s="232">
        <v>0</v>
      </c>
      <c r="J271" s="232">
        <v>0</v>
      </c>
      <c r="K271" s="232">
        <v>0</v>
      </c>
      <c r="L271" s="233">
        <v>0</v>
      </c>
      <c r="M271" s="234">
        <v>0</v>
      </c>
      <c r="N271" s="234">
        <v>30</v>
      </c>
      <c r="O271" s="235">
        <v>30</v>
      </c>
      <c r="P271" s="236">
        <v>0</v>
      </c>
      <c r="Q271" s="236">
        <v>0</v>
      </c>
      <c r="R271" s="236">
        <v>0</v>
      </c>
      <c r="S271" s="236">
        <v>0</v>
      </c>
      <c r="T271" s="236">
        <v>0</v>
      </c>
      <c r="U271" s="237">
        <v>0</v>
      </c>
      <c r="V271" s="240">
        <v>0</v>
      </c>
      <c r="W271" s="233">
        <v>0</v>
      </c>
      <c r="X271" s="143">
        <v>0</v>
      </c>
      <c r="Y271" s="196">
        <v>10</v>
      </c>
      <c r="Z271" s="133">
        <v>10</v>
      </c>
    </row>
    <row r="272" spans="1:26" x14ac:dyDescent="0.25">
      <c r="A272" s="325"/>
      <c r="B272" s="328"/>
      <c r="C272" s="48" t="s">
        <v>300</v>
      </c>
      <c r="D272" s="39" t="s">
        <v>301</v>
      </c>
      <c r="E272" s="231">
        <v>0</v>
      </c>
      <c r="F272" s="232">
        <v>0</v>
      </c>
      <c r="G272" s="232">
        <v>0</v>
      </c>
      <c r="H272" s="232">
        <v>0</v>
      </c>
      <c r="I272" s="232">
        <v>0</v>
      </c>
      <c r="J272" s="232">
        <v>0</v>
      </c>
      <c r="K272" s="232">
        <v>0</v>
      </c>
      <c r="L272" s="233">
        <v>0</v>
      </c>
      <c r="M272" s="234">
        <v>0</v>
      </c>
      <c r="N272" s="234">
        <v>30</v>
      </c>
      <c r="O272" s="235">
        <v>30</v>
      </c>
      <c r="P272" s="236">
        <v>0</v>
      </c>
      <c r="Q272" s="236">
        <v>0</v>
      </c>
      <c r="R272" s="236">
        <v>0</v>
      </c>
      <c r="S272" s="236">
        <v>0</v>
      </c>
      <c r="T272" s="236">
        <v>0</v>
      </c>
      <c r="U272" s="237">
        <v>0</v>
      </c>
      <c r="V272" s="240">
        <v>0</v>
      </c>
      <c r="W272" s="233">
        <v>0</v>
      </c>
      <c r="X272" s="143">
        <v>0</v>
      </c>
      <c r="Y272" s="196">
        <v>9</v>
      </c>
      <c r="Z272" s="133">
        <v>9</v>
      </c>
    </row>
    <row r="273" spans="1:26" x14ac:dyDescent="0.25">
      <c r="A273" s="325"/>
      <c r="B273" s="328"/>
      <c r="C273" s="48" t="s">
        <v>302</v>
      </c>
      <c r="D273" s="39" t="s">
        <v>303</v>
      </c>
      <c r="E273" s="231">
        <v>0</v>
      </c>
      <c r="F273" s="232">
        <v>0</v>
      </c>
      <c r="G273" s="232">
        <v>0</v>
      </c>
      <c r="H273" s="232">
        <v>0</v>
      </c>
      <c r="I273" s="232">
        <v>0</v>
      </c>
      <c r="J273" s="232">
        <v>0</v>
      </c>
      <c r="K273" s="232">
        <v>0</v>
      </c>
      <c r="L273" s="233">
        <v>0</v>
      </c>
      <c r="M273" s="234">
        <v>0</v>
      </c>
      <c r="N273" s="234">
        <v>16</v>
      </c>
      <c r="O273" s="235">
        <v>16</v>
      </c>
      <c r="P273" s="236">
        <v>0</v>
      </c>
      <c r="Q273" s="236">
        <v>0</v>
      </c>
      <c r="R273" s="236">
        <v>0</v>
      </c>
      <c r="S273" s="236">
        <v>0</v>
      </c>
      <c r="T273" s="236">
        <v>0</v>
      </c>
      <c r="U273" s="237">
        <v>0</v>
      </c>
      <c r="V273" s="240">
        <v>0</v>
      </c>
      <c r="W273" s="233">
        <v>0</v>
      </c>
      <c r="X273" s="143">
        <v>0</v>
      </c>
      <c r="Y273" s="196">
        <v>0</v>
      </c>
      <c r="Z273" s="133">
        <v>0</v>
      </c>
    </row>
    <row r="274" spans="1:26" x14ac:dyDescent="0.25">
      <c r="A274" s="325"/>
      <c r="B274" s="328"/>
      <c r="C274" s="48" t="s">
        <v>304</v>
      </c>
      <c r="D274" s="39" t="s">
        <v>305</v>
      </c>
      <c r="E274" s="231">
        <v>0</v>
      </c>
      <c r="F274" s="232">
        <v>0</v>
      </c>
      <c r="G274" s="232">
        <v>0</v>
      </c>
      <c r="H274" s="232">
        <v>0</v>
      </c>
      <c r="I274" s="232">
        <v>0</v>
      </c>
      <c r="J274" s="232">
        <v>0</v>
      </c>
      <c r="K274" s="232">
        <v>0</v>
      </c>
      <c r="L274" s="233">
        <v>0</v>
      </c>
      <c r="M274" s="234">
        <v>0</v>
      </c>
      <c r="N274" s="234">
        <v>0</v>
      </c>
      <c r="O274" s="235">
        <v>0</v>
      </c>
      <c r="P274" s="236">
        <v>0</v>
      </c>
      <c r="Q274" s="236">
        <v>0</v>
      </c>
      <c r="R274" s="236">
        <v>0</v>
      </c>
      <c r="S274" s="236">
        <v>0</v>
      </c>
      <c r="T274" s="236">
        <v>0</v>
      </c>
      <c r="U274" s="237">
        <v>0</v>
      </c>
      <c r="V274" s="240">
        <v>0</v>
      </c>
      <c r="W274" s="233">
        <v>0</v>
      </c>
      <c r="X274" s="143">
        <v>0</v>
      </c>
      <c r="Y274" s="196">
        <v>0</v>
      </c>
      <c r="Z274" s="133">
        <v>0</v>
      </c>
    </row>
    <row r="275" spans="1:26" x14ac:dyDescent="0.25">
      <c r="A275" s="325"/>
      <c r="B275" s="328"/>
      <c r="C275" s="48" t="s">
        <v>306</v>
      </c>
      <c r="D275" s="39" t="s">
        <v>307</v>
      </c>
      <c r="E275" s="231">
        <v>0</v>
      </c>
      <c r="F275" s="232">
        <v>0</v>
      </c>
      <c r="G275" s="232">
        <v>0</v>
      </c>
      <c r="H275" s="232">
        <v>0</v>
      </c>
      <c r="I275" s="232">
        <v>0</v>
      </c>
      <c r="J275" s="232">
        <v>0</v>
      </c>
      <c r="K275" s="232">
        <v>0</v>
      </c>
      <c r="L275" s="233">
        <v>0</v>
      </c>
      <c r="M275" s="234">
        <v>0</v>
      </c>
      <c r="N275" s="234">
        <v>3</v>
      </c>
      <c r="O275" s="235">
        <v>3</v>
      </c>
      <c r="P275" s="236">
        <v>0</v>
      </c>
      <c r="Q275" s="236">
        <v>0</v>
      </c>
      <c r="R275" s="236">
        <v>0</v>
      </c>
      <c r="S275" s="236">
        <v>0</v>
      </c>
      <c r="T275" s="236">
        <v>0</v>
      </c>
      <c r="U275" s="237">
        <v>0</v>
      </c>
      <c r="V275" s="240">
        <v>0</v>
      </c>
      <c r="W275" s="233">
        <v>0</v>
      </c>
      <c r="X275" s="143">
        <v>0</v>
      </c>
      <c r="Y275" s="196">
        <v>2</v>
      </c>
      <c r="Z275" s="133">
        <v>2</v>
      </c>
    </row>
    <row r="276" spans="1:26" x14ac:dyDescent="0.25">
      <c r="A276" s="325"/>
      <c r="B276" s="329"/>
      <c r="C276" s="48" t="s">
        <v>308</v>
      </c>
      <c r="D276" s="39" t="s">
        <v>309</v>
      </c>
      <c r="E276" s="231">
        <v>0</v>
      </c>
      <c r="F276" s="232">
        <v>0</v>
      </c>
      <c r="G276" s="232">
        <v>0</v>
      </c>
      <c r="H276" s="232">
        <v>0</v>
      </c>
      <c r="I276" s="232">
        <v>0</v>
      </c>
      <c r="J276" s="232">
        <v>0</v>
      </c>
      <c r="K276" s="232">
        <v>0</v>
      </c>
      <c r="L276" s="233">
        <v>0</v>
      </c>
      <c r="M276" s="234">
        <v>0</v>
      </c>
      <c r="N276" s="234">
        <v>0</v>
      </c>
      <c r="O276" s="235">
        <v>0</v>
      </c>
      <c r="P276" s="236">
        <v>0</v>
      </c>
      <c r="Q276" s="236">
        <v>0</v>
      </c>
      <c r="R276" s="236">
        <v>0</v>
      </c>
      <c r="S276" s="236">
        <v>0</v>
      </c>
      <c r="T276" s="236">
        <v>0</v>
      </c>
      <c r="U276" s="237">
        <v>0</v>
      </c>
      <c r="V276" s="240">
        <v>0</v>
      </c>
      <c r="W276" s="233">
        <v>0</v>
      </c>
      <c r="X276" s="143">
        <v>0</v>
      </c>
      <c r="Y276" s="196">
        <v>0</v>
      </c>
      <c r="Z276" s="133">
        <v>0</v>
      </c>
    </row>
    <row r="277" spans="1:26" ht="15.75" thickBot="1" x14ac:dyDescent="0.3">
      <c r="A277" s="326"/>
      <c r="B277" s="49" t="s">
        <v>438</v>
      </c>
      <c r="C277" s="50"/>
      <c r="D277" s="51"/>
      <c r="E277" s="241">
        <v>0</v>
      </c>
      <c r="F277" s="242">
        <v>0</v>
      </c>
      <c r="G277" s="242">
        <v>13</v>
      </c>
      <c r="H277" s="242">
        <v>0</v>
      </c>
      <c r="I277" s="242">
        <v>0</v>
      </c>
      <c r="J277" s="242">
        <v>0</v>
      </c>
      <c r="K277" s="242">
        <v>8</v>
      </c>
      <c r="L277" s="243">
        <v>21</v>
      </c>
      <c r="M277" s="244">
        <v>15</v>
      </c>
      <c r="N277" s="244">
        <v>1013</v>
      </c>
      <c r="O277" s="245">
        <v>1049</v>
      </c>
      <c r="P277" s="246">
        <v>0</v>
      </c>
      <c r="Q277" s="246">
        <v>0</v>
      </c>
      <c r="R277" s="246">
        <v>2</v>
      </c>
      <c r="S277" s="246">
        <v>0</v>
      </c>
      <c r="T277" s="246">
        <v>0</v>
      </c>
      <c r="U277" s="246">
        <v>0</v>
      </c>
      <c r="V277" s="246">
        <v>0</v>
      </c>
      <c r="W277" s="243">
        <v>2</v>
      </c>
      <c r="X277" s="244">
        <v>2</v>
      </c>
      <c r="Y277" s="244">
        <v>369</v>
      </c>
      <c r="Z277" s="243">
        <v>373</v>
      </c>
    </row>
    <row r="278" spans="1:26" ht="15" customHeight="1" x14ac:dyDescent="0.25">
      <c r="A278" s="330" t="s">
        <v>433</v>
      </c>
      <c r="B278" s="99" t="s">
        <v>312</v>
      </c>
      <c r="C278" s="1"/>
      <c r="D278" s="4"/>
      <c r="E278" s="200">
        <v>0</v>
      </c>
      <c r="F278" s="201">
        <v>0</v>
      </c>
      <c r="G278" s="201">
        <v>0</v>
      </c>
      <c r="H278" s="201">
        <v>0</v>
      </c>
      <c r="I278" s="201">
        <v>0</v>
      </c>
      <c r="J278" s="201">
        <v>0</v>
      </c>
      <c r="K278" s="201">
        <v>0</v>
      </c>
      <c r="L278" s="202">
        <v>0</v>
      </c>
      <c r="M278" s="203">
        <v>7</v>
      </c>
      <c r="N278" s="203">
        <v>3</v>
      </c>
      <c r="O278" s="204">
        <v>10</v>
      </c>
      <c r="P278" s="203">
        <v>0</v>
      </c>
      <c r="Q278" s="203">
        <v>0</v>
      </c>
      <c r="R278" s="203">
        <v>0</v>
      </c>
      <c r="S278" s="203">
        <v>0</v>
      </c>
      <c r="T278" s="203">
        <v>0</v>
      </c>
      <c r="U278" s="203">
        <v>0</v>
      </c>
      <c r="V278" s="203">
        <v>0</v>
      </c>
      <c r="W278" s="202">
        <v>0</v>
      </c>
      <c r="X278" s="203">
        <v>2</v>
      </c>
      <c r="Y278" s="203">
        <v>0</v>
      </c>
      <c r="Z278" s="202">
        <v>2</v>
      </c>
    </row>
    <row r="279" spans="1:26" ht="15" customHeight="1" x14ac:dyDescent="0.25">
      <c r="A279" s="331"/>
      <c r="B279" s="205"/>
      <c r="C279" s="206"/>
      <c r="D279" s="208" t="s">
        <v>344</v>
      </c>
      <c r="E279" s="209">
        <v>0</v>
      </c>
      <c r="F279" s="210">
        <v>0</v>
      </c>
      <c r="G279" s="210">
        <v>0</v>
      </c>
      <c r="H279" s="210">
        <v>0</v>
      </c>
      <c r="I279" s="210">
        <v>0</v>
      </c>
      <c r="J279" s="210">
        <v>0</v>
      </c>
      <c r="K279" s="210">
        <v>0</v>
      </c>
      <c r="L279" s="211">
        <v>0</v>
      </c>
      <c r="M279" s="212">
        <v>1</v>
      </c>
      <c r="N279" s="212">
        <v>0</v>
      </c>
      <c r="O279" s="213">
        <v>1</v>
      </c>
      <c r="P279" s="214">
        <v>0</v>
      </c>
      <c r="Q279" s="214">
        <v>0</v>
      </c>
      <c r="R279" s="214">
        <v>0</v>
      </c>
      <c r="S279" s="214">
        <v>0</v>
      </c>
      <c r="T279" s="214">
        <v>0</v>
      </c>
      <c r="U279" s="224">
        <v>0</v>
      </c>
      <c r="V279" s="215">
        <v>0</v>
      </c>
      <c r="W279" s="211">
        <v>0</v>
      </c>
      <c r="X279" s="212">
        <v>0</v>
      </c>
      <c r="Y279" s="216">
        <v>0</v>
      </c>
      <c r="Z279" s="217">
        <v>0</v>
      </c>
    </row>
    <row r="280" spans="1:26" ht="15" customHeight="1" x14ac:dyDescent="0.25">
      <c r="A280" s="331"/>
      <c r="B280" s="205"/>
      <c r="C280" s="206">
        <v>610859</v>
      </c>
      <c r="D280" s="208" t="s">
        <v>313</v>
      </c>
      <c r="E280" s="209">
        <v>0</v>
      </c>
      <c r="F280" s="210">
        <v>0</v>
      </c>
      <c r="G280" s="210">
        <v>0</v>
      </c>
      <c r="H280" s="210">
        <v>0</v>
      </c>
      <c r="I280" s="210">
        <v>0</v>
      </c>
      <c r="J280" s="210">
        <v>0</v>
      </c>
      <c r="K280" s="210">
        <v>0</v>
      </c>
      <c r="L280" s="211">
        <v>0</v>
      </c>
      <c r="M280" s="212">
        <v>0</v>
      </c>
      <c r="N280" s="212">
        <v>0</v>
      </c>
      <c r="O280" s="213">
        <v>0</v>
      </c>
      <c r="P280" s="214">
        <v>0</v>
      </c>
      <c r="Q280" s="214">
        <v>0</v>
      </c>
      <c r="R280" s="214">
        <v>0</v>
      </c>
      <c r="S280" s="214">
        <v>0</v>
      </c>
      <c r="T280" s="214">
        <v>0</v>
      </c>
      <c r="U280" s="224">
        <v>0</v>
      </c>
      <c r="V280" s="215">
        <v>0</v>
      </c>
      <c r="W280" s="211">
        <v>0</v>
      </c>
      <c r="X280" s="212">
        <v>0</v>
      </c>
      <c r="Y280" s="216">
        <v>0</v>
      </c>
      <c r="Z280" s="217">
        <v>0</v>
      </c>
    </row>
    <row r="281" spans="1:26" ht="15" customHeight="1" x14ac:dyDescent="0.25">
      <c r="A281" s="331"/>
      <c r="B281" s="205"/>
      <c r="C281" s="206" t="s">
        <v>506</v>
      </c>
      <c r="D281" s="208" t="s">
        <v>507</v>
      </c>
      <c r="E281" s="209">
        <v>0</v>
      </c>
      <c r="F281" s="210">
        <v>0</v>
      </c>
      <c r="G281" s="210">
        <v>0</v>
      </c>
      <c r="H281" s="210">
        <v>0</v>
      </c>
      <c r="I281" s="210">
        <v>0</v>
      </c>
      <c r="J281" s="210">
        <v>0</v>
      </c>
      <c r="K281" s="210">
        <v>0</v>
      </c>
      <c r="L281" s="211">
        <v>0</v>
      </c>
      <c r="M281" s="212">
        <v>6</v>
      </c>
      <c r="N281" s="212">
        <v>3</v>
      </c>
      <c r="O281" s="213">
        <v>9</v>
      </c>
      <c r="P281" s="214">
        <v>0</v>
      </c>
      <c r="Q281" s="214">
        <v>0</v>
      </c>
      <c r="R281" s="214">
        <v>0</v>
      </c>
      <c r="S281" s="214">
        <v>0</v>
      </c>
      <c r="T281" s="214">
        <v>0</v>
      </c>
      <c r="U281" s="224">
        <v>0</v>
      </c>
      <c r="V281" s="215">
        <v>0</v>
      </c>
      <c r="W281" s="211">
        <v>0</v>
      </c>
      <c r="X281" s="212">
        <v>2</v>
      </c>
      <c r="Y281" s="216">
        <v>0</v>
      </c>
      <c r="Z281" s="217">
        <v>2</v>
      </c>
    </row>
    <row r="282" spans="1:26" ht="15" customHeight="1" x14ac:dyDescent="0.25">
      <c r="A282" s="331"/>
      <c r="B282" s="205"/>
      <c r="C282" s="206"/>
      <c r="D282" s="208" t="s">
        <v>483</v>
      </c>
      <c r="E282" s="209">
        <v>0</v>
      </c>
      <c r="F282" s="210">
        <v>0</v>
      </c>
      <c r="G282" s="210">
        <v>0</v>
      </c>
      <c r="H282" s="210">
        <v>0</v>
      </c>
      <c r="I282" s="210">
        <v>0</v>
      </c>
      <c r="J282" s="210">
        <v>0</v>
      </c>
      <c r="K282" s="210">
        <v>0</v>
      </c>
      <c r="L282" s="211">
        <v>0</v>
      </c>
      <c r="M282" s="212">
        <v>0</v>
      </c>
      <c r="N282" s="212">
        <v>0</v>
      </c>
      <c r="O282" s="213">
        <v>0</v>
      </c>
      <c r="P282" s="214">
        <v>0</v>
      </c>
      <c r="Q282" s="214">
        <v>0</v>
      </c>
      <c r="R282" s="214">
        <v>0</v>
      </c>
      <c r="S282" s="214">
        <v>0</v>
      </c>
      <c r="T282" s="214">
        <v>0</v>
      </c>
      <c r="U282" s="224">
        <v>0</v>
      </c>
      <c r="V282" s="215">
        <v>0</v>
      </c>
      <c r="W282" s="211">
        <v>0</v>
      </c>
      <c r="X282" s="212">
        <v>0</v>
      </c>
      <c r="Y282" s="216">
        <v>0</v>
      </c>
      <c r="Z282" s="217">
        <v>0</v>
      </c>
    </row>
    <row r="283" spans="1:26" ht="15" customHeight="1" x14ac:dyDescent="0.25">
      <c r="A283" s="331"/>
      <c r="B283" s="205"/>
      <c r="C283" s="206">
        <v>611925</v>
      </c>
      <c r="D283" s="208" t="s">
        <v>314</v>
      </c>
      <c r="E283" s="209">
        <v>0</v>
      </c>
      <c r="F283" s="210">
        <v>0</v>
      </c>
      <c r="G283" s="210">
        <v>0</v>
      </c>
      <c r="H283" s="210">
        <v>0</v>
      </c>
      <c r="I283" s="210">
        <v>0</v>
      </c>
      <c r="J283" s="210">
        <v>0</v>
      </c>
      <c r="K283" s="210">
        <v>0</v>
      </c>
      <c r="L283" s="211">
        <v>0</v>
      </c>
      <c r="M283" s="212">
        <v>0</v>
      </c>
      <c r="N283" s="212">
        <v>0</v>
      </c>
      <c r="O283" s="213">
        <v>0</v>
      </c>
      <c r="P283" s="214">
        <v>0</v>
      </c>
      <c r="Q283" s="214">
        <v>0</v>
      </c>
      <c r="R283" s="214">
        <v>0</v>
      </c>
      <c r="S283" s="214">
        <v>0</v>
      </c>
      <c r="T283" s="214">
        <v>0</v>
      </c>
      <c r="U283" s="224">
        <v>0</v>
      </c>
      <c r="V283" s="215">
        <v>0</v>
      </c>
      <c r="W283" s="211">
        <v>0</v>
      </c>
      <c r="X283" s="212">
        <v>0</v>
      </c>
      <c r="Y283" s="216">
        <v>0</v>
      </c>
      <c r="Z283" s="217">
        <v>0</v>
      </c>
    </row>
    <row r="284" spans="1:26" ht="15" customHeight="1" x14ac:dyDescent="0.25">
      <c r="A284" s="331"/>
      <c r="B284" s="205"/>
      <c r="C284" s="206">
        <v>16008</v>
      </c>
      <c r="D284" s="208" t="s">
        <v>315</v>
      </c>
      <c r="E284" s="209">
        <v>0</v>
      </c>
      <c r="F284" s="210">
        <v>0</v>
      </c>
      <c r="G284" s="210">
        <v>0</v>
      </c>
      <c r="H284" s="210">
        <v>0</v>
      </c>
      <c r="I284" s="210">
        <v>0</v>
      </c>
      <c r="J284" s="210">
        <v>0</v>
      </c>
      <c r="K284" s="210">
        <v>0</v>
      </c>
      <c r="L284" s="211">
        <v>0</v>
      </c>
      <c r="M284" s="212">
        <v>0</v>
      </c>
      <c r="N284" s="212">
        <v>0</v>
      </c>
      <c r="O284" s="213">
        <v>0</v>
      </c>
      <c r="P284" s="214">
        <v>0</v>
      </c>
      <c r="Q284" s="214">
        <v>0</v>
      </c>
      <c r="R284" s="214">
        <v>0</v>
      </c>
      <c r="S284" s="214">
        <v>0</v>
      </c>
      <c r="T284" s="214">
        <v>0</v>
      </c>
      <c r="U284" s="224">
        <v>0</v>
      </c>
      <c r="V284" s="215">
        <v>0</v>
      </c>
      <c r="W284" s="211">
        <v>0</v>
      </c>
      <c r="X284" s="212">
        <v>0</v>
      </c>
      <c r="Y284" s="216">
        <v>0</v>
      </c>
      <c r="Z284" s="217">
        <v>0</v>
      </c>
    </row>
    <row r="285" spans="1:26" ht="15" customHeight="1" x14ac:dyDescent="0.25">
      <c r="A285" s="331"/>
      <c r="B285" s="205"/>
      <c r="C285" s="206">
        <v>610835</v>
      </c>
      <c r="D285" s="208" t="s">
        <v>316</v>
      </c>
      <c r="E285" s="209">
        <v>0</v>
      </c>
      <c r="F285" s="210">
        <v>0</v>
      </c>
      <c r="G285" s="210">
        <v>0</v>
      </c>
      <c r="H285" s="210">
        <v>0</v>
      </c>
      <c r="I285" s="210">
        <v>0</v>
      </c>
      <c r="J285" s="210">
        <v>0</v>
      </c>
      <c r="K285" s="210">
        <v>0</v>
      </c>
      <c r="L285" s="211">
        <v>0</v>
      </c>
      <c r="M285" s="212">
        <v>0</v>
      </c>
      <c r="N285" s="212">
        <v>0</v>
      </c>
      <c r="O285" s="213">
        <v>0</v>
      </c>
      <c r="P285" s="214">
        <v>0</v>
      </c>
      <c r="Q285" s="214">
        <v>0</v>
      </c>
      <c r="R285" s="214">
        <v>0</v>
      </c>
      <c r="S285" s="214">
        <v>0</v>
      </c>
      <c r="T285" s="214">
        <v>0</v>
      </c>
      <c r="U285" s="224">
        <v>0</v>
      </c>
      <c r="V285" s="215">
        <v>0</v>
      </c>
      <c r="W285" s="211">
        <v>0</v>
      </c>
      <c r="X285" s="212">
        <v>0</v>
      </c>
      <c r="Y285" s="216">
        <v>0</v>
      </c>
      <c r="Z285" s="217">
        <v>0</v>
      </c>
    </row>
    <row r="286" spans="1:26" ht="15" customHeight="1" x14ac:dyDescent="0.25">
      <c r="A286" s="331"/>
      <c r="B286" s="205"/>
      <c r="C286" s="206">
        <v>13501</v>
      </c>
      <c r="D286" s="208" t="s">
        <v>317</v>
      </c>
      <c r="E286" s="209">
        <v>0</v>
      </c>
      <c r="F286" s="210">
        <v>0</v>
      </c>
      <c r="G286" s="210">
        <v>0</v>
      </c>
      <c r="H286" s="210">
        <v>0</v>
      </c>
      <c r="I286" s="210">
        <v>0</v>
      </c>
      <c r="J286" s="210">
        <v>0</v>
      </c>
      <c r="K286" s="210">
        <v>0</v>
      </c>
      <c r="L286" s="211">
        <v>0</v>
      </c>
      <c r="M286" s="212">
        <v>0</v>
      </c>
      <c r="N286" s="212">
        <v>0</v>
      </c>
      <c r="O286" s="213">
        <v>0</v>
      </c>
      <c r="P286" s="214">
        <v>0</v>
      </c>
      <c r="Q286" s="214">
        <v>0</v>
      </c>
      <c r="R286" s="214">
        <v>0</v>
      </c>
      <c r="S286" s="214">
        <v>0</v>
      </c>
      <c r="T286" s="214">
        <v>0</v>
      </c>
      <c r="U286" s="224">
        <v>0</v>
      </c>
      <c r="V286" s="215">
        <v>0</v>
      </c>
      <c r="W286" s="211">
        <v>0</v>
      </c>
      <c r="X286" s="212">
        <v>0</v>
      </c>
      <c r="Y286" s="216">
        <v>0</v>
      </c>
      <c r="Z286" s="217">
        <v>0</v>
      </c>
    </row>
    <row r="287" spans="1:26" ht="15" customHeight="1" x14ac:dyDescent="0.25">
      <c r="A287" s="331"/>
      <c r="B287" s="99" t="s">
        <v>13</v>
      </c>
      <c r="C287" s="1"/>
      <c r="D287" s="4"/>
      <c r="E287" s="200">
        <v>0</v>
      </c>
      <c r="F287" s="201">
        <v>0</v>
      </c>
      <c r="G287" s="201">
        <v>61</v>
      </c>
      <c r="H287" s="201">
        <v>0</v>
      </c>
      <c r="I287" s="201">
        <v>0</v>
      </c>
      <c r="J287" s="201">
        <v>0</v>
      </c>
      <c r="K287" s="201">
        <v>0</v>
      </c>
      <c r="L287" s="202">
        <v>61</v>
      </c>
      <c r="M287" s="203">
        <v>97</v>
      </c>
      <c r="N287" s="203">
        <v>594</v>
      </c>
      <c r="O287" s="204">
        <v>752</v>
      </c>
      <c r="P287" s="203">
        <v>0</v>
      </c>
      <c r="Q287" s="203">
        <v>0</v>
      </c>
      <c r="R287" s="203">
        <v>35</v>
      </c>
      <c r="S287" s="203">
        <v>0</v>
      </c>
      <c r="T287" s="203">
        <v>0</v>
      </c>
      <c r="U287" s="203">
        <v>0</v>
      </c>
      <c r="V287" s="203">
        <v>0</v>
      </c>
      <c r="W287" s="202">
        <v>35</v>
      </c>
      <c r="X287" s="203">
        <v>33</v>
      </c>
      <c r="Y287" s="203">
        <v>121</v>
      </c>
      <c r="Z287" s="202">
        <v>189</v>
      </c>
    </row>
    <row r="288" spans="1:26" ht="15" customHeight="1" x14ac:dyDescent="0.25">
      <c r="A288" s="331"/>
      <c r="B288" s="205"/>
      <c r="C288" s="206" t="s">
        <v>318</v>
      </c>
      <c r="D288" s="208" t="s">
        <v>319</v>
      </c>
      <c r="E288" s="209">
        <v>0</v>
      </c>
      <c r="F288" s="210">
        <v>0</v>
      </c>
      <c r="G288" s="210">
        <v>60</v>
      </c>
      <c r="H288" s="210">
        <v>0</v>
      </c>
      <c r="I288" s="210">
        <v>0</v>
      </c>
      <c r="J288" s="210">
        <v>0</v>
      </c>
      <c r="K288" s="210">
        <v>0</v>
      </c>
      <c r="L288" s="211">
        <v>60</v>
      </c>
      <c r="M288" s="212">
        <v>0</v>
      </c>
      <c r="N288" s="212">
        <v>0</v>
      </c>
      <c r="O288" s="213">
        <v>60</v>
      </c>
      <c r="P288" s="214">
        <v>0</v>
      </c>
      <c r="Q288" s="214">
        <v>0</v>
      </c>
      <c r="R288" s="214">
        <v>35</v>
      </c>
      <c r="S288" s="214">
        <v>0</v>
      </c>
      <c r="T288" s="214">
        <v>0</v>
      </c>
      <c r="U288" s="224">
        <v>0</v>
      </c>
      <c r="V288" s="215">
        <v>0</v>
      </c>
      <c r="W288" s="211">
        <v>35</v>
      </c>
      <c r="X288" s="212">
        <v>0</v>
      </c>
      <c r="Y288" s="216">
        <v>0</v>
      </c>
      <c r="Z288" s="217">
        <v>35</v>
      </c>
    </row>
    <row r="289" spans="1:26" ht="15" customHeight="1" x14ac:dyDescent="0.25">
      <c r="A289" s="331"/>
      <c r="B289" s="205"/>
      <c r="C289" s="206"/>
      <c r="D289" s="208" t="s">
        <v>582</v>
      </c>
      <c r="E289" s="209">
        <v>0</v>
      </c>
      <c r="F289" s="210">
        <v>0</v>
      </c>
      <c r="G289" s="210">
        <v>0</v>
      </c>
      <c r="H289" s="210">
        <v>0</v>
      </c>
      <c r="I289" s="210">
        <v>0</v>
      </c>
      <c r="J289" s="210">
        <v>0</v>
      </c>
      <c r="K289" s="210">
        <v>0</v>
      </c>
      <c r="L289" s="211">
        <v>0</v>
      </c>
      <c r="M289" s="212">
        <v>2</v>
      </c>
      <c r="N289" s="212">
        <v>21</v>
      </c>
      <c r="O289" s="213">
        <v>23</v>
      </c>
      <c r="P289" s="214">
        <v>0</v>
      </c>
      <c r="Q289" s="214">
        <v>0</v>
      </c>
      <c r="R289" s="214">
        <v>0</v>
      </c>
      <c r="S289" s="214">
        <v>0</v>
      </c>
      <c r="T289" s="214">
        <v>0</v>
      </c>
      <c r="U289" s="224">
        <v>0</v>
      </c>
      <c r="V289" s="215">
        <v>0</v>
      </c>
      <c r="W289" s="211">
        <v>0</v>
      </c>
      <c r="X289" s="212">
        <v>0</v>
      </c>
      <c r="Y289" s="216">
        <v>2</v>
      </c>
      <c r="Z289" s="217">
        <v>2</v>
      </c>
    </row>
    <row r="290" spans="1:26" ht="15" customHeight="1" x14ac:dyDescent="0.25">
      <c r="A290" s="331"/>
      <c r="B290" s="205"/>
      <c r="C290" s="206"/>
      <c r="D290" s="208" t="s">
        <v>584</v>
      </c>
      <c r="E290" s="209">
        <v>0</v>
      </c>
      <c r="F290" s="210">
        <v>0</v>
      </c>
      <c r="G290" s="210">
        <v>0</v>
      </c>
      <c r="H290" s="210">
        <v>0</v>
      </c>
      <c r="I290" s="210">
        <v>0</v>
      </c>
      <c r="J290" s="210">
        <v>0</v>
      </c>
      <c r="K290" s="210">
        <v>0</v>
      </c>
      <c r="L290" s="211">
        <v>0</v>
      </c>
      <c r="M290" s="212">
        <v>0</v>
      </c>
      <c r="N290" s="212">
        <v>208</v>
      </c>
      <c r="O290" s="213">
        <v>208</v>
      </c>
      <c r="P290" s="214">
        <v>0</v>
      </c>
      <c r="Q290" s="214">
        <v>0</v>
      </c>
      <c r="R290" s="214">
        <v>0</v>
      </c>
      <c r="S290" s="214">
        <v>0</v>
      </c>
      <c r="T290" s="214">
        <v>0</v>
      </c>
      <c r="U290" s="224">
        <v>0</v>
      </c>
      <c r="V290" s="215">
        <v>0</v>
      </c>
      <c r="W290" s="211">
        <v>0</v>
      </c>
      <c r="X290" s="212">
        <v>0</v>
      </c>
      <c r="Y290" s="216">
        <v>0</v>
      </c>
      <c r="Z290" s="217">
        <v>0</v>
      </c>
    </row>
    <row r="291" spans="1:26" ht="15" customHeight="1" x14ac:dyDescent="0.25">
      <c r="A291" s="331"/>
      <c r="B291" s="205"/>
      <c r="C291" s="206" t="s">
        <v>343</v>
      </c>
      <c r="D291" s="208" t="s">
        <v>519</v>
      </c>
      <c r="E291" s="209">
        <v>0</v>
      </c>
      <c r="F291" s="210">
        <v>0</v>
      </c>
      <c r="G291" s="210">
        <v>0</v>
      </c>
      <c r="H291" s="210">
        <v>0</v>
      </c>
      <c r="I291" s="210">
        <v>0</v>
      </c>
      <c r="J291" s="210">
        <v>0</v>
      </c>
      <c r="K291" s="210">
        <v>0</v>
      </c>
      <c r="L291" s="211">
        <v>0</v>
      </c>
      <c r="M291" s="212">
        <v>39</v>
      </c>
      <c r="N291" s="212">
        <v>1</v>
      </c>
      <c r="O291" s="213">
        <v>40</v>
      </c>
      <c r="P291" s="214">
        <v>0</v>
      </c>
      <c r="Q291" s="214">
        <v>0</v>
      </c>
      <c r="R291" s="214">
        <v>0</v>
      </c>
      <c r="S291" s="214">
        <v>0</v>
      </c>
      <c r="T291" s="214">
        <v>0</v>
      </c>
      <c r="U291" s="224">
        <v>0</v>
      </c>
      <c r="V291" s="215">
        <v>0</v>
      </c>
      <c r="W291" s="211">
        <v>0</v>
      </c>
      <c r="X291" s="212">
        <v>8</v>
      </c>
      <c r="Y291" s="216">
        <v>0</v>
      </c>
      <c r="Z291" s="217">
        <v>8</v>
      </c>
    </row>
    <row r="292" spans="1:26" ht="15" customHeight="1" x14ac:dyDescent="0.25">
      <c r="A292" s="331"/>
      <c r="B292" s="205"/>
      <c r="C292" s="206"/>
      <c r="D292" s="208" t="s">
        <v>483</v>
      </c>
      <c r="E292" s="209">
        <v>0</v>
      </c>
      <c r="F292" s="210">
        <v>0</v>
      </c>
      <c r="G292" s="210">
        <v>0</v>
      </c>
      <c r="H292" s="210">
        <v>0</v>
      </c>
      <c r="I292" s="210">
        <v>0</v>
      </c>
      <c r="J292" s="210">
        <v>0</v>
      </c>
      <c r="K292" s="210">
        <v>0</v>
      </c>
      <c r="L292" s="211">
        <v>0</v>
      </c>
      <c r="M292" s="212">
        <v>9</v>
      </c>
      <c r="N292" s="212">
        <v>11</v>
      </c>
      <c r="O292" s="213">
        <v>20</v>
      </c>
      <c r="P292" s="214">
        <v>0</v>
      </c>
      <c r="Q292" s="214">
        <v>0</v>
      </c>
      <c r="R292" s="214">
        <v>0</v>
      </c>
      <c r="S292" s="214">
        <v>0</v>
      </c>
      <c r="T292" s="214">
        <v>0</v>
      </c>
      <c r="U292" s="224">
        <v>0</v>
      </c>
      <c r="V292" s="215">
        <v>0</v>
      </c>
      <c r="W292" s="211">
        <v>0</v>
      </c>
      <c r="X292" s="212">
        <v>2</v>
      </c>
      <c r="Y292" s="216">
        <v>12</v>
      </c>
      <c r="Z292" s="217">
        <v>14</v>
      </c>
    </row>
    <row r="293" spans="1:26" ht="15" customHeight="1" x14ac:dyDescent="0.25">
      <c r="A293" s="331"/>
      <c r="B293" s="205"/>
      <c r="C293" s="206" t="s">
        <v>320</v>
      </c>
      <c r="D293" s="208" t="s">
        <v>524</v>
      </c>
      <c r="E293" s="209">
        <v>0</v>
      </c>
      <c r="F293" s="210">
        <v>0</v>
      </c>
      <c r="G293" s="210">
        <v>0</v>
      </c>
      <c r="H293" s="210">
        <v>0</v>
      </c>
      <c r="I293" s="210">
        <v>0</v>
      </c>
      <c r="J293" s="210">
        <v>0</v>
      </c>
      <c r="K293" s="210">
        <v>0</v>
      </c>
      <c r="L293" s="211">
        <v>0</v>
      </c>
      <c r="M293" s="212">
        <v>0</v>
      </c>
      <c r="N293" s="212">
        <v>0</v>
      </c>
      <c r="O293" s="213">
        <v>0</v>
      </c>
      <c r="P293" s="214">
        <v>0</v>
      </c>
      <c r="Q293" s="214">
        <v>0</v>
      </c>
      <c r="R293" s="214">
        <v>0</v>
      </c>
      <c r="S293" s="214">
        <v>0</v>
      </c>
      <c r="T293" s="214">
        <v>0</v>
      </c>
      <c r="U293" s="224">
        <v>0</v>
      </c>
      <c r="V293" s="215">
        <v>0</v>
      </c>
      <c r="W293" s="211">
        <v>0</v>
      </c>
      <c r="X293" s="212">
        <v>0</v>
      </c>
      <c r="Y293" s="216">
        <v>0</v>
      </c>
      <c r="Z293" s="217">
        <v>0</v>
      </c>
    </row>
    <row r="294" spans="1:26" ht="15" customHeight="1" x14ac:dyDescent="0.25">
      <c r="A294" s="331"/>
      <c r="B294" s="205"/>
      <c r="C294" s="206" t="s">
        <v>320</v>
      </c>
      <c r="D294" s="208" t="s">
        <v>321</v>
      </c>
      <c r="E294" s="209">
        <v>0</v>
      </c>
      <c r="F294" s="210">
        <v>0</v>
      </c>
      <c r="G294" s="210">
        <v>1</v>
      </c>
      <c r="H294" s="210">
        <v>0</v>
      </c>
      <c r="I294" s="210">
        <v>0</v>
      </c>
      <c r="J294" s="210">
        <v>0</v>
      </c>
      <c r="K294" s="210">
        <v>0</v>
      </c>
      <c r="L294" s="211">
        <v>1</v>
      </c>
      <c r="M294" s="212">
        <v>3</v>
      </c>
      <c r="N294" s="212">
        <v>299</v>
      </c>
      <c r="O294" s="213">
        <v>303</v>
      </c>
      <c r="P294" s="214">
        <v>0</v>
      </c>
      <c r="Q294" s="214">
        <v>0</v>
      </c>
      <c r="R294" s="214">
        <v>0</v>
      </c>
      <c r="S294" s="214">
        <v>0</v>
      </c>
      <c r="T294" s="214">
        <v>0</v>
      </c>
      <c r="U294" s="224">
        <v>0</v>
      </c>
      <c r="V294" s="215">
        <v>0</v>
      </c>
      <c r="W294" s="211">
        <v>0</v>
      </c>
      <c r="X294" s="212">
        <v>1</v>
      </c>
      <c r="Y294" s="216">
        <v>99</v>
      </c>
      <c r="Z294" s="217">
        <v>100</v>
      </c>
    </row>
    <row r="295" spans="1:26" ht="15" customHeight="1" x14ac:dyDescent="0.25">
      <c r="A295" s="331"/>
      <c r="B295" s="205"/>
      <c r="C295" s="206" t="s">
        <v>322</v>
      </c>
      <c r="D295" s="208" t="s">
        <v>323</v>
      </c>
      <c r="E295" s="209">
        <v>0</v>
      </c>
      <c r="F295" s="210">
        <v>0</v>
      </c>
      <c r="G295" s="210">
        <v>0</v>
      </c>
      <c r="H295" s="210">
        <v>0</v>
      </c>
      <c r="I295" s="210">
        <v>0</v>
      </c>
      <c r="J295" s="210">
        <v>0</v>
      </c>
      <c r="K295" s="210">
        <v>0</v>
      </c>
      <c r="L295" s="211">
        <v>0</v>
      </c>
      <c r="M295" s="212">
        <v>0</v>
      </c>
      <c r="N295" s="212">
        <v>2</v>
      </c>
      <c r="O295" s="213">
        <v>2</v>
      </c>
      <c r="P295" s="214">
        <v>0</v>
      </c>
      <c r="Q295" s="214">
        <v>0</v>
      </c>
      <c r="R295" s="214">
        <v>0</v>
      </c>
      <c r="S295" s="214">
        <v>0</v>
      </c>
      <c r="T295" s="214">
        <v>0</v>
      </c>
      <c r="U295" s="224">
        <v>0</v>
      </c>
      <c r="V295" s="215">
        <v>0</v>
      </c>
      <c r="W295" s="211">
        <v>0</v>
      </c>
      <c r="X295" s="212">
        <v>0</v>
      </c>
      <c r="Y295" s="216">
        <v>1</v>
      </c>
      <c r="Z295" s="217">
        <v>1</v>
      </c>
    </row>
    <row r="296" spans="1:26" ht="15" customHeight="1" x14ac:dyDescent="0.25">
      <c r="A296" s="331"/>
      <c r="B296" s="205"/>
      <c r="C296" s="206" t="s">
        <v>324</v>
      </c>
      <c r="D296" s="208" t="s">
        <v>325</v>
      </c>
      <c r="E296" s="209">
        <v>0</v>
      </c>
      <c r="F296" s="210">
        <v>0</v>
      </c>
      <c r="G296" s="210">
        <v>0</v>
      </c>
      <c r="H296" s="210">
        <v>0</v>
      </c>
      <c r="I296" s="210">
        <v>0</v>
      </c>
      <c r="J296" s="210">
        <v>0</v>
      </c>
      <c r="K296" s="210">
        <v>0</v>
      </c>
      <c r="L296" s="211">
        <v>0</v>
      </c>
      <c r="M296" s="212">
        <v>0</v>
      </c>
      <c r="N296" s="212">
        <v>0</v>
      </c>
      <c r="O296" s="213">
        <v>0</v>
      </c>
      <c r="P296" s="214">
        <v>0</v>
      </c>
      <c r="Q296" s="214">
        <v>0</v>
      </c>
      <c r="R296" s="214">
        <v>0</v>
      </c>
      <c r="S296" s="214">
        <v>0</v>
      </c>
      <c r="T296" s="214">
        <v>0</v>
      </c>
      <c r="U296" s="224">
        <v>0</v>
      </c>
      <c r="V296" s="215">
        <v>0</v>
      </c>
      <c r="W296" s="211">
        <v>0</v>
      </c>
      <c r="X296" s="212">
        <v>0</v>
      </c>
      <c r="Y296" s="216">
        <v>0</v>
      </c>
      <c r="Z296" s="217">
        <v>0</v>
      </c>
    </row>
    <row r="297" spans="1:26" ht="15" customHeight="1" x14ac:dyDescent="0.25">
      <c r="A297" s="331"/>
      <c r="B297" s="205"/>
      <c r="C297" s="206" t="s">
        <v>215</v>
      </c>
      <c r="D297" s="208" t="s">
        <v>326</v>
      </c>
      <c r="E297" s="209">
        <v>0</v>
      </c>
      <c r="F297" s="210">
        <v>0</v>
      </c>
      <c r="G297" s="210">
        <v>0</v>
      </c>
      <c r="H297" s="210">
        <v>0</v>
      </c>
      <c r="I297" s="210">
        <v>0</v>
      </c>
      <c r="J297" s="210">
        <v>0</v>
      </c>
      <c r="K297" s="210">
        <v>0</v>
      </c>
      <c r="L297" s="211">
        <v>0</v>
      </c>
      <c r="M297" s="212">
        <v>0</v>
      </c>
      <c r="N297" s="212">
        <v>6</v>
      </c>
      <c r="O297" s="213">
        <v>6</v>
      </c>
      <c r="P297" s="214">
        <v>0</v>
      </c>
      <c r="Q297" s="214">
        <v>0</v>
      </c>
      <c r="R297" s="214">
        <v>0</v>
      </c>
      <c r="S297" s="214">
        <v>0</v>
      </c>
      <c r="T297" s="214">
        <v>0</v>
      </c>
      <c r="U297" s="224">
        <v>0</v>
      </c>
      <c r="V297" s="215">
        <v>0</v>
      </c>
      <c r="W297" s="211">
        <v>0</v>
      </c>
      <c r="X297" s="212">
        <v>1</v>
      </c>
      <c r="Y297" s="216">
        <v>4</v>
      </c>
      <c r="Z297" s="217">
        <v>5</v>
      </c>
    </row>
    <row r="298" spans="1:26" ht="15" customHeight="1" x14ac:dyDescent="0.25">
      <c r="A298" s="331"/>
      <c r="B298" s="205"/>
      <c r="C298" s="206" t="s">
        <v>327</v>
      </c>
      <c r="D298" s="208" t="s">
        <v>328</v>
      </c>
      <c r="E298" s="209">
        <v>0</v>
      </c>
      <c r="F298" s="210">
        <v>0</v>
      </c>
      <c r="G298" s="210">
        <v>0</v>
      </c>
      <c r="H298" s="210">
        <v>0</v>
      </c>
      <c r="I298" s="210">
        <v>0</v>
      </c>
      <c r="J298" s="210">
        <v>0</v>
      </c>
      <c r="K298" s="210">
        <v>0</v>
      </c>
      <c r="L298" s="211">
        <v>0</v>
      </c>
      <c r="M298" s="212">
        <v>0</v>
      </c>
      <c r="N298" s="212">
        <v>0</v>
      </c>
      <c r="O298" s="213">
        <v>0</v>
      </c>
      <c r="P298" s="214">
        <v>0</v>
      </c>
      <c r="Q298" s="214">
        <v>0</v>
      </c>
      <c r="R298" s="214">
        <v>0</v>
      </c>
      <c r="S298" s="214">
        <v>0</v>
      </c>
      <c r="T298" s="214">
        <v>0</v>
      </c>
      <c r="U298" s="224">
        <v>0</v>
      </c>
      <c r="V298" s="215">
        <v>0</v>
      </c>
      <c r="W298" s="211">
        <v>0</v>
      </c>
      <c r="X298" s="212">
        <v>0</v>
      </c>
      <c r="Y298" s="216">
        <v>0</v>
      </c>
      <c r="Z298" s="217">
        <v>0</v>
      </c>
    </row>
    <row r="299" spans="1:26" ht="15" customHeight="1" x14ac:dyDescent="0.25">
      <c r="A299" s="331"/>
      <c r="B299" s="205"/>
      <c r="C299" s="206" t="s">
        <v>329</v>
      </c>
      <c r="D299" s="208" t="s">
        <v>330</v>
      </c>
      <c r="E299" s="209">
        <v>0</v>
      </c>
      <c r="F299" s="210">
        <v>0</v>
      </c>
      <c r="G299" s="210">
        <v>0</v>
      </c>
      <c r="H299" s="210">
        <v>0</v>
      </c>
      <c r="I299" s="210">
        <v>0</v>
      </c>
      <c r="J299" s="210">
        <v>0</v>
      </c>
      <c r="K299" s="210">
        <v>0</v>
      </c>
      <c r="L299" s="211">
        <v>0</v>
      </c>
      <c r="M299" s="212">
        <v>42</v>
      </c>
      <c r="N299" s="212">
        <v>0</v>
      </c>
      <c r="O299" s="213">
        <v>42</v>
      </c>
      <c r="P299" s="214">
        <v>0</v>
      </c>
      <c r="Q299" s="214">
        <v>0</v>
      </c>
      <c r="R299" s="214">
        <v>0</v>
      </c>
      <c r="S299" s="214">
        <v>0</v>
      </c>
      <c r="T299" s="214">
        <v>0</v>
      </c>
      <c r="U299" s="224">
        <v>0</v>
      </c>
      <c r="V299" s="215">
        <v>0</v>
      </c>
      <c r="W299" s="211">
        <v>0</v>
      </c>
      <c r="X299" s="212">
        <v>21</v>
      </c>
      <c r="Y299" s="216">
        <v>0</v>
      </c>
      <c r="Z299" s="217">
        <v>21</v>
      </c>
    </row>
    <row r="300" spans="1:26" ht="15" customHeight="1" x14ac:dyDescent="0.25">
      <c r="A300" s="331"/>
      <c r="B300" s="205"/>
      <c r="C300" s="206" t="s">
        <v>318</v>
      </c>
      <c r="D300" s="208" t="s">
        <v>331</v>
      </c>
      <c r="E300" s="209">
        <v>0</v>
      </c>
      <c r="F300" s="210">
        <v>0</v>
      </c>
      <c r="G300" s="210">
        <v>0</v>
      </c>
      <c r="H300" s="210">
        <v>0</v>
      </c>
      <c r="I300" s="210">
        <v>0</v>
      </c>
      <c r="J300" s="210">
        <v>0</v>
      </c>
      <c r="K300" s="210">
        <v>0</v>
      </c>
      <c r="L300" s="211">
        <v>0</v>
      </c>
      <c r="M300" s="212">
        <v>0</v>
      </c>
      <c r="N300" s="212">
        <v>0</v>
      </c>
      <c r="O300" s="213">
        <v>0</v>
      </c>
      <c r="P300" s="214">
        <v>0</v>
      </c>
      <c r="Q300" s="214">
        <v>0</v>
      </c>
      <c r="R300" s="214">
        <v>0</v>
      </c>
      <c r="S300" s="214">
        <v>0</v>
      </c>
      <c r="T300" s="214">
        <v>0</v>
      </c>
      <c r="U300" s="224">
        <v>0</v>
      </c>
      <c r="V300" s="215">
        <v>0</v>
      </c>
      <c r="W300" s="211">
        <v>0</v>
      </c>
      <c r="X300" s="212">
        <v>0</v>
      </c>
      <c r="Y300" s="216">
        <v>0</v>
      </c>
      <c r="Z300" s="217">
        <v>0</v>
      </c>
    </row>
    <row r="301" spans="1:26" ht="15" customHeight="1" x14ac:dyDescent="0.25">
      <c r="A301" s="331"/>
      <c r="B301" s="205"/>
      <c r="C301" s="206" t="s">
        <v>320</v>
      </c>
      <c r="D301" s="208" t="s">
        <v>332</v>
      </c>
      <c r="E301" s="209">
        <v>0</v>
      </c>
      <c r="F301" s="210">
        <v>0</v>
      </c>
      <c r="G301" s="210">
        <v>0</v>
      </c>
      <c r="H301" s="210">
        <v>0</v>
      </c>
      <c r="I301" s="210">
        <v>0</v>
      </c>
      <c r="J301" s="210">
        <v>0</v>
      </c>
      <c r="K301" s="210">
        <v>0</v>
      </c>
      <c r="L301" s="211">
        <v>0</v>
      </c>
      <c r="M301" s="212">
        <v>1</v>
      </c>
      <c r="N301" s="212">
        <v>4</v>
      </c>
      <c r="O301" s="213">
        <v>5</v>
      </c>
      <c r="P301" s="214">
        <v>0</v>
      </c>
      <c r="Q301" s="214">
        <v>0</v>
      </c>
      <c r="R301" s="214">
        <v>0</v>
      </c>
      <c r="S301" s="214">
        <v>0</v>
      </c>
      <c r="T301" s="214">
        <v>0</v>
      </c>
      <c r="U301" s="224">
        <v>0</v>
      </c>
      <c r="V301" s="215">
        <v>0</v>
      </c>
      <c r="W301" s="211">
        <v>0</v>
      </c>
      <c r="X301" s="212">
        <v>0</v>
      </c>
      <c r="Y301" s="216">
        <v>0</v>
      </c>
      <c r="Z301" s="217">
        <v>0</v>
      </c>
    </row>
    <row r="302" spans="1:26" ht="15" customHeight="1" x14ac:dyDescent="0.25">
      <c r="A302" s="331"/>
      <c r="B302" s="205"/>
      <c r="C302" s="206" t="s">
        <v>320</v>
      </c>
      <c r="D302" s="208" t="s">
        <v>333</v>
      </c>
      <c r="E302" s="209">
        <v>0</v>
      </c>
      <c r="F302" s="210">
        <v>0</v>
      </c>
      <c r="G302" s="210">
        <v>0</v>
      </c>
      <c r="H302" s="210">
        <v>0</v>
      </c>
      <c r="I302" s="210">
        <v>0</v>
      </c>
      <c r="J302" s="210">
        <v>0</v>
      </c>
      <c r="K302" s="210">
        <v>0</v>
      </c>
      <c r="L302" s="211">
        <v>0</v>
      </c>
      <c r="M302" s="212">
        <v>0</v>
      </c>
      <c r="N302" s="212">
        <v>2</v>
      </c>
      <c r="O302" s="213">
        <v>2</v>
      </c>
      <c r="P302" s="214">
        <v>0</v>
      </c>
      <c r="Q302" s="214">
        <v>0</v>
      </c>
      <c r="R302" s="214">
        <v>0</v>
      </c>
      <c r="S302" s="214">
        <v>0</v>
      </c>
      <c r="T302" s="214">
        <v>0</v>
      </c>
      <c r="U302" s="224">
        <v>0</v>
      </c>
      <c r="V302" s="215">
        <v>0</v>
      </c>
      <c r="W302" s="211">
        <v>0</v>
      </c>
      <c r="X302" s="212">
        <v>0</v>
      </c>
      <c r="Y302" s="216">
        <v>0</v>
      </c>
      <c r="Z302" s="217">
        <v>0</v>
      </c>
    </row>
    <row r="303" spans="1:26" ht="15" customHeight="1" x14ac:dyDescent="0.25">
      <c r="A303" s="331"/>
      <c r="B303" s="205"/>
      <c r="C303" s="206" t="s">
        <v>334</v>
      </c>
      <c r="D303" s="208" t="s">
        <v>164</v>
      </c>
      <c r="E303" s="209">
        <v>0</v>
      </c>
      <c r="F303" s="210">
        <v>0</v>
      </c>
      <c r="G303" s="210">
        <v>0</v>
      </c>
      <c r="H303" s="210">
        <v>0</v>
      </c>
      <c r="I303" s="210">
        <v>0</v>
      </c>
      <c r="J303" s="210">
        <v>0</v>
      </c>
      <c r="K303" s="210">
        <v>0</v>
      </c>
      <c r="L303" s="211">
        <v>0</v>
      </c>
      <c r="M303" s="212">
        <v>0</v>
      </c>
      <c r="N303" s="212">
        <v>21</v>
      </c>
      <c r="O303" s="213">
        <v>21</v>
      </c>
      <c r="P303" s="214">
        <v>0</v>
      </c>
      <c r="Q303" s="214">
        <v>0</v>
      </c>
      <c r="R303" s="214">
        <v>0</v>
      </c>
      <c r="S303" s="214">
        <v>0</v>
      </c>
      <c r="T303" s="214">
        <v>0</v>
      </c>
      <c r="U303" s="224">
        <v>0</v>
      </c>
      <c r="V303" s="215">
        <v>0</v>
      </c>
      <c r="W303" s="211">
        <v>0</v>
      </c>
      <c r="X303" s="212">
        <v>0</v>
      </c>
      <c r="Y303" s="216">
        <v>3</v>
      </c>
      <c r="Z303" s="217">
        <v>3</v>
      </c>
    </row>
    <row r="304" spans="1:26" ht="15" customHeight="1" x14ac:dyDescent="0.25">
      <c r="A304" s="331"/>
      <c r="B304" s="205"/>
      <c r="C304" s="206" t="s">
        <v>320</v>
      </c>
      <c r="D304" s="208" t="s">
        <v>335</v>
      </c>
      <c r="E304" s="209">
        <v>0</v>
      </c>
      <c r="F304" s="210">
        <v>0</v>
      </c>
      <c r="G304" s="210">
        <v>0</v>
      </c>
      <c r="H304" s="210">
        <v>0</v>
      </c>
      <c r="I304" s="210">
        <v>0</v>
      </c>
      <c r="J304" s="210">
        <v>0</v>
      </c>
      <c r="K304" s="210">
        <v>0</v>
      </c>
      <c r="L304" s="211">
        <v>0</v>
      </c>
      <c r="M304" s="212">
        <v>1</v>
      </c>
      <c r="N304" s="212">
        <v>11</v>
      </c>
      <c r="O304" s="213">
        <v>12</v>
      </c>
      <c r="P304" s="214">
        <v>0</v>
      </c>
      <c r="Q304" s="214">
        <v>0</v>
      </c>
      <c r="R304" s="214">
        <v>0</v>
      </c>
      <c r="S304" s="214">
        <v>0</v>
      </c>
      <c r="T304" s="214">
        <v>0</v>
      </c>
      <c r="U304" s="224">
        <v>0</v>
      </c>
      <c r="V304" s="215">
        <v>0</v>
      </c>
      <c r="W304" s="211">
        <v>0</v>
      </c>
      <c r="X304" s="212">
        <v>0</v>
      </c>
      <c r="Y304" s="216">
        <v>0</v>
      </c>
      <c r="Z304" s="217">
        <v>0</v>
      </c>
    </row>
    <row r="305" spans="1:26" ht="15" customHeight="1" x14ac:dyDescent="0.25">
      <c r="A305" s="331"/>
      <c r="B305" s="205"/>
      <c r="C305" s="206" t="s">
        <v>320</v>
      </c>
      <c r="D305" s="208" t="s">
        <v>336</v>
      </c>
      <c r="E305" s="209">
        <v>0</v>
      </c>
      <c r="F305" s="209">
        <v>0</v>
      </c>
      <c r="G305" s="209">
        <v>0</v>
      </c>
      <c r="H305" s="209">
        <v>0</v>
      </c>
      <c r="I305" s="209">
        <v>0</v>
      </c>
      <c r="J305" s="209">
        <v>0</v>
      </c>
      <c r="K305" s="209">
        <v>0</v>
      </c>
      <c r="L305" s="211">
        <v>0</v>
      </c>
      <c r="M305" s="209">
        <v>0</v>
      </c>
      <c r="N305" s="209">
        <v>0</v>
      </c>
      <c r="O305" s="213">
        <v>0</v>
      </c>
      <c r="P305" s="209">
        <v>0</v>
      </c>
      <c r="Q305" s="209">
        <v>0</v>
      </c>
      <c r="R305" s="209">
        <v>0</v>
      </c>
      <c r="S305" s="209">
        <v>0</v>
      </c>
      <c r="T305" s="209">
        <v>0</v>
      </c>
      <c r="U305" s="209">
        <v>0</v>
      </c>
      <c r="V305" s="209">
        <v>0</v>
      </c>
      <c r="W305" s="209">
        <v>0</v>
      </c>
      <c r="X305" s="209">
        <v>0</v>
      </c>
      <c r="Y305" s="209">
        <v>0</v>
      </c>
      <c r="Z305" s="209">
        <v>0</v>
      </c>
    </row>
    <row r="306" spans="1:26" ht="15" customHeight="1" x14ac:dyDescent="0.25">
      <c r="A306" s="331"/>
      <c r="B306" s="205"/>
      <c r="C306" s="206" t="s">
        <v>320</v>
      </c>
      <c r="D306" s="208" t="s">
        <v>337</v>
      </c>
      <c r="E306" s="209">
        <v>0</v>
      </c>
      <c r="F306" s="210">
        <v>0</v>
      </c>
      <c r="G306" s="210">
        <v>0</v>
      </c>
      <c r="H306" s="210">
        <v>0</v>
      </c>
      <c r="I306" s="210">
        <v>0</v>
      </c>
      <c r="J306" s="210">
        <v>0</v>
      </c>
      <c r="K306" s="210">
        <v>0</v>
      </c>
      <c r="L306" s="211">
        <v>0</v>
      </c>
      <c r="M306" s="212">
        <v>0</v>
      </c>
      <c r="N306" s="212">
        <v>8</v>
      </c>
      <c r="O306" s="213">
        <v>8</v>
      </c>
      <c r="P306" s="214">
        <v>0</v>
      </c>
      <c r="Q306" s="214">
        <v>0</v>
      </c>
      <c r="R306" s="214">
        <v>0</v>
      </c>
      <c r="S306" s="214">
        <v>0</v>
      </c>
      <c r="T306" s="214">
        <v>0</v>
      </c>
      <c r="U306" s="224">
        <v>0</v>
      </c>
      <c r="V306" s="215">
        <v>0</v>
      </c>
      <c r="W306" s="211">
        <v>0</v>
      </c>
      <c r="X306" s="212">
        <v>0</v>
      </c>
      <c r="Y306" s="216">
        <v>0</v>
      </c>
      <c r="Z306" s="217">
        <v>0</v>
      </c>
    </row>
    <row r="307" spans="1:26" ht="15" customHeight="1" x14ac:dyDescent="0.25">
      <c r="A307" s="331"/>
      <c r="B307" s="205"/>
      <c r="C307" s="206"/>
      <c r="D307" s="208" t="s">
        <v>202</v>
      </c>
      <c r="E307" s="209">
        <v>0</v>
      </c>
      <c r="F307" s="210">
        <v>0</v>
      </c>
      <c r="G307" s="210">
        <v>0</v>
      </c>
      <c r="H307" s="210">
        <v>0</v>
      </c>
      <c r="I307" s="210">
        <v>0</v>
      </c>
      <c r="J307" s="210">
        <v>0</v>
      </c>
      <c r="K307" s="210">
        <v>0</v>
      </c>
      <c r="L307" s="211">
        <v>0</v>
      </c>
      <c r="M307" s="212">
        <v>0</v>
      </c>
      <c r="N307" s="212">
        <v>0</v>
      </c>
      <c r="O307" s="213">
        <v>0</v>
      </c>
      <c r="P307" s="214">
        <v>0</v>
      </c>
      <c r="Q307" s="214">
        <v>0</v>
      </c>
      <c r="R307" s="214">
        <v>0</v>
      </c>
      <c r="S307" s="214">
        <v>0</v>
      </c>
      <c r="T307" s="214">
        <v>0</v>
      </c>
      <c r="U307" s="224">
        <v>0</v>
      </c>
      <c r="V307" s="215">
        <v>0</v>
      </c>
      <c r="W307" s="211">
        <v>0</v>
      </c>
      <c r="X307" s="212">
        <v>0</v>
      </c>
      <c r="Y307" s="216">
        <v>0</v>
      </c>
      <c r="Z307" s="217">
        <v>0</v>
      </c>
    </row>
    <row r="308" spans="1:26" ht="15" customHeight="1" x14ac:dyDescent="0.25">
      <c r="A308" s="331"/>
      <c r="B308" s="205"/>
      <c r="C308" s="206" t="s">
        <v>338</v>
      </c>
      <c r="D308" s="208" t="s">
        <v>339</v>
      </c>
      <c r="E308" s="209">
        <v>0</v>
      </c>
      <c r="F308" s="210">
        <v>0</v>
      </c>
      <c r="G308" s="210">
        <v>0</v>
      </c>
      <c r="H308" s="210">
        <v>0</v>
      </c>
      <c r="I308" s="210">
        <v>0</v>
      </c>
      <c r="J308" s="210">
        <v>0</v>
      </c>
      <c r="K308" s="210">
        <v>0</v>
      </c>
      <c r="L308" s="211">
        <v>0</v>
      </c>
      <c r="M308" s="212">
        <v>0</v>
      </c>
      <c r="N308" s="212">
        <v>0</v>
      </c>
      <c r="O308" s="213">
        <v>0</v>
      </c>
      <c r="P308" s="214">
        <v>0</v>
      </c>
      <c r="Q308" s="214">
        <v>0</v>
      </c>
      <c r="R308" s="214">
        <v>0</v>
      </c>
      <c r="S308" s="214">
        <v>0</v>
      </c>
      <c r="T308" s="214">
        <v>0</v>
      </c>
      <c r="U308" s="224">
        <v>0</v>
      </c>
      <c r="V308" s="215">
        <v>0</v>
      </c>
      <c r="W308" s="211">
        <v>0</v>
      </c>
      <c r="X308" s="212">
        <v>0</v>
      </c>
      <c r="Y308" s="216">
        <v>0</v>
      </c>
      <c r="Z308" s="217">
        <v>0</v>
      </c>
    </row>
    <row r="309" spans="1:26" ht="15" customHeight="1" x14ac:dyDescent="0.25">
      <c r="A309" s="331"/>
      <c r="B309" s="99" t="s">
        <v>18</v>
      </c>
      <c r="C309" s="111"/>
      <c r="D309" s="112"/>
      <c r="E309" s="200">
        <v>19</v>
      </c>
      <c r="F309" s="201">
        <v>0</v>
      </c>
      <c r="G309" s="201">
        <v>0</v>
      </c>
      <c r="H309" s="201">
        <v>1</v>
      </c>
      <c r="I309" s="201">
        <v>0</v>
      </c>
      <c r="J309" s="201">
        <v>0</v>
      </c>
      <c r="K309" s="201">
        <v>0</v>
      </c>
      <c r="L309" s="202">
        <v>20</v>
      </c>
      <c r="M309" s="203">
        <v>41</v>
      </c>
      <c r="N309" s="203">
        <v>348</v>
      </c>
      <c r="O309" s="204">
        <v>409</v>
      </c>
      <c r="P309" s="203">
        <v>2</v>
      </c>
      <c r="Q309" s="203">
        <v>0</v>
      </c>
      <c r="R309" s="203">
        <v>0</v>
      </c>
      <c r="S309" s="203">
        <v>0</v>
      </c>
      <c r="T309" s="203">
        <v>0</v>
      </c>
      <c r="U309" s="203">
        <v>0</v>
      </c>
      <c r="V309" s="203">
        <v>0</v>
      </c>
      <c r="W309" s="202">
        <v>2</v>
      </c>
      <c r="X309" s="202">
        <v>8</v>
      </c>
      <c r="Y309" s="202">
        <v>57</v>
      </c>
      <c r="Z309" s="202">
        <v>67</v>
      </c>
    </row>
    <row r="310" spans="1:26" ht="15" customHeight="1" x14ac:dyDescent="0.25">
      <c r="A310" s="331"/>
      <c r="B310" s="205"/>
      <c r="C310" s="206" t="s">
        <v>340</v>
      </c>
      <c r="D310" s="207" t="s">
        <v>341</v>
      </c>
      <c r="E310" s="209">
        <v>19</v>
      </c>
      <c r="F310" s="210">
        <v>0</v>
      </c>
      <c r="G310" s="210">
        <v>0</v>
      </c>
      <c r="H310" s="210">
        <v>1</v>
      </c>
      <c r="I310" s="210">
        <v>0</v>
      </c>
      <c r="J310" s="210">
        <v>0</v>
      </c>
      <c r="K310" s="210">
        <v>0</v>
      </c>
      <c r="L310" s="211">
        <v>20</v>
      </c>
      <c r="M310" s="212">
        <v>3</v>
      </c>
      <c r="N310" s="212">
        <v>308</v>
      </c>
      <c r="O310" s="213">
        <v>331</v>
      </c>
      <c r="P310" s="214">
        <v>2</v>
      </c>
      <c r="Q310" s="214">
        <v>0</v>
      </c>
      <c r="R310" s="214">
        <v>0</v>
      </c>
      <c r="S310" s="214">
        <v>0</v>
      </c>
      <c r="T310" s="214">
        <v>0</v>
      </c>
      <c r="U310" s="224">
        <v>0</v>
      </c>
      <c r="V310" s="215">
        <v>0</v>
      </c>
      <c r="W310" s="211">
        <v>2</v>
      </c>
      <c r="X310" s="212">
        <v>2</v>
      </c>
      <c r="Y310" s="216">
        <v>50</v>
      </c>
      <c r="Z310" s="217">
        <v>54</v>
      </c>
    </row>
    <row r="311" spans="1:26" ht="15" customHeight="1" x14ac:dyDescent="0.25">
      <c r="A311" s="331"/>
      <c r="B311" s="205"/>
      <c r="C311" s="206"/>
      <c r="D311" s="207" t="s">
        <v>366</v>
      </c>
      <c r="E311" s="209">
        <v>0</v>
      </c>
      <c r="F311" s="210">
        <v>0</v>
      </c>
      <c r="G311" s="210">
        <v>0</v>
      </c>
      <c r="H311" s="210">
        <v>0</v>
      </c>
      <c r="I311" s="210">
        <v>0</v>
      </c>
      <c r="J311" s="210">
        <v>0</v>
      </c>
      <c r="K311" s="210">
        <v>0</v>
      </c>
      <c r="L311" s="211">
        <v>0</v>
      </c>
      <c r="M311" s="212">
        <v>0</v>
      </c>
      <c r="N311" s="212">
        <v>0</v>
      </c>
      <c r="O311" s="213">
        <v>0</v>
      </c>
      <c r="P311" s="214">
        <v>0</v>
      </c>
      <c r="Q311" s="214">
        <v>0</v>
      </c>
      <c r="R311" s="214">
        <v>0</v>
      </c>
      <c r="S311" s="214">
        <v>0</v>
      </c>
      <c r="T311" s="214">
        <v>0</v>
      </c>
      <c r="U311" s="224">
        <v>0</v>
      </c>
      <c r="V311" s="215">
        <v>0</v>
      </c>
      <c r="W311" s="211">
        <v>0</v>
      </c>
      <c r="X311" s="212">
        <v>0</v>
      </c>
      <c r="Y311" s="216">
        <v>0</v>
      </c>
      <c r="Z311" s="217">
        <v>0</v>
      </c>
    </row>
    <row r="312" spans="1:26" ht="15" customHeight="1" x14ac:dyDescent="0.25">
      <c r="A312" s="331"/>
      <c r="B312" s="205"/>
      <c r="C312" s="206"/>
      <c r="D312" s="207" t="s">
        <v>533</v>
      </c>
      <c r="E312" s="209">
        <v>0</v>
      </c>
      <c r="F312" s="210">
        <v>0</v>
      </c>
      <c r="G312" s="210">
        <v>0</v>
      </c>
      <c r="H312" s="210">
        <v>0</v>
      </c>
      <c r="I312" s="210">
        <v>0</v>
      </c>
      <c r="J312" s="210">
        <v>0</v>
      </c>
      <c r="K312" s="210">
        <v>0</v>
      </c>
      <c r="L312" s="211">
        <v>0</v>
      </c>
      <c r="M312" s="212">
        <v>6</v>
      </c>
      <c r="N312" s="212">
        <v>34</v>
      </c>
      <c r="O312" s="213">
        <v>40</v>
      </c>
      <c r="P312" s="214">
        <v>0</v>
      </c>
      <c r="Q312" s="214">
        <v>0</v>
      </c>
      <c r="R312" s="214">
        <v>0</v>
      </c>
      <c r="S312" s="214">
        <v>0</v>
      </c>
      <c r="T312" s="214">
        <v>0</v>
      </c>
      <c r="U312" s="224">
        <v>0</v>
      </c>
      <c r="V312" s="215">
        <v>0</v>
      </c>
      <c r="W312" s="211">
        <v>0</v>
      </c>
      <c r="X312" s="212">
        <v>0</v>
      </c>
      <c r="Y312" s="216">
        <v>7</v>
      </c>
      <c r="Z312" s="217">
        <v>7</v>
      </c>
    </row>
    <row r="313" spans="1:26" ht="15" customHeight="1" x14ac:dyDescent="0.25">
      <c r="A313" s="331"/>
      <c r="B313" s="205"/>
      <c r="C313" s="206"/>
      <c r="D313" s="208" t="s">
        <v>483</v>
      </c>
      <c r="E313" s="209">
        <v>0</v>
      </c>
      <c r="F313" s="210">
        <v>0</v>
      </c>
      <c r="G313" s="210">
        <v>0</v>
      </c>
      <c r="H313" s="210">
        <v>0</v>
      </c>
      <c r="I313" s="210">
        <v>0</v>
      </c>
      <c r="J313" s="210">
        <v>0</v>
      </c>
      <c r="K313" s="210">
        <v>0</v>
      </c>
      <c r="L313" s="211">
        <v>0</v>
      </c>
      <c r="M313" s="212">
        <v>32</v>
      </c>
      <c r="N313" s="212">
        <v>0</v>
      </c>
      <c r="O313" s="213">
        <v>32</v>
      </c>
      <c r="P313" s="214">
        <v>0</v>
      </c>
      <c r="Q313" s="214">
        <v>0</v>
      </c>
      <c r="R313" s="214">
        <v>0</v>
      </c>
      <c r="S313" s="214">
        <v>0</v>
      </c>
      <c r="T313" s="214">
        <v>0</v>
      </c>
      <c r="U313" s="224">
        <v>0</v>
      </c>
      <c r="V313" s="215">
        <v>0</v>
      </c>
      <c r="W313" s="211">
        <v>0</v>
      </c>
      <c r="X313" s="212">
        <v>6</v>
      </c>
      <c r="Y313" s="216">
        <v>0</v>
      </c>
      <c r="Z313" s="217">
        <v>6</v>
      </c>
    </row>
    <row r="314" spans="1:26" ht="15" customHeight="1" x14ac:dyDescent="0.25">
      <c r="A314" s="331"/>
      <c r="B314" s="205"/>
      <c r="C314" s="206"/>
      <c r="D314" s="208" t="s">
        <v>342</v>
      </c>
      <c r="E314" s="209">
        <v>0</v>
      </c>
      <c r="F314" s="210">
        <v>0</v>
      </c>
      <c r="G314" s="210">
        <v>0</v>
      </c>
      <c r="H314" s="210">
        <v>0</v>
      </c>
      <c r="I314" s="210">
        <v>0</v>
      </c>
      <c r="J314" s="210">
        <v>0</v>
      </c>
      <c r="K314" s="210">
        <v>0</v>
      </c>
      <c r="L314" s="211">
        <v>0</v>
      </c>
      <c r="M314" s="212">
        <v>0</v>
      </c>
      <c r="N314" s="212">
        <v>6</v>
      </c>
      <c r="O314" s="213">
        <v>6</v>
      </c>
      <c r="P314" s="214">
        <v>0</v>
      </c>
      <c r="Q314" s="214">
        <v>0</v>
      </c>
      <c r="R314" s="214">
        <v>0</v>
      </c>
      <c r="S314" s="214">
        <v>0</v>
      </c>
      <c r="T314" s="214">
        <v>0</v>
      </c>
      <c r="U314" s="224">
        <v>0</v>
      </c>
      <c r="V314" s="215">
        <v>0</v>
      </c>
      <c r="W314" s="211">
        <v>0</v>
      </c>
      <c r="X314" s="212">
        <v>0</v>
      </c>
      <c r="Y314" s="216">
        <v>0</v>
      </c>
      <c r="Z314" s="217">
        <v>0</v>
      </c>
    </row>
    <row r="315" spans="1:26" ht="15" customHeight="1" x14ac:dyDescent="0.25">
      <c r="A315" s="331"/>
      <c r="B315" s="205"/>
      <c r="C315" s="206" t="s">
        <v>343</v>
      </c>
      <c r="D315" s="208" t="s">
        <v>344</v>
      </c>
      <c r="E315" s="209">
        <v>0</v>
      </c>
      <c r="F315" s="210">
        <v>0</v>
      </c>
      <c r="G315" s="210">
        <v>0</v>
      </c>
      <c r="H315" s="210">
        <v>0</v>
      </c>
      <c r="I315" s="210">
        <v>0</v>
      </c>
      <c r="J315" s="210">
        <v>0</v>
      </c>
      <c r="K315" s="210">
        <v>0</v>
      </c>
      <c r="L315" s="211">
        <v>0</v>
      </c>
      <c r="M315" s="212">
        <v>0</v>
      </c>
      <c r="N315" s="212">
        <v>0</v>
      </c>
      <c r="O315" s="213">
        <v>0</v>
      </c>
      <c r="P315" s="214">
        <v>0</v>
      </c>
      <c r="Q315" s="214">
        <v>0</v>
      </c>
      <c r="R315" s="214">
        <v>0</v>
      </c>
      <c r="S315" s="214">
        <v>0</v>
      </c>
      <c r="T315" s="214">
        <v>0</v>
      </c>
      <c r="U315" s="224">
        <v>0</v>
      </c>
      <c r="V315" s="215">
        <v>0</v>
      </c>
      <c r="W315" s="211">
        <v>0</v>
      </c>
      <c r="X315" s="212">
        <v>0</v>
      </c>
      <c r="Y315" s="216">
        <v>0</v>
      </c>
      <c r="Z315" s="217">
        <v>0</v>
      </c>
    </row>
    <row r="316" spans="1:26" ht="15" customHeight="1" x14ac:dyDescent="0.25">
      <c r="A316" s="331"/>
      <c r="B316" s="99" t="s">
        <v>72</v>
      </c>
      <c r="C316" s="111"/>
      <c r="D316" s="112"/>
      <c r="E316" s="200">
        <v>1</v>
      </c>
      <c r="F316" s="201">
        <v>0</v>
      </c>
      <c r="G316" s="201">
        <v>78</v>
      </c>
      <c r="H316" s="201">
        <v>0</v>
      </c>
      <c r="I316" s="201">
        <v>0</v>
      </c>
      <c r="J316" s="201">
        <v>0</v>
      </c>
      <c r="K316" s="201">
        <v>0</v>
      </c>
      <c r="L316" s="202">
        <v>79</v>
      </c>
      <c r="M316" s="203">
        <v>30</v>
      </c>
      <c r="N316" s="203">
        <v>964</v>
      </c>
      <c r="O316" s="204">
        <v>1073</v>
      </c>
      <c r="P316" s="203">
        <v>1</v>
      </c>
      <c r="Q316" s="203">
        <v>0</v>
      </c>
      <c r="R316" s="203">
        <v>13</v>
      </c>
      <c r="S316" s="203">
        <v>0</v>
      </c>
      <c r="T316" s="203">
        <v>0</v>
      </c>
      <c r="U316" s="203">
        <v>0</v>
      </c>
      <c r="V316" s="203">
        <v>0</v>
      </c>
      <c r="W316" s="202">
        <v>14</v>
      </c>
      <c r="X316" s="202">
        <v>9</v>
      </c>
      <c r="Y316" s="202">
        <v>151</v>
      </c>
      <c r="Z316" s="202">
        <v>174</v>
      </c>
    </row>
    <row r="317" spans="1:26" ht="15" customHeight="1" x14ac:dyDescent="0.25">
      <c r="A317" s="331"/>
      <c r="B317" s="205"/>
      <c r="C317" s="206" t="s">
        <v>345</v>
      </c>
      <c r="D317" s="208" t="s">
        <v>346</v>
      </c>
      <c r="E317" s="209">
        <v>1</v>
      </c>
      <c r="F317" s="210">
        <v>0</v>
      </c>
      <c r="G317" s="210">
        <v>12</v>
      </c>
      <c r="H317" s="210">
        <v>0</v>
      </c>
      <c r="I317" s="210">
        <v>0</v>
      </c>
      <c r="J317" s="210">
        <v>0</v>
      </c>
      <c r="K317" s="210">
        <v>0</v>
      </c>
      <c r="L317" s="211">
        <v>13</v>
      </c>
      <c r="M317" s="212">
        <v>0</v>
      </c>
      <c r="N317" s="212">
        <v>127</v>
      </c>
      <c r="O317" s="213">
        <v>140</v>
      </c>
      <c r="P317" s="214">
        <v>1</v>
      </c>
      <c r="Q317" s="214">
        <v>0</v>
      </c>
      <c r="R317" s="214">
        <v>4</v>
      </c>
      <c r="S317" s="214">
        <v>0</v>
      </c>
      <c r="T317" s="214">
        <v>0</v>
      </c>
      <c r="U317" s="224">
        <v>0</v>
      </c>
      <c r="V317" s="215">
        <v>0</v>
      </c>
      <c r="W317" s="211">
        <v>5</v>
      </c>
      <c r="X317" s="212">
        <v>0</v>
      </c>
      <c r="Y317" s="216">
        <v>34</v>
      </c>
      <c r="Z317" s="217">
        <v>39</v>
      </c>
    </row>
    <row r="318" spans="1:26" ht="15" customHeight="1" x14ac:dyDescent="0.25">
      <c r="A318" s="331"/>
      <c r="B318" s="205"/>
      <c r="C318" s="206"/>
      <c r="D318" s="208" t="s">
        <v>578</v>
      </c>
      <c r="E318" s="209">
        <v>0</v>
      </c>
      <c r="F318" s="210">
        <v>0</v>
      </c>
      <c r="G318" s="210">
        <v>0</v>
      </c>
      <c r="H318" s="210">
        <v>0</v>
      </c>
      <c r="I318" s="210">
        <v>0</v>
      </c>
      <c r="J318" s="210">
        <v>0</v>
      </c>
      <c r="K318" s="210">
        <v>0</v>
      </c>
      <c r="L318" s="211">
        <v>0</v>
      </c>
      <c r="M318" s="212">
        <v>0</v>
      </c>
      <c r="N318" s="212">
        <v>30</v>
      </c>
      <c r="O318" s="213">
        <v>30</v>
      </c>
      <c r="P318" s="214">
        <v>0</v>
      </c>
      <c r="Q318" s="214">
        <v>0</v>
      </c>
      <c r="R318" s="214">
        <v>0</v>
      </c>
      <c r="S318" s="214">
        <v>0</v>
      </c>
      <c r="T318" s="214">
        <v>0</v>
      </c>
      <c r="U318" s="224">
        <v>0</v>
      </c>
      <c r="V318" s="215">
        <v>0</v>
      </c>
      <c r="W318" s="211">
        <v>0</v>
      </c>
      <c r="X318" s="212">
        <v>0</v>
      </c>
      <c r="Y318" s="216">
        <v>3</v>
      </c>
      <c r="Z318" s="217">
        <v>3</v>
      </c>
    </row>
    <row r="319" spans="1:26" ht="15" customHeight="1" x14ac:dyDescent="0.25">
      <c r="A319" s="331"/>
      <c r="B319" s="205"/>
      <c r="C319" s="206"/>
      <c r="D319" s="208" t="s">
        <v>483</v>
      </c>
      <c r="E319" s="209">
        <v>0</v>
      </c>
      <c r="F319" s="210">
        <v>0</v>
      </c>
      <c r="G319" s="210">
        <v>0</v>
      </c>
      <c r="H319" s="210">
        <v>0</v>
      </c>
      <c r="I319" s="210">
        <v>0</v>
      </c>
      <c r="J319" s="210">
        <v>0</v>
      </c>
      <c r="K319" s="210">
        <v>0</v>
      </c>
      <c r="L319" s="211">
        <v>0</v>
      </c>
      <c r="M319" s="212">
        <v>0</v>
      </c>
      <c r="N319" s="212">
        <v>122</v>
      </c>
      <c r="O319" s="213">
        <v>122</v>
      </c>
      <c r="P319" s="214">
        <v>0</v>
      </c>
      <c r="Q319" s="214">
        <v>0</v>
      </c>
      <c r="R319" s="214">
        <v>0</v>
      </c>
      <c r="S319" s="214">
        <v>0</v>
      </c>
      <c r="T319" s="214">
        <v>0</v>
      </c>
      <c r="U319" s="224">
        <v>0</v>
      </c>
      <c r="V319" s="215">
        <v>0</v>
      </c>
      <c r="W319" s="211">
        <v>0</v>
      </c>
      <c r="X319" s="212">
        <v>0</v>
      </c>
      <c r="Y319" s="216">
        <v>0</v>
      </c>
      <c r="Z319" s="217">
        <v>0</v>
      </c>
    </row>
    <row r="320" spans="1:26" ht="15" customHeight="1" x14ac:dyDescent="0.25">
      <c r="A320" s="331"/>
      <c r="B320" s="205"/>
      <c r="C320" s="206" t="s">
        <v>347</v>
      </c>
      <c r="D320" s="208" t="s">
        <v>348</v>
      </c>
      <c r="E320" s="209">
        <v>0</v>
      </c>
      <c r="F320" s="210">
        <v>0</v>
      </c>
      <c r="G320" s="210">
        <v>66</v>
      </c>
      <c r="H320" s="210">
        <v>0</v>
      </c>
      <c r="I320" s="210">
        <v>0</v>
      </c>
      <c r="J320" s="210">
        <v>0</v>
      </c>
      <c r="K320" s="210">
        <v>0</v>
      </c>
      <c r="L320" s="211">
        <v>66</v>
      </c>
      <c r="M320" s="212">
        <v>4</v>
      </c>
      <c r="N320" s="212">
        <v>460</v>
      </c>
      <c r="O320" s="213">
        <v>530</v>
      </c>
      <c r="P320" s="214">
        <v>0</v>
      </c>
      <c r="Q320" s="214">
        <v>0</v>
      </c>
      <c r="R320" s="214">
        <v>9</v>
      </c>
      <c r="S320" s="214">
        <v>0</v>
      </c>
      <c r="T320" s="214">
        <v>0</v>
      </c>
      <c r="U320" s="224">
        <v>0</v>
      </c>
      <c r="V320" s="215">
        <v>0</v>
      </c>
      <c r="W320" s="211">
        <v>9</v>
      </c>
      <c r="X320" s="212">
        <v>1</v>
      </c>
      <c r="Y320" s="216">
        <v>81</v>
      </c>
      <c r="Z320" s="217">
        <v>91</v>
      </c>
    </row>
    <row r="321" spans="1:26" ht="15" customHeight="1" x14ac:dyDescent="0.25">
      <c r="A321" s="331"/>
      <c r="B321" s="205"/>
      <c r="C321" s="206" t="s">
        <v>347</v>
      </c>
      <c r="D321" s="208" t="s">
        <v>349</v>
      </c>
      <c r="E321" s="209">
        <v>0</v>
      </c>
      <c r="F321" s="210">
        <v>0</v>
      </c>
      <c r="G321" s="210">
        <v>0</v>
      </c>
      <c r="H321" s="210">
        <v>0</v>
      </c>
      <c r="I321" s="210">
        <v>0</v>
      </c>
      <c r="J321" s="210">
        <v>0</v>
      </c>
      <c r="K321" s="210">
        <v>0</v>
      </c>
      <c r="L321" s="211">
        <v>0</v>
      </c>
      <c r="M321" s="212">
        <v>2</v>
      </c>
      <c r="N321" s="212">
        <v>2</v>
      </c>
      <c r="O321" s="213">
        <v>4</v>
      </c>
      <c r="P321" s="214">
        <v>0</v>
      </c>
      <c r="Q321" s="214">
        <v>0</v>
      </c>
      <c r="R321" s="214">
        <v>0</v>
      </c>
      <c r="S321" s="214">
        <v>0</v>
      </c>
      <c r="T321" s="214">
        <v>0</v>
      </c>
      <c r="U321" s="224">
        <v>0</v>
      </c>
      <c r="V321" s="215">
        <v>0</v>
      </c>
      <c r="W321" s="211">
        <v>0</v>
      </c>
      <c r="X321" s="212">
        <v>0</v>
      </c>
      <c r="Y321" s="216">
        <v>0</v>
      </c>
      <c r="Z321" s="217">
        <v>0</v>
      </c>
    </row>
    <row r="322" spans="1:26" ht="15" customHeight="1" x14ac:dyDescent="0.25">
      <c r="A322" s="331"/>
      <c r="B322" s="205"/>
      <c r="C322" s="206" t="s">
        <v>350</v>
      </c>
      <c r="D322" s="208" t="s">
        <v>351</v>
      </c>
      <c r="E322" s="209">
        <v>0</v>
      </c>
      <c r="F322" s="210">
        <v>0</v>
      </c>
      <c r="G322" s="210">
        <v>0</v>
      </c>
      <c r="H322" s="210">
        <v>0</v>
      </c>
      <c r="I322" s="210">
        <v>0</v>
      </c>
      <c r="J322" s="210">
        <v>0</v>
      </c>
      <c r="K322" s="210">
        <v>0</v>
      </c>
      <c r="L322" s="211">
        <v>0</v>
      </c>
      <c r="M322" s="212">
        <v>0</v>
      </c>
      <c r="N322" s="212">
        <v>17</v>
      </c>
      <c r="O322" s="213">
        <v>17</v>
      </c>
      <c r="P322" s="214">
        <v>0</v>
      </c>
      <c r="Q322" s="214">
        <v>0</v>
      </c>
      <c r="R322" s="214">
        <v>0</v>
      </c>
      <c r="S322" s="214">
        <v>0</v>
      </c>
      <c r="T322" s="214">
        <v>0</v>
      </c>
      <c r="U322" s="224">
        <v>0</v>
      </c>
      <c r="V322" s="215">
        <v>0</v>
      </c>
      <c r="W322" s="211">
        <v>0</v>
      </c>
      <c r="X322" s="212">
        <v>0</v>
      </c>
      <c r="Y322" s="216">
        <v>2</v>
      </c>
      <c r="Z322" s="217">
        <v>2</v>
      </c>
    </row>
    <row r="323" spans="1:26" ht="15" customHeight="1" x14ac:dyDescent="0.25">
      <c r="A323" s="331"/>
      <c r="B323" s="205"/>
      <c r="C323" s="206" t="s">
        <v>350</v>
      </c>
      <c r="D323" s="208" t="s">
        <v>352</v>
      </c>
      <c r="E323" s="209">
        <v>0</v>
      </c>
      <c r="F323" s="210">
        <v>0</v>
      </c>
      <c r="G323" s="210">
        <v>0</v>
      </c>
      <c r="H323" s="210">
        <v>0</v>
      </c>
      <c r="I323" s="210">
        <v>0</v>
      </c>
      <c r="J323" s="210">
        <v>0</v>
      </c>
      <c r="K323" s="210">
        <v>0</v>
      </c>
      <c r="L323" s="211">
        <v>0</v>
      </c>
      <c r="M323" s="212">
        <v>0</v>
      </c>
      <c r="N323" s="212">
        <v>114</v>
      </c>
      <c r="O323" s="213">
        <v>114</v>
      </c>
      <c r="P323" s="214">
        <v>0</v>
      </c>
      <c r="Q323" s="214">
        <v>0</v>
      </c>
      <c r="R323" s="214">
        <v>0</v>
      </c>
      <c r="S323" s="214">
        <v>0</v>
      </c>
      <c r="T323" s="214">
        <v>0</v>
      </c>
      <c r="U323" s="224">
        <v>0</v>
      </c>
      <c r="V323" s="215">
        <v>0</v>
      </c>
      <c r="W323" s="211">
        <v>0</v>
      </c>
      <c r="X323" s="212">
        <v>0</v>
      </c>
      <c r="Y323" s="216">
        <v>15</v>
      </c>
      <c r="Z323" s="217">
        <v>15</v>
      </c>
    </row>
    <row r="324" spans="1:26" ht="15" customHeight="1" x14ac:dyDescent="0.25">
      <c r="A324" s="331"/>
      <c r="B324" s="205"/>
      <c r="C324" s="206"/>
      <c r="D324" s="207" t="s">
        <v>353</v>
      </c>
      <c r="E324" s="209">
        <v>0</v>
      </c>
      <c r="F324" s="210">
        <v>0</v>
      </c>
      <c r="G324" s="210">
        <v>0</v>
      </c>
      <c r="H324" s="210">
        <v>0</v>
      </c>
      <c r="I324" s="210">
        <v>0</v>
      </c>
      <c r="J324" s="210">
        <v>0</v>
      </c>
      <c r="K324" s="210">
        <v>0</v>
      </c>
      <c r="L324" s="211">
        <v>0</v>
      </c>
      <c r="M324" s="212">
        <v>0</v>
      </c>
      <c r="N324" s="212">
        <v>0</v>
      </c>
      <c r="O324" s="213">
        <v>0</v>
      </c>
      <c r="P324" s="214">
        <v>0</v>
      </c>
      <c r="Q324" s="214">
        <v>0</v>
      </c>
      <c r="R324" s="214">
        <v>0</v>
      </c>
      <c r="S324" s="214">
        <v>0</v>
      </c>
      <c r="T324" s="214">
        <v>0</v>
      </c>
      <c r="U324" s="224">
        <v>0</v>
      </c>
      <c r="V324" s="215">
        <v>0</v>
      </c>
      <c r="W324" s="211">
        <v>0</v>
      </c>
      <c r="X324" s="212">
        <v>0</v>
      </c>
      <c r="Y324" s="216">
        <v>0</v>
      </c>
      <c r="Z324" s="217">
        <v>0</v>
      </c>
    </row>
    <row r="325" spans="1:26" ht="15" customHeight="1" x14ac:dyDescent="0.25">
      <c r="A325" s="331"/>
      <c r="B325" s="205"/>
      <c r="C325" s="206"/>
      <c r="D325" s="207" t="s">
        <v>354</v>
      </c>
      <c r="E325" s="209">
        <v>0</v>
      </c>
      <c r="F325" s="210">
        <v>0</v>
      </c>
      <c r="G325" s="210">
        <v>0</v>
      </c>
      <c r="H325" s="210">
        <v>0</v>
      </c>
      <c r="I325" s="210">
        <v>0</v>
      </c>
      <c r="J325" s="210">
        <v>0</v>
      </c>
      <c r="K325" s="210">
        <v>0</v>
      </c>
      <c r="L325" s="211">
        <v>0</v>
      </c>
      <c r="M325" s="212">
        <v>0</v>
      </c>
      <c r="N325" s="212">
        <v>0</v>
      </c>
      <c r="O325" s="213">
        <v>0</v>
      </c>
      <c r="P325" s="214">
        <v>0</v>
      </c>
      <c r="Q325" s="214">
        <v>0</v>
      </c>
      <c r="R325" s="214">
        <v>0</v>
      </c>
      <c r="S325" s="214">
        <v>0</v>
      </c>
      <c r="T325" s="214">
        <v>0</v>
      </c>
      <c r="U325" s="224">
        <v>0</v>
      </c>
      <c r="V325" s="215">
        <v>0</v>
      </c>
      <c r="W325" s="211">
        <v>0</v>
      </c>
      <c r="X325" s="212">
        <v>0</v>
      </c>
      <c r="Y325" s="216">
        <v>0</v>
      </c>
      <c r="Z325" s="217">
        <v>0</v>
      </c>
    </row>
    <row r="326" spans="1:26" ht="15" customHeight="1" x14ac:dyDescent="0.25">
      <c r="A326" s="331"/>
      <c r="B326" s="205"/>
      <c r="C326" s="163"/>
      <c r="D326" s="207" t="s">
        <v>355</v>
      </c>
      <c r="E326" s="209">
        <v>0</v>
      </c>
      <c r="F326" s="210">
        <v>0</v>
      </c>
      <c r="G326" s="210">
        <v>0</v>
      </c>
      <c r="H326" s="210">
        <v>0</v>
      </c>
      <c r="I326" s="210">
        <v>0</v>
      </c>
      <c r="J326" s="210">
        <v>0</v>
      </c>
      <c r="K326" s="210">
        <v>0</v>
      </c>
      <c r="L326" s="211">
        <v>0</v>
      </c>
      <c r="M326" s="212">
        <v>6</v>
      </c>
      <c r="N326" s="212">
        <v>82</v>
      </c>
      <c r="O326" s="213">
        <v>88</v>
      </c>
      <c r="P326" s="214">
        <v>0</v>
      </c>
      <c r="Q326" s="214">
        <v>0</v>
      </c>
      <c r="R326" s="214">
        <v>0</v>
      </c>
      <c r="S326" s="214">
        <v>0</v>
      </c>
      <c r="T326" s="214">
        <v>0</v>
      </c>
      <c r="U326" s="224">
        <v>0</v>
      </c>
      <c r="V326" s="215">
        <v>0</v>
      </c>
      <c r="W326" s="211">
        <v>0</v>
      </c>
      <c r="X326" s="212">
        <v>1</v>
      </c>
      <c r="Y326" s="216">
        <v>15</v>
      </c>
      <c r="Z326" s="217">
        <v>16</v>
      </c>
    </row>
    <row r="327" spans="1:26" ht="15" customHeight="1" x14ac:dyDescent="0.25">
      <c r="A327" s="331"/>
      <c r="B327" s="205"/>
      <c r="C327" s="206" t="s">
        <v>356</v>
      </c>
      <c r="D327" s="207" t="s">
        <v>357</v>
      </c>
      <c r="E327" s="209">
        <v>0</v>
      </c>
      <c r="F327" s="210">
        <v>0</v>
      </c>
      <c r="G327" s="210">
        <v>0</v>
      </c>
      <c r="H327" s="210">
        <v>0</v>
      </c>
      <c r="I327" s="210">
        <v>0</v>
      </c>
      <c r="J327" s="210">
        <v>0</v>
      </c>
      <c r="K327" s="210">
        <v>0</v>
      </c>
      <c r="L327" s="211">
        <v>0</v>
      </c>
      <c r="M327" s="212">
        <v>0</v>
      </c>
      <c r="N327" s="212">
        <v>6</v>
      </c>
      <c r="O327" s="213">
        <v>6</v>
      </c>
      <c r="P327" s="214">
        <v>0</v>
      </c>
      <c r="Q327" s="214">
        <v>0</v>
      </c>
      <c r="R327" s="214">
        <v>0</v>
      </c>
      <c r="S327" s="214">
        <v>0</v>
      </c>
      <c r="T327" s="214">
        <v>0</v>
      </c>
      <c r="U327" s="224">
        <v>0</v>
      </c>
      <c r="V327" s="215">
        <v>0</v>
      </c>
      <c r="W327" s="211">
        <v>0</v>
      </c>
      <c r="X327" s="212">
        <v>0</v>
      </c>
      <c r="Y327" s="216">
        <v>1</v>
      </c>
      <c r="Z327" s="217">
        <v>1</v>
      </c>
    </row>
    <row r="328" spans="1:26" ht="15" customHeight="1" x14ac:dyDescent="0.25">
      <c r="A328" s="331"/>
      <c r="B328" s="205"/>
      <c r="C328" s="206"/>
      <c r="D328" s="207" t="s">
        <v>358</v>
      </c>
      <c r="E328" s="209">
        <v>0</v>
      </c>
      <c r="F328" s="210">
        <v>0</v>
      </c>
      <c r="G328" s="210">
        <v>0</v>
      </c>
      <c r="H328" s="210">
        <v>0</v>
      </c>
      <c r="I328" s="210">
        <v>0</v>
      </c>
      <c r="J328" s="210">
        <v>0</v>
      </c>
      <c r="K328" s="210">
        <v>0</v>
      </c>
      <c r="L328" s="211">
        <v>0</v>
      </c>
      <c r="M328" s="212">
        <v>18</v>
      </c>
      <c r="N328" s="212">
        <v>4</v>
      </c>
      <c r="O328" s="213">
        <v>22</v>
      </c>
      <c r="P328" s="214">
        <v>0</v>
      </c>
      <c r="Q328" s="214">
        <v>0</v>
      </c>
      <c r="R328" s="214">
        <v>0</v>
      </c>
      <c r="S328" s="214">
        <v>0</v>
      </c>
      <c r="T328" s="214">
        <v>0</v>
      </c>
      <c r="U328" s="224">
        <v>0</v>
      </c>
      <c r="V328" s="215">
        <v>0</v>
      </c>
      <c r="W328" s="211">
        <v>0</v>
      </c>
      <c r="X328" s="212">
        <v>7</v>
      </c>
      <c r="Y328" s="216">
        <v>0</v>
      </c>
      <c r="Z328" s="217">
        <v>7</v>
      </c>
    </row>
    <row r="329" spans="1:26" ht="15" customHeight="1" x14ac:dyDescent="0.25">
      <c r="A329" s="331"/>
      <c r="B329" s="99" t="s">
        <v>104</v>
      </c>
      <c r="C329" s="111"/>
      <c r="D329" s="112"/>
      <c r="E329" s="200">
        <v>4</v>
      </c>
      <c r="F329" s="201">
        <v>0</v>
      </c>
      <c r="G329" s="201">
        <v>0</v>
      </c>
      <c r="H329" s="201">
        <v>0</v>
      </c>
      <c r="I329" s="201">
        <v>0</v>
      </c>
      <c r="J329" s="201">
        <v>0</v>
      </c>
      <c r="K329" s="201">
        <v>0</v>
      </c>
      <c r="L329" s="202">
        <v>4</v>
      </c>
      <c r="M329" s="203">
        <v>39</v>
      </c>
      <c r="N329" s="203">
        <v>337</v>
      </c>
      <c r="O329" s="204">
        <v>380</v>
      </c>
      <c r="P329" s="203">
        <v>0</v>
      </c>
      <c r="Q329" s="203">
        <v>0</v>
      </c>
      <c r="R329" s="203">
        <v>0</v>
      </c>
      <c r="S329" s="203">
        <v>0</v>
      </c>
      <c r="T329" s="203">
        <v>0</v>
      </c>
      <c r="U329" s="203">
        <v>0</v>
      </c>
      <c r="V329" s="203">
        <v>0</v>
      </c>
      <c r="W329" s="202">
        <v>0</v>
      </c>
      <c r="X329" s="202">
        <v>11</v>
      </c>
      <c r="Y329" s="202">
        <v>64</v>
      </c>
      <c r="Z329" s="202">
        <v>75</v>
      </c>
    </row>
    <row r="330" spans="1:26" ht="15" customHeight="1" x14ac:dyDescent="0.25">
      <c r="A330" s="331"/>
      <c r="B330" s="205"/>
      <c r="C330" s="206" t="s">
        <v>359</v>
      </c>
      <c r="D330" s="207" t="s">
        <v>360</v>
      </c>
      <c r="E330" s="209">
        <v>0</v>
      </c>
      <c r="F330" s="210">
        <v>0</v>
      </c>
      <c r="G330" s="210">
        <v>0</v>
      </c>
      <c r="H330" s="210">
        <v>0</v>
      </c>
      <c r="I330" s="210">
        <v>0</v>
      </c>
      <c r="J330" s="210">
        <v>0</v>
      </c>
      <c r="K330" s="210">
        <v>0</v>
      </c>
      <c r="L330" s="211">
        <v>0</v>
      </c>
      <c r="M330" s="212">
        <v>0</v>
      </c>
      <c r="N330" s="212">
        <v>0</v>
      </c>
      <c r="O330" s="213">
        <v>0</v>
      </c>
      <c r="P330" s="214">
        <v>0</v>
      </c>
      <c r="Q330" s="214">
        <v>0</v>
      </c>
      <c r="R330" s="214">
        <v>0</v>
      </c>
      <c r="S330" s="214">
        <v>0</v>
      </c>
      <c r="T330" s="214">
        <v>0</v>
      </c>
      <c r="U330" s="224">
        <v>0</v>
      </c>
      <c r="V330" s="215">
        <v>0</v>
      </c>
      <c r="W330" s="211">
        <v>0</v>
      </c>
      <c r="X330" s="212">
        <v>0</v>
      </c>
      <c r="Y330" s="216">
        <v>0</v>
      </c>
      <c r="Z330" s="217">
        <v>0</v>
      </c>
    </row>
    <row r="331" spans="1:26" ht="15" customHeight="1" x14ac:dyDescent="0.25">
      <c r="A331" s="331"/>
      <c r="B331" s="205"/>
      <c r="C331" s="206"/>
      <c r="D331" s="207" t="s">
        <v>577</v>
      </c>
      <c r="E331" s="209">
        <v>0</v>
      </c>
      <c r="F331" s="210">
        <v>0</v>
      </c>
      <c r="G331" s="210">
        <v>0</v>
      </c>
      <c r="H331" s="210">
        <v>0</v>
      </c>
      <c r="I331" s="210">
        <v>0</v>
      </c>
      <c r="J331" s="210">
        <v>0</v>
      </c>
      <c r="K331" s="210">
        <v>0</v>
      </c>
      <c r="L331" s="211">
        <v>0</v>
      </c>
      <c r="M331" s="212">
        <v>4</v>
      </c>
      <c r="N331" s="212">
        <v>33</v>
      </c>
      <c r="O331" s="213">
        <v>37</v>
      </c>
      <c r="P331" s="214">
        <v>0</v>
      </c>
      <c r="Q331" s="214">
        <v>0</v>
      </c>
      <c r="R331" s="214">
        <v>0</v>
      </c>
      <c r="S331" s="214">
        <v>0</v>
      </c>
      <c r="T331" s="214">
        <v>0</v>
      </c>
      <c r="U331" s="224">
        <v>0</v>
      </c>
      <c r="V331" s="215">
        <v>0</v>
      </c>
      <c r="W331" s="211">
        <v>0</v>
      </c>
      <c r="X331" s="212">
        <v>0</v>
      </c>
      <c r="Y331" s="216">
        <v>8</v>
      </c>
      <c r="Z331" s="217">
        <v>8</v>
      </c>
    </row>
    <row r="332" spans="1:26" ht="15" customHeight="1" x14ac:dyDescent="0.25">
      <c r="A332" s="331"/>
      <c r="B332" s="205"/>
      <c r="C332" s="206"/>
      <c r="D332" s="207" t="s">
        <v>569</v>
      </c>
      <c r="E332" s="209">
        <v>0</v>
      </c>
      <c r="F332" s="210">
        <v>0</v>
      </c>
      <c r="G332" s="210">
        <v>0</v>
      </c>
      <c r="H332" s="210">
        <v>0</v>
      </c>
      <c r="I332" s="210">
        <v>0</v>
      </c>
      <c r="J332" s="210">
        <v>0</v>
      </c>
      <c r="K332" s="210">
        <v>0</v>
      </c>
      <c r="L332" s="211">
        <v>0</v>
      </c>
      <c r="M332" s="212">
        <v>0</v>
      </c>
      <c r="N332" s="212">
        <v>0</v>
      </c>
      <c r="O332" s="213">
        <v>0</v>
      </c>
      <c r="P332" s="214">
        <v>0</v>
      </c>
      <c r="Q332" s="214">
        <v>0</v>
      </c>
      <c r="R332" s="214">
        <v>0</v>
      </c>
      <c r="S332" s="214">
        <v>0</v>
      </c>
      <c r="T332" s="214">
        <v>0</v>
      </c>
      <c r="U332" s="224">
        <v>0</v>
      </c>
      <c r="V332" s="215">
        <v>0</v>
      </c>
      <c r="W332" s="211">
        <v>0</v>
      </c>
      <c r="X332" s="212">
        <v>0</v>
      </c>
      <c r="Y332" s="216">
        <v>0</v>
      </c>
      <c r="Z332" s="217">
        <v>0</v>
      </c>
    </row>
    <row r="333" spans="1:26" ht="15" customHeight="1" x14ac:dyDescent="0.25">
      <c r="A333" s="331"/>
      <c r="B333" s="205"/>
      <c r="C333" s="206"/>
      <c r="D333" s="207" t="s">
        <v>570</v>
      </c>
      <c r="E333" s="209">
        <v>0</v>
      </c>
      <c r="F333" s="210">
        <v>0</v>
      </c>
      <c r="G333" s="210">
        <v>0</v>
      </c>
      <c r="H333" s="210">
        <v>0</v>
      </c>
      <c r="I333" s="210">
        <v>0</v>
      </c>
      <c r="J333" s="210">
        <v>0</v>
      </c>
      <c r="K333" s="210">
        <v>0</v>
      </c>
      <c r="L333" s="211">
        <v>0</v>
      </c>
      <c r="M333" s="212">
        <v>0</v>
      </c>
      <c r="N333" s="212">
        <v>14</v>
      </c>
      <c r="O333" s="213">
        <v>14</v>
      </c>
      <c r="P333" s="214">
        <v>0</v>
      </c>
      <c r="Q333" s="214">
        <v>0</v>
      </c>
      <c r="R333" s="214">
        <v>0</v>
      </c>
      <c r="S333" s="214">
        <v>0</v>
      </c>
      <c r="T333" s="214">
        <v>0</v>
      </c>
      <c r="U333" s="224">
        <v>0</v>
      </c>
      <c r="V333" s="215">
        <v>0</v>
      </c>
      <c r="W333" s="211">
        <v>0</v>
      </c>
      <c r="X333" s="212">
        <v>1</v>
      </c>
      <c r="Y333" s="216">
        <v>4</v>
      </c>
      <c r="Z333" s="217">
        <v>5</v>
      </c>
    </row>
    <row r="334" spans="1:26" ht="15" customHeight="1" x14ac:dyDescent="0.25">
      <c r="A334" s="331"/>
      <c r="B334" s="205"/>
      <c r="C334" s="206"/>
      <c r="D334" s="207" t="s">
        <v>552</v>
      </c>
      <c r="E334" s="209">
        <v>0</v>
      </c>
      <c r="F334" s="210">
        <v>0</v>
      </c>
      <c r="G334" s="210">
        <v>0</v>
      </c>
      <c r="H334" s="210">
        <v>0</v>
      </c>
      <c r="I334" s="210">
        <v>0</v>
      </c>
      <c r="J334" s="210">
        <v>0</v>
      </c>
      <c r="K334" s="210">
        <v>0</v>
      </c>
      <c r="L334" s="211">
        <v>0</v>
      </c>
      <c r="M334" s="212">
        <v>0</v>
      </c>
      <c r="N334" s="212">
        <v>0</v>
      </c>
      <c r="O334" s="213">
        <v>0</v>
      </c>
      <c r="P334" s="214">
        <v>0</v>
      </c>
      <c r="Q334" s="214">
        <v>0</v>
      </c>
      <c r="R334" s="214">
        <v>0</v>
      </c>
      <c r="S334" s="214">
        <v>0</v>
      </c>
      <c r="T334" s="214">
        <v>0</v>
      </c>
      <c r="U334" s="224">
        <v>0</v>
      </c>
      <c r="V334" s="215">
        <v>0</v>
      </c>
      <c r="W334" s="211">
        <v>0</v>
      </c>
      <c r="X334" s="212">
        <v>0</v>
      </c>
      <c r="Y334" s="216">
        <v>0</v>
      </c>
      <c r="Z334" s="217">
        <v>0</v>
      </c>
    </row>
    <row r="335" spans="1:26" ht="15" customHeight="1" x14ac:dyDescent="0.25">
      <c r="A335" s="331"/>
      <c r="B335" s="205"/>
      <c r="C335" s="206"/>
      <c r="D335" s="208" t="s">
        <v>483</v>
      </c>
      <c r="E335" s="209">
        <v>0</v>
      </c>
      <c r="F335" s="210">
        <v>0</v>
      </c>
      <c r="G335" s="210">
        <v>0</v>
      </c>
      <c r="H335" s="210">
        <v>0</v>
      </c>
      <c r="I335" s="210">
        <v>0</v>
      </c>
      <c r="J335" s="210">
        <v>0</v>
      </c>
      <c r="K335" s="210">
        <v>0</v>
      </c>
      <c r="L335" s="211">
        <v>0</v>
      </c>
      <c r="M335" s="212">
        <v>0</v>
      </c>
      <c r="N335" s="212">
        <v>0</v>
      </c>
      <c r="O335" s="213">
        <v>0</v>
      </c>
      <c r="P335" s="214">
        <v>0</v>
      </c>
      <c r="Q335" s="214">
        <v>0</v>
      </c>
      <c r="R335" s="214">
        <v>0</v>
      </c>
      <c r="S335" s="214">
        <v>0</v>
      </c>
      <c r="T335" s="214">
        <v>0</v>
      </c>
      <c r="U335" s="224">
        <v>0</v>
      </c>
      <c r="V335" s="215">
        <v>0</v>
      </c>
      <c r="W335" s="211">
        <v>0</v>
      </c>
      <c r="X335" s="212">
        <v>0</v>
      </c>
      <c r="Y335" s="216">
        <v>0</v>
      </c>
      <c r="Z335" s="217">
        <v>0</v>
      </c>
    </row>
    <row r="336" spans="1:26" ht="15" customHeight="1" x14ac:dyDescent="0.25">
      <c r="A336" s="331"/>
      <c r="B336" s="205"/>
      <c r="C336" s="206" t="s">
        <v>359</v>
      </c>
      <c r="D336" s="207" t="s">
        <v>361</v>
      </c>
      <c r="E336" s="209">
        <v>0</v>
      </c>
      <c r="F336" s="210">
        <v>0</v>
      </c>
      <c r="G336" s="210">
        <v>0</v>
      </c>
      <c r="H336" s="210">
        <v>0</v>
      </c>
      <c r="I336" s="210">
        <v>0</v>
      </c>
      <c r="J336" s="210">
        <v>0</v>
      </c>
      <c r="K336" s="210">
        <v>0</v>
      </c>
      <c r="L336" s="211">
        <v>0</v>
      </c>
      <c r="M336" s="212">
        <v>2</v>
      </c>
      <c r="N336" s="212">
        <v>50</v>
      </c>
      <c r="O336" s="213">
        <v>52</v>
      </c>
      <c r="P336" s="214">
        <v>0</v>
      </c>
      <c r="Q336" s="214">
        <v>0</v>
      </c>
      <c r="R336" s="214">
        <v>0</v>
      </c>
      <c r="S336" s="214">
        <v>0</v>
      </c>
      <c r="T336" s="214">
        <v>0</v>
      </c>
      <c r="U336" s="224">
        <v>0</v>
      </c>
      <c r="V336" s="215">
        <v>0</v>
      </c>
      <c r="W336" s="211">
        <v>0</v>
      </c>
      <c r="X336" s="212">
        <v>0</v>
      </c>
      <c r="Y336" s="216">
        <v>8</v>
      </c>
      <c r="Z336" s="217">
        <v>8</v>
      </c>
    </row>
    <row r="337" spans="1:26" ht="15" customHeight="1" x14ac:dyDescent="0.25">
      <c r="A337" s="331"/>
      <c r="B337" s="205"/>
      <c r="C337" s="206" t="s">
        <v>359</v>
      </c>
      <c r="D337" s="207" t="s">
        <v>362</v>
      </c>
      <c r="E337" s="209">
        <v>0</v>
      </c>
      <c r="F337" s="210">
        <v>0</v>
      </c>
      <c r="G337" s="210">
        <v>0</v>
      </c>
      <c r="H337" s="210">
        <v>0</v>
      </c>
      <c r="I337" s="210">
        <v>0</v>
      </c>
      <c r="J337" s="210">
        <v>0</v>
      </c>
      <c r="K337" s="210">
        <v>0</v>
      </c>
      <c r="L337" s="211">
        <v>0</v>
      </c>
      <c r="M337" s="212">
        <v>0</v>
      </c>
      <c r="N337" s="212">
        <v>6</v>
      </c>
      <c r="O337" s="213">
        <v>6</v>
      </c>
      <c r="P337" s="214">
        <v>0</v>
      </c>
      <c r="Q337" s="214">
        <v>0</v>
      </c>
      <c r="R337" s="214">
        <v>0</v>
      </c>
      <c r="S337" s="214">
        <v>0</v>
      </c>
      <c r="T337" s="214">
        <v>0</v>
      </c>
      <c r="U337" s="224">
        <v>0</v>
      </c>
      <c r="V337" s="215">
        <v>0</v>
      </c>
      <c r="W337" s="211">
        <v>0</v>
      </c>
      <c r="X337" s="212">
        <v>0</v>
      </c>
      <c r="Y337" s="216">
        <v>0</v>
      </c>
      <c r="Z337" s="217">
        <v>0</v>
      </c>
    </row>
    <row r="338" spans="1:26" ht="15" customHeight="1" x14ac:dyDescent="0.25">
      <c r="A338" s="331"/>
      <c r="B338" s="205"/>
      <c r="C338" s="206" t="s">
        <v>359</v>
      </c>
      <c r="D338" s="207" t="s">
        <v>363</v>
      </c>
      <c r="E338" s="209">
        <v>0</v>
      </c>
      <c r="F338" s="210">
        <v>0</v>
      </c>
      <c r="G338" s="210">
        <v>0</v>
      </c>
      <c r="H338" s="210">
        <v>0</v>
      </c>
      <c r="I338" s="210">
        <v>0</v>
      </c>
      <c r="J338" s="210">
        <v>0</v>
      </c>
      <c r="K338" s="210">
        <v>0</v>
      </c>
      <c r="L338" s="211">
        <v>0</v>
      </c>
      <c r="M338" s="212">
        <v>0</v>
      </c>
      <c r="N338" s="212">
        <v>2</v>
      </c>
      <c r="O338" s="213">
        <v>2</v>
      </c>
      <c r="P338" s="214">
        <v>0</v>
      </c>
      <c r="Q338" s="214">
        <v>0</v>
      </c>
      <c r="R338" s="214">
        <v>0</v>
      </c>
      <c r="S338" s="214">
        <v>0</v>
      </c>
      <c r="T338" s="214">
        <v>0</v>
      </c>
      <c r="U338" s="224">
        <v>0</v>
      </c>
      <c r="V338" s="215">
        <v>0</v>
      </c>
      <c r="W338" s="211">
        <v>0</v>
      </c>
      <c r="X338" s="212">
        <v>0</v>
      </c>
      <c r="Y338" s="216">
        <v>2</v>
      </c>
      <c r="Z338" s="217">
        <v>2</v>
      </c>
    </row>
    <row r="339" spans="1:26" ht="15" customHeight="1" x14ac:dyDescent="0.25">
      <c r="A339" s="331"/>
      <c r="B339" s="205"/>
      <c r="C339" s="206" t="s">
        <v>359</v>
      </c>
      <c r="D339" s="208" t="s">
        <v>364</v>
      </c>
      <c r="E339" s="209">
        <v>0</v>
      </c>
      <c r="F339" s="210">
        <v>0</v>
      </c>
      <c r="G339" s="210">
        <v>0</v>
      </c>
      <c r="H339" s="210">
        <v>0</v>
      </c>
      <c r="I339" s="210">
        <v>0</v>
      </c>
      <c r="J339" s="210">
        <v>0</v>
      </c>
      <c r="K339" s="210">
        <v>0</v>
      </c>
      <c r="L339" s="211">
        <v>0</v>
      </c>
      <c r="M339" s="212">
        <v>0</v>
      </c>
      <c r="N339" s="212">
        <v>0</v>
      </c>
      <c r="O339" s="213">
        <v>0</v>
      </c>
      <c r="P339" s="214">
        <v>0</v>
      </c>
      <c r="Q339" s="214">
        <v>0</v>
      </c>
      <c r="R339" s="214">
        <v>0</v>
      </c>
      <c r="S339" s="214">
        <v>0</v>
      </c>
      <c r="T339" s="214">
        <v>0</v>
      </c>
      <c r="U339" s="224">
        <v>0</v>
      </c>
      <c r="V339" s="215">
        <v>0</v>
      </c>
      <c r="W339" s="211">
        <v>0</v>
      </c>
      <c r="X339" s="212">
        <v>0</v>
      </c>
      <c r="Y339" s="216">
        <v>0</v>
      </c>
      <c r="Z339" s="217">
        <v>0</v>
      </c>
    </row>
    <row r="340" spans="1:26" ht="15" customHeight="1" x14ac:dyDescent="0.25">
      <c r="A340" s="331"/>
      <c r="B340" s="205"/>
      <c r="C340" s="206" t="s">
        <v>359</v>
      </c>
      <c r="D340" s="208" t="s">
        <v>365</v>
      </c>
      <c r="E340" s="209">
        <v>0</v>
      </c>
      <c r="F340" s="210">
        <v>0</v>
      </c>
      <c r="G340" s="210">
        <v>0</v>
      </c>
      <c r="H340" s="210">
        <v>0</v>
      </c>
      <c r="I340" s="210">
        <v>0</v>
      </c>
      <c r="J340" s="210">
        <v>0</v>
      </c>
      <c r="K340" s="210">
        <v>0</v>
      </c>
      <c r="L340" s="211">
        <v>0</v>
      </c>
      <c r="M340" s="212">
        <v>0</v>
      </c>
      <c r="N340" s="212">
        <v>0</v>
      </c>
      <c r="O340" s="213">
        <v>0</v>
      </c>
      <c r="P340" s="214">
        <v>0</v>
      </c>
      <c r="Q340" s="214">
        <v>0</v>
      </c>
      <c r="R340" s="214">
        <v>0</v>
      </c>
      <c r="S340" s="214">
        <v>0</v>
      </c>
      <c r="T340" s="214">
        <v>0</v>
      </c>
      <c r="U340" s="224">
        <v>0</v>
      </c>
      <c r="V340" s="215">
        <v>0</v>
      </c>
      <c r="W340" s="211">
        <v>0</v>
      </c>
      <c r="X340" s="212">
        <v>0</v>
      </c>
      <c r="Y340" s="216">
        <v>0</v>
      </c>
      <c r="Z340" s="217">
        <v>0</v>
      </c>
    </row>
    <row r="341" spans="1:26" ht="15" customHeight="1" x14ac:dyDescent="0.25">
      <c r="A341" s="331"/>
      <c r="B341" s="205"/>
      <c r="C341" s="206" t="s">
        <v>359</v>
      </c>
      <c r="D341" s="208" t="s">
        <v>366</v>
      </c>
      <c r="E341" s="209">
        <v>0</v>
      </c>
      <c r="F341" s="210">
        <v>0</v>
      </c>
      <c r="G341" s="210">
        <v>0</v>
      </c>
      <c r="H341" s="210">
        <v>0</v>
      </c>
      <c r="I341" s="210">
        <v>0</v>
      </c>
      <c r="J341" s="210">
        <v>0</v>
      </c>
      <c r="K341" s="210">
        <v>0</v>
      </c>
      <c r="L341" s="211">
        <v>0</v>
      </c>
      <c r="M341" s="212">
        <v>0</v>
      </c>
      <c r="N341" s="212">
        <v>0</v>
      </c>
      <c r="O341" s="213">
        <v>0</v>
      </c>
      <c r="P341" s="214">
        <v>0</v>
      </c>
      <c r="Q341" s="214">
        <v>0</v>
      </c>
      <c r="R341" s="214">
        <v>0</v>
      </c>
      <c r="S341" s="214">
        <v>0</v>
      </c>
      <c r="T341" s="214">
        <v>0</v>
      </c>
      <c r="U341" s="224">
        <v>0</v>
      </c>
      <c r="V341" s="215">
        <v>0</v>
      </c>
      <c r="W341" s="211">
        <v>0</v>
      </c>
      <c r="X341" s="212">
        <v>0</v>
      </c>
      <c r="Y341" s="216">
        <v>0</v>
      </c>
      <c r="Z341" s="217">
        <v>0</v>
      </c>
    </row>
    <row r="342" spans="1:26" ht="15" customHeight="1" x14ac:dyDescent="0.25">
      <c r="A342" s="331"/>
      <c r="B342" s="205"/>
      <c r="C342" s="206" t="s">
        <v>359</v>
      </c>
      <c r="D342" s="208" t="s">
        <v>367</v>
      </c>
      <c r="E342" s="209">
        <v>0</v>
      </c>
      <c r="F342" s="210">
        <v>0</v>
      </c>
      <c r="G342" s="210">
        <v>0</v>
      </c>
      <c r="H342" s="210">
        <v>0</v>
      </c>
      <c r="I342" s="210">
        <v>0</v>
      </c>
      <c r="J342" s="210">
        <v>0</v>
      </c>
      <c r="K342" s="210">
        <v>0</v>
      </c>
      <c r="L342" s="211">
        <v>0</v>
      </c>
      <c r="M342" s="212">
        <v>0</v>
      </c>
      <c r="N342" s="212">
        <v>6</v>
      </c>
      <c r="O342" s="213">
        <v>6</v>
      </c>
      <c r="P342" s="214">
        <v>0</v>
      </c>
      <c r="Q342" s="214">
        <v>0</v>
      </c>
      <c r="R342" s="214">
        <v>0</v>
      </c>
      <c r="S342" s="214">
        <v>0</v>
      </c>
      <c r="T342" s="214">
        <v>0</v>
      </c>
      <c r="U342" s="224">
        <v>0</v>
      </c>
      <c r="V342" s="215">
        <v>0</v>
      </c>
      <c r="W342" s="211">
        <v>0</v>
      </c>
      <c r="X342" s="212">
        <v>1</v>
      </c>
      <c r="Y342" s="216">
        <v>0</v>
      </c>
      <c r="Z342" s="217">
        <v>1</v>
      </c>
    </row>
    <row r="343" spans="1:26" ht="15" customHeight="1" x14ac:dyDescent="0.25">
      <c r="A343" s="331"/>
      <c r="B343" s="205"/>
      <c r="C343" s="206"/>
      <c r="D343" s="208" t="s">
        <v>368</v>
      </c>
      <c r="E343" s="209">
        <v>0</v>
      </c>
      <c r="F343" s="210">
        <v>0</v>
      </c>
      <c r="G343" s="210">
        <v>0</v>
      </c>
      <c r="H343" s="210">
        <v>0</v>
      </c>
      <c r="I343" s="210">
        <v>0</v>
      </c>
      <c r="J343" s="210">
        <v>0</v>
      </c>
      <c r="K343" s="210">
        <v>0</v>
      </c>
      <c r="L343" s="211">
        <v>0</v>
      </c>
      <c r="M343" s="212">
        <v>0</v>
      </c>
      <c r="N343" s="212">
        <v>8</v>
      </c>
      <c r="O343" s="213">
        <v>8</v>
      </c>
      <c r="P343" s="214">
        <v>0</v>
      </c>
      <c r="Q343" s="214">
        <v>0</v>
      </c>
      <c r="R343" s="214">
        <v>0</v>
      </c>
      <c r="S343" s="214">
        <v>0</v>
      </c>
      <c r="T343" s="214">
        <v>0</v>
      </c>
      <c r="U343" s="224">
        <v>0</v>
      </c>
      <c r="V343" s="215">
        <v>0</v>
      </c>
      <c r="W343" s="211">
        <v>0</v>
      </c>
      <c r="X343" s="212">
        <v>1</v>
      </c>
      <c r="Y343" s="216">
        <v>2</v>
      </c>
      <c r="Z343" s="217">
        <v>3</v>
      </c>
    </row>
    <row r="344" spans="1:26" ht="15" customHeight="1" x14ac:dyDescent="0.25">
      <c r="A344" s="331"/>
      <c r="B344" s="205"/>
      <c r="C344" s="206"/>
      <c r="D344" s="208" t="s">
        <v>369</v>
      </c>
      <c r="E344" s="209">
        <v>0</v>
      </c>
      <c r="F344" s="210">
        <v>0</v>
      </c>
      <c r="G344" s="210">
        <v>0</v>
      </c>
      <c r="H344" s="210">
        <v>0</v>
      </c>
      <c r="I344" s="210">
        <v>0</v>
      </c>
      <c r="J344" s="210">
        <v>0</v>
      </c>
      <c r="K344" s="210">
        <v>0</v>
      </c>
      <c r="L344" s="211">
        <v>0</v>
      </c>
      <c r="M344" s="212">
        <v>0</v>
      </c>
      <c r="N344" s="212">
        <v>0</v>
      </c>
      <c r="O344" s="213">
        <v>0</v>
      </c>
      <c r="P344" s="214">
        <v>0</v>
      </c>
      <c r="Q344" s="214">
        <v>0</v>
      </c>
      <c r="R344" s="214">
        <v>0</v>
      </c>
      <c r="S344" s="214">
        <v>0</v>
      </c>
      <c r="T344" s="214">
        <v>0</v>
      </c>
      <c r="U344" s="224">
        <v>0</v>
      </c>
      <c r="V344" s="215">
        <v>0</v>
      </c>
      <c r="W344" s="211">
        <v>0</v>
      </c>
      <c r="X344" s="212">
        <v>0</v>
      </c>
      <c r="Y344" s="216">
        <v>0</v>
      </c>
      <c r="Z344" s="217">
        <v>0</v>
      </c>
    </row>
    <row r="345" spans="1:26" ht="15" customHeight="1" x14ac:dyDescent="0.25">
      <c r="A345" s="331"/>
      <c r="B345" s="205"/>
      <c r="C345" s="206" t="s">
        <v>370</v>
      </c>
      <c r="D345" s="208" t="s">
        <v>371</v>
      </c>
      <c r="E345" s="209">
        <v>0</v>
      </c>
      <c r="F345" s="210">
        <v>0</v>
      </c>
      <c r="G345" s="210">
        <v>0</v>
      </c>
      <c r="H345" s="210">
        <v>0</v>
      </c>
      <c r="I345" s="210">
        <v>0</v>
      </c>
      <c r="J345" s="210">
        <v>0</v>
      </c>
      <c r="K345" s="210">
        <v>0</v>
      </c>
      <c r="L345" s="211">
        <v>0</v>
      </c>
      <c r="M345" s="212">
        <v>9</v>
      </c>
      <c r="N345" s="212">
        <v>31</v>
      </c>
      <c r="O345" s="213">
        <v>40</v>
      </c>
      <c r="P345" s="214">
        <v>0</v>
      </c>
      <c r="Q345" s="214">
        <v>0</v>
      </c>
      <c r="R345" s="214">
        <v>0</v>
      </c>
      <c r="S345" s="214">
        <v>0</v>
      </c>
      <c r="T345" s="214">
        <v>0</v>
      </c>
      <c r="U345" s="224">
        <v>0</v>
      </c>
      <c r="V345" s="215">
        <v>0</v>
      </c>
      <c r="W345" s="211">
        <v>0</v>
      </c>
      <c r="X345" s="212">
        <v>1</v>
      </c>
      <c r="Y345" s="216">
        <v>15</v>
      </c>
      <c r="Z345" s="217">
        <v>16</v>
      </c>
    </row>
    <row r="346" spans="1:26" ht="15" customHeight="1" x14ac:dyDescent="0.25">
      <c r="A346" s="331"/>
      <c r="B346" s="205"/>
      <c r="C346" s="206" t="s">
        <v>370</v>
      </c>
      <c r="D346" s="208" t="s">
        <v>372</v>
      </c>
      <c r="E346" s="209">
        <v>0</v>
      </c>
      <c r="F346" s="210">
        <v>0</v>
      </c>
      <c r="G346" s="210">
        <v>0</v>
      </c>
      <c r="H346" s="210">
        <v>0</v>
      </c>
      <c r="I346" s="210">
        <v>0</v>
      </c>
      <c r="J346" s="210">
        <v>0</v>
      </c>
      <c r="K346" s="210">
        <v>0</v>
      </c>
      <c r="L346" s="211">
        <v>0</v>
      </c>
      <c r="M346" s="212">
        <v>0</v>
      </c>
      <c r="N346" s="212">
        <v>0</v>
      </c>
      <c r="O346" s="213">
        <v>0</v>
      </c>
      <c r="P346" s="214">
        <v>0</v>
      </c>
      <c r="Q346" s="214">
        <v>0</v>
      </c>
      <c r="R346" s="214">
        <v>0</v>
      </c>
      <c r="S346" s="214">
        <v>0</v>
      </c>
      <c r="T346" s="214">
        <v>0</v>
      </c>
      <c r="U346" s="224">
        <v>0</v>
      </c>
      <c r="V346" s="215">
        <v>0</v>
      </c>
      <c r="W346" s="211">
        <v>0</v>
      </c>
      <c r="X346" s="212">
        <v>0</v>
      </c>
      <c r="Y346" s="216">
        <v>0</v>
      </c>
      <c r="Z346" s="217">
        <v>0</v>
      </c>
    </row>
    <row r="347" spans="1:26" ht="15" customHeight="1" x14ac:dyDescent="0.25">
      <c r="A347" s="331"/>
      <c r="B347" s="205"/>
      <c r="C347" s="206"/>
      <c r="D347" s="208" t="s">
        <v>373</v>
      </c>
      <c r="E347" s="209">
        <v>0</v>
      </c>
      <c r="F347" s="210">
        <v>0</v>
      </c>
      <c r="G347" s="210">
        <v>0</v>
      </c>
      <c r="H347" s="210">
        <v>0</v>
      </c>
      <c r="I347" s="210">
        <v>0</v>
      </c>
      <c r="J347" s="210">
        <v>0</v>
      </c>
      <c r="K347" s="210">
        <v>0</v>
      </c>
      <c r="L347" s="211">
        <v>0</v>
      </c>
      <c r="M347" s="212">
        <v>0</v>
      </c>
      <c r="N347" s="212">
        <v>0</v>
      </c>
      <c r="O347" s="213">
        <v>0</v>
      </c>
      <c r="P347" s="214">
        <v>0</v>
      </c>
      <c r="Q347" s="214">
        <v>0</v>
      </c>
      <c r="R347" s="214">
        <v>0</v>
      </c>
      <c r="S347" s="214">
        <v>0</v>
      </c>
      <c r="T347" s="214">
        <v>0</v>
      </c>
      <c r="U347" s="224">
        <v>0</v>
      </c>
      <c r="V347" s="215">
        <v>0</v>
      </c>
      <c r="W347" s="211">
        <v>0</v>
      </c>
      <c r="X347" s="212">
        <v>0</v>
      </c>
      <c r="Y347" s="216">
        <v>0</v>
      </c>
      <c r="Z347" s="217">
        <v>0</v>
      </c>
    </row>
    <row r="348" spans="1:26" ht="15" customHeight="1" x14ac:dyDescent="0.25">
      <c r="A348" s="331"/>
      <c r="B348" s="205"/>
      <c r="C348" s="206" t="s">
        <v>374</v>
      </c>
      <c r="D348" s="208" t="s">
        <v>375</v>
      </c>
      <c r="E348" s="209">
        <v>0</v>
      </c>
      <c r="F348" s="210">
        <v>0</v>
      </c>
      <c r="G348" s="210">
        <v>0</v>
      </c>
      <c r="H348" s="210">
        <v>0</v>
      </c>
      <c r="I348" s="210">
        <v>0</v>
      </c>
      <c r="J348" s="210">
        <v>0</v>
      </c>
      <c r="K348" s="210">
        <v>0</v>
      </c>
      <c r="L348" s="211">
        <v>0</v>
      </c>
      <c r="M348" s="212">
        <v>3</v>
      </c>
      <c r="N348" s="212">
        <v>19</v>
      </c>
      <c r="O348" s="213">
        <v>22</v>
      </c>
      <c r="P348" s="214">
        <v>0</v>
      </c>
      <c r="Q348" s="214">
        <v>0</v>
      </c>
      <c r="R348" s="214">
        <v>0</v>
      </c>
      <c r="S348" s="214">
        <v>0</v>
      </c>
      <c r="T348" s="214">
        <v>0</v>
      </c>
      <c r="U348" s="224">
        <v>0</v>
      </c>
      <c r="V348" s="215">
        <v>0</v>
      </c>
      <c r="W348" s="211">
        <v>0</v>
      </c>
      <c r="X348" s="212">
        <v>1</v>
      </c>
      <c r="Y348" s="216">
        <v>2</v>
      </c>
      <c r="Z348" s="217">
        <v>3</v>
      </c>
    </row>
    <row r="349" spans="1:26" ht="15" customHeight="1" x14ac:dyDescent="0.25">
      <c r="A349" s="331"/>
      <c r="B349" s="205"/>
      <c r="C349" s="206" t="s">
        <v>376</v>
      </c>
      <c r="D349" s="208" t="s">
        <v>377</v>
      </c>
      <c r="E349" s="209">
        <v>0</v>
      </c>
      <c r="F349" s="210">
        <v>0</v>
      </c>
      <c r="G349" s="210">
        <v>0</v>
      </c>
      <c r="H349" s="210">
        <v>0</v>
      </c>
      <c r="I349" s="210">
        <v>0</v>
      </c>
      <c r="J349" s="210">
        <v>0</v>
      </c>
      <c r="K349" s="210">
        <v>0</v>
      </c>
      <c r="L349" s="211">
        <v>0</v>
      </c>
      <c r="M349" s="212">
        <v>4</v>
      </c>
      <c r="N349" s="212">
        <v>23</v>
      </c>
      <c r="O349" s="213">
        <v>27</v>
      </c>
      <c r="P349" s="214">
        <v>0</v>
      </c>
      <c r="Q349" s="214">
        <v>0</v>
      </c>
      <c r="R349" s="214">
        <v>0</v>
      </c>
      <c r="S349" s="214">
        <v>0</v>
      </c>
      <c r="T349" s="214">
        <v>0</v>
      </c>
      <c r="U349" s="224">
        <v>0</v>
      </c>
      <c r="V349" s="215">
        <v>0</v>
      </c>
      <c r="W349" s="211">
        <v>0</v>
      </c>
      <c r="X349" s="212">
        <v>2</v>
      </c>
      <c r="Y349" s="216">
        <v>6</v>
      </c>
      <c r="Z349" s="217">
        <v>8</v>
      </c>
    </row>
    <row r="350" spans="1:26" ht="15" customHeight="1" x14ac:dyDescent="0.25">
      <c r="A350" s="331"/>
      <c r="B350" s="205"/>
      <c r="C350" s="206" t="s">
        <v>378</v>
      </c>
      <c r="D350" s="208" t="s">
        <v>379</v>
      </c>
      <c r="E350" s="209">
        <v>0</v>
      </c>
      <c r="F350" s="210">
        <v>0</v>
      </c>
      <c r="G350" s="210">
        <v>0</v>
      </c>
      <c r="H350" s="210">
        <v>0</v>
      </c>
      <c r="I350" s="210">
        <v>0</v>
      </c>
      <c r="J350" s="210">
        <v>0</v>
      </c>
      <c r="K350" s="210">
        <v>0</v>
      </c>
      <c r="L350" s="211">
        <v>0</v>
      </c>
      <c r="M350" s="212">
        <v>9</v>
      </c>
      <c r="N350" s="212">
        <v>49</v>
      </c>
      <c r="O350" s="213">
        <v>58</v>
      </c>
      <c r="P350" s="214">
        <v>0</v>
      </c>
      <c r="Q350" s="214">
        <v>0</v>
      </c>
      <c r="R350" s="214">
        <v>0</v>
      </c>
      <c r="S350" s="214">
        <v>0</v>
      </c>
      <c r="T350" s="214">
        <v>0</v>
      </c>
      <c r="U350" s="224">
        <v>0</v>
      </c>
      <c r="V350" s="215">
        <v>0</v>
      </c>
      <c r="W350" s="211">
        <v>0</v>
      </c>
      <c r="X350" s="212">
        <v>1</v>
      </c>
      <c r="Y350" s="216">
        <v>5</v>
      </c>
      <c r="Z350" s="217">
        <v>6</v>
      </c>
    </row>
    <row r="351" spans="1:26" ht="15" customHeight="1" x14ac:dyDescent="0.25">
      <c r="A351" s="331"/>
      <c r="B351" s="205"/>
      <c r="C351" s="206" t="s">
        <v>380</v>
      </c>
      <c r="D351" s="208" t="s">
        <v>381</v>
      </c>
      <c r="E351" s="209">
        <v>0</v>
      </c>
      <c r="F351" s="210">
        <v>0</v>
      </c>
      <c r="G351" s="210">
        <v>0</v>
      </c>
      <c r="H351" s="210">
        <v>0</v>
      </c>
      <c r="I351" s="210">
        <v>0</v>
      </c>
      <c r="J351" s="210">
        <v>0</v>
      </c>
      <c r="K351" s="210">
        <v>0</v>
      </c>
      <c r="L351" s="211">
        <v>0</v>
      </c>
      <c r="M351" s="212">
        <v>0</v>
      </c>
      <c r="N351" s="212">
        <v>0</v>
      </c>
      <c r="O351" s="213">
        <v>0</v>
      </c>
      <c r="P351" s="214">
        <v>0</v>
      </c>
      <c r="Q351" s="214">
        <v>0</v>
      </c>
      <c r="R351" s="214">
        <v>0</v>
      </c>
      <c r="S351" s="214">
        <v>0</v>
      </c>
      <c r="T351" s="214">
        <v>0</v>
      </c>
      <c r="U351" s="224">
        <v>0</v>
      </c>
      <c r="V351" s="215">
        <v>0</v>
      </c>
      <c r="W351" s="211">
        <v>0</v>
      </c>
      <c r="X351" s="212">
        <v>0</v>
      </c>
      <c r="Y351" s="216">
        <v>0</v>
      </c>
      <c r="Z351" s="217">
        <v>0</v>
      </c>
    </row>
    <row r="352" spans="1:26" ht="15" customHeight="1" x14ac:dyDescent="0.25">
      <c r="A352" s="331"/>
      <c r="B352" s="205"/>
      <c r="C352" s="206" t="s">
        <v>382</v>
      </c>
      <c r="D352" s="208" t="s">
        <v>383</v>
      </c>
      <c r="E352" s="209">
        <v>4</v>
      </c>
      <c r="F352" s="210">
        <v>0</v>
      </c>
      <c r="G352" s="210">
        <v>0</v>
      </c>
      <c r="H352" s="210">
        <v>0</v>
      </c>
      <c r="I352" s="210">
        <v>0</v>
      </c>
      <c r="J352" s="210">
        <v>0</v>
      </c>
      <c r="K352" s="210">
        <v>0</v>
      </c>
      <c r="L352" s="211">
        <v>4</v>
      </c>
      <c r="M352" s="212">
        <v>2</v>
      </c>
      <c r="N352" s="212">
        <v>38</v>
      </c>
      <c r="O352" s="213">
        <v>44</v>
      </c>
      <c r="P352" s="214">
        <v>0</v>
      </c>
      <c r="Q352" s="214">
        <v>0</v>
      </c>
      <c r="R352" s="214">
        <v>0</v>
      </c>
      <c r="S352" s="214">
        <v>0</v>
      </c>
      <c r="T352" s="214">
        <v>0</v>
      </c>
      <c r="U352" s="224">
        <v>0</v>
      </c>
      <c r="V352" s="215">
        <v>0</v>
      </c>
      <c r="W352" s="211">
        <v>0</v>
      </c>
      <c r="X352" s="212">
        <v>2</v>
      </c>
      <c r="Y352" s="216">
        <v>7</v>
      </c>
      <c r="Z352" s="217">
        <v>9</v>
      </c>
    </row>
    <row r="353" spans="1:26" ht="15" customHeight="1" x14ac:dyDescent="0.25">
      <c r="A353" s="331"/>
      <c r="B353" s="205"/>
      <c r="C353" s="206" t="s">
        <v>384</v>
      </c>
      <c r="D353" s="208" t="s">
        <v>385</v>
      </c>
      <c r="E353" s="209">
        <v>0</v>
      </c>
      <c r="F353" s="210">
        <v>0</v>
      </c>
      <c r="G353" s="210">
        <v>0</v>
      </c>
      <c r="H353" s="210">
        <v>0</v>
      </c>
      <c r="I353" s="210">
        <v>0</v>
      </c>
      <c r="J353" s="210">
        <v>0</v>
      </c>
      <c r="K353" s="210">
        <v>0</v>
      </c>
      <c r="L353" s="211">
        <v>0</v>
      </c>
      <c r="M353" s="212">
        <v>0</v>
      </c>
      <c r="N353" s="212">
        <v>10</v>
      </c>
      <c r="O353" s="213">
        <v>10</v>
      </c>
      <c r="P353" s="214">
        <v>0</v>
      </c>
      <c r="Q353" s="214">
        <v>0</v>
      </c>
      <c r="R353" s="214">
        <v>0</v>
      </c>
      <c r="S353" s="214">
        <v>0</v>
      </c>
      <c r="T353" s="214">
        <v>0</v>
      </c>
      <c r="U353" s="224">
        <v>0</v>
      </c>
      <c r="V353" s="215">
        <v>0</v>
      </c>
      <c r="W353" s="211">
        <v>0</v>
      </c>
      <c r="X353" s="212">
        <v>0</v>
      </c>
      <c r="Y353" s="216">
        <v>0</v>
      </c>
      <c r="Z353" s="217">
        <v>0</v>
      </c>
    </row>
    <row r="354" spans="1:26" ht="15" customHeight="1" x14ac:dyDescent="0.25">
      <c r="A354" s="331"/>
      <c r="B354" s="205"/>
      <c r="C354" s="206" t="s">
        <v>384</v>
      </c>
      <c r="D354" s="208" t="s">
        <v>386</v>
      </c>
      <c r="E354" s="209">
        <v>0</v>
      </c>
      <c r="F354" s="210">
        <v>0</v>
      </c>
      <c r="G354" s="210">
        <v>0</v>
      </c>
      <c r="H354" s="210">
        <v>0</v>
      </c>
      <c r="I354" s="210">
        <v>0</v>
      </c>
      <c r="J354" s="210">
        <v>0</v>
      </c>
      <c r="K354" s="210">
        <v>0</v>
      </c>
      <c r="L354" s="211">
        <v>0</v>
      </c>
      <c r="M354" s="212">
        <v>0</v>
      </c>
      <c r="N354" s="212">
        <v>13</v>
      </c>
      <c r="O354" s="213">
        <v>13</v>
      </c>
      <c r="P354" s="214">
        <v>0</v>
      </c>
      <c r="Q354" s="214">
        <v>0</v>
      </c>
      <c r="R354" s="214">
        <v>0</v>
      </c>
      <c r="S354" s="214">
        <v>0</v>
      </c>
      <c r="T354" s="214">
        <v>0</v>
      </c>
      <c r="U354" s="224">
        <v>0</v>
      </c>
      <c r="V354" s="215">
        <v>0</v>
      </c>
      <c r="W354" s="211">
        <v>0</v>
      </c>
      <c r="X354" s="212">
        <v>0</v>
      </c>
      <c r="Y354" s="216">
        <v>1</v>
      </c>
      <c r="Z354" s="217">
        <v>1</v>
      </c>
    </row>
    <row r="355" spans="1:26" ht="15" customHeight="1" x14ac:dyDescent="0.25">
      <c r="A355" s="331"/>
      <c r="B355" s="205"/>
      <c r="C355" s="163" t="s">
        <v>387</v>
      </c>
      <c r="D355" s="207" t="s">
        <v>388</v>
      </c>
      <c r="E355" s="209">
        <v>0</v>
      </c>
      <c r="F355" s="210">
        <v>0</v>
      </c>
      <c r="G355" s="210">
        <v>0</v>
      </c>
      <c r="H355" s="210">
        <v>0</v>
      </c>
      <c r="I355" s="210">
        <v>0</v>
      </c>
      <c r="J355" s="210">
        <v>0</v>
      </c>
      <c r="K355" s="210">
        <v>0</v>
      </c>
      <c r="L355" s="211">
        <v>0</v>
      </c>
      <c r="M355" s="212">
        <v>3</v>
      </c>
      <c r="N355" s="212">
        <v>18</v>
      </c>
      <c r="O355" s="213">
        <v>21</v>
      </c>
      <c r="P355" s="214">
        <v>0</v>
      </c>
      <c r="Q355" s="214">
        <v>0</v>
      </c>
      <c r="R355" s="214">
        <v>0</v>
      </c>
      <c r="S355" s="214">
        <v>0</v>
      </c>
      <c r="T355" s="214">
        <v>0</v>
      </c>
      <c r="U355" s="224">
        <v>0</v>
      </c>
      <c r="V355" s="215">
        <v>0</v>
      </c>
      <c r="W355" s="211">
        <v>0</v>
      </c>
      <c r="X355" s="212">
        <v>1</v>
      </c>
      <c r="Y355" s="216">
        <v>1</v>
      </c>
      <c r="Z355" s="217">
        <v>2</v>
      </c>
    </row>
    <row r="356" spans="1:26" ht="15" customHeight="1" x14ac:dyDescent="0.25">
      <c r="A356" s="331"/>
      <c r="B356" s="205"/>
      <c r="C356" s="206" t="s">
        <v>387</v>
      </c>
      <c r="D356" s="208" t="s">
        <v>389</v>
      </c>
      <c r="E356" s="209">
        <v>0</v>
      </c>
      <c r="F356" s="210">
        <v>0</v>
      </c>
      <c r="G356" s="210">
        <v>0</v>
      </c>
      <c r="H356" s="210">
        <v>0</v>
      </c>
      <c r="I356" s="210">
        <v>0</v>
      </c>
      <c r="J356" s="210">
        <v>0</v>
      </c>
      <c r="K356" s="210">
        <v>0</v>
      </c>
      <c r="L356" s="211">
        <v>0</v>
      </c>
      <c r="M356" s="212">
        <v>0</v>
      </c>
      <c r="N356" s="212">
        <v>0</v>
      </c>
      <c r="O356" s="213">
        <v>0</v>
      </c>
      <c r="P356" s="214">
        <v>0</v>
      </c>
      <c r="Q356" s="214">
        <v>0</v>
      </c>
      <c r="R356" s="214">
        <v>0</v>
      </c>
      <c r="S356" s="214">
        <v>0</v>
      </c>
      <c r="T356" s="214">
        <v>0</v>
      </c>
      <c r="U356" s="224">
        <v>0</v>
      </c>
      <c r="V356" s="215">
        <v>0</v>
      </c>
      <c r="W356" s="211">
        <v>0</v>
      </c>
      <c r="X356" s="212">
        <v>0</v>
      </c>
      <c r="Y356" s="216">
        <v>0</v>
      </c>
      <c r="Z356" s="217">
        <v>0</v>
      </c>
    </row>
    <row r="357" spans="1:26" ht="15" customHeight="1" x14ac:dyDescent="0.25">
      <c r="A357" s="331"/>
      <c r="B357" s="205"/>
      <c r="C357" s="206" t="s">
        <v>387</v>
      </c>
      <c r="D357" s="208" t="s">
        <v>390</v>
      </c>
      <c r="E357" s="209">
        <v>0</v>
      </c>
      <c r="F357" s="210">
        <v>0</v>
      </c>
      <c r="G357" s="210">
        <v>0</v>
      </c>
      <c r="H357" s="210">
        <v>0</v>
      </c>
      <c r="I357" s="210">
        <v>0</v>
      </c>
      <c r="J357" s="210">
        <v>0</v>
      </c>
      <c r="K357" s="210">
        <v>0</v>
      </c>
      <c r="L357" s="211">
        <v>0</v>
      </c>
      <c r="M357" s="212">
        <v>3</v>
      </c>
      <c r="N357" s="212">
        <v>17</v>
      </c>
      <c r="O357" s="213">
        <v>20</v>
      </c>
      <c r="P357" s="214">
        <v>0</v>
      </c>
      <c r="Q357" s="214">
        <v>0</v>
      </c>
      <c r="R357" s="214">
        <v>0</v>
      </c>
      <c r="S357" s="214">
        <v>0</v>
      </c>
      <c r="T357" s="214">
        <v>0</v>
      </c>
      <c r="U357" s="224">
        <v>0</v>
      </c>
      <c r="V357" s="215">
        <v>0</v>
      </c>
      <c r="W357" s="211">
        <v>0</v>
      </c>
      <c r="X357" s="212">
        <v>0</v>
      </c>
      <c r="Y357" s="216">
        <v>3</v>
      </c>
      <c r="Z357" s="217">
        <v>3</v>
      </c>
    </row>
    <row r="358" spans="1:26" ht="15" customHeight="1" x14ac:dyDescent="0.25">
      <c r="A358" s="331"/>
      <c r="B358" s="205"/>
      <c r="C358" s="206" t="s">
        <v>387</v>
      </c>
      <c r="D358" s="208" t="s">
        <v>391</v>
      </c>
      <c r="E358" s="209">
        <v>0</v>
      </c>
      <c r="F358" s="210">
        <v>0</v>
      </c>
      <c r="G358" s="210">
        <v>0</v>
      </c>
      <c r="H358" s="210">
        <v>0</v>
      </c>
      <c r="I358" s="210">
        <v>0</v>
      </c>
      <c r="J358" s="210">
        <v>0</v>
      </c>
      <c r="K358" s="210">
        <v>0</v>
      </c>
      <c r="L358" s="211">
        <v>0</v>
      </c>
      <c r="M358" s="212">
        <v>0</v>
      </c>
      <c r="N358" s="212">
        <v>0</v>
      </c>
      <c r="O358" s="213">
        <v>0</v>
      </c>
      <c r="P358" s="214">
        <v>0</v>
      </c>
      <c r="Q358" s="214">
        <v>0</v>
      </c>
      <c r="R358" s="214">
        <v>0</v>
      </c>
      <c r="S358" s="214">
        <v>0</v>
      </c>
      <c r="T358" s="214">
        <v>0</v>
      </c>
      <c r="U358" s="224">
        <v>0</v>
      </c>
      <c r="V358" s="215">
        <v>0</v>
      </c>
      <c r="W358" s="211">
        <v>0</v>
      </c>
      <c r="X358" s="212">
        <v>0</v>
      </c>
      <c r="Y358" s="216">
        <v>0</v>
      </c>
      <c r="Z358" s="217">
        <v>0</v>
      </c>
    </row>
    <row r="359" spans="1:26" ht="15" customHeight="1" x14ac:dyDescent="0.25">
      <c r="A359" s="331"/>
      <c r="B359" s="99" t="s">
        <v>115</v>
      </c>
      <c r="C359" s="111"/>
      <c r="D359" s="112"/>
      <c r="E359" s="200">
        <v>44</v>
      </c>
      <c r="F359" s="201">
        <v>0</v>
      </c>
      <c r="G359" s="201">
        <v>16</v>
      </c>
      <c r="H359" s="201">
        <v>0</v>
      </c>
      <c r="I359" s="201">
        <v>0</v>
      </c>
      <c r="J359" s="201">
        <v>0</v>
      </c>
      <c r="K359" s="201">
        <v>0</v>
      </c>
      <c r="L359" s="202">
        <v>60</v>
      </c>
      <c r="M359" s="203">
        <v>162</v>
      </c>
      <c r="N359" s="203">
        <v>1175</v>
      </c>
      <c r="O359" s="204">
        <v>1397</v>
      </c>
      <c r="P359" s="203">
        <v>6</v>
      </c>
      <c r="Q359" s="203">
        <v>0</v>
      </c>
      <c r="R359" s="203">
        <v>6</v>
      </c>
      <c r="S359" s="203">
        <v>0</v>
      </c>
      <c r="T359" s="203">
        <v>0</v>
      </c>
      <c r="U359" s="203">
        <v>0</v>
      </c>
      <c r="V359" s="203">
        <v>0</v>
      </c>
      <c r="W359" s="202">
        <v>12</v>
      </c>
      <c r="X359" s="202">
        <v>49</v>
      </c>
      <c r="Y359" s="202">
        <v>237</v>
      </c>
      <c r="Z359" s="202">
        <v>298</v>
      </c>
    </row>
    <row r="360" spans="1:26" ht="15" customHeight="1" x14ac:dyDescent="0.25">
      <c r="A360" s="331"/>
      <c r="B360" s="205"/>
      <c r="C360" s="206" t="s">
        <v>392</v>
      </c>
      <c r="D360" s="208" t="s">
        <v>393</v>
      </c>
      <c r="E360" s="209">
        <v>3</v>
      </c>
      <c r="F360" s="210">
        <v>0</v>
      </c>
      <c r="G360" s="210">
        <v>0</v>
      </c>
      <c r="H360" s="210">
        <v>0</v>
      </c>
      <c r="I360" s="210">
        <v>0</v>
      </c>
      <c r="J360" s="210">
        <v>0</v>
      </c>
      <c r="K360" s="210">
        <v>0</v>
      </c>
      <c r="L360" s="211">
        <v>3</v>
      </c>
      <c r="M360" s="212">
        <v>24</v>
      </c>
      <c r="N360" s="212">
        <v>44</v>
      </c>
      <c r="O360" s="213">
        <v>71</v>
      </c>
      <c r="P360" s="214">
        <v>1</v>
      </c>
      <c r="Q360" s="214">
        <v>0</v>
      </c>
      <c r="R360" s="214">
        <v>0</v>
      </c>
      <c r="S360" s="214">
        <v>0</v>
      </c>
      <c r="T360" s="214">
        <v>0</v>
      </c>
      <c r="U360" s="224">
        <v>0</v>
      </c>
      <c r="V360" s="215">
        <v>0</v>
      </c>
      <c r="W360" s="211">
        <v>1</v>
      </c>
      <c r="X360" s="212">
        <v>9</v>
      </c>
      <c r="Y360" s="216">
        <v>7</v>
      </c>
      <c r="Z360" s="217">
        <v>17</v>
      </c>
    </row>
    <row r="361" spans="1:26" ht="15" customHeight="1" x14ac:dyDescent="0.25">
      <c r="A361" s="331"/>
      <c r="B361" s="205"/>
      <c r="C361" s="206"/>
      <c r="D361" s="208" t="s">
        <v>571</v>
      </c>
      <c r="E361" s="209">
        <v>0</v>
      </c>
      <c r="F361" s="210">
        <v>0</v>
      </c>
      <c r="G361" s="210">
        <v>0</v>
      </c>
      <c r="H361" s="210">
        <v>0</v>
      </c>
      <c r="I361" s="210">
        <v>0</v>
      </c>
      <c r="J361" s="210">
        <v>0</v>
      </c>
      <c r="K361" s="210">
        <v>0</v>
      </c>
      <c r="L361" s="211">
        <v>0</v>
      </c>
      <c r="M361" s="212">
        <v>0</v>
      </c>
      <c r="N361" s="212">
        <v>21</v>
      </c>
      <c r="O361" s="213">
        <v>21</v>
      </c>
      <c r="P361" s="214">
        <v>0</v>
      </c>
      <c r="Q361" s="214">
        <v>0</v>
      </c>
      <c r="R361" s="214">
        <v>0</v>
      </c>
      <c r="S361" s="214">
        <v>0</v>
      </c>
      <c r="T361" s="214">
        <v>0</v>
      </c>
      <c r="U361" s="224">
        <v>0</v>
      </c>
      <c r="V361" s="215">
        <v>0</v>
      </c>
      <c r="W361" s="211">
        <v>0</v>
      </c>
      <c r="X361" s="212">
        <v>0</v>
      </c>
      <c r="Y361" s="216">
        <v>6</v>
      </c>
      <c r="Z361" s="217">
        <v>6</v>
      </c>
    </row>
    <row r="362" spans="1:26" ht="15" customHeight="1" x14ac:dyDescent="0.25">
      <c r="A362" s="331"/>
      <c r="B362" s="205"/>
      <c r="C362" s="206"/>
      <c r="D362" s="208" t="s">
        <v>483</v>
      </c>
      <c r="E362" s="209">
        <v>0</v>
      </c>
      <c r="F362" s="210">
        <v>0</v>
      </c>
      <c r="G362" s="210">
        <v>0</v>
      </c>
      <c r="H362" s="210">
        <v>0</v>
      </c>
      <c r="I362" s="210">
        <v>0</v>
      </c>
      <c r="J362" s="210">
        <v>0</v>
      </c>
      <c r="K362" s="210">
        <v>0</v>
      </c>
      <c r="L362" s="211">
        <v>0</v>
      </c>
      <c r="M362" s="212">
        <v>0</v>
      </c>
      <c r="N362" s="212">
        <v>7</v>
      </c>
      <c r="O362" s="213">
        <v>7</v>
      </c>
      <c r="P362" s="214">
        <v>0</v>
      </c>
      <c r="Q362" s="214">
        <v>0</v>
      </c>
      <c r="R362" s="214">
        <v>0</v>
      </c>
      <c r="S362" s="214">
        <v>0</v>
      </c>
      <c r="T362" s="214">
        <v>0</v>
      </c>
      <c r="U362" s="224">
        <v>0</v>
      </c>
      <c r="V362" s="215">
        <v>0</v>
      </c>
      <c r="W362" s="211">
        <v>0</v>
      </c>
      <c r="X362" s="212">
        <v>0</v>
      </c>
      <c r="Y362" s="216">
        <v>0</v>
      </c>
      <c r="Z362" s="217">
        <v>0</v>
      </c>
    </row>
    <row r="363" spans="1:26" ht="15" customHeight="1" x14ac:dyDescent="0.25">
      <c r="A363" s="331"/>
      <c r="B363" s="205"/>
      <c r="C363" s="206" t="s">
        <v>392</v>
      </c>
      <c r="D363" s="208" t="s">
        <v>394</v>
      </c>
      <c r="E363" s="209">
        <v>0</v>
      </c>
      <c r="F363" s="210">
        <v>0</v>
      </c>
      <c r="G363" s="210">
        <v>0</v>
      </c>
      <c r="H363" s="210">
        <v>0</v>
      </c>
      <c r="I363" s="210">
        <v>0</v>
      </c>
      <c r="J363" s="210">
        <v>0</v>
      </c>
      <c r="K363" s="210">
        <v>0</v>
      </c>
      <c r="L363" s="211">
        <v>0</v>
      </c>
      <c r="M363" s="212">
        <v>0</v>
      </c>
      <c r="N363" s="212">
        <v>0</v>
      </c>
      <c r="O363" s="213">
        <v>0</v>
      </c>
      <c r="P363" s="214">
        <v>0</v>
      </c>
      <c r="Q363" s="214">
        <v>0</v>
      </c>
      <c r="R363" s="214">
        <v>0</v>
      </c>
      <c r="S363" s="214">
        <v>0</v>
      </c>
      <c r="T363" s="214">
        <v>0</v>
      </c>
      <c r="U363" s="224">
        <v>0</v>
      </c>
      <c r="V363" s="215">
        <v>0</v>
      </c>
      <c r="W363" s="211">
        <v>0</v>
      </c>
      <c r="X363" s="212">
        <v>0</v>
      </c>
      <c r="Y363" s="216">
        <v>0</v>
      </c>
      <c r="Z363" s="217">
        <v>0</v>
      </c>
    </row>
    <row r="364" spans="1:26" ht="15" customHeight="1" x14ac:dyDescent="0.25">
      <c r="A364" s="331"/>
      <c r="B364" s="205"/>
      <c r="C364" s="206" t="s">
        <v>392</v>
      </c>
      <c r="D364" s="208" t="s">
        <v>395</v>
      </c>
      <c r="E364" s="209">
        <v>0</v>
      </c>
      <c r="F364" s="210">
        <v>0</v>
      </c>
      <c r="G364" s="210">
        <v>0</v>
      </c>
      <c r="H364" s="210">
        <v>0</v>
      </c>
      <c r="I364" s="210">
        <v>0</v>
      </c>
      <c r="J364" s="210">
        <v>0</v>
      </c>
      <c r="K364" s="210">
        <v>0</v>
      </c>
      <c r="L364" s="211">
        <v>0</v>
      </c>
      <c r="M364" s="212">
        <v>0</v>
      </c>
      <c r="N364" s="212">
        <v>0</v>
      </c>
      <c r="O364" s="213">
        <v>0</v>
      </c>
      <c r="P364" s="214">
        <v>0</v>
      </c>
      <c r="Q364" s="214">
        <v>0</v>
      </c>
      <c r="R364" s="214">
        <v>0</v>
      </c>
      <c r="S364" s="214">
        <v>0</v>
      </c>
      <c r="T364" s="214">
        <v>0</v>
      </c>
      <c r="U364" s="224">
        <v>0</v>
      </c>
      <c r="V364" s="215">
        <v>0</v>
      </c>
      <c r="W364" s="211">
        <v>0</v>
      </c>
      <c r="X364" s="212">
        <v>0</v>
      </c>
      <c r="Y364" s="216">
        <v>0</v>
      </c>
      <c r="Z364" s="217">
        <v>0</v>
      </c>
    </row>
    <row r="365" spans="1:26" ht="15" customHeight="1" x14ac:dyDescent="0.25">
      <c r="A365" s="331"/>
      <c r="B365" s="205"/>
      <c r="C365" s="206" t="s">
        <v>392</v>
      </c>
      <c r="D365" s="208" t="s">
        <v>396</v>
      </c>
      <c r="E365" s="209">
        <v>0</v>
      </c>
      <c r="F365" s="210">
        <v>0</v>
      </c>
      <c r="G365" s="210">
        <v>0</v>
      </c>
      <c r="H365" s="210">
        <v>0</v>
      </c>
      <c r="I365" s="210">
        <v>0</v>
      </c>
      <c r="J365" s="210">
        <v>0</v>
      </c>
      <c r="K365" s="210">
        <v>0</v>
      </c>
      <c r="L365" s="211">
        <v>0</v>
      </c>
      <c r="M365" s="212">
        <v>0</v>
      </c>
      <c r="N365" s="212">
        <v>0</v>
      </c>
      <c r="O365" s="213">
        <v>0</v>
      </c>
      <c r="P365" s="214">
        <v>0</v>
      </c>
      <c r="Q365" s="214">
        <v>0</v>
      </c>
      <c r="R365" s="214">
        <v>0</v>
      </c>
      <c r="S365" s="214">
        <v>0</v>
      </c>
      <c r="T365" s="214">
        <v>0</v>
      </c>
      <c r="U365" s="224">
        <v>0</v>
      </c>
      <c r="V365" s="215">
        <v>0</v>
      </c>
      <c r="W365" s="211">
        <v>0</v>
      </c>
      <c r="X365" s="212">
        <v>0</v>
      </c>
      <c r="Y365" s="216">
        <v>0</v>
      </c>
      <c r="Z365" s="217">
        <v>0</v>
      </c>
    </row>
    <row r="366" spans="1:26" ht="15" customHeight="1" x14ac:dyDescent="0.25">
      <c r="A366" s="331"/>
      <c r="B366" s="205"/>
      <c r="C366" s="206" t="s">
        <v>397</v>
      </c>
      <c r="D366" s="208" t="s">
        <v>398</v>
      </c>
      <c r="E366" s="209">
        <v>0</v>
      </c>
      <c r="F366" s="210">
        <v>0</v>
      </c>
      <c r="G366" s="210">
        <v>0</v>
      </c>
      <c r="H366" s="210">
        <v>0</v>
      </c>
      <c r="I366" s="210">
        <v>0</v>
      </c>
      <c r="J366" s="210">
        <v>0</v>
      </c>
      <c r="K366" s="210">
        <v>0</v>
      </c>
      <c r="L366" s="211">
        <v>0</v>
      </c>
      <c r="M366" s="212">
        <v>4</v>
      </c>
      <c r="N366" s="212">
        <v>107</v>
      </c>
      <c r="O366" s="213">
        <v>111</v>
      </c>
      <c r="P366" s="214">
        <v>0</v>
      </c>
      <c r="Q366" s="214">
        <v>0</v>
      </c>
      <c r="R366" s="214">
        <v>0</v>
      </c>
      <c r="S366" s="214">
        <v>0</v>
      </c>
      <c r="T366" s="214">
        <v>0</v>
      </c>
      <c r="U366" s="224">
        <v>0</v>
      </c>
      <c r="V366" s="215">
        <v>0</v>
      </c>
      <c r="W366" s="211">
        <v>0</v>
      </c>
      <c r="X366" s="212">
        <v>0</v>
      </c>
      <c r="Y366" s="216">
        <v>33</v>
      </c>
      <c r="Z366" s="217">
        <v>33</v>
      </c>
    </row>
    <row r="367" spans="1:26" ht="15" customHeight="1" x14ac:dyDescent="0.25">
      <c r="A367" s="331"/>
      <c r="B367" s="205"/>
      <c r="C367" s="206" t="s">
        <v>399</v>
      </c>
      <c r="D367" s="208" t="s">
        <v>400</v>
      </c>
      <c r="E367" s="209">
        <v>0</v>
      </c>
      <c r="F367" s="210">
        <v>0</v>
      </c>
      <c r="G367" s="210">
        <v>0</v>
      </c>
      <c r="H367" s="210">
        <v>0</v>
      </c>
      <c r="I367" s="210">
        <v>0</v>
      </c>
      <c r="J367" s="210">
        <v>0</v>
      </c>
      <c r="K367" s="210">
        <v>0</v>
      </c>
      <c r="L367" s="211">
        <v>0</v>
      </c>
      <c r="M367" s="212">
        <v>2</v>
      </c>
      <c r="N367" s="212">
        <v>173</v>
      </c>
      <c r="O367" s="213">
        <v>175</v>
      </c>
      <c r="P367" s="214">
        <v>0</v>
      </c>
      <c r="Q367" s="214">
        <v>0</v>
      </c>
      <c r="R367" s="214">
        <v>0</v>
      </c>
      <c r="S367" s="214">
        <v>0</v>
      </c>
      <c r="T367" s="214">
        <v>0</v>
      </c>
      <c r="U367" s="224">
        <v>0</v>
      </c>
      <c r="V367" s="215">
        <v>0</v>
      </c>
      <c r="W367" s="211">
        <v>0</v>
      </c>
      <c r="X367" s="212">
        <v>2</v>
      </c>
      <c r="Y367" s="216">
        <v>31</v>
      </c>
      <c r="Z367" s="217">
        <v>33</v>
      </c>
    </row>
    <row r="368" spans="1:26" ht="15" customHeight="1" x14ac:dyDescent="0.25">
      <c r="A368" s="331"/>
      <c r="B368" s="205"/>
      <c r="C368" s="206" t="s">
        <v>401</v>
      </c>
      <c r="D368" s="207" t="s">
        <v>402</v>
      </c>
      <c r="E368" s="209">
        <v>0</v>
      </c>
      <c r="F368" s="210">
        <v>0</v>
      </c>
      <c r="G368" s="210">
        <v>0</v>
      </c>
      <c r="H368" s="210">
        <v>0</v>
      </c>
      <c r="I368" s="210">
        <v>0</v>
      </c>
      <c r="J368" s="210">
        <v>0</v>
      </c>
      <c r="K368" s="210">
        <v>0</v>
      </c>
      <c r="L368" s="211">
        <v>0</v>
      </c>
      <c r="M368" s="212">
        <v>0</v>
      </c>
      <c r="N368" s="212">
        <v>4</v>
      </c>
      <c r="O368" s="213">
        <v>4</v>
      </c>
      <c r="P368" s="214">
        <v>0</v>
      </c>
      <c r="Q368" s="214">
        <v>0</v>
      </c>
      <c r="R368" s="214">
        <v>0</v>
      </c>
      <c r="S368" s="214">
        <v>0</v>
      </c>
      <c r="T368" s="214">
        <v>0</v>
      </c>
      <c r="U368" s="224">
        <v>0</v>
      </c>
      <c r="V368" s="215">
        <v>0</v>
      </c>
      <c r="W368" s="211">
        <v>0</v>
      </c>
      <c r="X368" s="212">
        <v>0</v>
      </c>
      <c r="Y368" s="216">
        <v>4</v>
      </c>
      <c r="Z368" s="217">
        <v>4</v>
      </c>
    </row>
    <row r="369" spans="1:26" ht="15" customHeight="1" x14ac:dyDescent="0.25">
      <c r="A369" s="331"/>
      <c r="B369" s="205"/>
      <c r="C369" s="206"/>
      <c r="D369" s="207" t="s">
        <v>403</v>
      </c>
      <c r="E369" s="209">
        <v>0</v>
      </c>
      <c r="F369" s="210">
        <v>0</v>
      </c>
      <c r="G369" s="210">
        <v>0</v>
      </c>
      <c r="H369" s="210">
        <v>0</v>
      </c>
      <c r="I369" s="210">
        <v>0</v>
      </c>
      <c r="J369" s="210">
        <v>0</v>
      </c>
      <c r="K369" s="210">
        <v>0</v>
      </c>
      <c r="L369" s="211">
        <v>0</v>
      </c>
      <c r="M369" s="212">
        <v>0</v>
      </c>
      <c r="N369" s="212">
        <v>1</v>
      </c>
      <c r="O369" s="213">
        <v>1</v>
      </c>
      <c r="P369" s="214">
        <v>0</v>
      </c>
      <c r="Q369" s="214">
        <v>0</v>
      </c>
      <c r="R369" s="214">
        <v>0</v>
      </c>
      <c r="S369" s="214">
        <v>0</v>
      </c>
      <c r="T369" s="214">
        <v>0</v>
      </c>
      <c r="U369" s="224">
        <v>0</v>
      </c>
      <c r="V369" s="215">
        <v>0</v>
      </c>
      <c r="W369" s="211">
        <v>0</v>
      </c>
      <c r="X369" s="212">
        <v>1</v>
      </c>
      <c r="Y369" s="216">
        <v>4</v>
      </c>
      <c r="Z369" s="217">
        <v>5</v>
      </c>
    </row>
    <row r="370" spans="1:26" ht="15" customHeight="1" x14ac:dyDescent="0.25">
      <c r="A370" s="331"/>
      <c r="B370" s="205"/>
      <c r="C370" s="206" t="s">
        <v>404</v>
      </c>
      <c r="D370" s="207" t="s">
        <v>405</v>
      </c>
      <c r="E370" s="209">
        <v>6</v>
      </c>
      <c r="F370" s="210">
        <v>0</v>
      </c>
      <c r="G370" s="210">
        <v>0</v>
      </c>
      <c r="H370" s="210">
        <v>0</v>
      </c>
      <c r="I370" s="210">
        <v>0</v>
      </c>
      <c r="J370" s="210">
        <v>0</v>
      </c>
      <c r="K370" s="210">
        <v>0</v>
      </c>
      <c r="L370" s="211">
        <v>6</v>
      </c>
      <c r="M370" s="212">
        <v>11</v>
      </c>
      <c r="N370" s="212">
        <v>74</v>
      </c>
      <c r="O370" s="213">
        <v>91</v>
      </c>
      <c r="P370" s="214">
        <v>0</v>
      </c>
      <c r="Q370" s="214">
        <v>0</v>
      </c>
      <c r="R370" s="214">
        <v>0</v>
      </c>
      <c r="S370" s="214">
        <v>0</v>
      </c>
      <c r="T370" s="214">
        <v>0</v>
      </c>
      <c r="U370" s="224">
        <v>0</v>
      </c>
      <c r="V370" s="215">
        <v>0</v>
      </c>
      <c r="W370" s="211">
        <v>0</v>
      </c>
      <c r="X370" s="212">
        <v>1</v>
      </c>
      <c r="Y370" s="216">
        <v>12</v>
      </c>
      <c r="Z370" s="217">
        <v>13</v>
      </c>
    </row>
    <row r="371" spans="1:26" ht="15" customHeight="1" x14ac:dyDescent="0.25">
      <c r="A371" s="331"/>
      <c r="B371" s="205"/>
      <c r="C371" s="206"/>
      <c r="D371" s="207" t="s">
        <v>406</v>
      </c>
      <c r="E371" s="209">
        <v>0</v>
      </c>
      <c r="F371" s="210">
        <v>0</v>
      </c>
      <c r="G371" s="210">
        <v>0</v>
      </c>
      <c r="H371" s="210">
        <v>0</v>
      </c>
      <c r="I371" s="210">
        <v>0</v>
      </c>
      <c r="J371" s="210">
        <v>0</v>
      </c>
      <c r="K371" s="210">
        <v>0</v>
      </c>
      <c r="L371" s="211">
        <v>0</v>
      </c>
      <c r="M371" s="212">
        <v>0</v>
      </c>
      <c r="N371" s="212">
        <v>6</v>
      </c>
      <c r="O371" s="213">
        <v>6</v>
      </c>
      <c r="P371" s="214">
        <v>0</v>
      </c>
      <c r="Q371" s="214">
        <v>0</v>
      </c>
      <c r="R371" s="214">
        <v>0</v>
      </c>
      <c r="S371" s="214">
        <v>0</v>
      </c>
      <c r="T371" s="214">
        <v>0</v>
      </c>
      <c r="U371" s="224">
        <v>0</v>
      </c>
      <c r="V371" s="215">
        <v>0</v>
      </c>
      <c r="W371" s="211">
        <v>0</v>
      </c>
      <c r="X371" s="212">
        <v>0</v>
      </c>
      <c r="Y371" s="216">
        <v>0</v>
      </c>
      <c r="Z371" s="217">
        <v>0</v>
      </c>
    </row>
    <row r="372" spans="1:26" ht="15" customHeight="1" x14ac:dyDescent="0.25">
      <c r="A372" s="331"/>
      <c r="B372" s="205"/>
      <c r="C372" s="206" t="s">
        <v>407</v>
      </c>
      <c r="D372" s="207" t="s">
        <v>408</v>
      </c>
      <c r="E372" s="209">
        <v>0</v>
      </c>
      <c r="F372" s="210">
        <v>0</v>
      </c>
      <c r="G372" s="210">
        <v>0</v>
      </c>
      <c r="H372" s="210">
        <v>0</v>
      </c>
      <c r="I372" s="210">
        <v>0</v>
      </c>
      <c r="J372" s="210">
        <v>0</v>
      </c>
      <c r="K372" s="210">
        <v>0</v>
      </c>
      <c r="L372" s="211">
        <v>0</v>
      </c>
      <c r="M372" s="212">
        <v>0</v>
      </c>
      <c r="N372" s="212">
        <v>0</v>
      </c>
      <c r="O372" s="213">
        <v>0</v>
      </c>
      <c r="P372" s="214">
        <v>0</v>
      </c>
      <c r="Q372" s="214">
        <v>0</v>
      </c>
      <c r="R372" s="214">
        <v>0</v>
      </c>
      <c r="S372" s="214">
        <v>0</v>
      </c>
      <c r="T372" s="214">
        <v>0</v>
      </c>
      <c r="U372" s="224">
        <v>0</v>
      </c>
      <c r="V372" s="215">
        <v>0</v>
      </c>
      <c r="W372" s="211">
        <v>0</v>
      </c>
      <c r="X372" s="212">
        <v>0</v>
      </c>
      <c r="Y372" s="216">
        <v>0</v>
      </c>
      <c r="Z372" s="217">
        <v>0</v>
      </c>
    </row>
    <row r="373" spans="1:26" ht="15" customHeight="1" x14ac:dyDescent="0.25">
      <c r="A373" s="331"/>
      <c r="B373" s="205"/>
      <c r="C373" s="206" t="s">
        <v>409</v>
      </c>
      <c r="D373" s="207" t="s">
        <v>410</v>
      </c>
      <c r="E373" s="209">
        <v>0</v>
      </c>
      <c r="F373" s="210">
        <v>0</v>
      </c>
      <c r="G373" s="210">
        <v>0</v>
      </c>
      <c r="H373" s="210">
        <v>0</v>
      </c>
      <c r="I373" s="210">
        <v>0</v>
      </c>
      <c r="J373" s="210">
        <v>0</v>
      </c>
      <c r="K373" s="210">
        <v>0</v>
      </c>
      <c r="L373" s="211">
        <v>0</v>
      </c>
      <c r="M373" s="212">
        <v>14</v>
      </c>
      <c r="N373" s="212">
        <v>159</v>
      </c>
      <c r="O373" s="213">
        <v>173</v>
      </c>
      <c r="P373" s="214">
        <v>0</v>
      </c>
      <c r="Q373" s="214">
        <v>0</v>
      </c>
      <c r="R373" s="214">
        <v>0</v>
      </c>
      <c r="S373" s="214">
        <v>0</v>
      </c>
      <c r="T373" s="214">
        <v>0</v>
      </c>
      <c r="U373" s="224">
        <v>0</v>
      </c>
      <c r="V373" s="215">
        <v>0</v>
      </c>
      <c r="W373" s="211">
        <v>0</v>
      </c>
      <c r="X373" s="212">
        <v>7</v>
      </c>
      <c r="Y373" s="216">
        <v>19</v>
      </c>
      <c r="Z373" s="217">
        <v>26</v>
      </c>
    </row>
    <row r="374" spans="1:26" ht="15" customHeight="1" x14ac:dyDescent="0.25">
      <c r="A374" s="331"/>
      <c r="B374" s="205"/>
      <c r="C374" s="206" t="s">
        <v>409</v>
      </c>
      <c r="D374" s="207" t="s">
        <v>411</v>
      </c>
      <c r="E374" s="209">
        <v>0</v>
      </c>
      <c r="F374" s="210">
        <v>0</v>
      </c>
      <c r="G374" s="210">
        <v>0</v>
      </c>
      <c r="H374" s="210">
        <v>0</v>
      </c>
      <c r="I374" s="210">
        <v>0</v>
      </c>
      <c r="J374" s="210">
        <v>0</v>
      </c>
      <c r="K374" s="210">
        <v>0</v>
      </c>
      <c r="L374" s="211">
        <v>0</v>
      </c>
      <c r="M374" s="212">
        <v>7</v>
      </c>
      <c r="N374" s="212">
        <v>43</v>
      </c>
      <c r="O374" s="213">
        <v>50</v>
      </c>
      <c r="P374" s="214">
        <v>0</v>
      </c>
      <c r="Q374" s="214">
        <v>0</v>
      </c>
      <c r="R374" s="214">
        <v>0</v>
      </c>
      <c r="S374" s="214">
        <v>0</v>
      </c>
      <c r="T374" s="214">
        <v>0</v>
      </c>
      <c r="U374" s="224">
        <v>0</v>
      </c>
      <c r="V374" s="215">
        <v>0</v>
      </c>
      <c r="W374" s="211">
        <v>0</v>
      </c>
      <c r="X374" s="212">
        <v>5</v>
      </c>
      <c r="Y374" s="216">
        <v>11</v>
      </c>
      <c r="Z374" s="217">
        <v>16</v>
      </c>
    </row>
    <row r="375" spans="1:26" ht="15" customHeight="1" x14ac:dyDescent="0.25">
      <c r="A375" s="331"/>
      <c r="B375" s="205"/>
      <c r="C375" s="206" t="s">
        <v>412</v>
      </c>
      <c r="D375" s="207" t="s">
        <v>413</v>
      </c>
      <c r="E375" s="209">
        <v>0</v>
      </c>
      <c r="F375" s="210">
        <v>0</v>
      </c>
      <c r="G375" s="210">
        <v>4</v>
      </c>
      <c r="H375" s="210">
        <v>0</v>
      </c>
      <c r="I375" s="210">
        <v>0</v>
      </c>
      <c r="J375" s="210">
        <v>0</v>
      </c>
      <c r="K375" s="210">
        <v>0</v>
      </c>
      <c r="L375" s="211">
        <v>4</v>
      </c>
      <c r="M375" s="212">
        <v>2</v>
      </c>
      <c r="N375" s="212">
        <v>1</v>
      </c>
      <c r="O375" s="213">
        <v>7</v>
      </c>
      <c r="P375" s="214">
        <v>0</v>
      </c>
      <c r="Q375" s="214">
        <v>0</v>
      </c>
      <c r="R375" s="214">
        <v>0</v>
      </c>
      <c r="S375" s="214">
        <v>0</v>
      </c>
      <c r="T375" s="214">
        <v>0</v>
      </c>
      <c r="U375" s="224">
        <v>0</v>
      </c>
      <c r="V375" s="215">
        <v>0</v>
      </c>
      <c r="W375" s="211">
        <v>0</v>
      </c>
      <c r="X375" s="212">
        <v>1</v>
      </c>
      <c r="Y375" s="216">
        <v>0</v>
      </c>
      <c r="Z375" s="217">
        <v>1</v>
      </c>
    </row>
    <row r="376" spans="1:26" ht="15" customHeight="1" x14ac:dyDescent="0.25">
      <c r="A376" s="331"/>
      <c r="B376" s="205"/>
      <c r="C376" s="206" t="s">
        <v>412</v>
      </c>
      <c r="D376" s="207" t="s">
        <v>414</v>
      </c>
      <c r="E376" s="209">
        <v>0</v>
      </c>
      <c r="F376" s="210">
        <v>0</v>
      </c>
      <c r="G376" s="210">
        <v>0</v>
      </c>
      <c r="H376" s="210">
        <v>0</v>
      </c>
      <c r="I376" s="210">
        <v>0</v>
      </c>
      <c r="J376" s="210">
        <v>0</v>
      </c>
      <c r="K376" s="210">
        <v>0</v>
      </c>
      <c r="L376" s="211">
        <v>0</v>
      </c>
      <c r="M376" s="212">
        <v>0</v>
      </c>
      <c r="N376" s="212">
        <v>0</v>
      </c>
      <c r="O376" s="213">
        <v>0</v>
      </c>
      <c r="P376" s="214">
        <v>0</v>
      </c>
      <c r="Q376" s="214">
        <v>0</v>
      </c>
      <c r="R376" s="214">
        <v>0</v>
      </c>
      <c r="S376" s="214">
        <v>0</v>
      </c>
      <c r="T376" s="214">
        <v>0</v>
      </c>
      <c r="U376" s="224">
        <v>0</v>
      </c>
      <c r="V376" s="215">
        <v>0</v>
      </c>
      <c r="W376" s="211">
        <v>0</v>
      </c>
      <c r="X376" s="212">
        <v>0</v>
      </c>
      <c r="Y376" s="216">
        <v>0</v>
      </c>
      <c r="Z376" s="217">
        <v>0</v>
      </c>
    </row>
    <row r="377" spans="1:26" ht="15" customHeight="1" x14ac:dyDescent="0.25">
      <c r="A377" s="331"/>
      <c r="B377" s="205"/>
      <c r="C377" s="206" t="s">
        <v>412</v>
      </c>
      <c r="D377" s="207" t="s">
        <v>415</v>
      </c>
      <c r="E377" s="209">
        <v>0</v>
      </c>
      <c r="F377" s="210">
        <v>0</v>
      </c>
      <c r="G377" s="210">
        <v>0</v>
      </c>
      <c r="H377" s="210">
        <v>0</v>
      </c>
      <c r="I377" s="210">
        <v>0</v>
      </c>
      <c r="J377" s="210">
        <v>0</v>
      </c>
      <c r="K377" s="210">
        <v>0</v>
      </c>
      <c r="L377" s="211">
        <v>0</v>
      </c>
      <c r="M377" s="212">
        <v>0</v>
      </c>
      <c r="N377" s="212">
        <v>0</v>
      </c>
      <c r="O377" s="213">
        <v>0</v>
      </c>
      <c r="P377" s="214">
        <v>0</v>
      </c>
      <c r="Q377" s="214">
        <v>0</v>
      </c>
      <c r="R377" s="214">
        <v>0</v>
      </c>
      <c r="S377" s="214">
        <v>0</v>
      </c>
      <c r="T377" s="214">
        <v>0</v>
      </c>
      <c r="U377" s="224">
        <v>0</v>
      </c>
      <c r="V377" s="215">
        <v>0</v>
      </c>
      <c r="W377" s="211">
        <v>0</v>
      </c>
      <c r="X377" s="212">
        <v>0</v>
      </c>
      <c r="Y377" s="216">
        <v>0</v>
      </c>
      <c r="Z377" s="217">
        <v>0</v>
      </c>
    </row>
    <row r="378" spans="1:26" ht="15" customHeight="1" x14ac:dyDescent="0.25">
      <c r="A378" s="331"/>
      <c r="B378" s="205"/>
      <c r="C378" s="206" t="s">
        <v>416</v>
      </c>
      <c r="D378" s="207" t="s">
        <v>417</v>
      </c>
      <c r="E378" s="209">
        <v>7</v>
      </c>
      <c r="F378" s="210">
        <v>0</v>
      </c>
      <c r="G378" s="210">
        <v>0</v>
      </c>
      <c r="H378" s="210">
        <v>0</v>
      </c>
      <c r="I378" s="210">
        <v>0</v>
      </c>
      <c r="J378" s="210">
        <v>0</v>
      </c>
      <c r="K378" s="210">
        <v>0</v>
      </c>
      <c r="L378" s="211">
        <v>7</v>
      </c>
      <c r="M378" s="212">
        <v>11</v>
      </c>
      <c r="N378" s="212">
        <v>59</v>
      </c>
      <c r="O378" s="213">
        <v>77</v>
      </c>
      <c r="P378" s="214">
        <v>0</v>
      </c>
      <c r="Q378" s="214">
        <v>0</v>
      </c>
      <c r="R378" s="214">
        <v>0</v>
      </c>
      <c r="S378" s="214">
        <v>0</v>
      </c>
      <c r="T378" s="214">
        <v>0</v>
      </c>
      <c r="U378" s="224">
        <v>0</v>
      </c>
      <c r="V378" s="215">
        <v>0</v>
      </c>
      <c r="W378" s="211">
        <v>0</v>
      </c>
      <c r="X378" s="212">
        <v>2</v>
      </c>
      <c r="Y378" s="216">
        <v>17</v>
      </c>
      <c r="Z378" s="217">
        <v>19</v>
      </c>
    </row>
    <row r="379" spans="1:26" ht="15" customHeight="1" x14ac:dyDescent="0.25">
      <c r="A379" s="331"/>
      <c r="B379" s="205"/>
      <c r="C379" s="206" t="s">
        <v>416</v>
      </c>
      <c r="D379" s="207" t="s">
        <v>418</v>
      </c>
      <c r="E379" s="209">
        <v>0</v>
      </c>
      <c r="F379" s="210">
        <v>0</v>
      </c>
      <c r="G379" s="210">
        <v>0</v>
      </c>
      <c r="H379" s="210">
        <v>0</v>
      </c>
      <c r="I379" s="210">
        <v>0</v>
      </c>
      <c r="J379" s="210">
        <v>0</v>
      </c>
      <c r="K379" s="210">
        <v>0</v>
      </c>
      <c r="L379" s="211">
        <v>0</v>
      </c>
      <c r="M379" s="212">
        <v>0</v>
      </c>
      <c r="N379" s="212">
        <v>2</v>
      </c>
      <c r="O379" s="213">
        <v>2</v>
      </c>
      <c r="P379" s="214">
        <v>0</v>
      </c>
      <c r="Q379" s="214">
        <v>0</v>
      </c>
      <c r="R379" s="214">
        <v>0</v>
      </c>
      <c r="S379" s="214">
        <v>0</v>
      </c>
      <c r="T379" s="214">
        <v>0</v>
      </c>
      <c r="U379" s="224">
        <v>0</v>
      </c>
      <c r="V379" s="215">
        <v>0</v>
      </c>
      <c r="W379" s="211">
        <v>0</v>
      </c>
      <c r="X379" s="212">
        <v>1</v>
      </c>
      <c r="Y379" s="216">
        <v>4</v>
      </c>
      <c r="Z379" s="217">
        <v>5</v>
      </c>
    </row>
    <row r="380" spans="1:26" ht="15" customHeight="1" x14ac:dyDescent="0.25">
      <c r="A380" s="331"/>
      <c r="B380" s="205"/>
      <c r="C380" s="206" t="s">
        <v>419</v>
      </c>
      <c r="D380" s="207" t="s">
        <v>420</v>
      </c>
      <c r="E380" s="209">
        <v>0</v>
      </c>
      <c r="F380" s="210">
        <v>0</v>
      </c>
      <c r="G380" s="210">
        <v>12</v>
      </c>
      <c r="H380" s="210">
        <v>0</v>
      </c>
      <c r="I380" s="210">
        <v>0</v>
      </c>
      <c r="J380" s="210">
        <v>0</v>
      </c>
      <c r="K380" s="210">
        <v>0</v>
      </c>
      <c r="L380" s="211">
        <v>12</v>
      </c>
      <c r="M380" s="212">
        <v>36</v>
      </c>
      <c r="N380" s="212">
        <v>172</v>
      </c>
      <c r="O380" s="213">
        <v>220</v>
      </c>
      <c r="P380" s="214">
        <v>0</v>
      </c>
      <c r="Q380" s="214">
        <v>0</v>
      </c>
      <c r="R380" s="214">
        <v>3</v>
      </c>
      <c r="S380" s="214">
        <v>0</v>
      </c>
      <c r="T380" s="214">
        <v>0</v>
      </c>
      <c r="U380" s="224">
        <v>0</v>
      </c>
      <c r="V380" s="215">
        <v>0</v>
      </c>
      <c r="W380" s="211">
        <v>3</v>
      </c>
      <c r="X380" s="212">
        <v>3</v>
      </c>
      <c r="Y380" s="216">
        <v>14</v>
      </c>
      <c r="Z380" s="217">
        <v>20</v>
      </c>
    </row>
    <row r="381" spans="1:26" ht="15" customHeight="1" x14ac:dyDescent="0.25">
      <c r="A381" s="331"/>
      <c r="B381" s="205"/>
      <c r="C381" s="206" t="s">
        <v>419</v>
      </c>
      <c r="D381" s="207" t="s">
        <v>421</v>
      </c>
      <c r="E381" s="209">
        <v>0</v>
      </c>
      <c r="F381" s="210">
        <v>0</v>
      </c>
      <c r="G381" s="210">
        <v>0</v>
      </c>
      <c r="H381" s="210">
        <v>0</v>
      </c>
      <c r="I381" s="210">
        <v>0</v>
      </c>
      <c r="J381" s="210">
        <v>0</v>
      </c>
      <c r="K381" s="210">
        <v>0</v>
      </c>
      <c r="L381" s="211">
        <v>0</v>
      </c>
      <c r="M381" s="212">
        <v>0</v>
      </c>
      <c r="N381" s="212">
        <v>0</v>
      </c>
      <c r="O381" s="213">
        <v>0</v>
      </c>
      <c r="P381" s="214">
        <v>0</v>
      </c>
      <c r="Q381" s="214">
        <v>0</v>
      </c>
      <c r="R381" s="214">
        <v>3</v>
      </c>
      <c r="S381" s="214">
        <v>0</v>
      </c>
      <c r="T381" s="214">
        <v>0</v>
      </c>
      <c r="U381" s="224">
        <v>0</v>
      </c>
      <c r="V381" s="215">
        <v>0</v>
      </c>
      <c r="W381" s="211">
        <v>3</v>
      </c>
      <c r="X381" s="212">
        <v>1</v>
      </c>
      <c r="Y381" s="216">
        <v>6</v>
      </c>
      <c r="Z381" s="217">
        <v>10</v>
      </c>
    </row>
    <row r="382" spans="1:26" ht="15" customHeight="1" x14ac:dyDescent="0.25">
      <c r="A382" s="331"/>
      <c r="B382" s="205"/>
      <c r="C382" s="206" t="s">
        <v>419</v>
      </c>
      <c r="D382" s="208" t="s">
        <v>422</v>
      </c>
      <c r="E382" s="209">
        <v>0</v>
      </c>
      <c r="F382" s="210">
        <v>0</v>
      </c>
      <c r="G382" s="210">
        <v>0</v>
      </c>
      <c r="H382" s="210">
        <v>0</v>
      </c>
      <c r="I382" s="210">
        <v>0</v>
      </c>
      <c r="J382" s="210">
        <v>0</v>
      </c>
      <c r="K382" s="210">
        <v>0</v>
      </c>
      <c r="L382" s="211">
        <v>0</v>
      </c>
      <c r="M382" s="212">
        <v>1</v>
      </c>
      <c r="N382" s="212">
        <v>12</v>
      </c>
      <c r="O382" s="213">
        <v>13</v>
      </c>
      <c r="P382" s="214">
        <v>0</v>
      </c>
      <c r="Q382" s="214">
        <v>0</v>
      </c>
      <c r="R382" s="214">
        <v>0</v>
      </c>
      <c r="S382" s="214">
        <v>0</v>
      </c>
      <c r="T382" s="214">
        <v>0</v>
      </c>
      <c r="U382" s="224">
        <v>0</v>
      </c>
      <c r="V382" s="215">
        <v>0</v>
      </c>
      <c r="W382" s="211">
        <v>0</v>
      </c>
      <c r="X382" s="212">
        <v>0</v>
      </c>
      <c r="Y382" s="216">
        <v>4</v>
      </c>
      <c r="Z382" s="217">
        <v>4</v>
      </c>
    </row>
    <row r="383" spans="1:26" ht="15" customHeight="1" x14ac:dyDescent="0.25">
      <c r="A383" s="331"/>
      <c r="B383" s="205"/>
      <c r="C383" s="206" t="s">
        <v>423</v>
      </c>
      <c r="D383" s="207" t="s">
        <v>424</v>
      </c>
      <c r="E383" s="209">
        <v>0</v>
      </c>
      <c r="F383" s="210">
        <v>0</v>
      </c>
      <c r="G383" s="210">
        <v>0</v>
      </c>
      <c r="H383" s="210">
        <v>0</v>
      </c>
      <c r="I383" s="210">
        <v>0</v>
      </c>
      <c r="J383" s="210">
        <v>0</v>
      </c>
      <c r="K383" s="210">
        <v>0</v>
      </c>
      <c r="L383" s="211">
        <v>0</v>
      </c>
      <c r="M383" s="212">
        <v>0</v>
      </c>
      <c r="N383" s="212">
        <v>0</v>
      </c>
      <c r="O383" s="213">
        <v>0</v>
      </c>
      <c r="P383" s="214">
        <v>0</v>
      </c>
      <c r="Q383" s="214">
        <v>0</v>
      </c>
      <c r="R383" s="214">
        <v>0</v>
      </c>
      <c r="S383" s="214">
        <v>0</v>
      </c>
      <c r="T383" s="214">
        <v>0</v>
      </c>
      <c r="U383" s="224">
        <v>0</v>
      </c>
      <c r="V383" s="215">
        <v>0</v>
      </c>
      <c r="W383" s="211">
        <v>0</v>
      </c>
      <c r="X383" s="212">
        <v>0</v>
      </c>
      <c r="Y383" s="216">
        <v>0</v>
      </c>
      <c r="Z383" s="217">
        <v>0</v>
      </c>
    </row>
    <row r="384" spans="1:26" ht="15" customHeight="1" x14ac:dyDescent="0.25">
      <c r="A384" s="331"/>
      <c r="B384" s="205"/>
      <c r="C384" s="206" t="s">
        <v>425</v>
      </c>
      <c r="D384" s="207" t="s">
        <v>426</v>
      </c>
      <c r="E384" s="209">
        <v>3</v>
      </c>
      <c r="F384" s="210">
        <v>0</v>
      </c>
      <c r="G384" s="210">
        <v>0</v>
      </c>
      <c r="H384" s="210">
        <v>0</v>
      </c>
      <c r="I384" s="210">
        <v>0</v>
      </c>
      <c r="J384" s="210">
        <v>0</v>
      </c>
      <c r="K384" s="210">
        <v>0</v>
      </c>
      <c r="L384" s="211">
        <v>3</v>
      </c>
      <c r="M384" s="212">
        <v>21</v>
      </c>
      <c r="N384" s="212">
        <v>123</v>
      </c>
      <c r="O384" s="213">
        <v>147</v>
      </c>
      <c r="P384" s="214">
        <v>2</v>
      </c>
      <c r="Q384" s="214">
        <v>0</v>
      </c>
      <c r="R384" s="214">
        <v>0</v>
      </c>
      <c r="S384" s="214">
        <v>0</v>
      </c>
      <c r="T384" s="214">
        <v>0</v>
      </c>
      <c r="U384" s="224">
        <v>0</v>
      </c>
      <c r="V384" s="215">
        <v>0</v>
      </c>
      <c r="W384" s="211">
        <v>2</v>
      </c>
      <c r="X384" s="212">
        <v>10</v>
      </c>
      <c r="Y384" s="216">
        <v>25</v>
      </c>
      <c r="Z384" s="217">
        <v>37</v>
      </c>
    </row>
    <row r="385" spans="1:27" ht="15" customHeight="1" x14ac:dyDescent="0.25">
      <c r="A385" s="331"/>
      <c r="B385" s="205"/>
      <c r="C385" s="206" t="s">
        <v>425</v>
      </c>
      <c r="D385" s="207" t="s">
        <v>427</v>
      </c>
      <c r="E385" s="209">
        <v>0</v>
      </c>
      <c r="F385" s="210">
        <v>0</v>
      </c>
      <c r="G385" s="210">
        <v>0</v>
      </c>
      <c r="H385" s="210">
        <v>0</v>
      </c>
      <c r="I385" s="210">
        <v>0</v>
      </c>
      <c r="J385" s="210">
        <v>0</v>
      </c>
      <c r="K385" s="210">
        <v>0</v>
      </c>
      <c r="L385" s="211">
        <v>0</v>
      </c>
      <c r="M385" s="212">
        <v>0</v>
      </c>
      <c r="N385" s="212">
        <v>0</v>
      </c>
      <c r="O385" s="213">
        <v>0</v>
      </c>
      <c r="P385" s="214">
        <v>0</v>
      </c>
      <c r="Q385" s="214">
        <v>0</v>
      </c>
      <c r="R385" s="214">
        <v>0</v>
      </c>
      <c r="S385" s="214">
        <v>0</v>
      </c>
      <c r="T385" s="214">
        <v>0</v>
      </c>
      <c r="U385" s="224">
        <v>0</v>
      </c>
      <c r="V385" s="215">
        <v>0</v>
      </c>
      <c r="W385" s="211">
        <v>0</v>
      </c>
      <c r="X385" s="212">
        <v>0</v>
      </c>
      <c r="Y385" s="216">
        <v>0</v>
      </c>
      <c r="Z385" s="217">
        <v>0</v>
      </c>
    </row>
    <row r="386" spans="1:27" ht="15" customHeight="1" x14ac:dyDescent="0.25">
      <c r="A386" s="331"/>
      <c r="B386" s="205"/>
      <c r="C386" s="206" t="s">
        <v>428</v>
      </c>
      <c r="D386" s="207" t="s">
        <v>429</v>
      </c>
      <c r="E386" s="209">
        <v>23</v>
      </c>
      <c r="F386" s="210">
        <v>0</v>
      </c>
      <c r="G386" s="210">
        <v>0</v>
      </c>
      <c r="H386" s="210">
        <v>0</v>
      </c>
      <c r="I386" s="210">
        <v>0</v>
      </c>
      <c r="J386" s="210">
        <v>0</v>
      </c>
      <c r="K386" s="210">
        <v>0</v>
      </c>
      <c r="L386" s="211">
        <v>23</v>
      </c>
      <c r="M386" s="212">
        <v>23</v>
      </c>
      <c r="N386" s="212">
        <v>89</v>
      </c>
      <c r="O386" s="213">
        <v>135</v>
      </c>
      <c r="P386" s="214">
        <v>3</v>
      </c>
      <c r="Q386" s="214">
        <v>0</v>
      </c>
      <c r="R386" s="214">
        <v>0</v>
      </c>
      <c r="S386" s="214">
        <v>0</v>
      </c>
      <c r="T386" s="214">
        <v>0</v>
      </c>
      <c r="U386" s="224">
        <v>0</v>
      </c>
      <c r="V386" s="215">
        <v>0</v>
      </c>
      <c r="W386" s="211">
        <v>3</v>
      </c>
      <c r="X386" s="212">
        <v>4</v>
      </c>
      <c r="Y386" s="216">
        <v>23</v>
      </c>
      <c r="Z386" s="217">
        <v>30</v>
      </c>
    </row>
    <row r="387" spans="1:27" ht="15" customHeight="1" x14ac:dyDescent="0.25">
      <c r="A387" s="331"/>
      <c r="B387" s="205"/>
      <c r="C387" s="206" t="s">
        <v>428</v>
      </c>
      <c r="D387" s="207" t="s">
        <v>430</v>
      </c>
      <c r="E387" s="209">
        <v>2</v>
      </c>
      <c r="F387" s="210">
        <v>0</v>
      </c>
      <c r="G387" s="210">
        <v>0</v>
      </c>
      <c r="H387" s="210">
        <v>0</v>
      </c>
      <c r="I387" s="210">
        <v>0</v>
      </c>
      <c r="J387" s="210">
        <v>0</v>
      </c>
      <c r="K387" s="210">
        <v>0</v>
      </c>
      <c r="L387" s="211">
        <v>2</v>
      </c>
      <c r="M387" s="212">
        <v>5</v>
      </c>
      <c r="N387" s="212">
        <v>64</v>
      </c>
      <c r="O387" s="213">
        <v>71</v>
      </c>
      <c r="P387" s="214">
        <v>0</v>
      </c>
      <c r="Q387" s="214">
        <v>0</v>
      </c>
      <c r="R387" s="214">
        <v>0</v>
      </c>
      <c r="S387" s="214">
        <v>0</v>
      </c>
      <c r="T387" s="214">
        <v>0</v>
      </c>
      <c r="U387" s="224">
        <v>0</v>
      </c>
      <c r="V387" s="215">
        <v>0</v>
      </c>
      <c r="W387" s="211">
        <v>0</v>
      </c>
      <c r="X387" s="212">
        <v>2</v>
      </c>
      <c r="Y387" s="216">
        <v>15</v>
      </c>
      <c r="Z387" s="217">
        <v>17</v>
      </c>
    </row>
    <row r="388" spans="1:27" ht="15" customHeight="1" x14ac:dyDescent="0.25">
      <c r="A388" s="331"/>
      <c r="B388" s="205"/>
      <c r="C388" s="206" t="s">
        <v>215</v>
      </c>
      <c r="D388" s="207" t="s">
        <v>431</v>
      </c>
      <c r="E388" s="209">
        <v>0</v>
      </c>
      <c r="F388" s="210">
        <v>0</v>
      </c>
      <c r="G388" s="210">
        <v>0</v>
      </c>
      <c r="H388" s="210">
        <v>0</v>
      </c>
      <c r="I388" s="210">
        <v>0</v>
      </c>
      <c r="J388" s="210">
        <v>0</v>
      </c>
      <c r="K388" s="210">
        <v>0</v>
      </c>
      <c r="L388" s="211">
        <v>0</v>
      </c>
      <c r="M388" s="212">
        <v>1</v>
      </c>
      <c r="N388" s="212">
        <v>14</v>
      </c>
      <c r="O388" s="213">
        <v>15</v>
      </c>
      <c r="P388" s="214">
        <v>0</v>
      </c>
      <c r="Q388" s="214">
        <v>0</v>
      </c>
      <c r="R388" s="214">
        <v>0</v>
      </c>
      <c r="S388" s="214">
        <v>0</v>
      </c>
      <c r="T388" s="214">
        <v>0</v>
      </c>
      <c r="U388" s="224">
        <v>0</v>
      </c>
      <c r="V388" s="215">
        <v>0</v>
      </c>
      <c r="W388" s="211">
        <v>0</v>
      </c>
      <c r="X388" s="212">
        <v>0</v>
      </c>
      <c r="Y388" s="216">
        <v>2</v>
      </c>
      <c r="Z388" s="217">
        <v>2</v>
      </c>
    </row>
    <row r="389" spans="1:27" ht="15" customHeight="1" thickBot="1" x14ac:dyDescent="0.3">
      <c r="A389" s="332"/>
      <c r="B389" s="105" t="s">
        <v>504</v>
      </c>
      <c r="C389" s="106"/>
      <c r="D389" s="107"/>
      <c r="E389" s="218">
        <v>68</v>
      </c>
      <c r="F389" s="219">
        <v>0</v>
      </c>
      <c r="G389" s="219">
        <v>155</v>
      </c>
      <c r="H389" s="219">
        <v>1</v>
      </c>
      <c r="I389" s="219">
        <v>0</v>
      </c>
      <c r="J389" s="219">
        <v>0</v>
      </c>
      <c r="K389" s="219">
        <v>0</v>
      </c>
      <c r="L389" s="220">
        <v>224</v>
      </c>
      <c r="M389" s="221">
        <v>376</v>
      </c>
      <c r="N389" s="221">
        <v>3421</v>
      </c>
      <c r="O389" s="222">
        <v>4021</v>
      </c>
      <c r="P389" s="223">
        <v>9</v>
      </c>
      <c r="Q389" s="223">
        <v>0</v>
      </c>
      <c r="R389" s="223">
        <v>54</v>
      </c>
      <c r="S389" s="223">
        <v>0</v>
      </c>
      <c r="T389" s="223">
        <v>0</v>
      </c>
      <c r="U389" s="223">
        <v>0</v>
      </c>
      <c r="V389" s="223">
        <v>0</v>
      </c>
      <c r="W389" s="220">
        <v>63</v>
      </c>
      <c r="X389" s="221">
        <v>112</v>
      </c>
      <c r="Y389" s="221">
        <v>630</v>
      </c>
      <c r="Z389" s="220">
        <v>805</v>
      </c>
    </row>
    <row r="390" spans="1:27" s="2" customFormat="1" ht="14.25" customHeight="1" x14ac:dyDescent="0.2">
      <c r="A390" s="333" t="s">
        <v>501</v>
      </c>
      <c r="B390" s="35"/>
      <c r="C390" s="1"/>
      <c r="D390" s="6"/>
      <c r="E390" s="200">
        <f>E396</f>
        <v>0</v>
      </c>
      <c r="F390" s="201">
        <f t="shared" ref="F390:Z390" si="0">F396</f>
        <v>0</v>
      </c>
      <c r="G390" s="201">
        <f t="shared" si="0"/>
        <v>0</v>
      </c>
      <c r="H390" s="201">
        <f t="shared" si="0"/>
        <v>0</v>
      </c>
      <c r="I390" s="201">
        <f t="shared" si="0"/>
        <v>0</v>
      </c>
      <c r="J390" s="201">
        <f t="shared" si="0"/>
        <v>0</v>
      </c>
      <c r="K390" s="201">
        <f t="shared" si="0"/>
        <v>0</v>
      </c>
      <c r="L390" s="202">
        <f t="shared" si="0"/>
        <v>0</v>
      </c>
      <c r="M390" s="203">
        <f t="shared" si="0"/>
        <v>0</v>
      </c>
      <c r="N390" s="203">
        <f t="shared" si="0"/>
        <v>193</v>
      </c>
      <c r="O390" s="204">
        <f t="shared" si="0"/>
        <v>193</v>
      </c>
      <c r="P390" s="33">
        <f t="shared" si="0"/>
        <v>0</v>
      </c>
      <c r="Q390" s="33">
        <f t="shared" si="0"/>
        <v>0</v>
      </c>
      <c r="R390" s="33">
        <f t="shared" si="0"/>
        <v>0</v>
      </c>
      <c r="S390" s="33">
        <f t="shared" si="0"/>
        <v>0</v>
      </c>
      <c r="T390" s="33">
        <f t="shared" si="0"/>
        <v>0</v>
      </c>
      <c r="U390" s="33">
        <f t="shared" si="0"/>
        <v>0</v>
      </c>
      <c r="V390" s="33">
        <f t="shared" si="0"/>
        <v>0</v>
      </c>
      <c r="W390" s="32">
        <f t="shared" si="0"/>
        <v>0</v>
      </c>
      <c r="X390" s="33">
        <f t="shared" si="0"/>
        <v>0</v>
      </c>
      <c r="Y390" s="33">
        <f t="shared" si="0"/>
        <v>22</v>
      </c>
      <c r="Z390" s="32">
        <f t="shared" si="0"/>
        <v>22</v>
      </c>
    </row>
    <row r="391" spans="1:27" ht="24.75" customHeight="1" x14ac:dyDescent="0.25">
      <c r="A391" s="334"/>
      <c r="B391" s="336"/>
      <c r="C391" s="182" t="s">
        <v>502</v>
      </c>
      <c r="D391" s="183" t="s">
        <v>503</v>
      </c>
      <c r="E391" s="231">
        <v>0</v>
      </c>
      <c r="F391" s="232">
        <v>0</v>
      </c>
      <c r="G391" s="232">
        <v>0</v>
      </c>
      <c r="H391" s="232">
        <v>0</v>
      </c>
      <c r="I391" s="232">
        <v>0</v>
      </c>
      <c r="J391" s="232">
        <v>0</v>
      </c>
      <c r="K391" s="232">
        <v>0</v>
      </c>
      <c r="L391" s="233">
        <v>0</v>
      </c>
      <c r="M391" s="143">
        <v>0</v>
      </c>
      <c r="N391" s="143">
        <v>193</v>
      </c>
      <c r="O391" s="235">
        <v>193</v>
      </c>
      <c r="P391" s="236">
        <v>0</v>
      </c>
      <c r="Q391" s="236">
        <v>0</v>
      </c>
      <c r="R391" s="236">
        <v>0</v>
      </c>
      <c r="S391" s="236">
        <v>0</v>
      </c>
      <c r="T391" s="236">
        <v>0</v>
      </c>
      <c r="U391" s="240">
        <v>0</v>
      </c>
      <c r="V391" s="237">
        <v>0</v>
      </c>
      <c r="W391" s="233">
        <v>0</v>
      </c>
      <c r="X391" s="143">
        <v>0</v>
      </c>
      <c r="Y391" s="196">
        <v>22</v>
      </c>
      <c r="Z391" s="197">
        <v>22</v>
      </c>
    </row>
    <row r="392" spans="1:27" ht="15" hidden="1" customHeight="1" x14ac:dyDescent="0.25">
      <c r="A392" s="334"/>
      <c r="B392" s="337"/>
      <c r="C392" s="3"/>
      <c r="D392" s="98"/>
      <c r="E392" s="177"/>
      <c r="F392" s="210"/>
      <c r="G392" s="210"/>
      <c r="H392" s="210"/>
      <c r="I392" s="210"/>
      <c r="J392" s="210"/>
      <c r="K392" s="210"/>
      <c r="L392" s="211"/>
      <c r="M392" s="34"/>
      <c r="N392" s="34"/>
      <c r="O392" s="213"/>
      <c r="P392" s="214"/>
      <c r="Q392" s="214"/>
      <c r="R392" s="214"/>
      <c r="S392" s="214"/>
      <c r="T392" s="214"/>
      <c r="U392" s="214"/>
      <c r="V392" s="215"/>
      <c r="W392" s="211"/>
      <c r="X392" s="34"/>
      <c r="Y392" s="8"/>
      <c r="Z392" s="132"/>
    </row>
    <row r="393" spans="1:27" ht="15" hidden="1" customHeight="1" x14ac:dyDescent="0.25">
      <c r="A393" s="334"/>
      <c r="B393" s="337"/>
      <c r="C393" s="3"/>
      <c r="D393" s="98"/>
      <c r="E393" s="177"/>
      <c r="F393" s="210"/>
      <c r="G393" s="210"/>
      <c r="H393" s="210"/>
      <c r="I393" s="210"/>
      <c r="J393" s="210"/>
      <c r="K393" s="210"/>
      <c r="L393" s="211"/>
      <c r="M393" s="34"/>
      <c r="N393" s="34"/>
      <c r="O393" s="213"/>
      <c r="P393" s="214"/>
      <c r="Q393" s="214"/>
      <c r="R393" s="214"/>
      <c r="S393" s="214"/>
      <c r="T393" s="214"/>
      <c r="U393" s="214"/>
      <c r="V393" s="215"/>
      <c r="W393" s="211"/>
      <c r="X393" s="34"/>
      <c r="Y393" s="8"/>
      <c r="Z393" s="132"/>
    </row>
    <row r="394" spans="1:27" ht="15" hidden="1" customHeight="1" x14ac:dyDescent="0.25">
      <c r="A394" s="334"/>
      <c r="B394" s="337"/>
      <c r="C394" s="3"/>
      <c r="D394" s="98"/>
      <c r="E394" s="177"/>
      <c r="F394" s="210"/>
      <c r="G394" s="210"/>
      <c r="H394" s="210"/>
      <c r="I394" s="210"/>
      <c r="J394" s="210"/>
      <c r="K394" s="210"/>
      <c r="L394" s="211"/>
      <c r="M394" s="34"/>
      <c r="N394" s="34"/>
      <c r="O394" s="213"/>
      <c r="P394" s="214"/>
      <c r="Q394" s="214"/>
      <c r="R394" s="214"/>
      <c r="S394" s="214"/>
      <c r="T394" s="214"/>
      <c r="U394" s="214"/>
      <c r="V394" s="215"/>
      <c r="W394" s="211"/>
      <c r="X394" s="34"/>
      <c r="Y394" s="8"/>
      <c r="Z394" s="132"/>
    </row>
    <row r="395" spans="1:27" ht="15" hidden="1" customHeight="1" x14ac:dyDescent="0.25">
      <c r="A395" s="334"/>
      <c r="B395" s="337"/>
      <c r="C395" s="3"/>
      <c r="D395" s="98"/>
      <c r="E395" s="177"/>
      <c r="F395" s="210"/>
      <c r="G395" s="210"/>
      <c r="H395" s="210"/>
      <c r="I395" s="210"/>
      <c r="J395" s="210"/>
      <c r="K395" s="210"/>
      <c r="L395" s="211"/>
      <c r="M395" s="34"/>
      <c r="N395" s="34"/>
      <c r="O395" s="213"/>
      <c r="P395" s="214"/>
      <c r="Q395" s="214"/>
      <c r="R395" s="214"/>
      <c r="S395" s="214"/>
      <c r="T395" s="214"/>
      <c r="U395" s="214"/>
      <c r="V395" s="215"/>
      <c r="W395" s="211"/>
      <c r="X395" s="34"/>
      <c r="Y395" s="8"/>
      <c r="Z395" s="132"/>
      <c r="AA395" s="89"/>
    </row>
    <row r="396" spans="1:27" s="269" customFormat="1" ht="20.25" customHeight="1" thickBot="1" x14ac:dyDescent="0.3">
      <c r="A396" s="335"/>
      <c r="B396" s="270" t="s">
        <v>505</v>
      </c>
      <c r="C396" s="260"/>
      <c r="D396" s="261"/>
      <c r="E396" s="262">
        <f>E391</f>
        <v>0</v>
      </c>
      <c r="F396" s="263">
        <f t="shared" ref="F396:Z396" si="1">F391</f>
        <v>0</v>
      </c>
      <c r="G396" s="263">
        <f t="shared" si="1"/>
        <v>0</v>
      </c>
      <c r="H396" s="263">
        <f t="shared" si="1"/>
        <v>0</v>
      </c>
      <c r="I396" s="263">
        <f t="shared" si="1"/>
        <v>0</v>
      </c>
      <c r="J396" s="263">
        <f t="shared" si="1"/>
        <v>0</v>
      </c>
      <c r="K396" s="263">
        <f t="shared" si="1"/>
        <v>0</v>
      </c>
      <c r="L396" s="264">
        <f t="shared" si="1"/>
        <v>0</v>
      </c>
      <c r="M396" s="265">
        <f t="shared" si="1"/>
        <v>0</v>
      </c>
      <c r="N396" s="265">
        <f t="shared" si="1"/>
        <v>193</v>
      </c>
      <c r="O396" s="266">
        <f t="shared" si="1"/>
        <v>193</v>
      </c>
      <c r="P396" s="267">
        <f t="shared" si="1"/>
        <v>0</v>
      </c>
      <c r="Q396" s="267">
        <f t="shared" si="1"/>
        <v>0</v>
      </c>
      <c r="R396" s="267">
        <f t="shared" si="1"/>
        <v>0</v>
      </c>
      <c r="S396" s="267">
        <f t="shared" si="1"/>
        <v>0</v>
      </c>
      <c r="T396" s="267">
        <f t="shared" si="1"/>
        <v>0</v>
      </c>
      <c r="U396" s="267">
        <f t="shared" si="1"/>
        <v>0</v>
      </c>
      <c r="V396" s="267">
        <f t="shared" si="1"/>
        <v>0</v>
      </c>
      <c r="W396" s="267">
        <f t="shared" si="1"/>
        <v>0</v>
      </c>
      <c r="X396" s="267">
        <f t="shared" si="1"/>
        <v>0</v>
      </c>
      <c r="Y396" s="267">
        <f t="shared" si="1"/>
        <v>22</v>
      </c>
      <c r="Z396" s="268">
        <f t="shared" si="1"/>
        <v>22</v>
      </c>
    </row>
    <row r="397" spans="1:27" s="2" customFormat="1" ht="15" customHeight="1" x14ac:dyDescent="0.2">
      <c r="A397" s="324" t="s">
        <v>536</v>
      </c>
      <c r="B397" s="338"/>
      <c r="C397" s="48">
        <v>651513</v>
      </c>
      <c r="D397" s="229" t="s">
        <v>546</v>
      </c>
      <c r="E397" s="231">
        <v>0</v>
      </c>
      <c r="F397" s="232">
        <v>0</v>
      </c>
      <c r="G397" s="232">
        <v>47</v>
      </c>
      <c r="H397" s="232">
        <v>0</v>
      </c>
      <c r="I397" s="232">
        <v>0</v>
      </c>
      <c r="J397" s="232">
        <v>0</v>
      </c>
      <c r="K397" s="232">
        <v>0</v>
      </c>
      <c r="L397" s="233">
        <f>SUM(E397:K397)</f>
        <v>47</v>
      </c>
      <c r="M397" s="234">
        <v>9</v>
      </c>
      <c r="N397" s="234">
        <v>23</v>
      </c>
      <c r="O397" s="235">
        <f>SUM(L397:N397)</f>
        <v>79</v>
      </c>
      <c r="P397" s="236">
        <v>0</v>
      </c>
      <c r="Q397" s="236">
        <v>0</v>
      </c>
      <c r="R397" s="236">
        <v>17</v>
      </c>
      <c r="S397" s="236">
        <v>0</v>
      </c>
      <c r="T397" s="236">
        <v>0</v>
      </c>
      <c r="U397" s="236">
        <v>0</v>
      </c>
      <c r="V397" s="240">
        <v>0</v>
      </c>
      <c r="W397" s="233">
        <f>SUM(P397:V397)</f>
        <v>17</v>
      </c>
      <c r="X397" s="234">
        <v>4</v>
      </c>
      <c r="Y397" s="234">
        <v>3</v>
      </c>
      <c r="Z397" s="254">
        <f>SUM(W397:Y397)</f>
        <v>24</v>
      </c>
    </row>
    <row r="398" spans="1:27" s="2" customFormat="1" x14ac:dyDescent="0.2">
      <c r="A398" s="325"/>
      <c r="B398" s="339"/>
      <c r="C398" s="48">
        <v>651508</v>
      </c>
      <c r="D398" s="229" t="s">
        <v>540</v>
      </c>
      <c r="E398" s="231">
        <v>0</v>
      </c>
      <c r="F398" s="232">
        <v>0</v>
      </c>
      <c r="G398" s="232">
        <v>0</v>
      </c>
      <c r="H398" s="232">
        <v>0</v>
      </c>
      <c r="I398" s="232">
        <v>0</v>
      </c>
      <c r="J398" s="232">
        <v>0</v>
      </c>
      <c r="K398" s="232">
        <v>0</v>
      </c>
      <c r="L398" s="233">
        <f t="shared" ref="L398:L414" si="2">SUM(E398:K398)</f>
        <v>0</v>
      </c>
      <c r="M398" s="234">
        <v>0</v>
      </c>
      <c r="N398" s="234">
        <v>4</v>
      </c>
      <c r="O398" s="235">
        <f t="shared" ref="O398:O414" si="3">SUM(L398:N398)</f>
        <v>4</v>
      </c>
      <c r="P398" s="236">
        <v>0</v>
      </c>
      <c r="Q398" s="236">
        <v>0</v>
      </c>
      <c r="R398" s="236">
        <v>0</v>
      </c>
      <c r="S398" s="236">
        <v>0</v>
      </c>
      <c r="T398" s="236">
        <v>0</v>
      </c>
      <c r="U398" s="236">
        <v>0</v>
      </c>
      <c r="V398" s="240">
        <v>0</v>
      </c>
      <c r="W398" s="233">
        <f t="shared" ref="W398:W414" si="4">SUM(P398:V398)</f>
        <v>0</v>
      </c>
      <c r="X398" s="234">
        <v>0</v>
      </c>
      <c r="Y398" s="234">
        <v>0</v>
      </c>
      <c r="Z398" s="254">
        <f t="shared" ref="Z398:Z414" si="5">SUM(W398:Y398)</f>
        <v>0</v>
      </c>
    </row>
    <row r="399" spans="1:27" s="2" customFormat="1" x14ac:dyDescent="0.2">
      <c r="A399" s="325"/>
      <c r="B399" s="339"/>
      <c r="C399" s="48">
        <v>651505</v>
      </c>
      <c r="D399" s="229" t="s">
        <v>547</v>
      </c>
      <c r="E399" s="231">
        <v>0</v>
      </c>
      <c r="F399" s="232">
        <v>0</v>
      </c>
      <c r="G399" s="232">
        <v>0</v>
      </c>
      <c r="H399" s="232">
        <v>0</v>
      </c>
      <c r="I399" s="232">
        <v>0</v>
      </c>
      <c r="J399" s="232">
        <v>0</v>
      </c>
      <c r="K399" s="232">
        <v>0</v>
      </c>
      <c r="L399" s="233">
        <f t="shared" si="2"/>
        <v>0</v>
      </c>
      <c r="M399" s="234">
        <v>22</v>
      </c>
      <c r="N399" s="234">
        <v>213</v>
      </c>
      <c r="O399" s="235">
        <f t="shared" si="3"/>
        <v>235</v>
      </c>
      <c r="P399" s="236">
        <v>0</v>
      </c>
      <c r="Q399" s="236">
        <v>0</v>
      </c>
      <c r="R399" s="236">
        <v>0</v>
      </c>
      <c r="S399" s="236">
        <v>0</v>
      </c>
      <c r="T399" s="236">
        <v>0</v>
      </c>
      <c r="U399" s="236">
        <v>0</v>
      </c>
      <c r="V399" s="240">
        <v>0</v>
      </c>
      <c r="W399" s="233">
        <f t="shared" si="4"/>
        <v>0</v>
      </c>
      <c r="X399" s="234">
        <v>3</v>
      </c>
      <c r="Y399" s="234">
        <v>25</v>
      </c>
      <c r="Z399" s="254">
        <f t="shared" si="5"/>
        <v>28</v>
      </c>
    </row>
    <row r="400" spans="1:27" s="2" customFormat="1" x14ac:dyDescent="0.2">
      <c r="A400" s="325"/>
      <c r="B400" s="339"/>
      <c r="C400" s="48">
        <v>651503</v>
      </c>
      <c r="D400" s="229" t="s">
        <v>542</v>
      </c>
      <c r="E400" s="231">
        <v>0</v>
      </c>
      <c r="F400" s="232">
        <v>0</v>
      </c>
      <c r="G400" s="232">
        <v>0</v>
      </c>
      <c r="H400" s="232">
        <v>0</v>
      </c>
      <c r="I400" s="232">
        <v>0</v>
      </c>
      <c r="J400" s="232">
        <v>0</v>
      </c>
      <c r="K400" s="232">
        <v>0</v>
      </c>
      <c r="L400" s="233">
        <f t="shared" si="2"/>
        <v>0</v>
      </c>
      <c r="M400" s="234">
        <v>5</v>
      </c>
      <c r="N400" s="234">
        <v>29</v>
      </c>
      <c r="O400" s="235">
        <f t="shared" si="3"/>
        <v>34</v>
      </c>
      <c r="P400" s="236">
        <v>0</v>
      </c>
      <c r="Q400" s="236">
        <v>0</v>
      </c>
      <c r="R400" s="236">
        <v>0</v>
      </c>
      <c r="S400" s="236">
        <v>0</v>
      </c>
      <c r="T400" s="236">
        <v>0</v>
      </c>
      <c r="U400" s="236">
        <v>0</v>
      </c>
      <c r="V400" s="240">
        <v>0</v>
      </c>
      <c r="W400" s="233">
        <f t="shared" si="4"/>
        <v>0</v>
      </c>
      <c r="X400" s="234">
        <v>2</v>
      </c>
      <c r="Y400" s="234">
        <v>22</v>
      </c>
      <c r="Z400" s="254">
        <f t="shared" si="5"/>
        <v>24</v>
      </c>
    </row>
    <row r="401" spans="1:27" s="2" customFormat="1" x14ac:dyDescent="0.2">
      <c r="A401" s="325"/>
      <c r="B401" s="339"/>
      <c r="C401" s="48">
        <v>651510</v>
      </c>
      <c r="D401" s="229" t="s">
        <v>537</v>
      </c>
      <c r="E401" s="231">
        <v>0</v>
      </c>
      <c r="F401" s="232">
        <v>0</v>
      </c>
      <c r="G401" s="232">
        <v>0</v>
      </c>
      <c r="H401" s="232">
        <v>0</v>
      </c>
      <c r="I401" s="232">
        <v>0</v>
      </c>
      <c r="J401" s="232">
        <v>0</v>
      </c>
      <c r="K401" s="232">
        <v>0</v>
      </c>
      <c r="L401" s="233">
        <f t="shared" si="2"/>
        <v>0</v>
      </c>
      <c r="M401" s="234">
        <v>35</v>
      </c>
      <c r="N401" s="234">
        <v>351</v>
      </c>
      <c r="O401" s="235">
        <f t="shared" si="3"/>
        <v>386</v>
      </c>
      <c r="P401" s="236">
        <v>0</v>
      </c>
      <c r="Q401" s="236">
        <v>0</v>
      </c>
      <c r="R401" s="236">
        <v>0</v>
      </c>
      <c r="S401" s="236">
        <v>0</v>
      </c>
      <c r="T401" s="236">
        <v>0</v>
      </c>
      <c r="U401" s="236">
        <v>0</v>
      </c>
      <c r="V401" s="240">
        <v>0</v>
      </c>
      <c r="W401" s="233">
        <f t="shared" si="4"/>
        <v>0</v>
      </c>
      <c r="X401" s="234">
        <v>3</v>
      </c>
      <c r="Y401" s="234">
        <v>34</v>
      </c>
      <c r="Z401" s="254">
        <f t="shared" si="5"/>
        <v>37</v>
      </c>
    </row>
    <row r="402" spans="1:27" s="2" customFormat="1" x14ac:dyDescent="0.2">
      <c r="A402" s="325"/>
      <c r="B402" s="339"/>
      <c r="C402" s="48">
        <v>651507</v>
      </c>
      <c r="D402" s="229" t="s">
        <v>539</v>
      </c>
      <c r="E402" s="231">
        <v>0</v>
      </c>
      <c r="F402" s="232">
        <v>0</v>
      </c>
      <c r="G402" s="232">
        <v>0</v>
      </c>
      <c r="H402" s="232">
        <v>0</v>
      </c>
      <c r="I402" s="232">
        <v>0</v>
      </c>
      <c r="J402" s="232">
        <v>0</v>
      </c>
      <c r="K402" s="232">
        <v>0</v>
      </c>
      <c r="L402" s="233">
        <f t="shared" si="2"/>
        <v>0</v>
      </c>
      <c r="M402" s="234">
        <v>0</v>
      </c>
      <c r="N402" s="234">
        <v>0</v>
      </c>
      <c r="O402" s="235">
        <f t="shared" si="3"/>
        <v>0</v>
      </c>
      <c r="P402" s="236">
        <v>0</v>
      </c>
      <c r="Q402" s="236">
        <v>0</v>
      </c>
      <c r="R402" s="236">
        <v>0</v>
      </c>
      <c r="S402" s="236">
        <v>0</v>
      </c>
      <c r="T402" s="236">
        <v>0</v>
      </c>
      <c r="U402" s="236">
        <v>0</v>
      </c>
      <c r="V402" s="240">
        <v>0</v>
      </c>
      <c r="W402" s="233">
        <f t="shared" si="4"/>
        <v>0</v>
      </c>
      <c r="X402" s="234">
        <v>0</v>
      </c>
      <c r="Y402" s="234">
        <v>0</v>
      </c>
      <c r="Z402" s="254">
        <f t="shared" si="5"/>
        <v>0</v>
      </c>
    </row>
    <row r="403" spans="1:27" s="2" customFormat="1" x14ac:dyDescent="0.2">
      <c r="A403" s="325"/>
      <c r="B403" s="339"/>
      <c r="C403" s="48">
        <v>651506</v>
      </c>
      <c r="D403" s="229" t="s">
        <v>538</v>
      </c>
      <c r="E403" s="231">
        <v>0</v>
      </c>
      <c r="F403" s="232">
        <v>0</v>
      </c>
      <c r="G403" s="232">
        <v>0</v>
      </c>
      <c r="H403" s="232">
        <v>0</v>
      </c>
      <c r="I403" s="232">
        <v>0</v>
      </c>
      <c r="J403" s="232">
        <v>0</v>
      </c>
      <c r="K403" s="232">
        <v>0</v>
      </c>
      <c r="L403" s="233">
        <f t="shared" si="2"/>
        <v>0</v>
      </c>
      <c r="M403" s="234">
        <v>10</v>
      </c>
      <c r="N403" s="234">
        <v>8</v>
      </c>
      <c r="O403" s="235">
        <f t="shared" si="3"/>
        <v>18</v>
      </c>
      <c r="P403" s="236">
        <v>0</v>
      </c>
      <c r="Q403" s="236">
        <v>0</v>
      </c>
      <c r="R403" s="236">
        <v>0</v>
      </c>
      <c r="S403" s="236">
        <v>0</v>
      </c>
      <c r="T403" s="236">
        <v>0</v>
      </c>
      <c r="U403" s="236">
        <v>0</v>
      </c>
      <c r="V403" s="240">
        <v>0</v>
      </c>
      <c r="W403" s="233">
        <f t="shared" si="4"/>
        <v>0</v>
      </c>
      <c r="X403" s="234">
        <v>0</v>
      </c>
      <c r="Y403" s="234">
        <v>2</v>
      </c>
      <c r="Z403" s="254">
        <f t="shared" si="5"/>
        <v>2</v>
      </c>
    </row>
    <row r="404" spans="1:27" s="2" customFormat="1" x14ac:dyDescent="0.2">
      <c r="A404" s="325"/>
      <c r="B404" s="339"/>
      <c r="C404" s="48">
        <v>651402</v>
      </c>
      <c r="D404" s="229" t="s">
        <v>545</v>
      </c>
      <c r="E404" s="231">
        <v>0</v>
      </c>
      <c r="F404" s="232">
        <v>0</v>
      </c>
      <c r="G404" s="232">
        <v>0</v>
      </c>
      <c r="H404" s="232">
        <v>0</v>
      </c>
      <c r="I404" s="232">
        <v>0</v>
      </c>
      <c r="J404" s="232">
        <v>0</v>
      </c>
      <c r="K404" s="232">
        <v>0</v>
      </c>
      <c r="L404" s="233">
        <f t="shared" si="2"/>
        <v>0</v>
      </c>
      <c r="M404" s="234">
        <v>67</v>
      </c>
      <c r="N404" s="234">
        <v>198</v>
      </c>
      <c r="O404" s="235">
        <f t="shared" si="3"/>
        <v>265</v>
      </c>
      <c r="P404" s="236">
        <v>0</v>
      </c>
      <c r="Q404" s="236">
        <v>0</v>
      </c>
      <c r="R404" s="236">
        <v>0</v>
      </c>
      <c r="S404" s="236">
        <v>0</v>
      </c>
      <c r="T404" s="236">
        <v>0</v>
      </c>
      <c r="U404" s="236">
        <v>0</v>
      </c>
      <c r="V404" s="240">
        <v>0</v>
      </c>
      <c r="W404" s="233">
        <f t="shared" si="4"/>
        <v>0</v>
      </c>
      <c r="X404" s="234">
        <v>8</v>
      </c>
      <c r="Y404" s="234">
        <v>39</v>
      </c>
      <c r="Z404" s="254">
        <f t="shared" si="5"/>
        <v>47</v>
      </c>
    </row>
    <row r="405" spans="1:27" s="2" customFormat="1" x14ac:dyDescent="0.2">
      <c r="A405" s="325"/>
      <c r="B405" s="339"/>
      <c r="C405" s="48">
        <v>651522</v>
      </c>
      <c r="D405" s="229" t="s">
        <v>548</v>
      </c>
      <c r="E405" s="231">
        <v>0</v>
      </c>
      <c r="F405" s="232">
        <v>0</v>
      </c>
      <c r="G405" s="232">
        <v>0</v>
      </c>
      <c r="H405" s="232">
        <v>0</v>
      </c>
      <c r="I405" s="232">
        <v>0</v>
      </c>
      <c r="J405" s="232">
        <v>0</v>
      </c>
      <c r="K405" s="232">
        <v>0</v>
      </c>
      <c r="L405" s="233">
        <f t="shared" si="2"/>
        <v>0</v>
      </c>
      <c r="M405" s="234">
        <v>7</v>
      </c>
      <c r="N405" s="234">
        <v>65</v>
      </c>
      <c r="O405" s="235">
        <f t="shared" si="3"/>
        <v>72</v>
      </c>
      <c r="P405" s="236">
        <v>0</v>
      </c>
      <c r="Q405" s="236">
        <v>0</v>
      </c>
      <c r="R405" s="236">
        <v>0</v>
      </c>
      <c r="S405" s="236">
        <v>0</v>
      </c>
      <c r="T405" s="236">
        <v>0</v>
      </c>
      <c r="U405" s="236">
        <v>0</v>
      </c>
      <c r="V405" s="240">
        <v>0</v>
      </c>
      <c r="W405" s="233">
        <f t="shared" si="4"/>
        <v>0</v>
      </c>
      <c r="X405" s="234">
        <v>1</v>
      </c>
      <c r="Y405" s="234">
        <v>10</v>
      </c>
      <c r="Z405" s="254">
        <f t="shared" si="5"/>
        <v>11</v>
      </c>
    </row>
    <row r="406" spans="1:27" s="2" customFormat="1" x14ac:dyDescent="0.2">
      <c r="A406" s="325"/>
      <c r="B406" s="339"/>
      <c r="C406" s="48">
        <v>651522</v>
      </c>
      <c r="D406" s="229" t="s">
        <v>541</v>
      </c>
      <c r="E406" s="231">
        <v>0</v>
      </c>
      <c r="F406" s="232">
        <v>0</v>
      </c>
      <c r="G406" s="232">
        <v>0</v>
      </c>
      <c r="H406" s="232">
        <v>0</v>
      </c>
      <c r="I406" s="232">
        <v>0</v>
      </c>
      <c r="J406" s="232">
        <v>0</v>
      </c>
      <c r="K406" s="232">
        <v>0</v>
      </c>
      <c r="L406" s="233">
        <f t="shared" si="2"/>
        <v>0</v>
      </c>
      <c r="M406" s="234">
        <v>78</v>
      </c>
      <c r="N406" s="234">
        <v>523</v>
      </c>
      <c r="O406" s="235">
        <f t="shared" si="3"/>
        <v>601</v>
      </c>
      <c r="P406" s="236">
        <v>0</v>
      </c>
      <c r="Q406" s="236">
        <v>0</v>
      </c>
      <c r="R406" s="236">
        <v>0</v>
      </c>
      <c r="S406" s="236">
        <v>0</v>
      </c>
      <c r="T406" s="236">
        <v>0</v>
      </c>
      <c r="U406" s="236">
        <v>0</v>
      </c>
      <c r="V406" s="240">
        <v>0</v>
      </c>
      <c r="W406" s="233">
        <f t="shared" si="4"/>
        <v>0</v>
      </c>
      <c r="X406" s="234">
        <v>16</v>
      </c>
      <c r="Y406" s="234">
        <v>85</v>
      </c>
      <c r="Z406" s="254">
        <f t="shared" si="5"/>
        <v>101</v>
      </c>
    </row>
    <row r="407" spans="1:27" s="2" customFormat="1" x14ac:dyDescent="0.2">
      <c r="A407" s="325"/>
      <c r="B407" s="339"/>
      <c r="C407" s="48">
        <v>651401</v>
      </c>
      <c r="D407" s="229" t="s">
        <v>573</v>
      </c>
      <c r="E407" s="231">
        <v>0</v>
      </c>
      <c r="F407" s="232">
        <v>0</v>
      </c>
      <c r="G407" s="232">
        <v>11</v>
      </c>
      <c r="H407" s="232">
        <v>0</v>
      </c>
      <c r="I407" s="232">
        <v>0</v>
      </c>
      <c r="J407" s="232">
        <v>0</v>
      </c>
      <c r="K407" s="232">
        <v>0</v>
      </c>
      <c r="L407" s="233">
        <f t="shared" si="2"/>
        <v>11</v>
      </c>
      <c r="M407" s="234">
        <v>0</v>
      </c>
      <c r="N407" s="234">
        <v>0</v>
      </c>
      <c r="O407" s="235">
        <f t="shared" si="3"/>
        <v>11</v>
      </c>
      <c r="P407" s="236">
        <v>0</v>
      </c>
      <c r="Q407" s="236">
        <v>0</v>
      </c>
      <c r="R407" s="236">
        <v>10</v>
      </c>
      <c r="S407" s="236">
        <v>0</v>
      </c>
      <c r="T407" s="236">
        <v>0</v>
      </c>
      <c r="U407" s="236">
        <v>0</v>
      </c>
      <c r="V407" s="240">
        <v>0</v>
      </c>
      <c r="W407" s="233">
        <f t="shared" si="4"/>
        <v>10</v>
      </c>
      <c r="X407" s="234">
        <v>0</v>
      </c>
      <c r="Y407" s="234">
        <v>0</v>
      </c>
      <c r="Z407" s="254">
        <f t="shared" si="5"/>
        <v>10</v>
      </c>
    </row>
    <row r="408" spans="1:27" s="2" customFormat="1" x14ac:dyDescent="0.2">
      <c r="A408" s="325"/>
      <c r="B408" s="339"/>
      <c r="C408" s="48">
        <v>651401</v>
      </c>
      <c r="D408" s="229" t="s">
        <v>575</v>
      </c>
      <c r="E408" s="231">
        <v>0</v>
      </c>
      <c r="F408" s="232">
        <v>0</v>
      </c>
      <c r="G408" s="232">
        <v>0</v>
      </c>
      <c r="H408" s="232">
        <v>0</v>
      </c>
      <c r="I408" s="232">
        <v>0</v>
      </c>
      <c r="J408" s="232">
        <v>0</v>
      </c>
      <c r="K408" s="232">
        <v>0</v>
      </c>
      <c r="L408" s="233">
        <f t="shared" si="2"/>
        <v>0</v>
      </c>
      <c r="M408" s="234">
        <v>0</v>
      </c>
      <c r="N408" s="234">
        <v>51</v>
      </c>
      <c r="O408" s="235">
        <f t="shared" si="3"/>
        <v>51</v>
      </c>
      <c r="P408" s="236">
        <v>0</v>
      </c>
      <c r="Q408" s="236">
        <v>0</v>
      </c>
      <c r="R408" s="236">
        <v>0</v>
      </c>
      <c r="S408" s="236">
        <v>0</v>
      </c>
      <c r="T408" s="236">
        <v>0</v>
      </c>
      <c r="U408" s="236">
        <v>0</v>
      </c>
      <c r="V408" s="240">
        <v>0</v>
      </c>
      <c r="W408" s="233">
        <f t="shared" si="4"/>
        <v>0</v>
      </c>
      <c r="X408" s="234">
        <v>0</v>
      </c>
      <c r="Y408" s="234">
        <v>4</v>
      </c>
      <c r="Z408" s="254">
        <f t="shared" si="5"/>
        <v>4</v>
      </c>
    </row>
    <row r="409" spans="1:27" s="2" customFormat="1" x14ac:dyDescent="0.2">
      <c r="A409" s="325"/>
      <c r="B409" s="339"/>
      <c r="C409" s="48">
        <v>651401</v>
      </c>
      <c r="D409" s="229" t="s">
        <v>574</v>
      </c>
      <c r="E409" s="231">
        <v>0</v>
      </c>
      <c r="F409" s="232">
        <v>0</v>
      </c>
      <c r="G409" s="232">
        <v>0</v>
      </c>
      <c r="H409" s="232">
        <v>0</v>
      </c>
      <c r="I409" s="232">
        <v>0</v>
      </c>
      <c r="J409" s="232">
        <v>0</v>
      </c>
      <c r="K409" s="232">
        <v>0</v>
      </c>
      <c r="L409" s="233">
        <f t="shared" si="2"/>
        <v>0</v>
      </c>
      <c r="M409" s="234">
        <v>0</v>
      </c>
      <c r="N409" s="234">
        <v>48</v>
      </c>
      <c r="O409" s="235">
        <f t="shared" si="3"/>
        <v>48</v>
      </c>
      <c r="P409" s="236">
        <v>0</v>
      </c>
      <c r="Q409" s="236">
        <v>0</v>
      </c>
      <c r="R409" s="236">
        <v>0</v>
      </c>
      <c r="S409" s="236">
        <v>0</v>
      </c>
      <c r="T409" s="236">
        <v>0</v>
      </c>
      <c r="U409" s="236">
        <v>0</v>
      </c>
      <c r="V409" s="240">
        <v>0</v>
      </c>
      <c r="W409" s="233">
        <f t="shared" si="4"/>
        <v>0</v>
      </c>
      <c r="X409" s="234">
        <v>0</v>
      </c>
      <c r="Y409" s="234">
        <v>3</v>
      </c>
      <c r="Z409" s="254">
        <f t="shared" si="5"/>
        <v>3</v>
      </c>
    </row>
    <row r="410" spans="1:27" s="2" customFormat="1" x14ac:dyDescent="0.2">
      <c r="A410" s="325"/>
      <c r="B410" s="339"/>
      <c r="C410" s="48">
        <v>651401</v>
      </c>
      <c r="D410" s="229" t="s">
        <v>576</v>
      </c>
      <c r="E410" s="231">
        <v>0</v>
      </c>
      <c r="F410" s="232">
        <v>0</v>
      </c>
      <c r="G410" s="232">
        <v>0</v>
      </c>
      <c r="H410" s="232">
        <v>0</v>
      </c>
      <c r="I410" s="232">
        <v>0</v>
      </c>
      <c r="J410" s="232">
        <v>0</v>
      </c>
      <c r="K410" s="232">
        <v>0</v>
      </c>
      <c r="L410" s="233">
        <f t="shared" si="2"/>
        <v>0</v>
      </c>
      <c r="M410" s="234">
        <v>0</v>
      </c>
      <c r="N410" s="234">
        <v>0</v>
      </c>
      <c r="O410" s="235">
        <f t="shared" si="3"/>
        <v>0</v>
      </c>
      <c r="P410" s="236">
        <v>0</v>
      </c>
      <c r="Q410" s="236">
        <v>0</v>
      </c>
      <c r="R410" s="236">
        <v>0</v>
      </c>
      <c r="S410" s="236">
        <v>0</v>
      </c>
      <c r="T410" s="236">
        <v>0</v>
      </c>
      <c r="U410" s="236">
        <v>0</v>
      </c>
      <c r="V410" s="240">
        <v>0</v>
      </c>
      <c r="W410" s="233">
        <f t="shared" si="4"/>
        <v>0</v>
      </c>
      <c r="X410" s="234">
        <v>0</v>
      </c>
      <c r="Y410" s="234">
        <v>0</v>
      </c>
      <c r="Z410" s="254">
        <f t="shared" si="5"/>
        <v>0</v>
      </c>
    </row>
    <row r="411" spans="1:27" s="2" customFormat="1" x14ac:dyDescent="0.2">
      <c r="A411" s="325"/>
      <c r="B411" s="339"/>
      <c r="C411" s="48">
        <v>651401</v>
      </c>
      <c r="D411" s="229" t="s">
        <v>572</v>
      </c>
      <c r="E411" s="231">
        <v>0</v>
      </c>
      <c r="F411" s="232">
        <v>0</v>
      </c>
      <c r="G411" s="232">
        <v>0</v>
      </c>
      <c r="H411" s="232">
        <v>0</v>
      </c>
      <c r="I411" s="232">
        <v>0</v>
      </c>
      <c r="J411" s="232">
        <v>0</v>
      </c>
      <c r="K411" s="232">
        <v>0</v>
      </c>
      <c r="L411" s="233">
        <f t="shared" si="2"/>
        <v>0</v>
      </c>
      <c r="M411" s="234">
        <v>0</v>
      </c>
      <c r="N411" s="234">
        <v>18</v>
      </c>
      <c r="O411" s="235">
        <f t="shared" si="3"/>
        <v>18</v>
      </c>
      <c r="P411" s="236">
        <v>0</v>
      </c>
      <c r="Q411" s="236">
        <v>0</v>
      </c>
      <c r="R411" s="236">
        <v>0</v>
      </c>
      <c r="S411" s="236">
        <v>0</v>
      </c>
      <c r="T411" s="236">
        <v>0</v>
      </c>
      <c r="U411" s="236">
        <v>0</v>
      </c>
      <c r="V411" s="240">
        <v>0</v>
      </c>
      <c r="W411" s="233">
        <f t="shared" si="4"/>
        <v>0</v>
      </c>
      <c r="X411" s="234">
        <v>0</v>
      </c>
      <c r="Y411" s="234">
        <v>0</v>
      </c>
      <c r="Z411" s="254">
        <f t="shared" si="5"/>
        <v>0</v>
      </c>
    </row>
    <row r="412" spans="1:27" s="2" customFormat="1" x14ac:dyDescent="0.2">
      <c r="A412" s="325"/>
      <c r="B412" s="339"/>
      <c r="C412" s="48">
        <v>651511</v>
      </c>
      <c r="D412" s="229" t="s">
        <v>543</v>
      </c>
      <c r="E412" s="231">
        <v>0</v>
      </c>
      <c r="F412" s="232">
        <v>0</v>
      </c>
      <c r="G412" s="232">
        <v>0</v>
      </c>
      <c r="H412" s="232">
        <v>0</v>
      </c>
      <c r="I412" s="232">
        <v>0</v>
      </c>
      <c r="J412" s="232">
        <v>0</v>
      </c>
      <c r="K412" s="232">
        <v>0</v>
      </c>
      <c r="L412" s="233">
        <f t="shared" si="2"/>
        <v>0</v>
      </c>
      <c r="M412" s="234">
        <v>0</v>
      </c>
      <c r="N412" s="234">
        <v>0</v>
      </c>
      <c r="O412" s="235">
        <f t="shared" si="3"/>
        <v>0</v>
      </c>
      <c r="P412" s="236">
        <v>0</v>
      </c>
      <c r="Q412" s="236">
        <v>0</v>
      </c>
      <c r="R412" s="236">
        <v>0</v>
      </c>
      <c r="S412" s="236">
        <v>0</v>
      </c>
      <c r="T412" s="236">
        <v>0</v>
      </c>
      <c r="U412" s="236">
        <v>0</v>
      </c>
      <c r="V412" s="240">
        <v>0</v>
      </c>
      <c r="W412" s="233">
        <f t="shared" si="4"/>
        <v>0</v>
      </c>
      <c r="X412" s="234">
        <v>0</v>
      </c>
      <c r="Y412" s="234">
        <v>0</v>
      </c>
      <c r="Z412" s="254">
        <f t="shared" si="5"/>
        <v>0</v>
      </c>
    </row>
    <row r="413" spans="1:27" s="2" customFormat="1" x14ac:dyDescent="0.2">
      <c r="A413" s="325"/>
      <c r="B413" s="339"/>
      <c r="C413" s="48">
        <v>651504</v>
      </c>
      <c r="D413" s="229" t="s">
        <v>544</v>
      </c>
      <c r="E413" s="231">
        <v>0</v>
      </c>
      <c r="F413" s="232">
        <v>0</v>
      </c>
      <c r="G413" s="232">
        <v>0</v>
      </c>
      <c r="H413" s="232">
        <v>0</v>
      </c>
      <c r="I413" s="232">
        <v>0</v>
      </c>
      <c r="J413" s="232">
        <v>0</v>
      </c>
      <c r="K413" s="232">
        <v>0</v>
      </c>
      <c r="L413" s="233">
        <f t="shared" si="2"/>
        <v>0</v>
      </c>
      <c r="M413" s="234">
        <v>48</v>
      </c>
      <c r="N413" s="234">
        <v>255</v>
      </c>
      <c r="O413" s="235">
        <f t="shared" si="3"/>
        <v>303</v>
      </c>
      <c r="P413" s="236">
        <v>0</v>
      </c>
      <c r="Q413" s="236">
        <v>0</v>
      </c>
      <c r="R413" s="236">
        <v>0</v>
      </c>
      <c r="S413" s="236">
        <v>0</v>
      </c>
      <c r="T413" s="236">
        <v>0</v>
      </c>
      <c r="U413" s="236">
        <v>0</v>
      </c>
      <c r="V413" s="240">
        <v>0</v>
      </c>
      <c r="W413" s="233">
        <f t="shared" si="4"/>
        <v>0</v>
      </c>
      <c r="X413" s="234">
        <v>8</v>
      </c>
      <c r="Y413" s="234">
        <v>68</v>
      </c>
      <c r="Z413" s="254">
        <f t="shared" si="5"/>
        <v>76</v>
      </c>
    </row>
    <row r="414" spans="1:27" s="2" customFormat="1" x14ac:dyDescent="0.2">
      <c r="A414" s="325"/>
      <c r="B414" s="340"/>
      <c r="C414" s="48">
        <v>651509</v>
      </c>
      <c r="D414" s="229" t="s">
        <v>549</v>
      </c>
      <c r="E414" s="231">
        <v>0</v>
      </c>
      <c r="F414" s="232">
        <v>0</v>
      </c>
      <c r="G414" s="232">
        <v>0</v>
      </c>
      <c r="H414" s="232">
        <v>0</v>
      </c>
      <c r="I414" s="232">
        <v>0</v>
      </c>
      <c r="J414" s="232">
        <v>0</v>
      </c>
      <c r="K414" s="232">
        <v>0</v>
      </c>
      <c r="L414" s="233">
        <f t="shared" si="2"/>
        <v>0</v>
      </c>
      <c r="M414" s="234">
        <v>0</v>
      </c>
      <c r="N414" s="234">
        <v>17</v>
      </c>
      <c r="O414" s="235">
        <f t="shared" si="3"/>
        <v>17</v>
      </c>
      <c r="P414" s="236">
        <v>0</v>
      </c>
      <c r="Q414" s="236">
        <v>0</v>
      </c>
      <c r="R414" s="236">
        <v>0</v>
      </c>
      <c r="S414" s="236">
        <v>0</v>
      </c>
      <c r="T414" s="236">
        <v>0</v>
      </c>
      <c r="U414" s="236">
        <v>0</v>
      </c>
      <c r="V414" s="240">
        <v>0</v>
      </c>
      <c r="W414" s="233">
        <f t="shared" si="4"/>
        <v>0</v>
      </c>
      <c r="X414" s="234">
        <v>0</v>
      </c>
      <c r="Y414" s="234">
        <v>1</v>
      </c>
      <c r="Z414" s="254">
        <f t="shared" si="5"/>
        <v>1</v>
      </c>
    </row>
    <row r="415" spans="1:27" s="2" customFormat="1" ht="15.75" thickBot="1" x14ac:dyDescent="0.25">
      <c r="A415" s="326"/>
      <c r="B415" s="49" t="s">
        <v>443</v>
      </c>
      <c r="C415" s="50"/>
      <c r="D415" s="51"/>
      <c r="E415" s="241">
        <f>SUM(E397:E414)</f>
        <v>0</v>
      </c>
      <c r="F415" s="242">
        <f t="shared" ref="F415:Z415" si="6">SUM(F397:F414)</f>
        <v>0</v>
      </c>
      <c r="G415" s="242">
        <f t="shared" si="6"/>
        <v>58</v>
      </c>
      <c r="H415" s="242">
        <f t="shared" si="6"/>
        <v>0</v>
      </c>
      <c r="I415" s="242">
        <f t="shared" si="6"/>
        <v>0</v>
      </c>
      <c r="J415" s="242">
        <f t="shared" si="6"/>
        <v>0</v>
      </c>
      <c r="K415" s="242">
        <f t="shared" si="6"/>
        <v>0</v>
      </c>
      <c r="L415" s="243">
        <f t="shared" si="6"/>
        <v>58</v>
      </c>
      <c r="M415" s="244">
        <f t="shared" si="6"/>
        <v>281</v>
      </c>
      <c r="N415" s="244">
        <f t="shared" si="6"/>
        <v>1803</v>
      </c>
      <c r="O415" s="245">
        <f t="shared" si="6"/>
        <v>2142</v>
      </c>
      <c r="P415" s="246">
        <f t="shared" si="6"/>
        <v>0</v>
      </c>
      <c r="Q415" s="246">
        <f t="shared" si="6"/>
        <v>0</v>
      </c>
      <c r="R415" s="246">
        <f t="shared" si="6"/>
        <v>27</v>
      </c>
      <c r="S415" s="246">
        <f t="shared" si="6"/>
        <v>0</v>
      </c>
      <c r="T415" s="246">
        <f t="shared" si="6"/>
        <v>0</v>
      </c>
      <c r="U415" s="246">
        <f t="shared" si="6"/>
        <v>0</v>
      </c>
      <c r="V415" s="246">
        <f t="shared" si="6"/>
        <v>0</v>
      </c>
      <c r="W415" s="243">
        <f t="shared" si="6"/>
        <v>27</v>
      </c>
      <c r="X415" s="244">
        <f t="shared" si="6"/>
        <v>45</v>
      </c>
      <c r="Y415" s="244">
        <f t="shared" si="6"/>
        <v>296</v>
      </c>
      <c r="Z415" s="251">
        <f t="shared" si="6"/>
        <v>368</v>
      </c>
    </row>
    <row r="416" spans="1:27" ht="15" customHeight="1" x14ac:dyDescent="0.25">
      <c r="AA416" s="89"/>
    </row>
    <row r="417" spans="1:26" ht="15" customHeight="1" x14ac:dyDescent="0.25"/>
    <row r="418" spans="1:26" ht="15" customHeight="1" x14ac:dyDescent="0.25">
      <c r="A418" s="322" t="s">
        <v>434</v>
      </c>
      <c r="B418" s="322"/>
      <c r="C418" s="322"/>
      <c r="D418" s="323"/>
      <c r="E418" s="53">
        <f t="shared" ref="E418:Z418" si="7">E25+E181+E223+E277+E389+E247+E396+E415</f>
        <v>107</v>
      </c>
      <c r="F418" s="53">
        <f t="shared" si="7"/>
        <v>18</v>
      </c>
      <c r="G418" s="53">
        <f t="shared" si="7"/>
        <v>307</v>
      </c>
      <c r="H418" s="53">
        <f t="shared" si="7"/>
        <v>141</v>
      </c>
      <c r="I418" s="53">
        <f t="shared" si="7"/>
        <v>0</v>
      </c>
      <c r="J418" s="53">
        <f t="shared" si="7"/>
        <v>0</v>
      </c>
      <c r="K418" s="53">
        <f t="shared" si="7"/>
        <v>8</v>
      </c>
      <c r="L418" s="53">
        <f t="shared" si="7"/>
        <v>581</v>
      </c>
      <c r="M418" s="53">
        <f t="shared" si="7"/>
        <v>1328</v>
      </c>
      <c r="N418" s="53">
        <f t="shared" si="7"/>
        <v>14426</v>
      </c>
      <c r="O418" s="53">
        <f t="shared" si="7"/>
        <v>16335</v>
      </c>
      <c r="P418" s="53">
        <f t="shared" si="7"/>
        <v>18</v>
      </c>
      <c r="Q418" s="53">
        <f t="shared" si="7"/>
        <v>4</v>
      </c>
      <c r="R418" s="53">
        <f t="shared" si="7"/>
        <v>106</v>
      </c>
      <c r="S418" s="53">
        <f t="shared" si="7"/>
        <v>26</v>
      </c>
      <c r="T418" s="53">
        <f t="shared" si="7"/>
        <v>1</v>
      </c>
      <c r="U418" s="53">
        <f t="shared" si="7"/>
        <v>0</v>
      </c>
      <c r="V418" s="53">
        <f t="shared" si="7"/>
        <v>0</v>
      </c>
      <c r="W418" s="53">
        <f t="shared" si="7"/>
        <v>155</v>
      </c>
      <c r="X418" s="53">
        <f t="shared" si="7"/>
        <v>331</v>
      </c>
      <c r="Y418" s="53">
        <f t="shared" si="7"/>
        <v>2958</v>
      </c>
      <c r="Z418" s="135">
        <f t="shared" si="7"/>
        <v>3444</v>
      </c>
    </row>
    <row r="419" spans="1:26" ht="15" customHeight="1" x14ac:dyDescent="0.25"/>
    <row r="420" spans="1:26" ht="15" customHeight="1" x14ac:dyDescent="0.25"/>
    <row r="421" spans="1:26" ht="15" customHeight="1" x14ac:dyDescent="0.25"/>
  </sheetData>
  <sheetProtection algorithmName="SHA-512" hashValue="DQvhUmtFPNOQjx5P15QnD8dTUl+7fsOoyAjqTNmxtRah88F5Dz6zQrh2LkFP0zZxzWrHnXNXZExYkCycrStEcw==" saltValue="75ZwSoJqLdBhVTugFzO/Cw==" spinCount="100000" sheet="1" formatCells="0" formatColumns="0" formatRows="0" insertColumns="0" insertRows="0" deleteColumns="0" deleteRows="0"/>
  <protectedRanges>
    <protectedRange algorithmName="SHA-512" hashValue="zOeq/KuXRk7JJl81UGJJwnGeUOud1ml61bgjDdVWN3KH1Y0EAXvrt4QZ498p6gemuFJTLiCS1zhjBiE66YbZaw==" saltValue="vZ5sQLDWp8pVdJG8weCU3Q==" spinCount="100000" sqref="Z7:Z14 Z16:Z19 Z21:Z24 Z392:Z395 P396:Z396 P390:Z390 W392:W395 P6:Z6 P15:Z15 P20:Z20 P25:Z25" name="Intervalo1"/>
    <protectedRange algorithmName="SHA-512" hashValue="zOeq/KuXRk7JJl81UGJJwnGeUOud1ml61bgjDdVWN3KH1Y0EAXvrt4QZ498p6gemuFJTLiCS1zhjBiE66YbZaw==" saltValue="vZ5sQLDWp8pVdJG8weCU3Q==" spinCount="100000" sqref="E223:Z223 E182:Z182 O183:O222 W183:W222 Z183:Z222 L183:L222" name="Intervalo1_2"/>
    <protectedRange algorithmName="SHA-512" hashValue="zOeq/KuXRk7JJl81UGJJwnGeUOud1ml61bgjDdVWN3KH1Y0EAXvrt4QZ498p6gemuFJTLiCS1zhjBiE66YbZaw==" saltValue="vZ5sQLDWp8pVdJG8weCU3Q==" spinCount="100000" sqref="P277:Z277 Z253:Z276 W253:W276" name="Intervalo1_5"/>
    <protectedRange algorithmName="SHA-512" hashValue="zOeq/KuXRk7JJl81UGJJwnGeUOud1ml61bgjDdVWN3KH1Y0EAXvrt4QZ498p6gemuFJTLiCS1zhjBiE66YbZaw==" saltValue="vZ5sQLDWp8pVdJG8weCU3Q==" spinCount="100000" sqref="O7:O14 E6:O6 O16:O19 L7:L14 O21:O24 L16:L19 E25:O25 E20:O20 E15:O15 L21:L24 E396:O396 E390:O390 L392:L395 O392:O395" name="Intervalo1_9"/>
    <protectedRange algorithmName="SHA-512" hashValue="zOeq/KuXRk7JJl81UGJJwnGeUOud1ml61bgjDdVWN3KH1Y0EAXvrt4QZ498p6gemuFJTLiCS1zhjBiE66YbZaw==" saltValue="vZ5sQLDWp8pVdJG8weCU3Q==" spinCount="100000" sqref="W288:W308 Z288:Z308 L288:L308 W310:W315 Z310:Z315 L310:L315 O310:O315 E316:Z316 E309:Z309 E287:Z287 O330:O358 W330:W358 Z330:Z358 O288:O308 E329:Z329 E359:Z359 E389:Z389 L330:L358 L360:L388 O360:O388 W360:W388 Z360:Z388 L317:L328 O317:O328 W317:W328 Z317:Z328" name="Intervalo1_7"/>
    <protectedRange algorithmName="SHA-512" hashValue="zOeq/KuXRk7JJl81UGJJwnGeUOud1ml61bgjDdVWN3KH1Y0EAXvrt4QZ498p6gemuFJTLiCS1zhjBiE66YbZaw==" saltValue="vZ5sQLDWp8pVdJG8weCU3Q==" spinCount="100000" sqref="O27:O52 W27:W52 Z27:Z52 L27:L52 L83:L88 O83:O88 W83:W88 Z83:Z88 W169:W180 O169:O180 L169:L180 Z169:Z180 Z54:Z81 W54:W81 L54:L81 O54:O81 W90:W127 O90:O127 L90:L127 Z90:Z127 Z129:Z167 W129:W167 O129:O167 L129:L167 E181:Z181 E168:Z168 E128:Z128 E89:Z89 E82:Z82 E53:Z53 E26:Z26" name="Intervalo1_8"/>
    <protectedRange algorithmName="SHA-512" hashValue="zOeq/KuXRk7JJl81UGJJwnGeUOud1ml61bgjDdVWN3KH1Y0EAXvrt4QZ498p6gemuFJTLiCS1zhjBiE66YbZaw==" saltValue="vZ5sQLDWp8pVdJG8weCU3Q==" spinCount="100000" sqref="E247:Z247 E224:Z225 Z226:Z246 L226:L246 O226:O246 W226:W246 E252:Z252" name="Intervalo1_4"/>
    <protectedRange algorithmName="SHA-512" hashValue="zOeq/KuXRk7JJl81UGJJwnGeUOud1ml61bgjDdVWN3KH1Y0EAXvrt4QZ498p6gemuFJTLiCS1zhjBiE66YbZaw==" saltValue="vZ5sQLDWp8pVdJG8weCU3Q==" spinCount="100000" sqref="E277:O277 O253:O276 L253:L276" name="Intervalo1_3"/>
    <protectedRange algorithmName="SHA-512" hashValue="zOeq/KuXRk7JJl81UGJJwnGeUOud1ml61bgjDdVWN3KH1Y0EAXvrt4QZ498p6gemuFJTLiCS1zhjBiE66YbZaw==" saltValue="vZ5sQLDWp8pVdJG8weCU3Q==" spinCount="100000" sqref="L391 Z391 W391 O391" name="Intervalo1_10"/>
    <protectedRange algorithmName="SHA-512" hashValue="zOeq/KuXRk7JJl81UGJJwnGeUOud1ml61bgjDdVWN3KH1Y0EAXvrt4QZ498p6gemuFJTLiCS1zhjBiE66YbZaw==" saltValue="vZ5sQLDWp8pVdJG8weCU3Q==" spinCount="100000" sqref="I249:I251 P249:P251" name="Intervalo1_6"/>
    <protectedRange algorithmName="SHA-512" hashValue="zOeq/KuXRk7JJl81UGJJwnGeUOud1ml61bgjDdVWN3KH1Y0EAXvrt4QZ498p6gemuFJTLiCS1zhjBiE66YbZaw==" saltValue="vZ5sQLDWp8pVdJG8weCU3Q==" spinCount="100000" sqref="L248:R248" name="Intervalo1_11"/>
    <protectedRange algorithmName="SHA-512" hashValue="zOeq/KuXRk7JJl81UGJJwnGeUOud1ml61bgjDdVWN3KH1Y0EAXvrt4QZ498p6gemuFJTLiCS1zhjBiE66YbZaw==" saltValue="vZ5sQLDWp8pVdJG8weCU3Q==" spinCount="100000" sqref="E248:K248" name="Intervalo1_12"/>
    <protectedRange algorithmName="SHA-512" hashValue="zOeq/KuXRk7JJl81UGJJwnGeUOud1ml61bgjDdVWN3KH1Y0EAXvrt4QZ498p6gemuFJTLiCS1zhjBiE66YbZaw==" saltValue="vZ5sQLDWp8pVdJG8weCU3Q==" spinCount="100000" sqref="S248:Z248" name="Intervalo1_13"/>
    <protectedRange algorithmName="SHA-512" hashValue="zOeq/KuXRk7JJl81UGJJwnGeUOud1ml61bgjDdVWN3KH1Y0EAXvrt4QZ498p6gemuFJTLiCS1zhjBiE66YbZaw==" saltValue="vZ5sQLDWp8pVdJG8weCU3Q==" spinCount="100000" sqref="P415:V415" name="Intervalo1_5_1"/>
    <protectedRange algorithmName="SHA-512" hashValue="zOeq/KuXRk7JJl81UGJJwnGeUOud1ml61bgjDdVWN3KH1Y0EAXvrt4QZ498p6gemuFJTLiCS1zhjBiE66YbZaw==" saltValue="vZ5sQLDWp8pVdJG8weCU3Q==" spinCount="100000" sqref="E415:O415 O397:O414 L397:L414 W415:Z415 Z397:Z414 W397:W414" name="Intervalo1_3_1"/>
  </protectedRanges>
  <mergeCells count="60">
    <mergeCell ref="A418:D418"/>
    <mergeCell ref="A253:A277"/>
    <mergeCell ref="B253:B276"/>
    <mergeCell ref="A278:A389"/>
    <mergeCell ref="A390:A396"/>
    <mergeCell ref="B391:B395"/>
    <mergeCell ref="A397:A415"/>
    <mergeCell ref="B397:B414"/>
    <mergeCell ref="E250:K250"/>
    <mergeCell ref="L250:R250"/>
    <mergeCell ref="S250:V250"/>
    <mergeCell ref="W250:Z250"/>
    <mergeCell ref="E251:K251"/>
    <mergeCell ref="L251:R251"/>
    <mergeCell ref="S251:V251"/>
    <mergeCell ref="W251:Z251"/>
    <mergeCell ref="L248:R248"/>
    <mergeCell ref="S248:V248"/>
    <mergeCell ref="W248:Z248"/>
    <mergeCell ref="E249:K249"/>
    <mergeCell ref="L249:R249"/>
    <mergeCell ref="S249:V249"/>
    <mergeCell ref="W249:Z249"/>
    <mergeCell ref="B176:B177"/>
    <mergeCell ref="B179:B180"/>
    <mergeCell ref="A182:A223"/>
    <mergeCell ref="E248:K248"/>
    <mergeCell ref="B248:D248"/>
    <mergeCell ref="B16:B19"/>
    <mergeCell ref="B21:B24"/>
    <mergeCell ref="A224:A251"/>
    <mergeCell ref="B224:D224"/>
    <mergeCell ref="A26:A181"/>
    <mergeCell ref="B27:B39"/>
    <mergeCell ref="B41:B51"/>
    <mergeCell ref="B55:B69"/>
    <mergeCell ref="B90:B100"/>
    <mergeCell ref="B104:B106"/>
    <mergeCell ref="B108:B118"/>
    <mergeCell ref="B122:B123"/>
    <mergeCell ref="B124:B126"/>
    <mergeCell ref="B129:B152"/>
    <mergeCell ref="B157:B159"/>
    <mergeCell ref="B160:B164"/>
    <mergeCell ref="A6:A25"/>
    <mergeCell ref="G1:W1"/>
    <mergeCell ref="A2:A5"/>
    <mergeCell ref="B2:B5"/>
    <mergeCell ref="C2:C5"/>
    <mergeCell ref="D2:D5"/>
    <mergeCell ref="E2:Z2"/>
    <mergeCell ref="E3:N3"/>
    <mergeCell ref="O3:O5"/>
    <mergeCell ref="P3:Y3"/>
    <mergeCell ref="Z3:Z5"/>
    <mergeCell ref="M4:M5"/>
    <mergeCell ref="N4:N5"/>
    <mergeCell ref="X4:X5"/>
    <mergeCell ref="Y4:Y5"/>
    <mergeCell ref="B7:B14"/>
  </mergeCells>
  <printOptions horizontalCentered="1"/>
  <pageMargins left="0.39370078740157483" right="0.39370078740157483" top="0.39370078740157483" bottom="0.39370078740157483" header="0" footer="0"/>
  <pageSetup paperSize="9" scale="82" orientation="landscape" horizontalDpi="4294967294" verticalDpi="4294967294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39997558519241921"/>
  </sheetPr>
  <dimension ref="A1:AA422"/>
  <sheetViews>
    <sheetView showGridLines="0" zoomScale="90" zoomScaleNormal="90" workbookViewId="0">
      <pane xSplit="4" ySplit="5" topLeftCell="E6" activePane="bottomRight" state="frozen"/>
      <selection activeCell="F23" sqref="F23"/>
      <selection pane="topRight" activeCell="F23" sqref="F23"/>
      <selection pane="bottomLeft" activeCell="F23" sqref="F23"/>
      <selection pane="bottomRight" activeCell="F23" sqref="F23"/>
    </sheetView>
  </sheetViews>
  <sheetFormatPr defaultRowHeight="15" x14ac:dyDescent="0.25"/>
  <cols>
    <col min="1" max="1" width="6.42578125" style="14" customWidth="1"/>
    <col min="2" max="2" width="15.140625" style="14" customWidth="1"/>
    <col min="3" max="3" width="9.28515625" style="14" customWidth="1"/>
    <col min="4" max="4" width="49.7109375" style="15" customWidth="1"/>
    <col min="5" max="12" width="9" style="15" customWidth="1"/>
    <col min="13" max="14" width="9" style="52" customWidth="1"/>
    <col min="15" max="15" width="10.140625" style="15" customWidth="1"/>
    <col min="16" max="23" width="9" style="15" customWidth="1"/>
    <col min="24" max="24" width="9" style="52" customWidth="1"/>
    <col min="25" max="25" width="11" style="52" customWidth="1"/>
    <col min="26" max="26" width="10.140625" style="15" customWidth="1"/>
    <col min="27" max="27" width="9.140625" style="15"/>
    <col min="28" max="28" width="21.140625" style="15" customWidth="1"/>
    <col min="29" max="29" width="15.140625" style="15" bestFit="1" customWidth="1"/>
    <col min="30" max="16384" width="9.140625" style="15"/>
  </cols>
  <sheetData>
    <row r="1" spans="1:26" ht="64.5" customHeight="1" thickBot="1" x14ac:dyDescent="0.3">
      <c r="G1" s="353" t="s">
        <v>442</v>
      </c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286"/>
      <c r="Y1" s="286"/>
    </row>
    <row r="2" spans="1:26" ht="17.25" customHeight="1" x14ac:dyDescent="0.25">
      <c r="A2" s="354" t="s">
        <v>237</v>
      </c>
      <c r="B2" s="354" t="s">
        <v>14</v>
      </c>
      <c r="C2" s="357" t="s">
        <v>10</v>
      </c>
      <c r="D2" s="360" t="s">
        <v>0</v>
      </c>
      <c r="E2" s="363" t="s">
        <v>599</v>
      </c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  <c r="V2" s="364"/>
      <c r="W2" s="364"/>
      <c r="X2" s="364"/>
      <c r="Y2" s="364"/>
      <c r="Z2" s="365"/>
    </row>
    <row r="3" spans="1:26" ht="16.5" customHeight="1" x14ac:dyDescent="0.25">
      <c r="A3" s="355"/>
      <c r="B3" s="355"/>
      <c r="C3" s="358"/>
      <c r="D3" s="361"/>
      <c r="E3" s="366" t="s">
        <v>15</v>
      </c>
      <c r="F3" s="367"/>
      <c r="G3" s="367"/>
      <c r="H3" s="367"/>
      <c r="I3" s="367"/>
      <c r="J3" s="367"/>
      <c r="K3" s="367"/>
      <c r="L3" s="367"/>
      <c r="M3" s="367"/>
      <c r="N3" s="368"/>
      <c r="O3" s="369" t="s">
        <v>7</v>
      </c>
      <c r="P3" s="372" t="s">
        <v>16</v>
      </c>
      <c r="Q3" s="372"/>
      <c r="R3" s="372"/>
      <c r="S3" s="372"/>
      <c r="T3" s="372"/>
      <c r="U3" s="372"/>
      <c r="V3" s="372"/>
      <c r="W3" s="372"/>
      <c r="X3" s="372"/>
      <c r="Y3" s="372"/>
      <c r="Z3" s="373" t="s">
        <v>19</v>
      </c>
    </row>
    <row r="4" spans="1:26" ht="29.25" customHeight="1" x14ac:dyDescent="0.25">
      <c r="A4" s="355"/>
      <c r="B4" s="355"/>
      <c r="C4" s="358"/>
      <c r="D4" s="361"/>
      <c r="E4" s="17" t="s">
        <v>1</v>
      </c>
      <c r="F4" s="18" t="s">
        <v>2</v>
      </c>
      <c r="G4" s="18" t="s">
        <v>3</v>
      </c>
      <c r="H4" s="19" t="s">
        <v>11</v>
      </c>
      <c r="I4" s="19"/>
      <c r="J4" s="19" t="s">
        <v>20</v>
      </c>
      <c r="K4" s="19" t="s">
        <v>21</v>
      </c>
      <c r="L4" s="20" t="s">
        <v>4</v>
      </c>
      <c r="M4" s="376" t="s">
        <v>5</v>
      </c>
      <c r="N4" s="376" t="s">
        <v>6</v>
      </c>
      <c r="O4" s="370"/>
      <c r="P4" s="21" t="s">
        <v>1</v>
      </c>
      <c r="Q4" s="22" t="s">
        <v>2</v>
      </c>
      <c r="R4" s="22" t="s">
        <v>3</v>
      </c>
      <c r="S4" s="23" t="s">
        <v>11</v>
      </c>
      <c r="T4" s="23"/>
      <c r="U4" s="23" t="s">
        <v>17</v>
      </c>
      <c r="V4" s="23" t="s">
        <v>21</v>
      </c>
      <c r="W4" s="24" t="s">
        <v>9</v>
      </c>
      <c r="X4" s="378" t="s">
        <v>5</v>
      </c>
      <c r="Y4" s="378" t="s">
        <v>6</v>
      </c>
      <c r="Z4" s="374"/>
    </row>
    <row r="5" spans="1:26" ht="15.75" customHeight="1" thickBot="1" x14ac:dyDescent="0.3">
      <c r="A5" s="355"/>
      <c r="B5" s="356"/>
      <c r="C5" s="359"/>
      <c r="D5" s="362"/>
      <c r="E5" s="25" t="s">
        <v>8</v>
      </c>
      <c r="F5" s="26" t="s">
        <v>8</v>
      </c>
      <c r="G5" s="26" t="s">
        <v>8</v>
      </c>
      <c r="H5" s="26" t="s">
        <v>8</v>
      </c>
      <c r="I5" s="26" t="s">
        <v>8</v>
      </c>
      <c r="J5" s="26" t="s">
        <v>8</v>
      </c>
      <c r="K5" s="26" t="s">
        <v>8</v>
      </c>
      <c r="L5" s="27" t="s">
        <v>8</v>
      </c>
      <c r="M5" s="377"/>
      <c r="N5" s="377"/>
      <c r="O5" s="371"/>
      <c r="P5" s="28"/>
      <c r="Q5" s="29"/>
      <c r="R5" s="29"/>
      <c r="S5" s="29"/>
      <c r="T5" s="29"/>
      <c r="U5" s="29">
        <v>0</v>
      </c>
      <c r="V5" s="29">
        <v>0</v>
      </c>
      <c r="W5" s="30"/>
      <c r="X5" s="379"/>
      <c r="Y5" s="379"/>
      <c r="Z5" s="375"/>
    </row>
    <row r="6" spans="1:26" s="2" customFormat="1" ht="14.25" customHeight="1" x14ac:dyDescent="0.2">
      <c r="A6" s="330" t="s">
        <v>238</v>
      </c>
      <c r="B6" s="35" t="s">
        <v>22</v>
      </c>
      <c r="C6" s="1"/>
      <c r="D6" s="6"/>
      <c r="E6" s="200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2">
        <v>0</v>
      </c>
      <c r="M6" s="203">
        <v>16</v>
      </c>
      <c r="N6" s="203">
        <v>313</v>
      </c>
      <c r="O6" s="204">
        <v>329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2</v>
      </c>
      <c r="Y6" s="202">
        <v>61</v>
      </c>
      <c r="Z6" s="32">
        <v>63</v>
      </c>
    </row>
    <row r="7" spans="1:26" ht="15" customHeight="1" x14ac:dyDescent="0.25">
      <c r="A7" s="331"/>
      <c r="B7" s="336" t="s">
        <v>33</v>
      </c>
      <c r="C7" s="3">
        <v>702901</v>
      </c>
      <c r="D7" s="98" t="s">
        <v>24</v>
      </c>
      <c r="E7" s="177">
        <v>0</v>
      </c>
      <c r="F7" s="210">
        <v>0</v>
      </c>
      <c r="G7" s="210">
        <v>0</v>
      </c>
      <c r="H7" s="210">
        <v>0</v>
      </c>
      <c r="I7" s="210">
        <v>0</v>
      </c>
      <c r="J7" s="210">
        <v>0</v>
      </c>
      <c r="K7" s="210">
        <v>0</v>
      </c>
      <c r="L7" s="211">
        <v>0</v>
      </c>
      <c r="M7" s="212">
        <v>1</v>
      </c>
      <c r="N7" s="212">
        <v>47</v>
      </c>
      <c r="O7" s="213">
        <v>48</v>
      </c>
      <c r="P7" s="214">
        <v>0</v>
      </c>
      <c r="Q7" s="214">
        <v>0</v>
      </c>
      <c r="R7" s="214">
        <v>0</v>
      </c>
      <c r="S7" s="214">
        <v>0</v>
      </c>
      <c r="T7" s="214">
        <v>0</v>
      </c>
      <c r="U7" s="215">
        <v>0</v>
      </c>
      <c r="V7" s="215">
        <v>0</v>
      </c>
      <c r="W7" s="215">
        <v>0</v>
      </c>
      <c r="X7" s="216">
        <v>0</v>
      </c>
      <c r="Y7" s="217">
        <v>4</v>
      </c>
      <c r="Z7" s="132">
        <v>4</v>
      </c>
    </row>
    <row r="8" spans="1:26" ht="15" customHeight="1" x14ac:dyDescent="0.25">
      <c r="A8" s="331"/>
      <c r="B8" s="337"/>
      <c r="C8" s="3">
        <v>702055</v>
      </c>
      <c r="D8" s="98" t="s">
        <v>34</v>
      </c>
      <c r="E8" s="177">
        <v>0</v>
      </c>
      <c r="F8" s="210">
        <v>0</v>
      </c>
      <c r="G8" s="210">
        <v>0</v>
      </c>
      <c r="H8" s="210">
        <v>0</v>
      </c>
      <c r="I8" s="210">
        <v>0</v>
      </c>
      <c r="J8" s="210">
        <v>0</v>
      </c>
      <c r="K8" s="210">
        <v>0</v>
      </c>
      <c r="L8" s="211">
        <v>0</v>
      </c>
      <c r="M8" s="212">
        <v>1</v>
      </c>
      <c r="N8" s="212">
        <v>17</v>
      </c>
      <c r="O8" s="213">
        <v>18</v>
      </c>
      <c r="P8" s="214">
        <v>0</v>
      </c>
      <c r="Q8" s="214">
        <v>0</v>
      </c>
      <c r="R8" s="214">
        <v>0</v>
      </c>
      <c r="S8" s="214">
        <v>0</v>
      </c>
      <c r="T8" s="214">
        <v>0</v>
      </c>
      <c r="U8" s="215">
        <v>0</v>
      </c>
      <c r="V8" s="215">
        <v>0</v>
      </c>
      <c r="W8" s="215">
        <v>0</v>
      </c>
      <c r="X8" s="216">
        <v>0</v>
      </c>
      <c r="Y8" s="217">
        <v>4</v>
      </c>
      <c r="Z8" s="132">
        <v>4</v>
      </c>
    </row>
    <row r="9" spans="1:26" ht="15" customHeight="1" x14ac:dyDescent="0.25">
      <c r="A9" s="331"/>
      <c r="B9" s="337"/>
      <c r="C9" s="3">
        <v>702073</v>
      </c>
      <c r="D9" s="98" t="s">
        <v>29</v>
      </c>
      <c r="E9" s="177">
        <v>0</v>
      </c>
      <c r="F9" s="210">
        <v>0</v>
      </c>
      <c r="G9" s="210">
        <v>0</v>
      </c>
      <c r="H9" s="210">
        <v>0</v>
      </c>
      <c r="I9" s="210">
        <v>0</v>
      </c>
      <c r="J9" s="210">
        <v>0</v>
      </c>
      <c r="K9" s="210">
        <v>0</v>
      </c>
      <c r="L9" s="211">
        <v>0</v>
      </c>
      <c r="M9" s="212">
        <v>6</v>
      </c>
      <c r="N9" s="212">
        <v>31</v>
      </c>
      <c r="O9" s="213">
        <v>37</v>
      </c>
      <c r="P9" s="214">
        <v>0</v>
      </c>
      <c r="Q9" s="214">
        <v>0</v>
      </c>
      <c r="R9" s="214">
        <v>0</v>
      </c>
      <c r="S9" s="214">
        <v>0</v>
      </c>
      <c r="T9" s="214">
        <v>0</v>
      </c>
      <c r="U9" s="215">
        <v>0</v>
      </c>
      <c r="V9" s="215">
        <v>0</v>
      </c>
      <c r="W9" s="215">
        <v>0</v>
      </c>
      <c r="X9" s="216">
        <v>0</v>
      </c>
      <c r="Y9" s="217">
        <v>12</v>
      </c>
      <c r="Z9" s="132">
        <v>12</v>
      </c>
    </row>
    <row r="10" spans="1:26" ht="15" customHeight="1" x14ac:dyDescent="0.25">
      <c r="A10" s="331"/>
      <c r="B10" s="337"/>
      <c r="C10" s="3">
        <v>702056</v>
      </c>
      <c r="D10" s="98" t="s">
        <v>25</v>
      </c>
      <c r="E10" s="177">
        <v>0</v>
      </c>
      <c r="F10" s="210">
        <v>0</v>
      </c>
      <c r="G10" s="210">
        <v>0</v>
      </c>
      <c r="H10" s="210">
        <v>0</v>
      </c>
      <c r="I10" s="210">
        <v>0</v>
      </c>
      <c r="J10" s="210">
        <v>0</v>
      </c>
      <c r="K10" s="210">
        <v>0</v>
      </c>
      <c r="L10" s="211">
        <v>0</v>
      </c>
      <c r="M10" s="212">
        <v>0</v>
      </c>
      <c r="N10" s="212">
        <v>60</v>
      </c>
      <c r="O10" s="213">
        <v>60</v>
      </c>
      <c r="P10" s="214">
        <v>0</v>
      </c>
      <c r="Q10" s="214">
        <v>0</v>
      </c>
      <c r="R10" s="214">
        <v>0</v>
      </c>
      <c r="S10" s="214">
        <v>0</v>
      </c>
      <c r="T10" s="214">
        <v>0</v>
      </c>
      <c r="U10" s="215">
        <v>0</v>
      </c>
      <c r="V10" s="215">
        <v>0</v>
      </c>
      <c r="W10" s="215">
        <v>0</v>
      </c>
      <c r="X10" s="216">
        <v>1</v>
      </c>
      <c r="Y10" s="217">
        <v>7</v>
      </c>
      <c r="Z10" s="132">
        <v>8</v>
      </c>
    </row>
    <row r="11" spans="1:26" ht="15" customHeight="1" x14ac:dyDescent="0.25">
      <c r="A11" s="331"/>
      <c r="B11" s="337"/>
      <c r="C11" s="3">
        <v>702072</v>
      </c>
      <c r="D11" s="98" t="s">
        <v>26</v>
      </c>
      <c r="E11" s="177">
        <v>0</v>
      </c>
      <c r="F11" s="210">
        <v>0</v>
      </c>
      <c r="G11" s="210">
        <v>0</v>
      </c>
      <c r="H11" s="210">
        <v>0</v>
      </c>
      <c r="I11" s="210">
        <v>0</v>
      </c>
      <c r="J11" s="210">
        <v>0</v>
      </c>
      <c r="K11" s="210">
        <v>0</v>
      </c>
      <c r="L11" s="211">
        <v>0</v>
      </c>
      <c r="M11" s="212">
        <v>3</v>
      </c>
      <c r="N11" s="212">
        <v>52</v>
      </c>
      <c r="O11" s="213">
        <v>55</v>
      </c>
      <c r="P11" s="214">
        <v>0</v>
      </c>
      <c r="Q11" s="214">
        <v>0</v>
      </c>
      <c r="R11" s="214">
        <v>0</v>
      </c>
      <c r="S11" s="214">
        <v>0</v>
      </c>
      <c r="T11" s="214">
        <v>0</v>
      </c>
      <c r="U11" s="215">
        <v>0</v>
      </c>
      <c r="V11" s="215">
        <v>0</v>
      </c>
      <c r="W11" s="215">
        <v>0</v>
      </c>
      <c r="X11" s="216">
        <v>1</v>
      </c>
      <c r="Y11" s="217">
        <v>10</v>
      </c>
      <c r="Z11" s="132">
        <v>11</v>
      </c>
    </row>
    <row r="12" spans="1:26" ht="15" customHeight="1" x14ac:dyDescent="0.25">
      <c r="A12" s="331"/>
      <c r="B12" s="337"/>
      <c r="C12" s="3">
        <v>702072</v>
      </c>
      <c r="D12" s="98" t="s">
        <v>27</v>
      </c>
      <c r="E12" s="177">
        <v>0</v>
      </c>
      <c r="F12" s="210">
        <v>0</v>
      </c>
      <c r="G12" s="210">
        <v>0</v>
      </c>
      <c r="H12" s="210">
        <v>0</v>
      </c>
      <c r="I12" s="210">
        <v>0</v>
      </c>
      <c r="J12" s="210">
        <v>0</v>
      </c>
      <c r="K12" s="210">
        <v>0</v>
      </c>
      <c r="L12" s="211">
        <v>0</v>
      </c>
      <c r="M12" s="212">
        <v>0</v>
      </c>
      <c r="N12" s="212">
        <v>0</v>
      </c>
      <c r="O12" s="213">
        <v>0</v>
      </c>
      <c r="P12" s="214">
        <v>0</v>
      </c>
      <c r="Q12" s="214">
        <v>0</v>
      </c>
      <c r="R12" s="214">
        <v>0</v>
      </c>
      <c r="S12" s="214">
        <v>0</v>
      </c>
      <c r="T12" s="214">
        <v>0</v>
      </c>
      <c r="U12" s="215">
        <v>0</v>
      </c>
      <c r="V12" s="215">
        <v>0</v>
      </c>
      <c r="W12" s="215">
        <v>0</v>
      </c>
      <c r="X12" s="216">
        <v>0</v>
      </c>
      <c r="Y12" s="217">
        <v>0</v>
      </c>
      <c r="Z12" s="132">
        <v>0</v>
      </c>
    </row>
    <row r="13" spans="1:26" ht="15" customHeight="1" x14ac:dyDescent="0.25">
      <c r="A13" s="331"/>
      <c r="B13" s="337"/>
      <c r="C13" s="3">
        <v>702067</v>
      </c>
      <c r="D13" s="98" t="s">
        <v>35</v>
      </c>
      <c r="E13" s="177">
        <v>0</v>
      </c>
      <c r="F13" s="210">
        <v>0</v>
      </c>
      <c r="G13" s="210">
        <v>0</v>
      </c>
      <c r="H13" s="210">
        <v>0</v>
      </c>
      <c r="I13" s="210">
        <v>0</v>
      </c>
      <c r="J13" s="210">
        <v>0</v>
      </c>
      <c r="K13" s="210">
        <v>0</v>
      </c>
      <c r="L13" s="211">
        <v>0</v>
      </c>
      <c r="M13" s="212">
        <v>2</v>
      </c>
      <c r="N13" s="212">
        <v>39</v>
      </c>
      <c r="O13" s="213">
        <v>41</v>
      </c>
      <c r="P13" s="214">
        <v>0</v>
      </c>
      <c r="Q13" s="214">
        <v>0</v>
      </c>
      <c r="R13" s="214">
        <v>0</v>
      </c>
      <c r="S13" s="214">
        <v>0</v>
      </c>
      <c r="T13" s="214">
        <v>0</v>
      </c>
      <c r="U13" s="215">
        <v>0</v>
      </c>
      <c r="V13" s="215">
        <v>0</v>
      </c>
      <c r="W13" s="215">
        <v>0</v>
      </c>
      <c r="X13" s="216">
        <v>0</v>
      </c>
      <c r="Y13" s="217">
        <v>15</v>
      </c>
      <c r="Z13" s="132">
        <v>15</v>
      </c>
    </row>
    <row r="14" spans="1:26" ht="15" customHeight="1" x14ac:dyDescent="0.25">
      <c r="A14" s="331"/>
      <c r="B14" s="347"/>
      <c r="C14" s="3">
        <v>702062</v>
      </c>
      <c r="D14" s="98" t="s">
        <v>28</v>
      </c>
      <c r="E14" s="177">
        <v>0</v>
      </c>
      <c r="F14" s="210">
        <v>0</v>
      </c>
      <c r="G14" s="210">
        <v>0</v>
      </c>
      <c r="H14" s="210">
        <v>0</v>
      </c>
      <c r="I14" s="210">
        <v>0</v>
      </c>
      <c r="J14" s="210">
        <v>0</v>
      </c>
      <c r="K14" s="210">
        <v>0</v>
      </c>
      <c r="L14" s="211">
        <v>0</v>
      </c>
      <c r="M14" s="212">
        <v>3</v>
      </c>
      <c r="N14" s="212">
        <v>67</v>
      </c>
      <c r="O14" s="213">
        <v>70</v>
      </c>
      <c r="P14" s="214">
        <v>0</v>
      </c>
      <c r="Q14" s="214">
        <v>0</v>
      </c>
      <c r="R14" s="214">
        <v>0</v>
      </c>
      <c r="S14" s="214">
        <v>0</v>
      </c>
      <c r="T14" s="214">
        <v>0</v>
      </c>
      <c r="U14" s="215">
        <v>0</v>
      </c>
      <c r="V14" s="215">
        <v>0</v>
      </c>
      <c r="W14" s="215">
        <v>0</v>
      </c>
      <c r="X14" s="216">
        <v>0</v>
      </c>
      <c r="Y14" s="217">
        <v>9</v>
      </c>
      <c r="Z14" s="132">
        <v>9</v>
      </c>
    </row>
    <row r="15" spans="1:26" s="2" customFormat="1" x14ac:dyDescent="0.2">
      <c r="A15" s="331"/>
      <c r="B15" s="99" t="s">
        <v>13</v>
      </c>
      <c r="C15" s="100"/>
      <c r="D15" s="101"/>
      <c r="E15" s="200">
        <v>0</v>
      </c>
      <c r="F15" s="201">
        <v>0</v>
      </c>
      <c r="G15" s="201">
        <v>31</v>
      </c>
      <c r="H15" s="201">
        <v>0</v>
      </c>
      <c r="I15" s="201">
        <v>0</v>
      </c>
      <c r="J15" s="201">
        <v>0</v>
      </c>
      <c r="K15" s="201">
        <v>0</v>
      </c>
      <c r="L15" s="202">
        <v>31</v>
      </c>
      <c r="M15" s="203">
        <v>21</v>
      </c>
      <c r="N15" s="203">
        <v>318</v>
      </c>
      <c r="O15" s="204">
        <v>370</v>
      </c>
      <c r="P15" s="203">
        <v>0</v>
      </c>
      <c r="Q15" s="203">
        <v>0</v>
      </c>
      <c r="R15" s="203">
        <v>11</v>
      </c>
      <c r="S15" s="203">
        <v>0</v>
      </c>
      <c r="T15" s="203">
        <v>0</v>
      </c>
      <c r="U15" s="203">
        <v>0</v>
      </c>
      <c r="V15" s="203">
        <v>0</v>
      </c>
      <c r="W15" s="203">
        <v>11</v>
      </c>
      <c r="X15" s="202">
        <v>7</v>
      </c>
      <c r="Y15" s="202">
        <v>49</v>
      </c>
      <c r="Z15" s="202">
        <v>67</v>
      </c>
    </row>
    <row r="16" spans="1:26" ht="15" customHeight="1" x14ac:dyDescent="0.25">
      <c r="A16" s="331"/>
      <c r="B16" s="348" t="s">
        <v>33</v>
      </c>
      <c r="C16" s="102">
        <v>702053</v>
      </c>
      <c r="D16" s="98" t="s">
        <v>23</v>
      </c>
      <c r="E16" s="177">
        <v>0</v>
      </c>
      <c r="F16" s="210">
        <v>0</v>
      </c>
      <c r="G16" s="210">
        <v>15</v>
      </c>
      <c r="H16" s="210">
        <v>0</v>
      </c>
      <c r="I16" s="210">
        <v>0</v>
      </c>
      <c r="J16" s="210">
        <v>0</v>
      </c>
      <c r="K16" s="210">
        <v>0</v>
      </c>
      <c r="L16" s="211">
        <v>15</v>
      </c>
      <c r="M16" s="212">
        <v>5</v>
      </c>
      <c r="N16" s="212">
        <v>69</v>
      </c>
      <c r="O16" s="213">
        <v>89</v>
      </c>
      <c r="P16" s="214">
        <v>0</v>
      </c>
      <c r="Q16" s="214">
        <v>0</v>
      </c>
      <c r="R16" s="214">
        <v>7</v>
      </c>
      <c r="S16" s="214">
        <v>0</v>
      </c>
      <c r="T16" s="214">
        <v>0</v>
      </c>
      <c r="U16" s="215">
        <v>0</v>
      </c>
      <c r="V16" s="215">
        <v>0</v>
      </c>
      <c r="W16" s="215">
        <v>7</v>
      </c>
      <c r="X16" s="216">
        <v>1</v>
      </c>
      <c r="Y16" s="217">
        <v>11</v>
      </c>
      <c r="Z16" s="132">
        <v>19</v>
      </c>
    </row>
    <row r="17" spans="1:26" ht="15" customHeight="1" x14ac:dyDescent="0.25">
      <c r="A17" s="331"/>
      <c r="B17" s="349"/>
      <c r="C17" s="102">
        <v>702054</v>
      </c>
      <c r="D17" s="98" t="s">
        <v>36</v>
      </c>
      <c r="E17" s="177">
        <v>0</v>
      </c>
      <c r="F17" s="210">
        <v>0</v>
      </c>
      <c r="G17" s="210">
        <v>8</v>
      </c>
      <c r="H17" s="210">
        <v>0</v>
      </c>
      <c r="I17" s="210">
        <v>0</v>
      </c>
      <c r="J17" s="210">
        <v>0</v>
      </c>
      <c r="K17" s="210">
        <v>0</v>
      </c>
      <c r="L17" s="211">
        <v>8</v>
      </c>
      <c r="M17" s="212">
        <v>6</v>
      </c>
      <c r="N17" s="212">
        <v>129</v>
      </c>
      <c r="O17" s="213">
        <v>143</v>
      </c>
      <c r="P17" s="214">
        <v>0</v>
      </c>
      <c r="Q17" s="214">
        <v>0</v>
      </c>
      <c r="R17" s="214">
        <v>4</v>
      </c>
      <c r="S17" s="214">
        <v>0</v>
      </c>
      <c r="T17" s="214">
        <v>0</v>
      </c>
      <c r="U17" s="215">
        <v>0</v>
      </c>
      <c r="V17" s="215">
        <v>0</v>
      </c>
      <c r="W17" s="215">
        <v>4</v>
      </c>
      <c r="X17" s="216">
        <v>2</v>
      </c>
      <c r="Y17" s="217">
        <v>19</v>
      </c>
      <c r="Z17" s="132">
        <v>25</v>
      </c>
    </row>
    <row r="18" spans="1:26" ht="15" customHeight="1" x14ac:dyDescent="0.25">
      <c r="A18" s="331"/>
      <c r="B18" s="349"/>
      <c r="C18" s="102">
        <v>700601</v>
      </c>
      <c r="D18" s="98" t="s">
        <v>37</v>
      </c>
      <c r="E18" s="177">
        <v>0</v>
      </c>
      <c r="F18" s="210">
        <v>0</v>
      </c>
      <c r="G18" s="210">
        <v>8</v>
      </c>
      <c r="H18" s="210">
        <v>0</v>
      </c>
      <c r="I18" s="210">
        <v>0</v>
      </c>
      <c r="J18" s="210">
        <v>0</v>
      </c>
      <c r="K18" s="210">
        <v>0</v>
      </c>
      <c r="L18" s="211">
        <v>8</v>
      </c>
      <c r="M18" s="212">
        <v>10</v>
      </c>
      <c r="N18" s="212">
        <v>103</v>
      </c>
      <c r="O18" s="213">
        <v>121</v>
      </c>
      <c r="P18" s="214">
        <v>0</v>
      </c>
      <c r="Q18" s="214">
        <v>0</v>
      </c>
      <c r="R18" s="214">
        <v>0</v>
      </c>
      <c r="S18" s="214">
        <v>0</v>
      </c>
      <c r="T18" s="214">
        <v>0</v>
      </c>
      <c r="U18" s="215">
        <v>0</v>
      </c>
      <c r="V18" s="215">
        <v>0</v>
      </c>
      <c r="W18" s="215">
        <v>0</v>
      </c>
      <c r="X18" s="216">
        <v>4</v>
      </c>
      <c r="Y18" s="217">
        <v>14</v>
      </c>
      <c r="Z18" s="132">
        <v>18</v>
      </c>
    </row>
    <row r="19" spans="1:26" ht="15" customHeight="1" x14ac:dyDescent="0.25">
      <c r="A19" s="331"/>
      <c r="B19" s="350"/>
      <c r="C19" s="102">
        <v>701253</v>
      </c>
      <c r="D19" s="98" t="s">
        <v>30</v>
      </c>
      <c r="E19" s="177">
        <v>0</v>
      </c>
      <c r="F19" s="210">
        <v>0</v>
      </c>
      <c r="G19" s="210">
        <v>0</v>
      </c>
      <c r="H19" s="210">
        <v>0</v>
      </c>
      <c r="I19" s="210">
        <v>0</v>
      </c>
      <c r="J19" s="210">
        <v>0</v>
      </c>
      <c r="K19" s="210">
        <v>0</v>
      </c>
      <c r="L19" s="211">
        <v>0</v>
      </c>
      <c r="M19" s="212">
        <v>0</v>
      </c>
      <c r="N19" s="212">
        <v>17</v>
      </c>
      <c r="O19" s="213">
        <v>17</v>
      </c>
      <c r="P19" s="214">
        <v>0</v>
      </c>
      <c r="Q19" s="214">
        <v>0</v>
      </c>
      <c r="R19" s="214">
        <v>0</v>
      </c>
      <c r="S19" s="214">
        <v>0</v>
      </c>
      <c r="T19" s="214">
        <v>0</v>
      </c>
      <c r="U19" s="215">
        <v>0</v>
      </c>
      <c r="V19" s="215">
        <v>0</v>
      </c>
      <c r="W19" s="215">
        <v>0</v>
      </c>
      <c r="X19" s="216">
        <v>0</v>
      </c>
      <c r="Y19" s="217">
        <v>5</v>
      </c>
      <c r="Z19" s="132">
        <v>5</v>
      </c>
    </row>
    <row r="20" spans="1:26" s="2" customFormat="1" x14ac:dyDescent="0.2">
      <c r="A20" s="331"/>
      <c r="B20" s="99" t="s">
        <v>18</v>
      </c>
      <c r="C20" s="103"/>
      <c r="D20" s="101"/>
      <c r="E20" s="200">
        <v>0</v>
      </c>
      <c r="F20" s="201">
        <v>0</v>
      </c>
      <c r="G20" s="201">
        <v>8</v>
      </c>
      <c r="H20" s="201">
        <v>0</v>
      </c>
      <c r="I20" s="201">
        <v>0</v>
      </c>
      <c r="J20" s="201">
        <v>0</v>
      </c>
      <c r="K20" s="201">
        <v>0</v>
      </c>
      <c r="L20" s="202">
        <v>8</v>
      </c>
      <c r="M20" s="203">
        <v>16</v>
      </c>
      <c r="N20" s="203">
        <v>293</v>
      </c>
      <c r="O20" s="204">
        <v>317</v>
      </c>
      <c r="P20" s="203">
        <v>0</v>
      </c>
      <c r="Q20" s="203">
        <v>0</v>
      </c>
      <c r="R20" s="203">
        <v>6</v>
      </c>
      <c r="S20" s="203">
        <v>0</v>
      </c>
      <c r="T20" s="203">
        <v>0</v>
      </c>
      <c r="U20" s="203">
        <v>0</v>
      </c>
      <c r="V20" s="203">
        <v>0</v>
      </c>
      <c r="W20" s="203">
        <v>6</v>
      </c>
      <c r="X20" s="202">
        <v>13</v>
      </c>
      <c r="Y20" s="202">
        <v>101</v>
      </c>
      <c r="Z20" s="202">
        <v>120</v>
      </c>
    </row>
    <row r="21" spans="1:26" ht="15" customHeight="1" x14ac:dyDescent="0.25">
      <c r="A21" s="331"/>
      <c r="B21" s="336" t="s">
        <v>33</v>
      </c>
      <c r="C21" s="104">
        <v>702063</v>
      </c>
      <c r="D21" s="98" t="s">
        <v>38</v>
      </c>
      <c r="E21" s="177">
        <v>0</v>
      </c>
      <c r="F21" s="210">
        <v>0</v>
      </c>
      <c r="G21" s="210">
        <v>0</v>
      </c>
      <c r="H21" s="210">
        <v>0</v>
      </c>
      <c r="I21" s="210">
        <v>0</v>
      </c>
      <c r="J21" s="210">
        <v>0</v>
      </c>
      <c r="K21" s="210">
        <v>0</v>
      </c>
      <c r="L21" s="211">
        <v>0</v>
      </c>
      <c r="M21" s="212">
        <v>4</v>
      </c>
      <c r="N21" s="212">
        <v>79</v>
      </c>
      <c r="O21" s="213">
        <v>83</v>
      </c>
      <c r="P21" s="214">
        <v>0</v>
      </c>
      <c r="Q21" s="214">
        <v>0</v>
      </c>
      <c r="R21" s="214">
        <v>0</v>
      </c>
      <c r="S21" s="214">
        <v>0</v>
      </c>
      <c r="T21" s="214">
        <v>0</v>
      </c>
      <c r="U21" s="215">
        <v>0</v>
      </c>
      <c r="V21" s="215">
        <v>0</v>
      </c>
      <c r="W21" s="215">
        <v>0</v>
      </c>
      <c r="X21" s="216">
        <v>3</v>
      </c>
      <c r="Y21" s="217">
        <v>19</v>
      </c>
      <c r="Z21" s="132">
        <v>22</v>
      </c>
    </row>
    <row r="22" spans="1:26" ht="15" customHeight="1" x14ac:dyDescent="0.25">
      <c r="A22" s="331"/>
      <c r="B22" s="337"/>
      <c r="C22" s="104">
        <v>702005</v>
      </c>
      <c r="D22" s="98" t="s">
        <v>31</v>
      </c>
      <c r="E22" s="177">
        <v>0</v>
      </c>
      <c r="F22" s="210">
        <v>0</v>
      </c>
      <c r="G22" s="210">
        <v>8</v>
      </c>
      <c r="H22" s="210">
        <v>0</v>
      </c>
      <c r="I22" s="210">
        <v>0</v>
      </c>
      <c r="J22" s="210">
        <v>0</v>
      </c>
      <c r="K22" s="210">
        <v>0</v>
      </c>
      <c r="L22" s="211">
        <v>8</v>
      </c>
      <c r="M22" s="212">
        <v>11</v>
      </c>
      <c r="N22" s="212">
        <v>198</v>
      </c>
      <c r="O22" s="213">
        <v>217</v>
      </c>
      <c r="P22" s="214">
        <v>0</v>
      </c>
      <c r="Q22" s="214">
        <v>0</v>
      </c>
      <c r="R22" s="214">
        <v>6</v>
      </c>
      <c r="S22" s="214">
        <v>0</v>
      </c>
      <c r="T22" s="214">
        <v>0</v>
      </c>
      <c r="U22" s="215">
        <v>0</v>
      </c>
      <c r="V22" s="215">
        <v>0</v>
      </c>
      <c r="W22" s="215">
        <v>6</v>
      </c>
      <c r="X22" s="216">
        <v>10</v>
      </c>
      <c r="Y22" s="217">
        <v>76</v>
      </c>
      <c r="Z22" s="132">
        <v>92</v>
      </c>
    </row>
    <row r="23" spans="1:26" ht="15" customHeight="1" x14ac:dyDescent="0.25">
      <c r="A23" s="331"/>
      <c r="B23" s="337"/>
      <c r="C23" s="104">
        <v>702075</v>
      </c>
      <c r="D23" s="98" t="s">
        <v>39</v>
      </c>
      <c r="E23" s="177">
        <v>0</v>
      </c>
      <c r="F23" s="210">
        <v>0</v>
      </c>
      <c r="G23" s="210">
        <v>0</v>
      </c>
      <c r="H23" s="210">
        <v>0</v>
      </c>
      <c r="I23" s="210">
        <v>0</v>
      </c>
      <c r="J23" s="210">
        <v>0</v>
      </c>
      <c r="K23" s="210">
        <v>0</v>
      </c>
      <c r="L23" s="211">
        <v>0</v>
      </c>
      <c r="M23" s="212">
        <v>1</v>
      </c>
      <c r="N23" s="212">
        <v>12</v>
      </c>
      <c r="O23" s="213">
        <v>13</v>
      </c>
      <c r="P23" s="214">
        <v>0</v>
      </c>
      <c r="Q23" s="214">
        <v>0</v>
      </c>
      <c r="R23" s="214">
        <v>0</v>
      </c>
      <c r="S23" s="214">
        <v>0</v>
      </c>
      <c r="T23" s="214">
        <v>0</v>
      </c>
      <c r="U23" s="215">
        <v>0</v>
      </c>
      <c r="V23" s="215">
        <v>0</v>
      </c>
      <c r="W23" s="215">
        <v>0</v>
      </c>
      <c r="X23" s="216">
        <v>0</v>
      </c>
      <c r="Y23" s="217">
        <v>1</v>
      </c>
      <c r="Z23" s="132">
        <v>1</v>
      </c>
    </row>
    <row r="24" spans="1:26" ht="15" customHeight="1" x14ac:dyDescent="0.25">
      <c r="A24" s="331"/>
      <c r="B24" s="347"/>
      <c r="C24" s="104">
        <v>702074</v>
      </c>
      <c r="D24" s="98" t="s">
        <v>32</v>
      </c>
      <c r="E24" s="177">
        <v>0</v>
      </c>
      <c r="F24" s="210">
        <v>0</v>
      </c>
      <c r="G24" s="210">
        <v>0</v>
      </c>
      <c r="H24" s="210">
        <v>0</v>
      </c>
      <c r="I24" s="210">
        <v>0</v>
      </c>
      <c r="J24" s="210">
        <v>0</v>
      </c>
      <c r="K24" s="210">
        <v>0</v>
      </c>
      <c r="L24" s="211">
        <v>0</v>
      </c>
      <c r="M24" s="212">
        <v>0</v>
      </c>
      <c r="N24" s="212">
        <v>4</v>
      </c>
      <c r="O24" s="213">
        <v>4</v>
      </c>
      <c r="P24" s="214">
        <v>0</v>
      </c>
      <c r="Q24" s="214">
        <v>0</v>
      </c>
      <c r="R24" s="214">
        <v>0</v>
      </c>
      <c r="S24" s="214">
        <v>0</v>
      </c>
      <c r="T24" s="214">
        <v>0</v>
      </c>
      <c r="U24" s="215">
        <v>0</v>
      </c>
      <c r="V24" s="215">
        <v>0</v>
      </c>
      <c r="W24" s="215">
        <v>0</v>
      </c>
      <c r="X24" s="216">
        <v>0</v>
      </c>
      <c r="Y24" s="217">
        <v>5</v>
      </c>
      <c r="Z24" s="132">
        <v>5</v>
      </c>
    </row>
    <row r="25" spans="1:26" s="2" customFormat="1" thickBot="1" x14ac:dyDescent="0.25">
      <c r="A25" s="332"/>
      <c r="B25" s="105" t="s">
        <v>481</v>
      </c>
      <c r="C25" s="106"/>
      <c r="D25" s="107"/>
      <c r="E25" s="218">
        <v>0</v>
      </c>
      <c r="F25" s="219">
        <v>0</v>
      </c>
      <c r="G25" s="219">
        <v>39</v>
      </c>
      <c r="H25" s="219">
        <v>0</v>
      </c>
      <c r="I25" s="219">
        <v>0</v>
      </c>
      <c r="J25" s="219">
        <v>0</v>
      </c>
      <c r="K25" s="219">
        <v>0</v>
      </c>
      <c r="L25" s="220">
        <v>39</v>
      </c>
      <c r="M25" s="221">
        <v>53</v>
      </c>
      <c r="N25" s="221">
        <v>924</v>
      </c>
      <c r="O25" s="222">
        <v>1016</v>
      </c>
      <c r="P25" s="223">
        <v>0</v>
      </c>
      <c r="Q25" s="223">
        <v>0</v>
      </c>
      <c r="R25" s="223">
        <v>17</v>
      </c>
      <c r="S25" s="223">
        <v>0</v>
      </c>
      <c r="T25" s="223">
        <v>0</v>
      </c>
      <c r="U25" s="223">
        <v>0</v>
      </c>
      <c r="V25" s="223">
        <v>0</v>
      </c>
      <c r="W25" s="223">
        <v>17</v>
      </c>
      <c r="X25" s="221">
        <v>22</v>
      </c>
      <c r="Y25" s="220">
        <v>211</v>
      </c>
      <c r="Z25" s="42">
        <v>250</v>
      </c>
    </row>
    <row r="26" spans="1:26" s="2" customFormat="1" ht="15" customHeight="1" x14ac:dyDescent="0.2">
      <c r="A26" s="330" t="s">
        <v>439</v>
      </c>
      <c r="B26" s="117" t="s">
        <v>18</v>
      </c>
      <c r="C26" s="118"/>
      <c r="D26" s="119"/>
      <c r="E26" s="288">
        <v>0</v>
      </c>
      <c r="F26" s="288">
        <v>0</v>
      </c>
      <c r="G26" s="288">
        <v>3</v>
      </c>
      <c r="H26" s="288">
        <v>0</v>
      </c>
      <c r="I26" s="288">
        <v>0</v>
      </c>
      <c r="J26" s="288">
        <v>0</v>
      </c>
      <c r="K26" s="288">
        <v>0</v>
      </c>
      <c r="L26" s="288">
        <v>3</v>
      </c>
      <c r="M26" s="288">
        <v>25</v>
      </c>
      <c r="N26" s="288">
        <v>987</v>
      </c>
      <c r="O26" s="288">
        <v>1015</v>
      </c>
      <c r="P26" s="288">
        <v>0</v>
      </c>
      <c r="Q26" s="288">
        <v>0</v>
      </c>
      <c r="R26" s="288">
        <v>0</v>
      </c>
      <c r="S26" s="288">
        <v>0</v>
      </c>
      <c r="T26" s="288">
        <v>0</v>
      </c>
      <c r="U26" s="288">
        <v>0</v>
      </c>
      <c r="V26" s="288">
        <v>0</v>
      </c>
      <c r="W26" s="288">
        <v>0</v>
      </c>
      <c r="X26" s="288">
        <v>2</v>
      </c>
      <c r="Y26" s="288">
        <v>175</v>
      </c>
      <c r="Z26" s="288">
        <v>177</v>
      </c>
    </row>
    <row r="27" spans="1:26" ht="15" customHeight="1" x14ac:dyDescent="0.25">
      <c r="A27" s="331"/>
      <c r="B27" s="341" t="s">
        <v>41</v>
      </c>
      <c r="C27" s="193" t="s">
        <v>42</v>
      </c>
      <c r="D27" s="184" t="s">
        <v>43</v>
      </c>
      <c r="E27" s="231">
        <v>0</v>
      </c>
      <c r="F27" s="232">
        <v>0</v>
      </c>
      <c r="G27" s="232">
        <v>0</v>
      </c>
      <c r="H27" s="232">
        <v>0</v>
      </c>
      <c r="I27" s="232">
        <v>0</v>
      </c>
      <c r="J27" s="232">
        <v>0</v>
      </c>
      <c r="K27" s="232">
        <v>0</v>
      </c>
      <c r="L27" s="233">
        <v>0</v>
      </c>
      <c r="M27" s="238">
        <v>0</v>
      </c>
      <c r="N27" s="240">
        <v>62</v>
      </c>
      <c r="O27" s="196">
        <v>62</v>
      </c>
      <c r="P27" s="236">
        <v>0</v>
      </c>
      <c r="Q27" s="236">
        <v>0</v>
      </c>
      <c r="R27" s="236">
        <v>0</v>
      </c>
      <c r="S27" s="236">
        <v>0</v>
      </c>
      <c r="T27" s="236">
        <v>0</v>
      </c>
      <c r="U27" s="236">
        <v>0</v>
      </c>
      <c r="V27" s="237">
        <v>0</v>
      </c>
      <c r="W27" s="233">
        <v>0</v>
      </c>
      <c r="X27" s="238">
        <v>0</v>
      </c>
      <c r="Y27" s="238">
        <v>8</v>
      </c>
      <c r="Z27" s="197">
        <v>8</v>
      </c>
    </row>
    <row r="28" spans="1:26" ht="15" customHeight="1" x14ac:dyDescent="0.25">
      <c r="A28" s="331"/>
      <c r="B28" s="342"/>
      <c r="C28" s="193" t="s">
        <v>42</v>
      </c>
      <c r="D28" s="184" t="s">
        <v>44</v>
      </c>
      <c r="E28" s="231">
        <v>0</v>
      </c>
      <c r="F28" s="232">
        <v>0</v>
      </c>
      <c r="G28" s="232">
        <v>0</v>
      </c>
      <c r="H28" s="232">
        <v>0</v>
      </c>
      <c r="I28" s="232">
        <v>0</v>
      </c>
      <c r="J28" s="232">
        <v>0</v>
      </c>
      <c r="K28" s="232">
        <v>0</v>
      </c>
      <c r="L28" s="233">
        <v>0</v>
      </c>
      <c r="M28" s="238">
        <v>0</v>
      </c>
      <c r="N28" s="240">
        <v>110</v>
      </c>
      <c r="O28" s="196">
        <v>110</v>
      </c>
      <c r="P28" s="236">
        <v>0</v>
      </c>
      <c r="Q28" s="236">
        <v>0</v>
      </c>
      <c r="R28" s="236">
        <v>0</v>
      </c>
      <c r="S28" s="236">
        <v>0</v>
      </c>
      <c r="T28" s="236">
        <v>0</v>
      </c>
      <c r="U28" s="236">
        <v>0</v>
      </c>
      <c r="V28" s="237">
        <v>0</v>
      </c>
      <c r="W28" s="233">
        <v>0</v>
      </c>
      <c r="X28" s="238">
        <v>0</v>
      </c>
      <c r="Y28" s="238">
        <v>27</v>
      </c>
      <c r="Z28" s="197">
        <v>27</v>
      </c>
    </row>
    <row r="29" spans="1:26" ht="15" customHeight="1" x14ac:dyDescent="0.25">
      <c r="A29" s="331"/>
      <c r="B29" s="342"/>
      <c r="C29" s="193" t="s">
        <v>42</v>
      </c>
      <c r="D29" s="184" t="s">
        <v>45</v>
      </c>
      <c r="E29" s="231">
        <v>0</v>
      </c>
      <c r="F29" s="232">
        <v>0</v>
      </c>
      <c r="G29" s="232">
        <v>0</v>
      </c>
      <c r="H29" s="232">
        <v>0</v>
      </c>
      <c r="I29" s="232">
        <v>0</v>
      </c>
      <c r="J29" s="232">
        <v>0</v>
      </c>
      <c r="K29" s="232">
        <v>0</v>
      </c>
      <c r="L29" s="233">
        <v>0</v>
      </c>
      <c r="M29" s="238">
        <v>0</v>
      </c>
      <c r="N29" s="240">
        <v>48</v>
      </c>
      <c r="O29" s="196">
        <v>48</v>
      </c>
      <c r="P29" s="236">
        <v>0</v>
      </c>
      <c r="Q29" s="236">
        <v>0</v>
      </c>
      <c r="R29" s="236">
        <v>0</v>
      </c>
      <c r="S29" s="236">
        <v>0</v>
      </c>
      <c r="T29" s="236">
        <v>0</v>
      </c>
      <c r="U29" s="236">
        <v>0</v>
      </c>
      <c r="V29" s="237">
        <v>0</v>
      </c>
      <c r="W29" s="233">
        <v>0</v>
      </c>
      <c r="X29" s="238">
        <v>0</v>
      </c>
      <c r="Y29" s="238">
        <v>8</v>
      </c>
      <c r="Z29" s="197">
        <v>8</v>
      </c>
    </row>
    <row r="30" spans="1:26" ht="15" customHeight="1" x14ac:dyDescent="0.25">
      <c r="A30" s="331"/>
      <c r="B30" s="342"/>
      <c r="C30" s="193"/>
      <c r="D30" s="184" t="s">
        <v>484</v>
      </c>
      <c r="E30" s="231">
        <v>0</v>
      </c>
      <c r="F30" s="232">
        <v>0</v>
      </c>
      <c r="G30" s="232">
        <v>0</v>
      </c>
      <c r="H30" s="232">
        <v>0</v>
      </c>
      <c r="I30" s="232">
        <v>0</v>
      </c>
      <c r="J30" s="232">
        <v>0</v>
      </c>
      <c r="K30" s="232">
        <v>0</v>
      </c>
      <c r="L30" s="233">
        <v>0</v>
      </c>
      <c r="M30" s="238">
        <v>0</v>
      </c>
      <c r="N30" s="240">
        <v>11</v>
      </c>
      <c r="O30" s="196">
        <v>11</v>
      </c>
      <c r="P30" s="236">
        <v>0</v>
      </c>
      <c r="Q30" s="236">
        <v>0</v>
      </c>
      <c r="R30" s="236">
        <v>0</v>
      </c>
      <c r="S30" s="236">
        <v>0</v>
      </c>
      <c r="T30" s="236">
        <v>0</v>
      </c>
      <c r="U30" s="236">
        <v>0</v>
      </c>
      <c r="V30" s="237">
        <v>0</v>
      </c>
      <c r="W30" s="233">
        <v>0</v>
      </c>
      <c r="X30" s="238">
        <v>0</v>
      </c>
      <c r="Y30" s="238">
        <v>1</v>
      </c>
      <c r="Z30" s="197">
        <v>1</v>
      </c>
    </row>
    <row r="31" spans="1:26" ht="15" customHeight="1" x14ac:dyDescent="0.25">
      <c r="A31" s="331"/>
      <c r="B31" s="342"/>
      <c r="C31" s="193"/>
      <c r="D31" s="184" t="s">
        <v>485</v>
      </c>
      <c r="E31" s="231">
        <v>0</v>
      </c>
      <c r="F31" s="232">
        <v>0</v>
      </c>
      <c r="G31" s="232">
        <v>0</v>
      </c>
      <c r="H31" s="232">
        <v>0</v>
      </c>
      <c r="I31" s="232">
        <v>0</v>
      </c>
      <c r="J31" s="232">
        <v>0</v>
      </c>
      <c r="K31" s="232">
        <v>0</v>
      </c>
      <c r="L31" s="233">
        <v>0</v>
      </c>
      <c r="M31" s="238">
        <v>1</v>
      </c>
      <c r="N31" s="240">
        <v>98</v>
      </c>
      <c r="O31" s="196">
        <v>99</v>
      </c>
      <c r="P31" s="236">
        <v>0</v>
      </c>
      <c r="Q31" s="236">
        <v>0</v>
      </c>
      <c r="R31" s="236">
        <v>0</v>
      </c>
      <c r="S31" s="236">
        <v>0</v>
      </c>
      <c r="T31" s="236">
        <v>0</v>
      </c>
      <c r="U31" s="236">
        <v>0</v>
      </c>
      <c r="V31" s="237">
        <v>0</v>
      </c>
      <c r="W31" s="233">
        <v>0</v>
      </c>
      <c r="X31" s="238">
        <v>0</v>
      </c>
      <c r="Y31" s="238">
        <v>18</v>
      </c>
      <c r="Z31" s="197">
        <v>18</v>
      </c>
    </row>
    <row r="32" spans="1:26" ht="15" customHeight="1" x14ac:dyDescent="0.25">
      <c r="A32" s="331"/>
      <c r="B32" s="342"/>
      <c r="C32" s="193"/>
      <c r="D32" s="184" t="s">
        <v>486</v>
      </c>
      <c r="E32" s="231">
        <v>0</v>
      </c>
      <c r="F32" s="232">
        <v>0</v>
      </c>
      <c r="G32" s="232">
        <v>0</v>
      </c>
      <c r="H32" s="232">
        <v>0</v>
      </c>
      <c r="I32" s="232">
        <v>0</v>
      </c>
      <c r="J32" s="232">
        <v>0</v>
      </c>
      <c r="K32" s="232">
        <v>0</v>
      </c>
      <c r="L32" s="233">
        <v>0</v>
      </c>
      <c r="M32" s="238">
        <v>0</v>
      </c>
      <c r="N32" s="240">
        <v>52</v>
      </c>
      <c r="O32" s="196">
        <v>52</v>
      </c>
      <c r="P32" s="236">
        <v>0</v>
      </c>
      <c r="Q32" s="236">
        <v>0</v>
      </c>
      <c r="R32" s="236">
        <v>0</v>
      </c>
      <c r="S32" s="236">
        <v>0</v>
      </c>
      <c r="T32" s="236">
        <v>0</v>
      </c>
      <c r="U32" s="236">
        <v>0</v>
      </c>
      <c r="V32" s="237">
        <v>0</v>
      </c>
      <c r="W32" s="233">
        <v>0</v>
      </c>
      <c r="X32" s="238">
        <v>1</v>
      </c>
      <c r="Y32" s="238">
        <v>11</v>
      </c>
      <c r="Z32" s="197">
        <v>12</v>
      </c>
    </row>
    <row r="33" spans="1:26" ht="15" customHeight="1" x14ac:dyDescent="0.25">
      <c r="A33" s="331"/>
      <c r="B33" s="342"/>
      <c r="C33" s="193"/>
      <c r="D33" s="184" t="s">
        <v>487</v>
      </c>
      <c r="E33" s="231">
        <v>0</v>
      </c>
      <c r="F33" s="232">
        <v>0</v>
      </c>
      <c r="G33" s="232">
        <v>0</v>
      </c>
      <c r="H33" s="232">
        <v>0</v>
      </c>
      <c r="I33" s="232">
        <v>0</v>
      </c>
      <c r="J33" s="232">
        <v>0</v>
      </c>
      <c r="K33" s="232">
        <v>0</v>
      </c>
      <c r="L33" s="233">
        <v>0</v>
      </c>
      <c r="M33" s="238">
        <v>0</v>
      </c>
      <c r="N33" s="240">
        <v>40</v>
      </c>
      <c r="O33" s="196">
        <v>40</v>
      </c>
      <c r="P33" s="236">
        <v>0</v>
      </c>
      <c r="Q33" s="236">
        <v>0</v>
      </c>
      <c r="R33" s="236">
        <v>0</v>
      </c>
      <c r="S33" s="236">
        <v>0</v>
      </c>
      <c r="T33" s="236">
        <v>0</v>
      </c>
      <c r="U33" s="236">
        <v>0</v>
      </c>
      <c r="V33" s="237">
        <v>0</v>
      </c>
      <c r="W33" s="233">
        <v>0</v>
      </c>
      <c r="X33" s="238">
        <v>0</v>
      </c>
      <c r="Y33" s="238">
        <v>8</v>
      </c>
      <c r="Z33" s="197">
        <v>8</v>
      </c>
    </row>
    <row r="34" spans="1:26" ht="15" customHeight="1" x14ac:dyDescent="0.25">
      <c r="A34" s="331"/>
      <c r="B34" s="342"/>
      <c r="C34" s="193"/>
      <c r="D34" s="184" t="s">
        <v>488</v>
      </c>
      <c r="E34" s="231">
        <v>0</v>
      </c>
      <c r="F34" s="232">
        <v>0</v>
      </c>
      <c r="G34" s="232">
        <v>0</v>
      </c>
      <c r="H34" s="232">
        <v>0</v>
      </c>
      <c r="I34" s="232">
        <v>0</v>
      </c>
      <c r="J34" s="232">
        <v>0</v>
      </c>
      <c r="K34" s="232">
        <v>0</v>
      </c>
      <c r="L34" s="233">
        <v>0</v>
      </c>
      <c r="M34" s="238">
        <v>0</v>
      </c>
      <c r="N34" s="240">
        <v>13</v>
      </c>
      <c r="O34" s="196">
        <v>13</v>
      </c>
      <c r="P34" s="236">
        <v>0</v>
      </c>
      <c r="Q34" s="236">
        <v>0</v>
      </c>
      <c r="R34" s="236">
        <v>0</v>
      </c>
      <c r="S34" s="236">
        <v>0</v>
      </c>
      <c r="T34" s="236">
        <v>0</v>
      </c>
      <c r="U34" s="236">
        <v>0</v>
      </c>
      <c r="V34" s="237">
        <v>0</v>
      </c>
      <c r="W34" s="233">
        <v>0</v>
      </c>
      <c r="X34" s="238">
        <v>0</v>
      </c>
      <c r="Y34" s="238">
        <v>3</v>
      </c>
      <c r="Z34" s="197">
        <v>3</v>
      </c>
    </row>
    <row r="35" spans="1:26" ht="15" customHeight="1" x14ac:dyDescent="0.25">
      <c r="A35" s="331"/>
      <c r="B35" s="342"/>
      <c r="C35" s="193"/>
      <c r="D35" s="184" t="s">
        <v>489</v>
      </c>
      <c r="E35" s="231">
        <v>0</v>
      </c>
      <c r="F35" s="232">
        <v>0</v>
      </c>
      <c r="G35" s="232">
        <v>0</v>
      </c>
      <c r="H35" s="232">
        <v>0</v>
      </c>
      <c r="I35" s="232">
        <v>0</v>
      </c>
      <c r="J35" s="232">
        <v>0</v>
      </c>
      <c r="K35" s="232">
        <v>0</v>
      </c>
      <c r="L35" s="233">
        <v>0</v>
      </c>
      <c r="M35" s="238">
        <v>0</v>
      </c>
      <c r="N35" s="240">
        <v>19</v>
      </c>
      <c r="O35" s="196">
        <v>19</v>
      </c>
      <c r="P35" s="236">
        <v>0</v>
      </c>
      <c r="Q35" s="236">
        <v>0</v>
      </c>
      <c r="R35" s="236">
        <v>0</v>
      </c>
      <c r="S35" s="236">
        <v>0</v>
      </c>
      <c r="T35" s="236">
        <v>0</v>
      </c>
      <c r="U35" s="236">
        <v>0</v>
      </c>
      <c r="V35" s="237">
        <v>0</v>
      </c>
      <c r="W35" s="233">
        <v>0</v>
      </c>
      <c r="X35" s="238">
        <v>0</v>
      </c>
      <c r="Y35" s="238">
        <v>2</v>
      </c>
      <c r="Z35" s="197">
        <v>2</v>
      </c>
    </row>
    <row r="36" spans="1:26" ht="15" customHeight="1" x14ac:dyDescent="0.25">
      <c r="A36" s="331"/>
      <c r="B36" s="342"/>
      <c r="C36" s="193"/>
      <c r="D36" s="184" t="s">
        <v>490</v>
      </c>
      <c r="E36" s="231">
        <v>0</v>
      </c>
      <c r="F36" s="232">
        <v>0</v>
      </c>
      <c r="G36" s="232">
        <v>0</v>
      </c>
      <c r="H36" s="232">
        <v>0</v>
      </c>
      <c r="I36" s="232">
        <v>0</v>
      </c>
      <c r="J36" s="232">
        <v>0</v>
      </c>
      <c r="K36" s="232">
        <v>0</v>
      </c>
      <c r="L36" s="233">
        <v>0</v>
      </c>
      <c r="M36" s="238">
        <v>0</v>
      </c>
      <c r="N36" s="240">
        <v>10</v>
      </c>
      <c r="O36" s="196">
        <v>10</v>
      </c>
      <c r="P36" s="236">
        <v>0</v>
      </c>
      <c r="Q36" s="236">
        <v>0</v>
      </c>
      <c r="R36" s="236">
        <v>0</v>
      </c>
      <c r="S36" s="236">
        <v>0</v>
      </c>
      <c r="T36" s="236">
        <v>0</v>
      </c>
      <c r="U36" s="236">
        <v>0</v>
      </c>
      <c r="V36" s="237">
        <v>0</v>
      </c>
      <c r="W36" s="233">
        <v>0</v>
      </c>
      <c r="X36" s="238">
        <v>0</v>
      </c>
      <c r="Y36" s="238">
        <v>8</v>
      </c>
      <c r="Z36" s="197">
        <v>8</v>
      </c>
    </row>
    <row r="37" spans="1:26" ht="15" customHeight="1" x14ac:dyDescent="0.25">
      <c r="A37" s="331"/>
      <c r="B37" s="342"/>
      <c r="C37" s="193"/>
      <c r="D37" s="184" t="s">
        <v>491</v>
      </c>
      <c r="E37" s="231">
        <v>0</v>
      </c>
      <c r="F37" s="232">
        <v>0</v>
      </c>
      <c r="G37" s="232">
        <v>0</v>
      </c>
      <c r="H37" s="232">
        <v>0</v>
      </c>
      <c r="I37" s="232">
        <v>0</v>
      </c>
      <c r="J37" s="232">
        <v>0</v>
      </c>
      <c r="K37" s="232">
        <v>0</v>
      </c>
      <c r="L37" s="233">
        <v>0</v>
      </c>
      <c r="M37" s="238">
        <v>1</v>
      </c>
      <c r="N37" s="240">
        <v>41</v>
      </c>
      <c r="O37" s="196">
        <v>42</v>
      </c>
      <c r="P37" s="236">
        <v>0</v>
      </c>
      <c r="Q37" s="236">
        <v>0</v>
      </c>
      <c r="R37" s="236">
        <v>0</v>
      </c>
      <c r="S37" s="236">
        <v>0</v>
      </c>
      <c r="T37" s="236">
        <v>0</v>
      </c>
      <c r="U37" s="236">
        <v>0</v>
      </c>
      <c r="V37" s="237">
        <v>0</v>
      </c>
      <c r="W37" s="233">
        <v>0</v>
      </c>
      <c r="X37" s="238">
        <v>0</v>
      </c>
      <c r="Y37" s="238">
        <v>3</v>
      </c>
      <c r="Z37" s="197">
        <v>3</v>
      </c>
    </row>
    <row r="38" spans="1:26" ht="15" customHeight="1" x14ac:dyDescent="0.25">
      <c r="A38" s="331"/>
      <c r="B38" s="342"/>
      <c r="C38" s="193" t="s">
        <v>42</v>
      </c>
      <c r="D38" s="184" t="s">
        <v>46</v>
      </c>
      <c r="E38" s="231">
        <v>0</v>
      </c>
      <c r="F38" s="232">
        <v>0</v>
      </c>
      <c r="G38" s="232">
        <v>0</v>
      </c>
      <c r="H38" s="232">
        <v>0</v>
      </c>
      <c r="I38" s="232">
        <v>0</v>
      </c>
      <c r="J38" s="232">
        <v>0</v>
      </c>
      <c r="K38" s="232">
        <v>0</v>
      </c>
      <c r="L38" s="233">
        <v>0</v>
      </c>
      <c r="M38" s="238">
        <v>0</v>
      </c>
      <c r="N38" s="240">
        <v>0</v>
      </c>
      <c r="O38" s="196">
        <v>0</v>
      </c>
      <c r="P38" s="236">
        <v>0</v>
      </c>
      <c r="Q38" s="236">
        <v>0</v>
      </c>
      <c r="R38" s="236">
        <v>0</v>
      </c>
      <c r="S38" s="236">
        <v>0</v>
      </c>
      <c r="T38" s="236">
        <v>0</v>
      </c>
      <c r="U38" s="236">
        <v>0</v>
      </c>
      <c r="V38" s="237">
        <v>0</v>
      </c>
      <c r="W38" s="233">
        <v>0</v>
      </c>
      <c r="X38" s="238">
        <v>0</v>
      </c>
      <c r="Y38" s="238">
        <v>0</v>
      </c>
      <c r="Z38" s="197">
        <v>0</v>
      </c>
    </row>
    <row r="39" spans="1:26" ht="15" customHeight="1" x14ac:dyDescent="0.25">
      <c r="A39" s="331"/>
      <c r="B39" s="343"/>
      <c r="C39" s="193" t="s">
        <v>47</v>
      </c>
      <c r="D39" s="184" t="s">
        <v>48</v>
      </c>
      <c r="E39" s="231">
        <v>0</v>
      </c>
      <c r="F39" s="232">
        <v>0</v>
      </c>
      <c r="G39" s="232">
        <v>0</v>
      </c>
      <c r="H39" s="232">
        <v>0</v>
      </c>
      <c r="I39" s="232">
        <v>0</v>
      </c>
      <c r="J39" s="232">
        <v>0</v>
      </c>
      <c r="K39" s="232">
        <v>0</v>
      </c>
      <c r="L39" s="233">
        <v>0</v>
      </c>
      <c r="M39" s="238">
        <v>0</v>
      </c>
      <c r="N39" s="240">
        <v>45</v>
      </c>
      <c r="O39" s="196">
        <v>45</v>
      </c>
      <c r="P39" s="236">
        <v>0</v>
      </c>
      <c r="Q39" s="236">
        <v>0</v>
      </c>
      <c r="R39" s="236">
        <v>0</v>
      </c>
      <c r="S39" s="236">
        <v>0</v>
      </c>
      <c r="T39" s="236">
        <v>0</v>
      </c>
      <c r="U39" s="236">
        <v>0</v>
      </c>
      <c r="V39" s="237">
        <v>0</v>
      </c>
      <c r="W39" s="233">
        <v>0</v>
      </c>
      <c r="X39" s="238">
        <v>0</v>
      </c>
      <c r="Y39" s="238">
        <v>7</v>
      </c>
      <c r="Z39" s="197">
        <v>7</v>
      </c>
    </row>
    <row r="40" spans="1:26" ht="15" customHeight="1" x14ac:dyDescent="0.25">
      <c r="A40" s="331"/>
      <c r="B40" s="120"/>
      <c r="C40" s="193"/>
      <c r="D40" s="191" t="s">
        <v>49</v>
      </c>
      <c r="E40" s="198">
        <v>0</v>
      </c>
      <c r="F40" s="232">
        <v>0</v>
      </c>
      <c r="G40" s="232">
        <v>0</v>
      </c>
      <c r="H40" s="232">
        <v>0</v>
      </c>
      <c r="I40" s="232">
        <v>0</v>
      </c>
      <c r="J40" s="232">
        <v>0</v>
      </c>
      <c r="K40" s="232">
        <v>0</v>
      </c>
      <c r="L40" s="233">
        <v>0</v>
      </c>
      <c r="M40" s="238">
        <v>0</v>
      </c>
      <c r="N40" s="240">
        <v>60</v>
      </c>
      <c r="O40" s="196">
        <v>60</v>
      </c>
      <c r="P40" s="236">
        <v>0</v>
      </c>
      <c r="Q40" s="236">
        <v>0</v>
      </c>
      <c r="R40" s="236">
        <v>0</v>
      </c>
      <c r="S40" s="236">
        <v>0</v>
      </c>
      <c r="T40" s="236">
        <v>0</v>
      </c>
      <c r="U40" s="236">
        <v>0</v>
      </c>
      <c r="V40" s="237">
        <v>0</v>
      </c>
      <c r="W40" s="233">
        <v>0</v>
      </c>
      <c r="X40" s="238">
        <v>0</v>
      </c>
      <c r="Y40" s="238">
        <v>7</v>
      </c>
      <c r="Z40" s="197">
        <v>7</v>
      </c>
    </row>
    <row r="41" spans="1:26" ht="15" customHeight="1" x14ac:dyDescent="0.25">
      <c r="A41" s="331"/>
      <c r="B41" s="341" t="s">
        <v>50</v>
      </c>
      <c r="C41" s="193" t="s">
        <v>51</v>
      </c>
      <c r="D41" s="191" t="s">
        <v>52</v>
      </c>
      <c r="E41" s="198">
        <v>0</v>
      </c>
      <c r="F41" s="232">
        <v>0</v>
      </c>
      <c r="G41" s="232">
        <v>0</v>
      </c>
      <c r="H41" s="232">
        <v>0</v>
      </c>
      <c r="I41" s="232">
        <v>0</v>
      </c>
      <c r="J41" s="232">
        <v>0</v>
      </c>
      <c r="K41" s="232">
        <v>0</v>
      </c>
      <c r="L41" s="233">
        <v>0</v>
      </c>
      <c r="M41" s="238">
        <v>0</v>
      </c>
      <c r="N41" s="240">
        <v>13</v>
      </c>
      <c r="O41" s="196">
        <v>13</v>
      </c>
      <c r="P41" s="236">
        <v>0</v>
      </c>
      <c r="Q41" s="236">
        <v>0</v>
      </c>
      <c r="R41" s="236">
        <v>0</v>
      </c>
      <c r="S41" s="236">
        <v>0</v>
      </c>
      <c r="T41" s="236">
        <v>0</v>
      </c>
      <c r="U41" s="236">
        <v>0</v>
      </c>
      <c r="V41" s="237">
        <v>0</v>
      </c>
      <c r="W41" s="233">
        <v>0</v>
      </c>
      <c r="X41" s="238">
        <v>0</v>
      </c>
      <c r="Y41" s="238">
        <v>0</v>
      </c>
      <c r="Z41" s="197">
        <v>0</v>
      </c>
    </row>
    <row r="42" spans="1:26" ht="15" customHeight="1" x14ac:dyDescent="0.25">
      <c r="A42" s="331"/>
      <c r="B42" s="342"/>
      <c r="C42" s="193" t="s">
        <v>53</v>
      </c>
      <c r="D42" s="191" t="s">
        <v>54</v>
      </c>
      <c r="E42" s="198">
        <v>0</v>
      </c>
      <c r="F42" s="232">
        <v>0</v>
      </c>
      <c r="G42" s="232">
        <v>0</v>
      </c>
      <c r="H42" s="232">
        <v>0</v>
      </c>
      <c r="I42" s="232">
        <v>0</v>
      </c>
      <c r="J42" s="232">
        <v>0</v>
      </c>
      <c r="K42" s="232">
        <v>0</v>
      </c>
      <c r="L42" s="233">
        <v>0</v>
      </c>
      <c r="M42" s="238">
        <v>0</v>
      </c>
      <c r="N42" s="240">
        <v>0</v>
      </c>
      <c r="O42" s="196">
        <v>0</v>
      </c>
      <c r="P42" s="236">
        <v>0</v>
      </c>
      <c r="Q42" s="236">
        <v>0</v>
      </c>
      <c r="R42" s="236">
        <v>0</v>
      </c>
      <c r="S42" s="236">
        <v>0</v>
      </c>
      <c r="T42" s="236">
        <v>0</v>
      </c>
      <c r="U42" s="236">
        <v>0</v>
      </c>
      <c r="V42" s="237">
        <v>0</v>
      </c>
      <c r="W42" s="233">
        <v>0</v>
      </c>
      <c r="X42" s="238">
        <v>0</v>
      </c>
      <c r="Y42" s="238">
        <v>0</v>
      </c>
      <c r="Z42" s="197">
        <v>0</v>
      </c>
    </row>
    <row r="43" spans="1:26" ht="15" customHeight="1" x14ac:dyDescent="0.25">
      <c r="A43" s="331"/>
      <c r="B43" s="342"/>
      <c r="C43" s="193" t="s">
        <v>55</v>
      </c>
      <c r="D43" s="191" t="s">
        <v>56</v>
      </c>
      <c r="E43" s="198">
        <v>0</v>
      </c>
      <c r="F43" s="232">
        <v>0</v>
      </c>
      <c r="G43" s="232">
        <v>1</v>
      </c>
      <c r="H43" s="232">
        <v>0</v>
      </c>
      <c r="I43" s="232">
        <v>0</v>
      </c>
      <c r="J43" s="232">
        <v>0</v>
      </c>
      <c r="K43" s="232">
        <v>0</v>
      </c>
      <c r="L43" s="233">
        <v>1</v>
      </c>
      <c r="M43" s="238">
        <v>0</v>
      </c>
      <c r="N43" s="240">
        <v>66</v>
      </c>
      <c r="O43" s="196">
        <v>67</v>
      </c>
      <c r="P43" s="236">
        <v>0</v>
      </c>
      <c r="Q43" s="236">
        <v>0</v>
      </c>
      <c r="R43" s="236">
        <v>0</v>
      </c>
      <c r="S43" s="236">
        <v>0</v>
      </c>
      <c r="T43" s="236">
        <v>0</v>
      </c>
      <c r="U43" s="236">
        <v>0</v>
      </c>
      <c r="V43" s="237">
        <v>0</v>
      </c>
      <c r="W43" s="233">
        <v>0</v>
      </c>
      <c r="X43" s="238">
        <v>0</v>
      </c>
      <c r="Y43" s="238">
        <v>10</v>
      </c>
      <c r="Z43" s="197">
        <v>10</v>
      </c>
    </row>
    <row r="44" spans="1:26" ht="15" customHeight="1" x14ac:dyDescent="0.25">
      <c r="A44" s="331"/>
      <c r="B44" s="342"/>
      <c r="C44" s="193"/>
      <c r="D44" s="191" t="s">
        <v>520</v>
      </c>
      <c r="E44" s="198">
        <v>0</v>
      </c>
      <c r="F44" s="232">
        <v>0</v>
      </c>
      <c r="G44" s="232">
        <v>2</v>
      </c>
      <c r="H44" s="232">
        <v>0</v>
      </c>
      <c r="I44" s="232">
        <v>0</v>
      </c>
      <c r="J44" s="232">
        <v>0</v>
      </c>
      <c r="K44" s="232">
        <v>0</v>
      </c>
      <c r="L44" s="233">
        <v>2</v>
      </c>
      <c r="M44" s="238">
        <v>0</v>
      </c>
      <c r="N44" s="240">
        <v>76</v>
      </c>
      <c r="O44" s="196">
        <v>78</v>
      </c>
      <c r="P44" s="236">
        <v>0</v>
      </c>
      <c r="Q44" s="236">
        <v>0</v>
      </c>
      <c r="R44" s="236">
        <v>0</v>
      </c>
      <c r="S44" s="236">
        <v>0</v>
      </c>
      <c r="T44" s="236">
        <v>0</v>
      </c>
      <c r="U44" s="236">
        <v>0</v>
      </c>
      <c r="V44" s="237">
        <v>0</v>
      </c>
      <c r="W44" s="233">
        <v>0</v>
      </c>
      <c r="X44" s="238">
        <v>0</v>
      </c>
      <c r="Y44" s="238">
        <v>4</v>
      </c>
      <c r="Z44" s="197">
        <v>4</v>
      </c>
    </row>
    <row r="45" spans="1:26" ht="15" customHeight="1" x14ac:dyDescent="0.25">
      <c r="A45" s="331"/>
      <c r="B45" s="342"/>
      <c r="C45" s="193" t="s">
        <v>57</v>
      </c>
      <c r="D45" s="191" t="s">
        <v>58</v>
      </c>
      <c r="E45" s="198">
        <v>0</v>
      </c>
      <c r="F45" s="232">
        <v>0</v>
      </c>
      <c r="G45" s="232">
        <v>0</v>
      </c>
      <c r="H45" s="232">
        <v>0</v>
      </c>
      <c r="I45" s="232">
        <v>0</v>
      </c>
      <c r="J45" s="232">
        <v>0</v>
      </c>
      <c r="K45" s="232">
        <v>0</v>
      </c>
      <c r="L45" s="233">
        <v>0</v>
      </c>
      <c r="M45" s="238">
        <v>0</v>
      </c>
      <c r="N45" s="240">
        <v>25</v>
      </c>
      <c r="O45" s="196">
        <v>25</v>
      </c>
      <c r="P45" s="236">
        <v>0</v>
      </c>
      <c r="Q45" s="236">
        <v>0</v>
      </c>
      <c r="R45" s="236">
        <v>0</v>
      </c>
      <c r="S45" s="236">
        <v>0</v>
      </c>
      <c r="T45" s="236">
        <v>0</v>
      </c>
      <c r="U45" s="236">
        <v>0</v>
      </c>
      <c r="V45" s="237">
        <v>0</v>
      </c>
      <c r="W45" s="233">
        <v>0</v>
      </c>
      <c r="X45" s="238">
        <v>0</v>
      </c>
      <c r="Y45" s="238">
        <v>1</v>
      </c>
      <c r="Z45" s="197">
        <v>1</v>
      </c>
    </row>
    <row r="46" spans="1:26" ht="15" customHeight="1" x14ac:dyDescent="0.25">
      <c r="A46" s="331"/>
      <c r="B46" s="342"/>
      <c r="C46" s="193" t="s">
        <v>59</v>
      </c>
      <c r="D46" s="191" t="s">
        <v>60</v>
      </c>
      <c r="E46" s="198">
        <v>0</v>
      </c>
      <c r="F46" s="232">
        <v>0</v>
      </c>
      <c r="G46" s="232">
        <v>0</v>
      </c>
      <c r="H46" s="232">
        <v>0</v>
      </c>
      <c r="I46" s="232">
        <v>0</v>
      </c>
      <c r="J46" s="232">
        <v>0</v>
      </c>
      <c r="K46" s="232">
        <v>0</v>
      </c>
      <c r="L46" s="233">
        <v>0</v>
      </c>
      <c r="M46" s="238">
        <v>0</v>
      </c>
      <c r="N46" s="240">
        <v>27</v>
      </c>
      <c r="O46" s="196">
        <v>27</v>
      </c>
      <c r="P46" s="236">
        <v>0</v>
      </c>
      <c r="Q46" s="236">
        <v>0</v>
      </c>
      <c r="R46" s="236">
        <v>0</v>
      </c>
      <c r="S46" s="236">
        <v>0</v>
      </c>
      <c r="T46" s="236">
        <v>0</v>
      </c>
      <c r="U46" s="236">
        <v>0</v>
      </c>
      <c r="V46" s="237">
        <v>0</v>
      </c>
      <c r="W46" s="233">
        <v>0</v>
      </c>
      <c r="X46" s="238">
        <v>1</v>
      </c>
      <c r="Y46" s="238">
        <v>13</v>
      </c>
      <c r="Z46" s="197">
        <v>14</v>
      </c>
    </row>
    <row r="47" spans="1:26" ht="15" customHeight="1" x14ac:dyDescent="0.25">
      <c r="A47" s="331"/>
      <c r="B47" s="342"/>
      <c r="C47" s="193" t="s">
        <v>61</v>
      </c>
      <c r="D47" s="191" t="s">
        <v>62</v>
      </c>
      <c r="E47" s="198">
        <v>0</v>
      </c>
      <c r="F47" s="232">
        <v>0</v>
      </c>
      <c r="G47" s="232">
        <v>0</v>
      </c>
      <c r="H47" s="232">
        <v>0</v>
      </c>
      <c r="I47" s="232">
        <v>0</v>
      </c>
      <c r="J47" s="232">
        <v>0</v>
      </c>
      <c r="K47" s="232">
        <v>0</v>
      </c>
      <c r="L47" s="233">
        <v>0</v>
      </c>
      <c r="M47" s="238">
        <v>0</v>
      </c>
      <c r="N47" s="240">
        <v>58</v>
      </c>
      <c r="O47" s="196">
        <v>58</v>
      </c>
      <c r="P47" s="236">
        <v>0</v>
      </c>
      <c r="Q47" s="236">
        <v>0</v>
      </c>
      <c r="R47" s="236">
        <v>0</v>
      </c>
      <c r="S47" s="236">
        <v>0</v>
      </c>
      <c r="T47" s="236">
        <v>0</v>
      </c>
      <c r="U47" s="236">
        <v>0</v>
      </c>
      <c r="V47" s="237">
        <v>0</v>
      </c>
      <c r="W47" s="233">
        <v>0</v>
      </c>
      <c r="X47" s="238">
        <v>0</v>
      </c>
      <c r="Y47" s="238">
        <v>14</v>
      </c>
      <c r="Z47" s="197">
        <v>14</v>
      </c>
    </row>
    <row r="48" spans="1:26" ht="15" customHeight="1" x14ac:dyDescent="0.25">
      <c r="A48" s="331"/>
      <c r="B48" s="342"/>
      <c r="C48" s="193" t="s">
        <v>63</v>
      </c>
      <c r="D48" s="191" t="s">
        <v>64</v>
      </c>
      <c r="E48" s="198">
        <v>0</v>
      </c>
      <c r="F48" s="232">
        <v>0</v>
      </c>
      <c r="G48" s="232">
        <v>0</v>
      </c>
      <c r="H48" s="232">
        <v>0</v>
      </c>
      <c r="I48" s="232">
        <v>0</v>
      </c>
      <c r="J48" s="232">
        <v>0</v>
      </c>
      <c r="K48" s="232">
        <v>0</v>
      </c>
      <c r="L48" s="233">
        <v>0</v>
      </c>
      <c r="M48" s="238">
        <v>0</v>
      </c>
      <c r="N48" s="240">
        <v>45</v>
      </c>
      <c r="O48" s="196">
        <v>45</v>
      </c>
      <c r="P48" s="236">
        <v>0</v>
      </c>
      <c r="Q48" s="236">
        <v>0</v>
      </c>
      <c r="R48" s="236">
        <v>0</v>
      </c>
      <c r="S48" s="236">
        <v>0</v>
      </c>
      <c r="T48" s="236">
        <v>0</v>
      </c>
      <c r="U48" s="236">
        <v>0</v>
      </c>
      <c r="V48" s="237">
        <v>0</v>
      </c>
      <c r="W48" s="233">
        <v>0</v>
      </c>
      <c r="X48" s="238">
        <v>0</v>
      </c>
      <c r="Y48" s="238">
        <v>5</v>
      </c>
      <c r="Z48" s="197">
        <v>5</v>
      </c>
    </row>
    <row r="49" spans="1:26" ht="15" customHeight="1" x14ac:dyDescent="0.25">
      <c r="A49" s="331"/>
      <c r="B49" s="342"/>
      <c r="C49" s="193" t="s">
        <v>65</v>
      </c>
      <c r="D49" s="191" t="s">
        <v>66</v>
      </c>
      <c r="E49" s="198">
        <v>0</v>
      </c>
      <c r="F49" s="232">
        <v>0</v>
      </c>
      <c r="G49" s="232">
        <v>0</v>
      </c>
      <c r="H49" s="232">
        <v>0</v>
      </c>
      <c r="I49" s="232">
        <v>0</v>
      </c>
      <c r="J49" s="232">
        <v>0</v>
      </c>
      <c r="K49" s="232">
        <v>0</v>
      </c>
      <c r="L49" s="233">
        <v>0</v>
      </c>
      <c r="M49" s="238">
        <v>0</v>
      </c>
      <c r="N49" s="240">
        <v>0</v>
      </c>
      <c r="O49" s="196">
        <v>0</v>
      </c>
      <c r="P49" s="236">
        <v>0</v>
      </c>
      <c r="Q49" s="236">
        <v>0</v>
      </c>
      <c r="R49" s="236">
        <v>0</v>
      </c>
      <c r="S49" s="236">
        <v>0</v>
      </c>
      <c r="T49" s="236">
        <v>0</v>
      </c>
      <c r="U49" s="236">
        <v>0</v>
      </c>
      <c r="V49" s="237">
        <v>0</v>
      </c>
      <c r="W49" s="233">
        <v>0</v>
      </c>
      <c r="X49" s="238">
        <v>0</v>
      </c>
      <c r="Y49" s="238">
        <v>0</v>
      </c>
      <c r="Z49" s="197">
        <v>0</v>
      </c>
    </row>
    <row r="50" spans="1:26" ht="15" customHeight="1" x14ac:dyDescent="0.25">
      <c r="A50" s="331"/>
      <c r="B50" s="342"/>
      <c r="C50" s="193" t="s">
        <v>67</v>
      </c>
      <c r="D50" s="191" t="s">
        <v>68</v>
      </c>
      <c r="E50" s="198">
        <v>0</v>
      </c>
      <c r="F50" s="232">
        <v>0</v>
      </c>
      <c r="G50" s="232">
        <v>0</v>
      </c>
      <c r="H50" s="232">
        <v>0</v>
      </c>
      <c r="I50" s="232">
        <v>0</v>
      </c>
      <c r="J50" s="232">
        <v>0</v>
      </c>
      <c r="K50" s="232">
        <v>0</v>
      </c>
      <c r="L50" s="233">
        <v>0</v>
      </c>
      <c r="M50" s="238">
        <v>0</v>
      </c>
      <c r="N50" s="240">
        <v>0</v>
      </c>
      <c r="O50" s="196">
        <v>0</v>
      </c>
      <c r="P50" s="236">
        <v>0</v>
      </c>
      <c r="Q50" s="236">
        <v>0</v>
      </c>
      <c r="R50" s="236">
        <v>0</v>
      </c>
      <c r="S50" s="236">
        <v>0</v>
      </c>
      <c r="T50" s="236">
        <v>0</v>
      </c>
      <c r="U50" s="236">
        <v>0</v>
      </c>
      <c r="V50" s="237">
        <v>0</v>
      </c>
      <c r="W50" s="233">
        <v>0</v>
      </c>
      <c r="X50" s="238">
        <v>0</v>
      </c>
      <c r="Y50" s="238">
        <v>0</v>
      </c>
      <c r="Z50" s="197">
        <v>0</v>
      </c>
    </row>
    <row r="51" spans="1:26" ht="15" customHeight="1" x14ac:dyDescent="0.25">
      <c r="A51" s="331"/>
      <c r="B51" s="343"/>
      <c r="C51" s="193" t="s">
        <v>69</v>
      </c>
      <c r="D51" s="191" t="s">
        <v>70</v>
      </c>
      <c r="E51" s="198">
        <v>0</v>
      </c>
      <c r="F51" s="232">
        <v>0</v>
      </c>
      <c r="G51" s="232">
        <v>0</v>
      </c>
      <c r="H51" s="232">
        <v>0</v>
      </c>
      <c r="I51" s="232">
        <v>0</v>
      </c>
      <c r="J51" s="232">
        <v>0</v>
      </c>
      <c r="K51" s="232">
        <v>0</v>
      </c>
      <c r="L51" s="233">
        <v>0</v>
      </c>
      <c r="M51" s="238">
        <v>0</v>
      </c>
      <c r="N51" s="240">
        <v>43</v>
      </c>
      <c r="O51" s="196">
        <v>43</v>
      </c>
      <c r="P51" s="236">
        <v>0</v>
      </c>
      <c r="Q51" s="236">
        <v>0</v>
      </c>
      <c r="R51" s="236">
        <v>0</v>
      </c>
      <c r="S51" s="236">
        <v>0</v>
      </c>
      <c r="T51" s="236">
        <v>0</v>
      </c>
      <c r="U51" s="236">
        <v>0</v>
      </c>
      <c r="V51" s="237">
        <v>0</v>
      </c>
      <c r="W51" s="233">
        <v>0</v>
      </c>
      <c r="X51" s="238">
        <v>0</v>
      </c>
      <c r="Y51" s="238">
        <v>15</v>
      </c>
      <c r="Z51" s="197">
        <v>15</v>
      </c>
    </row>
    <row r="52" spans="1:26" ht="15" customHeight="1" x14ac:dyDescent="0.25">
      <c r="A52" s="331"/>
      <c r="B52" s="194"/>
      <c r="C52" s="193"/>
      <c r="D52" s="191" t="s">
        <v>71</v>
      </c>
      <c r="E52" s="198">
        <v>0</v>
      </c>
      <c r="F52" s="232">
        <v>0</v>
      </c>
      <c r="G52" s="232">
        <v>0</v>
      </c>
      <c r="H52" s="232">
        <v>0</v>
      </c>
      <c r="I52" s="232">
        <v>0</v>
      </c>
      <c r="J52" s="232">
        <v>0</v>
      </c>
      <c r="K52" s="232">
        <v>0</v>
      </c>
      <c r="L52" s="233">
        <v>0</v>
      </c>
      <c r="M52" s="238">
        <v>23</v>
      </c>
      <c r="N52" s="240">
        <v>25</v>
      </c>
      <c r="O52" s="196">
        <v>48</v>
      </c>
      <c r="P52" s="236">
        <v>0</v>
      </c>
      <c r="Q52" s="236">
        <v>0</v>
      </c>
      <c r="R52" s="236">
        <v>0</v>
      </c>
      <c r="S52" s="236">
        <v>0</v>
      </c>
      <c r="T52" s="236">
        <v>0</v>
      </c>
      <c r="U52" s="236">
        <v>0</v>
      </c>
      <c r="V52" s="237">
        <v>0</v>
      </c>
      <c r="W52" s="233">
        <v>0</v>
      </c>
      <c r="X52" s="238">
        <v>0</v>
      </c>
      <c r="Y52" s="238">
        <v>2</v>
      </c>
      <c r="Z52" s="197">
        <v>2</v>
      </c>
    </row>
    <row r="53" spans="1:26" ht="15" customHeight="1" x14ac:dyDescent="0.25">
      <c r="A53" s="331"/>
      <c r="B53" s="122" t="s">
        <v>72</v>
      </c>
      <c r="C53" s="123"/>
      <c r="D53" s="124"/>
      <c r="E53" s="288">
        <v>0</v>
      </c>
      <c r="F53" s="188">
        <v>19</v>
      </c>
      <c r="G53" s="188">
        <v>0</v>
      </c>
      <c r="H53" s="188">
        <v>108</v>
      </c>
      <c r="I53" s="188">
        <v>0</v>
      </c>
      <c r="J53" s="188">
        <v>0</v>
      </c>
      <c r="K53" s="188">
        <v>0</v>
      </c>
      <c r="L53" s="189">
        <v>127</v>
      </c>
      <c r="M53" s="192">
        <v>147</v>
      </c>
      <c r="N53" s="287">
        <v>1156</v>
      </c>
      <c r="O53" s="192">
        <v>1430</v>
      </c>
      <c r="P53" s="288">
        <v>0</v>
      </c>
      <c r="Q53" s="188">
        <v>2</v>
      </c>
      <c r="R53" s="188">
        <v>0</v>
      </c>
      <c r="S53" s="188">
        <v>11</v>
      </c>
      <c r="T53" s="188">
        <v>0</v>
      </c>
      <c r="U53" s="188">
        <v>0</v>
      </c>
      <c r="V53" s="188">
        <v>0</v>
      </c>
      <c r="W53" s="189">
        <v>13</v>
      </c>
      <c r="X53" s="192">
        <v>33</v>
      </c>
      <c r="Y53" s="192">
        <v>217</v>
      </c>
      <c r="Z53" s="288">
        <v>263</v>
      </c>
    </row>
    <row r="54" spans="1:26" ht="15" customHeight="1" x14ac:dyDescent="0.25">
      <c r="A54" s="331"/>
      <c r="B54" s="194" t="s">
        <v>41</v>
      </c>
      <c r="C54" s="193" t="s">
        <v>73</v>
      </c>
      <c r="D54" s="191" t="s">
        <v>74</v>
      </c>
      <c r="E54" s="198">
        <v>0</v>
      </c>
      <c r="F54" s="232">
        <v>0</v>
      </c>
      <c r="G54" s="232">
        <v>0</v>
      </c>
      <c r="H54" s="232">
        <v>0</v>
      </c>
      <c r="I54" s="232">
        <v>0</v>
      </c>
      <c r="J54" s="232">
        <v>0</v>
      </c>
      <c r="K54" s="232">
        <v>0</v>
      </c>
      <c r="L54" s="233">
        <v>0</v>
      </c>
      <c r="M54" s="238">
        <v>8</v>
      </c>
      <c r="N54" s="240">
        <v>55</v>
      </c>
      <c r="O54" s="196">
        <v>63</v>
      </c>
      <c r="P54" s="236">
        <v>0</v>
      </c>
      <c r="Q54" s="236">
        <v>0</v>
      </c>
      <c r="R54" s="236">
        <v>0</v>
      </c>
      <c r="S54" s="236">
        <v>0</v>
      </c>
      <c r="T54" s="236">
        <v>0</v>
      </c>
      <c r="U54" s="236">
        <v>0</v>
      </c>
      <c r="V54" s="237">
        <v>0</v>
      </c>
      <c r="W54" s="233">
        <v>0</v>
      </c>
      <c r="X54" s="238">
        <v>1</v>
      </c>
      <c r="Y54" s="238">
        <v>6</v>
      </c>
      <c r="Z54" s="197">
        <v>7</v>
      </c>
    </row>
    <row r="55" spans="1:26" ht="15" customHeight="1" x14ac:dyDescent="0.25">
      <c r="A55" s="331"/>
      <c r="B55" s="341" t="s">
        <v>75</v>
      </c>
      <c r="C55" s="193" t="s">
        <v>76</v>
      </c>
      <c r="D55" s="191" t="s">
        <v>77</v>
      </c>
      <c r="E55" s="198">
        <v>0</v>
      </c>
      <c r="F55" s="232">
        <v>0</v>
      </c>
      <c r="G55" s="232">
        <v>0</v>
      </c>
      <c r="H55" s="232">
        <v>0</v>
      </c>
      <c r="I55" s="232">
        <v>0</v>
      </c>
      <c r="J55" s="232">
        <v>0</v>
      </c>
      <c r="K55" s="232">
        <v>0</v>
      </c>
      <c r="L55" s="233">
        <v>0</v>
      </c>
      <c r="M55" s="238">
        <v>1</v>
      </c>
      <c r="N55" s="240">
        <v>13</v>
      </c>
      <c r="O55" s="196">
        <v>14</v>
      </c>
      <c r="P55" s="236">
        <v>0</v>
      </c>
      <c r="Q55" s="236">
        <v>0</v>
      </c>
      <c r="R55" s="236">
        <v>0</v>
      </c>
      <c r="S55" s="236">
        <v>0</v>
      </c>
      <c r="T55" s="236">
        <v>0</v>
      </c>
      <c r="U55" s="236">
        <v>0</v>
      </c>
      <c r="V55" s="237">
        <v>0</v>
      </c>
      <c r="W55" s="233">
        <v>0</v>
      </c>
      <c r="X55" s="238">
        <v>0</v>
      </c>
      <c r="Y55" s="238">
        <v>2</v>
      </c>
      <c r="Z55" s="197">
        <v>2</v>
      </c>
    </row>
    <row r="56" spans="1:26" s="2" customFormat="1" x14ac:dyDescent="0.2">
      <c r="A56" s="331"/>
      <c r="B56" s="342"/>
      <c r="C56" s="193" t="s">
        <v>76</v>
      </c>
      <c r="D56" s="191" t="s">
        <v>78</v>
      </c>
      <c r="E56" s="198">
        <v>0</v>
      </c>
      <c r="F56" s="232">
        <v>0</v>
      </c>
      <c r="G56" s="232">
        <v>0</v>
      </c>
      <c r="H56" s="232">
        <v>0</v>
      </c>
      <c r="I56" s="232">
        <v>0</v>
      </c>
      <c r="J56" s="232">
        <v>0</v>
      </c>
      <c r="K56" s="232">
        <v>0</v>
      </c>
      <c r="L56" s="233">
        <v>0</v>
      </c>
      <c r="M56" s="238">
        <v>30</v>
      </c>
      <c r="N56" s="240">
        <v>336</v>
      </c>
      <c r="O56" s="196">
        <v>366</v>
      </c>
      <c r="P56" s="236">
        <v>0</v>
      </c>
      <c r="Q56" s="236">
        <v>0</v>
      </c>
      <c r="R56" s="236">
        <v>0</v>
      </c>
      <c r="S56" s="236">
        <v>0</v>
      </c>
      <c r="T56" s="236">
        <v>0</v>
      </c>
      <c r="U56" s="236">
        <v>0</v>
      </c>
      <c r="V56" s="237">
        <v>0</v>
      </c>
      <c r="W56" s="233">
        <v>0</v>
      </c>
      <c r="X56" s="238">
        <v>20</v>
      </c>
      <c r="Y56" s="238">
        <v>60</v>
      </c>
      <c r="Z56" s="197">
        <v>80</v>
      </c>
    </row>
    <row r="57" spans="1:26" ht="15" customHeight="1" x14ac:dyDescent="0.25">
      <c r="A57" s="331"/>
      <c r="B57" s="342"/>
      <c r="C57" s="193" t="s">
        <v>76</v>
      </c>
      <c r="D57" s="191" t="s">
        <v>79</v>
      </c>
      <c r="E57" s="198">
        <v>0</v>
      </c>
      <c r="F57" s="232">
        <v>0</v>
      </c>
      <c r="G57" s="232">
        <v>0</v>
      </c>
      <c r="H57" s="232">
        <v>0</v>
      </c>
      <c r="I57" s="232">
        <v>0</v>
      </c>
      <c r="J57" s="232">
        <v>0</v>
      </c>
      <c r="K57" s="232">
        <v>0</v>
      </c>
      <c r="L57" s="233">
        <v>0</v>
      </c>
      <c r="M57" s="238">
        <v>0</v>
      </c>
      <c r="N57" s="240">
        <v>0</v>
      </c>
      <c r="O57" s="196">
        <v>0</v>
      </c>
      <c r="P57" s="236">
        <v>0</v>
      </c>
      <c r="Q57" s="236">
        <v>0</v>
      </c>
      <c r="R57" s="236">
        <v>0</v>
      </c>
      <c r="S57" s="236">
        <v>0</v>
      </c>
      <c r="T57" s="236">
        <v>0</v>
      </c>
      <c r="U57" s="236">
        <v>0</v>
      </c>
      <c r="V57" s="237">
        <v>0</v>
      </c>
      <c r="W57" s="233">
        <v>0</v>
      </c>
      <c r="X57" s="238">
        <v>0</v>
      </c>
      <c r="Y57" s="238">
        <v>0</v>
      </c>
      <c r="Z57" s="197">
        <v>0</v>
      </c>
    </row>
    <row r="58" spans="1:26" ht="15" customHeight="1" x14ac:dyDescent="0.25">
      <c r="A58" s="331"/>
      <c r="B58" s="342"/>
      <c r="C58" s="193" t="s">
        <v>76</v>
      </c>
      <c r="D58" s="191" t="s">
        <v>80</v>
      </c>
      <c r="E58" s="198">
        <v>0</v>
      </c>
      <c r="F58" s="232">
        <v>0</v>
      </c>
      <c r="G58" s="232">
        <v>0</v>
      </c>
      <c r="H58" s="232">
        <v>0</v>
      </c>
      <c r="I58" s="232">
        <v>0</v>
      </c>
      <c r="J58" s="232">
        <v>0</v>
      </c>
      <c r="K58" s="232">
        <v>0</v>
      </c>
      <c r="L58" s="233">
        <v>0</v>
      </c>
      <c r="M58" s="238">
        <v>11</v>
      </c>
      <c r="N58" s="240">
        <v>90</v>
      </c>
      <c r="O58" s="196">
        <v>101</v>
      </c>
      <c r="P58" s="236">
        <v>0</v>
      </c>
      <c r="Q58" s="236">
        <v>0</v>
      </c>
      <c r="R58" s="236">
        <v>0</v>
      </c>
      <c r="S58" s="236">
        <v>0</v>
      </c>
      <c r="T58" s="236">
        <v>0</v>
      </c>
      <c r="U58" s="236">
        <v>0</v>
      </c>
      <c r="V58" s="237">
        <v>0</v>
      </c>
      <c r="W58" s="233">
        <v>0</v>
      </c>
      <c r="X58" s="238">
        <v>0</v>
      </c>
      <c r="Y58" s="238">
        <v>18</v>
      </c>
      <c r="Z58" s="197">
        <v>18</v>
      </c>
    </row>
    <row r="59" spans="1:26" ht="15" customHeight="1" x14ac:dyDescent="0.25">
      <c r="A59" s="331"/>
      <c r="B59" s="342"/>
      <c r="C59" s="193" t="s">
        <v>76</v>
      </c>
      <c r="D59" s="191" t="s">
        <v>81</v>
      </c>
      <c r="E59" s="198">
        <v>0</v>
      </c>
      <c r="F59" s="232">
        <v>0</v>
      </c>
      <c r="G59" s="232">
        <v>0</v>
      </c>
      <c r="H59" s="232">
        <v>0</v>
      </c>
      <c r="I59" s="232">
        <v>0</v>
      </c>
      <c r="J59" s="232">
        <v>0</v>
      </c>
      <c r="K59" s="232">
        <v>0</v>
      </c>
      <c r="L59" s="233">
        <v>0</v>
      </c>
      <c r="M59" s="238">
        <v>0</v>
      </c>
      <c r="N59" s="240">
        <v>0</v>
      </c>
      <c r="O59" s="196">
        <v>0</v>
      </c>
      <c r="P59" s="236">
        <v>0</v>
      </c>
      <c r="Q59" s="236">
        <v>0</v>
      </c>
      <c r="R59" s="236">
        <v>0</v>
      </c>
      <c r="S59" s="236">
        <v>0</v>
      </c>
      <c r="T59" s="236">
        <v>0</v>
      </c>
      <c r="U59" s="236">
        <v>0</v>
      </c>
      <c r="V59" s="237">
        <v>0</v>
      </c>
      <c r="W59" s="233">
        <v>0</v>
      </c>
      <c r="X59" s="238">
        <v>0</v>
      </c>
      <c r="Y59" s="238">
        <v>0</v>
      </c>
      <c r="Z59" s="197">
        <v>0</v>
      </c>
    </row>
    <row r="60" spans="1:26" ht="15" customHeight="1" x14ac:dyDescent="0.25">
      <c r="A60" s="331"/>
      <c r="B60" s="342"/>
      <c r="C60" s="193"/>
      <c r="D60" s="191" t="s">
        <v>492</v>
      </c>
      <c r="E60" s="198">
        <v>0</v>
      </c>
      <c r="F60" s="232">
        <v>0</v>
      </c>
      <c r="G60" s="232">
        <v>0</v>
      </c>
      <c r="H60" s="232">
        <v>0</v>
      </c>
      <c r="I60" s="232">
        <v>0</v>
      </c>
      <c r="J60" s="232">
        <v>0</v>
      </c>
      <c r="K60" s="232">
        <v>0</v>
      </c>
      <c r="L60" s="233">
        <v>0</v>
      </c>
      <c r="M60" s="238">
        <v>0</v>
      </c>
      <c r="N60" s="240">
        <v>0</v>
      </c>
      <c r="O60" s="196">
        <v>0</v>
      </c>
      <c r="P60" s="236">
        <v>0</v>
      </c>
      <c r="Q60" s="236">
        <v>0</v>
      </c>
      <c r="R60" s="236">
        <v>0</v>
      </c>
      <c r="S60" s="236">
        <v>0</v>
      </c>
      <c r="T60" s="236">
        <v>0</v>
      </c>
      <c r="U60" s="236">
        <v>0</v>
      </c>
      <c r="V60" s="237">
        <v>0</v>
      </c>
      <c r="W60" s="233">
        <v>0</v>
      </c>
      <c r="X60" s="238">
        <v>0</v>
      </c>
      <c r="Y60" s="238">
        <v>0</v>
      </c>
      <c r="Z60" s="197">
        <v>0</v>
      </c>
    </row>
    <row r="61" spans="1:26" ht="15" customHeight="1" x14ac:dyDescent="0.25">
      <c r="A61" s="331"/>
      <c r="B61" s="342"/>
      <c r="C61" s="193"/>
      <c r="D61" s="191" t="s">
        <v>493</v>
      </c>
      <c r="E61" s="198">
        <v>0</v>
      </c>
      <c r="F61" s="232">
        <v>0</v>
      </c>
      <c r="G61" s="232">
        <v>0</v>
      </c>
      <c r="H61" s="232">
        <v>0</v>
      </c>
      <c r="I61" s="232">
        <v>0</v>
      </c>
      <c r="J61" s="232">
        <v>0</v>
      </c>
      <c r="K61" s="232">
        <v>0</v>
      </c>
      <c r="L61" s="233">
        <v>0</v>
      </c>
      <c r="M61" s="238">
        <v>9</v>
      </c>
      <c r="N61" s="240">
        <v>175</v>
      </c>
      <c r="O61" s="196">
        <v>184</v>
      </c>
      <c r="P61" s="236">
        <v>0</v>
      </c>
      <c r="Q61" s="236">
        <v>0</v>
      </c>
      <c r="R61" s="236">
        <v>0</v>
      </c>
      <c r="S61" s="236">
        <v>0</v>
      </c>
      <c r="T61" s="236">
        <v>0</v>
      </c>
      <c r="U61" s="236">
        <v>0</v>
      </c>
      <c r="V61" s="237">
        <v>0</v>
      </c>
      <c r="W61" s="233">
        <v>0</v>
      </c>
      <c r="X61" s="238">
        <v>0</v>
      </c>
      <c r="Y61" s="238">
        <v>49</v>
      </c>
      <c r="Z61" s="197">
        <v>49</v>
      </c>
    </row>
    <row r="62" spans="1:26" ht="15" customHeight="1" x14ac:dyDescent="0.25">
      <c r="A62" s="331"/>
      <c r="B62" s="342"/>
      <c r="C62" s="193"/>
      <c r="D62" s="191" t="s">
        <v>494</v>
      </c>
      <c r="E62" s="198">
        <v>0</v>
      </c>
      <c r="F62" s="232">
        <v>0</v>
      </c>
      <c r="G62" s="232">
        <v>0</v>
      </c>
      <c r="H62" s="232">
        <v>0</v>
      </c>
      <c r="I62" s="232">
        <v>0</v>
      </c>
      <c r="J62" s="232">
        <v>0</v>
      </c>
      <c r="K62" s="232">
        <v>0</v>
      </c>
      <c r="L62" s="233">
        <v>0</v>
      </c>
      <c r="M62" s="238">
        <v>0</v>
      </c>
      <c r="N62" s="240">
        <v>0</v>
      </c>
      <c r="O62" s="196">
        <v>0</v>
      </c>
      <c r="P62" s="236">
        <v>0</v>
      </c>
      <c r="Q62" s="236">
        <v>0</v>
      </c>
      <c r="R62" s="236">
        <v>0</v>
      </c>
      <c r="S62" s="236">
        <v>0</v>
      </c>
      <c r="T62" s="236">
        <v>0</v>
      </c>
      <c r="U62" s="236">
        <v>0</v>
      </c>
      <c r="V62" s="237">
        <v>0</v>
      </c>
      <c r="W62" s="233">
        <v>0</v>
      </c>
      <c r="X62" s="238">
        <v>0</v>
      </c>
      <c r="Y62" s="238">
        <v>0</v>
      </c>
      <c r="Z62" s="197">
        <v>0</v>
      </c>
    </row>
    <row r="63" spans="1:26" ht="15" customHeight="1" x14ac:dyDescent="0.25">
      <c r="A63" s="331"/>
      <c r="B63" s="342"/>
      <c r="C63" s="193"/>
      <c r="D63" s="191" t="s">
        <v>495</v>
      </c>
      <c r="E63" s="198">
        <v>0</v>
      </c>
      <c r="F63" s="232">
        <v>2</v>
      </c>
      <c r="G63" s="232">
        <v>0</v>
      </c>
      <c r="H63" s="232">
        <v>59</v>
      </c>
      <c r="I63" s="232">
        <v>0</v>
      </c>
      <c r="J63" s="232">
        <v>0</v>
      </c>
      <c r="K63" s="232">
        <v>0</v>
      </c>
      <c r="L63" s="233">
        <v>61</v>
      </c>
      <c r="M63" s="238">
        <v>0</v>
      </c>
      <c r="N63" s="240">
        <v>0</v>
      </c>
      <c r="O63" s="196">
        <v>61</v>
      </c>
      <c r="P63" s="236">
        <v>0</v>
      </c>
      <c r="Q63" s="236">
        <v>0</v>
      </c>
      <c r="R63" s="236">
        <v>0</v>
      </c>
      <c r="S63" s="236">
        <v>9</v>
      </c>
      <c r="T63" s="236">
        <v>0</v>
      </c>
      <c r="U63" s="236">
        <v>0</v>
      </c>
      <c r="V63" s="237">
        <v>0</v>
      </c>
      <c r="W63" s="233">
        <v>9</v>
      </c>
      <c r="X63" s="238">
        <v>0</v>
      </c>
      <c r="Y63" s="238">
        <v>0</v>
      </c>
      <c r="Z63" s="197">
        <v>9</v>
      </c>
    </row>
    <row r="64" spans="1:26" ht="15" customHeight="1" x14ac:dyDescent="0.25">
      <c r="A64" s="331"/>
      <c r="B64" s="342"/>
      <c r="C64" s="193"/>
      <c r="D64" s="191" t="s">
        <v>496</v>
      </c>
      <c r="E64" s="198">
        <v>0</v>
      </c>
      <c r="F64" s="232">
        <v>0</v>
      </c>
      <c r="G64" s="232">
        <v>0</v>
      </c>
      <c r="H64" s="232">
        <v>0</v>
      </c>
      <c r="I64" s="232">
        <v>0</v>
      </c>
      <c r="J64" s="232">
        <v>0</v>
      </c>
      <c r="K64" s="232">
        <v>0</v>
      </c>
      <c r="L64" s="233">
        <v>0</v>
      </c>
      <c r="M64" s="238">
        <v>2</v>
      </c>
      <c r="N64" s="240">
        <v>59</v>
      </c>
      <c r="O64" s="196">
        <v>61</v>
      </c>
      <c r="P64" s="236">
        <v>0</v>
      </c>
      <c r="Q64" s="236">
        <v>0</v>
      </c>
      <c r="R64" s="236">
        <v>0</v>
      </c>
      <c r="S64" s="236">
        <v>0</v>
      </c>
      <c r="T64" s="236">
        <v>0</v>
      </c>
      <c r="U64" s="236">
        <v>0</v>
      </c>
      <c r="V64" s="237">
        <v>0</v>
      </c>
      <c r="W64" s="233">
        <v>0</v>
      </c>
      <c r="X64" s="238">
        <v>0</v>
      </c>
      <c r="Y64" s="238">
        <v>8</v>
      </c>
      <c r="Z64" s="197">
        <v>8</v>
      </c>
    </row>
    <row r="65" spans="1:26" ht="15" customHeight="1" x14ac:dyDescent="0.25">
      <c r="A65" s="331"/>
      <c r="B65" s="342"/>
      <c r="C65" s="193"/>
      <c r="D65" s="191" t="s">
        <v>497</v>
      </c>
      <c r="E65" s="198">
        <v>0</v>
      </c>
      <c r="F65" s="232">
        <v>0</v>
      </c>
      <c r="G65" s="232">
        <v>0</v>
      </c>
      <c r="H65" s="232">
        <v>37</v>
      </c>
      <c r="I65" s="232">
        <v>0</v>
      </c>
      <c r="J65" s="232">
        <v>0</v>
      </c>
      <c r="K65" s="232">
        <v>0</v>
      </c>
      <c r="L65" s="233">
        <v>37</v>
      </c>
      <c r="M65" s="238">
        <v>0</v>
      </c>
      <c r="N65" s="240">
        <v>0</v>
      </c>
      <c r="O65" s="196">
        <v>37</v>
      </c>
      <c r="P65" s="236">
        <v>0</v>
      </c>
      <c r="Q65" s="236">
        <v>0</v>
      </c>
      <c r="R65" s="236">
        <v>0</v>
      </c>
      <c r="S65" s="236">
        <v>1</v>
      </c>
      <c r="T65" s="236">
        <v>0</v>
      </c>
      <c r="U65" s="236">
        <v>0</v>
      </c>
      <c r="V65" s="237">
        <v>0</v>
      </c>
      <c r="W65" s="233">
        <v>1</v>
      </c>
      <c r="X65" s="238">
        <v>0</v>
      </c>
      <c r="Y65" s="238">
        <v>0</v>
      </c>
      <c r="Z65" s="197">
        <v>1</v>
      </c>
    </row>
    <row r="66" spans="1:26" ht="15" customHeight="1" x14ac:dyDescent="0.25">
      <c r="A66" s="331"/>
      <c r="B66" s="342"/>
      <c r="C66" s="193" t="s">
        <v>76</v>
      </c>
      <c r="D66" s="191" t="s">
        <v>82</v>
      </c>
      <c r="E66" s="198">
        <v>0</v>
      </c>
      <c r="F66" s="232">
        <v>0</v>
      </c>
      <c r="G66" s="232">
        <v>0</v>
      </c>
      <c r="H66" s="232">
        <v>0</v>
      </c>
      <c r="I66" s="232">
        <v>0</v>
      </c>
      <c r="J66" s="232">
        <v>0</v>
      </c>
      <c r="K66" s="232">
        <v>0</v>
      </c>
      <c r="L66" s="233">
        <v>0</v>
      </c>
      <c r="M66" s="238">
        <v>0</v>
      </c>
      <c r="N66" s="240">
        <v>0</v>
      </c>
      <c r="O66" s="196">
        <v>0</v>
      </c>
      <c r="P66" s="236">
        <v>0</v>
      </c>
      <c r="Q66" s="236">
        <v>0</v>
      </c>
      <c r="R66" s="236">
        <v>0</v>
      </c>
      <c r="S66" s="236">
        <v>0</v>
      </c>
      <c r="T66" s="236">
        <v>0</v>
      </c>
      <c r="U66" s="236">
        <v>0</v>
      </c>
      <c r="V66" s="237">
        <v>0</v>
      </c>
      <c r="W66" s="233">
        <v>0</v>
      </c>
      <c r="X66" s="238">
        <v>0</v>
      </c>
      <c r="Y66" s="238">
        <v>0</v>
      </c>
      <c r="Z66" s="197">
        <v>0</v>
      </c>
    </row>
    <row r="67" spans="1:26" ht="15" customHeight="1" x14ac:dyDescent="0.25">
      <c r="A67" s="331"/>
      <c r="B67" s="342"/>
      <c r="C67" s="193" t="s">
        <v>83</v>
      </c>
      <c r="D67" s="191" t="s">
        <v>84</v>
      </c>
      <c r="E67" s="198">
        <v>0</v>
      </c>
      <c r="F67" s="232">
        <v>0</v>
      </c>
      <c r="G67" s="232">
        <v>0</v>
      </c>
      <c r="H67" s="232">
        <v>8</v>
      </c>
      <c r="I67" s="232">
        <v>0</v>
      </c>
      <c r="J67" s="232">
        <v>0</v>
      </c>
      <c r="K67" s="232">
        <v>0</v>
      </c>
      <c r="L67" s="233">
        <v>8</v>
      </c>
      <c r="M67" s="238">
        <v>0</v>
      </c>
      <c r="N67" s="240">
        <v>85</v>
      </c>
      <c r="O67" s="196">
        <v>93</v>
      </c>
      <c r="P67" s="236">
        <v>0</v>
      </c>
      <c r="Q67" s="236">
        <v>0</v>
      </c>
      <c r="R67" s="236">
        <v>0</v>
      </c>
      <c r="S67" s="236">
        <v>0</v>
      </c>
      <c r="T67" s="236">
        <v>0</v>
      </c>
      <c r="U67" s="236">
        <v>0</v>
      </c>
      <c r="V67" s="237">
        <v>0</v>
      </c>
      <c r="W67" s="233">
        <v>0</v>
      </c>
      <c r="X67" s="238">
        <v>0</v>
      </c>
      <c r="Y67" s="238">
        <v>17</v>
      </c>
      <c r="Z67" s="197">
        <v>17</v>
      </c>
    </row>
    <row r="68" spans="1:26" ht="15" customHeight="1" x14ac:dyDescent="0.25">
      <c r="A68" s="331"/>
      <c r="B68" s="342"/>
      <c r="C68" s="193" t="s">
        <v>85</v>
      </c>
      <c r="D68" s="191" t="s">
        <v>508</v>
      </c>
      <c r="E68" s="198">
        <v>0</v>
      </c>
      <c r="F68" s="232">
        <v>0</v>
      </c>
      <c r="G68" s="232">
        <v>0</v>
      </c>
      <c r="H68" s="232">
        <v>4</v>
      </c>
      <c r="I68" s="232">
        <v>0</v>
      </c>
      <c r="J68" s="232">
        <v>0</v>
      </c>
      <c r="K68" s="232">
        <v>0</v>
      </c>
      <c r="L68" s="233">
        <v>4</v>
      </c>
      <c r="M68" s="238">
        <v>0</v>
      </c>
      <c r="N68" s="240">
        <v>0</v>
      </c>
      <c r="O68" s="196">
        <v>4</v>
      </c>
      <c r="P68" s="236">
        <v>0</v>
      </c>
      <c r="Q68" s="236">
        <v>0</v>
      </c>
      <c r="R68" s="236">
        <v>0</v>
      </c>
      <c r="S68" s="236">
        <v>1</v>
      </c>
      <c r="T68" s="236">
        <v>0</v>
      </c>
      <c r="U68" s="236">
        <v>0</v>
      </c>
      <c r="V68" s="237">
        <v>0</v>
      </c>
      <c r="W68" s="233">
        <v>1</v>
      </c>
      <c r="X68" s="238">
        <v>0</v>
      </c>
      <c r="Y68" s="238">
        <v>0</v>
      </c>
      <c r="Z68" s="197">
        <v>1</v>
      </c>
    </row>
    <row r="69" spans="1:26" ht="15" customHeight="1" x14ac:dyDescent="0.25">
      <c r="A69" s="331"/>
      <c r="B69" s="343"/>
      <c r="C69" s="193" t="s">
        <v>85</v>
      </c>
      <c r="D69" s="191" t="s">
        <v>86</v>
      </c>
      <c r="E69" s="198">
        <v>0</v>
      </c>
      <c r="F69" s="199">
        <v>0</v>
      </c>
      <c r="G69" s="232">
        <v>0</v>
      </c>
      <c r="H69" s="232">
        <v>0</v>
      </c>
      <c r="I69" s="232">
        <v>0</v>
      </c>
      <c r="J69" s="232">
        <v>0</v>
      </c>
      <c r="K69" s="232">
        <v>0</v>
      </c>
      <c r="L69" s="233">
        <v>0</v>
      </c>
      <c r="M69" s="238">
        <v>26</v>
      </c>
      <c r="N69" s="240">
        <v>99</v>
      </c>
      <c r="O69" s="196">
        <v>125</v>
      </c>
      <c r="P69" s="236">
        <v>0</v>
      </c>
      <c r="Q69" s="236">
        <v>0</v>
      </c>
      <c r="R69" s="236">
        <v>0</v>
      </c>
      <c r="S69" s="236">
        <v>0</v>
      </c>
      <c r="T69" s="236">
        <v>0</v>
      </c>
      <c r="U69" s="236">
        <v>0</v>
      </c>
      <c r="V69" s="237">
        <v>0</v>
      </c>
      <c r="W69" s="233">
        <v>0</v>
      </c>
      <c r="X69" s="238">
        <v>3</v>
      </c>
      <c r="Y69" s="238">
        <v>21</v>
      </c>
      <c r="Z69" s="197">
        <v>24</v>
      </c>
    </row>
    <row r="70" spans="1:26" ht="15" customHeight="1" x14ac:dyDescent="0.25">
      <c r="A70" s="331"/>
      <c r="B70" s="194" t="s">
        <v>33</v>
      </c>
      <c r="C70" s="193" t="s">
        <v>87</v>
      </c>
      <c r="D70" s="191" t="s">
        <v>88</v>
      </c>
      <c r="E70" s="198">
        <v>0</v>
      </c>
      <c r="F70" s="232">
        <v>0</v>
      </c>
      <c r="G70" s="232">
        <v>0</v>
      </c>
      <c r="H70" s="232">
        <v>0</v>
      </c>
      <c r="I70" s="232">
        <v>0</v>
      </c>
      <c r="J70" s="232">
        <v>0</v>
      </c>
      <c r="K70" s="232">
        <v>0</v>
      </c>
      <c r="L70" s="233">
        <v>0</v>
      </c>
      <c r="M70" s="238">
        <v>0</v>
      </c>
      <c r="N70" s="240">
        <v>29</v>
      </c>
      <c r="O70" s="196">
        <v>29</v>
      </c>
      <c r="P70" s="236">
        <v>0</v>
      </c>
      <c r="Q70" s="236">
        <v>0</v>
      </c>
      <c r="R70" s="236">
        <v>0</v>
      </c>
      <c r="S70" s="236">
        <v>0</v>
      </c>
      <c r="T70" s="236">
        <v>0</v>
      </c>
      <c r="U70" s="236">
        <v>0</v>
      </c>
      <c r="V70" s="237">
        <v>0</v>
      </c>
      <c r="W70" s="233">
        <v>0</v>
      </c>
      <c r="X70" s="238">
        <v>0</v>
      </c>
      <c r="Y70" s="238">
        <v>2</v>
      </c>
      <c r="Z70" s="197">
        <v>2</v>
      </c>
    </row>
    <row r="71" spans="1:26" ht="15" customHeight="1" x14ac:dyDescent="0.25">
      <c r="A71" s="331"/>
      <c r="B71" s="194" t="s">
        <v>89</v>
      </c>
      <c r="C71" s="193" t="s">
        <v>90</v>
      </c>
      <c r="D71" s="191" t="s">
        <v>91</v>
      </c>
      <c r="E71" s="198">
        <v>0</v>
      </c>
      <c r="F71" s="232">
        <v>0</v>
      </c>
      <c r="G71" s="232">
        <v>0</v>
      </c>
      <c r="H71" s="232">
        <v>0</v>
      </c>
      <c r="I71" s="232">
        <v>0</v>
      </c>
      <c r="J71" s="232">
        <v>0</v>
      </c>
      <c r="K71" s="232">
        <v>0</v>
      </c>
      <c r="L71" s="233">
        <v>0</v>
      </c>
      <c r="M71" s="238">
        <v>0</v>
      </c>
      <c r="N71" s="240">
        <v>22</v>
      </c>
      <c r="O71" s="196">
        <v>22</v>
      </c>
      <c r="P71" s="236">
        <v>0</v>
      </c>
      <c r="Q71" s="236">
        <v>0</v>
      </c>
      <c r="R71" s="236">
        <v>0</v>
      </c>
      <c r="S71" s="236">
        <v>0</v>
      </c>
      <c r="T71" s="236">
        <v>0</v>
      </c>
      <c r="U71" s="236">
        <v>0</v>
      </c>
      <c r="V71" s="237">
        <v>0</v>
      </c>
      <c r="W71" s="233">
        <v>0</v>
      </c>
      <c r="X71" s="238">
        <v>0</v>
      </c>
      <c r="Y71" s="238">
        <v>2</v>
      </c>
      <c r="Z71" s="197">
        <v>2</v>
      </c>
    </row>
    <row r="72" spans="1:26" ht="15" customHeight="1" x14ac:dyDescent="0.25">
      <c r="A72" s="331"/>
      <c r="B72" s="194"/>
      <c r="C72" s="193" t="s">
        <v>92</v>
      </c>
      <c r="D72" s="191" t="s">
        <v>93</v>
      </c>
      <c r="E72" s="198">
        <v>0</v>
      </c>
      <c r="F72" s="232">
        <v>0</v>
      </c>
      <c r="G72" s="232">
        <v>0</v>
      </c>
      <c r="H72" s="232">
        <v>0</v>
      </c>
      <c r="I72" s="232">
        <v>0</v>
      </c>
      <c r="J72" s="232">
        <v>0</v>
      </c>
      <c r="K72" s="232">
        <v>0</v>
      </c>
      <c r="L72" s="233">
        <v>0</v>
      </c>
      <c r="M72" s="238">
        <v>0</v>
      </c>
      <c r="N72" s="240">
        <v>11</v>
      </c>
      <c r="O72" s="196">
        <v>11</v>
      </c>
      <c r="P72" s="236">
        <v>0</v>
      </c>
      <c r="Q72" s="236">
        <v>0</v>
      </c>
      <c r="R72" s="236">
        <v>0</v>
      </c>
      <c r="S72" s="236">
        <v>0</v>
      </c>
      <c r="T72" s="236">
        <v>0</v>
      </c>
      <c r="U72" s="236">
        <v>0</v>
      </c>
      <c r="V72" s="237">
        <v>0</v>
      </c>
      <c r="W72" s="233">
        <v>0</v>
      </c>
      <c r="X72" s="238">
        <v>0</v>
      </c>
      <c r="Y72" s="238">
        <v>3</v>
      </c>
      <c r="Z72" s="197">
        <v>3</v>
      </c>
    </row>
    <row r="73" spans="1:26" ht="15" customHeight="1" x14ac:dyDescent="0.25">
      <c r="A73" s="331"/>
      <c r="B73" s="194" t="s">
        <v>94</v>
      </c>
      <c r="C73" s="193" t="s">
        <v>95</v>
      </c>
      <c r="D73" s="191" t="s">
        <v>96</v>
      </c>
      <c r="E73" s="198">
        <v>0</v>
      </c>
      <c r="F73" s="232">
        <v>0</v>
      </c>
      <c r="G73" s="232">
        <v>0</v>
      </c>
      <c r="H73" s="232">
        <v>0</v>
      </c>
      <c r="I73" s="232">
        <v>0</v>
      </c>
      <c r="J73" s="232">
        <v>0</v>
      </c>
      <c r="K73" s="232">
        <v>0</v>
      </c>
      <c r="L73" s="233">
        <v>0</v>
      </c>
      <c r="M73" s="238">
        <v>0</v>
      </c>
      <c r="N73" s="240">
        <v>4</v>
      </c>
      <c r="O73" s="196">
        <v>4</v>
      </c>
      <c r="P73" s="236">
        <v>0</v>
      </c>
      <c r="Q73" s="236">
        <v>0</v>
      </c>
      <c r="R73" s="236">
        <v>0</v>
      </c>
      <c r="S73" s="236">
        <v>0</v>
      </c>
      <c r="T73" s="236">
        <v>0</v>
      </c>
      <c r="U73" s="236">
        <v>0</v>
      </c>
      <c r="V73" s="237">
        <v>0</v>
      </c>
      <c r="W73" s="233">
        <v>0</v>
      </c>
      <c r="X73" s="238">
        <v>0</v>
      </c>
      <c r="Y73" s="238">
        <v>1</v>
      </c>
      <c r="Z73" s="197">
        <v>1</v>
      </c>
    </row>
    <row r="74" spans="1:26" ht="15" customHeight="1" x14ac:dyDescent="0.25">
      <c r="A74" s="331"/>
      <c r="B74" s="194"/>
      <c r="C74" s="193" t="s">
        <v>97</v>
      </c>
      <c r="D74" s="191" t="s">
        <v>98</v>
      </c>
      <c r="E74" s="198">
        <v>0</v>
      </c>
      <c r="F74" s="232">
        <v>0</v>
      </c>
      <c r="G74" s="232">
        <v>0</v>
      </c>
      <c r="H74" s="232">
        <v>0</v>
      </c>
      <c r="I74" s="232">
        <v>0</v>
      </c>
      <c r="J74" s="232">
        <v>0</v>
      </c>
      <c r="K74" s="232">
        <v>0</v>
      </c>
      <c r="L74" s="233">
        <v>0</v>
      </c>
      <c r="M74" s="238">
        <v>0</v>
      </c>
      <c r="N74" s="240">
        <v>0</v>
      </c>
      <c r="O74" s="196">
        <v>0</v>
      </c>
      <c r="P74" s="236">
        <v>0</v>
      </c>
      <c r="Q74" s="236">
        <v>0</v>
      </c>
      <c r="R74" s="236">
        <v>0</v>
      </c>
      <c r="S74" s="236">
        <v>0</v>
      </c>
      <c r="T74" s="236">
        <v>0</v>
      </c>
      <c r="U74" s="236">
        <v>0</v>
      </c>
      <c r="V74" s="237">
        <v>0</v>
      </c>
      <c r="W74" s="233">
        <v>0</v>
      </c>
      <c r="X74" s="238">
        <v>0</v>
      </c>
      <c r="Y74" s="238">
        <v>0</v>
      </c>
      <c r="Z74" s="197">
        <v>0</v>
      </c>
    </row>
    <row r="75" spans="1:26" ht="15" customHeight="1" x14ac:dyDescent="0.25">
      <c r="A75" s="331"/>
      <c r="B75" s="194"/>
      <c r="C75" s="193" t="s">
        <v>97</v>
      </c>
      <c r="D75" s="191" t="s">
        <v>99</v>
      </c>
      <c r="E75" s="198">
        <v>0</v>
      </c>
      <c r="F75" s="232">
        <v>0</v>
      </c>
      <c r="G75" s="232">
        <v>0</v>
      </c>
      <c r="H75" s="232">
        <v>0</v>
      </c>
      <c r="I75" s="232">
        <v>0</v>
      </c>
      <c r="J75" s="232">
        <v>0</v>
      </c>
      <c r="K75" s="232">
        <v>0</v>
      </c>
      <c r="L75" s="233">
        <v>0</v>
      </c>
      <c r="M75" s="238">
        <v>15</v>
      </c>
      <c r="N75" s="240">
        <v>1</v>
      </c>
      <c r="O75" s="196">
        <v>16</v>
      </c>
      <c r="P75" s="236">
        <v>0</v>
      </c>
      <c r="Q75" s="236">
        <v>0</v>
      </c>
      <c r="R75" s="236">
        <v>0</v>
      </c>
      <c r="S75" s="236">
        <v>0</v>
      </c>
      <c r="T75" s="236">
        <v>0</v>
      </c>
      <c r="U75" s="236">
        <v>0</v>
      </c>
      <c r="V75" s="237">
        <v>0</v>
      </c>
      <c r="W75" s="233">
        <v>0</v>
      </c>
      <c r="X75" s="238">
        <v>2</v>
      </c>
      <c r="Y75" s="238">
        <v>0</v>
      </c>
      <c r="Z75" s="197">
        <v>2</v>
      </c>
    </row>
    <row r="76" spans="1:26" ht="15" customHeight="1" x14ac:dyDescent="0.25">
      <c r="A76" s="331"/>
      <c r="B76" s="194"/>
      <c r="C76" s="193" t="s">
        <v>97</v>
      </c>
      <c r="D76" s="191" t="s">
        <v>100</v>
      </c>
      <c r="E76" s="198">
        <v>0</v>
      </c>
      <c r="F76" s="232">
        <v>0</v>
      </c>
      <c r="G76" s="232">
        <v>0</v>
      </c>
      <c r="H76" s="232">
        <v>0</v>
      </c>
      <c r="I76" s="232">
        <v>0</v>
      </c>
      <c r="J76" s="232">
        <v>0</v>
      </c>
      <c r="K76" s="232">
        <v>0</v>
      </c>
      <c r="L76" s="233">
        <v>0</v>
      </c>
      <c r="M76" s="238">
        <v>35</v>
      </c>
      <c r="N76" s="240">
        <v>40</v>
      </c>
      <c r="O76" s="196">
        <v>75</v>
      </c>
      <c r="P76" s="236">
        <v>0</v>
      </c>
      <c r="Q76" s="236">
        <v>0</v>
      </c>
      <c r="R76" s="236">
        <v>0</v>
      </c>
      <c r="S76" s="236">
        <v>0</v>
      </c>
      <c r="T76" s="236">
        <v>0</v>
      </c>
      <c r="U76" s="236">
        <v>0</v>
      </c>
      <c r="V76" s="237">
        <v>0</v>
      </c>
      <c r="W76" s="233">
        <v>0</v>
      </c>
      <c r="X76" s="238">
        <v>5</v>
      </c>
      <c r="Y76" s="238">
        <v>7</v>
      </c>
      <c r="Z76" s="197">
        <v>12</v>
      </c>
    </row>
    <row r="77" spans="1:26" ht="15" customHeight="1" x14ac:dyDescent="0.25">
      <c r="A77" s="331"/>
      <c r="B77" s="194"/>
      <c r="C77" s="193"/>
      <c r="D77" s="191" t="s">
        <v>583</v>
      </c>
      <c r="E77" s="198">
        <v>0</v>
      </c>
      <c r="F77" s="232">
        <v>0</v>
      </c>
      <c r="G77" s="232">
        <v>0</v>
      </c>
      <c r="H77" s="232">
        <v>0</v>
      </c>
      <c r="I77" s="232">
        <v>0</v>
      </c>
      <c r="J77" s="232">
        <v>0</v>
      </c>
      <c r="K77" s="232">
        <v>0</v>
      </c>
      <c r="L77" s="233">
        <v>0</v>
      </c>
      <c r="M77" s="238">
        <v>4</v>
      </c>
      <c r="N77" s="240">
        <v>6</v>
      </c>
      <c r="O77" s="196">
        <v>10</v>
      </c>
      <c r="P77" s="236">
        <v>0</v>
      </c>
      <c r="Q77" s="236">
        <v>0</v>
      </c>
      <c r="R77" s="236">
        <v>0</v>
      </c>
      <c r="S77" s="236">
        <v>0</v>
      </c>
      <c r="T77" s="236">
        <v>0</v>
      </c>
      <c r="U77" s="236">
        <v>0</v>
      </c>
      <c r="V77" s="237">
        <v>0</v>
      </c>
      <c r="W77" s="233">
        <v>0</v>
      </c>
      <c r="X77" s="238">
        <v>0</v>
      </c>
      <c r="Y77" s="238">
        <v>3</v>
      </c>
      <c r="Z77" s="197">
        <v>3</v>
      </c>
    </row>
    <row r="78" spans="1:26" ht="15" customHeight="1" x14ac:dyDescent="0.25">
      <c r="A78" s="331"/>
      <c r="B78" s="194"/>
      <c r="C78" s="193"/>
      <c r="D78" s="191" t="s">
        <v>568</v>
      </c>
      <c r="E78" s="198">
        <v>0</v>
      </c>
      <c r="F78" s="232">
        <v>17</v>
      </c>
      <c r="G78" s="232">
        <v>0</v>
      </c>
      <c r="H78" s="232">
        <v>0</v>
      </c>
      <c r="I78" s="232">
        <v>0</v>
      </c>
      <c r="J78" s="232">
        <v>0</v>
      </c>
      <c r="K78" s="232">
        <v>0</v>
      </c>
      <c r="L78" s="233">
        <v>17</v>
      </c>
      <c r="M78" s="238">
        <v>0</v>
      </c>
      <c r="N78" s="240">
        <v>25</v>
      </c>
      <c r="O78" s="196">
        <v>42</v>
      </c>
      <c r="P78" s="236">
        <v>0</v>
      </c>
      <c r="Q78" s="236">
        <v>2</v>
      </c>
      <c r="R78" s="236">
        <v>0</v>
      </c>
      <c r="S78" s="236">
        <v>0</v>
      </c>
      <c r="T78" s="236">
        <v>0</v>
      </c>
      <c r="U78" s="236">
        <v>0</v>
      </c>
      <c r="V78" s="237">
        <v>0</v>
      </c>
      <c r="W78" s="233">
        <v>2</v>
      </c>
      <c r="X78" s="238">
        <v>0</v>
      </c>
      <c r="Y78" s="238">
        <v>2</v>
      </c>
      <c r="Z78" s="197">
        <v>4</v>
      </c>
    </row>
    <row r="79" spans="1:26" ht="15" customHeight="1" x14ac:dyDescent="0.25">
      <c r="A79" s="331"/>
      <c r="B79" s="194"/>
      <c r="C79" s="193"/>
      <c r="D79" s="191" t="s">
        <v>101</v>
      </c>
      <c r="E79" s="198">
        <v>0</v>
      </c>
      <c r="F79" s="232">
        <v>0</v>
      </c>
      <c r="G79" s="232">
        <v>0</v>
      </c>
      <c r="H79" s="232">
        <v>0</v>
      </c>
      <c r="I79" s="232">
        <v>0</v>
      </c>
      <c r="J79" s="232">
        <v>0</v>
      </c>
      <c r="K79" s="232">
        <v>0</v>
      </c>
      <c r="L79" s="233">
        <v>0</v>
      </c>
      <c r="M79" s="238">
        <v>1</v>
      </c>
      <c r="N79" s="240">
        <v>88</v>
      </c>
      <c r="O79" s="196">
        <v>89</v>
      </c>
      <c r="P79" s="236">
        <v>0</v>
      </c>
      <c r="Q79" s="236">
        <v>0</v>
      </c>
      <c r="R79" s="236">
        <v>0</v>
      </c>
      <c r="S79" s="236">
        <v>0</v>
      </c>
      <c r="T79" s="236">
        <v>0</v>
      </c>
      <c r="U79" s="236">
        <v>0</v>
      </c>
      <c r="V79" s="237">
        <v>0</v>
      </c>
      <c r="W79" s="233">
        <v>0</v>
      </c>
      <c r="X79" s="238">
        <v>2</v>
      </c>
      <c r="Y79" s="238">
        <v>14</v>
      </c>
      <c r="Z79" s="197">
        <v>16</v>
      </c>
    </row>
    <row r="80" spans="1:26" ht="15" customHeight="1" x14ac:dyDescent="0.25">
      <c r="A80" s="331"/>
      <c r="B80" s="194"/>
      <c r="C80" s="193"/>
      <c r="D80" s="191" t="s">
        <v>102</v>
      </c>
      <c r="E80" s="198">
        <v>0</v>
      </c>
      <c r="F80" s="232">
        <v>0</v>
      </c>
      <c r="G80" s="232">
        <v>0</v>
      </c>
      <c r="H80" s="232">
        <v>0</v>
      </c>
      <c r="I80" s="232">
        <v>0</v>
      </c>
      <c r="J80" s="232">
        <v>0</v>
      </c>
      <c r="K80" s="232">
        <v>0</v>
      </c>
      <c r="L80" s="233">
        <v>0</v>
      </c>
      <c r="M80" s="238">
        <v>3</v>
      </c>
      <c r="N80" s="240">
        <v>12</v>
      </c>
      <c r="O80" s="196">
        <v>15</v>
      </c>
      <c r="P80" s="236">
        <v>0</v>
      </c>
      <c r="Q80" s="236">
        <v>0</v>
      </c>
      <c r="R80" s="236">
        <v>0</v>
      </c>
      <c r="S80" s="236">
        <v>0</v>
      </c>
      <c r="T80" s="236">
        <v>0</v>
      </c>
      <c r="U80" s="236">
        <v>0</v>
      </c>
      <c r="V80" s="237">
        <v>0</v>
      </c>
      <c r="W80" s="233">
        <v>0</v>
      </c>
      <c r="X80" s="238">
        <v>0</v>
      </c>
      <c r="Y80" s="238">
        <v>2</v>
      </c>
      <c r="Z80" s="197">
        <v>2</v>
      </c>
    </row>
    <row r="81" spans="1:26" ht="15" customHeight="1" x14ac:dyDescent="0.25">
      <c r="A81" s="331"/>
      <c r="B81" s="194"/>
      <c r="C81" s="128"/>
      <c r="D81" s="191" t="s">
        <v>103</v>
      </c>
      <c r="E81" s="198">
        <v>0</v>
      </c>
      <c r="F81" s="232">
        <v>0</v>
      </c>
      <c r="G81" s="232">
        <v>0</v>
      </c>
      <c r="H81" s="232">
        <v>0</v>
      </c>
      <c r="I81" s="232">
        <v>0</v>
      </c>
      <c r="J81" s="232">
        <v>0</v>
      </c>
      <c r="K81" s="232">
        <v>0</v>
      </c>
      <c r="L81" s="233">
        <v>0</v>
      </c>
      <c r="M81" s="238">
        <v>2</v>
      </c>
      <c r="N81" s="240">
        <v>6</v>
      </c>
      <c r="O81" s="196">
        <v>8</v>
      </c>
      <c r="P81" s="236">
        <v>0</v>
      </c>
      <c r="Q81" s="236">
        <v>0</v>
      </c>
      <c r="R81" s="236">
        <v>0</v>
      </c>
      <c r="S81" s="236">
        <v>0</v>
      </c>
      <c r="T81" s="236">
        <v>0</v>
      </c>
      <c r="U81" s="236">
        <v>0</v>
      </c>
      <c r="V81" s="237">
        <v>0</v>
      </c>
      <c r="W81" s="233">
        <v>0</v>
      </c>
      <c r="X81" s="238">
        <v>0</v>
      </c>
      <c r="Y81" s="238">
        <v>0</v>
      </c>
      <c r="Z81" s="197">
        <v>0</v>
      </c>
    </row>
    <row r="82" spans="1:26" ht="15" customHeight="1" x14ac:dyDescent="0.25">
      <c r="A82" s="331"/>
      <c r="B82" s="122" t="s">
        <v>104</v>
      </c>
      <c r="C82" s="123"/>
      <c r="D82" s="124"/>
      <c r="E82" s="288">
        <v>0</v>
      </c>
      <c r="F82" s="188">
        <v>0</v>
      </c>
      <c r="G82" s="188">
        <v>0</v>
      </c>
      <c r="H82" s="188">
        <v>0</v>
      </c>
      <c r="I82" s="188">
        <v>0</v>
      </c>
      <c r="J82" s="188">
        <v>0</v>
      </c>
      <c r="K82" s="188">
        <v>0</v>
      </c>
      <c r="L82" s="189">
        <v>0</v>
      </c>
      <c r="M82" s="192">
        <v>21</v>
      </c>
      <c r="N82" s="287">
        <v>60</v>
      </c>
      <c r="O82" s="192">
        <v>81</v>
      </c>
      <c r="P82" s="287">
        <v>0</v>
      </c>
      <c r="Q82" s="287">
        <v>0</v>
      </c>
      <c r="R82" s="287">
        <v>0</v>
      </c>
      <c r="S82" s="287">
        <v>0</v>
      </c>
      <c r="T82" s="287">
        <v>0</v>
      </c>
      <c r="U82" s="287">
        <v>0</v>
      </c>
      <c r="V82" s="287">
        <v>0</v>
      </c>
      <c r="W82" s="189">
        <v>0</v>
      </c>
      <c r="X82" s="192">
        <v>6</v>
      </c>
      <c r="Y82" s="192">
        <v>17</v>
      </c>
      <c r="Z82" s="287">
        <v>23</v>
      </c>
    </row>
    <row r="83" spans="1:26" ht="15" customHeight="1" x14ac:dyDescent="0.25">
      <c r="A83" s="331"/>
      <c r="B83" s="194"/>
      <c r="C83" s="193" t="s">
        <v>105</v>
      </c>
      <c r="D83" s="191" t="s">
        <v>106</v>
      </c>
      <c r="E83" s="198">
        <v>0</v>
      </c>
      <c r="F83" s="232">
        <v>0</v>
      </c>
      <c r="G83" s="232">
        <v>0</v>
      </c>
      <c r="H83" s="232">
        <v>0</v>
      </c>
      <c r="I83" s="232">
        <v>0</v>
      </c>
      <c r="J83" s="232">
        <v>0</v>
      </c>
      <c r="K83" s="232">
        <v>0</v>
      </c>
      <c r="L83" s="233">
        <v>0</v>
      </c>
      <c r="M83" s="238">
        <v>0</v>
      </c>
      <c r="N83" s="240">
        <v>0</v>
      </c>
      <c r="O83" s="196">
        <v>0</v>
      </c>
      <c r="P83" s="236">
        <v>0</v>
      </c>
      <c r="Q83" s="236">
        <v>0</v>
      </c>
      <c r="R83" s="236">
        <v>0</v>
      </c>
      <c r="S83" s="236">
        <v>0</v>
      </c>
      <c r="T83" s="236">
        <v>0</v>
      </c>
      <c r="U83" s="236">
        <v>0</v>
      </c>
      <c r="V83" s="237">
        <v>0</v>
      </c>
      <c r="W83" s="233">
        <v>0</v>
      </c>
      <c r="X83" s="238">
        <v>0</v>
      </c>
      <c r="Y83" s="238">
        <v>0</v>
      </c>
      <c r="Z83" s="197">
        <v>0</v>
      </c>
    </row>
    <row r="84" spans="1:26" ht="15" customHeight="1" x14ac:dyDescent="0.25">
      <c r="A84" s="331"/>
      <c r="B84" s="194"/>
      <c r="C84" s="193" t="s">
        <v>105</v>
      </c>
      <c r="D84" s="191" t="s">
        <v>107</v>
      </c>
      <c r="E84" s="198">
        <v>0</v>
      </c>
      <c r="F84" s="232">
        <v>0</v>
      </c>
      <c r="G84" s="232">
        <v>0</v>
      </c>
      <c r="H84" s="232">
        <v>0</v>
      </c>
      <c r="I84" s="232">
        <v>0</v>
      </c>
      <c r="J84" s="232">
        <v>0</v>
      </c>
      <c r="K84" s="232">
        <v>0</v>
      </c>
      <c r="L84" s="233">
        <v>0</v>
      </c>
      <c r="M84" s="238">
        <v>11</v>
      </c>
      <c r="N84" s="240">
        <v>4</v>
      </c>
      <c r="O84" s="196">
        <v>15</v>
      </c>
      <c r="P84" s="236">
        <v>0</v>
      </c>
      <c r="Q84" s="236">
        <v>0</v>
      </c>
      <c r="R84" s="236">
        <v>0</v>
      </c>
      <c r="S84" s="236">
        <v>0</v>
      </c>
      <c r="T84" s="236">
        <v>0</v>
      </c>
      <c r="U84" s="236">
        <v>0</v>
      </c>
      <c r="V84" s="237">
        <v>0</v>
      </c>
      <c r="W84" s="233">
        <v>0</v>
      </c>
      <c r="X84" s="238">
        <v>3</v>
      </c>
      <c r="Y84" s="238">
        <v>2</v>
      </c>
      <c r="Z84" s="197">
        <v>5</v>
      </c>
    </row>
    <row r="85" spans="1:26" s="2" customFormat="1" x14ac:dyDescent="0.2">
      <c r="A85" s="331"/>
      <c r="B85" s="194"/>
      <c r="C85" s="193" t="s">
        <v>105</v>
      </c>
      <c r="D85" s="191" t="s">
        <v>108</v>
      </c>
      <c r="E85" s="198">
        <v>0</v>
      </c>
      <c r="F85" s="232">
        <v>0</v>
      </c>
      <c r="G85" s="232">
        <v>0</v>
      </c>
      <c r="H85" s="232">
        <v>0</v>
      </c>
      <c r="I85" s="232">
        <v>0</v>
      </c>
      <c r="J85" s="232">
        <v>0</v>
      </c>
      <c r="K85" s="232">
        <v>0</v>
      </c>
      <c r="L85" s="233">
        <v>0</v>
      </c>
      <c r="M85" s="238">
        <v>5</v>
      </c>
      <c r="N85" s="240">
        <v>12</v>
      </c>
      <c r="O85" s="196">
        <v>17</v>
      </c>
      <c r="P85" s="236">
        <v>0</v>
      </c>
      <c r="Q85" s="236">
        <v>0</v>
      </c>
      <c r="R85" s="236">
        <v>0</v>
      </c>
      <c r="S85" s="236">
        <v>0</v>
      </c>
      <c r="T85" s="236">
        <v>0</v>
      </c>
      <c r="U85" s="236">
        <v>0</v>
      </c>
      <c r="V85" s="237">
        <v>0</v>
      </c>
      <c r="W85" s="233">
        <v>0</v>
      </c>
      <c r="X85" s="238">
        <v>2</v>
      </c>
      <c r="Y85" s="238">
        <v>1</v>
      </c>
      <c r="Z85" s="197">
        <v>3</v>
      </c>
    </row>
    <row r="86" spans="1:26" ht="15" customHeight="1" x14ac:dyDescent="0.25">
      <c r="A86" s="331"/>
      <c r="B86" s="194"/>
      <c r="C86" s="193" t="s">
        <v>109</v>
      </c>
      <c r="D86" s="191" t="s">
        <v>110</v>
      </c>
      <c r="E86" s="198">
        <v>0</v>
      </c>
      <c r="F86" s="232">
        <v>0</v>
      </c>
      <c r="G86" s="232">
        <v>0</v>
      </c>
      <c r="H86" s="232">
        <v>0</v>
      </c>
      <c r="I86" s="232">
        <v>0</v>
      </c>
      <c r="J86" s="232">
        <v>0</v>
      </c>
      <c r="K86" s="232">
        <v>0</v>
      </c>
      <c r="L86" s="233">
        <v>0</v>
      </c>
      <c r="M86" s="238">
        <v>0</v>
      </c>
      <c r="N86" s="240">
        <v>18</v>
      </c>
      <c r="O86" s="196">
        <v>18</v>
      </c>
      <c r="P86" s="236">
        <v>0</v>
      </c>
      <c r="Q86" s="236">
        <v>0</v>
      </c>
      <c r="R86" s="236">
        <v>0</v>
      </c>
      <c r="S86" s="236">
        <v>0</v>
      </c>
      <c r="T86" s="236">
        <v>0</v>
      </c>
      <c r="U86" s="236">
        <v>0</v>
      </c>
      <c r="V86" s="237">
        <v>0</v>
      </c>
      <c r="W86" s="233">
        <v>0</v>
      </c>
      <c r="X86" s="238">
        <v>0</v>
      </c>
      <c r="Y86" s="238">
        <v>8</v>
      </c>
      <c r="Z86" s="197">
        <v>8</v>
      </c>
    </row>
    <row r="87" spans="1:26" ht="15" customHeight="1" x14ac:dyDescent="0.25">
      <c r="A87" s="331"/>
      <c r="B87" s="194"/>
      <c r="C87" s="193" t="s">
        <v>111</v>
      </c>
      <c r="D87" s="191" t="s">
        <v>112</v>
      </c>
      <c r="E87" s="198">
        <v>0</v>
      </c>
      <c r="F87" s="232">
        <v>0</v>
      </c>
      <c r="G87" s="232">
        <v>0</v>
      </c>
      <c r="H87" s="232">
        <v>0</v>
      </c>
      <c r="I87" s="232">
        <v>0</v>
      </c>
      <c r="J87" s="232">
        <v>0</v>
      </c>
      <c r="K87" s="232">
        <v>0</v>
      </c>
      <c r="L87" s="233">
        <v>0</v>
      </c>
      <c r="M87" s="238">
        <v>1</v>
      </c>
      <c r="N87" s="240">
        <v>21</v>
      </c>
      <c r="O87" s="196">
        <v>22</v>
      </c>
      <c r="P87" s="236">
        <v>0</v>
      </c>
      <c r="Q87" s="236">
        <v>0</v>
      </c>
      <c r="R87" s="236">
        <v>0</v>
      </c>
      <c r="S87" s="236">
        <v>0</v>
      </c>
      <c r="T87" s="236">
        <v>0</v>
      </c>
      <c r="U87" s="236">
        <v>0</v>
      </c>
      <c r="V87" s="237">
        <v>0</v>
      </c>
      <c r="W87" s="233">
        <v>0</v>
      </c>
      <c r="X87" s="238">
        <v>1</v>
      </c>
      <c r="Y87" s="238">
        <v>5</v>
      </c>
      <c r="Z87" s="197">
        <v>6</v>
      </c>
    </row>
    <row r="88" spans="1:26" ht="15" customHeight="1" x14ac:dyDescent="0.25">
      <c r="A88" s="331"/>
      <c r="B88" s="194"/>
      <c r="C88" s="193" t="s">
        <v>113</v>
      </c>
      <c r="D88" s="191" t="s">
        <v>114</v>
      </c>
      <c r="E88" s="198">
        <v>0</v>
      </c>
      <c r="F88" s="232">
        <v>0</v>
      </c>
      <c r="G88" s="232">
        <v>0</v>
      </c>
      <c r="H88" s="232">
        <v>0</v>
      </c>
      <c r="I88" s="232">
        <v>0</v>
      </c>
      <c r="J88" s="232">
        <v>0</v>
      </c>
      <c r="K88" s="232">
        <v>0</v>
      </c>
      <c r="L88" s="233">
        <v>0</v>
      </c>
      <c r="M88" s="238">
        <v>4</v>
      </c>
      <c r="N88" s="240">
        <v>5</v>
      </c>
      <c r="O88" s="196">
        <v>9</v>
      </c>
      <c r="P88" s="236">
        <v>0</v>
      </c>
      <c r="Q88" s="236">
        <v>0</v>
      </c>
      <c r="R88" s="236">
        <v>0</v>
      </c>
      <c r="S88" s="236">
        <v>0</v>
      </c>
      <c r="T88" s="236">
        <v>0</v>
      </c>
      <c r="U88" s="236">
        <v>0</v>
      </c>
      <c r="V88" s="237">
        <v>0</v>
      </c>
      <c r="W88" s="233">
        <v>0</v>
      </c>
      <c r="X88" s="238">
        <v>0</v>
      </c>
      <c r="Y88" s="238">
        <v>1</v>
      </c>
      <c r="Z88" s="197">
        <v>1</v>
      </c>
    </row>
    <row r="89" spans="1:26" ht="15" customHeight="1" x14ac:dyDescent="0.25">
      <c r="A89" s="331"/>
      <c r="B89" s="122" t="s">
        <v>115</v>
      </c>
      <c r="C89" s="123"/>
      <c r="D89" s="124"/>
      <c r="E89" s="288">
        <v>45</v>
      </c>
      <c r="F89" s="188">
        <v>5</v>
      </c>
      <c r="G89" s="188">
        <v>24</v>
      </c>
      <c r="H89" s="188">
        <v>0</v>
      </c>
      <c r="I89" s="188">
        <v>0</v>
      </c>
      <c r="J89" s="188">
        <v>0</v>
      </c>
      <c r="K89" s="188">
        <v>0</v>
      </c>
      <c r="L89" s="189">
        <v>74</v>
      </c>
      <c r="M89" s="192">
        <v>331</v>
      </c>
      <c r="N89" s="287">
        <v>1041</v>
      </c>
      <c r="O89" s="192">
        <v>1446</v>
      </c>
      <c r="P89" s="287">
        <v>7</v>
      </c>
      <c r="Q89" s="287">
        <v>2</v>
      </c>
      <c r="R89" s="287">
        <v>17</v>
      </c>
      <c r="S89" s="287">
        <v>0</v>
      </c>
      <c r="T89" s="287">
        <v>0</v>
      </c>
      <c r="U89" s="287">
        <v>0</v>
      </c>
      <c r="V89" s="287">
        <v>0</v>
      </c>
      <c r="W89" s="189">
        <v>26</v>
      </c>
      <c r="X89" s="192">
        <v>81</v>
      </c>
      <c r="Y89" s="192">
        <v>153</v>
      </c>
      <c r="Z89" s="287">
        <v>260</v>
      </c>
    </row>
    <row r="90" spans="1:26" ht="15" customHeight="1" x14ac:dyDescent="0.25">
      <c r="A90" s="331"/>
      <c r="B90" s="341" t="s">
        <v>75</v>
      </c>
      <c r="C90" s="193" t="s">
        <v>116</v>
      </c>
      <c r="D90" s="191" t="s">
        <v>117</v>
      </c>
      <c r="E90" s="198">
        <v>0</v>
      </c>
      <c r="F90" s="232">
        <v>0</v>
      </c>
      <c r="G90" s="232">
        <v>0</v>
      </c>
      <c r="H90" s="232">
        <v>0</v>
      </c>
      <c r="I90" s="232">
        <v>0</v>
      </c>
      <c r="J90" s="232">
        <v>0</v>
      </c>
      <c r="K90" s="232">
        <v>0</v>
      </c>
      <c r="L90" s="233">
        <v>0</v>
      </c>
      <c r="M90" s="238">
        <v>30</v>
      </c>
      <c r="N90" s="240">
        <v>95</v>
      </c>
      <c r="O90" s="196">
        <v>125</v>
      </c>
      <c r="P90" s="236">
        <v>0</v>
      </c>
      <c r="Q90" s="236">
        <v>0</v>
      </c>
      <c r="R90" s="236">
        <v>0</v>
      </c>
      <c r="S90" s="236">
        <v>0</v>
      </c>
      <c r="T90" s="236">
        <v>0</v>
      </c>
      <c r="U90" s="236">
        <v>0</v>
      </c>
      <c r="V90" s="237">
        <v>0</v>
      </c>
      <c r="W90" s="233">
        <v>0</v>
      </c>
      <c r="X90" s="238">
        <v>5</v>
      </c>
      <c r="Y90" s="238">
        <v>10</v>
      </c>
      <c r="Z90" s="197">
        <v>15</v>
      </c>
    </row>
    <row r="91" spans="1:26" ht="15" customHeight="1" x14ac:dyDescent="0.25">
      <c r="A91" s="331"/>
      <c r="B91" s="342"/>
      <c r="C91" s="193" t="s">
        <v>116</v>
      </c>
      <c r="D91" s="191" t="s">
        <v>118</v>
      </c>
      <c r="E91" s="198">
        <v>0</v>
      </c>
      <c r="F91" s="232">
        <v>0</v>
      </c>
      <c r="G91" s="232">
        <v>0</v>
      </c>
      <c r="H91" s="232">
        <v>0</v>
      </c>
      <c r="I91" s="232">
        <v>0</v>
      </c>
      <c r="J91" s="232">
        <v>0</v>
      </c>
      <c r="K91" s="232">
        <v>0</v>
      </c>
      <c r="L91" s="233">
        <v>0</v>
      </c>
      <c r="M91" s="238">
        <v>2</v>
      </c>
      <c r="N91" s="240">
        <v>15</v>
      </c>
      <c r="O91" s="196">
        <v>17</v>
      </c>
      <c r="P91" s="236">
        <v>0</v>
      </c>
      <c r="Q91" s="236">
        <v>0</v>
      </c>
      <c r="R91" s="236">
        <v>0</v>
      </c>
      <c r="S91" s="236">
        <v>0</v>
      </c>
      <c r="T91" s="236">
        <v>0</v>
      </c>
      <c r="U91" s="236">
        <v>0</v>
      </c>
      <c r="V91" s="237">
        <v>0</v>
      </c>
      <c r="W91" s="233">
        <v>0</v>
      </c>
      <c r="X91" s="238">
        <v>0</v>
      </c>
      <c r="Y91" s="238">
        <v>4</v>
      </c>
      <c r="Z91" s="197">
        <v>4</v>
      </c>
    </row>
    <row r="92" spans="1:26" s="2" customFormat="1" x14ac:dyDescent="0.2">
      <c r="A92" s="331"/>
      <c r="B92" s="342"/>
      <c r="C92" s="193" t="s">
        <v>116</v>
      </c>
      <c r="D92" s="191" t="s">
        <v>119</v>
      </c>
      <c r="E92" s="198">
        <v>0</v>
      </c>
      <c r="F92" s="232">
        <v>0</v>
      </c>
      <c r="G92" s="232">
        <v>0</v>
      </c>
      <c r="H92" s="232">
        <v>0</v>
      </c>
      <c r="I92" s="232">
        <v>0</v>
      </c>
      <c r="J92" s="232">
        <v>0</v>
      </c>
      <c r="K92" s="232">
        <v>0</v>
      </c>
      <c r="L92" s="233">
        <v>0</v>
      </c>
      <c r="M92" s="238">
        <v>3</v>
      </c>
      <c r="N92" s="240">
        <v>37</v>
      </c>
      <c r="O92" s="196">
        <v>40</v>
      </c>
      <c r="P92" s="236">
        <v>0</v>
      </c>
      <c r="Q92" s="236">
        <v>0</v>
      </c>
      <c r="R92" s="236">
        <v>0</v>
      </c>
      <c r="S92" s="236">
        <v>0</v>
      </c>
      <c r="T92" s="236">
        <v>0</v>
      </c>
      <c r="U92" s="236">
        <v>0</v>
      </c>
      <c r="V92" s="237">
        <v>0</v>
      </c>
      <c r="W92" s="233">
        <v>0</v>
      </c>
      <c r="X92" s="238">
        <v>1</v>
      </c>
      <c r="Y92" s="238">
        <v>6</v>
      </c>
      <c r="Z92" s="197">
        <v>7</v>
      </c>
    </row>
    <row r="93" spans="1:26" ht="15" customHeight="1" x14ac:dyDescent="0.25">
      <c r="A93" s="331"/>
      <c r="B93" s="342"/>
      <c r="C93" s="193" t="s">
        <v>116</v>
      </c>
      <c r="D93" s="191" t="s">
        <v>120</v>
      </c>
      <c r="E93" s="198">
        <v>0</v>
      </c>
      <c r="F93" s="232">
        <v>0</v>
      </c>
      <c r="G93" s="232">
        <v>0</v>
      </c>
      <c r="H93" s="232">
        <v>0</v>
      </c>
      <c r="I93" s="232">
        <v>0</v>
      </c>
      <c r="J93" s="232">
        <v>0</v>
      </c>
      <c r="K93" s="232">
        <v>0</v>
      </c>
      <c r="L93" s="233">
        <v>0</v>
      </c>
      <c r="M93" s="238">
        <v>5</v>
      </c>
      <c r="N93" s="240">
        <v>47</v>
      </c>
      <c r="O93" s="196">
        <v>52</v>
      </c>
      <c r="P93" s="236">
        <v>0</v>
      </c>
      <c r="Q93" s="236">
        <v>0</v>
      </c>
      <c r="R93" s="236">
        <v>0</v>
      </c>
      <c r="S93" s="236">
        <v>0</v>
      </c>
      <c r="T93" s="236">
        <v>0</v>
      </c>
      <c r="U93" s="236">
        <v>0</v>
      </c>
      <c r="V93" s="237">
        <v>0</v>
      </c>
      <c r="W93" s="233">
        <v>0</v>
      </c>
      <c r="X93" s="238">
        <v>0</v>
      </c>
      <c r="Y93" s="238">
        <v>2</v>
      </c>
      <c r="Z93" s="197">
        <v>2</v>
      </c>
    </row>
    <row r="94" spans="1:26" ht="15" customHeight="1" x14ac:dyDescent="0.25">
      <c r="A94" s="331"/>
      <c r="B94" s="342"/>
      <c r="C94" s="193" t="s">
        <v>116</v>
      </c>
      <c r="D94" s="191" t="s">
        <v>121</v>
      </c>
      <c r="E94" s="198">
        <v>0</v>
      </c>
      <c r="F94" s="232">
        <v>0</v>
      </c>
      <c r="G94" s="232">
        <v>1</v>
      </c>
      <c r="H94" s="232">
        <v>0</v>
      </c>
      <c r="I94" s="232">
        <v>0</v>
      </c>
      <c r="J94" s="232">
        <v>0</v>
      </c>
      <c r="K94" s="232">
        <v>0</v>
      </c>
      <c r="L94" s="233">
        <v>1</v>
      </c>
      <c r="M94" s="238">
        <v>9</v>
      </c>
      <c r="N94" s="240">
        <v>61</v>
      </c>
      <c r="O94" s="196">
        <v>71</v>
      </c>
      <c r="P94" s="236">
        <v>0</v>
      </c>
      <c r="Q94" s="236">
        <v>0</v>
      </c>
      <c r="R94" s="236">
        <v>0</v>
      </c>
      <c r="S94" s="236">
        <v>0</v>
      </c>
      <c r="T94" s="236">
        <v>0</v>
      </c>
      <c r="U94" s="236">
        <v>0</v>
      </c>
      <c r="V94" s="237">
        <v>0</v>
      </c>
      <c r="W94" s="233">
        <v>0</v>
      </c>
      <c r="X94" s="238">
        <v>0</v>
      </c>
      <c r="Y94" s="238">
        <v>17</v>
      </c>
      <c r="Z94" s="197">
        <v>17</v>
      </c>
    </row>
    <row r="95" spans="1:26" ht="15" customHeight="1" x14ac:dyDescent="0.25">
      <c r="A95" s="331"/>
      <c r="B95" s="342"/>
      <c r="C95" s="193" t="s">
        <v>116</v>
      </c>
      <c r="D95" s="191" t="s">
        <v>122</v>
      </c>
      <c r="E95" s="198">
        <v>0</v>
      </c>
      <c r="F95" s="232">
        <v>0</v>
      </c>
      <c r="G95" s="232">
        <v>0</v>
      </c>
      <c r="H95" s="232">
        <v>0</v>
      </c>
      <c r="I95" s="232">
        <v>0</v>
      </c>
      <c r="J95" s="232">
        <v>0</v>
      </c>
      <c r="K95" s="232">
        <v>0</v>
      </c>
      <c r="L95" s="233">
        <v>0</v>
      </c>
      <c r="M95" s="238">
        <v>5</v>
      </c>
      <c r="N95" s="240">
        <v>20</v>
      </c>
      <c r="O95" s="196">
        <v>25</v>
      </c>
      <c r="P95" s="236">
        <v>0</v>
      </c>
      <c r="Q95" s="236">
        <v>0</v>
      </c>
      <c r="R95" s="236">
        <v>0</v>
      </c>
      <c r="S95" s="236">
        <v>0</v>
      </c>
      <c r="T95" s="236">
        <v>0</v>
      </c>
      <c r="U95" s="236">
        <v>0</v>
      </c>
      <c r="V95" s="237">
        <v>0</v>
      </c>
      <c r="W95" s="233">
        <v>0</v>
      </c>
      <c r="X95" s="238">
        <v>1</v>
      </c>
      <c r="Y95" s="238">
        <v>3</v>
      </c>
      <c r="Z95" s="197">
        <v>4</v>
      </c>
    </row>
    <row r="96" spans="1:26" ht="15" customHeight="1" x14ac:dyDescent="0.25">
      <c r="A96" s="331"/>
      <c r="B96" s="342"/>
      <c r="C96" s="193" t="s">
        <v>116</v>
      </c>
      <c r="D96" s="191" t="s">
        <v>123</v>
      </c>
      <c r="E96" s="198">
        <v>0</v>
      </c>
      <c r="F96" s="232">
        <v>0</v>
      </c>
      <c r="G96" s="232">
        <v>0</v>
      </c>
      <c r="H96" s="232">
        <v>0</v>
      </c>
      <c r="I96" s="232">
        <v>0</v>
      </c>
      <c r="J96" s="232">
        <v>0</v>
      </c>
      <c r="K96" s="232">
        <v>0</v>
      </c>
      <c r="L96" s="233">
        <v>0</v>
      </c>
      <c r="M96" s="238">
        <v>0</v>
      </c>
      <c r="N96" s="240">
        <v>0</v>
      </c>
      <c r="O96" s="196">
        <v>0</v>
      </c>
      <c r="P96" s="236">
        <v>0</v>
      </c>
      <c r="Q96" s="236">
        <v>0</v>
      </c>
      <c r="R96" s="236">
        <v>0</v>
      </c>
      <c r="S96" s="236">
        <v>0</v>
      </c>
      <c r="T96" s="236">
        <v>0</v>
      </c>
      <c r="U96" s="236">
        <v>0</v>
      </c>
      <c r="V96" s="237">
        <v>0</v>
      </c>
      <c r="W96" s="233">
        <v>0</v>
      </c>
      <c r="X96" s="238">
        <v>0</v>
      </c>
      <c r="Y96" s="238">
        <v>0</v>
      </c>
      <c r="Z96" s="197">
        <v>0</v>
      </c>
    </row>
    <row r="97" spans="1:26" ht="15" customHeight="1" x14ac:dyDescent="0.25">
      <c r="A97" s="331"/>
      <c r="B97" s="342"/>
      <c r="C97" s="193" t="s">
        <v>116</v>
      </c>
      <c r="D97" s="191" t="s">
        <v>124</v>
      </c>
      <c r="E97" s="198">
        <v>0</v>
      </c>
      <c r="F97" s="232">
        <v>0</v>
      </c>
      <c r="G97" s="232">
        <v>0</v>
      </c>
      <c r="H97" s="232">
        <v>0</v>
      </c>
      <c r="I97" s="232">
        <v>0</v>
      </c>
      <c r="J97" s="232">
        <v>0</v>
      </c>
      <c r="K97" s="232">
        <v>0</v>
      </c>
      <c r="L97" s="233">
        <v>0</v>
      </c>
      <c r="M97" s="238">
        <v>5</v>
      </c>
      <c r="N97" s="240">
        <v>43</v>
      </c>
      <c r="O97" s="196">
        <v>48</v>
      </c>
      <c r="P97" s="236">
        <v>0</v>
      </c>
      <c r="Q97" s="236">
        <v>0</v>
      </c>
      <c r="R97" s="236">
        <v>0</v>
      </c>
      <c r="S97" s="236">
        <v>0</v>
      </c>
      <c r="T97" s="236">
        <v>0</v>
      </c>
      <c r="U97" s="236">
        <v>0</v>
      </c>
      <c r="V97" s="237">
        <v>0</v>
      </c>
      <c r="W97" s="233">
        <v>0</v>
      </c>
      <c r="X97" s="238">
        <v>0</v>
      </c>
      <c r="Y97" s="238">
        <v>5</v>
      </c>
      <c r="Z97" s="197">
        <v>5</v>
      </c>
    </row>
    <row r="98" spans="1:26" ht="15" customHeight="1" x14ac:dyDescent="0.25">
      <c r="A98" s="331"/>
      <c r="B98" s="342"/>
      <c r="C98" s="193" t="s">
        <v>125</v>
      </c>
      <c r="D98" s="191" t="s">
        <v>126</v>
      </c>
      <c r="E98" s="198">
        <v>0</v>
      </c>
      <c r="F98" s="232">
        <v>0</v>
      </c>
      <c r="G98" s="232">
        <v>0</v>
      </c>
      <c r="H98" s="232">
        <v>0</v>
      </c>
      <c r="I98" s="232">
        <v>0</v>
      </c>
      <c r="J98" s="232">
        <v>0</v>
      </c>
      <c r="K98" s="232">
        <v>0</v>
      </c>
      <c r="L98" s="233">
        <v>0</v>
      </c>
      <c r="M98" s="238">
        <v>1</v>
      </c>
      <c r="N98" s="240">
        <v>12</v>
      </c>
      <c r="O98" s="196">
        <v>13</v>
      </c>
      <c r="P98" s="236">
        <v>0</v>
      </c>
      <c r="Q98" s="236">
        <v>0</v>
      </c>
      <c r="R98" s="236">
        <v>0</v>
      </c>
      <c r="S98" s="236">
        <v>0</v>
      </c>
      <c r="T98" s="236">
        <v>0</v>
      </c>
      <c r="U98" s="236">
        <v>0</v>
      </c>
      <c r="V98" s="237">
        <v>0</v>
      </c>
      <c r="W98" s="233">
        <v>0</v>
      </c>
      <c r="X98" s="238">
        <v>1</v>
      </c>
      <c r="Y98" s="238">
        <v>6</v>
      </c>
      <c r="Z98" s="197">
        <v>7</v>
      </c>
    </row>
    <row r="99" spans="1:26" ht="15" customHeight="1" x14ac:dyDescent="0.25">
      <c r="A99" s="331"/>
      <c r="B99" s="342"/>
      <c r="C99" s="193"/>
      <c r="D99" s="191" t="s">
        <v>498</v>
      </c>
      <c r="E99" s="198">
        <v>0</v>
      </c>
      <c r="F99" s="232">
        <v>0</v>
      </c>
      <c r="G99" s="232">
        <v>0</v>
      </c>
      <c r="H99" s="232">
        <v>0</v>
      </c>
      <c r="I99" s="232">
        <v>0</v>
      </c>
      <c r="J99" s="232">
        <v>0</v>
      </c>
      <c r="K99" s="232">
        <v>0</v>
      </c>
      <c r="L99" s="233">
        <v>0</v>
      </c>
      <c r="M99" s="238">
        <v>0</v>
      </c>
      <c r="N99" s="240">
        <v>0</v>
      </c>
      <c r="O99" s="196">
        <v>0</v>
      </c>
      <c r="P99" s="236">
        <v>0</v>
      </c>
      <c r="Q99" s="236">
        <v>0</v>
      </c>
      <c r="R99" s="236">
        <v>0</v>
      </c>
      <c r="S99" s="236">
        <v>0</v>
      </c>
      <c r="T99" s="236">
        <v>0</v>
      </c>
      <c r="U99" s="236">
        <v>0</v>
      </c>
      <c r="V99" s="237">
        <v>0</v>
      </c>
      <c r="W99" s="233">
        <v>0</v>
      </c>
      <c r="X99" s="238">
        <v>0</v>
      </c>
      <c r="Y99" s="238">
        <v>0</v>
      </c>
      <c r="Z99" s="197">
        <v>0</v>
      </c>
    </row>
    <row r="100" spans="1:26" ht="15" customHeight="1" x14ac:dyDescent="0.25">
      <c r="A100" s="331"/>
      <c r="B100" s="343"/>
      <c r="C100" s="193" t="s">
        <v>127</v>
      </c>
      <c r="D100" s="191" t="s">
        <v>128</v>
      </c>
      <c r="E100" s="198">
        <v>24</v>
      </c>
      <c r="F100" s="232">
        <v>0</v>
      </c>
      <c r="G100" s="232">
        <v>3</v>
      </c>
      <c r="H100" s="232">
        <v>0</v>
      </c>
      <c r="I100" s="232">
        <v>0</v>
      </c>
      <c r="J100" s="232">
        <v>0</v>
      </c>
      <c r="K100" s="232">
        <v>0</v>
      </c>
      <c r="L100" s="233">
        <v>27</v>
      </c>
      <c r="M100" s="238">
        <v>11</v>
      </c>
      <c r="N100" s="240">
        <v>40</v>
      </c>
      <c r="O100" s="196">
        <v>78</v>
      </c>
      <c r="P100" s="236">
        <v>4</v>
      </c>
      <c r="Q100" s="236">
        <v>0</v>
      </c>
      <c r="R100" s="236">
        <v>3</v>
      </c>
      <c r="S100" s="236">
        <v>0</v>
      </c>
      <c r="T100" s="236">
        <v>0</v>
      </c>
      <c r="U100" s="236">
        <v>0</v>
      </c>
      <c r="V100" s="237">
        <v>0</v>
      </c>
      <c r="W100" s="233">
        <v>7</v>
      </c>
      <c r="X100" s="238">
        <v>2</v>
      </c>
      <c r="Y100" s="238">
        <v>4</v>
      </c>
      <c r="Z100" s="197">
        <v>13</v>
      </c>
    </row>
    <row r="101" spans="1:26" ht="15" customHeight="1" x14ac:dyDescent="0.25">
      <c r="A101" s="331"/>
      <c r="B101" s="145"/>
      <c r="C101" s="193"/>
      <c r="D101" s="191" t="s">
        <v>511</v>
      </c>
      <c r="E101" s="198">
        <v>0</v>
      </c>
      <c r="F101" s="232">
        <v>0</v>
      </c>
      <c r="G101" s="232">
        <v>0</v>
      </c>
      <c r="H101" s="232">
        <v>0</v>
      </c>
      <c r="I101" s="232">
        <v>0</v>
      </c>
      <c r="J101" s="232">
        <v>0</v>
      </c>
      <c r="K101" s="232">
        <v>0</v>
      </c>
      <c r="L101" s="233">
        <v>0</v>
      </c>
      <c r="M101" s="238">
        <v>0</v>
      </c>
      <c r="N101" s="240">
        <v>0</v>
      </c>
      <c r="O101" s="196">
        <v>0</v>
      </c>
      <c r="P101" s="236">
        <v>0</v>
      </c>
      <c r="Q101" s="236">
        <v>0</v>
      </c>
      <c r="R101" s="236">
        <v>0</v>
      </c>
      <c r="S101" s="236">
        <v>0</v>
      </c>
      <c r="T101" s="236">
        <v>0</v>
      </c>
      <c r="U101" s="236">
        <v>0</v>
      </c>
      <c r="V101" s="237">
        <v>0</v>
      </c>
      <c r="W101" s="233">
        <v>0</v>
      </c>
      <c r="X101" s="238">
        <v>0</v>
      </c>
      <c r="Y101" s="238">
        <v>0</v>
      </c>
      <c r="Z101" s="197">
        <v>0</v>
      </c>
    </row>
    <row r="102" spans="1:26" ht="15" customHeight="1" x14ac:dyDescent="0.25">
      <c r="A102" s="331"/>
      <c r="B102" s="194"/>
      <c r="C102" s="193"/>
      <c r="D102" s="191" t="s">
        <v>129</v>
      </c>
      <c r="E102" s="198">
        <v>0</v>
      </c>
      <c r="F102" s="232">
        <v>0</v>
      </c>
      <c r="G102" s="232">
        <v>0</v>
      </c>
      <c r="H102" s="232">
        <v>0</v>
      </c>
      <c r="I102" s="232">
        <v>0</v>
      </c>
      <c r="J102" s="232">
        <v>0</v>
      </c>
      <c r="K102" s="232">
        <v>0</v>
      </c>
      <c r="L102" s="233">
        <v>0</v>
      </c>
      <c r="M102" s="238">
        <v>4</v>
      </c>
      <c r="N102" s="240">
        <v>28</v>
      </c>
      <c r="O102" s="196">
        <v>32</v>
      </c>
      <c r="P102" s="236">
        <v>0</v>
      </c>
      <c r="Q102" s="236">
        <v>0</v>
      </c>
      <c r="R102" s="236">
        <v>0</v>
      </c>
      <c r="S102" s="236">
        <v>0</v>
      </c>
      <c r="T102" s="236">
        <v>0</v>
      </c>
      <c r="U102" s="236">
        <v>0</v>
      </c>
      <c r="V102" s="237">
        <v>0</v>
      </c>
      <c r="W102" s="233">
        <v>0</v>
      </c>
      <c r="X102" s="238">
        <v>0</v>
      </c>
      <c r="Y102" s="238">
        <v>0</v>
      </c>
      <c r="Z102" s="197">
        <v>0</v>
      </c>
    </row>
    <row r="103" spans="1:26" ht="15" customHeight="1" x14ac:dyDescent="0.25">
      <c r="A103" s="331"/>
      <c r="B103" s="129"/>
      <c r="C103" s="193"/>
      <c r="D103" s="191" t="s">
        <v>499</v>
      </c>
      <c r="E103" s="198">
        <v>0</v>
      </c>
      <c r="F103" s="232">
        <v>0</v>
      </c>
      <c r="G103" s="232">
        <v>0</v>
      </c>
      <c r="H103" s="232">
        <v>0</v>
      </c>
      <c r="I103" s="232">
        <v>0</v>
      </c>
      <c r="J103" s="232">
        <v>0</v>
      </c>
      <c r="K103" s="232">
        <v>0</v>
      </c>
      <c r="L103" s="233">
        <v>0</v>
      </c>
      <c r="M103" s="238">
        <v>0</v>
      </c>
      <c r="N103" s="240">
        <v>0</v>
      </c>
      <c r="O103" s="196">
        <v>0</v>
      </c>
      <c r="P103" s="236">
        <v>0</v>
      </c>
      <c r="Q103" s="236">
        <v>0</v>
      </c>
      <c r="R103" s="236">
        <v>0</v>
      </c>
      <c r="S103" s="236">
        <v>0</v>
      </c>
      <c r="T103" s="236">
        <v>0</v>
      </c>
      <c r="U103" s="236">
        <v>0</v>
      </c>
      <c r="V103" s="237">
        <v>0</v>
      </c>
      <c r="W103" s="233">
        <v>0</v>
      </c>
      <c r="X103" s="238">
        <v>0</v>
      </c>
      <c r="Y103" s="238">
        <v>0</v>
      </c>
      <c r="Z103" s="197">
        <v>0</v>
      </c>
    </row>
    <row r="104" spans="1:26" ht="15" customHeight="1" x14ac:dyDescent="0.25">
      <c r="A104" s="331"/>
      <c r="B104" s="341" t="s">
        <v>130</v>
      </c>
      <c r="C104" s="193" t="s">
        <v>131</v>
      </c>
      <c r="D104" s="191" t="s">
        <v>132</v>
      </c>
      <c r="E104" s="198">
        <v>0</v>
      </c>
      <c r="F104" s="232">
        <v>0</v>
      </c>
      <c r="G104" s="232">
        <v>13</v>
      </c>
      <c r="H104" s="232">
        <v>0</v>
      </c>
      <c r="I104" s="232">
        <v>0</v>
      </c>
      <c r="J104" s="232">
        <v>0</v>
      </c>
      <c r="K104" s="232">
        <v>0</v>
      </c>
      <c r="L104" s="233">
        <v>13</v>
      </c>
      <c r="M104" s="238">
        <v>19</v>
      </c>
      <c r="N104" s="240">
        <v>214</v>
      </c>
      <c r="O104" s="196">
        <v>246</v>
      </c>
      <c r="P104" s="236">
        <v>0</v>
      </c>
      <c r="Q104" s="236">
        <v>0</v>
      </c>
      <c r="R104" s="236">
        <v>9</v>
      </c>
      <c r="S104" s="236">
        <v>0</v>
      </c>
      <c r="T104" s="236">
        <v>0</v>
      </c>
      <c r="U104" s="236">
        <v>0</v>
      </c>
      <c r="V104" s="237">
        <v>0</v>
      </c>
      <c r="W104" s="233">
        <v>9</v>
      </c>
      <c r="X104" s="238">
        <v>7</v>
      </c>
      <c r="Y104" s="238">
        <v>28</v>
      </c>
      <c r="Z104" s="197">
        <v>44</v>
      </c>
    </row>
    <row r="105" spans="1:26" ht="15" customHeight="1" x14ac:dyDescent="0.25">
      <c r="A105" s="331"/>
      <c r="B105" s="342"/>
      <c r="C105" s="193" t="s">
        <v>131</v>
      </c>
      <c r="D105" s="191" t="s">
        <v>133</v>
      </c>
      <c r="E105" s="198">
        <v>0</v>
      </c>
      <c r="F105" s="232">
        <v>0</v>
      </c>
      <c r="G105" s="232">
        <v>0</v>
      </c>
      <c r="H105" s="232">
        <v>0</v>
      </c>
      <c r="I105" s="232">
        <v>0</v>
      </c>
      <c r="J105" s="232">
        <v>0</v>
      </c>
      <c r="K105" s="232">
        <v>0</v>
      </c>
      <c r="L105" s="233">
        <v>0</v>
      </c>
      <c r="M105" s="238">
        <v>0</v>
      </c>
      <c r="N105" s="240">
        <v>6</v>
      </c>
      <c r="O105" s="196">
        <v>6</v>
      </c>
      <c r="P105" s="236">
        <v>0</v>
      </c>
      <c r="Q105" s="236">
        <v>0</v>
      </c>
      <c r="R105" s="236">
        <v>0</v>
      </c>
      <c r="S105" s="236">
        <v>0</v>
      </c>
      <c r="T105" s="236">
        <v>0</v>
      </c>
      <c r="U105" s="236">
        <v>0</v>
      </c>
      <c r="V105" s="237">
        <v>0</v>
      </c>
      <c r="W105" s="233">
        <v>0</v>
      </c>
      <c r="X105" s="238">
        <v>0</v>
      </c>
      <c r="Y105" s="238">
        <v>0</v>
      </c>
      <c r="Z105" s="197">
        <v>0</v>
      </c>
    </row>
    <row r="106" spans="1:26" ht="15" customHeight="1" x14ac:dyDescent="0.25">
      <c r="A106" s="331"/>
      <c r="B106" s="343"/>
      <c r="C106" s="193" t="s">
        <v>131</v>
      </c>
      <c r="D106" s="191" t="s">
        <v>134</v>
      </c>
      <c r="E106" s="198">
        <v>0</v>
      </c>
      <c r="F106" s="232">
        <v>0</v>
      </c>
      <c r="G106" s="232">
        <v>0</v>
      </c>
      <c r="H106" s="232">
        <v>0</v>
      </c>
      <c r="I106" s="232">
        <v>0</v>
      </c>
      <c r="J106" s="232">
        <v>0</v>
      </c>
      <c r="K106" s="232">
        <v>0</v>
      </c>
      <c r="L106" s="233">
        <v>0</v>
      </c>
      <c r="M106" s="238">
        <v>2</v>
      </c>
      <c r="N106" s="240">
        <v>24</v>
      </c>
      <c r="O106" s="196">
        <v>26</v>
      </c>
      <c r="P106" s="236">
        <v>0</v>
      </c>
      <c r="Q106" s="236">
        <v>0</v>
      </c>
      <c r="R106" s="236">
        <v>0</v>
      </c>
      <c r="S106" s="236">
        <v>0</v>
      </c>
      <c r="T106" s="236">
        <v>0</v>
      </c>
      <c r="U106" s="236">
        <v>0</v>
      </c>
      <c r="V106" s="237">
        <v>0</v>
      </c>
      <c r="W106" s="233">
        <v>0</v>
      </c>
      <c r="X106" s="238">
        <v>0</v>
      </c>
      <c r="Y106" s="238">
        <v>4</v>
      </c>
      <c r="Z106" s="197">
        <v>4</v>
      </c>
    </row>
    <row r="107" spans="1:26" ht="15" customHeight="1" x14ac:dyDescent="0.25">
      <c r="A107" s="331"/>
      <c r="B107" s="194"/>
      <c r="C107" s="193"/>
      <c r="D107" s="191" t="s">
        <v>135</v>
      </c>
      <c r="E107" s="198">
        <v>0</v>
      </c>
      <c r="F107" s="232">
        <v>0</v>
      </c>
      <c r="G107" s="232">
        <v>0</v>
      </c>
      <c r="H107" s="232">
        <v>0</v>
      </c>
      <c r="I107" s="232">
        <v>0</v>
      </c>
      <c r="J107" s="232">
        <v>0</v>
      </c>
      <c r="K107" s="232">
        <v>0</v>
      </c>
      <c r="L107" s="233">
        <v>0</v>
      </c>
      <c r="M107" s="238">
        <v>0</v>
      </c>
      <c r="N107" s="240">
        <v>13</v>
      </c>
      <c r="O107" s="196">
        <v>13</v>
      </c>
      <c r="P107" s="236">
        <v>0</v>
      </c>
      <c r="Q107" s="236">
        <v>0</v>
      </c>
      <c r="R107" s="236">
        <v>0</v>
      </c>
      <c r="S107" s="236">
        <v>0</v>
      </c>
      <c r="T107" s="236">
        <v>0</v>
      </c>
      <c r="U107" s="236">
        <v>0</v>
      </c>
      <c r="V107" s="237">
        <v>0</v>
      </c>
      <c r="W107" s="233">
        <v>0</v>
      </c>
      <c r="X107" s="238">
        <v>0</v>
      </c>
      <c r="Y107" s="238">
        <v>1</v>
      </c>
      <c r="Z107" s="197">
        <v>1</v>
      </c>
    </row>
    <row r="108" spans="1:26" ht="15" customHeight="1" x14ac:dyDescent="0.25">
      <c r="A108" s="331"/>
      <c r="B108" s="344" t="s">
        <v>50</v>
      </c>
      <c r="C108" s="193" t="s">
        <v>136</v>
      </c>
      <c r="D108" s="191" t="s">
        <v>137</v>
      </c>
      <c r="E108" s="198">
        <v>0</v>
      </c>
      <c r="F108" s="232">
        <v>0</v>
      </c>
      <c r="G108" s="232">
        <v>0</v>
      </c>
      <c r="H108" s="232">
        <v>0</v>
      </c>
      <c r="I108" s="232">
        <v>0</v>
      </c>
      <c r="J108" s="232">
        <v>0</v>
      </c>
      <c r="K108" s="232">
        <v>0</v>
      </c>
      <c r="L108" s="233">
        <v>0</v>
      </c>
      <c r="M108" s="238">
        <v>1</v>
      </c>
      <c r="N108" s="240">
        <v>15</v>
      </c>
      <c r="O108" s="196">
        <v>16</v>
      </c>
      <c r="P108" s="236">
        <v>0</v>
      </c>
      <c r="Q108" s="236">
        <v>0</v>
      </c>
      <c r="R108" s="236">
        <v>0</v>
      </c>
      <c r="S108" s="236">
        <v>0</v>
      </c>
      <c r="T108" s="236">
        <v>0</v>
      </c>
      <c r="U108" s="236">
        <v>0</v>
      </c>
      <c r="V108" s="237">
        <v>0</v>
      </c>
      <c r="W108" s="233">
        <v>0</v>
      </c>
      <c r="X108" s="238">
        <v>0</v>
      </c>
      <c r="Y108" s="238">
        <v>1</v>
      </c>
      <c r="Z108" s="197">
        <v>1</v>
      </c>
    </row>
    <row r="109" spans="1:26" ht="15" customHeight="1" x14ac:dyDescent="0.25">
      <c r="A109" s="331"/>
      <c r="B109" s="345"/>
      <c r="C109" s="193" t="s">
        <v>138</v>
      </c>
      <c r="D109" s="191" t="s">
        <v>139</v>
      </c>
      <c r="E109" s="198">
        <v>0</v>
      </c>
      <c r="F109" s="232">
        <v>3</v>
      </c>
      <c r="G109" s="232">
        <v>7</v>
      </c>
      <c r="H109" s="232">
        <v>0</v>
      </c>
      <c r="I109" s="232">
        <v>0</v>
      </c>
      <c r="J109" s="232">
        <v>0</v>
      </c>
      <c r="K109" s="232">
        <v>0</v>
      </c>
      <c r="L109" s="233">
        <v>10</v>
      </c>
      <c r="M109" s="238">
        <v>31</v>
      </c>
      <c r="N109" s="240">
        <v>79</v>
      </c>
      <c r="O109" s="196">
        <v>120</v>
      </c>
      <c r="P109" s="236">
        <v>0</v>
      </c>
      <c r="Q109" s="236">
        <v>1</v>
      </c>
      <c r="R109" s="236">
        <v>5</v>
      </c>
      <c r="S109" s="236">
        <v>0</v>
      </c>
      <c r="T109" s="236">
        <v>0</v>
      </c>
      <c r="U109" s="236">
        <v>0</v>
      </c>
      <c r="V109" s="237">
        <v>0</v>
      </c>
      <c r="W109" s="233">
        <v>6</v>
      </c>
      <c r="X109" s="238">
        <v>9</v>
      </c>
      <c r="Y109" s="238">
        <v>8</v>
      </c>
      <c r="Z109" s="197">
        <v>23</v>
      </c>
    </row>
    <row r="110" spans="1:26" ht="15" customHeight="1" x14ac:dyDescent="0.25">
      <c r="A110" s="331"/>
      <c r="B110" s="345"/>
      <c r="C110" s="193" t="s">
        <v>138</v>
      </c>
      <c r="D110" s="191" t="s">
        <v>140</v>
      </c>
      <c r="E110" s="198">
        <v>0</v>
      </c>
      <c r="F110" s="232">
        <v>0</v>
      </c>
      <c r="G110" s="232">
        <v>0</v>
      </c>
      <c r="H110" s="232">
        <v>0</v>
      </c>
      <c r="I110" s="232">
        <v>0</v>
      </c>
      <c r="J110" s="232">
        <v>0</v>
      </c>
      <c r="K110" s="232">
        <v>0</v>
      </c>
      <c r="L110" s="233">
        <v>0</v>
      </c>
      <c r="M110" s="238">
        <v>0</v>
      </c>
      <c r="N110" s="240">
        <v>0</v>
      </c>
      <c r="O110" s="196">
        <v>0</v>
      </c>
      <c r="P110" s="236">
        <v>0</v>
      </c>
      <c r="Q110" s="236">
        <v>0</v>
      </c>
      <c r="R110" s="236">
        <v>0</v>
      </c>
      <c r="S110" s="236">
        <v>0</v>
      </c>
      <c r="T110" s="236">
        <v>0</v>
      </c>
      <c r="U110" s="236">
        <v>0</v>
      </c>
      <c r="V110" s="237">
        <v>0</v>
      </c>
      <c r="W110" s="233">
        <v>0</v>
      </c>
      <c r="X110" s="238">
        <v>0</v>
      </c>
      <c r="Y110" s="238">
        <v>0</v>
      </c>
      <c r="Z110" s="197">
        <v>0</v>
      </c>
    </row>
    <row r="111" spans="1:26" ht="15" customHeight="1" x14ac:dyDescent="0.25">
      <c r="A111" s="331"/>
      <c r="B111" s="345"/>
      <c r="C111" s="193" t="s">
        <v>138</v>
      </c>
      <c r="D111" s="191" t="s">
        <v>141</v>
      </c>
      <c r="E111" s="198">
        <v>0</v>
      </c>
      <c r="F111" s="232">
        <v>0</v>
      </c>
      <c r="G111" s="232">
        <v>0</v>
      </c>
      <c r="H111" s="232">
        <v>0</v>
      </c>
      <c r="I111" s="232">
        <v>0</v>
      </c>
      <c r="J111" s="232">
        <v>0</v>
      </c>
      <c r="K111" s="232">
        <v>0</v>
      </c>
      <c r="L111" s="233">
        <v>0</v>
      </c>
      <c r="M111" s="238">
        <v>2</v>
      </c>
      <c r="N111" s="240">
        <v>21</v>
      </c>
      <c r="O111" s="196">
        <v>23</v>
      </c>
      <c r="P111" s="236">
        <v>0</v>
      </c>
      <c r="Q111" s="236">
        <v>0</v>
      </c>
      <c r="R111" s="236">
        <v>0</v>
      </c>
      <c r="S111" s="236">
        <v>0</v>
      </c>
      <c r="T111" s="236">
        <v>0</v>
      </c>
      <c r="U111" s="236">
        <v>0</v>
      </c>
      <c r="V111" s="237">
        <v>0</v>
      </c>
      <c r="W111" s="233">
        <v>0</v>
      </c>
      <c r="X111" s="238">
        <v>2</v>
      </c>
      <c r="Y111" s="238">
        <v>7</v>
      </c>
      <c r="Z111" s="197">
        <v>9</v>
      </c>
    </row>
    <row r="112" spans="1:26" ht="15" customHeight="1" x14ac:dyDescent="0.25">
      <c r="A112" s="331"/>
      <c r="B112" s="345"/>
      <c r="C112" s="193" t="s">
        <v>138</v>
      </c>
      <c r="D112" s="191" t="s">
        <v>142</v>
      </c>
      <c r="E112" s="198">
        <v>0</v>
      </c>
      <c r="F112" s="232">
        <v>2</v>
      </c>
      <c r="G112" s="232">
        <v>0</v>
      </c>
      <c r="H112" s="232">
        <v>0</v>
      </c>
      <c r="I112" s="232">
        <v>0</v>
      </c>
      <c r="J112" s="232">
        <v>0</v>
      </c>
      <c r="K112" s="232">
        <v>0</v>
      </c>
      <c r="L112" s="233">
        <v>2</v>
      </c>
      <c r="M112" s="238">
        <v>2</v>
      </c>
      <c r="N112" s="240">
        <v>10</v>
      </c>
      <c r="O112" s="196">
        <v>14</v>
      </c>
      <c r="P112" s="236">
        <v>0</v>
      </c>
      <c r="Q112" s="236">
        <v>1</v>
      </c>
      <c r="R112" s="236">
        <v>0</v>
      </c>
      <c r="S112" s="236">
        <v>0</v>
      </c>
      <c r="T112" s="236">
        <v>0</v>
      </c>
      <c r="U112" s="236">
        <v>0</v>
      </c>
      <c r="V112" s="237">
        <v>0</v>
      </c>
      <c r="W112" s="233">
        <v>1</v>
      </c>
      <c r="X112" s="238">
        <v>1</v>
      </c>
      <c r="Y112" s="238">
        <v>1</v>
      </c>
      <c r="Z112" s="197">
        <v>3</v>
      </c>
    </row>
    <row r="113" spans="1:26" ht="15" customHeight="1" x14ac:dyDescent="0.25">
      <c r="A113" s="331"/>
      <c r="B113" s="345"/>
      <c r="C113" s="193" t="s">
        <v>143</v>
      </c>
      <c r="D113" s="191" t="s">
        <v>144</v>
      </c>
      <c r="E113" s="198">
        <v>0</v>
      </c>
      <c r="F113" s="232">
        <v>0</v>
      </c>
      <c r="G113" s="232">
        <v>0</v>
      </c>
      <c r="H113" s="232">
        <v>0</v>
      </c>
      <c r="I113" s="232">
        <v>0</v>
      </c>
      <c r="J113" s="232">
        <v>0</v>
      </c>
      <c r="K113" s="232">
        <v>0</v>
      </c>
      <c r="L113" s="233">
        <v>0</v>
      </c>
      <c r="M113" s="238">
        <v>10</v>
      </c>
      <c r="N113" s="240">
        <v>10</v>
      </c>
      <c r="O113" s="196">
        <v>20</v>
      </c>
      <c r="P113" s="236">
        <v>0</v>
      </c>
      <c r="Q113" s="236">
        <v>0</v>
      </c>
      <c r="R113" s="236">
        <v>0</v>
      </c>
      <c r="S113" s="236">
        <v>0</v>
      </c>
      <c r="T113" s="236">
        <v>0</v>
      </c>
      <c r="U113" s="236">
        <v>0</v>
      </c>
      <c r="V113" s="237">
        <v>0</v>
      </c>
      <c r="W113" s="233">
        <v>0</v>
      </c>
      <c r="X113" s="238">
        <v>4</v>
      </c>
      <c r="Y113" s="238">
        <v>3</v>
      </c>
      <c r="Z113" s="197">
        <v>7</v>
      </c>
    </row>
    <row r="114" spans="1:26" ht="15" customHeight="1" x14ac:dyDescent="0.25">
      <c r="A114" s="331"/>
      <c r="B114" s="345"/>
      <c r="C114" s="193" t="s">
        <v>143</v>
      </c>
      <c r="D114" s="191" t="s">
        <v>145</v>
      </c>
      <c r="E114" s="198">
        <v>0</v>
      </c>
      <c r="F114" s="232">
        <v>0</v>
      </c>
      <c r="G114" s="232">
        <v>0</v>
      </c>
      <c r="H114" s="232">
        <v>0</v>
      </c>
      <c r="I114" s="232">
        <v>0</v>
      </c>
      <c r="J114" s="232">
        <v>0</v>
      </c>
      <c r="K114" s="232">
        <v>0</v>
      </c>
      <c r="L114" s="233">
        <v>0</v>
      </c>
      <c r="M114" s="238">
        <v>0</v>
      </c>
      <c r="N114" s="240">
        <v>0</v>
      </c>
      <c r="O114" s="196">
        <v>0</v>
      </c>
      <c r="P114" s="236">
        <v>0</v>
      </c>
      <c r="Q114" s="236">
        <v>0</v>
      </c>
      <c r="R114" s="236">
        <v>0</v>
      </c>
      <c r="S114" s="236">
        <v>0</v>
      </c>
      <c r="T114" s="236">
        <v>0</v>
      </c>
      <c r="U114" s="236">
        <v>0</v>
      </c>
      <c r="V114" s="237">
        <v>0</v>
      </c>
      <c r="W114" s="233">
        <v>0</v>
      </c>
      <c r="X114" s="238">
        <v>0</v>
      </c>
      <c r="Y114" s="238">
        <v>0</v>
      </c>
      <c r="Z114" s="197">
        <v>0</v>
      </c>
    </row>
    <row r="115" spans="1:26" ht="15" customHeight="1" x14ac:dyDescent="0.25">
      <c r="A115" s="331"/>
      <c r="B115" s="345"/>
      <c r="C115" s="193" t="s">
        <v>146</v>
      </c>
      <c r="D115" s="191" t="s">
        <v>147</v>
      </c>
      <c r="E115" s="198">
        <v>15</v>
      </c>
      <c r="F115" s="232">
        <v>0</v>
      </c>
      <c r="G115" s="232">
        <v>0</v>
      </c>
      <c r="H115" s="232">
        <v>0</v>
      </c>
      <c r="I115" s="232">
        <v>0</v>
      </c>
      <c r="J115" s="232">
        <v>0</v>
      </c>
      <c r="K115" s="232">
        <v>0</v>
      </c>
      <c r="L115" s="233">
        <v>15</v>
      </c>
      <c r="M115" s="238">
        <v>1</v>
      </c>
      <c r="N115" s="240">
        <v>54</v>
      </c>
      <c r="O115" s="196">
        <v>70</v>
      </c>
      <c r="P115" s="236">
        <v>1</v>
      </c>
      <c r="Q115" s="236">
        <v>0</v>
      </c>
      <c r="R115" s="236">
        <v>0</v>
      </c>
      <c r="S115" s="236">
        <v>0</v>
      </c>
      <c r="T115" s="236">
        <v>0</v>
      </c>
      <c r="U115" s="236">
        <v>0</v>
      </c>
      <c r="V115" s="237">
        <v>0</v>
      </c>
      <c r="W115" s="233">
        <v>1</v>
      </c>
      <c r="X115" s="238">
        <v>0</v>
      </c>
      <c r="Y115" s="238">
        <v>4</v>
      </c>
      <c r="Z115" s="197">
        <v>5</v>
      </c>
    </row>
    <row r="116" spans="1:26" ht="15" customHeight="1" x14ac:dyDescent="0.25">
      <c r="A116" s="331"/>
      <c r="B116" s="345"/>
      <c r="C116" s="193" t="s">
        <v>146</v>
      </c>
      <c r="D116" s="191" t="s">
        <v>148</v>
      </c>
      <c r="E116" s="198">
        <v>6</v>
      </c>
      <c r="F116" s="232">
        <v>0</v>
      </c>
      <c r="G116" s="232">
        <v>0</v>
      </c>
      <c r="H116" s="232">
        <v>0</v>
      </c>
      <c r="I116" s="232">
        <v>0</v>
      </c>
      <c r="J116" s="232">
        <v>0</v>
      </c>
      <c r="K116" s="232">
        <v>0</v>
      </c>
      <c r="L116" s="233">
        <v>6</v>
      </c>
      <c r="M116" s="238">
        <v>4</v>
      </c>
      <c r="N116" s="240">
        <v>27</v>
      </c>
      <c r="O116" s="196">
        <v>37</v>
      </c>
      <c r="P116" s="236">
        <v>2</v>
      </c>
      <c r="Q116" s="236">
        <v>0</v>
      </c>
      <c r="R116" s="236">
        <v>0</v>
      </c>
      <c r="S116" s="236">
        <v>0</v>
      </c>
      <c r="T116" s="236">
        <v>0</v>
      </c>
      <c r="U116" s="236">
        <v>0</v>
      </c>
      <c r="V116" s="237">
        <v>0</v>
      </c>
      <c r="W116" s="233">
        <v>2</v>
      </c>
      <c r="X116" s="238">
        <v>0</v>
      </c>
      <c r="Y116" s="238">
        <v>3</v>
      </c>
      <c r="Z116" s="197">
        <v>5</v>
      </c>
    </row>
    <row r="117" spans="1:26" ht="15" customHeight="1" x14ac:dyDescent="0.25">
      <c r="A117" s="331"/>
      <c r="B117" s="345"/>
      <c r="C117" s="193" t="s">
        <v>149</v>
      </c>
      <c r="D117" s="191" t="s">
        <v>150</v>
      </c>
      <c r="E117" s="198">
        <v>0</v>
      </c>
      <c r="F117" s="232">
        <v>0</v>
      </c>
      <c r="G117" s="232">
        <v>0</v>
      </c>
      <c r="H117" s="232">
        <v>0</v>
      </c>
      <c r="I117" s="232">
        <v>0</v>
      </c>
      <c r="J117" s="232">
        <v>0</v>
      </c>
      <c r="K117" s="232">
        <v>0</v>
      </c>
      <c r="L117" s="233">
        <v>0</v>
      </c>
      <c r="M117" s="238">
        <v>0</v>
      </c>
      <c r="N117" s="240">
        <v>0</v>
      </c>
      <c r="O117" s="196">
        <v>0</v>
      </c>
      <c r="P117" s="236">
        <v>0</v>
      </c>
      <c r="Q117" s="236">
        <v>0</v>
      </c>
      <c r="R117" s="236">
        <v>0</v>
      </c>
      <c r="S117" s="236">
        <v>0</v>
      </c>
      <c r="T117" s="236">
        <v>0</v>
      </c>
      <c r="U117" s="236">
        <v>0</v>
      </c>
      <c r="V117" s="237">
        <v>0</v>
      </c>
      <c r="W117" s="233">
        <v>0</v>
      </c>
      <c r="X117" s="238">
        <v>0</v>
      </c>
      <c r="Y117" s="238">
        <v>0</v>
      </c>
      <c r="Z117" s="197">
        <v>0</v>
      </c>
    </row>
    <row r="118" spans="1:26" ht="15" customHeight="1" x14ac:dyDescent="0.25">
      <c r="A118" s="331"/>
      <c r="B118" s="346"/>
      <c r="C118" s="193" t="s">
        <v>149</v>
      </c>
      <c r="D118" s="191" t="s">
        <v>151</v>
      </c>
      <c r="E118" s="198">
        <v>0</v>
      </c>
      <c r="F118" s="232">
        <v>0</v>
      </c>
      <c r="G118" s="232">
        <v>0</v>
      </c>
      <c r="H118" s="232">
        <v>0</v>
      </c>
      <c r="I118" s="232">
        <v>0</v>
      </c>
      <c r="J118" s="232">
        <v>0</v>
      </c>
      <c r="K118" s="232">
        <v>0</v>
      </c>
      <c r="L118" s="233">
        <v>0</v>
      </c>
      <c r="M118" s="238">
        <v>0</v>
      </c>
      <c r="N118" s="240">
        <v>0</v>
      </c>
      <c r="O118" s="196">
        <v>0</v>
      </c>
      <c r="P118" s="236">
        <v>0</v>
      </c>
      <c r="Q118" s="236">
        <v>0</v>
      </c>
      <c r="R118" s="236">
        <v>0</v>
      </c>
      <c r="S118" s="236">
        <v>0</v>
      </c>
      <c r="T118" s="236">
        <v>0</v>
      </c>
      <c r="U118" s="236">
        <v>0</v>
      </c>
      <c r="V118" s="237">
        <v>0</v>
      </c>
      <c r="W118" s="233">
        <v>0</v>
      </c>
      <c r="X118" s="238">
        <v>0</v>
      </c>
      <c r="Y118" s="238">
        <v>0</v>
      </c>
      <c r="Z118" s="197">
        <v>0</v>
      </c>
    </row>
    <row r="119" spans="1:26" ht="15" customHeight="1" x14ac:dyDescent="0.25">
      <c r="A119" s="331"/>
      <c r="B119" s="194"/>
      <c r="C119" s="193" t="s">
        <v>152</v>
      </c>
      <c r="D119" s="191" t="s">
        <v>153</v>
      </c>
      <c r="E119" s="198">
        <v>0</v>
      </c>
      <c r="F119" s="232">
        <v>0</v>
      </c>
      <c r="G119" s="232">
        <v>0</v>
      </c>
      <c r="H119" s="232">
        <v>0</v>
      </c>
      <c r="I119" s="232">
        <v>0</v>
      </c>
      <c r="J119" s="232">
        <v>0</v>
      </c>
      <c r="K119" s="232">
        <v>0</v>
      </c>
      <c r="L119" s="233">
        <v>0</v>
      </c>
      <c r="M119" s="238">
        <v>11</v>
      </c>
      <c r="N119" s="240">
        <v>38</v>
      </c>
      <c r="O119" s="196">
        <v>49</v>
      </c>
      <c r="P119" s="236">
        <v>0</v>
      </c>
      <c r="Q119" s="236">
        <v>0</v>
      </c>
      <c r="R119" s="236">
        <v>0</v>
      </c>
      <c r="S119" s="236">
        <v>0</v>
      </c>
      <c r="T119" s="236">
        <v>0</v>
      </c>
      <c r="U119" s="236">
        <v>0</v>
      </c>
      <c r="V119" s="237">
        <v>0</v>
      </c>
      <c r="W119" s="233">
        <v>0</v>
      </c>
      <c r="X119" s="238">
        <v>5</v>
      </c>
      <c r="Y119" s="238">
        <v>8</v>
      </c>
      <c r="Z119" s="197">
        <v>13</v>
      </c>
    </row>
    <row r="120" spans="1:26" ht="15" customHeight="1" x14ac:dyDescent="0.25">
      <c r="A120" s="331"/>
      <c r="B120" s="194" t="s">
        <v>33</v>
      </c>
      <c r="C120" s="193" t="s">
        <v>95</v>
      </c>
      <c r="D120" s="191" t="s">
        <v>154</v>
      </c>
      <c r="E120" s="198">
        <v>0</v>
      </c>
      <c r="F120" s="232">
        <v>0</v>
      </c>
      <c r="G120" s="232">
        <v>0</v>
      </c>
      <c r="H120" s="232">
        <v>0</v>
      </c>
      <c r="I120" s="232">
        <v>0</v>
      </c>
      <c r="J120" s="232">
        <v>0</v>
      </c>
      <c r="K120" s="232">
        <v>0</v>
      </c>
      <c r="L120" s="233">
        <v>0</v>
      </c>
      <c r="M120" s="238">
        <v>0</v>
      </c>
      <c r="N120" s="240">
        <v>0</v>
      </c>
      <c r="O120" s="196">
        <v>0</v>
      </c>
      <c r="P120" s="236">
        <v>0</v>
      </c>
      <c r="Q120" s="236">
        <v>0</v>
      </c>
      <c r="R120" s="236">
        <v>0</v>
      </c>
      <c r="S120" s="236">
        <v>0</v>
      </c>
      <c r="T120" s="236">
        <v>0</v>
      </c>
      <c r="U120" s="236">
        <v>0</v>
      </c>
      <c r="V120" s="237">
        <v>0</v>
      </c>
      <c r="W120" s="233">
        <v>0</v>
      </c>
      <c r="X120" s="238">
        <v>0</v>
      </c>
      <c r="Y120" s="238">
        <v>0</v>
      </c>
      <c r="Z120" s="197">
        <v>0</v>
      </c>
    </row>
    <row r="121" spans="1:26" ht="15" customHeight="1" x14ac:dyDescent="0.25">
      <c r="A121" s="331"/>
      <c r="B121" s="194"/>
      <c r="C121" s="193" t="s">
        <v>155</v>
      </c>
      <c r="D121" s="191" t="s">
        <v>156</v>
      </c>
      <c r="E121" s="198">
        <v>0</v>
      </c>
      <c r="F121" s="232">
        <v>0</v>
      </c>
      <c r="G121" s="232">
        <v>0</v>
      </c>
      <c r="H121" s="232">
        <v>0</v>
      </c>
      <c r="I121" s="232">
        <v>0</v>
      </c>
      <c r="J121" s="232">
        <v>0</v>
      </c>
      <c r="K121" s="232">
        <v>0</v>
      </c>
      <c r="L121" s="233">
        <v>0</v>
      </c>
      <c r="M121" s="238">
        <v>6</v>
      </c>
      <c r="N121" s="240">
        <v>53</v>
      </c>
      <c r="O121" s="196">
        <v>59</v>
      </c>
      <c r="P121" s="236">
        <v>0</v>
      </c>
      <c r="Q121" s="236">
        <v>0</v>
      </c>
      <c r="R121" s="236">
        <v>0</v>
      </c>
      <c r="S121" s="236">
        <v>0</v>
      </c>
      <c r="T121" s="236">
        <v>0</v>
      </c>
      <c r="U121" s="236">
        <v>0</v>
      </c>
      <c r="V121" s="237">
        <v>0</v>
      </c>
      <c r="W121" s="233">
        <v>0</v>
      </c>
      <c r="X121" s="238">
        <v>0</v>
      </c>
      <c r="Y121" s="238">
        <v>7</v>
      </c>
      <c r="Z121" s="197">
        <v>7</v>
      </c>
    </row>
    <row r="122" spans="1:26" ht="15" customHeight="1" x14ac:dyDescent="0.25">
      <c r="A122" s="331"/>
      <c r="B122" s="341" t="s">
        <v>94</v>
      </c>
      <c r="C122" s="193" t="s">
        <v>157</v>
      </c>
      <c r="D122" s="191" t="s">
        <v>158</v>
      </c>
      <c r="E122" s="198">
        <v>0</v>
      </c>
      <c r="F122" s="232">
        <v>0</v>
      </c>
      <c r="G122" s="232">
        <v>0</v>
      </c>
      <c r="H122" s="232">
        <v>0</v>
      </c>
      <c r="I122" s="232">
        <v>0</v>
      </c>
      <c r="J122" s="232">
        <v>0</v>
      </c>
      <c r="K122" s="232">
        <v>0</v>
      </c>
      <c r="L122" s="233">
        <v>0</v>
      </c>
      <c r="M122" s="238">
        <v>6</v>
      </c>
      <c r="N122" s="240">
        <v>5</v>
      </c>
      <c r="O122" s="196">
        <v>11</v>
      </c>
      <c r="P122" s="236">
        <v>0</v>
      </c>
      <c r="Q122" s="236">
        <v>0</v>
      </c>
      <c r="R122" s="236">
        <v>0</v>
      </c>
      <c r="S122" s="236">
        <v>0</v>
      </c>
      <c r="T122" s="236">
        <v>0</v>
      </c>
      <c r="U122" s="236">
        <v>0</v>
      </c>
      <c r="V122" s="237">
        <v>0</v>
      </c>
      <c r="W122" s="233">
        <v>0</v>
      </c>
      <c r="X122" s="238">
        <v>1</v>
      </c>
      <c r="Y122" s="238">
        <v>4</v>
      </c>
      <c r="Z122" s="197">
        <v>5</v>
      </c>
    </row>
    <row r="123" spans="1:26" ht="15" customHeight="1" x14ac:dyDescent="0.25">
      <c r="A123" s="331"/>
      <c r="B123" s="343"/>
      <c r="C123" s="193" t="s">
        <v>159</v>
      </c>
      <c r="D123" s="191" t="s">
        <v>160</v>
      </c>
      <c r="E123" s="198">
        <v>0</v>
      </c>
      <c r="F123" s="232">
        <v>0</v>
      </c>
      <c r="G123" s="232">
        <v>0</v>
      </c>
      <c r="H123" s="232">
        <v>0</v>
      </c>
      <c r="I123" s="232">
        <v>0</v>
      </c>
      <c r="J123" s="232">
        <v>0</v>
      </c>
      <c r="K123" s="232">
        <v>0</v>
      </c>
      <c r="L123" s="233">
        <v>0</v>
      </c>
      <c r="M123" s="238">
        <v>0</v>
      </c>
      <c r="N123" s="240">
        <v>7</v>
      </c>
      <c r="O123" s="196">
        <v>7</v>
      </c>
      <c r="P123" s="236">
        <v>0</v>
      </c>
      <c r="Q123" s="236">
        <v>0</v>
      </c>
      <c r="R123" s="236">
        <v>0</v>
      </c>
      <c r="S123" s="236">
        <v>0</v>
      </c>
      <c r="T123" s="236">
        <v>0</v>
      </c>
      <c r="U123" s="236">
        <v>0</v>
      </c>
      <c r="V123" s="237">
        <v>0</v>
      </c>
      <c r="W123" s="233">
        <v>0</v>
      </c>
      <c r="X123" s="238">
        <v>0</v>
      </c>
      <c r="Y123" s="238">
        <v>0</v>
      </c>
      <c r="Z123" s="197">
        <v>0</v>
      </c>
    </row>
    <row r="124" spans="1:26" ht="15" customHeight="1" x14ac:dyDescent="0.25">
      <c r="A124" s="331"/>
      <c r="B124" s="344" t="s">
        <v>161</v>
      </c>
      <c r="C124" s="130" t="s">
        <v>162</v>
      </c>
      <c r="D124" s="191" t="s">
        <v>163</v>
      </c>
      <c r="E124" s="198">
        <v>0</v>
      </c>
      <c r="F124" s="232">
        <v>0</v>
      </c>
      <c r="G124" s="232">
        <v>0</v>
      </c>
      <c r="H124" s="232">
        <v>0</v>
      </c>
      <c r="I124" s="232">
        <v>0</v>
      </c>
      <c r="J124" s="232">
        <v>0</v>
      </c>
      <c r="K124" s="232">
        <v>0</v>
      </c>
      <c r="L124" s="233">
        <v>0</v>
      </c>
      <c r="M124" s="238">
        <v>0</v>
      </c>
      <c r="N124" s="240">
        <v>8</v>
      </c>
      <c r="O124" s="196">
        <v>8</v>
      </c>
      <c r="P124" s="236">
        <v>0</v>
      </c>
      <c r="Q124" s="236">
        <v>0</v>
      </c>
      <c r="R124" s="236">
        <v>0</v>
      </c>
      <c r="S124" s="236">
        <v>0</v>
      </c>
      <c r="T124" s="236">
        <v>0</v>
      </c>
      <c r="U124" s="236">
        <v>0</v>
      </c>
      <c r="V124" s="237">
        <v>0</v>
      </c>
      <c r="W124" s="233">
        <v>0</v>
      </c>
      <c r="X124" s="238">
        <v>0</v>
      </c>
      <c r="Y124" s="238">
        <v>1</v>
      </c>
      <c r="Z124" s="197">
        <v>1</v>
      </c>
    </row>
    <row r="125" spans="1:26" ht="15" customHeight="1" x14ac:dyDescent="0.25">
      <c r="A125" s="331"/>
      <c r="B125" s="345"/>
      <c r="C125" s="130"/>
      <c r="D125" s="191" t="s">
        <v>164</v>
      </c>
      <c r="E125" s="198">
        <v>0</v>
      </c>
      <c r="F125" s="232">
        <v>0</v>
      </c>
      <c r="G125" s="232">
        <v>0</v>
      </c>
      <c r="H125" s="232">
        <v>0</v>
      </c>
      <c r="I125" s="232">
        <v>0</v>
      </c>
      <c r="J125" s="232">
        <v>0</v>
      </c>
      <c r="K125" s="232">
        <v>0</v>
      </c>
      <c r="L125" s="233">
        <v>0</v>
      </c>
      <c r="M125" s="238">
        <v>0</v>
      </c>
      <c r="N125" s="240">
        <v>42</v>
      </c>
      <c r="O125" s="196">
        <v>42</v>
      </c>
      <c r="P125" s="236">
        <v>0</v>
      </c>
      <c r="Q125" s="236">
        <v>0</v>
      </c>
      <c r="R125" s="236">
        <v>0</v>
      </c>
      <c r="S125" s="236">
        <v>0</v>
      </c>
      <c r="T125" s="236">
        <v>0</v>
      </c>
      <c r="U125" s="236">
        <v>0</v>
      </c>
      <c r="V125" s="237">
        <v>0</v>
      </c>
      <c r="W125" s="233">
        <v>0</v>
      </c>
      <c r="X125" s="238">
        <v>0</v>
      </c>
      <c r="Y125" s="238">
        <v>12</v>
      </c>
      <c r="Z125" s="197">
        <v>12</v>
      </c>
    </row>
    <row r="126" spans="1:26" ht="15" customHeight="1" x14ac:dyDescent="0.25">
      <c r="A126" s="331"/>
      <c r="B126" s="346"/>
      <c r="C126" s="130" t="s">
        <v>165</v>
      </c>
      <c r="D126" s="191" t="s">
        <v>166</v>
      </c>
      <c r="E126" s="198">
        <v>0</v>
      </c>
      <c r="F126" s="232">
        <v>0</v>
      </c>
      <c r="G126" s="232">
        <v>0</v>
      </c>
      <c r="H126" s="232">
        <v>0</v>
      </c>
      <c r="I126" s="232">
        <v>0</v>
      </c>
      <c r="J126" s="232">
        <v>0</v>
      </c>
      <c r="K126" s="232">
        <v>0</v>
      </c>
      <c r="L126" s="233">
        <v>0</v>
      </c>
      <c r="M126" s="238">
        <v>160</v>
      </c>
      <c r="N126" s="240">
        <v>0</v>
      </c>
      <c r="O126" s="196">
        <v>160</v>
      </c>
      <c r="P126" s="236">
        <v>0</v>
      </c>
      <c r="Q126" s="236">
        <v>0</v>
      </c>
      <c r="R126" s="236">
        <v>0</v>
      </c>
      <c r="S126" s="236">
        <v>0</v>
      </c>
      <c r="T126" s="236">
        <v>0</v>
      </c>
      <c r="U126" s="236">
        <v>0</v>
      </c>
      <c r="V126" s="237">
        <v>0</v>
      </c>
      <c r="W126" s="233">
        <v>0</v>
      </c>
      <c r="X126" s="238">
        <v>42</v>
      </c>
      <c r="Y126" s="238">
        <v>0</v>
      </c>
      <c r="Z126" s="197">
        <v>42</v>
      </c>
    </row>
    <row r="127" spans="1:26" ht="15" customHeight="1" x14ac:dyDescent="0.25">
      <c r="A127" s="331"/>
      <c r="B127" s="194"/>
      <c r="C127" s="193"/>
      <c r="D127" s="191" t="s">
        <v>167</v>
      </c>
      <c r="E127" s="198">
        <v>0</v>
      </c>
      <c r="F127" s="232">
        <v>0</v>
      </c>
      <c r="G127" s="232">
        <v>0</v>
      </c>
      <c r="H127" s="232">
        <v>0</v>
      </c>
      <c r="I127" s="232">
        <v>0</v>
      </c>
      <c r="J127" s="232">
        <v>0</v>
      </c>
      <c r="K127" s="232">
        <v>0</v>
      </c>
      <c r="L127" s="233">
        <v>0</v>
      </c>
      <c r="M127" s="238">
        <v>1</v>
      </c>
      <c r="N127" s="240">
        <v>17</v>
      </c>
      <c r="O127" s="196">
        <v>18</v>
      </c>
      <c r="P127" s="236">
        <v>0</v>
      </c>
      <c r="Q127" s="236">
        <v>0</v>
      </c>
      <c r="R127" s="236">
        <v>0</v>
      </c>
      <c r="S127" s="236">
        <v>0</v>
      </c>
      <c r="T127" s="236">
        <v>0</v>
      </c>
      <c r="U127" s="236">
        <v>0</v>
      </c>
      <c r="V127" s="237">
        <v>0</v>
      </c>
      <c r="W127" s="233">
        <v>0</v>
      </c>
      <c r="X127" s="238">
        <v>0</v>
      </c>
      <c r="Y127" s="238">
        <v>4</v>
      </c>
      <c r="Z127" s="197">
        <v>4</v>
      </c>
    </row>
    <row r="128" spans="1:26" ht="15" customHeight="1" x14ac:dyDescent="0.25">
      <c r="A128" s="331"/>
      <c r="B128" s="122" t="s">
        <v>168</v>
      </c>
      <c r="C128" s="123"/>
      <c r="D128" s="124"/>
      <c r="E128" s="288">
        <v>6</v>
      </c>
      <c r="F128" s="188">
        <v>0</v>
      </c>
      <c r="G128" s="188">
        <v>25</v>
      </c>
      <c r="H128" s="188">
        <v>0</v>
      </c>
      <c r="I128" s="188">
        <v>0</v>
      </c>
      <c r="J128" s="188">
        <v>0</v>
      </c>
      <c r="K128" s="188">
        <v>0</v>
      </c>
      <c r="L128" s="189">
        <v>31</v>
      </c>
      <c r="M128" s="192">
        <v>119</v>
      </c>
      <c r="N128" s="287">
        <v>1008</v>
      </c>
      <c r="O128" s="192">
        <v>1158</v>
      </c>
      <c r="P128" s="287">
        <v>1</v>
      </c>
      <c r="Q128" s="287">
        <v>0</v>
      </c>
      <c r="R128" s="287">
        <v>7</v>
      </c>
      <c r="S128" s="287">
        <v>0</v>
      </c>
      <c r="T128" s="287">
        <v>0</v>
      </c>
      <c r="U128" s="287">
        <v>0</v>
      </c>
      <c r="V128" s="287">
        <v>0</v>
      </c>
      <c r="W128" s="189">
        <v>8</v>
      </c>
      <c r="X128" s="192">
        <v>28</v>
      </c>
      <c r="Y128" s="192">
        <v>162</v>
      </c>
      <c r="Z128" s="287">
        <v>198</v>
      </c>
    </row>
    <row r="129" spans="1:26" ht="15" customHeight="1" x14ac:dyDescent="0.25">
      <c r="A129" s="331"/>
      <c r="B129" s="341" t="s">
        <v>41</v>
      </c>
      <c r="C129" s="193" t="s">
        <v>169</v>
      </c>
      <c r="D129" s="191" t="s">
        <v>170</v>
      </c>
      <c r="E129" s="198">
        <v>0</v>
      </c>
      <c r="F129" s="232">
        <v>0</v>
      </c>
      <c r="G129" s="232">
        <v>0</v>
      </c>
      <c r="H129" s="232">
        <v>0</v>
      </c>
      <c r="I129" s="232">
        <v>0</v>
      </c>
      <c r="J129" s="232">
        <v>0</v>
      </c>
      <c r="K129" s="232">
        <v>0</v>
      </c>
      <c r="L129" s="233">
        <v>0</v>
      </c>
      <c r="M129" s="238">
        <v>0</v>
      </c>
      <c r="N129" s="240">
        <v>91</v>
      </c>
      <c r="O129" s="196">
        <v>91</v>
      </c>
      <c r="P129" s="236">
        <v>0</v>
      </c>
      <c r="Q129" s="236">
        <v>0</v>
      </c>
      <c r="R129" s="236">
        <v>0</v>
      </c>
      <c r="S129" s="236">
        <v>0</v>
      </c>
      <c r="T129" s="236">
        <v>0</v>
      </c>
      <c r="U129" s="236">
        <v>0</v>
      </c>
      <c r="V129" s="237">
        <v>0</v>
      </c>
      <c r="W129" s="233">
        <v>0</v>
      </c>
      <c r="X129" s="238">
        <v>0</v>
      </c>
      <c r="Y129" s="238">
        <v>19</v>
      </c>
      <c r="Z129" s="197">
        <v>19</v>
      </c>
    </row>
    <row r="130" spans="1:26" ht="15" customHeight="1" x14ac:dyDescent="0.25">
      <c r="A130" s="331"/>
      <c r="B130" s="342"/>
      <c r="C130" s="193" t="s">
        <v>169</v>
      </c>
      <c r="D130" s="191" t="s">
        <v>171</v>
      </c>
      <c r="E130" s="198">
        <v>0</v>
      </c>
      <c r="F130" s="232">
        <v>0</v>
      </c>
      <c r="G130" s="232">
        <v>0</v>
      </c>
      <c r="H130" s="232">
        <v>0</v>
      </c>
      <c r="I130" s="232">
        <v>0</v>
      </c>
      <c r="J130" s="232">
        <v>0</v>
      </c>
      <c r="K130" s="232">
        <v>0</v>
      </c>
      <c r="L130" s="233">
        <v>0</v>
      </c>
      <c r="M130" s="238">
        <v>0</v>
      </c>
      <c r="N130" s="240">
        <v>0</v>
      </c>
      <c r="O130" s="196">
        <v>0</v>
      </c>
      <c r="P130" s="236">
        <v>0</v>
      </c>
      <c r="Q130" s="236">
        <v>0</v>
      </c>
      <c r="R130" s="236">
        <v>0</v>
      </c>
      <c r="S130" s="236">
        <v>0</v>
      </c>
      <c r="T130" s="236">
        <v>0</v>
      </c>
      <c r="U130" s="236">
        <v>0</v>
      </c>
      <c r="V130" s="237">
        <v>0</v>
      </c>
      <c r="W130" s="233">
        <v>0</v>
      </c>
      <c r="X130" s="238">
        <v>0</v>
      </c>
      <c r="Y130" s="238">
        <v>0</v>
      </c>
      <c r="Z130" s="197">
        <v>0</v>
      </c>
    </row>
    <row r="131" spans="1:26" s="2" customFormat="1" x14ac:dyDescent="0.2">
      <c r="A131" s="331"/>
      <c r="B131" s="342"/>
      <c r="C131" s="193" t="s">
        <v>169</v>
      </c>
      <c r="D131" s="191" t="s">
        <v>172</v>
      </c>
      <c r="E131" s="198">
        <v>0</v>
      </c>
      <c r="F131" s="232">
        <v>0</v>
      </c>
      <c r="G131" s="232">
        <v>0</v>
      </c>
      <c r="H131" s="232">
        <v>0</v>
      </c>
      <c r="I131" s="232">
        <v>0</v>
      </c>
      <c r="J131" s="232">
        <v>0</v>
      </c>
      <c r="K131" s="232">
        <v>0</v>
      </c>
      <c r="L131" s="233">
        <v>0</v>
      </c>
      <c r="M131" s="238">
        <v>0</v>
      </c>
      <c r="N131" s="240">
        <v>0</v>
      </c>
      <c r="O131" s="196">
        <v>0</v>
      </c>
      <c r="P131" s="236">
        <v>0</v>
      </c>
      <c r="Q131" s="236">
        <v>0</v>
      </c>
      <c r="R131" s="236">
        <v>0</v>
      </c>
      <c r="S131" s="236">
        <v>0</v>
      </c>
      <c r="T131" s="236">
        <v>0</v>
      </c>
      <c r="U131" s="236">
        <v>0</v>
      </c>
      <c r="V131" s="237">
        <v>0</v>
      </c>
      <c r="W131" s="233">
        <v>0</v>
      </c>
      <c r="X131" s="238">
        <v>0</v>
      </c>
      <c r="Y131" s="238">
        <v>0</v>
      </c>
      <c r="Z131" s="197">
        <v>0</v>
      </c>
    </row>
    <row r="132" spans="1:26" ht="15" customHeight="1" x14ac:dyDescent="0.25">
      <c r="A132" s="331"/>
      <c r="B132" s="342"/>
      <c r="C132" s="193" t="s">
        <v>169</v>
      </c>
      <c r="D132" s="191" t="s">
        <v>173</v>
      </c>
      <c r="E132" s="198">
        <v>0</v>
      </c>
      <c r="F132" s="232">
        <v>0</v>
      </c>
      <c r="G132" s="232">
        <v>0</v>
      </c>
      <c r="H132" s="232">
        <v>0</v>
      </c>
      <c r="I132" s="232">
        <v>0</v>
      </c>
      <c r="J132" s="232">
        <v>0</v>
      </c>
      <c r="K132" s="232">
        <v>0</v>
      </c>
      <c r="L132" s="233">
        <v>0</v>
      </c>
      <c r="M132" s="238">
        <v>0</v>
      </c>
      <c r="N132" s="240">
        <v>0</v>
      </c>
      <c r="O132" s="196">
        <v>0</v>
      </c>
      <c r="P132" s="236">
        <v>0</v>
      </c>
      <c r="Q132" s="236">
        <v>0</v>
      </c>
      <c r="R132" s="236">
        <v>0</v>
      </c>
      <c r="S132" s="236">
        <v>0</v>
      </c>
      <c r="T132" s="236">
        <v>0</v>
      </c>
      <c r="U132" s="236">
        <v>0</v>
      </c>
      <c r="V132" s="237">
        <v>0</v>
      </c>
      <c r="W132" s="233">
        <v>0</v>
      </c>
      <c r="X132" s="238">
        <v>0</v>
      </c>
      <c r="Y132" s="238">
        <v>0</v>
      </c>
      <c r="Z132" s="197">
        <v>0</v>
      </c>
    </row>
    <row r="133" spans="1:26" ht="15" customHeight="1" x14ac:dyDescent="0.25">
      <c r="A133" s="331"/>
      <c r="B133" s="342"/>
      <c r="C133" s="193" t="s">
        <v>169</v>
      </c>
      <c r="D133" s="191" t="s">
        <v>174</v>
      </c>
      <c r="E133" s="198">
        <v>0</v>
      </c>
      <c r="F133" s="232">
        <v>0</v>
      </c>
      <c r="G133" s="232">
        <v>0</v>
      </c>
      <c r="H133" s="232">
        <v>0</v>
      </c>
      <c r="I133" s="232">
        <v>0</v>
      </c>
      <c r="J133" s="232">
        <v>0</v>
      </c>
      <c r="K133" s="232">
        <v>0</v>
      </c>
      <c r="L133" s="233">
        <v>0</v>
      </c>
      <c r="M133" s="238">
        <v>0</v>
      </c>
      <c r="N133" s="240">
        <v>0</v>
      </c>
      <c r="O133" s="196">
        <v>0</v>
      </c>
      <c r="P133" s="236">
        <v>0</v>
      </c>
      <c r="Q133" s="236">
        <v>0</v>
      </c>
      <c r="R133" s="236">
        <v>0</v>
      </c>
      <c r="S133" s="236">
        <v>0</v>
      </c>
      <c r="T133" s="236">
        <v>0</v>
      </c>
      <c r="U133" s="236">
        <v>0</v>
      </c>
      <c r="V133" s="237">
        <v>0</v>
      </c>
      <c r="W133" s="233">
        <v>0</v>
      </c>
      <c r="X133" s="238">
        <v>0</v>
      </c>
      <c r="Y133" s="238">
        <v>0</v>
      </c>
      <c r="Z133" s="197">
        <v>0</v>
      </c>
    </row>
    <row r="134" spans="1:26" ht="15" customHeight="1" x14ac:dyDescent="0.25">
      <c r="A134" s="331"/>
      <c r="B134" s="342"/>
      <c r="C134" s="193" t="s">
        <v>175</v>
      </c>
      <c r="D134" s="191" t="s">
        <v>176</v>
      </c>
      <c r="E134" s="198">
        <v>0</v>
      </c>
      <c r="F134" s="232">
        <v>0</v>
      </c>
      <c r="G134" s="232">
        <v>0</v>
      </c>
      <c r="H134" s="232">
        <v>0</v>
      </c>
      <c r="I134" s="232">
        <v>0</v>
      </c>
      <c r="J134" s="232">
        <v>0</v>
      </c>
      <c r="K134" s="232">
        <v>0</v>
      </c>
      <c r="L134" s="233">
        <v>0</v>
      </c>
      <c r="M134" s="238">
        <v>0</v>
      </c>
      <c r="N134" s="240">
        <v>0</v>
      </c>
      <c r="O134" s="196">
        <v>0</v>
      </c>
      <c r="P134" s="236">
        <v>0</v>
      </c>
      <c r="Q134" s="236">
        <v>0</v>
      </c>
      <c r="R134" s="236">
        <v>0</v>
      </c>
      <c r="S134" s="236">
        <v>0</v>
      </c>
      <c r="T134" s="236">
        <v>0</v>
      </c>
      <c r="U134" s="236">
        <v>0</v>
      </c>
      <c r="V134" s="237">
        <v>0</v>
      </c>
      <c r="W134" s="233">
        <v>0</v>
      </c>
      <c r="X134" s="238">
        <v>0</v>
      </c>
      <c r="Y134" s="238">
        <v>0</v>
      </c>
      <c r="Z134" s="197">
        <v>0</v>
      </c>
    </row>
    <row r="135" spans="1:26" ht="15" customHeight="1" x14ac:dyDescent="0.25">
      <c r="A135" s="331"/>
      <c r="B135" s="342"/>
      <c r="C135" s="193" t="s">
        <v>177</v>
      </c>
      <c r="D135" s="191" t="s">
        <v>178</v>
      </c>
      <c r="E135" s="198">
        <v>0</v>
      </c>
      <c r="F135" s="232">
        <v>0</v>
      </c>
      <c r="G135" s="232">
        <v>0</v>
      </c>
      <c r="H135" s="232">
        <v>0</v>
      </c>
      <c r="I135" s="232">
        <v>0</v>
      </c>
      <c r="J135" s="232">
        <v>0</v>
      </c>
      <c r="K135" s="232">
        <v>0</v>
      </c>
      <c r="L135" s="233">
        <v>0</v>
      </c>
      <c r="M135" s="238">
        <v>7</v>
      </c>
      <c r="N135" s="240">
        <v>86</v>
      </c>
      <c r="O135" s="196">
        <v>93</v>
      </c>
      <c r="P135" s="236">
        <v>0</v>
      </c>
      <c r="Q135" s="236">
        <v>0</v>
      </c>
      <c r="R135" s="236">
        <v>0</v>
      </c>
      <c r="S135" s="236">
        <v>0</v>
      </c>
      <c r="T135" s="236">
        <v>0</v>
      </c>
      <c r="U135" s="236">
        <v>0</v>
      </c>
      <c r="V135" s="237">
        <v>0</v>
      </c>
      <c r="W135" s="233">
        <v>0</v>
      </c>
      <c r="X135" s="238">
        <v>1</v>
      </c>
      <c r="Y135" s="238">
        <v>19</v>
      </c>
      <c r="Z135" s="197">
        <v>20</v>
      </c>
    </row>
    <row r="136" spans="1:26" ht="15" customHeight="1" x14ac:dyDescent="0.25">
      <c r="A136" s="331"/>
      <c r="B136" s="342"/>
      <c r="C136" s="193" t="s">
        <v>179</v>
      </c>
      <c r="D136" s="191" t="s">
        <v>180</v>
      </c>
      <c r="E136" s="198">
        <v>0</v>
      </c>
      <c r="F136" s="232">
        <v>0</v>
      </c>
      <c r="G136" s="232">
        <v>0</v>
      </c>
      <c r="H136" s="232">
        <v>0</v>
      </c>
      <c r="I136" s="232">
        <v>0</v>
      </c>
      <c r="J136" s="232">
        <v>0</v>
      </c>
      <c r="K136" s="232">
        <v>0</v>
      </c>
      <c r="L136" s="233">
        <v>0</v>
      </c>
      <c r="M136" s="238">
        <v>4</v>
      </c>
      <c r="N136" s="240">
        <v>16</v>
      </c>
      <c r="O136" s="196">
        <v>20</v>
      </c>
      <c r="P136" s="236">
        <v>0</v>
      </c>
      <c r="Q136" s="236">
        <v>0</v>
      </c>
      <c r="R136" s="236">
        <v>0</v>
      </c>
      <c r="S136" s="236">
        <v>0</v>
      </c>
      <c r="T136" s="236">
        <v>0</v>
      </c>
      <c r="U136" s="236">
        <v>0</v>
      </c>
      <c r="V136" s="237">
        <v>0</v>
      </c>
      <c r="W136" s="233">
        <v>0</v>
      </c>
      <c r="X136" s="238">
        <v>0</v>
      </c>
      <c r="Y136" s="238">
        <v>3</v>
      </c>
      <c r="Z136" s="197">
        <v>3</v>
      </c>
    </row>
    <row r="137" spans="1:26" ht="15" customHeight="1" x14ac:dyDescent="0.25">
      <c r="A137" s="331"/>
      <c r="B137" s="342"/>
      <c r="C137" s="193" t="s">
        <v>181</v>
      </c>
      <c r="D137" s="191" t="s">
        <v>182</v>
      </c>
      <c r="E137" s="198">
        <v>0</v>
      </c>
      <c r="F137" s="232">
        <v>0</v>
      </c>
      <c r="G137" s="232">
        <v>0</v>
      </c>
      <c r="H137" s="232">
        <v>0</v>
      </c>
      <c r="I137" s="232">
        <v>0</v>
      </c>
      <c r="J137" s="232">
        <v>0</v>
      </c>
      <c r="K137" s="232">
        <v>0</v>
      </c>
      <c r="L137" s="233">
        <v>0</v>
      </c>
      <c r="M137" s="238">
        <v>3</v>
      </c>
      <c r="N137" s="240">
        <v>53</v>
      </c>
      <c r="O137" s="196">
        <v>56</v>
      </c>
      <c r="P137" s="236">
        <v>0</v>
      </c>
      <c r="Q137" s="236">
        <v>0</v>
      </c>
      <c r="R137" s="236">
        <v>0</v>
      </c>
      <c r="S137" s="236">
        <v>0</v>
      </c>
      <c r="T137" s="236">
        <v>0</v>
      </c>
      <c r="U137" s="236">
        <v>0</v>
      </c>
      <c r="V137" s="237">
        <v>0</v>
      </c>
      <c r="W137" s="233">
        <v>0</v>
      </c>
      <c r="X137" s="238">
        <v>0</v>
      </c>
      <c r="Y137" s="238">
        <v>9</v>
      </c>
      <c r="Z137" s="197">
        <v>9</v>
      </c>
    </row>
    <row r="138" spans="1:26" ht="15" customHeight="1" x14ac:dyDescent="0.25">
      <c r="A138" s="331"/>
      <c r="B138" s="342"/>
      <c r="C138" s="193" t="s">
        <v>183</v>
      </c>
      <c r="D138" s="191" t="s">
        <v>184</v>
      </c>
      <c r="E138" s="198">
        <v>0</v>
      </c>
      <c r="F138" s="232">
        <v>0</v>
      </c>
      <c r="G138" s="232">
        <v>0</v>
      </c>
      <c r="H138" s="232">
        <v>0</v>
      </c>
      <c r="I138" s="232">
        <v>0</v>
      </c>
      <c r="J138" s="232">
        <v>0</v>
      </c>
      <c r="K138" s="232">
        <v>0</v>
      </c>
      <c r="L138" s="233">
        <v>0</v>
      </c>
      <c r="M138" s="238">
        <v>0</v>
      </c>
      <c r="N138" s="240">
        <v>47</v>
      </c>
      <c r="O138" s="196">
        <v>47</v>
      </c>
      <c r="P138" s="236">
        <v>0</v>
      </c>
      <c r="Q138" s="236">
        <v>0</v>
      </c>
      <c r="R138" s="236">
        <v>0</v>
      </c>
      <c r="S138" s="236">
        <v>0</v>
      </c>
      <c r="T138" s="236">
        <v>0</v>
      </c>
      <c r="U138" s="236">
        <v>0</v>
      </c>
      <c r="V138" s="237">
        <v>0</v>
      </c>
      <c r="W138" s="233">
        <v>0</v>
      </c>
      <c r="X138" s="238">
        <v>0</v>
      </c>
      <c r="Y138" s="238">
        <v>6</v>
      </c>
      <c r="Z138" s="197">
        <v>6</v>
      </c>
    </row>
    <row r="139" spans="1:26" ht="15" customHeight="1" x14ac:dyDescent="0.25">
      <c r="A139" s="331"/>
      <c r="B139" s="342"/>
      <c r="C139" s="193" t="s">
        <v>185</v>
      </c>
      <c r="D139" s="191" t="s">
        <v>186</v>
      </c>
      <c r="E139" s="198">
        <v>0</v>
      </c>
      <c r="F139" s="232">
        <v>0</v>
      </c>
      <c r="G139" s="232">
        <v>0</v>
      </c>
      <c r="H139" s="232">
        <v>0</v>
      </c>
      <c r="I139" s="232">
        <v>0</v>
      </c>
      <c r="J139" s="232">
        <v>0</v>
      </c>
      <c r="K139" s="232">
        <v>0</v>
      </c>
      <c r="L139" s="233">
        <v>0</v>
      </c>
      <c r="M139" s="238">
        <v>0</v>
      </c>
      <c r="N139" s="240">
        <v>13</v>
      </c>
      <c r="O139" s="196">
        <v>13</v>
      </c>
      <c r="P139" s="236">
        <v>0</v>
      </c>
      <c r="Q139" s="236">
        <v>0</v>
      </c>
      <c r="R139" s="236">
        <v>0</v>
      </c>
      <c r="S139" s="236">
        <v>0</v>
      </c>
      <c r="T139" s="236">
        <v>0</v>
      </c>
      <c r="U139" s="236">
        <v>0</v>
      </c>
      <c r="V139" s="237">
        <v>0</v>
      </c>
      <c r="W139" s="233">
        <v>0</v>
      </c>
      <c r="X139" s="238">
        <v>0</v>
      </c>
      <c r="Y139" s="238">
        <v>5</v>
      </c>
      <c r="Z139" s="197">
        <v>5</v>
      </c>
    </row>
    <row r="140" spans="1:26" ht="15" customHeight="1" x14ac:dyDescent="0.25">
      <c r="A140" s="331"/>
      <c r="B140" s="342"/>
      <c r="C140" s="193" t="s">
        <v>185</v>
      </c>
      <c r="D140" s="191" t="s">
        <v>187</v>
      </c>
      <c r="E140" s="198">
        <v>0</v>
      </c>
      <c r="F140" s="232">
        <v>0</v>
      </c>
      <c r="G140" s="232">
        <v>0</v>
      </c>
      <c r="H140" s="232">
        <v>0</v>
      </c>
      <c r="I140" s="232">
        <v>0</v>
      </c>
      <c r="J140" s="232">
        <v>0</v>
      </c>
      <c r="K140" s="232">
        <v>0</v>
      </c>
      <c r="L140" s="233">
        <v>0</v>
      </c>
      <c r="M140" s="238">
        <v>5</v>
      </c>
      <c r="N140" s="240">
        <v>49</v>
      </c>
      <c r="O140" s="196">
        <v>54</v>
      </c>
      <c r="P140" s="236">
        <v>0</v>
      </c>
      <c r="Q140" s="236">
        <v>0</v>
      </c>
      <c r="R140" s="236">
        <v>0</v>
      </c>
      <c r="S140" s="236">
        <v>0</v>
      </c>
      <c r="T140" s="236">
        <v>0</v>
      </c>
      <c r="U140" s="236">
        <v>0</v>
      </c>
      <c r="V140" s="237">
        <v>0</v>
      </c>
      <c r="W140" s="233">
        <v>0</v>
      </c>
      <c r="X140" s="238">
        <v>1</v>
      </c>
      <c r="Y140" s="238">
        <v>8</v>
      </c>
      <c r="Z140" s="197">
        <v>9</v>
      </c>
    </row>
    <row r="141" spans="1:26" ht="15" customHeight="1" x14ac:dyDescent="0.25">
      <c r="A141" s="331"/>
      <c r="B141" s="342"/>
      <c r="C141" s="193" t="s">
        <v>185</v>
      </c>
      <c r="D141" s="191" t="s">
        <v>188</v>
      </c>
      <c r="E141" s="198">
        <v>0</v>
      </c>
      <c r="F141" s="232">
        <v>0</v>
      </c>
      <c r="G141" s="232">
        <v>0</v>
      </c>
      <c r="H141" s="232">
        <v>0</v>
      </c>
      <c r="I141" s="232">
        <v>0</v>
      </c>
      <c r="J141" s="232">
        <v>0</v>
      </c>
      <c r="K141" s="232">
        <v>0</v>
      </c>
      <c r="L141" s="233">
        <v>0</v>
      </c>
      <c r="M141" s="238">
        <v>2</v>
      </c>
      <c r="N141" s="240">
        <v>6</v>
      </c>
      <c r="O141" s="196">
        <v>8</v>
      </c>
      <c r="P141" s="236">
        <v>0</v>
      </c>
      <c r="Q141" s="236">
        <v>0</v>
      </c>
      <c r="R141" s="236">
        <v>0</v>
      </c>
      <c r="S141" s="236">
        <v>0</v>
      </c>
      <c r="T141" s="236">
        <v>0</v>
      </c>
      <c r="U141" s="236">
        <v>0</v>
      </c>
      <c r="V141" s="237">
        <v>0</v>
      </c>
      <c r="W141" s="233">
        <v>0</v>
      </c>
      <c r="X141" s="238">
        <v>2</v>
      </c>
      <c r="Y141" s="238">
        <v>0</v>
      </c>
      <c r="Z141" s="197">
        <v>2</v>
      </c>
    </row>
    <row r="142" spans="1:26" ht="15" customHeight="1" x14ac:dyDescent="0.25">
      <c r="A142" s="331"/>
      <c r="B142" s="342"/>
      <c r="C142" s="193" t="s">
        <v>189</v>
      </c>
      <c r="D142" s="191" t="s">
        <v>190</v>
      </c>
      <c r="E142" s="198">
        <v>0</v>
      </c>
      <c r="F142" s="232">
        <v>0</v>
      </c>
      <c r="G142" s="232">
        <v>0</v>
      </c>
      <c r="H142" s="232">
        <v>0</v>
      </c>
      <c r="I142" s="232">
        <v>0</v>
      </c>
      <c r="J142" s="232">
        <v>0</v>
      </c>
      <c r="K142" s="232">
        <v>0</v>
      </c>
      <c r="L142" s="233">
        <v>0</v>
      </c>
      <c r="M142" s="238">
        <v>5</v>
      </c>
      <c r="N142" s="240">
        <v>108</v>
      </c>
      <c r="O142" s="196">
        <v>113</v>
      </c>
      <c r="P142" s="236">
        <v>0</v>
      </c>
      <c r="Q142" s="236">
        <v>0</v>
      </c>
      <c r="R142" s="236">
        <v>0</v>
      </c>
      <c r="S142" s="236">
        <v>0</v>
      </c>
      <c r="T142" s="236">
        <v>0</v>
      </c>
      <c r="U142" s="236">
        <v>0</v>
      </c>
      <c r="V142" s="237">
        <v>0</v>
      </c>
      <c r="W142" s="233">
        <v>0</v>
      </c>
      <c r="X142" s="238">
        <v>1</v>
      </c>
      <c r="Y142" s="238">
        <v>13</v>
      </c>
      <c r="Z142" s="197">
        <v>14</v>
      </c>
    </row>
    <row r="143" spans="1:26" ht="15" customHeight="1" x14ac:dyDescent="0.25">
      <c r="A143" s="331"/>
      <c r="B143" s="342"/>
      <c r="C143" s="193" t="s">
        <v>189</v>
      </c>
      <c r="D143" s="191" t="s">
        <v>191</v>
      </c>
      <c r="E143" s="198">
        <v>0</v>
      </c>
      <c r="F143" s="232">
        <v>0</v>
      </c>
      <c r="G143" s="232">
        <v>0</v>
      </c>
      <c r="H143" s="232">
        <v>0</v>
      </c>
      <c r="I143" s="232">
        <v>0</v>
      </c>
      <c r="J143" s="232">
        <v>0</v>
      </c>
      <c r="K143" s="232">
        <v>0</v>
      </c>
      <c r="L143" s="233">
        <v>0</v>
      </c>
      <c r="M143" s="238">
        <v>0</v>
      </c>
      <c r="N143" s="240">
        <v>27</v>
      </c>
      <c r="O143" s="196">
        <v>27</v>
      </c>
      <c r="P143" s="236">
        <v>0</v>
      </c>
      <c r="Q143" s="236">
        <v>0</v>
      </c>
      <c r="R143" s="236">
        <v>0</v>
      </c>
      <c r="S143" s="236">
        <v>0</v>
      </c>
      <c r="T143" s="236">
        <v>0</v>
      </c>
      <c r="U143" s="236">
        <v>0</v>
      </c>
      <c r="V143" s="237">
        <v>0</v>
      </c>
      <c r="W143" s="233">
        <v>0</v>
      </c>
      <c r="X143" s="238">
        <v>0</v>
      </c>
      <c r="Y143" s="238">
        <v>3</v>
      </c>
      <c r="Z143" s="197">
        <v>3</v>
      </c>
    </row>
    <row r="144" spans="1:26" ht="15" customHeight="1" x14ac:dyDescent="0.25">
      <c r="A144" s="331"/>
      <c r="B144" s="342"/>
      <c r="C144" s="193"/>
      <c r="D144" s="191" t="s">
        <v>521</v>
      </c>
      <c r="E144" s="198">
        <v>0</v>
      </c>
      <c r="F144" s="232">
        <v>0</v>
      </c>
      <c r="G144" s="232">
        <v>0</v>
      </c>
      <c r="H144" s="232">
        <v>0</v>
      </c>
      <c r="I144" s="232">
        <v>0</v>
      </c>
      <c r="J144" s="232">
        <v>0</v>
      </c>
      <c r="K144" s="232">
        <v>0</v>
      </c>
      <c r="L144" s="233">
        <v>0</v>
      </c>
      <c r="M144" s="238">
        <v>0</v>
      </c>
      <c r="N144" s="240">
        <v>0</v>
      </c>
      <c r="O144" s="196">
        <v>0</v>
      </c>
      <c r="P144" s="236">
        <v>0</v>
      </c>
      <c r="Q144" s="236">
        <v>0</v>
      </c>
      <c r="R144" s="236">
        <v>0</v>
      </c>
      <c r="S144" s="236">
        <v>0</v>
      </c>
      <c r="T144" s="236">
        <v>0</v>
      </c>
      <c r="U144" s="236">
        <v>0</v>
      </c>
      <c r="V144" s="237">
        <v>0</v>
      </c>
      <c r="W144" s="233">
        <v>0</v>
      </c>
      <c r="X144" s="238">
        <v>0</v>
      </c>
      <c r="Y144" s="238">
        <v>0</v>
      </c>
      <c r="Z144" s="197">
        <v>0</v>
      </c>
    </row>
    <row r="145" spans="1:26" ht="15" customHeight="1" x14ac:dyDescent="0.25">
      <c r="A145" s="331"/>
      <c r="B145" s="342"/>
      <c r="C145" s="193" t="s">
        <v>192</v>
      </c>
      <c r="D145" s="191" t="s">
        <v>193</v>
      </c>
      <c r="E145" s="198">
        <v>0</v>
      </c>
      <c r="F145" s="232">
        <v>0</v>
      </c>
      <c r="G145" s="232">
        <v>10</v>
      </c>
      <c r="H145" s="232">
        <v>0</v>
      </c>
      <c r="I145" s="232">
        <v>0</v>
      </c>
      <c r="J145" s="232">
        <v>0</v>
      </c>
      <c r="K145" s="232">
        <v>0</v>
      </c>
      <c r="L145" s="233">
        <v>10</v>
      </c>
      <c r="M145" s="238">
        <v>12</v>
      </c>
      <c r="N145" s="240">
        <v>73</v>
      </c>
      <c r="O145" s="196">
        <v>95</v>
      </c>
      <c r="P145" s="236">
        <v>0</v>
      </c>
      <c r="Q145" s="236">
        <v>0</v>
      </c>
      <c r="R145" s="236">
        <v>4</v>
      </c>
      <c r="S145" s="236">
        <v>0</v>
      </c>
      <c r="T145" s="236">
        <v>0</v>
      </c>
      <c r="U145" s="236">
        <v>0</v>
      </c>
      <c r="V145" s="237">
        <v>0</v>
      </c>
      <c r="W145" s="233">
        <v>4</v>
      </c>
      <c r="X145" s="238">
        <v>2</v>
      </c>
      <c r="Y145" s="238">
        <v>14</v>
      </c>
      <c r="Z145" s="197">
        <v>20</v>
      </c>
    </row>
    <row r="146" spans="1:26" ht="15" customHeight="1" x14ac:dyDescent="0.25">
      <c r="A146" s="331"/>
      <c r="B146" s="342"/>
      <c r="C146" s="193" t="s">
        <v>192</v>
      </c>
      <c r="D146" s="191" t="s">
        <v>194</v>
      </c>
      <c r="E146" s="198">
        <v>0</v>
      </c>
      <c r="F146" s="232">
        <v>0</v>
      </c>
      <c r="G146" s="232">
        <v>0</v>
      </c>
      <c r="H146" s="232">
        <v>0</v>
      </c>
      <c r="I146" s="232">
        <v>0</v>
      </c>
      <c r="J146" s="232">
        <v>0</v>
      </c>
      <c r="K146" s="232">
        <v>0</v>
      </c>
      <c r="L146" s="233">
        <v>0</v>
      </c>
      <c r="M146" s="238">
        <v>5</v>
      </c>
      <c r="N146" s="240">
        <v>12</v>
      </c>
      <c r="O146" s="196">
        <v>17</v>
      </c>
      <c r="P146" s="236">
        <v>0</v>
      </c>
      <c r="Q146" s="236">
        <v>0</v>
      </c>
      <c r="R146" s="236">
        <v>0</v>
      </c>
      <c r="S146" s="236">
        <v>0</v>
      </c>
      <c r="T146" s="236">
        <v>0</v>
      </c>
      <c r="U146" s="236">
        <v>0</v>
      </c>
      <c r="V146" s="237">
        <v>0</v>
      </c>
      <c r="W146" s="233">
        <v>0</v>
      </c>
      <c r="X146" s="238">
        <v>0</v>
      </c>
      <c r="Y146" s="238">
        <v>0</v>
      </c>
      <c r="Z146" s="197">
        <v>0</v>
      </c>
    </row>
    <row r="147" spans="1:26" ht="15" customHeight="1" x14ac:dyDescent="0.25">
      <c r="A147" s="331"/>
      <c r="B147" s="342"/>
      <c r="C147" s="193" t="s">
        <v>192</v>
      </c>
      <c r="D147" s="191" t="s">
        <v>195</v>
      </c>
      <c r="E147" s="198">
        <v>0</v>
      </c>
      <c r="F147" s="232">
        <v>0</v>
      </c>
      <c r="G147" s="232">
        <v>0</v>
      </c>
      <c r="H147" s="232">
        <v>0</v>
      </c>
      <c r="I147" s="232">
        <v>0</v>
      </c>
      <c r="J147" s="232">
        <v>0</v>
      </c>
      <c r="K147" s="232">
        <v>0</v>
      </c>
      <c r="L147" s="233">
        <v>0</v>
      </c>
      <c r="M147" s="238">
        <v>6</v>
      </c>
      <c r="N147" s="240">
        <v>11</v>
      </c>
      <c r="O147" s="196">
        <v>17</v>
      </c>
      <c r="P147" s="236">
        <v>0</v>
      </c>
      <c r="Q147" s="236">
        <v>0</v>
      </c>
      <c r="R147" s="236">
        <v>0</v>
      </c>
      <c r="S147" s="236">
        <v>0</v>
      </c>
      <c r="T147" s="236">
        <v>0</v>
      </c>
      <c r="U147" s="236">
        <v>0</v>
      </c>
      <c r="V147" s="237">
        <v>0</v>
      </c>
      <c r="W147" s="233">
        <v>0</v>
      </c>
      <c r="X147" s="238">
        <v>2</v>
      </c>
      <c r="Y147" s="238">
        <v>3</v>
      </c>
      <c r="Z147" s="197">
        <v>5</v>
      </c>
    </row>
    <row r="148" spans="1:26" ht="15" customHeight="1" x14ac:dyDescent="0.25">
      <c r="A148" s="331"/>
      <c r="B148" s="342"/>
      <c r="C148" s="193" t="s">
        <v>192</v>
      </c>
      <c r="D148" s="191" t="s">
        <v>196</v>
      </c>
      <c r="E148" s="198">
        <v>0</v>
      </c>
      <c r="F148" s="232">
        <v>0</v>
      </c>
      <c r="G148" s="232">
        <v>0</v>
      </c>
      <c r="H148" s="232">
        <v>0</v>
      </c>
      <c r="I148" s="232">
        <v>0</v>
      </c>
      <c r="J148" s="232">
        <v>0</v>
      </c>
      <c r="K148" s="232">
        <v>0</v>
      </c>
      <c r="L148" s="233">
        <v>0</v>
      </c>
      <c r="M148" s="238">
        <v>0</v>
      </c>
      <c r="N148" s="240">
        <v>2</v>
      </c>
      <c r="O148" s="196">
        <v>2</v>
      </c>
      <c r="P148" s="236">
        <v>0</v>
      </c>
      <c r="Q148" s="236">
        <v>0</v>
      </c>
      <c r="R148" s="236">
        <v>0</v>
      </c>
      <c r="S148" s="236">
        <v>0</v>
      </c>
      <c r="T148" s="236">
        <v>0</v>
      </c>
      <c r="U148" s="236">
        <v>0</v>
      </c>
      <c r="V148" s="237">
        <v>0</v>
      </c>
      <c r="W148" s="233">
        <v>0</v>
      </c>
      <c r="X148" s="238">
        <v>0</v>
      </c>
      <c r="Y148" s="238">
        <v>0</v>
      </c>
      <c r="Z148" s="197">
        <v>0</v>
      </c>
    </row>
    <row r="149" spans="1:26" ht="15" customHeight="1" x14ac:dyDescent="0.25">
      <c r="A149" s="331"/>
      <c r="B149" s="342"/>
      <c r="C149" s="193" t="s">
        <v>192</v>
      </c>
      <c r="D149" s="191" t="s">
        <v>197</v>
      </c>
      <c r="E149" s="198">
        <v>0</v>
      </c>
      <c r="F149" s="232">
        <v>0</v>
      </c>
      <c r="G149" s="232">
        <v>4</v>
      </c>
      <c r="H149" s="232">
        <v>0</v>
      </c>
      <c r="I149" s="232">
        <v>0</v>
      </c>
      <c r="J149" s="232">
        <v>0</v>
      </c>
      <c r="K149" s="232">
        <v>0</v>
      </c>
      <c r="L149" s="233">
        <v>4</v>
      </c>
      <c r="M149" s="238">
        <v>1</v>
      </c>
      <c r="N149" s="240">
        <v>1</v>
      </c>
      <c r="O149" s="196">
        <v>6</v>
      </c>
      <c r="P149" s="236">
        <v>0</v>
      </c>
      <c r="Q149" s="236">
        <v>0</v>
      </c>
      <c r="R149" s="236">
        <v>2</v>
      </c>
      <c r="S149" s="236">
        <v>0</v>
      </c>
      <c r="T149" s="236">
        <v>0</v>
      </c>
      <c r="U149" s="236">
        <v>0</v>
      </c>
      <c r="V149" s="237">
        <v>0</v>
      </c>
      <c r="W149" s="233">
        <v>2</v>
      </c>
      <c r="X149" s="238">
        <v>1</v>
      </c>
      <c r="Y149" s="238">
        <v>0</v>
      </c>
      <c r="Z149" s="197">
        <v>3</v>
      </c>
    </row>
    <row r="150" spans="1:26" ht="15" customHeight="1" x14ac:dyDescent="0.25">
      <c r="A150" s="331"/>
      <c r="B150" s="342"/>
      <c r="C150" s="193" t="s">
        <v>192</v>
      </c>
      <c r="D150" s="191" t="s">
        <v>198</v>
      </c>
      <c r="E150" s="198">
        <v>0</v>
      </c>
      <c r="F150" s="232">
        <v>0</v>
      </c>
      <c r="G150" s="232">
        <v>0</v>
      </c>
      <c r="H150" s="232">
        <v>0</v>
      </c>
      <c r="I150" s="232">
        <v>0</v>
      </c>
      <c r="J150" s="232">
        <v>0</v>
      </c>
      <c r="K150" s="232">
        <v>0</v>
      </c>
      <c r="L150" s="233">
        <v>0</v>
      </c>
      <c r="M150" s="238">
        <v>3</v>
      </c>
      <c r="N150" s="240">
        <v>38</v>
      </c>
      <c r="O150" s="196">
        <v>41</v>
      </c>
      <c r="P150" s="236">
        <v>0</v>
      </c>
      <c r="Q150" s="236">
        <v>0</v>
      </c>
      <c r="R150" s="236">
        <v>0</v>
      </c>
      <c r="S150" s="236">
        <v>0</v>
      </c>
      <c r="T150" s="236">
        <v>0</v>
      </c>
      <c r="U150" s="236">
        <v>0</v>
      </c>
      <c r="V150" s="237">
        <v>0</v>
      </c>
      <c r="W150" s="233">
        <v>0</v>
      </c>
      <c r="X150" s="238">
        <v>1</v>
      </c>
      <c r="Y150" s="238">
        <v>10</v>
      </c>
      <c r="Z150" s="197">
        <v>11</v>
      </c>
    </row>
    <row r="151" spans="1:26" ht="15" customHeight="1" x14ac:dyDescent="0.25">
      <c r="A151" s="331"/>
      <c r="B151" s="342"/>
      <c r="C151" s="193" t="s">
        <v>199</v>
      </c>
      <c r="D151" s="191" t="s">
        <v>200</v>
      </c>
      <c r="E151" s="198">
        <v>0</v>
      </c>
      <c r="F151" s="232">
        <v>0</v>
      </c>
      <c r="G151" s="232">
        <v>0</v>
      </c>
      <c r="H151" s="232">
        <v>0</v>
      </c>
      <c r="I151" s="232">
        <v>0</v>
      </c>
      <c r="J151" s="232">
        <v>0</v>
      </c>
      <c r="K151" s="232">
        <v>0</v>
      </c>
      <c r="L151" s="233">
        <v>0</v>
      </c>
      <c r="M151" s="238">
        <v>5</v>
      </c>
      <c r="N151" s="240">
        <v>4</v>
      </c>
      <c r="O151" s="196">
        <v>9</v>
      </c>
      <c r="P151" s="236">
        <v>0</v>
      </c>
      <c r="Q151" s="236">
        <v>0</v>
      </c>
      <c r="R151" s="236">
        <v>0</v>
      </c>
      <c r="S151" s="236">
        <v>0</v>
      </c>
      <c r="T151" s="236">
        <v>0</v>
      </c>
      <c r="U151" s="236">
        <v>0</v>
      </c>
      <c r="V151" s="237">
        <v>0</v>
      </c>
      <c r="W151" s="233">
        <v>0</v>
      </c>
      <c r="X151" s="238">
        <v>1</v>
      </c>
      <c r="Y151" s="238">
        <v>0</v>
      </c>
      <c r="Z151" s="197">
        <v>1</v>
      </c>
    </row>
    <row r="152" spans="1:26" ht="15" customHeight="1" x14ac:dyDescent="0.25">
      <c r="A152" s="331"/>
      <c r="B152" s="343"/>
      <c r="C152" s="193" t="s">
        <v>201</v>
      </c>
      <c r="D152" s="191" t="s">
        <v>202</v>
      </c>
      <c r="E152" s="198">
        <v>0</v>
      </c>
      <c r="F152" s="232">
        <v>0</v>
      </c>
      <c r="G152" s="232">
        <v>0</v>
      </c>
      <c r="H152" s="232">
        <v>0</v>
      </c>
      <c r="I152" s="232">
        <v>0</v>
      </c>
      <c r="J152" s="232">
        <v>0</v>
      </c>
      <c r="K152" s="232">
        <v>0</v>
      </c>
      <c r="L152" s="233">
        <v>0</v>
      </c>
      <c r="M152" s="238">
        <v>6</v>
      </c>
      <c r="N152" s="240">
        <v>44</v>
      </c>
      <c r="O152" s="196">
        <v>50</v>
      </c>
      <c r="P152" s="236">
        <v>0</v>
      </c>
      <c r="Q152" s="236">
        <v>0</v>
      </c>
      <c r="R152" s="236">
        <v>0</v>
      </c>
      <c r="S152" s="236">
        <v>0</v>
      </c>
      <c r="T152" s="236">
        <v>0</v>
      </c>
      <c r="U152" s="236">
        <v>0</v>
      </c>
      <c r="V152" s="237">
        <v>0</v>
      </c>
      <c r="W152" s="233">
        <v>0</v>
      </c>
      <c r="X152" s="238">
        <v>0</v>
      </c>
      <c r="Y152" s="238">
        <v>3</v>
      </c>
      <c r="Z152" s="197">
        <v>3</v>
      </c>
    </row>
    <row r="153" spans="1:26" ht="15" customHeight="1" x14ac:dyDescent="0.25">
      <c r="A153" s="331"/>
      <c r="B153" s="194"/>
      <c r="C153" s="193"/>
      <c r="D153" s="191" t="s">
        <v>203</v>
      </c>
      <c r="E153" s="198">
        <v>0</v>
      </c>
      <c r="F153" s="232">
        <v>0</v>
      </c>
      <c r="G153" s="232">
        <v>0</v>
      </c>
      <c r="H153" s="232">
        <v>0</v>
      </c>
      <c r="I153" s="232">
        <v>0</v>
      </c>
      <c r="J153" s="232">
        <v>0</v>
      </c>
      <c r="K153" s="232">
        <v>0</v>
      </c>
      <c r="L153" s="233">
        <v>0</v>
      </c>
      <c r="M153" s="238">
        <v>31</v>
      </c>
      <c r="N153" s="240">
        <v>3</v>
      </c>
      <c r="O153" s="196">
        <v>34</v>
      </c>
      <c r="P153" s="236">
        <v>0</v>
      </c>
      <c r="Q153" s="236">
        <v>0</v>
      </c>
      <c r="R153" s="236">
        <v>0</v>
      </c>
      <c r="S153" s="236">
        <v>0</v>
      </c>
      <c r="T153" s="236">
        <v>0</v>
      </c>
      <c r="U153" s="236">
        <v>0</v>
      </c>
      <c r="V153" s="237">
        <v>0</v>
      </c>
      <c r="W153" s="233">
        <v>0</v>
      </c>
      <c r="X153" s="238">
        <v>7</v>
      </c>
      <c r="Y153" s="238">
        <v>0</v>
      </c>
      <c r="Z153" s="197">
        <v>7</v>
      </c>
    </row>
    <row r="154" spans="1:26" ht="15" customHeight="1" x14ac:dyDescent="0.25">
      <c r="A154" s="331"/>
      <c r="B154" s="194"/>
      <c r="C154" s="193"/>
      <c r="D154" s="191" t="s">
        <v>500</v>
      </c>
      <c r="E154" s="198">
        <v>0</v>
      </c>
      <c r="F154" s="232">
        <v>0</v>
      </c>
      <c r="G154" s="232">
        <v>0</v>
      </c>
      <c r="H154" s="232">
        <v>0</v>
      </c>
      <c r="I154" s="232">
        <v>0</v>
      </c>
      <c r="J154" s="232">
        <v>0</v>
      </c>
      <c r="K154" s="232">
        <v>0</v>
      </c>
      <c r="L154" s="233">
        <v>0</v>
      </c>
      <c r="M154" s="238">
        <v>0</v>
      </c>
      <c r="N154" s="240">
        <v>0</v>
      </c>
      <c r="O154" s="196">
        <v>0</v>
      </c>
      <c r="P154" s="236">
        <v>0</v>
      </c>
      <c r="Q154" s="236">
        <v>0</v>
      </c>
      <c r="R154" s="236">
        <v>0</v>
      </c>
      <c r="S154" s="236">
        <v>0</v>
      </c>
      <c r="T154" s="236">
        <v>0</v>
      </c>
      <c r="U154" s="236">
        <v>0</v>
      </c>
      <c r="V154" s="237">
        <v>0</v>
      </c>
      <c r="W154" s="233">
        <v>0</v>
      </c>
      <c r="X154" s="238">
        <v>0</v>
      </c>
      <c r="Y154" s="238">
        <v>0</v>
      </c>
      <c r="Z154" s="197">
        <v>0</v>
      </c>
    </row>
    <row r="155" spans="1:26" ht="15" customHeight="1" x14ac:dyDescent="0.25">
      <c r="A155" s="331"/>
      <c r="B155" s="194"/>
      <c r="C155" s="193"/>
      <c r="D155" s="191" t="s">
        <v>204</v>
      </c>
      <c r="E155" s="198">
        <v>0</v>
      </c>
      <c r="F155" s="232">
        <v>0</v>
      </c>
      <c r="G155" s="232">
        <v>0</v>
      </c>
      <c r="H155" s="232">
        <v>0</v>
      </c>
      <c r="I155" s="232">
        <v>0</v>
      </c>
      <c r="J155" s="232">
        <v>0</v>
      </c>
      <c r="K155" s="232">
        <v>0</v>
      </c>
      <c r="L155" s="233">
        <v>0</v>
      </c>
      <c r="M155" s="238">
        <v>0</v>
      </c>
      <c r="N155" s="240">
        <v>0</v>
      </c>
      <c r="O155" s="196">
        <v>0</v>
      </c>
      <c r="P155" s="236">
        <v>0</v>
      </c>
      <c r="Q155" s="236">
        <v>0</v>
      </c>
      <c r="R155" s="236">
        <v>0</v>
      </c>
      <c r="S155" s="236">
        <v>0</v>
      </c>
      <c r="T155" s="236">
        <v>0</v>
      </c>
      <c r="U155" s="236">
        <v>0</v>
      </c>
      <c r="V155" s="237">
        <v>0</v>
      </c>
      <c r="W155" s="233">
        <v>0</v>
      </c>
      <c r="X155" s="238">
        <v>0</v>
      </c>
      <c r="Y155" s="238">
        <v>0</v>
      </c>
      <c r="Z155" s="197">
        <v>0</v>
      </c>
    </row>
    <row r="156" spans="1:26" ht="15" customHeight="1" x14ac:dyDescent="0.25">
      <c r="A156" s="331"/>
      <c r="B156" s="194"/>
      <c r="C156" s="193"/>
      <c r="D156" s="191" t="s">
        <v>205</v>
      </c>
      <c r="E156" s="198">
        <v>0</v>
      </c>
      <c r="F156" s="232">
        <v>0</v>
      </c>
      <c r="G156" s="232">
        <v>0</v>
      </c>
      <c r="H156" s="232">
        <v>0</v>
      </c>
      <c r="I156" s="232">
        <v>0</v>
      </c>
      <c r="J156" s="232">
        <v>0</v>
      </c>
      <c r="K156" s="232">
        <v>0</v>
      </c>
      <c r="L156" s="233">
        <v>0</v>
      </c>
      <c r="M156" s="238">
        <v>0</v>
      </c>
      <c r="N156" s="240">
        <v>3</v>
      </c>
      <c r="O156" s="196">
        <v>3</v>
      </c>
      <c r="P156" s="236">
        <v>0</v>
      </c>
      <c r="Q156" s="236">
        <v>0</v>
      </c>
      <c r="R156" s="236">
        <v>0</v>
      </c>
      <c r="S156" s="236">
        <v>0</v>
      </c>
      <c r="T156" s="236">
        <v>0</v>
      </c>
      <c r="U156" s="236">
        <v>0</v>
      </c>
      <c r="V156" s="237">
        <v>0</v>
      </c>
      <c r="W156" s="233">
        <v>0</v>
      </c>
      <c r="X156" s="238">
        <v>0</v>
      </c>
      <c r="Y156" s="238">
        <v>0</v>
      </c>
      <c r="Z156" s="197">
        <v>0</v>
      </c>
    </row>
    <row r="157" spans="1:26" ht="15" customHeight="1" x14ac:dyDescent="0.25">
      <c r="A157" s="331"/>
      <c r="B157" s="341" t="s">
        <v>50</v>
      </c>
      <c r="C157" s="193" t="s">
        <v>206</v>
      </c>
      <c r="D157" s="191" t="s">
        <v>207</v>
      </c>
      <c r="E157" s="198">
        <v>6</v>
      </c>
      <c r="F157" s="232">
        <v>0</v>
      </c>
      <c r="G157" s="232">
        <v>0</v>
      </c>
      <c r="H157" s="232">
        <v>0</v>
      </c>
      <c r="I157" s="232">
        <v>0</v>
      </c>
      <c r="J157" s="232">
        <v>0</v>
      </c>
      <c r="K157" s="232">
        <v>0</v>
      </c>
      <c r="L157" s="233">
        <v>6</v>
      </c>
      <c r="M157" s="238">
        <v>6</v>
      </c>
      <c r="N157" s="240">
        <v>120</v>
      </c>
      <c r="O157" s="196">
        <v>132</v>
      </c>
      <c r="P157" s="236">
        <v>1</v>
      </c>
      <c r="Q157" s="236">
        <v>0</v>
      </c>
      <c r="R157" s="236">
        <v>0</v>
      </c>
      <c r="S157" s="236">
        <v>0</v>
      </c>
      <c r="T157" s="236">
        <v>0</v>
      </c>
      <c r="U157" s="236">
        <v>0</v>
      </c>
      <c r="V157" s="237">
        <v>0</v>
      </c>
      <c r="W157" s="233">
        <v>1</v>
      </c>
      <c r="X157" s="238">
        <v>0</v>
      </c>
      <c r="Y157" s="238">
        <v>12</v>
      </c>
      <c r="Z157" s="197">
        <v>13</v>
      </c>
    </row>
    <row r="158" spans="1:26" ht="15" customHeight="1" x14ac:dyDescent="0.25">
      <c r="A158" s="331"/>
      <c r="B158" s="342"/>
      <c r="C158" s="193" t="s">
        <v>206</v>
      </c>
      <c r="D158" s="191" t="s">
        <v>208</v>
      </c>
      <c r="E158" s="198">
        <v>0</v>
      </c>
      <c r="F158" s="232">
        <v>0</v>
      </c>
      <c r="G158" s="232">
        <v>0</v>
      </c>
      <c r="H158" s="232">
        <v>0</v>
      </c>
      <c r="I158" s="232">
        <v>0</v>
      </c>
      <c r="J158" s="232">
        <v>0</v>
      </c>
      <c r="K158" s="232">
        <v>0</v>
      </c>
      <c r="L158" s="233">
        <v>0</v>
      </c>
      <c r="M158" s="238">
        <v>0</v>
      </c>
      <c r="N158" s="240">
        <v>20</v>
      </c>
      <c r="O158" s="196">
        <v>20</v>
      </c>
      <c r="P158" s="236">
        <v>0</v>
      </c>
      <c r="Q158" s="236">
        <v>0</v>
      </c>
      <c r="R158" s="236">
        <v>0</v>
      </c>
      <c r="S158" s="236">
        <v>0</v>
      </c>
      <c r="T158" s="236">
        <v>0</v>
      </c>
      <c r="U158" s="236">
        <v>0</v>
      </c>
      <c r="V158" s="237">
        <v>0</v>
      </c>
      <c r="W158" s="233">
        <v>0</v>
      </c>
      <c r="X158" s="238">
        <v>1</v>
      </c>
      <c r="Y158" s="238">
        <v>1</v>
      </c>
      <c r="Z158" s="197">
        <v>2</v>
      </c>
    </row>
    <row r="159" spans="1:26" ht="15" customHeight="1" x14ac:dyDescent="0.25">
      <c r="A159" s="331"/>
      <c r="B159" s="343"/>
      <c r="C159" s="193" t="s">
        <v>206</v>
      </c>
      <c r="D159" s="191" t="s">
        <v>209</v>
      </c>
      <c r="E159" s="198">
        <v>0</v>
      </c>
      <c r="F159" s="232">
        <v>0</v>
      </c>
      <c r="G159" s="232">
        <v>0</v>
      </c>
      <c r="H159" s="232">
        <v>0</v>
      </c>
      <c r="I159" s="232">
        <v>0</v>
      </c>
      <c r="J159" s="232">
        <v>0</v>
      </c>
      <c r="K159" s="232">
        <v>0</v>
      </c>
      <c r="L159" s="233">
        <v>0</v>
      </c>
      <c r="M159" s="238">
        <v>4</v>
      </c>
      <c r="N159" s="240">
        <v>37</v>
      </c>
      <c r="O159" s="196">
        <v>41</v>
      </c>
      <c r="P159" s="236">
        <v>0</v>
      </c>
      <c r="Q159" s="236">
        <v>0</v>
      </c>
      <c r="R159" s="236">
        <v>0</v>
      </c>
      <c r="S159" s="236">
        <v>0</v>
      </c>
      <c r="T159" s="236">
        <v>0</v>
      </c>
      <c r="U159" s="236">
        <v>0</v>
      </c>
      <c r="V159" s="237">
        <v>0</v>
      </c>
      <c r="W159" s="233">
        <v>0</v>
      </c>
      <c r="X159" s="238">
        <v>1</v>
      </c>
      <c r="Y159" s="238">
        <v>5</v>
      </c>
      <c r="Z159" s="197">
        <v>6</v>
      </c>
    </row>
    <row r="160" spans="1:26" ht="15" customHeight="1" x14ac:dyDescent="0.25">
      <c r="A160" s="331"/>
      <c r="B160" s="344" t="s">
        <v>161</v>
      </c>
      <c r="C160" s="193" t="s">
        <v>162</v>
      </c>
      <c r="D160" s="191" t="s">
        <v>210</v>
      </c>
      <c r="E160" s="198">
        <v>0</v>
      </c>
      <c r="F160" s="232">
        <v>0</v>
      </c>
      <c r="G160" s="232">
        <v>0</v>
      </c>
      <c r="H160" s="232">
        <v>0</v>
      </c>
      <c r="I160" s="232">
        <v>0</v>
      </c>
      <c r="J160" s="232">
        <v>0</v>
      </c>
      <c r="K160" s="232">
        <v>0</v>
      </c>
      <c r="L160" s="233">
        <v>0</v>
      </c>
      <c r="M160" s="238">
        <v>0</v>
      </c>
      <c r="N160" s="240">
        <v>87</v>
      </c>
      <c r="O160" s="196">
        <v>87</v>
      </c>
      <c r="P160" s="236">
        <v>0</v>
      </c>
      <c r="Q160" s="236">
        <v>0</v>
      </c>
      <c r="R160" s="236">
        <v>0</v>
      </c>
      <c r="S160" s="236">
        <v>0</v>
      </c>
      <c r="T160" s="236">
        <v>0</v>
      </c>
      <c r="U160" s="236">
        <v>0</v>
      </c>
      <c r="V160" s="237">
        <v>0</v>
      </c>
      <c r="W160" s="233">
        <v>0</v>
      </c>
      <c r="X160" s="238">
        <v>0</v>
      </c>
      <c r="Y160" s="238">
        <v>20</v>
      </c>
      <c r="Z160" s="197">
        <v>20</v>
      </c>
    </row>
    <row r="161" spans="1:26" ht="15" customHeight="1" x14ac:dyDescent="0.25">
      <c r="A161" s="331"/>
      <c r="B161" s="345"/>
      <c r="C161" s="193" t="s">
        <v>162</v>
      </c>
      <c r="D161" s="191" t="s">
        <v>211</v>
      </c>
      <c r="E161" s="198">
        <v>0</v>
      </c>
      <c r="F161" s="232">
        <v>0</v>
      </c>
      <c r="G161" s="232">
        <v>0</v>
      </c>
      <c r="H161" s="232">
        <v>0</v>
      </c>
      <c r="I161" s="232">
        <v>0</v>
      </c>
      <c r="J161" s="232">
        <v>0</v>
      </c>
      <c r="K161" s="232">
        <v>0</v>
      </c>
      <c r="L161" s="233">
        <v>0</v>
      </c>
      <c r="M161" s="238">
        <v>2</v>
      </c>
      <c r="N161" s="240">
        <v>28</v>
      </c>
      <c r="O161" s="196">
        <v>30</v>
      </c>
      <c r="P161" s="236">
        <v>0</v>
      </c>
      <c r="Q161" s="236">
        <v>0</v>
      </c>
      <c r="R161" s="236">
        <v>0</v>
      </c>
      <c r="S161" s="236">
        <v>0</v>
      </c>
      <c r="T161" s="236">
        <v>0</v>
      </c>
      <c r="U161" s="236">
        <v>0</v>
      </c>
      <c r="V161" s="237">
        <v>0</v>
      </c>
      <c r="W161" s="233">
        <v>0</v>
      </c>
      <c r="X161" s="238">
        <v>0</v>
      </c>
      <c r="Y161" s="238">
        <v>8</v>
      </c>
      <c r="Z161" s="197">
        <v>8</v>
      </c>
    </row>
    <row r="162" spans="1:26" ht="15" customHeight="1" x14ac:dyDescent="0.25">
      <c r="A162" s="331"/>
      <c r="B162" s="345"/>
      <c r="C162" s="130" t="s">
        <v>162</v>
      </c>
      <c r="D162" s="191" t="s">
        <v>212</v>
      </c>
      <c r="E162" s="198">
        <v>0</v>
      </c>
      <c r="F162" s="232">
        <v>0</v>
      </c>
      <c r="G162" s="232">
        <v>0</v>
      </c>
      <c r="H162" s="232">
        <v>0</v>
      </c>
      <c r="I162" s="232">
        <v>0</v>
      </c>
      <c r="J162" s="232">
        <v>0</v>
      </c>
      <c r="K162" s="232">
        <v>0</v>
      </c>
      <c r="L162" s="233">
        <v>0</v>
      </c>
      <c r="M162" s="238">
        <v>0</v>
      </c>
      <c r="N162" s="240">
        <v>15</v>
      </c>
      <c r="O162" s="196">
        <v>15</v>
      </c>
      <c r="P162" s="236">
        <v>0</v>
      </c>
      <c r="Q162" s="236">
        <v>0</v>
      </c>
      <c r="R162" s="236">
        <v>0</v>
      </c>
      <c r="S162" s="236">
        <v>0</v>
      </c>
      <c r="T162" s="236">
        <v>0</v>
      </c>
      <c r="U162" s="236">
        <v>0</v>
      </c>
      <c r="V162" s="237">
        <v>0</v>
      </c>
      <c r="W162" s="233">
        <v>0</v>
      </c>
      <c r="X162" s="238">
        <v>0</v>
      </c>
      <c r="Y162" s="238">
        <v>1</v>
      </c>
      <c r="Z162" s="197">
        <v>1</v>
      </c>
    </row>
    <row r="163" spans="1:26" ht="15" customHeight="1" x14ac:dyDescent="0.25">
      <c r="A163" s="331"/>
      <c r="B163" s="345"/>
      <c r="C163" s="130"/>
      <c r="D163" s="191" t="s">
        <v>522</v>
      </c>
      <c r="E163" s="198">
        <v>0</v>
      </c>
      <c r="F163" s="232">
        <v>0</v>
      </c>
      <c r="G163" s="232">
        <v>11</v>
      </c>
      <c r="H163" s="232">
        <v>0</v>
      </c>
      <c r="I163" s="232">
        <v>0</v>
      </c>
      <c r="J163" s="232">
        <v>0</v>
      </c>
      <c r="K163" s="232">
        <v>0</v>
      </c>
      <c r="L163" s="233">
        <v>11</v>
      </c>
      <c r="M163" s="238">
        <v>7</v>
      </c>
      <c r="N163" s="240">
        <v>4</v>
      </c>
      <c r="O163" s="196">
        <v>22</v>
      </c>
      <c r="P163" s="236">
        <v>0</v>
      </c>
      <c r="Q163" s="236">
        <v>0</v>
      </c>
      <c r="R163" s="236">
        <v>1</v>
      </c>
      <c r="S163" s="236">
        <v>0</v>
      </c>
      <c r="T163" s="236">
        <v>0</v>
      </c>
      <c r="U163" s="236">
        <v>0</v>
      </c>
      <c r="V163" s="237">
        <v>0</v>
      </c>
      <c r="W163" s="233">
        <v>1</v>
      </c>
      <c r="X163" s="238">
        <v>7</v>
      </c>
      <c r="Y163" s="238">
        <v>0</v>
      </c>
      <c r="Z163" s="197">
        <v>8</v>
      </c>
    </row>
    <row r="164" spans="1:26" ht="15" customHeight="1" x14ac:dyDescent="0.25">
      <c r="A164" s="331"/>
      <c r="B164" s="346"/>
      <c r="C164" s="130" t="s">
        <v>162</v>
      </c>
      <c r="D164" s="191" t="s">
        <v>213</v>
      </c>
      <c r="E164" s="198">
        <v>0</v>
      </c>
      <c r="F164" s="232">
        <v>0</v>
      </c>
      <c r="G164" s="232">
        <v>0</v>
      </c>
      <c r="H164" s="232">
        <v>0</v>
      </c>
      <c r="I164" s="232">
        <v>0</v>
      </c>
      <c r="J164" s="232">
        <v>0</v>
      </c>
      <c r="K164" s="232">
        <v>0</v>
      </c>
      <c r="L164" s="233">
        <v>0</v>
      </c>
      <c r="M164" s="238">
        <v>0</v>
      </c>
      <c r="N164" s="240">
        <v>9</v>
      </c>
      <c r="O164" s="196">
        <v>9</v>
      </c>
      <c r="P164" s="236">
        <v>0</v>
      </c>
      <c r="Q164" s="236">
        <v>0</v>
      </c>
      <c r="R164" s="236">
        <v>0</v>
      </c>
      <c r="S164" s="236">
        <v>0</v>
      </c>
      <c r="T164" s="236">
        <v>0</v>
      </c>
      <c r="U164" s="236">
        <v>0</v>
      </c>
      <c r="V164" s="237">
        <v>0</v>
      </c>
      <c r="W164" s="233">
        <v>0</v>
      </c>
      <c r="X164" s="238">
        <v>0</v>
      </c>
      <c r="Y164" s="238">
        <v>0</v>
      </c>
      <c r="Z164" s="197">
        <v>0</v>
      </c>
    </row>
    <row r="165" spans="1:26" ht="15" customHeight="1" x14ac:dyDescent="0.25">
      <c r="A165" s="331"/>
      <c r="B165" s="146"/>
      <c r="C165" s="130"/>
      <c r="D165" s="191" t="s">
        <v>523</v>
      </c>
      <c r="E165" s="198">
        <v>0</v>
      </c>
      <c r="F165" s="232">
        <v>0</v>
      </c>
      <c r="G165" s="232">
        <v>0</v>
      </c>
      <c r="H165" s="232">
        <v>0</v>
      </c>
      <c r="I165" s="232">
        <v>0</v>
      </c>
      <c r="J165" s="232">
        <v>0</v>
      </c>
      <c r="K165" s="232">
        <v>0</v>
      </c>
      <c r="L165" s="233">
        <v>0</v>
      </c>
      <c r="M165" s="238">
        <v>5</v>
      </c>
      <c r="N165" s="240">
        <v>1</v>
      </c>
      <c r="O165" s="196">
        <v>6</v>
      </c>
      <c r="P165" s="236">
        <v>0</v>
      </c>
      <c r="Q165" s="236">
        <v>0</v>
      </c>
      <c r="R165" s="236">
        <v>0</v>
      </c>
      <c r="S165" s="236">
        <v>0</v>
      </c>
      <c r="T165" s="236">
        <v>0</v>
      </c>
      <c r="U165" s="236">
        <v>0</v>
      </c>
      <c r="V165" s="237">
        <v>0</v>
      </c>
      <c r="W165" s="233">
        <v>0</v>
      </c>
      <c r="X165" s="238">
        <v>0</v>
      </c>
      <c r="Y165" s="238">
        <v>0</v>
      </c>
      <c r="Z165" s="197">
        <v>0</v>
      </c>
    </row>
    <row r="166" spans="1:26" ht="15" customHeight="1" x14ac:dyDescent="0.25">
      <c r="A166" s="331"/>
      <c r="B166" s="194"/>
      <c r="C166" s="130"/>
      <c r="D166" s="191" t="s">
        <v>214</v>
      </c>
      <c r="E166" s="198">
        <v>0</v>
      </c>
      <c r="F166" s="232">
        <v>0</v>
      </c>
      <c r="G166" s="232">
        <v>0</v>
      </c>
      <c r="H166" s="232">
        <v>0</v>
      </c>
      <c r="I166" s="232">
        <v>0</v>
      </c>
      <c r="J166" s="232">
        <v>0</v>
      </c>
      <c r="K166" s="232">
        <v>0</v>
      </c>
      <c r="L166" s="233">
        <v>0</v>
      </c>
      <c r="M166" s="238">
        <v>0</v>
      </c>
      <c r="N166" s="240">
        <v>0</v>
      </c>
      <c r="O166" s="196">
        <v>0</v>
      </c>
      <c r="P166" s="236">
        <v>0</v>
      </c>
      <c r="Q166" s="236">
        <v>0</v>
      </c>
      <c r="R166" s="236">
        <v>0</v>
      </c>
      <c r="S166" s="236">
        <v>0</v>
      </c>
      <c r="T166" s="236">
        <v>0</v>
      </c>
      <c r="U166" s="236">
        <v>0</v>
      </c>
      <c r="V166" s="237">
        <v>0</v>
      </c>
      <c r="W166" s="233">
        <v>0</v>
      </c>
      <c r="X166" s="238">
        <v>0</v>
      </c>
      <c r="Y166" s="238">
        <v>0</v>
      </c>
      <c r="Z166" s="197">
        <v>0</v>
      </c>
    </row>
    <row r="167" spans="1:26" ht="15" customHeight="1" x14ac:dyDescent="0.25">
      <c r="A167" s="331"/>
      <c r="B167" s="194"/>
      <c r="C167" s="130" t="s">
        <v>215</v>
      </c>
      <c r="D167" s="191" t="s">
        <v>216</v>
      </c>
      <c r="E167" s="198">
        <v>0</v>
      </c>
      <c r="F167" s="232">
        <v>0</v>
      </c>
      <c r="G167" s="232">
        <v>0</v>
      </c>
      <c r="H167" s="232">
        <v>0</v>
      </c>
      <c r="I167" s="232">
        <v>0</v>
      </c>
      <c r="J167" s="232">
        <v>0</v>
      </c>
      <c r="K167" s="232">
        <v>0</v>
      </c>
      <c r="L167" s="233">
        <v>0</v>
      </c>
      <c r="M167" s="238">
        <v>0</v>
      </c>
      <c r="N167" s="240">
        <v>0</v>
      </c>
      <c r="O167" s="196">
        <v>0</v>
      </c>
      <c r="P167" s="236">
        <v>0</v>
      </c>
      <c r="Q167" s="236">
        <v>0</v>
      </c>
      <c r="R167" s="236">
        <v>0</v>
      </c>
      <c r="S167" s="236">
        <v>0</v>
      </c>
      <c r="T167" s="236">
        <v>0</v>
      </c>
      <c r="U167" s="236">
        <v>0</v>
      </c>
      <c r="V167" s="237">
        <v>0</v>
      </c>
      <c r="W167" s="233">
        <v>0</v>
      </c>
      <c r="X167" s="238">
        <v>0</v>
      </c>
      <c r="Y167" s="238">
        <v>0</v>
      </c>
      <c r="Z167" s="197">
        <v>0</v>
      </c>
    </row>
    <row r="168" spans="1:26" ht="15" customHeight="1" x14ac:dyDescent="0.25">
      <c r="A168" s="331"/>
      <c r="B168" s="131" t="s">
        <v>217</v>
      </c>
      <c r="C168" s="123"/>
      <c r="D168" s="124"/>
      <c r="E168" s="288">
        <v>0</v>
      </c>
      <c r="F168" s="188">
        <v>0</v>
      </c>
      <c r="G168" s="188">
        <v>0</v>
      </c>
      <c r="H168" s="188">
        <v>26</v>
      </c>
      <c r="I168" s="188">
        <v>0</v>
      </c>
      <c r="J168" s="188">
        <v>0</v>
      </c>
      <c r="K168" s="188">
        <v>0</v>
      </c>
      <c r="L168" s="189">
        <v>26</v>
      </c>
      <c r="M168" s="192">
        <v>11</v>
      </c>
      <c r="N168" s="287">
        <v>778</v>
      </c>
      <c r="O168" s="192">
        <v>815</v>
      </c>
      <c r="P168" s="287">
        <v>0</v>
      </c>
      <c r="Q168" s="287">
        <v>0</v>
      </c>
      <c r="R168" s="287">
        <v>0</v>
      </c>
      <c r="S168" s="287">
        <v>7</v>
      </c>
      <c r="T168" s="287">
        <v>0</v>
      </c>
      <c r="U168" s="287">
        <v>0</v>
      </c>
      <c r="V168" s="287">
        <v>0</v>
      </c>
      <c r="W168" s="189">
        <v>7</v>
      </c>
      <c r="X168" s="192">
        <v>6</v>
      </c>
      <c r="Y168" s="192">
        <v>92</v>
      </c>
      <c r="Z168" s="287">
        <v>105</v>
      </c>
    </row>
    <row r="169" spans="1:26" ht="15" customHeight="1" x14ac:dyDescent="0.25">
      <c r="A169" s="331"/>
      <c r="B169" s="194"/>
      <c r="C169" s="130" t="s">
        <v>218</v>
      </c>
      <c r="D169" s="191" t="s">
        <v>219</v>
      </c>
      <c r="E169" s="198">
        <v>0</v>
      </c>
      <c r="F169" s="232">
        <v>0</v>
      </c>
      <c r="G169" s="232">
        <v>0</v>
      </c>
      <c r="H169" s="232">
        <v>0</v>
      </c>
      <c r="I169" s="232">
        <v>0</v>
      </c>
      <c r="J169" s="232">
        <v>0</v>
      </c>
      <c r="K169" s="232">
        <v>0</v>
      </c>
      <c r="L169" s="233">
        <v>0</v>
      </c>
      <c r="M169" s="238">
        <v>1</v>
      </c>
      <c r="N169" s="240">
        <v>1</v>
      </c>
      <c r="O169" s="196">
        <v>2</v>
      </c>
      <c r="P169" s="236">
        <v>0</v>
      </c>
      <c r="Q169" s="236">
        <v>0</v>
      </c>
      <c r="R169" s="236">
        <v>0</v>
      </c>
      <c r="S169" s="236">
        <v>0</v>
      </c>
      <c r="T169" s="236">
        <v>0</v>
      </c>
      <c r="U169" s="236">
        <v>0</v>
      </c>
      <c r="V169" s="237">
        <v>0</v>
      </c>
      <c r="W169" s="233">
        <v>0</v>
      </c>
      <c r="X169" s="238">
        <v>0</v>
      </c>
      <c r="Y169" s="238">
        <v>0</v>
      </c>
      <c r="Z169" s="197">
        <v>0</v>
      </c>
    </row>
    <row r="170" spans="1:26" ht="15" customHeight="1" x14ac:dyDescent="0.25">
      <c r="A170" s="331"/>
      <c r="B170" s="194" t="s">
        <v>220</v>
      </c>
      <c r="C170" s="130" t="s">
        <v>221</v>
      </c>
      <c r="D170" s="191" t="s">
        <v>222</v>
      </c>
      <c r="E170" s="198">
        <v>0</v>
      </c>
      <c r="F170" s="232">
        <v>0</v>
      </c>
      <c r="G170" s="232">
        <v>0</v>
      </c>
      <c r="H170" s="232">
        <v>9</v>
      </c>
      <c r="I170" s="232">
        <v>0</v>
      </c>
      <c r="J170" s="232">
        <v>0</v>
      </c>
      <c r="K170" s="232">
        <v>0</v>
      </c>
      <c r="L170" s="233">
        <v>9</v>
      </c>
      <c r="M170" s="238">
        <v>0</v>
      </c>
      <c r="N170" s="240">
        <v>175</v>
      </c>
      <c r="O170" s="196">
        <v>184</v>
      </c>
      <c r="P170" s="236">
        <v>0</v>
      </c>
      <c r="Q170" s="236">
        <v>0</v>
      </c>
      <c r="R170" s="236">
        <v>0</v>
      </c>
      <c r="S170" s="236">
        <v>0</v>
      </c>
      <c r="T170" s="236">
        <v>0</v>
      </c>
      <c r="U170" s="236">
        <v>0</v>
      </c>
      <c r="V170" s="237">
        <v>0</v>
      </c>
      <c r="W170" s="233">
        <v>0</v>
      </c>
      <c r="X170" s="238">
        <v>5</v>
      </c>
      <c r="Y170" s="238">
        <v>27</v>
      </c>
      <c r="Z170" s="197">
        <v>32</v>
      </c>
    </row>
    <row r="171" spans="1:26" ht="15" customHeight="1" x14ac:dyDescent="0.25">
      <c r="A171" s="331"/>
      <c r="B171" s="194"/>
      <c r="C171" s="130" t="s">
        <v>221</v>
      </c>
      <c r="D171" s="191" t="s">
        <v>509</v>
      </c>
      <c r="E171" s="198">
        <v>0</v>
      </c>
      <c r="F171" s="232">
        <v>0</v>
      </c>
      <c r="G171" s="232">
        <v>0</v>
      </c>
      <c r="H171" s="232">
        <v>3</v>
      </c>
      <c r="I171" s="232">
        <v>0</v>
      </c>
      <c r="J171" s="232">
        <v>0</v>
      </c>
      <c r="K171" s="232">
        <v>0</v>
      </c>
      <c r="L171" s="233">
        <v>3</v>
      </c>
      <c r="M171" s="238">
        <v>0</v>
      </c>
      <c r="N171" s="240">
        <v>47</v>
      </c>
      <c r="O171" s="196">
        <v>50</v>
      </c>
      <c r="P171" s="236">
        <v>0</v>
      </c>
      <c r="Q171" s="236">
        <v>0</v>
      </c>
      <c r="R171" s="236">
        <v>0</v>
      </c>
      <c r="S171" s="236">
        <v>0</v>
      </c>
      <c r="T171" s="236">
        <v>0</v>
      </c>
      <c r="U171" s="236">
        <v>0</v>
      </c>
      <c r="V171" s="237">
        <v>0</v>
      </c>
      <c r="W171" s="233">
        <v>0</v>
      </c>
      <c r="X171" s="238">
        <v>0</v>
      </c>
      <c r="Y171" s="238">
        <v>9</v>
      </c>
      <c r="Z171" s="197">
        <v>9</v>
      </c>
    </row>
    <row r="172" spans="1:26" s="2" customFormat="1" x14ac:dyDescent="0.2">
      <c r="A172" s="331"/>
      <c r="B172" s="194"/>
      <c r="C172" s="130" t="s">
        <v>223</v>
      </c>
      <c r="D172" s="191" t="s">
        <v>224</v>
      </c>
      <c r="E172" s="198">
        <v>0</v>
      </c>
      <c r="F172" s="232">
        <v>0</v>
      </c>
      <c r="G172" s="232">
        <v>0</v>
      </c>
      <c r="H172" s="232">
        <v>0</v>
      </c>
      <c r="I172" s="232">
        <v>0</v>
      </c>
      <c r="J172" s="232">
        <v>0</v>
      </c>
      <c r="K172" s="232">
        <v>0</v>
      </c>
      <c r="L172" s="233">
        <v>0</v>
      </c>
      <c r="M172" s="238">
        <v>7</v>
      </c>
      <c r="N172" s="240">
        <v>8</v>
      </c>
      <c r="O172" s="196">
        <v>15</v>
      </c>
      <c r="P172" s="236">
        <v>0</v>
      </c>
      <c r="Q172" s="236">
        <v>0</v>
      </c>
      <c r="R172" s="236">
        <v>0</v>
      </c>
      <c r="S172" s="236">
        <v>0</v>
      </c>
      <c r="T172" s="236">
        <v>0</v>
      </c>
      <c r="U172" s="236">
        <v>0</v>
      </c>
      <c r="V172" s="237">
        <v>0</v>
      </c>
      <c r="W172" s="233">
        <v>0</v>
      </c>
      <c r="X172" s="238">
        <v>1</v>
      </c>
      <c r="Y172" s="238">
        <v>0</v>
      </c>
      <c r="Z172" s="197">
        <v>1</v>
      </c>
    </row>
    <row r="173" spans="1:26" ht="15" customHeight="1" x14ac:dyDescent="0.25">
      <c r="A173" s="331"/>
      <c r="B173" s="194" t="s">
        <v>225</v>
      </c>
      <c r="C173" s="130" t="s">
        <v>226</v>
      </c>
      <c r="D173" s="191" t="s">
        <v>227</v>
      </c>
      <c r="E173" s="198">
        <v>0</v>
      </c>
      <c r="F173" s="232">
        <v>0</v>
      </c>
      <c r="G173" s="232">
        <v>0</v>
      </c>
      <c r="H173" s="232">
        <v>4</v>
      </c>
      <c r="I173" s="232">
        <v>0</v>
      </c>
      <c r="J173" s="232">
        <v>0</v>
      </c>
      <c r="K173" s="232">
        <v>0</v>
      </c>
      <c r="L173" s="233">
        <v>4</v>
      </c>
      <c r="M173" s="238">
        <v>1</v>
      </c>
      <c r="N173" s="240">
        <v>33</v>
      </c>
      <c r="O173" s="196">
        <v>38</v>
      </c>
      <c r="P173" s="236">
        <v>0</v>
      </c>
      <c r="Q173" s="236">
        <v>0</v>
      </c>
      <c r="R173" s="236">
        <v>0</v>
      </c>
      <c r="S173" s="236">
        <v>2</v>
      </c>
      <c r="T173" s="236">
        <v>0</v>
      </c>
      <c r="U173" s="236">
        <v>0</v>
      </c>
      <c r="V173" s="237">
        <v>0</v>
      </c>
      <c r="W173" s="233">
        <v>2</v>
      </c>
      <c r="X173" s="238">
        <v>0</v>
      </c>
      <c r="Y173" s="238">
        <v>3</v>
      </c>
      <c r="Z173" s="197">
        <v>5</v>
      </c>
    </row>
    <row r="174" spans="1:26" ht="15" customHeight="1" x14ac:dyDescent="0.25">
      <c r="A174" s="331"/>
      <c r="B174" s="129"/>
      <c r="C174" s="130" t="s">
        <v>226</v>
      </c>
      <c r="D174" s="191" t="s">
        <v>510</v>
      </c>
      <c r="E174" s="198">
        <v>0</v>
      </c>
      <c r="F174" s="232">
        <v>0</v>
      </c>
      <c r="G174" s="232">
        <v>0</v>
      </c>
      <c r="H174" s="232">
        <v>0</v>
      </c>
      <c r="I174" s="232">
        <v>0</v>
      </c>
      <c r="J174" s="232">
        <v>0</v>
      </c>
      <c r="K174" s="232">
        <v>0</v>
      </c>
      <c r="L174" s="233">
        <v>0</v>
      </c>
      <c r="M174" s="238">
        <v>0</v>
      </c>
      <c r="N174" s="240">
        <v>26</v>
      </c>
      <c r="O174" s="196">
        <v>26</v>
      </c>
      <c r="P174" s="236">
        <v>0</v>
      </c>
      <c r="Q174" s="236">
        <v>0</v>
      </c>
      <c r="R174" s="236">
        <v>0</v>
      </c>
      <c r="S174" s="236">
        <v>0</v>
      </c>
      <c r="T174" s="236">
        <v>0</v>
      </c>
      <c r="U174" s="236">
        <v>0</v>
      </c>
      <c r="V174" s="237">
        <v>0</v>
      </c>
      <c r="W174" s="233">
        <v>0</v>
      </c>
      <c r="X174" s="238">
        <v>0</v>
      </c>
      <c r="Y174" s="238">
        <v>5</v>
      </c>
      <c r="Z174" s="197">
        <v>5</v>
      </c>
    </row>
    <row r="175" spans="1:26" ht="15" customHeight="1" x14ac:dyDescent="0.25">
      <c r="A175" s="331"/>
      <c r="B175" s="129"/>
      <c r="C175" s="130"/>
      <c r="D175" s="166" t="s">
        <v>535</v>
      </c>
      <c r="E175" s="198">
        <v>0</v>
      </c>
      <c r="F175" s="232">
        <v>0</v>
      </c>
      <c r="G175" s="232">
        <v>0</v>
      </c>
      <c r="H175" s="232">
        <v>0</v>
      </c>
      <c r="I175" s="232">
        <v>0</v>
      </c>
      <c r="J175" s="232">
        <v>0</v>
      </c>
      <c r="K175" s="232">
        <v>0</v>
      </c>
      <c r="L175" s="233">
        <v>0</v>
      </c>
      <c r="M175" s="238">
        <v>0</v>
      </c>
      <c r="N175" s="240">
        <v>293</v>
      </c>
      <c r="O175" s="196">
        <v>293</v>
      </c>
      <c r="P175" s="236">
        <v>0</v>
      </c>
      <c r="Q175" s="236">
        <v>0</v>
      </c>
      <c r="R175" s="236">
        <v>0</v>
      </c>
      <c r="S175" s="236">
        <v>0</v>
      </c>
      <c r="T175" s="236">
        <v>0</v>
      </c>
      <c r="U175" s="236">
        <v>0</v>
      </c>
      <c r="V175" s="237">
        <v>0</v>
      </c>
      <c r="W175" s="233">
        <v>0</v>
      </c>
      <c r="X175" s="238">
        <v>0</v>
      </c>
      <c r="Y175" s="238">
        <v>0</v>
      </c>
      <c r="Z175" s="197">
        <v>0</v>
      </c>
    </row>
    <row r="176" spans="1:26" ht="15" customHeight="1" x14ac:dyDescent="0.25">
      <c r="A176" s="331"/>
      <c r="B176" s="344" t="s">
        <v>130</v>
      </c>
      <c r="C176" s="130" t="s">
        <v>228</v>
      </c>
      <c r="D176" s="191" t="s">
        <v>229</v>
      </c>
      <c r="E176" s="198">
        <v>0</v>
      </c>
      <c r="F176" s="232">
        <v>0</v>
      </c>
      <c r="G176" s="232">
        <v>0</v>
      </c>
      <c r="H176" s="232">
        <v>5</v>
      </c>
      <c r="I176" s="232">
        <v>0</v>
      </c>
      <c r="J176" s="232">
        <v>0</v>
      </c>
      <c r="K176" s="232">
        <v>0</v>
      </c>
      <c r="L176" s="233">
        <v>5</v>
      </c>
      <c r="M176" s="238">
        <v>1</v>
      </c>
      <c r="N176" s="240">
        <v>163</v>
      </c>
      <c r="O176" s="196">
        <v>169</v>
      </c>
      <c r="P176" s="236">
        <v>0</v>
      </c>
      <c r="Q176" s="236">
        <v>0</v>
      </c>
      <c r="R176" s="236">
        <v>0</v>
      </c>
      <c r="S176" s="236">
        <v>4</v>
      </c>
      <c r="T176" s="236">
        <v>0</v>
      </c>
      <c r="U176" s="236">
        <v>0</v>
      </c>
      <c r="V176" s="237">
        <v>0</v>
      </c>
      <c r="W176" s="233">
        <v>4</v>
      </c>
      <c r="X176" s="238">
        <v>0</v>
      </c>
      <c r="Y176" s="238">
        <v>36</v>
      </c>
      <c r="Z176" s="197">
        <v>40</v>
      </c>
    </row>
    <row r="177" spans="1:26" ht="15" customHeight="1" x14ac:dyDescent="0.25">
      <c r="A177" s="331"/>
      <c r="B177" s="346"/>
      <c r="C177" s="130" t="s">
        <v>228</v>
      </c>
      <c r="D177" s="191" t="s">
        <v>230</v>
      </c>
      <c r="E177" s="198">
        <v>0</v>
      </c>
      <c r="F177" s="232">
        <v>0</v>
      </c>
      <c r="G177" s="232">
        <v>0</v>
      </c>
      <c r="H177" s="232">
        <v>0</v>
      </c>
      <c r="I177" s="232">
        <v>0</v>
      </c>
      <c r="J177" s="232">
        <v>0</v>
      </c>
      <c r="K177" s="232">
        <v>0</v>
      </c>
      <c r="L177" s="233">
        <v>0</v>
      </c>
      <c r="M177" s="238">
        <v>0</v>
      </c>
      <c r="N177" s="240">
        <v>3</v>
      </c>
      <c r="O177" s="196">
        <v>3</v>
      </c>
      <c r="P177" s="236">
        <v>0</v>
      </c>
      <c r="Q177" s="236">
        <v>0</v>
      </c>
      <c r="R177" s="236">
        <v>0</v>
      </c>
      <c r="S177" s="236">
        <v>0</v>
      </c>
      <c r="T177" s="236">
        <v>0</v>
      </c>
      <c r="U177" s="236">
        <v>0</v>
      </c>
      <c r="V177" s="237">
        <v>0</v>
      </c>
      <c r="W177" s="233">
        <v>0</v>
      </c>
      <c r="X177" s="238">
        <v>0</v>
      </c>
      <c r="Y177" s="238">
        <v>1</v>
      </c>
      <c r="Z177" s="197">
        <v>1</v>
      </c>
    </row>
    <row r="178" spans="1:26" ht="15" customHeight="1" x14ac:dyDescent="0.25">
      <c r="A178" s="331"/>
      <c r="B178" s="194" t="s">
        <v>75</v>
      </c>
      <c r="C178" s="130" t="s">
        <v>231</v>
      </c>
      <c r="D178" s="191" t="s">
        <v>232</v>
      </c>
      <c r="E178" s="198">
        <v>0</v>
      </c>
      <c r="F178" s="232">
        <v>0</v>
      </c>
      <c r="G178" s="232">
        <v>0</v>
      </c>
      <c r="H178" s="232">
        <v>3</v>
      </c>
      <c r="I178" s="232">
        <v>0</v>
      </c>
      <c r="J178" s="232">
        <v>0</v>
      </c>
      <c r="K178" s="232">
        <v>0</v>
      </c>
      <c r="L178" s="233">
        <v>3</v>
      </c>
      <c r="M178" s="238">
        <v>0</v>
      </c>
      <c r="N178" s="240">
        <v>18</v>
      </c>
      <c r="O178" s="196">
        <v>21</v>
      </c>
      <c r="P178" s="236">
        <v>0</v>
      </c>
      <c r="Q178" s="236">
        <v>0</v>
      </c>
      <c r="R178" s="236">
        <v>0</v>
      </c>
      <c r="S178" s="236">
        <v>1</v>
      </c>
      <c r="T178" s="236">
        <v>0</v>
      </c>
      <c r="U178" s="236">
        <v>0</v>
      </c>
      <c r="V178" s="237">
        <v>0</v>
      </c>
      <c r="W178" s="233">
        <v>1</v>
      </c>
      <c r="X178" s="238">
        <v>0</v>
      </c>
      <c r="Y178" s="238">
        <v>7</v>
      </c>
      <c r="Z178" s="197">
        <v>8</v>
      </c>
    </row>
    <row r="179" spans="1:26" ht="15" customHeight="1" x14ac:dyDescent="0.25">
      <c r="A179" s="331"/>
      <c r="B179" s="341" t="s">
        <v>94</v>
      </c>
      <c r="C179" s="130" t="s">
        <v>233</v>
      </c>
      <c r="D179" s="191" t="s">
        <v>234</v>
      </c>
      <c r="E179" s="198">
        <v>0</v>
      </c>
      <c r="F179" s="232">
        <v>0</v>
      </c>
      <c r="G179" s="232">
        <v>0</v>
      </c>
      <c r="H179" s="232">
        <v>0</v>
      </c>
      <c r="I179" s="232">
        <v>0</v>
      </c>
      <c r="J179" s="232">
        <v>0</v>
      </c>
      <c r="K179" s="232">
        <v>0</v>
      </c>
      <c r="L179" s="233">
        <v>0</v>
      </c>
      <c r="M179" s="238">
        <v>0</v>
      </c>
      <c r="N179" s="240">
        <v>0</v>
      </c>
      <c r="O179" s="196">
        <v>0</v>
      </c>
      <c r="P179" s="236">
        <v>0</v>
      </c>
      <c r="Q179" s="236">
        <v>0</v>
      </c>
      <c r="R179" s="236">
        <v>0</v>
      </c>
      <c r="S179" s="236">
        <v>0</v>
      </c>
      <c r="T179" s="236">
        <v>0</v>
      </c>
      <c r="U179" s="236">
        <v>0</v>
      </c>
      <c r="V179" s="237">
        <v>0</v>
      </c>
      <c r="W179" s="233">
        <v>0</v>
      </c>
      <c r="X179" s="238">
        <v>0</v>
      </c>
      <c r="Y179" s="238">
        <v>0</v>
      </c>
      <c r="Z179" s="197">
        <v>0</v>
      </c>
    </row>
    <row r="180" spans="1:26" ht="15" customHeight="1" x14ac:dyDescent="0.25">
      <c r="A180" s="331"/>
      <c r="B180" s="343"/>
      <c r="C180" s="130" t="s">
        <v>235</v>
      </c>
      <c r="D180" s="191" t="s">
        <v>236</v>
      </c>
      <c r="E180" s="198">
        <v>0</v>
      </c>
      <c r="F180" s="232">
        <v>0</v>
      </c>
      <c r="G180" s="232">
        <v>0</v>
      </c>
      <c r="H180" s="232">
        <v>2</v>
      </c>
      <c r="I180" s="232">
        <v>0</v>
      </c>
      <c r="J180" s="232">
        <v>0</v>
      </c>
      <c r="K180" s="232">
        <v>0</v>
      </c>
      <c r="L180" s="233">
        <v>2</v>
      </c>
      <c r="M180" s="238">
        <v>1</v>
      </c>
      <c r="N180" s="240">
        <v>11</v>
      </c>
      <c r="O180" s="196">
        <v>14</v>
      </c>
      <c r="P180" s="236">
        <v>0</v>
      </c>
      <c r="Q180" s="236">
        <v>0</v>
      </c>
      <c r="R180" s="236">
        <v>0</v>
      </c>
      <c r="S180" s="236">
        <v>0</v>
      </c>
      <c r="T180" s="236">
        <v>0</v>
      </c>
      <c r="U180" s="236">
        <v>0</v>
      </c>
      <c r="V180" s="237">
        <v>0</v>
      </c>
      <c r="W180" s="233">
        <v>0</v>
      </c>
      <c r="X180" s="238">
        <v>0</v>
      </c>
      <c r="Y180" s="238">
        <v>4</v>
      </c>
      <c r="Z180" s="197">
        <v>4</v>
      </c>
    </row>
    <row r="181" spans="1:26" s="2" customFormat="1" ht="15.75" thickBot="1" x14ac:dyDescent="0.25">
      <c r="A181" s="332"/>
      <c r="B181" s="95" t="s">
        <v>481</v>
      </c>
      <c r="C181" s="179"/>
      <c r="D181" s="178"/>
      <c r="E181" s="241">
        <v>51</v>
      </c>
      <c r="F181" s="242">
        <v>24</v>
      </c>
      <c r="G181" s="242">
        <v>52</v>
      </c>
      <c r="H181" s="242">
        <v>134</v>
      </c>
      <c r="I181" s="242">
        <v>0</v>
      </c>
      <c r="J181" s="242">
        <v>0</v>
      </c>
      <c r="K181" s="242">
        <v>0</v>
      </c>
      <c r="L181" s="243">
        <v>261</v>
      </c>
      <c r="M181" s="244">
        <v>654</v>
      </c>
      <c r="N181" s="246">
        <v>5030</v>
      </c>
      <c r="O181" s="244">
        <v>5945</v>
      </c>
      <c r="P181" s="246">
        <v>8</v>
      </c>
      <c r="Q181" s="246">
        <v>4</v>
      </c>
      <c r="R181" s="246">
        <v>24</v>
      </c>
      <c r="S181" s="246">
        <v>18</v>
      </c>
      <c r="T181" s="246">
        <v>0</v>
      </c>
      <c r="U181" s="246">
        <v>0</v>
      </c>
      <c r="V181" s="246">
        <v>0</v>
      </c>
      <c r="W181" s="243">
        <v>54</v>
      </c>
      <c r="X181" s="244">
        <v>156</v>
      </c>
      <c r="Y181" s="244">
        <v>816</v>
      </c>
      <c r="Z181" s="246">
        <v>1026</v>
      </c>
    </row>
    <row r="182" spans="1:26" ht="15" customHeight="1" x14ac:dyDescent="0.25">
      <c r="A182" s="324" t="s">
        <v>240</v>
      </c>
      <c r="B182" s="43" t="s">
        <v>240</v>
      </c>
      <c r="C182" s="44"/>
      <c r="D182" s="44"/>
      <c r="E182" s="288">
        <v>4</v>
      </c>
      <c r="F182" s="288">
        <v>0</v>
      </c>
      <c r="G182" s="288">
        <v>80</v>
      </c>
      <c r="H182" s="288">
        <v>0</v>
      </c>
      <c r="I182" s="288">
        <v>0</v>
      </c>
      <c r="J182" s="288">
        <v>0</v>
      </c>
      <c r="K182" s="288">
        <v>1</v>
      </c>
      <c r="L182" s="288">
        <v>85</v>
      </c>
      <c r="M182" s="288">
        <v>127</v>
      </c>
      <c r="N182" s="288">
        <v>1346</v>
      </c>
      <c r="O182" s="288">
        <v>1558</v>
      </c>
      <c r="P182" s="288">
        <v>0</v>
      </c>
      <c r="Q182" s="288">
        <v>0</v>
      </c>
      <c r="R182" s="288">
        <v>57</v>
      </c>
      <c r="S182" s="288">
        <v>0</v>
      </c>
      <c r="T182" s="288">
        <v>0</v>
      </c>
      <c r="U182" s="288">
        <v>0</v>
      </c>
      <c r="V182" s="288">
        <v>0</v>
      </c>
      <c r="W182" s="288">
        <v>57</v>
      </c>
      <c r="X182" s="288">
        <v>18</v>
      </c>
      <c r="Y182" s="288">
        <v>240</v>
      </c>
      <c r="Z182" s="288">
        <v>315</v>
      </c>
    </row>
    <row r="183" spans="1:26" ht="15" customHeight="1" x14ac:dyDescent="0.25">
      <c r="A183" s="325"/>
      <c r="B183" s="45"/>
      <c r="C183" s="182" t="s">
        <v>241</v>
      </c>
      <c r="D183" s="183" t="s">
        <v>242</v>
      </c>
      <c r="E183" s="231">
        <v>0</v>
      </c>
      <c r="F183" s="232">
        <v>0</v>
      </c>
      <c r="G183" s="232">
        <v>0</v>
      </c>
      <c r="H183" s="232">
        <v>0</v>
      </c>
      <c r="I183" s="232">
        <v>0</v>
      </c>
      <c r="J183" s="232">
        <v>0</v>
      </c>
      <c r="K183" s="232">
        <v>0</v>
      </c>
      <c r="L183" s="233">
        <v>0</v>
      </c>
      <c r="M183" s="234">
        <v>7</v>
      </c>
      <c r="N183" s="234">
        <v>267</v>
      </c>
      <c r="O183" s="235">
        <v>274</v>
      </c>
      <c r="P183" s="236">
        <v>0</v>
      </c>
      <c r="Q183" s="236">
        <v>0</v>
      </c>
      <c r="R183" s="236">
        <v>0</v>
      </c>
      <c r="S183" s="236">
        <v>0</v>
      </c>
      <c r="T183" s="236">
        <v>0</v>
      </c>
      <c r="U183" s="240">
        <v>0</v>
      </c>
      <c r="V183" s="237">
        <v>0</v>
      </c>
      <c r="W183" s="233">
        <v>0</v>
      </c>
      <c r="X183" s="234">
        <v>2</v>
      </c>
      <c r="Y183" s="238">
        <v>48</v>
      </c>
      <c r="Z183" s="239">
        <v>50</v>
      </c>
    </row>
    <row r="184" spans="1:26" ht="15" customHeight="1" x14ac:dyDescent="0.25">
      <c r="A184" s="325"/>
      <c r="B184" s="45"/>
      <c r="C184" s="182"/>
      <c r="D184" s="183" t="s">
        <v>550</v>
      </c>
      <c r="E184" s="231">
        <v>0</v>
      </c>
      <c r="F184" s="232">
        <v>0</v>
      </c>
      <c r="G184" s="232">
        <v>0</v>
      </c>
      <c r="H184" s="232">
        <v>0</v>
      </c>
      <c r="I184" s="232">
        <v>0</v>
      </c>
      <c r="J184" s="232">
        <v>0</v>
      </c>
      <c r="K184" s="232">
        <v>0</v>
      </c>
      <c r="L184" s="233">
        <v>0</v>
      </c>
      <c r="M184" s="234">
        <v>0</v>
      </c>
      <c r="N184" s="234">
        <v>0</v>
      </c>
      <c r="O184" s="235">
        <v>0</v>
      </c>
      <c r="P184" s="236">
        <v>0</v>
      </c>
      <c r="Q184" s="236">
        <v>0</v>
      </c>
      <c r="R184" s="236">
        <v>0</v>
      </c>
      <c r="S184" s="236">
        <v>0</v>
      </c>
      <c r="T184" s="236">
        <v>0</v>
      </c>
      <c r="U184" s="240">
        <v>0</v>
      </c>
      <c r="V184" s="237">
        <v>0</v>
      </c>
      <c r="W184" s="233">
        <v>0</v>
      </c>
      <c r="X184" s="234">
        <v>0</v>
      </c>
      <c r="Y184" s="238">
        <v>0</v>
      </c>
      <c r="Z184" s="239">
        <v>0</v>
      </c>
    </row>
    <row r="185" spans="1:26" ht="15" customHeight="1" x14ac:dyDescent="0.25">
      <c r="A185" s="325"/>
      <c r="B185" s="45"/>
      <c r="C185" s="182"/>
      <c r="D185" s="183" t="s">
        <v>551</v>
      </c>
      <c r="E185" s="231">
        <v>0</v>
      </c>
      <c r="F185" s="232">
        <v>0</v>
      </c>
      <c r="G185" s="232">
        <v>0</v>
      </c>
      <c r="H185" s="232">
        <v>0</v>
      </c>
      <c r="I185" s="232">
        <v>0</v>
      </c>
      <c r="J185" s="232">
        <v>0</v>
      </c>
      <c r="K185" s="232">
        <v>0</v>
      </c>
      <c r="L185" s="233">
        <v>0</v>
      </c>
      <c r="M185" s="234">
        <v>0</v>
      </c>
      <c r="N185" s="234">
        <v>0</v>
      </c>
      <c r="O185" s="235">
        <v>0</v>
      </c>
      <c r="P185" s="236">
        <v>0</v>
      </c>
      <c r="Q185" s="236">
        <v>0</v>
      </c>
      <c r="R185" s="236">
        <v>0</v>
      </c>
      <c r="S185" s="236">
        <v>0</v>
      </c>
      <c r="T185" s="236">
        <v>0</v>
      </c>
      <c r="U185" s="240">
        <v>0</v>
      </c>
      <c r="V185" s="237">
        <v>0</v>
      </c>
      <c r="W185" s="233">
        <v>0</v>
      </c>
      <c r="X185" s="234">
        <v>0</v>
      </c>
      <c r="Y185" s="238">
        <v>0</v>
      </c>
      <c r="Z185" s="239">
        <v>0</v>
      </c>
    </row>
    <row r="186" spans="1:26" ht="15" customHeight="1" x14ac:dyDescent="0.25">
      <c r="A186" s="325"/>
      <c r="B186" s="45"/>
      <c r="C186" s="182"/>
      <c r="D186" s="183" t="s">
        <v>243</v>
      </c>
      <c r="E186" s="231">
        <v>0</v>
      </c>
      <c r="F186" s="232">
        <v>0</v>
      </c>
      <c r="G186" s="232">
        <v>0</v>
      </c>
      <c r="H186" s="232">
        <v>0</v>
      </c>
      <c r="I186" s="232">
        <v>0</v>
      </c>
      <c r="J186" s="232">
        <v>0</v>
      </c>
      <c r="K186" s="232">
        <v>0</v>
      </c>
      <c r="L186" s="233">
        <v>0</v>
      </c>
      <c r="M186" s="234">
        <v>7</v>
      </c>
      <c r="N186" s="234">
        <v>52</v>
      </c>
      <c r="O186" s="235">
        <v>59</v>
      </c>
      <c r="P186" s="236">
        <v>0</v>
      </c>
      <c r="Q186" s="236">
        <v>0</v>
      </c>
      <c r="R186" s="236">
        <v>0</v>
      </c>
      <c r="S186" s="236">
        <v>0</v>
      </c>
      <c r="T186" s="236">
        <v>0</v>
      </c>
      <c r="U186" s="240">
        <v>0</v>
      </c>
      <c r="V186" s="237">
        <v>0</v>
      </c>
      <c r="W186" s="233">
        <v>0</v>
      </c>
      <c r="X186" s="234">
        <v>2</v>
      </c>
      <c r="Y186" s="238">
        <v>14</v>
      </c>
      <c r="Z186" s="239">
        <v>16</v>
      </c>
    </row>
    <row r="187" spans="1:26" ht="15" customHeight="1" x14ac:dyDescent="0.25">
      <c r="A187" s="325"/>
      <c r="B187" s="45"/>
      <c r="C187" s="182"/>
      <c r="D187" s="183" t="s">
        <v>440</v>
      </c>
      <c r="E187" s="231">
        <v>0</v>
      </c>
      <c r="F187" s="232">
        <v>0</v>
      </c>
      <c r="G187" s="232">
        <v>0</v>
      </c>
      <c r="H187" s="232">
        <v>0</v>
      </c>
      <c r="I187" s="232">
        <v>0</v>
      </c>
      <c r="J187" s="232">
        <v>0</v>
      </c>
      <c r="K187" s="232">
        <v>0</v>
      </c>
      <c r="L187" s="233">
        <v>0</v>
      </c>
      <c r="M187" s="234">
        <v>0</v>
      </c>
      <c r="N187" s="234">
        <v>2</v>
      </c>
      <c r="O187" s="235">
        <v>2</v>
      </c>
      <c r="P187" s="236">
        <v>0</v>
      </c>
      <c r="Q187" s="236">
        <v>0</v>
      </c>
      <c r="R187" s="236">
        <v>0</v>
      </c>
      <c r="S187" s="236">
        <v>0</v>
      </c>
      <c r="T187" s="236">
        <v>0</v>
      </c>
      <c r="U187" s="240">
        <v>0</v>
      </c>
      <c r="V187" s="237">
        <v>0</v>
      </c>
      <c r="W187" s="233">
        <v>0</v>
      </c>
      <c r="X187" s="234">
        <v>0</v>
      </c>
      <c r="Y187" s="238">
        <v>0</v>
      </c>
      <c r="Z187" s="239">
        <v>0</v>
      </c>
    </row>
    <row r="188" spans="1:26" ht="15" customHeight="1" x14ac:dyDescent="0.25">
      <c r="A188" s="325"/>
      <c r="B188" s="45"/>
      <c r="C188" s="182" t="s">
        <v>241</v>
      </c>
      <c r="D188" s="183" t="s">
        <v>527</v>
      </c>
      <c r="E188" s="231">
        <v>0</v>
      </c>
      <c r="F188" s="232">
        <v>0</v>
      </c>
      <c r="G188" s="232">
        <v>0</v>
      </c>
      <c r="H188" s="232">
        <v>0</v>
      </c>
      <c r="I188" s="232">
        <v>0</v>
      </c>
      <c r="J188" s="232">
        <v>0</v>
      </c>
      <c r="K188" s="232">
        <v>0</v>
      </c>
      <c r="L188" s="233">
        <v>0</v>
      </c>
      <c r="M188" s="234">
        <v>9</v>
      </c>
      <c r="N188" s="234">
        <v>9</v>
      </c>
      <c r="O188" s="235">
        <v>18</v>
      </c>
      <c r="P188" s="236">
        <v>0</v>
      </c>
      <c r="Q188" s="236">
        <v>0</v>
      </c>
      <c r="R188" s="236">
        <v>0</v>
      </c>
      <c r="S188" s="236">
        <v>0</v>
      </c>
      <c r="T188" s="236">
        <v>0</v>
      </c>
      <c r="U188" s="240">
        <v>0</v>
      </c>
      <c r="V188" s="237">
        <v>0</v>
      </c>
      <c r="W188" s="233">
        <v>0</v>
      </c>
      <c r="X188" s="234">
        <v>2</v>
      </c>
      <c r="Y188" s="238">
        <v>2</v>
      </c>
      <c r="Z188" s="239">
        <v>4</v>
      </c>
    </row>
    <row r="189" spans="1:26" ht="15" customHeight="1" x14ac:dyDescent="0.25">
      <c r="A189" s="325"/>
      <c r="B189" s="45"/>
      <c r="C189" s="182" t="s">
        <v>241</v>
      </c>
      <c r="D189" s="183" t="s">
        <v>528</v>
      </c>
      <c r="E189" s="231">
        <v>0</v>
      </c>
      <c r="F189" s="232">
        <v>0</v>
      </c>
      <c r="G189" s="232">
        <v>0</v>
      </c>
      <c r="H189" s="232">
        <v>0</v>
      </c>
      <c r="I189" s="232">
        <v>0</v>
      </c>
      <c r="J189" s="232">
        <v>0</v>
      </c>
      <c r="K189" s="232">
        <v>0</v>
      </c>
      <c r="L189" s="233">
        <v>0</v>
      </c>
      <c r="M189" s="234">
        <v>0</v>
      </c>
      <c r="N189" s="234">
        <v>0</v>
      </c>
      <c r="O189" s="235">
        <v>0</v>
      </c>
      <c r="P189" s="236">
        <v>0</v>
      </c>
      <c r="Q189" s="236">
        <v>0</v>
      </c>
      <c r="R189" s="236">
        <v>0</v>
      </c>
      <c r="S189" s="236">
        <v>0</v>
      </c>
      <c r="T189" s="236">
        <v>0</v>
      </c>
      <c r="U189" s="240">
        <v>0</v>
      </c>
      <c r="V189" s="237">
        <v>0</v>
      </c>
      <c r="W189" s="233">
        <v>0</v>
      </c>
      <c r="X189" s="234">
        <v>0</v>
      </c>
      <c r="Y189" s="238">
        <v>0</v>
      </c>
      <c r="Z189" s="239">
        <v>0</v>
      </c>
    </row>
    <row r="190" spans="1:26" ht="15" customHeight="1" x14ac:dyDescent="0.25">
      <c r="A190" s="325"/>
      <c r="B190" s="45"/>
      <c r="C190" s="182" t="s">
        <v>259</v>
      </c>
      <c r="D190" s="183" t="s">
        <v>529</v>
      </c>
      <c r="E190" s="231">
        <v>0</v>
      </c>
      <c r="F190" s="232">
        <v>0</v>
      </c>
      <c r="G190" s="232">
        <v>0</v>
      </c>
      <c r="H190" s="232">
        <v>0</v>
      </c>
      <c r="I190" s="232">
        <v>0</v>
      </c>
      <c r="J190" s="232">
        <v>0</v>
      </c>
      <c r="K190" s="232">
        <v>0</v>
      </c>
      <c r="L190" s="233">
        <v>0</v>
      </c>
      <c r="M190" s="234">
        <v>0</v>
      </c>
      <c r="N190" s="234">
        <v>0</v>
      </c>
      <c r="O190" s="235">
        <v>0</v>
      </c>
      <c r="P190" s="236">
        <v>0</v>
      </c>
      <c r="Q190" s="236">
        <v>0</v>
      </c>
      <c r="R190" s="236">
        <v>0</v>
      </c>
      <c r="S190" s="236">
        <v>0</v>
      </c>
      <c r="T190" s="236">
        <v>0</v>
      </c>
      <c r="U190" s="240">
        <v>0</v>
      </c>
      <c r="V190" s="237">
        <v>0</v>
      </c>
      <c r="W190" s="233">
        <v>0</v>
      </c>
      <c r="X190" s="234">
        <v>0</v>
      </c>
      <c r="Y190" s="238">
        <v>0</v>
      </c>
      <c r="Z190" s="239">
        <v>0</v>
      </c>
    </row>
    <row r="191" spans="1:26" ht="15" customHeight="1" x14ac:dyDescent="0.25">
      <c r="A191" s="325"/>
      <c r="B191" s="45"/>
      <c r="C191" s="182" t="s">
        <v>247</v>
      </c>
      <c r="D191" s="183" t="s">
        <v>566</v>
      </c>
      <c r="E191" s="231">
        <v>0</v>
      </c>
      <c r="F191" s="232">
        <v>0</v>
      </c>
      <c r="G191" s="232">
        <v>0</v>
      </c>
      <c r="H191" s="232">
        <v>0</v>
      </c>
      <c r="I191" s="232">
        <v>0</v>
      </c>
      <c r="J191" s="232">
        <v>0</v>
      </c>
      <c r="K191" s="232">
        <v>0</v>
      </c>
      <c r="L191" s="233">
        <v>0</v>
      </c>
      <c r="M191" s="234">
        <v>1</v>
      </c>
      <c r="N191" s="234">
        <v>10</v>
      </c>
      <c r="O191" s="235">
        <v>11</v>
      </c>
      <c r="P191" s="236">
        <v>0</v>
      </c>
      <c r="Q191" s="236">
        <v>0</v>
      </c>
      <c r="R191" s="236">
        <v>0</v>
      </c>
      <c r="S191" s="236">
        <v>0</v>
      </c>
      <c r="T191" s="236">
        <v>0</v>
      </c>
      <c r="U191" s="240">
        <v>0</v>
      </c>
      <c r="V191" s="237">
        <v>0</v>
      </c>
      <c r="W191" s="233">
        <v>0</v>
      </c>
      <c r="X191" s="234">
        <v>0</v>
      </c>
      <c r="Y191" s="238">
        <v>1</v>
      </c>
      <c r="Z191" s="239">
        <v>1</v>
      </c>
    </row>
    <row r="192" spans="1:26" ht="15" customHeight="1" x14ac:dyDescent="0.25">
      <c r="A192" s="325"/>
      <c r="B192" s="45"/>
      <c r="C192" s="182" t="s">
        <v>247</v>
      </c>
      <c r="D192" s="183" t="s">
        <v>554</v>
      </c>
      <c r="E192" s="231">
        <v>0</v>
      </c>
      <c r="F192" s="232">
        <v>0</v>
      </c>
      <c r="G192" s="232">
        <v>0</v>
      </c>
      <c r="H192" s="232">
        <v>0</v>
      </c>
      <c r="I192" s="232">
        <v>0</v>
      </c>
      <c r="J192" s="232">
        <v>0</v>
      </c>
      <c r="K192" s="232">
        <v>0</v>
      </c>
      <c r="L192" s="233">
        <v>0</v>
      </c>
      <c r="M192" s="234">
        <v>0</v>
      </c>
      <c r="N192" s="234">
        <v>11</v>
      </c>
      <c r="O192" s="235">
        <v>11</v>
      </c>
      <c r="P192" s="236">
        <v>0</v>
      </c>
      <c r="Q192" s="236">
        <v>0</v>
      </c>
      <c r="R192" s="236">
        <v>0</v>
      </c>
      <c r="S192" s="236">
        <v>0</v>
      </c>
      <c r="T192" s="236">
        <v>0</v>
      </c>
      <c r="U192" s="240">
        <v>0</v>
      </c>
      <c r="V192" s="237">
        <v>0</v>
      </c>
      <c r="W192" s="233">
        <v>0</v>
      </c>
      <c r="X192" s="234">
        <v>0</v>
      </c>
      <c r="Y192" s="238">
        <v>3</v>
      </c>
      <c r="Z192" s="239">
        <v>3</v>
      </c>
    </row>
    <row r="193" spans="1:26" ht="15" customHeight="1" x14ac:dyDescent="0.25">
      <c r="A193" s="325"/>
      <c r="B193" s="45"/>
      <c r="C193" s="182" t="s">
        <v>241</v>
      </c>
      <c r="D193" s="183" t="s">
        <v>567</v>
      </c>
      <c r="E193" s="231">
        <v>0</v>
      </c>
      <c r="F193" s="232">
        <v>0</v>
      </c>
      <c r="G193" s="232">
        <v>0</v>
      </c>
      <c r="H193" s="232">
        <v>0</v>
      </c>
      <c r="I193" s="232">
        <v>0</v>
      </c>
      <c r="J193" s="232">
        <v>0</v>
      </c>
      <c r="K193" s="232">
        <v>0</v>
      </c>
      <c r="L193" s="233">
        <v>0</v>
      </c>
      <c r="M193" s="234">
        <v>0</v>
      </c>
      <c r="N193" s="234">
        <v>10</v>
      </c>
      <c r="O193" s="235">
        <v>10</v>
      </c>
      <c r="P193" s="236">
        <v>0</v>
      </c>
      <c r="Q193" s="236">
        <v>0</v>
      </c>
      <c r="R193" s="236">
        <v>0</v>
      </c>
      <c r="S193" s="236">
        <v>0</v>
      </c>
      <c r="T193" s="236">
        <v>0</v>
      </c>
      <c r="U193" s="240">
        <v>0</v>
      </c>
      <c r="V193" s="237">
        <v>0</v>
      </c>
      <c r="W193" s="233">
        <v>0</v>
      </c>
      <c r="X193" s="234">
        <v>0</v>
      </c>
      <c r="Y193" s="238">
        <v>3</v>
      </c>
      <c r="Z193" s="239">
        <v>3</v>
      </c>
    </row>
    <row r="194" spans="1:26" ht="15" customHeight="1" x14ac:dyDescent="0.25">
      <c r="A194" s="325"/>
      <c r="B194" s="45"/>
      <c r="C194" s="182" t="s">
        <v>241</v>
      </c>
      <c r="D194" s="183" t="s">
        <v>244</v>
      </c>
      <c r="E194" s="231">
        <v>0</v>
      </c>
      <c r="F194" s="232">
        <v>0</v>
      </c>
      <c r="G194" s="232">
        <v>0</v>
      </c>
      <c r="H194" s="232">
        <v>0</v>
      </c>
      <c r="I194" s="232">
        <v>0</v>
      </c>
      <c r="J194" s="232">
        <v>0</v>
      </c>
      <c r="K194" s="232">
        <v>0</v>
      </c>
      <c r="L194" s="233">
        <v>0</v>
      </c>
      <c r="M194" s="234">
        <v>2</v>
      </c>
      <c r="N194" s="234">
        <v>29</v>
      </c>
      <c r="O194" s="235">
        <v>31</v>
      </c>
      <c r="P194" s="236">
        <v>0</v>
      </c>
      <c r="Q194" s="236">
        <v>0</v>
      </c>
      <c r="R194" s="236">
        <v>0</v>
      </c>
      <c r="S194" s="236">
        <v>0</v>
      </c>
      <c r="T194" s="236">
        <v>0</v>
      </c>
      <c r="U194" s="240">
        <v>0</v>
      </c>
      <c r="V194" s="237">
        <v>0</v>
      </c>
      <c r="W194" s="233">
        <v>0</v>
      </c>
      <c r="X194" s="234">
        <v>0</v>
      </c>
      <c r="Y194" s="238">
        <v>3</v>
      </c>
      <c r="Z194" s="239">
        <v>3</v>
      </c>
    </row>
    <row r="195" spans="1:26" ht="15" customHeight="1" x14ac:dyDescent="0.25">
      <c r="A195" s="325"/>
      <c r="B195" s="45"/>
      <c r="C195" s="182" t="s">
        <v>241</v>
      </c>
      <c r="D195" s="183" t="s">
        <v>245</v>
      </c>
      <c r="E195" s="231">
        <v>0</v>
      </c>
      <c r="F195" s="232">
        <v>0</v>
      </c>
      <c r="G195" s="232">
        <v>0</v>
      </c>
      <c r="H195" s="232">
        <v>0</v>
      </c>
      <c r="I195" s="232">
        <v>0</v>
      </c>
      <c r="J195" s="232">
        <v>0</v>
      </c>
      <c r="K195" s="232">
        <v>0</v>
      </c>
      <c r="L195" s="233">
        <v>0</v>
      </c>
      <c r="M195" s="234">
        <v>0</v>
      </c>
      <c r="N195" s="234">
        <v>21</v>
      </c>
      <c r="O195" s="235">
        <v>21</v>
      </c>
      <c r="P195" s="236">
        <v>0</v>
      </c>
      <c r="Q195" s="236">
        <v>0</v>
      </c>
      <c r="R195" s="236">
        <v>0</v>
      </c>
      <c r="S195" s="236">
        <v>0</v>
      </c>
      <c r="T195" s="236">
        <v>0</v>
      </c>
      <c r="U195" s="240">
        <v>0</v>
      </c>
      <c r="V195" s="237">
        <v>0</v>
      </c>
      <c r="W195" s="233">
        <v>0</v>
      </c>
      <c r="X195" s="234">
        <v>0</v>
      </c>
      <c r="Y195" s="238">
        <v>5</v>
      </c>
      <c r="Z195" s="239">
        <v>5</v>
      </c>
    </row>
    <row r="196" spans="1:26" ht="15" customHeight="1" x14ac:dyDescent="0.25">
      <c r="A196" s="325"/>
      <c r="B196" s="45"/>
      <c r="C196" s="182"/>
      <c r="D196" s="183" t="s">
        <v>246</v>
      </c>
      <c r="E196" s="231">
        <v>0</v>
      </c>
      <c r="F196" s="232">
        <v>0</v>
      </c>
      <c r="G196" s="232">
        <v>0</v>
      </c>
      <c r="H196" s="232">
        <v>0</v>
      </c>
      <c r="I196" s="232">
        <v>0</v>
      </c>
      <c r="J196" s="232">
        <v>0</v>
      </c>
      <c r="K196" s="232">
        <v>0</v>
      </c>
      <c r="L196" s="233">
        <v>0</v>
      </c>
      <c r="M196" s="234">
        <v>2</v>
      </c>
      <c r="N196" s="234">
        <v>14</v>
      </c>
      <c r="O196" s="235">
        <v>16</v>
      </c>
      <c r="P196" s="236">
        <v>0</v>
      </c>
      <c r="Q196" s="236">
        <v>0</v>
      </c>
      <c r="R196" s="236">
        <v>0</v>
      </c>
      <c r="S196" s="236">
        <v>0</v>
      </c>
      <c r="T196" s="236">
        <v>0</v>
      </c>
      <c r="U196" s="240">
        <v>0</v>
      </c>
      <c r="V196" s="237">
        <v>0</v>
      </c>
      <c r="W196" s="233">
        <v>0</v>
      </c>
      <c r="X196" s="234">
        <v>0</v>
      </c>
      <c r="Y196" s="238">
        <v>2</v>
      </c>
      <c r="Z196" s="239">
        <v>2</v>
      </c>
    </row>
    <row r="197" spans="1:26" ht="15" customHeight="1" x14ac:dyDescent="0.25">
      <c r="A197" s="325"/>
      <c r="B197" s="45"/>
      <c r="C197" s="182" t="s">
        <v>247</v>
      </c>
      <c r="D197" s="183" t="s">
        <v>248</v>
      </c>
      <c r="E197" s="231">
        <v>0</v>
      </c>
      <c r="F197" s="232">
        <v>0</v>
      </c>
      <c r="G197" s="232">
        <v>0</v>
      </c>
      <c r="H197" s="232">
        <v>0</v>
      </c>
      <c r="I197" s="232">
        <v>0</v>
      </c>
      <c r="J197" s="232">
        <v>0</v>
      </c>
      <c r="K197" s="232">
        <v>0</v>
      </c>
      <c r="L197" s="233">
        <v>0</v>
      </c>
      <c r="M197" s="234">
        <v>1</v>
      </c>
      <c r="N197" s="234">
        <v>61</v>
      </c>
      <c r="O197" s="235">
        <v>62</v>
      </c>
      <c r="P197" s="236">
        <v>0</v>
      </c>
      <c r="Q197" s="236">
        <v>0</v>
      </c>
      <c r="R197" s="236">
        <v>0</v>
      </c>
      <c r="S197" s="236">
        <v>0</v>
      </c>
      <c r="T197" s="236">
        <v>0</v>
      </c>
      <c r="U197" s="240">
        <v>0</v>
      </c>
      <c r="V197" s="237">
        <v>0</v>
      </c>
      <c r="W197" s="233">
        <v>0</v>
      </c>
      <c r="X197" s="234">
        <v>0</v>
      </c>
      <c r="Y197" s="238">
        <v>11</v>
      </c>
      <c r="Z197" s="239">
        <v>11</v>
      </c>
    </row>
    <row r="198" spans="1:26" ht="15" customHeight="1" x14ac:dyDescent="0.25">
      <c r="A198" s="325"/>
      <c r="B198" s="45"/>
      <c r="C198" s="182" t="s">
        <v>249</v>
      </c>
      <c r="D198" s="183" t="s">
        <v>250</v>
      </c>
      <c r="E198" s="231">
        <v>4</v>
      </c>
      <c r="F198" s="232">
        <v>0</v>
      </c>
      <c r="G198" s="232">
        <v>0</v>
      </c>
      <c r="H198" s="232">
        <v>0</v>
      </c>
      <c r="I198" s="232">
        <v>0</v>
      </c>
      <c r="J198" s="232">
        <v>0</v>
      </c>
      <c r="K198" s="232">
        <v>0</v>
      </c>
      <c r="L198" s="233">
        <v>4</v>
      </c>
      <c r="M198" s="234">
        <v>12</v>
      </c>
      <c r="N198" s="234">
        <v>126</v>
      </c>
      <c r="O198" s="235">
        <v>142</v>
      </c>
      <c r="P198" s="236">
        <v>0</v>
      </c>
      <c r="Q198" s="236">
        <v>0</v>
      </c>
      <c r="R198" s="236">
        <v>0</v>
      </c>
      <c r="S198" s="236">
        <v>0</v>
      </c>
      <c r="T198" s="236">
        <v>0</v>
      </c>
      <c r="U198" s="240">
        <v>0</v>
      </c>
      <c r="V198" s="237">
        <v>0</v>
      </c>
      <c r="W198" s="233">
        <v>0</v>
      </c>
      <c r="X198" s="234">
        <v>1</v>
      </c>
      <c r="Y198" s="238">
        <v>17</v>
      </c>
      <c r="Z198" s="239">
        <v>18</v>
      </c>
    </row>
    <row r="199" spans="1:26" ht="15" customHeight="1" x14ac:dyDescent="0.25">
      <c r="A199" s="325"/>
      <c r="B199" s="45"/>
      <c r="C199" s="182" t="s">
        <v>251</v>
      </c>
      <c r="D199" s="183" t="s">
        <v>252</v>
      </c>
      <c r="E199" s="231">
        <v>0</v>
      </c>
      <c r="F199" s="232">
        <v>0</v>
      </c>
      <c r="G199" s="232">
        <v>50</v>
      </c>
      <c r="H199" s="232">
        <v>0</v>
      </c>
      <c r="I199" s="232">
        <v>0</v>
      </c>
      <c r="J199" s="232">
        <v>0</v>
      </c>
      <c r="K199" s="232">
        <v>0</v>
      </c>
      <c r="L199" s="233">
        <v>50</v>
      </c>
      <c r="M199" s="234">
        <v>15</v>
      </c>
      <c r="N199" s="234">
        <v>16</v>
      </c>
      <c r="O199" s="235">
        <v>81</v>
      </c>
      <c r="P199" s="236">
        <v>0</v>
      </c>
      <c r="Q199" s="236">
        <v>0</v>
      </c>
      <c r="R199" s="236">
        <v>48</v>
      </c>
      <c r="S199" s="236">
        <v>0</v>
      </c>
      <c r="T199" s="236">
        <v>0</v>
      </c>
      <c r="U199" s="240">
        <v>0</v>
      </c>
      <c r="V199" s="237">
        <v>0</v>
      </c>
      <c r="W199" s="233">
        <v>48</v>
      </c>
      <c r="X199" s="234">
        <v>4</v>
      </c>
      <c r="Y199" s="238">
        <v>2</v>
      </c>
      <c r="Z199" s="239">
        <v>54</v>
      </c>
    </row>
    <row r="200" spans="1:26" ht="15" customHeight="1" x14ac:dyDescent="0.25">
      <c r="A200" s="325"/>
      <c r="B200" s="45"/>
      <c r="C200" s="182"/>
      <c r="D200" s="183" t="s">
        <v>253</v>
      </c>
      <c r="E200" s="231">
        <v>0</v>
      </c>
      <c r="F200" s="232">
        <v>0</v>
      </c>
      <c r="G200" s="232">
        <v>0</v>
      </c>
      <c r="H200" s="232">
        <v>0</v>
      </c>
      <c r="I200" s="232">
        <v>0</v>
      </c>
      <c r="J200" s="232">
        <v>0</v>
      </c>
      <c r="K200" s="232">
        <v>0</v>
      </c>
      <c r="L200" s="233">
        <v>0</v>
      </c>
      <c r="M200" s="234">
        <v>0</v>
      </c>
      <c r="N200" s="234">
        <v>7</v>
      </c>
      <c r="O200" s="235">
        <v>7</v>
      </c>
      <c r="P200" s="236">
        <v>0</v>
      </c>
      <c r="Q200" s="236">
        <v>0</v>
      </c>
      <c r="R200" s="236">
        <v>0</v>
      </c>
      <c r="S200" s="236">
        <v>0</v>
      </c>
      <c r="T200" s="236">
        <v>0</v>
      </c>
      <c r="U200" s="240">
        <v>0</v>
      </c>
      <c r="V200" s="237">
        <v>0</v>
      </c>
      <c r="W200" s="233">
        <v>0</v>
      </c>
      <c r="X200" s="234">
        <v>0</v>
      </c>
      <c r="Y200" s="238">
        <v>0</v>
      </c>
      <c r="Z200" s="239">
        <v>0</v>
      </c>
    </row>
    <row r="201" spans="1:26" ht="15" customHeight="1" x14ac:dyDescent="0.25">
      <c r="A201" s="325"/>
      <c r="B201" s="45"/>
      <c r="C201" s="182"/>
      <c r="D201" s="184" t="s">
        <v>254</v>
      </c>
      <c r="E201" s="231">
        <v>0</v>
      </c>
      <c r="F201" s="232">
        <v>0</v>
      </c>
      <c r="G201" s="232">
        <v>0</v>
      </c>
      <c r="H201" s="232">
        <v>0</v>
      </c>
      <c r="I201" s="232">
        <v>0</v>
      </c>
      <c r="J201" s="232">
        <v>0</v>
      </c>
      <c r="K201" s="232">
        <v>0</v>
      </c>
      <c r="L201" s="233">
        <v>0</v>
      </c>
      <c r="M201" s="234">
        <v>0</v>
      </c>
      <c r="N201" s="234">
        <v>10</v>
      </c>
      <c r="O201" s="235">
        <v>10</v>
      </c>
      <c r="P201" s="236">
        <v>0</v>
      </c>
      <c r="Q201" s="236">
        <v>0</v>
      </c>
      <c r="R201" s="236">
        <v>0</v>
      </c>
      <c r="S201" s="236">
        <v>0</v>
      </c>
      <c r="T201" s="236">
        <v>0</v>
      </c>
      <c r="U201" s="240">
        <v>0</v>
      </c>
      <c r="V201" s="237">
        <v>0</v>
      </c>
      <c r="W201" s="233">
        <v>0</v>
      </c>
      <c r="X201" s="234">
        <v>0</v>
      </c>
      <c r="Y201" s="238">
        <v>2</v>
      </c>
      <c r="Z201" s="239">
        <v>2</v>
      </c>
    </row>
    <row r="202" spans="1:26" ht="15" customHeight="1" x14ac:dyDescent="0.25">
      <c r="A202" s="325"/>
      <c r="B202" s="45"/>
      <c r="C202" s="182" t="s">
        <v>255</v>
      </c>
      <c r="D202" s="184" t="s">
        <v>256</v>
      </c>
      <c r="E202" s="231">
        <v>0</v>
      </c>
      <c r="F202" s="232">
        <v>0</v>
      </c>
      <c r="G202" s="232">
        <v>26</v>
      </c>
      <c r="H202" s="232">
        <v>0</v>
      </c>
      <c r="I202" s="232">
        <v>0</v>
      </c>
      <c r="J202" s="232">
        <v>0</v>
      </c>
      <c r="K202" s="232">
        <v>0</v>
      </c>
      <c r="L202" s="233">
        <v>26</v>
      </c>
      <c r="M202" s="234">
        <v>49</v>
      </c>
      <c r="N202" s="234">
        <v>190</v>
      </c>
      <c r="O202" s="235">
        <v>265</v>
      </c>
      <c r="P202" s="236">
        <v>0</v>
      </c>
      <c r="Q202" s="236">
        <v>0</v>
      </c>
      <c r="R202" s="236">
        <v>9</v>
      </c>
      <c r="S202" s="236">
        <v>0</v>
      </c>
      <c r="T202" s="236">
        <v>0</v>
      </c>
      <c r="U202" s="240">
        <v>0</v>
      </c>
      <c r="V202" s="237">
        <v>0</v>
      </c>
      <c r="W202" s="233">
        <v>9</v>
      </c>
      <c r="X202" s="234">
        <v>3</v>
      </c>
      <c r="Y202" s="238">
        <v>17</v>
      </c>
      <c r="Z202" s="239">
        <v>29</v>
      </c>
    </row>
    <row r="203" spans="1:26" ht="15" customHeight="1" x14ac:dyDescent="0.25">
      <c r="A203" s="325"/>
      <c r="B203" s="45"/>
      <c r="C203" s="182" t="s">
        <v>257</v>
      </c>
      <c r="D203" s="184" t="s">
        <v>258</v>
      </c>
      <c r="E203" s="231">
        <v>0</v>
      </c>
      <c r="F203" s="232">
        <v>0</v>
      </c>
      <c r="G203" s="232">
        <v>4</v>
      </c>
      <c r="H203" s="232">
        <v>0</v>
      </c>
      <c r="I203" s="232">
        <v>0</v>
      </c>
      <c r="J203" s="232">
        <v>0</v>
      </c>
      <c r="K203" s="232">
        <v>1</v>
      </c>
      <c r="L203" s="233">
        <v>5</v>
      </c>
      <c r="M203" s="234">
        <v>12</v>
      </c>
      <c r="N203" s="234">
        <v>96</v>
      </c>
      <c r="O203" s="235">
        <v>113</v>
      </c>
      <c r="P203" s="236">
        <v>0</v>
      </c>
      <c r="Q203" s="236">
        <v>0</v>
      </c>
      <c r="R203" s="236">
        <v>0</v>
      </c>
      <c r="S203" s="236">
        <v>0</v>
      </c>
      <c r="T203" s="236">
        <v>0</v>
      </c>
      <c r="U203" s="240">
        <v>0</v>
      </c>
      <c r="V203" s="237">
        <v>0</v>
      </c>
      <c r="W203" s="233">
        <v>0</v>
      </c>
      <c r="X203" s="234">
        <v>3</v>
      </c>
      <c r="Y203" s="238">
        <v>15</v>
      </c>
      <c r="Z203" s="239">
        <v>18</v>
      </c>
    </row>
    <row r="204" spans="1:26" ht="15" customHeight="1" x14ac:dyDescent="0.25">
      <c r="A204" s="325"/>
      <c r="B204" s="45"/>
      <c r="C204" s="182" t="s">
        <v>259</v>
      </c>
      <c r="D204" s="184" t="s">
        <v>260</v>
      </c>
      <c r="E204" s="231">
        <v>0</v>
      </c>
      <c r="F204" s="232">
        <v>0</v>
      </c>
      <c r="G204" s="232">
        <v>0</v>
      </c>
      <c r="H204" s="232">
        <v>0</v>
      </c>
      <c r="I204" s="232">
        <v>0</v>
      </c>
      <c r="J204" s="232">
        <v>0</v>
      </c>
      <c r="K204" s="232">
        <v>0</v>
      </c>
      <c r="L204" s="233">
        <v>0</v>
      </c>
      <c r="M204" s="234">
        <v>0</v>
      </c>
      <c r="N204" s="234">
        <v>0</v>
      </c>
      <c r="O204" s="235">
        <v>0</v>
      </c>
      <c r="P204" s="236">
        <v>0</v>
      </c>
      <c r="Q204" s="236">
        <v>0</v>
      </c>
      <c r="R204" s="236">
        <v>0</v>
      </c>
      <c r="S204" s="236">
        <v>0</v>
      </c>
      <c r="T204" s="236">
        <v>0</v>
      </c>
      <c r="U204" s="240">
        <v>0</v>
      </c>
      <c r="V204" s="237">
        <v>0</v>
      </c>
      <c r="W204" s="233">
        <v>0</v>
      </c>
      <c r="X204" s="234">
        <v>0</v>
      </c>
      <c r="Y204" s="238">
        <v>0</v>
      </c>
      <c r="Z204" s="239">
        <v>0</v>
      </c>
    </row>
    <row r="205" spans="1:26" ht="15" customHeight="1" x14ac:dyDescent="0.25">
      <c r="A205" s="325"/>
      <c r="B205" s="45"/>
      <c r="C205" s="182"/>
      <c r="D205" s="184" t="s">
        <v>261</v>
      </c>
      <c r="E205" s="231">
        <v>0</v>
      </c>
      <c r="F205" s="232">
        <v>0</v>
      </c>
      <c r="G205" s="232">
        <v>0</v>
      </c>
      <c r="H205" s="232">
        <v>0</v>
      </c>
      <c r="I205" s="232">
        <v>0</v>
      </c>
      <c r="J205" s="232">
        <v>0</v>
      </c>
      <c r="K205" s="232">
        <v>0</v>
      </c>
      <c r="L205" s="233">
        <v>0</v>
      </c>
      <c r="M205" s="234">
        <v>0</v>
      </c>
      <c r="N205" s="234">
        <v>0</v>
      </c>
      <c r="O205" s="235">
        <v>0</v>
      </c>
      <c r="P205" s="236">
        <v>0</v>
      </c>
      <c r="Q205" s="236">
        <v>0</v>
      </c>
      <c r="R205" s="236">
        <v>0</v>
      </c>
      <c r="S205" s="236">
        <v>0</v>
      </c>
      <c r="T205" s="236">
        <v>0</v>
      </c>
      <c r="U205" s="240">
        <v>0</v>
      </c>
      <c r="V205" s="237">
        <v>0</v>
      </c>
      <c r="W205" s="233">
        <v>0</v>
      </c>
      <c r="X205" s="234">
        <v>0</v>
      </c>
      <c r="Y205" s="238">
        <v>0</v>
      </c>
      <c r="Z205" s="239">
        <v>0</v>
      </c>
    </row>
    <row r="206" spans="1:26" ht="15" customHeight="1" x14ac:dyDescent="0.25">
      <c r="A206" s="325"/>
      <c r="B206" s="45"/>
      <c r="C206" s="182" t="s">
        <v>259</v>
      </c>
      <c r="D206" s="184" t="s">
        <v>262</v>
      </c>
      <c r="E206" s="231">
        <v>0</v>
      </c>
      <c r="F206" s="232">
        <v>0</v>
      </c>
      <c r="G206" s="232">
        <v>0</v>
      </c>
      <c r="H206" s="232">
        <v>0</v>
      </c>
      <c r="I206" s="232">
        <v>0</v>
      </c>
      <c r="J206" s="232">
        <v>0</v>
      </c>
      <c r="K206" s="232">
        <v>0</v>
      </c>
      <c r="L206" s="233">
        <v>0</v>
      </c>
      <c r="M206" s="234">
        <v>0</v>
      </c>
      <c r="N206" s="234">
        <v>2</v>
      </c>
      <c r="O206" s="235">
        <v>2</v>
      </c>
      <c r="P206" s="236">
        <v>0</v>
      </c>
      <c r="Q206" s="236">
        <v>0</v>
      </c>
      <c r="R206" s="236">
        <v>0</v>
      </c>
      <c r="S206" s="236">
        <v>0</v>
      </c>
      <c r="T206" s="236">
        <v>0</v>
      </c>
      <c r="U206" s="240">
        <v>0</v>
      </c>
      <c r="V206" s="237">
        <v>0</v>
      </c>
      <c r="W206" s="233">
        <v>0</v>
      </c>
      <c r="X206" s="234">
        <v>0</v>
      </c>
      <c r="Y206" s="238">
        <v>0</v>
      </c>
      <c r="Z206" s="239">
        <v>0</v>
      </c>
    </row>
    <row r="207" spans="1:26" ht="15" customHeight="1" x14ac:dyDescent="0.25">
      <c r="A207" s="325"/>
      <c r="B207" s="45"/>
      <c r="C207" s="182"/>
      <c r="D207" s="184" t="s">
        <v>263</v>
      </c>
      <c r="E207" s="231">
        <v>0</v>
      </c>
      <c r="F207" s="232">
        <v>0</v>
      </c>
      <c r="G207" s="232">
        <v>0</v>
      </c>
      <c r="H207" s="232">
        <v>0</v>
      </c>
      <c r="I207" s="232">
        <v>0</v>
      </c>
      <c r="J207" s="232">
        <v>0</v>
      </c>
      <c r="K207" s="232">
        <v>0</v>
      </c>
      <c r="L207" s="233">
        <v>0</v>
      </c>
      <c r="M207" s="234">
        <v>0</v>
      </c>
      <c r="N207" s="234">
        <v>64</v>
      </c>
      <c r="O207" s="235">
        <v>64</v>
      </c>
      <c r="P207" s="236">
        <v>0</v>
      </c>
      <c r="Q207" s="236">
        <v>0</v>
      </c>
      <c r="R207" s="236">
        <v>0</v>
      </c>
      <c r="S207" s="236">
        <v>0</v>
      </c>
      <c r="T207" s="236">
        <v>0</v>
      </c>
      <c r="U207" s="240">
        <v>0</v>
      </c>
      <c r="V207" s="237">
        <v>0</v>
      </c>
      <c r="W207" s="233">
        <v>0</v>
      </c>
      <c r="X207" s="234">
        <v>0</v>
      </c>
      <c r="Y207" s="238">
        <v>0</v>
      </c>
      <c r="Z207" s="239">
        <v>0</v>
      </c>
    </row>
    <row r="208" spans="1:26" ht="15" customHeight="1" x14ac:dyDescent="0.25">
      <c r="A208" s="325"/>
      <c r="B208" s="45"/>
      <c r="C208" s="182" t="s">
        <v>264</v>
      </c>
      <c r="D208" s="184" t="s">
        <v>173</v>
      </c>
      <c r="E208" s="231">
        <v>0</v>
      </c>
      <c r="F208" s="232">
        <v>0</v>
      </c>
      <c r="G208" s="232">
        <v>0</v>
      </c>
      <c r="H208" s="232">
        <v>0</v>
      </c>
      <c r="I208" s="232">
        <v>0</v>
      </c>
      <c r="J208" s="232">
        <v>0</v>
      </c>
      <c r="K208" s="232">
        <v>0</v>
      </c>
      <c r="L208" s="233">
        <v>0</v>
      </c>
      <c r="M208" s="234">
        <v>1</v>
      </c>
      <c r="N208" s="234">
        <v>103</v>
      </c>
      <c r="O208" s="235">
        <v>104</v>
      </c>
      <c r="P208" s="236">
        <v>0</v>
      </c>
      <c r="Q208" s="236">
        <v>0</v>
      </c>
      <c r="R208" s="236">
        <v>0</v>
      </c>
      <c r="S208" s="236">
        <v>0</v>
      </c>
      <c r="T208" s="236">
        <v>0</v>
      </c>
      <c r="U208" s="240">
        <v>0</v>
      </c>
      <c r="V208" s="237">
        <v>0</v>
      </c>
      <c r="W208" s="233">
        <v>0</v>
      </c>
      <c r="X208" s="234">
        <v>1</v>
      </c>
      <c r="Y208" s="238">
        <v>38</v>
      </c>
      <c r="Z208" s="239">
        <v>39</v>
      </c>
    </row>
    <row r="209" spans="1:26" ht="15" customHeight="1" x14ac:dyDescent="0.25">
      <c r="A209" s="325"/>
      <c r="B209" s="45"/>
      <c r="C209" s="182" t="s">
        <v>259</v>
      </c>
      <c r="D209" s="184" t="s">
        <v>512</v>
      </c>
      <c r="E209" s="231">
        <v>0</v>
      </c>
      <c r="F209" s="232">
        <v>0</v>
      </c>
      <c r="G209" s="232">
        <v>0</v>
      </c>
      <c r="H209" s="232">
        <v>0</v>
      </c>
      <c r="I209" s="232">
        <v>0</v>
      </c>
      <c r="J209" s="232">
        <v>0</v>
      </c>
      <c r="K209" s="232">
        <v>0</v>
      </c>
      <c r="L209" s="233">
        <v>0</v>
      </c>
      <c r="M209" s="234">
        <v>0</v>
      </c>
      <c r="N209" s="234">
        <v>33</v>
      </c>
      <c r="O209" s="235">
        <v>33</v>
      </c>
      <c r="P209" s="236">
        <v>0</v>
      </c>
      <c r="Q209" s="236">
        <v>0</v>
      </c>
      <c r="R209" s="236">
        <v>0</v>
      </c>
      <c r="S209" s="236">
        <v>0</v>
      </c>
      <c r="T209" s="236">
        <v>0</v>
      </c>
      <c r="U209" s="240">
        <v>0</v>
      </c>
      <c r="V209" s="237">
        <v>0</v>
      </c>
      <c r="W209" s="233">
        <v>0</v>
      </c>
      <c r="X209" s="234">
        <v>0</v>
      </c>
      <c r="Y209" s="238">
        <v>4</v>
      </c>
      <c r="Z209" s="239">
        <v>4</v>
      </c>
    </row>
    <row r="210" spans="1:26" ht="15" customHeight="1" x14ac:dyDescent="0.25">
      <c r="A210" s="325"/>
      <c r="B210" s="45"/>
      <c r="C210" s="182" t="s">
        <v>259</v>
      </c>
      <c r="D210" s="184" t="s">
        <v>513</v>
      </c>
      <c r="E210" s="231">
        <v>0</v>
      </c>
      <c r="F210" s="232">
        <v>0</v>
      </c>
      <c r="G210" s="232">
        <v>0</v>
      </c>
      <c r="H210" s="232">
        <v>0</v>
      </c>
      <c r="I210" s="232">
        <v>0</v>
      </c>
      <c r="J210" s="232">
        <v>0</v>
      </c>
      <c r="K210" s="232">
        <v>0</v>
      </c>
      <c r="L210" s="233">
        <v>0</v>
      </c>
      <c r="M210" s="234">
        <v>1</v>
      </c>
      <c r="N210" s="234">
        <v>1</v>
      </c>
      <c r="O210" s="235">
        <v>2</v>
      </c>
      <c r="P210" s="236">
        <v>0</v>
      </c>
      <c r="Q210" s="236">
        <v>0</v>
      </c>
      <c r="R210" s="236">
        <v>0</v>
      </c>
      <c r="S210" s="236">
        <v>0</v>
      </c>
      <c r="T210" s="236">
        <v>0</v>
      </c>
      <c r="U210" s="240">
        <v>0</v>
      </c>
      <c r="V210" s="237">
        <v>0</v>
      </c>
      <c r="W210" s="233">
        <v>0</v>
      </c>
      <c r="X210" s="234">
        <v>0</v>
      </c>
      <c r="Y210" s="238">
        <v>0</v>
      </c>
      <c r="Z210" s="239">
        <v>0</v>
      </c>
    </row>
    <row r="211" spans="1:26" ht="15" customHeight="1" x14ac:dyDescent="0.25">
      <c r="A211" s="325"/>
      <c r="B211" s="45"/>
      <c r="C211" s="182" t="s">
        <v>259</v>
      </c>
      <c r="D211" s="184" t="s">
        <v>514</v>
      </c>
      <c r="E211" s="231">
        <v>0</v>
      </c>
      <c r="F211" s="232">
        <v>0</v>
      </c>
      <c r="G211" s="232">
        <v>0</v>
      </c>
      <c r="H211" s="232">
        <v>0</v>
      </c>
      <c r="I211" s="232">
        <v>0</v>
      </c>
      <c r="J211" s="232">
        <v>0</v>
      </c>
      <c r="K211" s="232">
        <v>0</v>
      </c>
      <c r="L211" s="233">
        <v>0</v>
      </c>
      <c r="M211" s="234">
        <v>0</v>
      </c>
      <c r="N211" s="234">
        <v>0</v>
      </c>
      <c r="O211" s="235">
        <v>0</v>
      </c>
      <c r="P211" s="236">
        <v>0</v>
      </c>
      <c r="Q211" s="236">
        <v>0</v>
      </c>
      <c r="R211" s="236">
        <v>0</v>
      </c>
      <c r="S211" s="236">
        <v>0</v>
      </c>
      <c r="T211" s="236">
        <v>0</v>
      </c>
      <c r="U211" s="240">
        <v>0</v>
      </c>
      <c r="V211" s="237">
        <v>0</v>
      </c>
      <c r="W211" s="233">
        <v>0</v>
      </c>
      <c r="X211" s="234">
        <v>0</v>
      </c>
      <c r="Y211" s="238">
        <v>0</v>
      </c>
      <c r="Z211" s="239">
        <v>0</v>
      </c>
    </row>
    <row r="212" spans="1:26" ht="15" customHeight="1" x14ac:dyDescent="0.25">
      <c r="A212" s="325"/>
      <c r="B212" s="45"/>
      <c r="C212" s="182" t="s">
        <v>259</v>
      </c>
      <c r="D212" s="184" t="s">
        <v>515</v>
      </c>
      <c r="E212" s="231">
        <v>0</v>
      </c>
      <c r="F212" s="232">
        <v>0</v>
      </c>
      <c r="G212" s="232">
        <v>0</v>
      </c>
      <c r="H212" s="232">
        <v>0</v>
      </c>
      <c r="I212" s="232">
        <v>0</v>
      </c>
      <c r="J212" s="232">
        <v>0</v>
      </c>
      <c r="K212" s="232">
        <v>0</v>
      </c>
      <c r="L212" s="233">
        <v>0</v>
      </c>
      <c r="M212" s="234">
        <v>0</v>
      </c>
      <c r="N212" s="234">
        <v>46</v>
      </c>
      <c r="O212" s="235">
        <v>46</v>
      </c>
      <c r="P212" s="236">
        <v>0</v>
      </c>
      <c r="Q212" s="236">
        <v>0</v>
      </c>
      <c r="R212" s="236">
        <v>0</v>
      </c>
      <c r="S212" s="236">
        <v>0</v>
      </c>
      <c r="T212" s="236">
        <v>0</v>
      </c>
      <c r="U212" s="240">
        <v>0</v>
      </c>
      <c r="V212" s="237">
        <v>0</v>
      </c>
      <c r="W212" s="233">
        <v>0</v>
      </c>
      <c r="X212" s="234">
        <v>0</v>
      </c>
      <c r="Y212" s="238">
        <v>6</v>
      </c>
      <c r="Z212" s="239">
        <v>6</v>
      </c>
    </row>
    <row r="213" spans="1:26" ht="15" customHeight="1" x14ac:dyDescent="0.25">
      <c r="A213" s="325"/>
      <c r="B213" s="45"/>
      <c r="C213" s="182" t="s">
        <v>259</v>
      </c>
      <c r="D213" s="184" t="s">
        <v>516</v>
      </c>
      <c r="E213" s="231">
        <v>0</v>
      </c>
      <c r="F213" s="232">
        <v>0</v>
      </c>
      <c r="G213" s="232">
        <v>0</v>
      </c>
      <c r="H213" s="232">
        <v>0</v>
      </c>
      <c r="I213" s="232">
        <v>0</v>
      </c>
      <c r="J213" s="232">
        <v>0</v>
      </c>
      <c r="K213" s="232">
        <v>0</v>
      </c>
      <c r="L213" s="233">
        <v>0</v>
      </c>
      <c r="M213" s="234">
        <v>1</v>
      </c>
      <c r="N213" s="234">
        <v>19</v>
      </c>
      <c r="O213" s="235">
        <v>20</v>
      </c>
      <c r="P213" s="236">
        <v>0</v>
      </c>
      <c r="Q213" s="236">
        <v>0</v>
      </c>
      <c r="R213" s="236">
        <v>0</v>
      </c>
      <c r="S213" s="236">
        <v>0</v>
      </c>
      <c r="T213" s="236">
        <v>0</v>
      </c>
      <c r="U213" s="240">
        <v>0</v>
      </c>
      <c r="V213" s="237">
        <v>0</v>
      </c>
      <c r="W213" s="233">
        <v>0</v>
      </c>
      <c r="X213" s="234">
        <v>0</v>
      </c>
      <c r="Y213" s="238">
        <v>12</v>
      </c>
      <c r="Z213" s="239">
        <v>12</v>
      </c>
    </row>
    <row r="214" spans="1:26" ht="15" customHeight="1" x14ac:dyDescent="0.25">
      <c r="A214" s="325"/>
      <c r="B214" s="45"/>
      <c r="C214" s="182" t="s">
        <v>259</v>
      </c>
      <c r="D214" s="184" t="s">
        <v>517</v>
      </c>
      <c r="E214" s="231">
        <v>0</v>
      </c>
      <c r="F214" s="232">
        <v>0</v>
      </c>
      <c r="G214" s="232">
        <v>0</v>
      </c>
      <c r="H214" s="232">
        <v>0</v>
      </c>
      <c r="I214" s="232">
        <v>0</v>
      </c>
      <c r="J214" s="232">
        <v>0</v>
      </c>
      <c r="K214" s="232">
        <v>0</v>
      </c>
      <c r="L214" s="233">
        <v>0</v>
      </c>
      <c r="M214" s="234">
        <v>1</v>
      </c>
      <c r="N214" s="234">
        <v>36</v>
      </c>
      <c r="O214" s="235">
        <v>37</v>
      </c>
      <c r="P214" s="236">
        <v>0</v>
      </c>
      <c r="Q214" s="236">
        <v>0</v>
      </c>
      <c r="R214" s="236">
        <v>0</v>
      </c>
      <c r="S214" s="236">
        <v>0</v>
      </c>
      <c r="T214" s="236">
        <v>0</v>
      </c>
      <c r="U214" s="240">
        <v>0</v>
      </c>
      <c r="V214" s="237">
        <v>0</v>
      </c>
      <c r="W214" s="233">
        <v>0</v>
      </c>
      <c r="X214" s="234">
        <v>0</v>
      </c>
      <c r="Y214" s="238">
        <v>20</v>
      </c>
      <c r="Z214" s="239">
        <v>20</v>
      </c>
    </row>
    <row r="215" spans="1:26" ht="15" customHeight="1" x14ac:dyDescent="0.25">
      <c r="A215" s="325"/>
      <c r="B215" s="45"/>
      <c r="C215" s="182" t="s">
        <v>265</v>
      </c>
      <c r="D215" s="184" t="s">
        <v>266</v>
      </c>
      <c r="E215" s="231">
        <v>0</v>
      </c>
      <c r="F215" s="232">
        <v>0</v>
      </c>
      <c r="G215" s="232">
        <v>0</v>
      </c>
      <c r="H215" s="232">
        <v>0</v>
      </c>
      <c r="I215" s="232">
        <v>0</v>
      </c>
      <c r="J215" s="232">
        <v>0</v>
      </c>
      <c r="K215" s="232">
        <v>0</v>
      </c>
      <c r="L215" s="233">
        <v>0</v>
      </c>
      <c r="M215" s="234">
        <v>3</v>
      </c>
      <c r="N215" s="234">
        <v>43</v>
      </c>
      <c r="O215" s="235">
        <v>46</v>
      </c>
      <c r="P215" s="236">
        <v>0</v>
      </c>
      <c r="Q215" s="236">
        <v>0</v>
      </c>
      <c r="R215" s="236">
        <v>0</v>
      </c>
      <c r="S215" s="236">
        <v>0</v>
      </c>
      <c r="T215" s="236">
        <v>0</v>
      </c>
      <c r="U215" s="240">
        <v>0</v>
      </c>
      <c r="V215" s="237">
        <v>0</v>
      </c>
      <c r="W215" s="233">
        <v>0</v>
      </c>
      <c r="X215" s="234">
        <v>0</v>
      </c>
      <c r="Y215" s="238">
        <v>5</v>
      </c>
      <c r="Z215" s="239">
        <v>5</v>
      </c>
    </row>
    <row r="216" spans="1:26" ht="15" customHeight="1" x14ac:dyDescent="0.25">
      <c r="A216" s="325"/>
      <c r="B216" s="45"/>
      <c r="C216" s="182" t="s">
        <v>265</v>
      </c>
      <c r="D216" s="184" t="s">
        <v>267</v>
      </c>
      <c r="E216" s="231">
        <v>0</v>
      </c>
      <c r="F216" s="232">
        <v>0</v>
      </c>
      <c r="G216" s="232">
        <v>0</v>
      </c>
      <c r="H216" s="232">
        <v>0</v>
      </c>
      <c r="I216" s="232">
        <v>0</v>
      </c>
      <c r="J216" s="232">
        <v>0</v>
      </c>
      <c r="K216" s="232">
        <v>0</v>
      </c>
      <c r="L216" s="233">
        <v>0</v>
      </c>
      <c r="M216" s="234">
        <v>0</v>
      </c>
      <c r="N216" s="234">
        <v>34</v>
      </c>
      <c r="O216" s="235">
        <v>34</v>
      </c>
      <c r="P216" s="236">
        <v>0</v>
      </c>
      <c r="Q216" s="236">
        <v>0</v>
      </c>
      <c r="R216" s="236">
        <v>0</v>
      </c>
      <c r="S216" s="236">
        <v>0</v>
      </c>
      <c r="T216" s="236">
        <v>0</v>
      </c>
      <c r="U216" s="240">
        <v>0</v>
      </c>
      <c r="V216" s="237">
        <v>0</v>
      </c>
      <c r="W216" s="233">
        <v>0</v>
      </c>
      <c r="X216" s="234">
        <v>0</v>
      </c>
      <c r="Y216" s="238">
        <v>4</v>
      </c>
      <c r="Z216" s="239">
        <v>4</v>
      </c>
    </row>
    <row r="217" spans="1:26" ht="15" customHeight="1" x14ac:dyDescent="0.25">
      <c r="A217" s="325"/>
      <c r="B217" s="45"/>
      <c r="C217" s="182" t="s">
        <v>265</v>
      </c>
      <c r="D217" s="184" t="s">
        <v>518</v>
      </c>
      <c r="E217" s="231">
        <v>0</v>
      </c>
      <c r="F217" s="232">
        <v>0</v>
      </c>
      <c r="G217" s="232">
        <v>0</v>
      </c>
      <c r="H217" s="232">
        <v>0</v>
      </c>
      <c r="I217" s="232">
        <v>0</v>
      </c>
      <c r="J217" s="232">
        <v>0</v>
      </c>
      <c r="K217" s="232">
        <v>0</v>
      </c>
      <c r="L217" s="233">
        <v>0</v>
      </c>
      <c r="M217" s="234">
        <v>0</v>
      </c>
      <c r="N217" s="234">
        <v>6</v>
      </c>
      <c r="O217" s="235">
        <v>6</v>
      </c>
      <c r="P217" s="236">
        <v>0</v>
      </c>
      <c r="Q217" s="236">
        <v>0</v>
      </c>
      <c r="R217" s="236">
        <v>0</v>
      </c>
      <c r="S217" s="236">
        <v>0</v>
      </c>
      <c r="T217" s="236">
        <v>0</v>
      </c>
      <c r="U217" s="240">
        <v>0</v>
      </c>
      <c r="V217" s="237">
        <v>0</v>
      </c>
      <c r="W217" s="233">
        <v>0</v>
      </c>
      <c r="X217" s="234">
        <v>0</v>
      </c>
      <c r="Y217" s="238">
        <v>1</v>
      </c>
      <c r="Z217" s="239">
        <v>1</v>
      </c>
    </row>
    <row r="218" spans="1:26" ht="15" customHeight="1" x14ac:dyDescent="0.25">
      <c r="A218" s="325"/>
      <c r="B218" s="45"/>
      <c r="C218" s="182" t="s">
        <v>265</v>
      </c>
      <c r="D218" s="184" t="s">
        <v>268</v>
      </c>
      <c r="E218" s="231">
        <v>0</v>
      </c>
      <c r="F218" s="232">
        <v>0</v>
      </c>
      <c r="G218" s="232">
        <v>0</v>
      </c>
      <c r="H218" s="232">
        <v>0</v>
      </c>
      <c r="I218" s="232">
        <v>0</v>
      </c>
      <c r="J218" s="232">
        <v>0</v>
      </c>
      <c r="K218" s="232">
        <v>0</v>
      </c>
      <c r="L218" s="233">
        <v>0</v>
      </c>
      <c r="M218" s="234">
        <v>3</v>
      </c>
      <c r="N218" s="234">
        <v>28</v>
      </c>
      <c r="O218" s="235">
        <v>31</v>
      </c>
      <c r="P218" s="236">
        <v>0</v>
      </c>
      <c r="Q218" s="236">
        <v>0</v>
      </c>
      <c r="R218" s="236">
        <v>0</v>
      </c>
      <c r="S218" s="236">
        <v>0</v>
      </c>
      <c r="T218" s="236">
        <v>0</v>
      </c>
      <c r="U218" s="240">
        <v>0</v>
      </c>
      <c r="V218" s="237">
        <v>0</v>
      </c>
      <c r="W218" s="233">
        <v>0</v>
      </c>
      <c r="X218" s="234">
        <v>0</v>
      </c>
      <c r="Y218" s="238">
        <v>5</v>
      </c>
      <c r="Z218" s="239">
        <v>5</v>
      </c>
    </row>
    <row r="219" spans="1:26" ht="15" customHeight="1" x14ac:dyDescent="0.25">
      <c r="A219" s="325"/>
      <c r="B219" s="45"/>
      <c r="C219" s="182" t="s">
        <v>264</v>
      </c>
      <c r="D219" s="183" t="s">
        <v>530</v>
      </c>
      <c r="E219" s="231">
        <v>0</v>
      </c>
      <c r="F219" s="232">
        <v>0</v>
      </c>
      <c r="G219" s="232">
        <v>0</v>
      </c>
      <c r="H219" s="232">
        <v>0</v>
      </c>
      <c r="I219" s="232">
        <v>0</v>
      </c>
      <c r="J219" s="232">
        <v>0</v>
      </c>
      <c r="K219" s="232">
        <v>0</v>
      </c>
      <c r="L219" s="233">
        <v>0</v>
      </c>
      <c r="M219" s="234">
        <v>0</v>
      </c>
      <c r="N219" s="234">
        <v>0</v>
      </c>
      <c r="O219" s="235">
        <v>0</v>
      </c>
      <c r="P219" s="236">
        <v>0</v>
      </c>
      <c r="Q219" s="236">
        <v>0</v>
      </c>
      <c r="R219" s="236">
        <v>0</v>
      </c>
      <c r="S219" s="236">
        <v>0</v>
      </c>
      <c r="T219" s="236">
        <v>0</v>
      </c>
      <c r="U219" s="240">
        <v>0</v>
      </c>
      <c r="V219" s="237">
        <v>0</v>
      </c>
      <c r="W219" s="233">
        <v>0</v>
      </c>
      <c r="X219" s="234">
        <v>0</v>
      </c>
      <c r="Y219" s="238">
        <v>0</v>
      </c>
      <c r="Z219" s="239">
        <v>0</v>
      </c>
    </row>
    <row r="220" spans="1:26" ht="15" customHeight="1" x14ac:dyDescent="0.25">
      <c r="A220" s="325"/>
      <c r="B220" s="45"/>
      <c r="C220" s="182" t="s">
        <v>264</v>
      </c>
      <c r="D220" s="183" t="s">
        <v>531</v>
      </c>
      <c r="E220" s="231">
        <v>0</v>
      </c>
      <c r="F220" s="232">
        <v>0</v>
      </c>
      <c r="G220" s="232">
        <v>0</v>
      </c>
      <c r="H220" s="232">
        <v>0</v>
      </c>
      <c r="I220" s="232">
        <v>0</v>
      </c>
      <c r="J220" s="232">
        <v>0</v>
      </c>
      <c r="K220" s="232">
        <v>0</v>
      </c>
      <c r="L220" s="233">
        <v>0</v>
      </c>
      <c r="M220" s="234">
        <v>0</v>
      </c>
      <c r="N220" s="234">
        <v>0</v>
      </c>
      <c r="O220" s="235">
        <v>0</v>
      </c>
      <c r="P220" s="236">
        <v>0</v>
      </c>
      <c r="Q220" s="236">
        <v>0</v>
      </c>
      <c r="R220" s="236">
        <v>0</v>
      </c>
      <c r="S220" s="236">
        <v>0</v>
      </c>
      <c r="T220" s="236">
        <v>0</v>
      </c>
      <c r="U220" s="240">
        <v>0</v>
      </c>
      <c r="V220" s="237">
        <v>0</v>
      </c>
      <c r="W220" s="233">
        <v>0</v>
      </c>
      <c r="X220" s="234">
        <v>0</v>
      </c>
      <c r="Y220" s="238">
        <v>0</v>
      </c>
      <c r="Z220" s="239">
        <v>0</v>
      </c>
    </row>
    <row r="221" spans="1:26" ht="15" customHeight="1" x14ac:dyDescent="0.25">
      <c r="A221" s="325"/>
      <c r="B221" s="45"/>
      <c r="C221" s="182" t="s">
        <v>264</v>
      </c>
      <c r="D221" s="183" t="s">
        <v>532</v>
      </c>
      <c r="E221" s="231">
        <v>0</v>
      </c>
      <c r="F221" s="232">
        <v>0</v>
      </c>
      <c r="G221" s="232">
        <v>0</v>
      </c>
      <c r="H221" s="232">
        <v>0</v>
      </c>
      <c r="I221" s="232">
        <v>0</v>
      </c>
      <c r="J221" s="232">
        <v>0</v>
      </c>
      <c r="K221" s="232">
        <v>0</v>
      </c>
      <c r="L221" s="233">
        <v>0</v>
      </c>
      <c r="M221" s="234">
        <v>0</v>
      </c>
      <c r="N221" s="234">
        <v>0</v>
      </c>
      <c r="O221" s="235">
        <v>0</v>
      </c>
      <c r="P221" s="236">
        <v>0</v>
      </c>
      <c r="Q221" s="236">
        <v>0</v>
      </c>
      <c r="R221" s="236">
        <v>0</v>
      </c>
      <c r="S221" s="236">
        <v>0</v>
      </c>
      <c r="T221" s="236">
        <v>0</v>
      </c>
      <c r="U221" s="240">
        <v>0</v>
      </c>
      <c r="V221" s="237">
        <v>0</v>
      </c>
      <c r="W221" s="233">
        <v>0</v>
      </c>
      <c r="X221" s="234">
        <v>0</v>
      </c>
      <c r="Y221" s="238">
        <v>0</v>
      </c>
      <c r="Z221" s="239">
        <v>0</v>
      </c>
    </row>
    <row r="222" spans="1:26" ht="15" customHeight="1" x14ac:dyDescent="0.25">
      <c r="A222" s="325"/>
      <c r="B222" s="45"/>
      <c r="C222" s="182"/>
      <c r="D222" s="191" t="s">
        <v>269</v>
      </c>
      <c r="E222" s="198">
        <v>0</v>
      </c>
      <c r="F222" s="232">
        <v>0</v>
      </c>
      <c r="G222" s="232">
        <v>0</v>
      </c>
      <c r="H222" s="232">
        <v>0</v>
      </c>
      <c r="I222" s="232">
        <v>0</v>
      </c>
      <c r="J222" s="232">
        <v>0</v>
      </c>
      <c r="K222" s="232">
        <v>0</v>
      </c>
      <c r="L222" s="233">
        <v>0</v>
      </c>
      <c r="M222" s="234">
        <v>0</v>
      </c>
      <c r="N222" s="238">
        <v>0</v>
      </c>
      <c r="O222" s="181">
        <v>0</v>
      </c>
      <c r="P222" s="240">
        <v>0</v>
      </c>
      <c r="Q222" s="240">
        <v>0</v>
      </c>
      <c r="R222" s="240">
        <v>0</v>
      </c>
      <c r="S222" s="240">
        <v>0</v>
      </c>
      <c r="T222" s="240">
        <v>0</v>
      </c>
      <c r="U222" s="240">
        <v>0</v>
      </c>
      <c r="V222" s="240">
        <v>0</v>
      </c>
      <c r="W222" s="233">
        <v>0</v>
      </c>
      <c r="X222" s="234">
        <v>0</v>
      </c>
      <c r="Y222" s="238">
        <v>0</v>
      </c>
      <c r="Z222" s="187">
        <v>0</v>
      </c>
    </row>
    <row r="223" spans="1:26" ht="15" customHeight="1" thickBot="1" x14ac:dyDescent="0.3">
      <c r="A223" s="326"/>
      <c r="B223" s="36" t="s">
        <v>435</v>
      </c>
      <c r="C223" s="179"/>
      <c r="D223" s="178"/>
      <c r="E223" s="241">
        <v>4</v>
      </c>
      <c r="F223" s="242">
        <v>0</v>
      </c>
      <c r="G223" s="242">
        <v>80</v>
      </c>
      <c r="H223" s="242">
        <v>0</v>
      </c>
      <c r="I223" s="242">
        <v>0</v>
      </c>
      <c r="J223" s="242">
        <v>0</v>
      </c>
      <c r="K223" s="242">
        <v>1</v>
      </c>
      <c r="L223" s="243">
        <v>85</v>
      </c>
      <c r="M223" s="244">
        <v>127</v>
      </c>
      <c r="N223" s="244">
        <v>1346</v>
      </c>
      <c r="O223" s="245">
        <v>1558</v>
      </c>
      <c r="P223" s="246">
        <v>0</v>
      </c>
      <c r="Q223" s="246">
        <v>0</v>
      </c>
      <c r="R223" s="246">
        <v>57</v>
      </c>
      <c r="S223" s="246">
        <v>0</v>
      </c>
      <c r="T223" s="246">
        <v>0</v>
      </c>
      <c r="U223" s="246">
        <v>0</v>
      </c>
      <c r="V223" s="246">
        <v>0</v>
      </c>
      <c r="W223" s="243">
        <v>57</v>
      </c>
      <c r="X223" s="244">
        <v>18</v>
      </c>
      <c r="Y223" s="244">
        <v>240</v>
      </c>
      <c r="Z223" s="243">
        <v>315</v>
      </c>
    </row>
    <row r="224" spans="1:26" ht="15" customHeight="1" x14ac:dyDescent="0.25">
      <c r="A224" s="324" t="s">
        <v>469</v>
      </c>
      <c r="B224" s="352" t="s">
        <v>469</v>
      </c>
      <c r="C224" s="352"/>
      <c r="D224" s="352"/>
      <c r="E224" s="290">
        <v>11</v>
      </c>
      <c r="F224" s="290">
        <v>1</v>
      </c>
      <c r="G224" s="290">
        <v>0</v>
      </c>
      <c r="H224" s="290">
        <v>0</v>
      </c>
      <c r="I224" s="290">
        <v>0</v>
      </c>
      <c r="J224" s="290">
        <v>0</v>
      </c>
      <c r="K224" s="290">
        <v>0</v>
      </c>
      <c r="L224" s="289">
        <v>12</v>
      </c>
      <c r="M224" s="192">
        <v>134</v>
      </c>
      <c r="N224" s="192">
        <v>2111</v>
      </c>
      <c r="O224" s="294">
        <v>2257</v>
      </c>
      <c r="P224" s="290">
        <v>0</v>
      </c>
      <c r="Q224" s="290">
        <v>0</v>
      </c>
      <c r="R224" s="290">
        <v>0</v>
      </c>
      <c r="S224" s="290">
        <v>0</v>
      </c>
      <c r="T224" s="290">
        <v>0</v>
      </c>
      <c r="U224" s="290">
        <v>0</v>
      </c>
      <c r="V224" s="290">
        <v>0</v>
      </c>
      <c r="W224" s="289">
        <v>0</v>
      </c>
      <c r="X224" s="192">
        <v>22</v>
      </c>
      <c r="Y224" s="192">
        <v>308</v>
      </c>
      <c r="Z224" s="290">
        <v>330</v>
      </c>
    </row>
    <row r="225" spans="1:26" ht="15" customHeight="1" x14ac:dyDescent="0.25">
      <c r="A225" s="325"/>
      <c r="B225" s="277"/>
      <c r="C225" s="182"/>
      <c r="D225" s="183" t="s">
        <v>585</v>
      </c>
      <c r="E225" s="231">
        <v>0</v>
      </c>
      <c r="F225" s="232">
        <v>0</v>
      </c>
      <c r="G225" s="232">
        <v>0</v>
      </c>
      <c r="H225" s="232">
        <v>0</v>
      </c>
      <c r="I225" s="232">
        <v>0</v>
      </c>
      <c r="J225" s="232">
        <v>0</v>
      </c>
      <c r="K225" s="232">
        <v>0</v>
      </c>
      <c r="L225" s="233">
        <v>0</v>
      </c>
      <c r="M225" s="234">
        <v>35</v>
      </c>
      <c r="N225" s="234">
        <v>0</v>
      </c>
      <c r="O225" s="235">
        <v>35</v>
      </c>
      <c r="P225" s="236">
        <v>0</v>
      </c>
      <c r="Q225" s="236">
        <v>0</v>
      </c>
      <c r="R225" s="236">
        <v>0</v>
      </c>
      <c r="S225" s="236">
        <v>0</v>
      </c>
      <c r="T225" s="236">
        <v>0</v>
      </c>
      <c r="U225" s="240">
        <v>0</v>
      </c>
      <c r="V225" s="237">
        <v>0</v>
      </c>
      <c r="W225" s="233">
        <v>0</v>
      </c>
      <c r="X225" s="234">
        <v>2</v>
      </c>
      <c r="Y225" s="238">
        <v>0</v>
      </c>
      <c r="Z225" s="239">
        <v>2</v>
      </c>
    </row>
    <row r="226" spans="1:26" ht="15" customHeight="1" x14ac:dyDescent="0.25">
      <c r="A226" s="325"/>
      <c r="B226" s="277"/>
      <c r="C226" s="182" t="s">
        <v>470</v>
      </c>
      <c r="D226" s="183" t="s">
        <v>471</v>
      </c>
      <c r="E226" s="231">
        <v>2</v>
      </c>
      <c r="F226" s="232">
        <v>0</v>
      </c>
      <c r="G226" s="232">
        <v>0</v>
      </c>
      <c r="H226" s="232">
        <v>0</v>
      </c>
      <c r="I226" s="232">
        <v>0</v>
      </c>
      <c r="J226" s="232">
        <v>0</v>
      </c>
      <c r="K226" s="232">
        <v>0</v>
      </c>
      <c r="L226" s="233">
        <v>2</v>
      </c>
      <c r="M226" s="234">
        <v>50</v>
      </c>
      <c r="N226" s="234">
        <v>880</v>
      </c>
      <c r="O226" s="235">
        <v>932</v>
      </c>
      <c r="P226" s="236">
        <v>0</v>
      </c>
      <c r="Q226" s="236">
        <v>0</v>
      </c>
      <c r="R226" s="236">
        <v>0</v>
      </c>
      <c r="S226" s="236">
        <v>0</v>
      </c>
      <c r="T226" s="236">
        <v>0</v>
      </c>
      <c r="U226" s="240">
        <v>0</v>
      </c>
      <c r="V226" s="237">
        <v>0</v>
      </c>
      <c r="W226" s="233">
        <v>0</v>
      </c>
      <c r="X226" s="234">
        <v>2</v>
      </c>
      <c r="Y226" s="238">
        <v>119</v>
      </c>
      <c r="Z226" s="239">
        <v>121</v>
      </c>
    </row>
    <row r="227" spans="1:26" ht="15" customHeight="1" x14ac:dyDescent="0.25">
      <c r="A227" s="325"/>
      <c r="B227" s="277"/>
      <c r="C227" s="182" t="s">
        <v>472</v>
      </c>
      <c r="D227" s="183" t="s">
        <v>473</v>
      </c>
      <c r="E227" s="231">
        <v>2</v>
      </c>
      <c r="F227" s="232">
        <v>0</v>
      </c>
      <c r="G227" s="232">
        <v>0</v>
      </c>
      <c r="H227" s="232">
        <v>0</v>
      </c>
      <c r="I227" s="232">
        <v>0</v>
      </c>
      <c r="J227" s="232">
        <v>0</v>
      </c>
      <c r="K227" s="232">
        <v>0</v>
      </c>
      <c r="L227" s="233">
        <v>2</v>
      </c>
      <c r="M227" s="234">
        <v>3</v>
      </c>
      <c r="N227" s="234">
        <v>65</v>
      </c>
      <c r="O227" s="235">
        <v>70</v>
      </c>
      <c r="P227" s="236">
        <v>0</v>
      </c>
      <c r="Q227" s="236">
        <v>0</v>
      </c>
      <c r="R227" s="236">
        <v>0</v>
      </c>
      <c r="S227" s="236">
        <v>0</v>
      </c>
      <c r="T227" s="236">
        <v>0</v>
      </c>
      <c r="U227" s="240">
        <v>0</v>
      </c>
      <c r="V227" s="237">
        <v>0</v>
      </c>
      <c r="W227" s="233">
        <v>0</v>
      </c>
      <c r="X227" s="234">
        <v>0</v>
      </c>
      <c r="Y227" s="238">
        <v>17</v>
      </c>
      <c r="Z227" s="239">
        <v>17</v>
      </c>
    </row>
    <row r="228" spans="1:26" ht="15" customHeight="1" x14ac:dyDescent="0.25">
      <c r="A228" s="325"/>
      <c r="B228" s="277"/>
      <c r="C228" s="182" t="s">
        <v>474</v>
      </c>
      <c r="D228" s="183" t="s">
        <v>556</v>
      </c>
      <c r="E228" s="231">
        <v>0</v>
      </c>
      <c r="F228" s="232">
        <v>0</v>
      </c>
      <c r="G228" s="232">
        <v>0</v>
      </c>
      <c r="H228" s="232">
        <v>0</v>
      </c>
      <c r="I228" s="232">
        <v>0</v>
      </c>
      <c r="J228" s="232">
        <v>0</v>
      </c>
      <c r="K228" s="232">
        <v>0</v>
      </c>
      <c r="L228" s="233">
        <v>0</v>
      </c>
      <c r="M228" s="234">
        <v>3</v>
      </c>
      <c r="N228" s="234">
        <v>161</v>
      </c>
      <c r="O228" s="235">
        <v>164</v>
      </c>
      <c r="P228" s="236">
        <v>0</v>
      </c>
      <c r="Q228" s="236">
        <v>0</v>
      </c>
      <c r="R228" s="236">
        <v>0</v>
      </c>
      <c r="S228" s="236">
        <v>0</v>
      </c>
      <c r="T228" s="236">
        <v>0</v>
      </c>
      <c r="U228" s="240">
        <v>0</v>
      </c>
      <c r="V228" s="237">
        <v>0</v>
      </c>
      <c r="W228" s="233">
        <v>0</v>
      </c>
      <c r="X228" s="234">
        <v>2</v>
      </c>
      <c r="Y228" s="238">
        <v>24</v>
      </c>
      <c r="Z228" s="239">
        <v>26</v>
      </c>
    </row>
    <row r="229" spans="1:26" ht="15" customHeight="1" x14ac:dyDescent="0.25">
      <c r="A229" s="325"/>
      <c r="B229" s="277"/>
      <c r="C229" s="182"/>
      <c r="D229" s="183" t="s">
        <v>598</v>
      </c>
      <c r="E229" s="231">
        <v>5</v>
      </c>
      <c r="F229" s="232">
        <v>0</v>
      </c>
      <c r="G229" s="232">
        <v>0</v>
      </c>
      <c r="H229" s="232">
        <v>0</v>
      </c>
      <c r="I229" s="232">
        <v>0</v>
      </c>
      <c r="J229" s="232">
        <v>0</v>
      </c>
      <c r="K229" s="232">
        <v>0</v>
      </c>
      <c r="L229" s="233">
        <v>5</v>
      </c>
      <c r="M229" s="234">
        <v>11</v>
      </c>
      <c r="N229" s="234">
        <v>43</v>
      </c>
      <c r="O229" s="235">
        <v>59</v>
      </c>
      <c r="P229" s="236">
        <v>0</v>
      </c>
      <c r="Q229" s="236">
        <v>0</v>
      </c>
      <c r="R229" s="236">
        <v>0</v>
      </c>
      <c r="S229" s="236">
        <v>0</v>
      </c>
      <c r="T229" s="236">
        <v>0</v>
      </c>
      <c r="U229" s="240">
        <v>0</v>
      </c>
      <c r="V229" s="237">
        <v>0</v>
      </c>
      <c r="W229" s="233">
        <v>0</v>
      </c>
      <c r="X229" s="234">
        <v>4</v>
      </c>
      <c r="Y229" s="238">
        <v>6</v>
      </c>
      <c r="Z229" s="239">
        <v>10</v>
      </c>
    </row>
    <row r="230" spans="1:26" ht="15" customHeight="1" x14ac:dyDescent="0.25">
      <c r="A230" s="325"/>
      <c r="B230" s="277"/>
      <c r="C230" s="182"/>
      <c r="D230" s="183" t="s">
        <v>557</v>
      </c>
      <c r="E230" s="231">
        <v>0</v>
      </c>
      <c r="F230" s="232">
        <v>0</v>
      </c>
      <c r="G230" s="232">
        <v>0</v>
      </c>
      <c r="H230" s="232">
        <v>0</v>
      </c>
      <c r="I230" s="232">
        <v>0</v>
      </c>
      <c r="J230" s="232">
        <v>0</v>
      </c>
      <c r="K230" s="232">
        <v>0</v>
      </c>
      <c r="L230" s="233">
        <v>0</v>
      </c>
      <c r="M230" s="234">
        <v>0</v>
      </c>
      <c r="N230" s="234">
        <v>7</v>
      </c>
      <c r="O230" s="235">
        <v>7</v>
      </c>
      <c r="P230" s="236">
        <v>0</v>
      </c>
      <c r="Q230" s="236">
        <v>0</v>
      </c>
      <c r="R230" s="236">
        <v>0</v>
      </c>
      <c r="S230" s="236">
        <v>0</v>
      </c>
      <c r="T230" s="236">
        <v>0</v>
      </c>
      <c r="U230" s="240">
        <v>0</v>
      </c>
      <c r="V230" s="237">
        <v>0</v>
      </c>
      <c r="W230" s="233">
        <v>0</v>
      </c>
      <c r="X230" s="234">
        <v>0</v>
      </c>
      <c r="Y230" s="238">
        <v>0</v>
      </c>
      <c r="Z230" s="239">
        <v>0</v>
      </c>
    </row>
    <row r="231" spans="1:26" ht="15" customHeight="1" x14ac:dyDescent="0.25">
      <c r="A231" s="325"/>
      <c r="B231" s="277"/>
      <c r="C231" s="182"/>
      <c r="D231" s="183" t="s">
        <v>558</v>
      </c>
      <c r="E231" s="231">
        <v>0</v>
      </c>
      <c r="F231" s="232">
        <v>0</v>
      </c>
      <c r="G231" s="232">
        <v>0</v>
      </c>
      <c r="H231" s="232">
        <v>0</v>
      </c>
      <c r="I231" s="232">
        <v>0</v>
      </c>
      <c r="J231" s="232">
        <v>0</v>
      </c>
      <c r="K231" s="232">
        <v>0</v>
      </c>
      <c r="L231" s="233">
        <v>0</v>
      </c>
      <c r="M231" s="234">
        <v>1</v>
      </c>
      <c r="N231" s="234">
        <v>85</v>
      </c>
      <c r="O231" s="235">
        <v>86</v>
      </c>
      <c r="P231" s="236">
        <v>0</v>
      </c>
      <c r="Q231" s="236">
        <v>0</v>
      </c>
      <c r="R231" s="236">
        <v>0</v>
      </c>
      <c r="S231" s="236">
        <v>0</v>
      </c>
      <c r="T231" s="236">
        <v>0</v>
      </c>
      <c r="U231" s="240">
        <v>0</v>
      </c>
      <c r="V231" s="237">
        <v>0</v>
      </c>
      <c r="W231" s="233">
        <v>0</v>
      </c>
      <c r="X231" s="234">
        <v>0</v>
      </c>
      <c r="Y231" s="238">
        <v>10</v>
      </c>
      <c r="Z231" s="239">
        <v>10</v>
      </c>
    </row>
    <row r="232" spans="1:26" ht="15" customHeight="1" x14ac:dyDescent="0.25">
      <c r="A232" s="325"/>
      <c r="B232" s="277"/>
      <c r="C232" s="182"/>
      <c r="D232" s="183" t="s">
        <v>559</v>
      </c>
      <c r="E232" s="231">
        <v>0</v>
      </c>
      <c r="F232" s="232">
        <v>1</v>
      </c>
      <c r="G232" s="232">
        <v>0</v>
      </c>
      <c r="H232" s="232">
        <v>0</v>
      </c>
      <c r="I232" s="232">
        <v>0</v>
      </c>
      <c r="J232" s="232">
        <v>0</v>
      </c>
      <c r="K232" s="232">
        <v>0</v>
      </c>
      <c r="L232" s="233">
        <v>1</v>
      </c>
      <c r="M232" s="234">
        <v>5</v>
      </c>
      <c r="N232" s="234">
        <v>103</v>
      </c>
      <c r="O232" s="235">
        <v>109</v>
      </c>
      <c r="P232" s="236">
        <v>0</v>
      </c>
      <c r="Q232" s="236">
        <v>0</v>
      </c>
      <c r="R232" s="236">
        <v>0</v>
      </c>
      <c r="S232" s="236">
        <v>0</v>
      </c>
      <c r="T232" s="236">
        <v>0</v>
      </c>
      <c r="U232" s="240">
        <v>0</v>
      </c>
      <c r="V232" s="237">
        <v>0</v>
      </c>
      <c r="W232" s="233">
        <v>0</v>
      </c>
      <c r="X232" s="234">
        <v>1</v>
      </c>
      <c r="Y232" s="238">
        <v>25</v>
      </c>
      <c r="Z232" s="239">
        <v>26</v>
      </c>
    </row>
    <row r="233" spans="1:26" ht="15" customHeight="1" x14ac:dyDescent="0.25">
      <c r="A233" s="325"/>
      <c r="B233" s="277"/>
      <c r="C233" s="182"/>
      <c r="D233" s="183" t="s">
        <v>560</v>
      </c>
      <c r="E233" s="231">
        <v>0</v>
      </c>
      <c r="F233" s="232">
        <v>0</v>
      </c>
      <c r="G233" s="232">
        <v>0</v>
      </c>
      <c r="H233" s="232">
        <v>0</v>
      </c>
      <c r="I233" s="232">
        <v>0</v>
      </c>
      <c r="J233" s="232">
        <v>0</v>
      </c>
      <c r="K233" s="232">
        <v>0</v>
      </c>
      <c r="L233" s="233">
        <v>0</v>
      </c>
      <c r="M233" s="234">
        <v>2</v>
      </c>
      <c r="N233" s="234">
        <v>72</v>
      </c>
      <c r="O233" s="235">
        <v>74</v>
      </c>
      <c r="P233" s="236">
        <v>0</v>
      </c>
      <c r="Q233" s="236">
        <v>0</v>
      </c>
      <c r="R233" s="236">
        <v>0</v>
      </c>
      <c r="S233" s="236">
        <v>0</v>
      </c>
      <c r="T233" s="236">
        <v>0</v>
      </c>
      <c r="U233" s="240">
        <v>0</v>
      </c>
      <c r="V233" s="237">
        <v>0</v>
      </c>
      <c r="W233" s="233">
        <v>0</v>
      </c>
      <c r="X233" s="234">
        <v>0</v>
      </c>
      <c r="Y233" s="238">
        <v>7</v>
      </c>
      <c r="Z233" s="239">
        <v>7</v>
      </c>
    </row>
    <row r="234" spans="1:26" ht="15" customHeight="1" x14ac:dyDescent="0.25">
      <c r="A234" s="325"/>
      <c r="B234" s="277"/>
      <c r="C234" s="182"/>
      <c r="D234" s="183" t="s">
        <v>561</v>
      </c>
      <c r="E234" s="231">
        <v>0</v>
      </c>
      <c r="F234" s="232">
        <v>0</v>
      </c>
      <c r="G234" s="232">
        <v>0</v>
      </c>
      <c r="H234" s="232">
        <v>0</v>
      </c>
      <c r="I234" s="232">
        <v>0</v>
      </c>
      <c r="J234" s="232">
        <v>0</v>
      </c>
      <c r="K234" s="232">
        <v>0</v>
      </c>
      <c r="L234" s="233">
        <v>0</v>
      </c>
      <c r="M234" s="234">
        <v>0</v>
      </c>
      <c r="N234" s="234">
        <v>124</v>
      </c>
      <c r="O234" s="235">
        <v>124</v>
      </c>
      <c r="P234" s="236">
        <v>0</v>
      </c>
      <c r="Q234" s="236">
        <v>0</v>
      </c>
      <c r="R234" s="236">
        <v>0</v>
      </c>
      <c r="S234" s="236">
        <v>0</v>
      </c>
      <c r="T234" s="236">
        <v>0</v>
      </c>
      <c r="U234" s="240">
        <v>0</v>
      </c>
      <c r="V234" s="237">
        <v>0</v>
      </c>
      <c r="W234" s="233">
        <v>0</v>
      </c>
      <c r="X234" s="234">
        <v>0</v>
      </c>
      <c r="Y234" s="238">
        <v>20</v>
      </c>
      <c r="Z234" s="239">
        <v>20</v>
      </c>
    </row>
    <row r="235" spans="1:26" ht="15" customHeight="1" x14ac:dyDescent="0.25">
      <c r="A235" s="325"/>
      <c r="B235" s="277"/>
      <c r="C235" s="182"/>
      <c r="D235" s="183" t="s">
        <v>562</v>
      </c>
      <c r="E235" s="231">
        <v>0</v>
      </c>
      <c r="F235" s="232">
        <v>0</v>
      </c>
      <c r="G235" s="232">
        <v>0</v>
      </c>
      <c r="H235" s="232">
        <v>0</v>
      </c>
      <c r="I235" s="232">
        <v>0</v>
      </c>
      <c r="J235" s="232">
        <v>0</v>
      </c>
      <c r="K235" s="232">
        <v>0</v>
      </c>
      <c r="L235" s="233">
        <v>0</v>
      </c>
      <c r="M235" s="234">
        <v>0</v>
      </c>
      <c r="N235" s="234">
        <v>33</v>
      </c>
      <c r="O235" s="235">
        <v>33</v>
      </c>
      <c r="P235" s="236">
        <v>0</v>
      </c>
      <c r="Q235" s="236">
        <v>0</v>
      </c>
      <c r="R235" s="236">
        <v>0</v>
      </c>
      <c r="S235" s="236">
        <v>0</v>
      </c>
      <c r="T235" s="236">
        <v>0</v>
      </c>
      <c r="U235" s="240">
        <v>0</v>
      </c>
      <c r="V235" s="237">
        <v>0</v>
      </c>
      <c r="W235" s="233">
        <v>0</v>
      </c>
      <c r="X235" s="234">
        <v>1</v>
      </c>
      <c r="Y235" s="238">
        <v>7</v>
      </c>
      <c r="Z235" s="239">
        <v>8</v>
      </c>
    </row>
    <row r="236" spans="1:26" ht="15" customHeight="1" x14ac:dyDescent="0.25">
      <c r="A236" s="325"/>
      <c r="B236" s="277"/>
      <c r="C236" s="182"/>
      <c r="D236" s="183" t="s">
        <v>563</v>
      </c>
      <c r="E236" s="231">
        <v>0</v>
      </c>
      <c r="F236" s="232">
        <v>0</v>
      </c>
      <c r="G236" s="232">
        <v>0</v>
      </c>
      <c r="H236" s="232">
        <v>0</v>
      </c>
      <c r="I236" s="232">
        <v>0</v>
      </c>
      <c r="J236" s="232">
        <v>0</v>
      </c>
      <c r="K236" s="232">
        <v>0</v>
      </c>
      <c r="L236" s="233">
        <v>0</v>
      </c>
      <c r="M236" s="234">
        <v>0</v>
      </c>
      <c r="N236" s="234">
        <v>19</v>
      </c>
      <c r="O236" s="235">
        <v>19</v>
      </c>
      <c r="P236" s="236">
        <v>0</v>
      </c>
      <c r="Q236" s="236">
        <v>0</v>
      </c>
      <c r="R236" s="236">
        <v>0</v>
      </c>
      <c r="S236" s="236">
        <v>0</v>
      </c>
      <c r="T236" s="236">
        <v>0</v>
      </c>
      <c r="U236" s="240">
        <v>0</v>
      </c>
      <c r="V236" s="237">
        <v>0</v>
      </c>
      <c r="W236" s="233">
        <v>0</v>
      </c>
      <c r="X236" s="234">
        <v>0</v>
      </c>
      <c r="Y236" s="238">
        <v>6</v>
      </c>
      <c r="Z236" s="239">
        <v>6</v>
      </c>
    </row>
    <row r="237" spans="1:26" ht="15" customHeight="1" x14ac:dyDescent="0.25">
      <c r="A237" s="325"/>
      <c r="B237" s="277"/>
      <c r="C237" s="182"/>
      <c r="D237" s="183" t="s">
        <v>564</v>
      </c>
      <c r="E237" s="231">
        <v>1</v>
      </c>
      <c r="F237" s="232">
        <v>0</v>
      </c>
      <c r="G237" s="232">
        <v>0</v>
      </c>
      <c r="H237" s="232">
        <v>0</v>
      </c>
      <c r="I237" s="232">
        <v>0</v>
      </c>
      <c r="J237" s="232">
        <v>0</v>
      </c>
      <c r="K237" s="232">
        <v>0</v>
      </c>
      <c r="L237" s="233">
        <v>1</v>
      </c>
      <c r="M237" s="234">
        <v>11</v>
      </c>
      <c r="N237" s="234">
        <v>243</v>
      </c>
      <c r="O237" s="235">
        <v>255</v>
      </c>
      <c r="P237" s="236">
        <v>0</v>
      </c>
      <c r="Q237" s="236">
        <v>0</v>
      </c>
      <c r="R237" s="236">
        <v>0</v>
      </c>
      <c r="S237" s="236">
        <v>0</v>
      </c>
      <c r="T237" s="236">
        <v>0</v>
      </c>
      <c r="U237" s="240">
        <v>0</v>
      </c>
      <c r="V237" s="237">
        <v>0</v>
      </c>
      <c r="W237" s="233">
        <v>0</v>
      </c>
      <c r="X237" s="234">
        <v>2</v>
      </c>
      <c r="Y237" s="238">
        <v>16</v>
      </c>
      <c r="Z237" s="239">
        <v>18</v>
      </c>
    </row>
    <row r="238" spans="1:26" ht="15" customHeight="1" x14ac:dyDescent="0.25">
      <c r="A238" s="325"/>
      <c r="B238" s="277"/>
      <c r="C238" s="182"/>
      <c r="D238" s="183" t="s">
        <v>565</v>
      </c>
      <c r="E238" s="231">
        <v>0</v>
      </c>
      <c r="F238" s="232">
        <v>0</v>
      </c>
      <c r="G238" s="232">
        <v>0</v>
      </c>
      <c r="H238" s="232">
        <v>0</v>
      </c>
      <c r="I238" s="232">
        <v>0</v>
      </c>
      <c r="J238" s="232">
        <v>0</v>
      </c>
      <c r="K238" s="232">
        <v>0</v>
      </c>
      <c r="L238" s="233">
        <v>0</v>
      </c>
      <c r="M238" s="234">
        <v>0</v>
      </c>
      <c r="N238" s="234">
        <v>0</v>
      </c>
      <c r="O238" s="235">
        <v>0</v>
      </c>
      <c r="P238" s="236">
        <v>0</v>
      </c>
      <c r="Q238" s="236">
        <v>0</v>
      </c>
      <c r="R238" s="236">
        <v>0</v>
      </c>
      <c r="S238" s="236">
        <v>0</v>
      </c>
      <c r="T238" s="236">
        <v>0</v>
      </c>
      <c r="U238" s="240">
        <v>0</v>
      </c>
      <c r="V238" s="237">
        <v>0</v>
      </c>
      <c r="W238" s="233">
        <v>0</v>
      </c>
      <c r="X238" s="234">
        <v>0</v>
      </c>
      <c r="Y238" s="238">
        <v>0</v>
      </c>
      <c r="Z238" s="239">
        <v>0</v>
      </c>
    </row>
    <row r="239" spans="1:26" ht="15" customHeight="1" x14ac:dyDescent="0.25">
      <c r="A239" s="325"/>
      <c r="B239" s="277"/>
      <c r="C239" s="182"/>
      <c r="D239" s="184" t="s">
        <v>579</v>
      </c>
      <c r="E239" s="231"/>
      <c r="F239" s="232"/>
      <c r="G239" s="232"/>
      <c r="H239" s="232"/>
      <c r="I239" s="232"/>
      <c r="J239" s="232"/>
      <c r="K239" s="232"/>
      <c r="L239" s="233"/>
      <c r="M239" s="234"/>
      <c r="N239" s="234"/>
      <c r="O239" s="235"/>
      <c r="P239" s="236"/>
      <c r="Q239" s="236"/>
      <c r="R239" s="236"/>
      <c r="S239" s="236"/>
      <c r="T239" s="236"/>
      <c r="U239" s="240"/>
      <c r="V239" s="237"/>
      <c r="W239" s="233"/>
      <c r="X239" s="234"/>
      <c r="Y239" s="238"/>
      <c r="Z239" s="239"/>
    </row>
    <row r="240" spans="1:26" ht="15" customHeight="1" x14ac:dyDescent="0.25">
      <c r="A240" s="325"/>
      <c r="B240" s="277"/>
      <c r="C240" s="182"/>
      <c r="D240" s="184" t="s">
        <v>580</v>
      </c>
      <c r="E240" s="231"/>
      <c r="F240" s="232"/>
      <c r="G240" s="232"/>
      <c r="H240" s="232"/>
      <c r="I240" s="232"/>
      <c r="J240" s="232"/>
      <c r="K240" s="232"/>
      <c r="L240" s="233"/>
      <c r="M240" s="234"/>
      <c r="N240" s="234"/>
      <c r="O240" s="235"/>
      <c r="P240" s="236"/>
      <c r="Q240" s="236"/>
      <c r="R240" s="236"/>
      <c r="S240" s="236"/>
      <c r="T240" s="236"/>
      <c r="U240" s="240"/>
      <c r="V240" s="237"/>
      <c r="W240" s="233"/>
      <c r="X240" s="234"/>
      <c r="Y240" s="238"/>
      <c r="Z240" s="239"/>
    </row>
    <row r="241" spans="1:26" ht="15" customHeight="1" x14ac:dyDescent="0.25">
      <c r="A241" s="325"/>
      <c r="B241" s="277"/>
      <c r="C241" s="182"/>
      <c r="D241" s="184" t="s">
        <v>581</v>
      </c>
      <c r="E241" s="231">
        <v>0</v>
      </c>
      <c r="F241" s="232">
        <v>0</v>
      </c>
      <c r="G241" s="232">
        <v>0</v>
      </c>
      <c r="H241" s="232">
        <v>0</v>
      </c>
      <c r="I241" s="232">
        <v>0</v>
      </c>
      <c r="J241" s="232">
        <v>0</v>
      </c>
      <c r="K241" s="232">
        <v>0</v>
      </c>
      <c r="L241" s="233">
        <v>0</v>
      </c>
      <c r="M241" s="234">
        <v>0</v>
      </c>
      <c r="N241" s="234">
        <v>69</v>
      </c>
      <c r="O241" s="235">
        <v>69</v>
      </c>
      <c r="P241" s="236">
        <v>0</v>
      </c>
      <c r="Q241" s="236">
        <v>0</v>
      </c>
      <c r="R241" s="236">
        <v>0</v>
      </c>
      <c r="S241" s="236">
        <v>0</v>
      </c>
      <c r="T241" s="236">
        <v>0</v>
      </c>
      <c r="U241" s="240">
        <v>0</v>
      </c>
      <c r="V241" s="237">
        <v>0</v>
      </c>
      <c r="W241" s="233">
        <v>0</v>
      </c>
      <c r="X241" s="234">
        <v>1</v>
      </c>
      <c r="Y241" s="238">
        <v>7</v>
      </c>
      <c r="Z241" s="239">
        <v>8</v>
      </c>
    </row>
    <row r="242" spans="1:26" ht="15" customHeight="1" x14ac:dyDescent="0.25">
      <c r="A242" s="325"/>
      <c r="B242" s="277"/>
      <c r="C242" s="182" t="s">
        <v>475</v>
      </c>
      <c r="D242" s="184" t="s">
        <v>476</v>
      </c>
      <c r="E242" s="231">
        <v>1</v>
      </c>
      <c r="F242" s="232">
        <v>0</v>
      </c>
      <c r="G242" s="232">
        <v>0</v>
      </c>
      <c r="H242" s="232">
        <v>0</v>
      </c>
      <c r="I242" s="232">
        <v>0</v>
      </c>
      <c r="J242" s="232">
        <v>0</v>
      </c>
      <c r="K242" s="232">
        <v>0</v>
      </c>
      <c r="L242" s="233">
        <v>1</v>
      </c>
      <c r="M242" s="234">
        <v>6</v>
      </c>
      <c r="N242" s="234">
        <v>161</v>
      </c>
      <c r="O242" s="235">
        <v>168</v>
      </c>
      <c r="P242" s="236">
        <v>0</v>
      </c>
      <c r="Q242" s="236">
        <v>0</v>
      </c>
      <c r="R242" s="236">
        <v>0</v>
      </c>
      <c r="S242" s="236">
        <v>0</v>
      </c>
      <c r="T242" s="236">
        <v>0</v>
      </c>
      <c r="U242" s="240">
        <v>0</v>
      </c>
      <c r="V242" s="237">
        <v>0</v>
      </c>
      <c r="W242" s="233">
        <v>0</v>
      </c>
      <c r="X242" s="234">
        <v>1</v>
      </c>
      <c r="Y242" s="238">
        <v>26</v>
      </c>
      <c r="Z242" s="239">
        <v>27</v>
      </c>
    </row>
    <row r="243" spans="1:26" ht="15" customHeight="1" x14ac:dyDescent="0.25">
      <c r="A243" s="325"/>
      <c r="B243" s="277"/>
      <c r="C243" s="182" t="s">
        <v>470</v>
      </c>
      <c r="D243" s="183" t="s">
        <v>477</v>
      </c>
      <c r="E243" s="231">
        <v>0</v>
      </c>
      <c r="F243" s="232">
        <v>0</v>
      </c>
      <c r="G243" s="232">
        <v>0</v>
      </c>
      <c r="H243" s="232">
        <v>0</v>
      </c>
      <c r="I243" s="232">
        <v>0</v>
      </c>
      <c r="J243" s="232">
        <v>0</v>
      </c>
      <c r="K243" s="232">
        <v>0</v>
      </c>
      <c r="L243" s="233">
        <v>0</v>
      </c>
      <c r="M243" s="234">
        <v>6</v>
      </c>
      <c r="N243" s="234">
        <v>28</v>
      </c>
      <c r="O243" s="235">
        <v>34</v>
      </c>
      <c r="P243" s="236">
        <v>0</v>
      </c>
      <c r="Q243" s="236">
        <v>0</v>
      </c>
      <c r="R243" s="236">
        <v>0</v>
      </c>
      <c r="S243" s="236">
        <v>0</v>
      </c>
      <c r="T243" s="236">
        <v>0</v>
      </c>
      <c r="U243" s="240">
        <v>0</v>
      </c>
      <c r="V243" s="237">
        <v>0</v>
      </c>
      <c r="W243" s="233">
        <v>0</v>
      </c>
      <c r="X243" s="234">
        <v>6</v>
      </c>
      <c r="Y243" s="238">
        <v>14</v>
      </c>
      <c r="Z243" s="239">
        <v>20</v>
      </c>
    </row>
    <row r="244" spans="1:26" ht="15" customHeight="1" x14ac:dyDescent="0.25">
      <c r="A244" s="325"/>
      <c r="B244" s="277"/>
      <c r="C244" s="182" t="s">
        <v>470</v>
      </c>
      <c r="D244" s="183" t="s">
        <v>478</v>
      </c>
      <c r="E244" s="231">
        <v>0</v>
      </c>
      <c r="F244" s="232">
        <v>0</v>
      </c>
      <c r="G244" s="232">
        <v>0</v>
      </c>
      <c r="H244" s="232">
        <v>0</v>
      </c>
      <c r="I244" s="232">
        <v>0</v>
      </c>
      <c r="J244" s="232">
        <v>0</v>
      </c>
      <c r="K244" s="232">
        <v>0</v>
      </c>
      <c r="L244" s="233">
        <v>0</v>
      </c>
      <c r="M244" s="234">
        <v>0</v>
      </c>
      <c r="N244" s="234">
        <v>0</v>
      </c>
      <c r="O244" s="235">
        <v>0</v>
      </c>
      <c r="P244" s="236">
        <v>0</v>
      </c>
      <c r="Q244" s="236">
        <v>0</v>
      </c>
      <c r="R244" s="236">
        <v>0</v>
      </c>
      <c r="S244" s="236">
        <v>0</v>
      </c>
      <c r="T244" s="236">
        <v>0</v>
      </c>
      <c r="U244" s="240">
        <v>0</v>
      </c>
      <c r="V244" s="237">
        <v>0</v>
      </c>
      <c r="W244" s="233">
        <v>0</v>
      </c>
      <c r="X244" s="234">
        <v>0</v>
      </c>
      <c r="Y244" s="238">
        <v>0</v>
      </c>
      <c r="Z244" s="239">
        <v>0</v>
      </c>
    </row>
    <row r="245" spans="1:26" ht="15" customHeight="1" x14ac:dyDescent="0.25">
      <c r="A245" s="325"/>
      <c r="B245" s="277"/>
      <c r="C245" s="182" t="s">
        <v>470</v>
      </c>
      <c r="D245" s="183" t="s">
        <v>479</v>
      </c>
      <c r="E245" s="231">
        <v>0</v>
      </c>
      <c r="F245" s="232">
        <v>0</v>
      </c>
      <c r="G245" s="232">
        <v>0</v>
      </c>
      <c r="H245" s="232">
        <v>0</v>
      </c>
      <c r="I245" s="232">
        <v>0</v>
      </c>
      <c r="J245" s="232">
        <v>0</v>
      </c>
      <c r="K245" s="232">
        <v>0</v>
      </c>
      <c r="L245" s="233">
        <v>0</v>
      </c>
      <c r="M245" s="234">
        <v>1</v>
      </c>
      <c r="N245" s="234">
        <v>18</v>
      </c>
      <c r="O245" s="235">
        <v>19</v>
      </c>
      <c r="P245" s="236">
        <v>0</v>
      </c>
      <c r="Q245" s="236">
        <v>0</v>
      </c>
      <c r="R245" s="236">
        <v>0</v>
      </c>
      <c r="S245" s="236">
        <v>0</v>
      </c>
      <c r="T245" s="236">
        <v>0</v>
      </c>
      <c r="U245" s="240">
        <v>0</v>
      </c>
      <c r="V245" s="237">
        <v>0</v>
      </c>
      <c r="W245" s="233">
        <v>0</v>
      </c>
      <c r="X245" s="234">
        <v>0</v>
      </c>
      <c r="Y245" s="238">
        <v>4</v>
      </c>
      <c r="Z245" s="239">
        <v>4</v>
      </c>
    </row>
    <row r="246" spans="1:26" ht="15" customHeight="1" x14ac:dyDescent="0.25">
      <c r="A246" s="325"/>
      <c r="B246" s="277"/>
      <c r="C246" s="182" t="s">
        <v>470</v>
      </c>
      <c r="D246" s="184" t="s">
        <v>480</v>
      </c>
      <c r="E246" s="231">
        <v>0</v>
      </c>
      <c r="F246" s="232">
        <v>0</v>
      </c>
      <c r="G246" s="232">
        <v>0</v>
      </c>
      <c r="H246" s="232">
        <v>0</v>
      </c>
      <c r="I246" s="232">
        <v>0</v>
      </c>
      <c r="J246" s="232">
        <v>0</v>
      </c>
      <c r="K246" s="232">
        <v>0</v>
      </c>
      <c r="L246" s="233">
        <v>0</v>
      </c>
      <c r="M246" s="234">
        <v>0</v>
      </c>
      <c r="N246" s="234">
        <v>0</v>
      </c>
      <c r="O246" s="235">
        <v>0</v>
      </c>
      <c r="P246" s="236">
        <v>0</v>
      </c>
      <c r="Q246" s="236">
        <v>0</v>
      </c>
      <c r="R246" s="236">
        <v>0</v>
      </c>
      <c r="S246" s="236">
        <v>0</v>
      </c>
      <c r="T246" s="236">
        <v>0</v>
      </c>
      <c r="U246" s="240">
        <v>0</v>
      </c>
      <c r="V246" s="237">
        <v>0</v>
      </c>
      <c r="W246" s="233">
        <v>0</v>
      </c>
      <c r="X246" s="234">
        <v>0</v>
      </c>
      <c r="Y246" s="238">
        <v>0</v>
      </c>
      <c r="Z246" s="239">
        <v>0</v>
      </c>
    </row>
    <row r="247" spans="1:26" ht="15" customHeight="1" x14ac:dyDescent="0.25">
      <c r="A247" s="325"/>
      <c r="B247" s="179" t="s">
        <v>481</v>
      </c>
      <c r="C247" s="179"/>
      <c r="D247" s="178"/>
      <c r="E247" s="241">
        <v>11</v>
      </c>
      <c r="F247" s="242">
        <v>1</v>
      </c>
      <c r="G247" s="242">
        <v>0</v>
      </c>
      <c r="H247" s="242">
        <v>0</v>
      </c>
      <c r="I247" s="242">
        <v>0</v>
      </c>
      <c r="J247" s="242">
        <v>0</v>
      </c>
      <c r="K247" s="242">
        <v>0</v>
      </c>
      <c r="L247" s="243">
        <v>12</v>
      </c>
      <c r="M247" s="244">
        <v>134</v>
      </c>
      <c r="N247" s="244">
        <v>2111</v>
      </c>
      <c r="O247" s="245">
        <v>2257</v>
      </c>
      <c r="P247" s="246">
        <v>0</v>
      </c>
      <c r="Q247" s="246">
        <v>0</v>
      </c>
      <c r="R247" s="246">
        <v>0</v>
      </c>
      <c r="S247" s="246">
        <v>0</v>
      </c>
      <c r="T247" s="246">
        <v>0</v>
      </c>
      <c r="U247" s="246">
        <v>0</v>
      </c>
      <c r="V247" s="246">
        <v>0</v>
      </c>
      <c r="W247" s="243">
        <v>0</v>
      </c>
      <c r="X247" s="244">
        <v>22</v>
      </c>
      <c r="Y247" s="244">
        <v>308</v>
      </c>
      <c r="Z247" s="243">
        <v>330</v>
      </c>
    </row>
    <row r="248" spans="1:26" s="60" customFormat="1" ht="15.75" x14ac:dyDescent="0.25">
      <c r="A248" s="325"/>
      <c r="B248" s="393" t="s">
        <v>469</v>
      </c>
      <c r="C248" s="394"/>
      <c r="D248" s="394"/>
      <c r="E248" s="388" t="s">
        <v>586</v>
      </c>
      <c r="F248" s="389"/>
      <c r="G248" s="389"/>
      <c r="H248" s="389"/>
      <c r="I248" s="389"/>
      <c r="J248" s="389"/>
      <c r="K248" s="390"/>
      <c r="L248" s="388" t="s">
        <v>587</v>
      </c>
      <c r="M248" s="389"/>
      <c r="N248" s="389"/>
      <c r="O248" s="389"/>
      <c r="P248" s="389"/>
      <c r="Q248" s="389"/>
      <c r="R248" s="390"/>
      <c r="S248" s="388" t="s">
        <v>588</v>
      </c>
      <c r="T248" s="389"/>
      <c r="U248" s="389"/>
      <c r="V248" s="389"/>
      <c r="W248" s="388" t="s">
        <v>589</v>
      </c>
      <c r="X248" s="389"/>
      <c r="Y248" s="389"/>
      <c r="Z248" s="389"/>
    </row>
    <row r="249" spans="1:26" customFormat="1" ht="15" customHeight="1" x14ac:dyDescent="0.25">
      <c r="A249" s="325"/>
      <c r="B249" s="278"/>
      <c r="C249" s="184"/>
      <c r="D249" s="184" t="s">
        <v>579</v>
      </c>
      <c r="E249" s="380">
        <v>43</v>
      </c>
      <c r="F249" s="381"/>
      <c r="G249" s="381"/>
      <c r="H249" s="381"/>
      <c r="I249" s="381"/>
      <c r="J249" s="381"/>
      <c r="K249" s="381"/>
      <c r="L249" s="391">
        <v>11</v>
      </c>
      <c r="M249" s="385"/>
      <c r="N249" s="385"/>
      <c r="O249" s="385"/>
      <c r="P249" s="385"/>
      <c r="Q249" s="385"/>
      <c r="R249" s="392"/>
      <c r="S249" s="384">
        <f>E249-L249</f>
        <v>32</v>
      </c>
      <c r="T249" s="385"/>
      <c r="U249" s="385"/>
      <c r="V249" s="385"/>
      <c r="W249" s="386">
        <f>S249/E249</f>
        <v>0.7441860465116279</v>
      </c>
      <c r="X249" s="387"/>
      <c r="Y249" s="387"/>
      <c r="Z249" s="387"/>
    </row>
    <row r="250" spans="1:26" customFormat="1" ht="15" customHeight="1" x14ac:dyDescent="0.25">
      <c r="A250" s="325"/>
      <c r="B250" s="278"/>
      <c r="C250" s="184"/>
      <c r="D250" s="184" t="s">
        <v>590</v>
      </c>
      <c r="E250" s="380">
        <v>76</v>
      </c>
      <c r="F250" s="381"/>
      <c r="G250" s="381"/>
      <c r="H250" s="381"/>
      <c r="I250" s="381"/>
      <c r="J250" s="381"/>
      <c r="K250" s="381"/>
      <c r="L250" s="382">
        <v>57</v>
      </c>
      <c r="M250" s="381"/>
      <c r="N250" s="381"/>
      <c r="O250" s="381"/>
      <c r="P250" s="381"/>
      <c r="Q250" s="381"/>
      <c r="R250" s="383"/>
      <c r="S250" s="384">
        <f>E250-L250</f>
        <v>19</v>
      </c>
      <c r="T250" s="385"/>
      <c r="U250" s="385"/>
      <c r="V250" s="385"/>
      <c r="W250" s="386">
        <f t="shared" ref="W250:W251" si="0">S250/E250</f>
        <v>0.25</v>
      </c>
      <c r="X250" s="387"/>
      <c r="Y250" s="387"/>
      <c r="Z250" s="387"/>
    </row>
    <row r="251" spans="1:26" customFormat="1" ht="15" customHeight="1" thickBot="1" x14ac:dyDescent="0.3">
      <c r="A251" s="326"/>
      <c r="B251" s="278"/>
      <c r="C251" s="184"/>
      <c r="D251" s="184" t="s">
        <v>591</v>
      </c>
      <c r="E251" s="380">
        <v>48</v>
      </c>
      <c r="F251" s="381"/>
      <c r="G251" s="381"/>
      <c r="H251" s="381"/>
      <c r="I251" s="381"/>
      <c r="J251" s="381"/>
      <c r="K251" s="381"/>
      <c r="L251" s="382">
        <v>8</v>
      </c>
      <c r="M251" s="381"/>
      <c r="N251" s="381"/>
      <c r="O251" s="381"/>
      <c r="P251" s="381"/>
      <c r="Q251" s="381"/>
      <c r="R251" s="383"/>
      <c r="S251" s="384">
        <f>E251-L251</f>
        <v>40</v>
      </c>
      <c r="T251" s="385"/>
      <c r="U251" s="385"/>
      <c r="V251" s="385"/>
      <c r="W251" s="386">
        <f t="shared" si="0"/>
        <v>0.83333333333333337</v>
      </c>
      <c r="X251" s="387"/>
      <c r="Y251" s="387"/>
      <c r="Z251" s="387"/>
    </row>
    <row r="252" spans="1:26" customFormat="1" ht="15" customHeight="1" thickBot="1" x14ac:dyDescent="0.3">
      <c r="A252" s="95"/>
      <c r="B252" s="95"/>
      <c r="C252" s="179"/>
      <c r="D252" s="178"/>
      <c r="E252" s="241"/>
      <c r="F252" s="242"/>
      <c r="G252" s="242"/>
      <c r="H252" s="242"/>
      <c r="I252" s="242"/>
      <c r="J252" s="242"/>
      <c r="K252" s="242"/>
      <c r="L252" s="243"/>
      <c r="M252" s="244"/>
      <c r="N252" s="244"/>
      <c r="O252" s="245"/>
      <c r="P252" s="246"/>
      <c r="Q252" s="246"/>
      <c r="R252" s="246"/>
      <c r="S252" s="246"/>
      <c r="T252" s="246"/>
      <c r="U252" s="246"/>
      <c r="V252" s="246"/>
      <c r="W252" s="243"/>
      <c r="X252" s="244"/>
      <c r="Y252" s="244"/>
      <c r="Z252" s="243"/>
    </row>
    <row r="253" spans="1:26" x14ac:dyDescent="0.25">
      <c r="A253" s="324" t="s">
        <v>310</v>
      </c>
      <c r="B253" s="327" t="s">
        <v>270</v>
      </c>
      <c r="C253" s="48" t="s">
        <v>271</v>
      </c>
      <c r="D253" s="39" t="s">
        <v>33</v>
      </c>
      <c r="E253" s="231">
        <v>0</v>
      </c>
      <c r="F253" s="232">
        <v>0</v>
      </c>
      <c r="G253" s="232">
        <v>16</v>
      </c>
      <c r="H253" s="232">
        <v>0</v>
      </c>
      <c r="I253" s="232">
        <v>0</v>
      </c>
      <c r="J253" s="232">
        <v>0</v>
      </c>
      <c r="K253" s="232">
        <v>0</v>
      </c>
      <c r="L253" s="233">
        <v>16</v>
      </c>
      <c r="M253" s="234">
        <v>0</v>
      </c>
      <c r="N253" s="234">
        <v>9</v>
      </c>
      <c r="O253" s="235">
        <v>25</v>
      </c>
      <c r="P253" s="236">
        <v>0</v>
      </c>
      <c r="Q253" s="236">
        <v>0</v>
      </c>
      <c r="R253" s="236">
        <v>10</v>
      </c>
      <c r="S253" s="236">
        <v>0</v>
      </c>
      <c r="T253" s="236">
        <v>0</v>
      </c>
      <c r="U253" s="237">
        <v>0</v>
      </c>
      <c r="V253" s="240">
        <v>0</v>
      </c>
      <c r="W253" s="233">
        <v>10</v>
      </c>
      <c r="X253" s="143">
        <v>0</v>
      </c>
      <c r="Y253" s="196">
        <v>0</v>
      </c>
      <c r="Z253" s="133">
        <v>10</v>
      </c>
    </row>
    <row r="254" spans="1:26" x14ac:dyDescent="0.25">
      <c r="A254" s="325"/>
      <c r="B254" s="328"/>
      <c r="C254" s="48"/>
      <c r="D254" s="39" t="s">
        <v>553</v>
      </c>
      <c r="E254" s="231">
        <v>0</v>
      </c>
      <c r="F254" s="232">
        <v>0</v>
      </c>
      <c r="G254" s="232">
        <v>0</v>
      </c>
      <c r="H254" s="232">
        <v>0</v>
      </c>
      <c r="I254" s="232">
        <v>0</v>
      </c>
      <c r="J254" s="232">
        <v>0</v>
      </c>
      <c r="K254" s="232">
        <v>0</v>
      </c>
      <c r="L254" s="233">
        <v>0</v>
      </c>
      <c r="M254" s="234">
        <v>0</v>
      </c>
      <c r="N254" s="234">
        <v>0</v>
      </c>
      <c r="O254" s="235">
        <v>0</v>
      </c>
      <c r="P254" s="236">
        <v>0</v>
      </c>
      <c r="Q254" s="236">
        <v>0</v>
      </c>
      <c r="R254" s="236">
        <v>0</v>
      </c>
      <c r="S254" s="236">
        <v>0</v>
      </c>
      <c r="T254" s="236">
        <v>0</v>
      </c>
      <c r="U254" s="237">
        <v>0</v>
      </c>
      <c r="V254" s="240">
        <v>0</v>
      </c>
      <c r="W254" s="233">
        <v>0</v>
      </c>
      <c r="X254" s="143">
        <v>0</v>
      </c>
      <c r="Y254" s="196">
        <v>0</v>
      </c>
      <c r="Z254" s="133">
        <v>0</v>
      </c>
    </row>
    <row r="255" spans="1:26" x14ac:dyDescent="0.25">
      <c r="A255" s="325"/>
      <c r="B255" s="328"/>
      <c r="C255" s="174" t="s">
        <v>272</v>
      </c>
      <c r="D255" s="175" t="s">
        <v>555</v>
      </c>
      <c r="E255" s="231">
        <v>0</v>
      </c>
      <c r="F255" s="232">
        <v>0</v>
      </c>
      <c r="G255" s="232">
        <v>0</v>
      </c>
      <c r="H255" s="232">
        <v>0</v>
      </c>
      <c r="I255" s="232">
        <v>0</v>
      </c>
      <c r="J255" s="232">
        <v>0</v>
      </c>
      <c r="K255" s="232">
        <v>0</v>
      </c>
      <c r="L255" s="233">
        <v>0</v>
      </c>
      <c r="M255" s="234">
        <v>0</v>
      </c>
      <c r="N255" s="234">
        <v>184</v>
      </c>
      <c r="O255" s="235">
        <v>184</v>
      </c>
      <c r="P255" s="236">
        <v>0</v>
      </c>
      <c r="Q255" s="236">
        <v>0</v>
      </c>
      <c r="R255" s="236">
        <v>0</v>
      </c>
      <c r="S255" s="236">
        <v>0</v>
      </c>
      <c r="T255" s="236">
        <v>0</v>
      </c>
      <c r="U255" s="237">
        <v>0</v>
      </c>
      <c r="V255" s="240">
        <v>0</v>
      </c>
      <c r="W255" s="233">
        <v>0</v>
      </c>
      <c r="X255" s="143">
        <v>0</v>
      </c>
      <c r="Y255" s="196">
        <v>10</v>
      </c>
      <c r="Z255" s="133">
        <v>10</v>
      </c>
    </row>
    <row r="256" spans="1:26" x14ac:dyDescent="0.25">
      <c r="A256" s="325"/>
      <c r="B256" s="328"/>
      <c r="C256" s="48" t="s">
        <v>272</v>
      </c>
      <c r="D256" s="39" t="s">
        <v>273</v>
      </c>
      <c r="E256" s="231">
        <v>0</v>
      </c>
      <c r="F256" s="232">
        <v>0</v>
      </c>
      <c r="G256" s="232">
        <v>30</v>
      </c>
      <c r="H256" s="232">
        <v>0</v>
      </c>
      <c r="I256" s="232">
        <v>0</v>
      </c>
      <c r="J256" s="232">
        <v>0</v>
      </c>
      <c r="K256" s="232">
        <v>10</v>
      </c>
      <c r="L256" s="233">
        <v>39</v>
      </c>
      <c r="M256" s="234">
        <v>65</v>
      </c>
      <c r="N256" s="234">
        <v>703</v>
      </c>
      <c r="O256" s="235">
        <v>807</v>
      </c>
      <c r="P256" s="236">
        <v>0</v>
      </c>
      <c r="Q256" s="236">
        <v>0</v>
      </c>
      <c r="R256" s="236">
        <v>11</v>
      </c>
      <c r="S256" s="236">
        <v>0</v>
      </c>
      <c r="T256" s="236">
        <v>0</v>
      </c>
      <c r="U256" s="237">
        <v>0</v>
      </c>
      <c r="V256" s="240">
        <v>0</v>
      </c>
      <c r="W256" s="233">
        <v>11</v>
      </c>
      <c r="X256" s="143">
        <v>46</v>
      </c>
      <c r="Y256" s="196">
        <v>230</v>
      </c>
      <c r="Z256" s="133">
        <v>287</v>
      </c>
    </row>
    <row r="257" spans="1:26" x14ac:dyDescent="0.25">
      <c r="A257" s="325"/>
      <c r="B257" s="328"/>
      <c r="C257" s="48" t="s">
        <v>272</v>
      </c>
      <c r="D257" s="39" t="s">
        <v>440</v>
      </c>
      <c r="E257" s="231">
        <v>0</v>
      </c>
      <c r="F257" s="232">
        <v>0</v>
      </c>
      <c r="G257" s="232">
        <v>0</v>
      </c>
      <c r="H257" s="232">
        <v>0</v>
      </c>
      <c r="I257" s="232">
        <v>0</v>
      </c>
      <c r="J257" s="232">
        <v>0</v>
      </c>
      <c r="K257" s="232">
        <v>0</v>
      </c>
      <c r="L257" s="233">
        <v>0</v>
      </c>
      <c r="M257" s="234">
        <v>0</v>
      </c>
      <c r="N257" s="234">
        <v>4</v>
      </c>
      <c r="O257" s="235">
        <v>4</v>
      </c>
      <c r="P257" s="236">
        <v>0</v>
      </c>
      <c r="Q257" s="236">
        <v>0</v>
      </c>
      <c r="R257" s="236">
        <v>0</v>
      </c>
      <c r="S257" s="236">
        <v>0</v>
      </c>
      <c r="T257" s="236">
        <v>0</v>
      </c>
      <c r="U257" s="237">
        <v>0</v>
      </c>
      <c r="V257" s="240">
        <v>0</v>
      </c>
      <c r="W257" s="233">
        <v>0</v>
      </c>
      <c r="X257" s="143">
        <v>0</v>
      </c>
      <c r="Y257" s="196">
        <v>0</v>
      </c>
      <c r="Z257" s="133">
        <v>0</v>
      </c>
    </row>
    <row r="258" spans="1:26" x14ac:dyDescent="0.25">
      <c r="A258" s="325"/>
      <c r="B258" s="328"/>
      <c r="C258" s="48" t="s">
        <v>272</v>
      </c>
      <c r="D258" s="39" t="s">
        <v>441</v>
      </c>
      <c r="E258" s="231">
        <v>0</v>
      </c>
      <c r="F258" s="232">
        <v>0</v>
      </c>
      <c r="G258" s="232">
        <v>0</v>
      </c>
      <c r="H258" s="232">
        <v>0</v>
      </c>
      <c r="I258" s="232">
        <v>0</v>
      </c>
      <c r="J258" s="232">
        <v>0</v>
      </c>
      <c r="K258" s="232">
        <v>0</v>
      </c>
      <c r="L258" s="233">
        <v>0</v>
      </c>
      <c r="M258" s="234">
        <v>0</v>
      </c>
      <c r="N258" s="234">
        <v>0</v>
      </c>
      <c r="O258" s="235">
        <v>0</v>
      </c>
      <c r="P258" s="236">
        <v>0</v>
      </c>
      <c r="Q258" s="236">
        <v>0</v>
      </c>
      <c r="R258" s="236">
        <v>0</v>
      </c>
      <c r="S258" s="236">
        <v>0</v>
      </c>
      <c r="T258" s="236">
        <v>0</v>
      </c>
      <c r="U258" s="237">
        <v>0</v>
      </c>
      <c r="V258" s="240">
        <v>0</v>
      </c>
      <c r="W258" s="233">
        <v>0</v>
      </c>
      <c r="X258" s="143">
        <v>0</v>
      </c>
      <c r="Y258" s="196">
        <v>0</v>
      </c>
      <c r="Z258" s="133">
        <v>0</v>
      </c>
    </row>
    <row r="259" spans="1:26" x14ac:dyDescent="0.25">
      <c r="A259" s="325"/>
      <c r="B259" s="328"/>
      <c r="C259" s="48" t="s">
        <v>274</v>
      </c>
      <c r="D259" s="39" t="s">
        <v>275</v>
      </c>
      <c r="E259" s="231">
        <v>0</v>
      </c>
      <c r="F259" s="232">
        <v>0</v>
      </c>
      <c r="G259" s="232">
        <v>0</v>
      </c>
      <c r="H259" s="232">
        <v>0</v>
      </c>
      <c r="I259" s="232">
        <v>0</v>
      </c>
      <c r="J259" s="232">
        <v>0</v>
      </c>
      <c r="K259" s="232">
        <v>2</v>
      </c>
      <c r="L259" s="233">
        <v>2</v>
      </c>
      <c r="M259" s="234">
        <v>0</v>
      </c>
      <c r="N259" s="234">
        <v>39</v>
      </c>
      <c r="O259" s="235">
        <v>41</v>
      </c>
      <c r="P259" s="236">
        <v>0</v>
      </c>
      <c r="Q259" s="236">
        <v>0</v>
      </c>
      <c r="R259" s="236">
        <v>0</v>
      </c>
      <c r="S259" s="236">
        <v>0</v>
      </c>
      <c r="T259" s="236">
        <v>0</v>
      </c>
      <c r="U259" s="237">
        <v>0</v>
      </c>
      <c r="V259" s="240">
        <v>0</v>
      </c>
      <c r="W259" s="233">
        <v>0</v>
      </c>
      <c r="X259" s="143">
        <v>0</v>
      </c>
      <c r="Y259" s="196">
        <v>8</v>
      </c>
      <c r="Z259" s="133">
        <v>8</v>
      </c>
    </row>
    <row r="260" spans="1:26" x14ac:dyDescent="0.25">
      <c r="A260" s="325"/>
      <c r="B260" s="328"/>
      <c r="C260" s="48" t="s">
        <v>276</v>
      </c>
      <c r="D260" s="39" t="s">
        <v>277</v>
      </c>
      <c r="E260" s="231">
        <v>0</v>
      </c>
      <c r="F260" s="232">
        <v>0</v>
      </c>
      <c r="G260" s="232">
        <v>0</v>
      </c>
      <c r="H260" s="232">
        <v>0</v>
      </c>
      <c r="I260" s="232">
        <v>0</v>
      </c>
      <c r="J260" s="232">
        <v>0</v>
      </c>
      <c r="K260" s="232">
        <v>0</v>
      </c>
      <c r="L260" s="233">
        <v>0</v>
      </c>
      <c r="M260" s="234">
        <v>4</v>
      </c>
      <c r="N260" s="234">
        <v>111</v>
      </c>
      <c r="O260" s="235">
        <v>115</v>
      </c>
      <c r="P260" s="236">
        <v>0</v>
      </c>
      <c r="Q260" s="236">
        <v>0</v>
      </c>
      <c r="R260" s="236">
        <v>0</v>
      </c>
      <c r="S260" s="236">
        <v>0</v>
      </c>
      <c r="T260" s="236">
        <v>0</v>
      </c>
      <c r="U260" s="237">
        <v>0</v>
      </c>
      <c r="V260" s="240">
        <v>0</v>
      </c>
      <c r="W260" s="233">
        <v>0</v>
      </c>
      <c r="X260" s="143">
        <v>1</v>
      </c>
      <c r="Y260" s="196">
        <v>25</v>
      </c>
      <c r="Z260" s="133">
        <v>26</v>
      </c>
    </row>
    <row r="261" spans="1:26" x14ac:dyDescent="0.25">
      <c r="A261" s="325"/>
      <c r="B261" s="328"/>
      <c r="C261" s="48" t="s">
        <v>278</v>
      </c>
      <c r="D261" s="39" t="s">
        <v>279</v>
      </c>
      <c r="E261" s="231">
        <v>0</v>
      </c>
      <c r="F261" s="232">
        <v>0</v>
      </c>
      <c r="G261" s="232">
        <v>0</v>
      </c>
      <c r="H261" s="232">
        <v>0</v>
      </c>
      <c r="I261" s="232">
        <v>0</v>
      </c>
      <c r="J261" s="232">
        <v>0</v>
      </c>
      <c r="K261" s="232">
        <v>0</v>
      </c>
      <c r="L261" s="233">
        <v>0</v>
      </c>
      <c r="M261" s="234">
        <v>0</v>
      </c>
      <c r="N261" s="234">
        <v>0</v>
      </c>
      <c r="O261" s="235">
        <v>0</v>
      </c>
      <c r="P261" s="236">
        <v>0</v>
      </c>
      <c r="Q261" s="236">
        <v>0</v>
      </c>
      <c r="R261" s="236">
        <v>0</v>
      </c>
      <c r="S261" s="236">
        <v>0</v>
      </c>
      <c r="T261" s="236">
        <v>0</v>
      </c>
      <c r="U261" s="237">
        <v>0</v>
      </c>
      <c r="V261" s="240">
        <v>0</v>
      </c>
      <c r="W261" s="233">
        <v>0</v>
      </c>
      <c r="X261" s="143">
        <v>0</v>
      </c>
      <c r="Y261" s="196">
        <v>0</v>
      </c>
      <c r="Z261" s="133">
        <v>0</v>
      </c>
    </row>
    <row r="262" spans="1:26" x14ac:dyDescent="0.25">
      <c r="A262" s="325"/>
      <c r="B262" s="328"/>
      <c r="C262" s="48" t="s">
        <v>280</v>
      </c>
      <c r="D262" s="39" t="s">
        <v>281</v>
      </c>
      <c r="E262" s="231">
        <v>0</v>
      </c>
      <c r="F262" s="232">
        <v>0</v>
      </c>
      <c r="G262" s="232">
        <v>0</v>
      </c>
      <c r="H262" s="232">
        <v>0</v>
      </c>
      <c r="I262" s="232">
        <v>0</v>
      </c>
      <c r="J262" s="232">
        <v>0</v>
      </c>
      <c r="K262" s="232">
        <v>0</v>
      </c>
      <c r="L262" s="233">
        <v>0</v>
      </c>
      <c r="M262" s="234">
        <v>0</v>
      </c>
      <c r="N262" s="234">
        <v>0</v>
      </c>
      <c r="O262" s="235">
        <v>0</v>
      </c>
      <c r="P262" s="236">
        <v>0</v>
      </c>
      <c r="Q262" s="236">
        <v>0</v>
      </c>
      <c r="R262" s="236">
        <v>0</v>
      </c>
      <c r="S262" s="236">
        <v>0</v>
      </c>
      <c r="T262" s="236">
        <v>0</v>
      </c>
      <c r="U262" s="237">
        <v>0</v>
      </c>
      <c r="V262" s="240">
        <v>0</v>
      </c>
      <c r="W262" s="233">
        <v>0</v>
      </c>
      <c r="X262" s="143">
        <v>0</v>
      </c>
      <c r="Y262" s="196">
        <v>0</v>
      </c>
      <c r="Z262" s="133">
        <v>0</v>
      </c>
    </row>
    <row r="263" spans="1:26" x14ac:dyDescent="0.25">
      <c r="A263" s="325"/>
      <c r="B263" s="328"/>
      <c r="C263" s="48" t="s">
        <v>282</v>
      </c>
      <c r="D263" s="39" t="s">
        <v>283</v>
      </c>
      <c r="E263" s="231">
        <v>0</v>
      </c>
      <c r="F263" s="232">
        <v>0</v>
      </c>
      <c r="G263" s="232">
        <v>0</v>
      </c>
      <c r="H263" s="232">
        <v>0</v>
      </c>
      <c r="I263" s="232">
        <v>0</v>
      </c>
      <c r="J263" s="232">
        <v>0</v>
      </c>
      <c r="K263" s="232">
        <v>0</v>
      </c>
      <c r="L263" s="233">
        <v>0</v>
      </c>
      <c r="M263" s="234">
        <v>0</v>
      </c>
      <c r="N263" s="234">
        <v>0</v>
      </c>
      <c r="O263" s="235">
        <v>0</v>
      </c>
      <c r="P263" s="236">
        <v>0</v>
      </c>
      <c r="Q263" s="236">
        <v>0</v>
      </c>
      <c r="R263" s="236">
        <v>0</v>
      </c>
      <c r="S263" s="236">
        <v>0</v>
      </c>
      <c r="T263" s="236">
        <v>0</v>
      </c>
      <c r="U263" s="237">
        <v>0</v>
      </c>
      <c r="V263" s="240">
        <v>0</v>
      </c>
      <c r="W263" s="233">
        <v>0</v>
      </c>
      <c r="X263" s="143">
        <v>0</v>
      </c>
      <c r="Y263" s="196">
        <v>0</v>
      </c>
      <c r="Z263" s="133">
        <v>0</v>
      </c>
    </row>
    <row r="264" spans="1:26" x14ac:dyDescent="0.25">
      <c r="A264" s="325"/>
      <c r="B264" s="328"/>
      <c r="C264" s="48" t="s">
        <v>284</v>
      </c>
      <c r="D264" s="39" t="s">
        <v>285</v>
      </c>
      <c r="E264" s="231">
        <v>0</v>
      </c>
      <c r="F264" s="232">
        <v>0</v>
      </c>
      <c r="G264" s="232">
        <v>0</v>
      </c>
      <c r="H264" s="232">
        <v>0</v>
      </c>
      <c r="I264" s="232">
        <v>0</v>
      </c>
      <c r="J264" s="232">
        <v>0</v>
      </c>
      <c r="K264" s="232">
        <v>0</v>
      </c>
      <c r="L264" s="233">
        <v>0</v>
      </c>
      <c r="M264" s="234">
        <v>0</v>
      </c>
      <c r="N264" s="234">
        <v>0</v>
      </c>
      <c r="O264" s="235">
        <v>0</v>
      </c>
      <c r="P264" s="236">
        <v>0</v>
      </c>
      <c r="Q264" s="236">
        <v>0</v>
      </c>
      <c r="R264" s="236">
        <v>0</v>
      </c>
      <c r="S264" s="236">
        <v>0</v>
      </c>
      <c r="T264" s="236">
        <v>0</v>
      </c>
      <c r="U264" s="237">
        <v>0</v>
      </c>
      <c r="V264" s="240">
        <v>0</v>
      </c>
      <c r="W264" s="233">
        <v>0</v>
      </c>
      <c r="X264" s="143">
        <v>0</v>
      </c>
      <c r="Y264" s="196">
        <v>0</v>
      </c>
      <c r="Z264" s="133">
        <v>0</v>
      </c>
    </row>
    <row r="265" spans="1:26" x14ac:dyDescent="0.25">
      <c r="A265" s="325"/>
      <c r="B265" s="328"/>
      <c r="C265" s="48" t="s">
        <v>286</v>
      </c>
      <c r="D265" s="39" t="s">
        <v>287</v>
      </c>
      <c r="E265" s="231">
        <v>0</v>
      </c>
      <c r="F265" s="232">
        <v>0</v>
      </c>
      <c r="G265" s="232">
        <v>0</v>
      </c>
      <c r="H265" s="232">
        <v>0</v>
      </c>
      <c r="I265" s="232">
        <v>0</v>
      </c>
      <c r="J265" s="232">
        <v>0</v>
      </c>
      <c r="K265" s="232">
        <v>0</v>
      </c>
      <c r="L265" s="233">
        <v>0</v>
      </c>
      <c r="M265" s="234">
        <v>0</v>
      </c>
      <c r="N265" s="234">
        <v>0</v>
      </c>
      <c r="O265" s="235">
        <v>0</v>
      </c>
      <c r="P265" s="236">
        <v>0</v>
      </c>
      <c r="Q265" s="236">
        <v>0</v>
      </c>
      <c r="R265" s="236">
        <v>0</v>
      </c>
      <c r="S265" s="236">
        <v>0</v>
      </c>
      <c r="T265" s="236">
        <v>0</v>
      </c>
      <c r="U265" s="237">
        <v>0</v>
      </c>
      <c r="V265" s="240">
        <v>0</v>
      </c>
      <c r="W265" s="233">
        <v>0</v>
      </c>
      <c r="X265" s="143">
        <v>0</v>
      </c>
      <c r="Y265" s="196">
        <v>0</v>
      </c>
      <c r="Z265" s="133">
        <v>0</v>
      </c>
    </row>
    <row r="266" spans="1:26" x14ac:dyDescent="0.25">
      <c r="A266" s="325"/>
      <c r="B266" s="328"/>
      <c r="C266" s="48" t="s">
        <v>288</v>
      </c>
      <c r="D266" s="39" t="s">
        <v>289</v>
      </c>
      <c r="E266" s="231">
        <v>0</v>
      </c>
      <c r="F266" s="232">
        <v>0</v>
      </c>
      <c r="G266" s="232">
        <v>0</v>
      </c>
      <c r="H266" s="232">
        <v>0</v>
      </c>
      <c r="I266" s="232">
        <v>0</v>
      </c>
      <c r="J266" s="232">
        <v>0</v>
      </c>
      <c r="K266" s="232">
        <v>0</v>
      </c>
      <c r="L266" s="233">
        <v>0</v>
      </c>
      <c r="M266" s="234">
        <v>0</v>
      </c>
      <c r="N266" s="234">
        <v>24</v>
      </c>
      <c r="O266" s="235">
        <v>24</v>
      </c>
      <c r="P266" s="236">
        <v>0</v>
      </c>
      <c r="Q266" s="236">
        <v>0</v>
      </c>
      <c r="R266" s="236">
        <v>0</v>
      </c>
      <c r="S266" s="236">
        <v>0</v>
      </c>
      <c r="T266" s="236">
        <v>0</v>
      </c>
      <c r="U266" s="237">
        <v>0</v>
      </c>
      <c r="V266" s="240">
        <v>0</v>
      </c>
      <c r="W266" s="233">
        <v>0</v>
      </c>
      <c r="X266" s="143">
        <v>0</v>
      </c>
      <c r="Y266" s="196">
        <v>6</v>
      </c>
      <c r="Z266" s="133">
        <v>6</v>
      </c>
    </row>
    <row r="267" spans="1:26" x14ac:dyDescent="0.25">
      <c r="A267" s="325"/>
      <c r="B267" s="328"/>
      <c r="C267" s="48" t="s">
        <v>290</v>
      </c>
      <c r="D267" s="39" t="s">
        <v>291</v>
      </c>
      <c r="E267" s="231">
        <v>0</v>
      </c>
      <c r="F267" s="232">
        <v>0</v>
      </c>
      <c r="G267" s="232">
        <v>0</v>
      </c>
      <c r="H267" s="232">
        <v>0</v>
      </c>
      <c r="I267" s="232">
        <v>0</v>
      </c>
      <c r="J267" s="232">
        <v>0</v>
      </c>
      <c r="K267" s="232">
        <v>0</v>
      </c>
      <c r="L267" s="233">
        <v>0</v>
      </c>
      <c r="M267" s="234">
        <v>0</v>
      </c>
      <c r="N267" s="234">
        <v>18</v>
      </c>
      <c r="O267" s="235">
        <v>18</v>
      </c>
      <c r="P267" s="236">
        <v>0</v>
      </c>
      <c r="Q267" s="236">
        <v>0</v>
      </c>
      <c r="R267" s="236">
        <v>0</v>
      </c>
      <c r="S267" s="236">
        <v>0</v>
      </c>
      <c r="T267" s="236">
        <v>0</v>
      </c>
      <c r="U267" s="237">
        <v>0</v>
      </c>
      <c r="V267" s="240">
        <v>0</v>
      </c>
      <c r="W267" s="233">
        <v>0</v>
      </c>
      <c r="X267" s="143">
        <v>0</v>
      </c>
      <c r="Y267" s="196">
        <v>4</v>
      </c>
      <c r="Z267" s="133">
        <v>4</v>
      </c>
    </row>
    <row r="268" spans="1:26" x14ac:dyDescent="0.25">
      <c r="A268" s="325"/>
      <c r="B268" s="328"/>
      <c r="C268" s="48" t="s">
        <v>292</v>
      </c>
      <c r="D268" s="39" t="s">
        <v>293</v>
      </c>
      <c r="E268" s="231">
        <v>0</v>
      </c>
      <c r="F268" s="232">
        <v>0</v>
      </c>
      <c r="G268" s="232">
        <v>0</v>
      </c>
      <c r="H268" s="232">
        <v>0</v>
      </c>
      <c r="I268" s="232">
        <v>0</v>
      </c>
      <c r="J268" s="232">
        <v>0</v>
      </c>
      <c r="K268" s="232">
        <v>0</v>
      </c>
      <c r="L268" s="233">
        <v>0</v>
      </c>
      <c r="M268" s="234">
        <v>0</v>
      </c>
      <c r="N268" s="234">
        <v>23</v>
      </c>
      <c r="O268" s="235">
        <v>23</v>
      </c>
      <c r="P268" s="236">
        <v>0</v>
      </c>
      <c r="Q268" s="236">
        <v>0</v>
      </c>
      <c r="R268" s="236">
        <v>0</v>
      </c>
      <c r="S268" s="236">
        <v>0</v>
      </c>
      <c r="T268" s="236">
        <v>0</v>
      </c>
      <c r="U268" s="237">
        <v>0</v>
      </c>
      <c r="V268" s="240">
        <v>0</v>
      </c>
      <c r="W268" s="233">
        <v>0</v>
      </c>
      <c r="X268" s="143">
        <v>0</v>
      </c>
      <c r="Y268" s="196">
        <v>7</v>
      </c>
      <c r="Z268" s="133">
        <v>7</v>
      </c>
    </row>
    <row r="269" spans="1:26" x14ac:dyDescent="0.25">
      <c r="A269" s="325"/>
      <c r="B269" s="328"/>
      <c r="C269" s="48" t="s">
        <v>294</v>
      </c>
      <c r="D269" s="39" t="s">
        <v>295</v>
      </c>
      <c r="E269" s="231">
        <v>0</v>
      </c>
      <c r="F269" s="232">
        <v>0</v>
      </c>
      <c r="G269" s="232">
        <v>0</v>
      </c>
      <c r="H269" s="232">
        <v>0</v>
      </c>
      <c r="I269" s="232">
        <v>0</v>
      </c>
      <c r="J269" s="232">
        <v>0</v>
      </c>
      <c r="K269" s="232">
        <v>0</v>
      </c>
      <c r="L269" s="233">
        <v>0</v>
      </c>
      <c r="M269" s="234">
        <v>0</v>
      </c>
      <c r="N269" s="234">
        <v>14</v>
      </c>
      <c r="O269" s="235">
        <v>14</v>
      </c>
      <c r="P269" s="236">
        <v>0</v>
      </c>
      <c r="Q269" s="236">
        <v>0</v>
      </c>
      <c r="R269" s="236">
        <v>0</v>
      </c>
      <c r="S269" s="236">
        <v>0</v>
      </c>
      <c r="T269" s="236">
        <v>0</v>
      </c>
      <c r="U269" s="237">
        <v>0</v>
      </c>
      <c r="V269" s="240">
        <v>0</v>
      </c>
      <c r="W269" s="233">
        <v>0</v>
      </c>
      <c r="X269" s="143">
        <v>0</v>
      </c>
      <c r="Y269" s="196">
        <v>4</v>
      </c>
      <c r="Z269" s="133">
        <v>4</v>
      </c>
    </row>
    <row r="270" spans="1:26" x14ac:dyDescent="0.25">
      <c r="A270" s="325"/>
      <c r="B270" s="328"/>
      <c r="C270" s="48" t="s">
        <v>296</v>
      </c>
      <c r="D270" s="39" t="s">
        <v>297</v>
      </c>
      <c r="E270" s="231">
        <v>0</v>
      </c>
      <c r="F270" s="232">
        <v>0</v>
      </c>
      <c r="G270" s="232">
        <v>0</v>
      </c>
      <c r="H270" s="232">
        <v>0</v>
      </c>
      <c r="I270" s="232">
        <v>0</v>
      </c>
      <c r="J270" s="232">
        <v>0</v>
      </c>
      <c r="K270" s="232">
        <v>0</v>
      </c>
      <c r="L270" s="233">
        <v>0</v>
      </c>
      <c r="M270" s="234">
        <v>0</v>
      </c>
      <c r="N270" s="234">
        <v>30</v>
      </c>
      <c r="O270" s="235">
        <v>30</v>
      </c>
      <c r="P270" s="236">
        <v>0</v>
      </c>
      <c r="Q270" s="236">
        <v>0</v>
      </c>
      <c r="R270" s="236">
        <v>0</v>
      </c>
      <c r="S270" s="236">
        <v>0</v>
      </c>
      <c r="T270" s="236">
        <v>0</v>
      </c>
      <c r="U270" s="237">
        <v>0</v>
      </c>
      <c r="V270" s="240">
        <v>0</v>
      </c>
      <c r="W270" s="233">
        <v>0</v>
      </c>
      <c r="X270" s="143">
        <v>0</v>
      </c>
      <c r="Y270" s="196">
        <v>3</v>
      </c>
      <c r="Z270" s="133">
        <v>3</v>
      </c>
    </row>
    <row r="271" spans="1:26" x14ac:dyDescent="0.25">
      <c r="A271" s="325"/>
      <c r="B271" s="328"/>
      <c r="C271" s="48" t="s">
        <v>298</v>
      </c>
      <c r="D271" s="39" t="s">
        <v>299</v>
      </c>
      <c r="E271" s="231">
        <v>0</v>
      </c>
      <c r="F271" s="232">
        <v>0</v>
      </c>
      <c r="G271" s="232">
        <v>0</v>
      </c>
      <c r="H271" s="232">
        <v>0</v>
      </c>
      <c r="I271" s="232">
        <v>0</v>
      </c>
      <c r="J271" s="232">
        <v>0</v>
      </c>
      <c r="K271" s="232">
        <v>0</v>
      </c>
      <c r="L271" s="233">
        <v>0</v>
      </c>
      <c r="M271" s="234">
        <v>5</v>
      </c>
      <c r="N271" s="234">
        <v>22</v>
      </c>
      <c r="O271" s="235">
        <v>27</v>
      </c>
      <c r="P271" s="236">
        <v>0</v>
      </c>
      <c r="Q271" s="236">
        <v>0</v>
      </c>
      <c r="R271" s="236">
        <v>0</v>
      </c>
      <c r="S271" s="236">
        <v>0</v>
      </c>
      <c r="T271" s="236">
        <v>0</v>
      </c>
      <c r="U271" s="237">
        <v>0</v>
      </c>
      <c r="V271" s="240">
        <v>0</v>
      </c>
      <c r="W271" s="233">
        <v>0</v>
      </c>
      <c r="X271" s="143">
        <v>0</v>
      </c>
      <c r="Y271" s="196">
        <v>9</v>
      </c>
      <c r="Z271" s="133">
        <v>9</v>
      </c>
    </row>
    <row r="272" spans="1:26" x14ac:dyDescent="0.25">
      <c r="A272" s="325"/>
      <c r="B272" s="328"/>
      <c r="C272" s="48" t="s">
        <v>300</v>
      </c>
      <c r="D272" s="39" t="s">
        <v>301</v>
      </c>
      <c r="E272" s="231">
        <v>0</v>
      </c>
      <c r="F272" s="232">
        <v>0</v>
      </c>
      <c r="G272" s="232">
        <v>0</v>
      </c>
      <c r="H272" s="232">
        <v>0</v>
      </c>
      <c r="I272" s="232">
        <v>0</v>
      </c>
      <c r="J272" s="232">
        <v>0</v>
      </c>
      <c r="K272" s="232">
        <v>0</v>
      </c>
      <c r="L272" s="233">
        <v>0</v>
      </c>
      <c r="M272" s="234">
        <v>0</v>
      </c>
      <c r="N272" s="234">
        <v>38</v>
      </c>
      <c r="O272" s="235">
        <v>38</v>
      </c>
      <c r="P272" s="236">
        <v>0</v>
      </c>
      <c r="Q272" s="236">
        <v>0</v>
      </c>
      <c r="R272" s="236">
        <v>0</v>
      </c>
      <c r="S272" s="236">
        <v>0</v>
      </c>
      <c r="T272" s="236">
        <v>0</v>
      </c>
      <c r="U272" s="237">
        <v>0</v>
      </c>
      <c r="V272" s="240">
        <v>0</v>
      </c>
      <c r="W272" s="233">
        <v>0</v>
      </c>
      <c r="X272" s="143">
        <v>0</v>
      </c>
      <c r="Y272" s="196">
        <v>15</v>
      </c>
      <c r="Z272" s="133">
        <v>15</v>
      </c>
    </row>
    <row r="273" spans="1:26" x14ac:dyDescent="0.25">
      <c r="A273" s="325"/>
      <c r="B273" s="328"/>
      <c r="C273" s="48" t="s">
        <v>302</v>
      </c>
      <c r="D273" s="39" t="s">
        <v>303</v>
      </c>
      <c r="E273" s="231">
        <v>0</v>
      </c>
      <c r="F273" s="232">
        <v>0</v>
      </c>
      <c r="G273" s="232">
        <v>0</v>
      </c>
      <c r="H273" s="232">
        <v>0</v>
      </c>
      <c r="I273" s="232">
        <v>0</v>
      </c>
      <c r="J273" s="232">
        <v>0</v>
      </c>
      <c r="K273" s="232">
        <v>0</v>
      </c>
      <c r="L273" s="233">
        <v>0</v>
      </c>
      <c r="M273" s="234">
        <v>2</v>
      </c>
      <c r="N273" s="234">
        <v>10</v>
      </c>
      <c r="O273" s="235">
        <v>12</v>
      </c>
      <c r="P273" s="236">
        <v>0</v>
      </c>
      <c r="Q273" s="236">
        <v>0</v>
      </c>
      <c r="R273" s="236">
        <v>0</v>
      </c>
      <c r="S273" s="236">
        <v>0</v>
      </c>
      <c r="T273" s="236">
        <v>0</v>
      </c>
      <c r="U273" s="237">
        <v>0</v>
      </c>
      <c r="V273" s="240">
        <v>0</v>
      </c>
      <c r="W273" s="233">
        <v>0</v>
      </c>
      <c r="X273" s="143">
        <v>0</v>
      </c>
      <c r="Y273" s="196">
        <v>0</v>
      </c>
      <c r="Z273" s="133">
        <v>0</v>
      </c>
    </row>
    <row r="274" spans="1:26" x14ac:dyDescent="0.25">
      <c r="A274" s="325"/>
      <c r="B274" s="328"/>
      <c r="C274" s="48" t="s">
        <v>304</v>
      </c>
      <c r="D274" s="39" t="s">
        <v>305</v>
      </c>
      <c r="E274" s="231">
        <v>0</v>
      </c>
      <c r="F274" s="232">
        <v>0</v>
      </c>
      <c r="G274" s="232">
        <v>0</v>
      </c>
      <c r="H274" s="232">
        <v>0</v>
      </c>
      <c r="I274" s="232">
        <v>0</v>
      </c>
      <c r="J274" s="232">
        <v>0</v>
      </c>
      <c r="K274" s="232">
        <v>0</v>
      </c>
      <c r="L274" s="233">
        <v>0</v>
      </c>
      <c r="M274" s="234">
        <v>0</v>
      </c>
      <c r="N274" s="234">
        <v>0</v>
      </c>
      <c r="O274" s="235">
        <v>0</v>
      </c>
      <c r="P274" s="236">
        <v>0</v>
      </c>
      <c r="Q274" s="236">
        <v>0</v>
      </c>
      <c r="R274" s="236">
        <v>0</v>
      </c>
      <c r="S274" s="236">
        <v>0</v>
      </c>
      <c r="T274" s="236">
        <v>0</v>
      </c>
      <c r="U274" s="237">
        <v>0</v>
      </c>
      <c r="V274" s="240">
        <v>0</v>
      </c>
      <c r="W274" s="233">
        <v>0</v>
      </c>
      <c r="X274" s="143">
        <v>0</v>
      </c>
      <c r="Y274" s="196">
        <v>0</v>
      </c>
      <c r="Z274" s="133">
        <v>0</v>
      </c>
    </row>
    <row r="275" spans="1:26" x14ac:dyDescent="0.25">
      <c r="A275" s="325"/>
      <c r="B275" s="328"/>
      <c r="C275" s="48" t="s">
        <v>306</v>
      </c>
      <c r="D275" s="39" t="s">
        <v>307</v>
      </c>
      <c r="E275" s="231">
        <v>0</v>
      </c>
      <c r="F275" s="232">
        <v>0</v>
      </c>
      <c r="G275" s="232">
        <v>0</v>
      </c>
      <c r="H275" s="232">
        <v>0</v>
      </c>
      <c r="I275" s="232">
        <v>0</v>
      </c>
      <c r="J275" s="232">
        <v>0</v>
      </c>
      <c r="K275" s="232">
        <v>0</v>
      </c>
      <c r="L275" s="233">
        <v>0</v>
      </c>
      <c r="M275" s="234">
        <v>0</v>
      </c>
      <c r="N275" s="234">
        <v>11</v>
      </c>
      <c r="O275" s="235">
        <v>11</v>
      </c>
      <c r="P275" s="236">
        <v>0</v>
      </c>
      <c r="Q275" s="236">
        <v>0</v>
      </c>
      <c r="R275" s="236">
        <v>0</v>
      </c>
      <c r="S275" s="236">
        <v>0</v>
      </c>
      <c r="T275" s="236">
        <v>0</v>
      </c>
      <c r="U275" s="237">
        <v>0</v>
      </c>
      <c r="V275" s="240">
        <v>0</v>
      </c>
      <c r="W275" s="233">
        <v>0</v>
      </c>
      <c r="X275" s="143">
        <v>0</v>
      </c>
      <c r="Y275" s="196">
        <v>2</v>
      </c>
      <c r="Z275" s="133">
        <v>2</v>
      </c>
    </row>
    <row r="276" spans="1:26" x14ac:dyDescent="0.25">
      <c r="A276" s="325"/>
      <c r="B276" s="329"/>
      <c r="C276" s="48" t="s">
        <v>308</v>
      </c>
      <c r="D276" s="39" t="s">
        <v>309</v>
      </c>
      <c r="E276" s="231">
        <v>0</v>
      </c>
      <c r="F276" s="232">
        <v>0</v>
      </c>
      <c r="G276" s="232">
        <v>0</v>
      </c>
      <c r="H276" s="232">
        <v>0</v>
      </c>
      <c r="I276" s="232">
        <v>0</v>
      </c>
      <c r="J276" s="232">
        <v>0</v>
      </c>
      <c r="K276" s="232">
        <v>0</v>
      </c>
      <c r="L276" s="233">
        <v>0</v>
      </c>
      <c r="M276" s="234">
        <v>0</v>
      </c>
      <c r="N276" s="234">
        <v>0</v>
      </c>
      <c r="O276" s="235">
        <v>0</v>
      </c>
      <c r="P276" s="236">
        <v>0</v>
      </c>
      <c r="Q276" s="236">
        <v>0</v>
      </c>
      <c r="R276" s="236">
        <v>0</v>
      </c>
      <c r="S276" s="236">
        <v>0</v>
      </c>
      <c r="T276" s="236">
        <v>0</v>
      </c>
      <c r="U276" s="237">
        <v>0</v>
      </c>
      <c r="V276" s="240">
        <v>0</v>
      </c>
      <c r="W276" s="233">
        <v>0</v>
      </c>
      <c r="X276" s="143">
        <v>0</v>
      </c>
      <c r="Y276" s="196">
        <v>0</v>
      </c>
      <c r="Z276" s="133">
        <v>0</v>
      </c>
    </row>
    <row r="277" spans="1:26" ht="15.75" thickBot="1" x14ac:dyDescent="0.3">
      <c r="A277" s="326"/>
      <c r="B277" s="49" t="s">
        <v>438</v>
      </c>
      <c r="C277" s="50"/>
      <c r="D277" s="51"/>
      <c r="E277" s="241">
        <v>0</v>
      </c>
      <c r="F277" s="242">
        <v>0</v>
      </c>
      <c r="G277" s="242">
        <v>46</v>
      </c>
      <c r="H277" s="242">
        <v>0</v>
      </c>
      <c r="I277" s="242">
        <v>0</v>
      </c>
      <c r="J277" s="242">
        <v>0</v>
      </c>
      <c r="K277" s="242">
        <v>12</v>
      </c>
      <c r="L277" s="243">
        <v>57</v>
      </c>
      <c r="M277" s="244">
        <v>76</v>
      </c>
      <c r="N277" s="244">
        <v>1240</v>
      </c>
      <c r="O277" s="245">
        <v>1373</v>
      </c>
      <c r="P277" s="246">
        <v>0</v>
      </c>
      <c r="Q277" s="246">
        <v>0</v>
      </c>
      <c r="R277" s="246">
        <v>21</v>
      </c>
      <c r="S277" s="246">
        <v>0</v>
      </c>
      <c r="T277" s="246">
        <v>0</v>
      </c>
      <c r="U277" s="246">
        <v>0</v>
      </c>
      <c r="V277" s="246">
        <v>0</v>
      </c>
      <c r="W277" s="243">
        <v>21</v>
      </c>
      <c r="X277" s="244">
        <v>47</v>
      </c>
      <c r="Y277" s="244">
        <v>323</v>
      </c>
      <c r="Z277" s="243">
        <v>391</v>
      </c>
    </row>
    <row r="278" spans="1:26" ht="15" customHeight="1" x14ac:dyDescent="0.25">
      <c r="A278" s="330" t="s">
        <v>433</v>
      </c>
      <c r="B278" s="99" t="s">
        <v>312</v>
      </c>
      <c r="C278" s="1"/>
      <c r="D278" s="4"/>
      <c r="E278" s="200">
        <v>0</v>
      </c>
      <c r="F278" s="201">
        <v>0</v>
      </c>
      <c r="G278" s="201">
        <v>0</v>
      </c>
      <c r="H278" s="201">
        <v>0</v>
      </c>
      <c r="I278" s="201">
        <v>0</v>
      </c>
      <c r="J278" s="201">
        <v>0</v>
      </c>
      <c r="K278" s="201">
        <v>0</v>
      </c>
      <c r="L278" s="202">
        <v>0</v>
      </c>
      <c r="M278" s="203">
        <v>24</v>
      </c>
      <c r="N278" s="203">
        <v>9</v>
      </c>
      <c r="O278" s="204">
        <v>33</v>
      </c>
      <c r="P278" s="203">
        <v>0</v>
      </c>
      <c r="Q278" s="203">
        <v>0</v>
      </c>
      <c r="R278" s="203">
        <v>0</v>
      </c>
      <c r="S278" s="203">
        <v>0</v>
      </c>
      <c r="T278" s="203">
        <v>0</v>
      </c>
      <c r="U278" s="203">
        <v>0</v>
      </c>
      <c r="V278" s="203">
        <v>0</v>
      </c>
      <c r="W278" s="202">
        <v>0</v>
      </c>
      <c r="X278" s="203">
        <v>3</v>
      </c>
      <c r="Y278" s="203">
        <v>0</v>
      </c>
      <c r="Z278" s="202">
        <v>3</v>
      </c>
    </row>
    <row r="279" spans="1:26" ht="15" customHeight="1" x14ac:dyDescent="0.25">
      <c r="A279" s="331"/>
      <c r="B279" s="205"/>
      <c r="C279" s="206"/>
      <c r="D279" s="208" t="s">
        <v>344</v>
      </c>
      <c r="E279" s="209">
        <v>0</v>
      </c>
      <c r="F279" s="210">
        <v>0</v>
      </c>
      <c r="G279" s="210">
        <v>0</v>
      </c>
      <c r="H279" s="210">
        <v>0</v>
      </c>
      <c r="I279" s="210">
        <v>0</v>
      </c>
      <c r="J279" s="210">
        <v>0</v>
      </c>
      <c r="K279" s="210">
        <v>0</v>
      </c>
      <c r="L279" s="211">
        <v>0</v>
      </c>
      <c r="M279" s="212">
        <v>4</v>
      </c>
      <c r="N279" s="212">
        <v>0</v>
      </c>
      <c r="O279" s="213">
        <v>4</v>
      </c>
      <c r="P279" s="214">
        <v>0</v>
      </c>
      <c r="Q279" s="214">
        <v>0</v>
      </c>
      <c r="R279" s="214">
        <v>0</v>
      </c>
      <c r="S279" s="214">
        <v>0</v>
      </c>
      <c r="T279" s="214">
        <v>0</v>
      </c>
      <c r="U279" s="224">
        <v>0</v>
      </c>
      <c r="V279" s="215">
        <v>0</v>
      </c>
      <c r="W279" s="211">
        <v>0</v>
      </c>
      <c r="X279" s="212">
        <v>1</v>
      </c>
      <c r="Y279" s="216">
        <v>0</v>
      </c>
      <c r="Z279" s="217">
        <v>1</v>
      </c>
    </row>
    <row r="280" spans="1:26" ht="15" customHeight="1" x14ac:dyDescent="0.25">
      <c r="A280" s="331"/>
      <c r="B280" s="205"/>
      <c r="C280" s="206"/>
      <c r="D280" s="208" t="s">
        <v>600</v>
      </c>
      <c r="E280" s="209">
        <v>0</v>
      </c>
      <c r="F280" s="210">
        <v>0</v>
      </c>
      <c r="G280" s="210">
        <v>0</v>
      </c>
      <c r="H280" s="210">
        <v>0</v>
      </c>
      <c r="I280" s="210">
        <v>0</v>
      </c>
      <c r="J280" s="210">
        <v>0</v>
      </c>
      <c r="K280" s="210">
        <v>0</v>
      </c>
      <c r="L280" s="211">
        <v>0</v>
      </c>
      <c r="M280" s="212">
        <v>3</v>
      </c>
      <c r="N280" s="212">
        <v>0</v>
      </c>
      <c r="O280" s="213">
        <v>3</v>
      </c>
      <c r="P280" s="214">
        <v>0</v>
      </c>
      <c r="Q280" s="214">
        <v>0</v>
      </c>
      <c r="R280" s="214">
        <v>0</v>
      </c>
      <c r="S280" s="214">
        <v>0</v>
      </c>
      <c r="T280" s="214">
        <v>0</v>
      </c>
      <c r="U280" s="224">
        <v>0</v>
      </c>
      <c r="V280" s="215">
        <v>0</v>
      </c>
      <c r="W280" s="211">
        <v>0</v>
      </c>
      <c r="X280" s="212">
        <v>0</v>
      </c>
      <c r="Y280" s="216">
        <v>0</v>
      </c>
      <c r="Z280" s="217">
        <v>0</v>
      </c>
    </row>
    <row r="281" spans="1:26" ht="15" customHeight="1" x14ac:dyDescent="0.25">
      <c r="A281" s="331"/>
      <c r="B281" s="205"/>
      <c r="C281" s="206">
        <v>610859</v>
      </c>
      <c r="D281" s="208" t="s">
        <v>313</v>
      </c>
      <c r="E281" s="209">
        <v>0</v>
      </c>
      <c r="F281" s="210">
        <v>0</v>
      </c>
      <c r="G281" s="210">
        <v>0</v>
      </c>
      <c r="H281" s="210">
        <v>0</v>
      </c>
      <c r="I281" s="210">
        <v>0</v>
      </c>
      <c r="J281" s="210">
        <v>0</v>
      </c>
      <c r="K281" s="210">
        <v>0</v>
      </c>
      <c r="L281" s="211">
        <v>0</v>
      </c>
      <c r="M281" s="212">
        <v>0</v>
      </c>
      <c r="N281" s="212">
        <v>0</v>
      </c>
      <c r="O281" s="213">
        <v>0</v>
      </c>
      <c r="P281" s="214">
        <v>0</v>
      </c>
      <c r="Q281" s="214">
        <v>0</v>
      </c>
      <c r="R281" s="214">
        <v>0</v>
      </c>
      <c r="S281" s="214">
        <v>0</v>
      </c>
      <c r="T281" s="214">
        <v>0</v>
      </c>
      <c r="U281" s="224">
        <v>0</v>
      </c>
      <c r="V281" s="215">
        <v>0</v>
      </c>
      <c r="W281" s="211">
        <v>0</v>
      </c>
      <c r="X281" s="212">
        <v>0</v>
      </c>
      <c r="Y281" s="216">
        <v>0</v>
      </c>
      <c r="Z281" s="217">
        <v>0</v>
      </c>
    </row>
    <row r="282" spans="1:26" ht="15" customHeight="1" x14ac:dyDescent="0.25">
      <c r="A282" s="331"/>
      <c r="B282" s="205"/>
      <c r="C282" s="206" t="s">
        <v>506</v>
      </c>
      <c r="D282" s="208" t="s">
        <v>507</v>
      </c>
      <c r="E282" s="209">
        <v>0</v>
      </c>
      <c r="F282" s="210">
        <v>0</v>
      </c>
      <c r="G282" s="210">
        <v>0</v>
      </c>
      <c r="H282" s="210">
        <v>0</v>
      </c>
      <c r="I282" s="210">
        <v>0</v>
      </c>
      <c r="J282" s="210">
        <v>0</v>
      </c>
      <c r="K282" s="210">
        <v>0</v>
      </c>
      <c r="L282" s="211">
        <v>0</v>
      </c>
      <c r="M282" s="212">
        <v>17</v>
      </c>
      <c r="N282" s="212">
        <v>9</v>
      </c>
      <c r="O282" s="213">
        <v>26</v>
      </c>
      <c r="P282" s="214">
        <v>0</v>
      </c>
      <c r="Q282" s="214">
        <v>0</v>
      </c>
      <c r="R282" s="214">
        <v>0</v>
      </c>
      <c r="S282" s="214">
        <v>0</v>
      </c>
      <c r="T282" s="214">
        <v>0</v>
      </c>
      <c r="U282" s="224">
        <v>0</v>
      </c>
      <c r="V282" s="215">
        <v>0</v>
      </c>
      <c r="W282" s="211">
        <v>0</v>
      </c>
      <c r="X282" s="212">
        <v>2</v>
      </c>
      <c r="Y282" s="216">
        <v>0</v>
      </c>
      <c r="Z282" s="217">
        <v>2</v>
      </c>
    </row>
    <row r="283" spans="1:26" ht="15" customHeight="1" x14ac:dyDescent="0.25">
      <c r="A283" s="331"/>
      <c r="B283" s="205"/>
      <c r="C283" s="206"/>
      <c r="D283" s="208" t="s">
        <v>483</v>
      </c>
      <c r="E283" s="209">
        <v>0</v>
      </c>
      <c r="F283" s="210">
        <v>0</v>
      </c>
      <c r="G283" s="210">
        <v>0</v>
      </c>
      <c r="H283" s="210">
        <v>0</v>
      </c>
      <c r="I283" s="210">
        <v>0</v>
      </c>
      <c r="J283" s="210">
        <v>0</v>
      </c>
      <c r="K283" s="210">
        <v>0</v>
      </c>
      <c r="L283" s="211">
        <v>0</v>
      </c>
      <c r="M283" s="212">
        <v>0</v>
      </c>
      <c r="N283" s="212">
        <v>0</v>
      </c>
      <c r="O283" s="213">
        <v>0</v>
      </c>
      <c r="P283" s="214">
        <v>0</v>
      </c>
      <c r="Q283" s="214">
        <v>0</v>
      </c>
      <c r="R283" s="214">
        <v>0</v>
      </c>
      <c r="S283" s="214">
        <v>0</v>
      </c>
      <c r="T283" s="214">
        <v>0</v>
      </c>
      <c r="U283" s="224">
        <v>0</v>
      </c>
      <c r="V283" s="215">
        <v>0</v>
      </c>
      <c r="W283" s="211">
        <v>0</v>
      </c>
      <c r="X283" s="212">
        <v>0</v>
      </c>
      <c r="Y283" s="216">
        <v>0</v>
      </c>
      <c r="Z283" s="217">
        <v>0</v>
      </c>
    </row>
    <row r="284" spans="1:26" ht="15" customHeight="1" x14ac:dyDescent="0.25">
      <c r="A284" s="331"/>
      <c r="B284" s="205"/>
      <c r="C284" s="206">
        <v>611925</v>
      </c>
      <c r="D284" s="208" t="s">
        <v>314</v>
      </c>
      <c r="E284" s="209">
        <v>0</v>
      </c>
      <c r="F284" s="210">
        <v>0</v>
      </c>
      <c r="G284" s="210">
        <v>0</v>
      </c>
      <c r="H284" s="210">
        <v>0</v>
      </c>
      <c r="I284" s="210">
        <v>0</v>
      </c>
      <c r="J284" s="210">
        <v>0</v>
      </c>
      <c r="K284" s="210">
        <v>0</v>
      </c>
      <c r="L284" s="211">
        <v>0</v>
      </c>
      <c r="M284" s="212">
        <v>0</v>
      </c>
      <c r="N284" s="212">
        <v>0</v>
      </c>
      <c r="O284" s="213">
        <v>0</v>
      </c>
      <c r="P284" s="214">
        <v>0</v>
      </c>
      <c r="Q284" s="214">
        <v>0</v>
      </c>
      <c r="R284" s="214">
        <v>0</v>
      </c>
      <c r="S284" s="214">
        <v>0</v>
      </c>
      <c r="T284" s="214">
        <v>0</v>
      </c>
      <c r="U284" s="224">
        <v>0</v>
      </c>
      <c r="V284" s="215">
        <v>0</v>
      </c>
      <c r="W284" s="211">
        <v>0</v>
      </c>
      <c r="X284" s="212">
        <v>0</v>
      </c>
      <c r="Y284" s="216">
        <v>0</v>
      </c>
      <c r="Z284" s="217">
        <v>0</v>
      </c>
    </row>
    <row r="285" spans="1:26" ht="15" customHeight="1" x14ac:dyDescent="0.25">
      <c r="A285" s="331"/>
      <c r="B285" s="205"/>
      <c r="C285" s="206">
        <v>16008</v>
      </c>
      <c r="D285" s="208" t="s">
        <v>315</v>
      </c>
      <c r="E285" s="209">
        <v>0</v>
      </c>
      <c r="F285" s="210">
        <v>0</v>
      </c>
      <c r="G285" s="210">
        <v>0</v>
      </c>
      <c r="H285" s="210">
        <v>0</v>
      </c>
      <c r="I285" s="210">
        <v>0</v>
      </c>
      <c r="J285" s="210">
        <v>0</v>
      </c>
      <c r="K285" s="210">
        <v>0</v>
      </c>
      <c r="L285" s="211">
        <v>0</v>
      </c>
      <c r="M285" s="212">
        <v>0</v>
      </c>
      <c r="N285" s="212">
        <v>0</v>
      </c>
      <c r="O285" s="213">
        <v>0</v>
      </c>
      <c r="P285" s="214">
        <v>0</v>
      </c>
      <c r="Q285" s="214">
        <v>0</v>
      </c>
      <c r="R285" s="214">
        <v>0</v>
      </c>
      <c r="S285" s="214">
        <v>0</v>
      </c>
      <c r="T285" s="214">
        <v>0</v>
      </c>
      <c r="U285" s="224">
        <v>0</v>
      </c>
      <c r="V285" s="215">
        <v>0</v>
      </c>
      <c r="W285" s="211">
        <v>0</v>
      </c>
      <c r="X285" s="212">
        <v>0</v>
      </c>
      <c r="Y285" s="216">
        <v>0</v>
      </c>
      <c r="Z285" s="217">
        <v>0</v>
      </c>
    </row>
    <row r="286" spans="1:26" ht="15" customHeight="1" x14ac:dyDescent="0.25">
      <c r="A286" s="331"/>
      <c r="B286" s="205"/>
      <c r="C286" s="206">
        <v>610835</v>
      </c>
      <c r="D286" s="208" t="s">
        <v>316</v>
      </c>
      <c r="E286" s="209">
        <v>0</v>
      </c>
      <c r="F286" s="210">
        <v>0</v>
      </c>
      <c r="G286" s="210">
        <v>0</v>
      </c>
      <c r="H286" s="210">
        <v>0</v>
      </c>
      <c r="I286" s="210">
        <v>0</v>
      </c>
      <c r="J286" s="210">
        <v>0</v>
      </c>
      <c r="K286" s="210">
        <v>0</v>
      </c>
      <c r="L286" s="211">
        <v>0</v>
      </c>
      <c r="M286" s="212">
        <v>0</v>
      </c>
      <c r="N286" s="212">
        <v>0</v>
      </c>
      <c r="O286" s="213">
        <v>0</v>
      </c>
      <c r="P286" s="214">
        <v>0</v>
      </c>
      <c r="Q286" s="214">
        <v>0</v>
      </c>
      <c r="R286" s="214">
        <v>0</v>
      </c>
      <c r="S286" s="214">
        <v>0</v>
      </c>
      <c r="T286" s="214">
        <v>0</v>
      </c>
      <c r="U286" s="224">
        <v>0</v>
      </c>
      <c r="V286" s="215">
        <v>0</v>
      </c>
      <c r="W286" s="211">
        <v>0</v>
      </c>
      <c r="X286" s="212">
        <v>0</v>
      </c>
      <c r="Y286" s="216">
        <v>0</v>
      </c>
      <c r="Z286" s="217">
        <v>0</v>
      </c>
    </row>
    <row r="287" spans="1:26" ht="15" customHeight="1" x14ac:dyDescent="0.25">
      <c r="A287" s="331"/>
      <c r="B287" s="205"/>
      <c r="C287" s="206">
        <v>13501</v>
      </c>
      <c r="D287" s="208" t="s">
        <v>317</v>
      </c>
      <c r="E287" s="209">
        <v>0</v>
      </c>
      <c r="F287" s="210">
        <v>0</v>
      </c>
      <c r="G287" s="210">
        <v>0</v>
      </c>
      <c r="H287" s="210">
        <v>0</v>
      </c>
      <c r="I287" s="210">
        <v>0</v>
      </c>
      <c r="J287" s="210">
        <v>0</v>
      </c>
      <c r="K287" s="210">
        <v>0</v>
      </c>
      <c r="L287" s="211">
        <v>0</v>
      </c>
      <c r="M287" s="212">
        <v>0</v>
      </c>
      <c r="N287" s="212">
        <v>0</v>
      </c>
      <c r="O287" s="213">
        <v>0</v>
      </c>
      <c r="P287" s="214">
        <v>0</v>
      </c>
      <c r="Q287" s="214">
        <v>0</v>
      </c>
      <c r="R287" s="214">
        <v>0</v>
      </c>
      <c r="S287" s="214">
        <v>0</v>
      </c>
      <c r="T287" s="214">
        <v>0</v>
      </c>
      <c r="U287" s="224">
        <v>0</v>
      </c>
      <c r="V287" s="215">
        <v>0</v>
      </c>
      <c r="W287" s="211">
        <v>0</v>
      </c>
      <c r="X287" s="212">
        <v>0</v>
      </c>
      <c r="Y287" s="216">
        <v>0</v>
      </c>
      <c r="Z287" s="217">
        <v>0</v>
      </c>
    </row>
    <row r="288" spans="1:26" ht="15" customHeight="1" x14ac:dyDescent="0.25">
      <c r="A288" s="331"/>
      <c r="B288" s="99" t="s">
        <v>13</v>
      </c>
      <c r="C288" s="1"/>
      <c r="D288" s="4"/>
      <c r="E288" s="200">
        <v>0</v>
      </c>
      <c r="F288" s="201">
        <v>0</v>
      </c>
      <c r="G288" s="201">
        <v>126</v>
      </c>
      <c r="H288" s="201">
        <v>0</v>
      </c>
      <c r="I288" s="201">
        <v>0</v>
      </c>
      <c r="J288" s="201">
        <v>0</v>
      </c>
      <c r="K288" s="201">
        <v>0</v>
      </c>
      <c r="L288" s="202">
        <v>126</v>
      </c>
      <c r="M288" s="203">
        <v>183</v>
      </c>
      <c r="N288" s="203">
        <v>713</v>
      </c>
      <c r="O288" s="204">
        <v>1022</v>
      </c>
      <c r="P288" s="203">
        <v>0</v>
      </c>
      <c r="Q288" s="203">
        <v>0</v>
      </c>
      <c r="R288" s="203">
        <v>65</v>
      </c>
      <c r="S288" s="203">
        <v>0</v>
      </c>
      <c r="T288" s="203">
        <v>0</v>
      </c>
      <c r="U288" s="203">
        <v>0</v>
      </c>
      <c r="V288" s="203">
        <v>0</v>
      </c>
      <c r="W288" s="202">
        <v>65</v>
      </c>
      <c r="X288" s="203">
        <v>83</v>
      </c>
      <c r="Y288" s="203">
        <v>96</v>
      </c>
      <c r="Z288" s="202">
        <v>244</v>
      </c>
    </row>
    <row r="289" spans="1:26" ht="15" customHeight="1" x14ac:dyDescent="0.25">
      <c r="A289" s="331"/>
      <c r="B289" s="205"/>
      <c r="C289" s="206" t="s">
        <v>318</v>
      </c>
      <c r="D289" s="208" t="s">
        <v>319</v>
      </c>
      <c r="E289" s="209">
        <v>0</v>
      </c>
      <c r="F289" s="210">
        <v>0</v>
      </c>
      <c r="G289" s="210">
        <v>110</v>
      </c>
      <c r="H289" s="210">
        <v>0</v>
      </c>
      <c r="I289" s="210">
        <v>0</v>
      </c>
      <c r="J289" s="210">
        <v>0</v>
      </c>
      <c r="K289" s="210">
        <v>0</v>
      </c>
      <c r="L289" s="211">
        <v>110</v>
      </c>
      <c r="M289" s="212">
        <v>0</v>
      </c>
      <c r="N289" s="212">
        <v>0</v>
      </c>
      <c r="O289" s="213">
        <v>110</v>
      </c>
      <c r="P289" s="214">
        <v>0</v>
      </c>
      <c r="Q289" s="214">
        <v>0</v>
      </c>
      <c r="R289" s="214">
        <v>64</v>
      </c>
      <c r="S289" s="214">
        <v>0</v>
      </c>
      <c r="T289" s="214">
        <v>0</v>
      </c>
      <c r="U289" s="224">
        <v>0</v>
      </c>
      <c r="V289" s="215">
        <v>0</v>
      </c>
      <c r="W289" s="211">
        <v>64</v>
      </c>
      <c r="X289" s="212">
        <v>0</v>
      </c>
      <c r="Y289" s="216">
        <v>0</v>
      </c>
      <c r="Z289" s="217">
        <v>64</v>
      </c>
    </row>
    <row r="290" spans="1:26" ht="15" customHeight="1" x14ac:dyDescent="0.25">
      <c r="A290" s="331"/>
      <c r="B290" s="205"/>
      <c r="C290" s="206"/>
      <c r="D290" s="208" t="s">
        <v>582</v>
      </c>
      <c r="E290" s="209">
        <v>0</v>
      </c>
      <c r="F290" s="210">
        <v>0</v>
      </c>
      <c r="G290" s="210">
        <v>0</v>
      </c>
      <c r="H290" s="210">
        <v>0</v>
      </c>
      <c r="I290" s="210">
        <v>0</v>
      </c>
      <c r="J290" s="210">
        <v>0</v>
      </c>
      <c r="K290" s="210">
        <v>0</v>
      </c>
      <c r="L290" s="211">
        <v>0</v>
      </c>
      <c r="M290" s="212">
        <v>4</v>
      </c>
      <c r="N290" s="212">
        <v>0</v>
      </c>
      <c r="O290" s="213">
        <v>4</v>
      </c>
      <c r="P290" s="214">
        <v>0</v>
      </c>
      <c r="Q290" s="214">
        <v>0</v>
      </c>
      <c r="R290" s="214">
        <v>0</v>
      </c>
      <c r="S290" s="214">
        <v>0</v>
      </c>
      <c r="T290" s="214">
        <v>0</v>
      </c>
      <c r="U290" s="224">
        <v>0</v>
      </c>
      <c r="V290" s="215">
        <v>0</v>
      </c>
      <c r="W290" s="211">
        <v>0</v>
      </c>
      <c r="X290" s="212">
        <v>0</v>
      </c>
      <c r="Y290" s="216">
        <v>0</v>
      </c>
      <c r="Z290" s="217">
        <v>0</v>
      </c>
    </row>
    <row r="291" spans="1:26" ht="15" customHeight="1" x14ac:dyDescent="0.25">
      <c r="A291" s="331"/>
      <c r="B291" s="205"/>
      <c r="C291" s="206"/>
      <c r="D291" s="208" t="s">
        <v>584</v>
      </c>
      <c r="E291" s="209">
        <v>0</v>
      </c>
      <c r="F291" s="210">
        <v>0</v>
      </c>
      <c r="G291" s="210">
        <v>0</v>
      </c>
      <c r="H291" s="210">
        <v>0</v>
      </c>
      <c r="I291" s="210">
        <v>0</v>
      </c>
      <c r="J291" s="210">
        <v>0</v>
      </c>
      <c r="K291" s="210">
        <v>0</v>
      </c>
      <c r="L291" s="211">
        <v>0</v>
      </c>
      <c r="M291" s="212">
        <v>0</v>
      </c>
      <c r="N291" s="212">
        <v>283</v>
      </c>
      <c r="O291" s="213">
        <v>283</v>
      </c>
      <c r="P291" s="214">
        <v>0</v>
      </c>
      <c r="Q291" s="214">
        <v>0</v>
      </c>
      <c r="R291" s="214">
        <v>0</v>
      </c>
      <c r="S291" s="214">
        <v>0</v>
      </c>
      <c r="T291" s="214">
        <v>0</v>
      </c>
      <c r="U291" s="224">
        <v>0</v>
      </c>
      <c r="V291" s="215">
        <v>0</v>
      </c>
      <c r="W291" s="211">
        <v>0</v>
      </c>
      <c r="X291" s="212">
        <v>0</v>
      </c>
      <c r="Y291" s="216">
        <v>0</v>
      </c>
      <c r="Z291" s="217">
        <v>0</v>
      </c>
    </row>
    <row r="292" spans="1:26" ht="15" customHeight="1" x14ac:dyDescent="0.25">
      <c r="A292" s="331"/>
      <c r="B292" s="205"/>
      <c r="C292" s="206" t="s">
        <v>343</v>
      </c>
      <c r="D292" s="208" t="s">
        <v>519</v>
      </c>
      <c r="E292" s="209">
        <v>0</v>
      </c>
      <c r="F292" s="210">
        <v>0</v>
      </c>
      <c r="G292" s="210">
        <v>0</v>
      </c>
      <c r="H292" s="210">
        <v>0</v>
      </c>
      <c r="I292" s="210">
        <v>0</v>
      </c>
      <c r="J292" s="210">
        <v>0</v>
      </c>
      <c r="K292" s="210">
        <v>0</v>
      </c>
      <c r="L292" s="211">
        <v>0</v>
      </c>
      <c r="M292" s="212">
        <v>38</v>
      </c>
      <c r="N292" s="212">
        <v>3</v>
      </c>
      <c r="O292" s="213">
        <v>41</v>
      </c>
      <c r="P292" s="214">
        <v>0</v>
      </c>
      <c r="Q292" s="214">
        <v>0</v>
      </c>
      <c r="R292" s="214">
        <v>0</v>
      </c>
      <c r="S292" s="214">
        <v>0</v>
      </c>
      <c r="T292" s="214">
        <v>0</v>
      </c>
      <c r="U292" s="224">
        <v>0</v>
      </c>
      <c r="V292" s="215">
        <v>0</v>
      </c>
      <c r="W292" s="211">
        <v>0</v>
      </c>
      <c r="X292" s="212">
        <v>7</v>
      </c>
      <c r="Y292" s="216">
        <v>0</v>
      </c>
      <c r="Z292" s="217">
        <v>7</v>
      </c>
    </row>
    <row r="293" spans="1:26" ht="15" customHeight="1" x14ac:dyDescent="0.25">
      <c r="A293" s="331"/>
      <c r="B293" s="205"/>
      <c r="C293" s="206"/>
      <c r="D293" s="208" t="s">
        <v>483</v>
      </c>
      <c r="E293" s="209">
        <v>0</v>
      </c>
      <c r="F293" s="210">
        <v>0</v>
      </c>
      <c r="G293" s="210">
        <v>0</v>
      </c>
      <c r="H293" s="210">
        <v>0</v>
      </c>
      <c r="I293" s="210">
        <v>0</v>
      </c>
      <c r="J293" s="210">
        <v>0</v>
      </c>
      <c r="K293" s="210">
        <v>0</v>
      </c>
      <c r="L293" s="211">
        <v>0</v>
      </c>
      <c r="M293" s="212">
        <v>0</v>
      </c>
      <c r="N293" s="212">
        <v>0</v>
      </c>
      <c r="O293" s="213">
        <v>0</v>
      </c>
      <c r="P293" s="214">
        <v>0</v>
      </c>
      <c r="Q293" s="214">
        <v>0</v>
      </c>
      <c r="R293" s="214">
        <v>0</v>
      </c>
      <c r="S293" s="214">
        <v>0</v>
      </c>
      <c r="T293" s="214">
        <v>0</v>
      </c>
      <c r="U293" s="224">
        <v>0</v>
      </c>
      <c r="V293" s="215">
        <v>0</v>
      </c>
      <c r="W293" s="211">
        <v>0</v>
      </c>
      <c r="X293" s="212">
        <v>0</v>
      </c>
      <c r="Y293" s="216">
        <v>0</v>
      </c>
      <c r="Z293" s="217">
        <v>0</v>
      </c>
    </row>
    <row r="294" spans="1:26" ht="15" customHeight="1" x14ac:dyDescent="0.25">
      <c r="A294" s="331"/>
      <c r="B294" s="205"/>
      <c r="C294" s="206" t="s">
        <v>320</v>
      </c>
      <c r="D294" s="208" t="s">
        <v>524</v>
      </c>
      <c r="E294" s="209">
        <v>0</v>
      </c>
      <c r="F294" s="210">
        <v>0</v>
      </c>
      <c r="G294" s="210">
        <v>0</v>
      </c>
      <c r="H294" s="210">
        <v>0</v>
      </c>
      <c r="I294" s="210">
        <v>0</v>
      </c>
      <c r="J294" s="210">
        <v>0</v>
      </c>
      <c r="K294" s="210">
        <v>0</v>
      </c>
      <c r="L294" s="211">
        <v>0</v>
      </c>
      <c r="M294" s="212">
        <v>0</v>
      </c>
      <c r="N294" s="212">
        <v>0</v>
      </c>
      <c r="O294" s="213">
        <v>0</v>
      </c>
      <c r="P294" s="214">
        <v>0</v>
      </c>
      <c r="Q294" s="214">
        <v>0</v>
      </c>
      <c r="R294" s="214">
        <v>0</v>
      </c>
      <c r="S294" s="214">
        <v>0</v>
      </c>
      <c r="T294" s="214">
        <v>0</v>
      </c>
      <c r="U294" s="224">
        <v>0</v>
      </c>
      <c r="V294" s="215">
        <v>0</v>
      </c>
      <c r="W294" s="211">
        <v>0</v>
      </c>
      <c r="X294" s="212">
        <v>0</v>
      </c>
      <c r="Y294" s="216">
        <v>0</v>
      </c>
      <c r="Z294" s="217">
        <v>0</v>
      </c>
    </row>
    <row r="295" spans="1:26" ht="15" customHeight="1" x14ac:dyDescent="0.25">
      <c r="A295" s="331"/>
      <c r="B295" s="205"/>
      <c r="C295" s="206" t="s">
        <v>320</v>
      </c>
      <c r="D295" s="208" t="s">
        <v>321</v>
      </c>
      <c r="E295" s="209">
        <v>0</v>
      </c>
      <c r="F295" s="210">
        <v>0</v>
      </c>
      <c r="G295" s="210">
        <v>10</v>
      </c>
      <c r="H295" s="210">
        <v>0</v>
      </c>
      <c r="I295" s="210">
        <v>0</v>
      </c>
      <c r="J295" s="210">
        <v>0</v>
      </c>
      <c r="K295" s="210">
        <v>0</v>
      </c>
      <c r="L295" s="211">
        <v>10</v>
      </c>
      <c r="M295" s="212">
        <v>22</v>
      </c>
      <c r="N295" s="212">
        <v>346</v>
      </c>
      <c r="O295" s="213">
        <v>378</v>
      </c>
      <c r="P295" s="214">
        <v>0</v>
      </c>
      <c r="Q295" s="214">
        <v>0</v>
      </c>
      <c r="R295" s="214">
        <v>1</v>
      </c>
      <c r="S295" s="214">
        <v>0</v>
      </c>
      <c r="T295" s="214">
        <v>0</v>
      </c>
      <c r="U295" s="224">
        <v>0</v>
      </c>
      <c r="V295" s="215">
        <v>0</v>
      </c>
      <c r="W295" s="211">
        <v>1</v>
      </c>
      <c r="X295" s="212">
        <v>4</v>
      </c>
      <c r="Y295" s="216">
        <v>88</v>
      </c>
      <c r="Z295" s="217">
        <v>93</v>
      </c>
    </row>
    <row r="296" spans="1:26" ht="15" customHeight="1" x14ac:dyDescent="0.25">
      <c r="A296" s="331"/>
      <c r="B296" s="205"/>
      <c r="C296" s="206" t="s">
        <v>322</v>
      </c>
      <c r="D296" s="208" t="s">
        <v>323</v>
      </c>
      <c r="E296" s="209">
        <v>0</v>
      </c>
      <c r="F296" s="210">
        <v>0</v>
      </c>
      <c r="G296" s="210">
        <v>0</v>
      </c>
      <c r="H296" s="210">
        <v>0</v>
      </c>
      <c r="I296" s="210">
        <v>0</v>
      </c>
      <c r="J296" s="210">
        <v>0</v>
      </c>
      <c r="K296" s="210">
        <v>0</v>
      </c>
      <c r="L296" s="211">
        <v>0</v>
      </c>
      <c r="M296" s="212">
        <v>0</v>
      </c>
      <c r="N296" s="212">
        <v>0</v>
      </c>
      <c r="O296" s="213">
        <v>0</v>
      </c>
      <c r="P296" s="214">
        <v>0</v>
      </c>
      <c r="Q296" s="214">
        <v>0</v>
      </c>
      <c r="R296" s="214">
        <v>0</v>
      </c>
      <c r="S296" s="214">
        <v>0</v>
      </c>
      <c r="T296" s="214">
        <v>0</v>
      </c>
      <c r="U296" s="224">
        <v>0</v>
      </c>
      <c r="V296" s="215">
        <v>0</v>
      </c>
      <c r="W296" s="211">
        <v>0</v>
      </c>
      <c r="X296" s="212">
        <v>0</v>
      </c>
      <c r="Y296" s="216">
        <v>0</v>
      </c>
      <c r="Z296" s="217">
        <v>0</v>
      </c>
    </row>
    <row r="297" spans="1:26" ht="15" customHeight="1" x14ac:dyDescent="0.25">
      <c r="A297" s="331"/>
      <c r="B297" s="205"/>
      <c r="C297" s="206" t="s">
        <v>324</v>
      </c>
      <c r="D297" s="208" t="s">
        <v>325</v>
      </c>
      <c r="E297" s="209">
        <v>0</v>
      </c>
      <c r="F297" s="210">
        <v>0</v>
      </c>
      <c r="G297" s="210">
        <v>0</v>
      </c>
      <c r="H297" s="210">
        <v>0</v>
      </c>
      <c r="I297" s="210">
        <v>0</v>
      </c>
      <c r="J297" s="210">
        <v>0</v>
      </c>
      <c r="K297" s="210">
        <v>0</v>
      </c>
      <c r="L297" s="211">
        <v>0</v>
      </c>
      <c r="M297" s="212">
        <v>0</v>
      </c>
      <c r="N297" s="212">
        <v>0</v>
      </c>
      <c r="O297" s="213">
        <v>0</v>
      </c>
      <c r="P297" s="214">
        <v>0</v>
      </c>
      <c r="Q297" s="214">
        <v>0</v>
      </c>
      <c r="R297" s="214">
        <v>0</v>
      </c>
      <c r="S297" s="214">
        <v>0</v>
      </c>
      <c r="T297" s="214">
        <v>0</v>
      </c>
      <c r="U297" s="224">
        <v>0</v>
      </c>
      <c r="V297" s="215">
        <v>0</v>
      </c>
      <c r="W297" s="211">
        <v>0</v>
      </c>
      <c r="X297" s="212">
        <v>0</v>
      </c>
      <c r="Y297" s="216">
        <v>0</v>
      </c>
      <c r="Z297" s="217">
        <v>0</v>
      </c>
    </row>
    <row r="298" spans="1:26" ht="15" customHeight="1" x14ac:dyDescent="0.25">
      <c r="A298" s="331"/>
      <c r="B298" s="205"/>
      <c r="C298" s="206" t="s">
        <v>215</v>
      </c>
      <c r="D298" s="208" t="s">
        <v>326</v>
      </c>
      <c r="E298" s="209">
        <v>0</v>
      </c>
      <c r="F298" s="210">
        <v>0</v>
      </c>
      <c r="G298" s="210">
        <v>0</v>
      </c>
      <c r="H298" s="210">
        <v>0</v>
      </c>
      <c r="I298" s="210">
        <v>0</v>
      </c>
      <c r="J298" s="210">
        <v>0</v>
      </c>
      <c r="K298" s="210">
        <v>0</v>
      </c>
      <c r="L298" s="211">
        <v>0</v>
      </c>
      <c r="M298" s="212">
        <v>0</v>
      </c>
      <c r="N298" s="212">
        <v>11</v>
      </c>
      <c r="O298" s="213">
        <v>11</v>
      </c>
      <c r="P298" s="214">
        <v>0</v>
      </c>
      <c r="Q298" s="214">
        <v>0</v>
      </c>
      <c r="R298" s="214">
        <v>0</v>
      </c>
      <c r="S298" s="214">
        <v>0</v>
      </c>
      <c r="T298" s="214">
        <v>0</v>
      </c>
      <c r="U298" s="224">
        <v>0</v>
      </c>
      <c r="V298" s="215">
        <v>0</v>
      </c>
      <c r="W298" s="211">
        <v>0</v>
      </c>
      <c r="X298" s="212">
        <v>0</v>
      </c>
      <c r="Y298" s="216">
        <v>2</v>
      </c>
      <c r="Z298" s="217">
        <v>2</v>
      </c>
    </row>
    <row r="299" spans="1:26" ht="15" customHeight="1" x14ac:dyDescent="0.25">
      <c r="A299" s="331"/>
      <c r="B299" s="205"/>
      <c r="C299" s="206" t="s">
        <v>327</v>
      </c>
      <c r="D299" s="208" t="s">
        <v>328</v>
      </c>
      <c r="E299" s="209">
        <v>0</v>
      </c>
      <c r="F299" s="210">
        <v>0</v>
      </c>
      <c r="G299" s="210">
        <v>0</v>
      </c>
      <c r="H299" s="210">
        <v>0</v>
      </c>
      <c r="I299" s="210">
        <v>0</v>
      </c>
      <c r="J299" s="210">
        <v>0</v>
      </c>
      <c r="K299" s="210">
        <v>0</v>
      </c>
      <c r="L299" s="211">
        <v>0</v>
      </c>
      <c r="M299" s="212">
        <v>0</v>
      </c>
      <c r="N299" s="212">
        <v>0</v>
      </c>
      <c r="O299" s="213">
        <v>0</v>
      </c>
      <c r="P299" s="214">
        <v>0</v>
      </c>
      <c r="Q299" s="214">
        <v>0</v>
      </c>
      <c r="R299" s="214">
        <v>0</v>
      </c>
      <c r="S299" s="214">
        <v>0</v>
      </c>
      <c r="T299" s="214">
        <v>0</v>
      </c>
      <c r="U299" s="224">
        <v>0</v>
      </c>
      <c r="V299" s="215">
        <v>0</v>
      </c>
      <c r="W299" s="211">
        <v>0</v>
      </c>
      <c r="X299" s="212">
        <v>0</v>
      </c>
      <c r="Y299" s="216">
        <v>0</v>
      </c>
      <c r="Z299" s="217">
        <v>0</v>
      </c>
    </row>
    <row r="300" spans="1:26" ht="15" customHeight="1" x14ac:dyDescent="0.25">
      <c r="A300" s="331"/>
      <c r="B300" s="205"/>
      <c r="C300" s="206" t="s">
        <v>329</v>
      </c>
      <c r="D300" s="208" t="s">
        <v>330</v>
      </c>
      <c r="E300" s="209">
        <v>0</v>
      </c>
      <c r="F300" s="210">
        <v>0</v>
      </c>
      <c r="G300" s="210">
        <v>6</v>
      </c>
      <c r="H300" s="210">
        <v>0</v>
      </c>
      <c r="I300" s="210">
        <v>0</v>
      </c>
      <c r="J300" s="210">
        <v>0</v>
      </c>
      <c r="K300" s="210">
        <v>0</v>
      </c>
      <c r="L300" s="211">
        <v>6</v>
      </c>
      <c r="M300" s="212">
        <v>109</v>
      </c>
      <c r="N300" s="212">
        <v>0</v>
      </c>
      <c r="O300" s="213">
        <v>115</v>
      </c>
      <c r="P300" s="214">
        <v>0</v>
      </c>
      <c r="Q300" s="214">
        <v>0</v>
      </c>
      <c r="R300" s="214">
        <v>0</v>
      </c>
      <c r="S300" s="214">
        <v>0</v>
      </c>
      <c r="T300" s="214">
        <v>0</v>
      </c>
      <c r="U300" s="224">
        <v>0</v>
      </c>
      <c r="V300" s="215">
        <v>0</v>
      </c>
      <c r="W300" s="211">
        <v>0</v>
      </c>
      <c r="X300" s="212">
        <v>71</v>
      </c>
      <c r="Y300" s="216">
        <v>0</v>
      </c>
      <c r="Z300" s="217">
        <v>71</v>
      </c>
    </row>
    <row r="301" spans="1:26" ht="15" customHeight="1" x14ac:dyDescent="0.25">
      <c r="A301" s="331"/>
      <c r="B301" s="205"/>
      <c r="C301" s="206" t="s">
        <v>318</v>
      </c>
      <c r="D301" s="208" t="s">
        <v>331</v>
      </c>
      <c r="E301" s="209">
        <v>0</v>
      </c>
      <c r="F301" s="210">
        <v>0</v>
      </c>
      <c r="G301" s="210">
        <v>0</v>
      </c>
      <c r="H301" s="210">
        <v>0</v>
      </c>
      <c r="I301" s="210">
        <v>0</v>
      </c>
      <c r="J301" s="210">
        <v>0</v>
      </c>
      <c r="K301" s="210">
        <v>0</v>
      </c>
      <c r="L301" s="211">
        <v>0</v>
      </c>
      <c r="M301" s="212">
        <v>0</v>
      </c>
      <c r="N301" s="212">
        <v>0</v>
      </c>
      <c r="O301" s="213">
        <v>0</v>
      </c>
      <c r="P301" s="214">
        <v>0</v>
      </c>
      <c r="Q301" s="214">
        <v>0</v>
      </c>
      <c r="R301" s="214">
        <v>0</v>
      </c>
      <c r="S301" s="214">
        <v>0</v>
      </c>
      <c r="T301" s="214">
        <v>0</v>
      </c>
      <c r="U301" s="224">
        <v>0</v>
      </c>
      <c r="V301" s="215">
        <v>0</v>
      </c>
      <c r="W301" s="211">
        <v>0</v>
      </c>
      <c r="X301" s="212">
        <v>0</v>
      </c>
      <c r="Y301" s="216">
        <v>0</v>
      </c>
      <c r="Z301" s="217">
        <v>0</v>
      </c>
    </row>
    <row r="302" spans="1:26" ht="15" customHeight="1" x14ac:dyDescent="0.25">
      <c r="A302" s="331"/>
      <c r="B302" s="205"/>
      <c r="C302" s="206" t="s">
        <v>320</v>
      </c>
      <c r="D302" s="208" t="s">
        <v>332</v>
      </c>
      <c r="E302" s="209">
        <v>0</v>
      </c>
      <c r="F302" s="210">
        <v>0</v>
      </c>
      <c r="G302" s="210">
        <v>0</v>
      </c>
      <c r="H302" s="210">
        <v>0</v>
      </c>
      <c r="I302" s="210">
        <v>0</v>
      </c>
      <c r="J302" s="210">
        <v>0</v>
      </c>
      <c r="K302" s="210">
        <v>0</v>
      </c>
      <c r="L302" s="211">
        <v>0</v>
      </c>
      <c r="M302" s="212">
        <v>4</v>
      </c>
      <c r="N302" s="212">
        <v>3</v>
      </c>
      <c r="O302" s="213">
        <v>7</v>
      </c>
      <c r="P302" s="214">
        <v>0</v>
      </c>
      <c r="Q302" s="214">
        <v>0</v>
      </c>
      <c r="R302" s="214">
        <v>0</v>
      </c>
      <c r="S302" s="214">
        <v>0</v>
      </c>
      <c r="T302" s="214">
        <v>0</v>
      </c>
      <c r="U302" s="224">
        <v>0</v>
      </c>
      <c r="V302" s="215">
        <v>0</v>
      </c>
      <c r="W302" s="211">
        <v>0</v>
      </c>
      <c r="X302" s="212">
        <v>0</v>
      </c>
      <c r="Y302" s="216">
        <v>0</v>
      </c>
      <c r="Z302" s="217">
        <v>0</v>
      </c>
    </row>
    <row r="303" spans="1:26" ht="15" customHeight="1" x14ac:dyDescent="0.25">
      <c r="A303" s="331"/>
      <c r="B303" s="205"/>
      <c r="C303" s="206" t="s">
        <v>320</v>
      </c>
      <c r="D303" s="208" t="s">
        <v>333</v>
      </c>
      <c r="E303" s="209">
        <v>0</v>
      </c>
      <c r="F303" s="210">
        <v>0</v>
      </c>
      <c r="G303" s="210">
        <v>0</v>
      </c>
      <c r="H303" s="210">
        <v>0</v>
      </c>
      <c r="I303" s="210">
        <v>0</v>
      </c>
      <c r="J303" s="210">
        <v>0</v>
      </c>
      <c r="K303" s="210">
        <v>0</v>
      </c>
      <c r="L303" s="211">
        <v>0</v>
      </c>
      <c r="M303" s="212">
        <v>0</v>
      </c>
      <c r="N303" s="212">
        <v>6</v>
      </c>
      <c r="O303" s="213">
        <v>6</v>
      </c>
      <c r="P303" s="214">
        <v>0</v>
      </c>
      <c r="Q303" s="214">
        <v>0</v>
      </c>
      <c r="R303" s="214">
        <v>0</v>
      </c>
      <c r="S303" s="214">
        <v>0</v>
      </c>
      <c r="T303" s="214">
        <v>0</v>
      </c>
      <c r="U303" s="224">
        <v>0</v>
      </c>
      <c r="V303" s="215">
        <v>0</v>
      </c>
      <c r="W303" s="211">
        <v>0</v>
      </c>
      <c r="X303" s="212">
        <v>0</v>
      </c>
      <c r="Y303" s="216">
        <v>0</v>
      </c>
      <c r="Z303" s="217">
        <v>0</v>
      </c>
    </row>
    <row r="304" spans="1:26" ht="15" customHeight="1" x14ac:dyDescent="0.25">
      <c r="A304" s="331"/>
      <c r="B304" s="205"/>
      <c r="C304" s="206" t="s">
        <v>334</v>
      </c>
      <c r="D304" s="208" t="s">
        <v>164</v>
      </c>
      <c r="E304" s="209">
        <v>0</v>
      </c>
      <c r="F304" s="210">
        <v>0</v>
      </c>
      <c r="G304" s="210">
        <v>0</v>
      </c>
      <c r="H304" s="210">
        <v>0</v>
      </c>
      <c r="I304" s="210">
        <v>0</v>
      </c>
      <c r="J304" s="210">
        <v>0</v>
      </c>
      <c r="K304" s="210">
        <v>0</v>
      </c>
      <c r="L304" s="211">
        <v>0</v>
      </c>
      <c r="M304" s="212">
        <v>1</v>
      </c>
      <c r="N304" s="212">
        <v>26</v>
      </c>
      <c r="O304" s="213">
        <v>27</v>
      </c>
      <c r="P304" s="214">
        <v>0</v>
      </c>
      <c r="Q304" s="214">
        <v>0</v>
      </c>
      <c r="R304" s="214">
        <v>0</v>
      </c>
      <c r="S304" s="214">
        <v>0</v>
      </c>
      <c r="T304" s="214">
        <v>0</v>
      </c>
      <c r="U304" s="224">
        <v>0</v>
      </c>
      <c r="V304" s="215">
        <v>0</v>
      </c>
      <c r="W304" s="211">
        <v>0</v>
      </c>
      <c r="X304" s="212">
        <v>0</v>
      </c>
      <c r="Y304" s="216">
        <v>1</v>
      </c>
      <c r="Z304" s="217">
        <v>1</v>
      </c>
    </row>
    <row r="305" spans="1:26" ht="15" customHeight="1" x14ac:dyDescent="0.25">
      <c r="A305" s="331"/>
      <c r="B305" s="205"/>
      <c r="C305" s="206" t="s">
        <v>320</v>
      </c>
      <c r="D305" s="208" t="s">
        <v>335</v>
      </c>
      <c r="E305" s="209">
        <v>0</v>
      </c>
      <c r="F305" s="210">
        <v>0</v>
      </c>
      <c r="G305" s="210">
        <v>0</v>
      </c>
      <c r="H305" s="210">
        <v>0</v>
      </c>
      <c r="I305" s="210">
        <v>0</v>
      </c>
      <c r="J305" s="210">
        <v>0</v>
      </c>
      <c r="K305" s="210">
        <v>0</v>
      </c>
      <c r="L305" s="211">
        <v>0</v>
      </c>
      <c r="M305" s="212">
        <v>5</v>
      </c>
      <c r="N305" s="212">
        <v>12</v>
      </c>
      <c r="O305" s="213">
        <v>17</v>
      </c>
      <c r="P305" s="214">
        <v>0</v>
      </c>
      <c r="Q305" s="214">
        <v>0</v>
      </c>
      <c r="R305" s="214">
        <v>0</v>
      </c>
      <c r="S305" s="214">
        <v>0</v>
      </c>
      <c r="T305" s="214">
        <v>0</v>
      </c>
      <c r="U305" s="224">
        <v>0</v>
      </c>
      <c r="V305" s="215">
        <v>0</v>
      </c>
      <c r="W305" s="211">
        <v>0</v>
      </c>
      <c r="X305" s="212">
        <v>1</v>
      </c>
      <c r="Y305" s="216">
        <v>1</v>
      </c>
      <c r="Z305" s="217">
        <v>2</v>
      </c>
    </row>
    <row r="306" spans="1:26" ht="15" customHeight="1" x14ac:dyDescent="0.25">
      <c r="A306" s="331"/>
      <c r="B306" s="205"/>
      <c r="C306" s="206" t="s">
        <v>320</v>
      </c>
      <c r="D306" s="208" t="s">
        <v>336</v>
      </c>
      <c r="E306" s="209">
        <v>0</v>
      </c>
      <c r="F306" s="209">
        <v>0</v>
      </c>
      <c r="G306" s="209">
        <v>0</v>
      </c>
      <c r="H306" s="209">
        <v>0</v>
      </c>
      <c r="I306" s="209">
        <v>0</v>
      </c>
      <c r="J306" s="209">
        <v>0</v>
      </c>
      <c r="K306" s="209">
        <v>0</v>
      </c>
      <c r="L306" s="211">
        <v>0</v>
      </c>
      <c r="M306" s="209">
        <v>0</v>
      </c>
      <c r="N306" s="209">
        <v>0</v>
      </c>
      <c r="O306" s="213">
        <v>0</v>
      </c>
      <c r="P306" s="209">
        <v>0</v>
      </c>
      <c r="Q306" s="209">
        <v>0</v>
      </c>
      <c r="R306" s="209">
        <v>0</v>
      </c>
      <c r="S306" s="209">
        <v>0</v>
      </c>
      <c r="T306" s="209">
        <v>0</v>
      </c>
      <c r="U306" s="209">
        <v>0</v>
      </c>
      <c r="V306" s="209">
        <v>0</v>
      </c>
      <c r="W306" s="209">
        <v>0</v>
      </c>
      <c r="X306" s="209">
        <v>0</v>
      </c>
      <c r="Y306" s="209">
        <v>0</v>
      </c>
      <c r="Z306" s="209">
        <v>0</v>
      </c>
    </row>
    <row r="307" spans="1:26" ht="15" customHeight="1" x14ac:dyDescent="0.25">
      <c r="A307" s="331"/>
      <c r="B307" s="205"/>
      <c r="C307" s="206" t="s">
        <v>320</v>
      </c>
      <c r="D307" s="208" t="s">
        <v>337</v>
      </c>
      <c r="E307" s="209">
        <v>0</v>
      </c>
      <c r="F307" s="210">
        <v>0</v>
      </c>
      <c r="G307" s="210">
        <v>0</v>
      </c>
      <c r="H307" s="210">
        <v>0</v>
      </c>
      <c r="I307" s="210">
        <v>0</v>
      </c>
      <c r="J307" s="210">
        <v>0</v>
      </c>
      <c r="K307" s="210">
        <v>0</v>
      </c>
      <c r="L307" s="211">
        <v>0</v>
      </c>
      <c r="M307" s="212">
        <v>0</v>
      </c>
      <c r="N307" s="212">
        <v>23</v>
      </c>
      <c r="O307" s="213">
        <v>23</v>
      </c>
      <c r="P307" s="214">
        <v>0</v>
      </c>
      <c r="Q307" s="214">
        <v>0</v>
      </c>
      <c r="R307" s="214">
        <v>0</v>
      </c>
      <c r="S307" s="214">
        <v>0</v>
      </c>
      <c r="T307" s="214">
        <v>0</v>
      </c>
      <c r="U307" s="224">
        <v>0</v>
      </c>
      <c r="V307" s="215">
        <v>0</v>
      </c>
      <c r="W307" s="211">
        <v>0</v>
      </c>
      <c r="X307" s="212">
        <v>0</v>
      </c>
      <c r="Y307" s="216">
        <v>4</v>
      </c>
      <c r="Z307" s="217">
        <v>4</v>
      </c>
    </row>
    <row r="308" spans="1:26" ht="15" customHeight="1" x14ac:dyDescent="0.25">
      <c r="A308" s="331"/>
      <c r="B308" s="205"/>
      <c r="C308" s="206"/>
      <c r="D308" s="208" t="s">
        <v>202</v>
      </c>
      <c r="E308" s="209">
        <v>0</v>
      </c>
      <c r="F308" s="210">
        <v>0</v>
      </c>
      <c r="G308" s="210">
        <v>0</v>
      </c>
      <c r="H308" s="210">
        <v>0</v>
      </c>
      <c r="I308" s="210">
        <v>0</v>
      </c>
      <c r="J308" s="210">
        <v>0</v>
      </c>
      <c r="K308" s="210">
        <v>0</v>
      </c>
      <c r="L308" s="211">
        <v>0</v>
      </c>
      <c r="M308" s="212">
        <v>0</v>
      </c>
      <c r="N308" s="212">
        <v>0</v>
      </c>
      <c r="O308" s="213">
        <v>0</v>
      </c>
      <c r="P308" s="214">
        <v>0</v>
      </c>
      <c r="Q308" s="214">
        <v>0</v>
      </c>
      <c r="R308" s="214">
        <v>0</v>
      </c>
      <c r="S308" s="214">
        <v>0</v>
      </c>
      <c r="T308" s="214">
        <v>0</v>
      </c>
      <c r="U308" s="224">
        <v>0</v>
      </c>
      <c r="V308" s="215">
        <v>0</v>
      </c>
      <c r="W308" s="211">
        <v>0</v>
      </c>
      <c r="X308" s="212">
        <v>0</v>
      </c>
      <c r="Y308" s="216">
        <v>0</v>
      </c>
      <c r="Z308" s="217">
        <v>0</v>
      </c>
    </row>
    <row r="309" spans="1:26" ht="15" customHeight="1" x14ac:dyDescent="0.25">
      <c r="A309" s="331"/>
      <c r="B309" s="205"/>
      <c r="C309" s="206" t="s">
        <v>338</v>
      </c>
      <c r="D309" s="208" t="s">
        <v>339</v>
      </c>
      <c r="E309" s="209">
        <v>0</v>
      </c>
      <c r="F309" s="210">
        <v>0</v>
      </c>
      <c r="G309" s="210">
        <v>0</v>
      </c>
      <c r="H309" s="210">
        <v>0</v>
      </c>
      <c r="I309" s="210">
        <v>0</v>
      </c>
      <c r="J309" s="210">
        <v>0</v>
      </c>
      <c r="K309" s="210">
        <v>0</v>
      </c>
      <c r="L309" s="211">
        <v>0</v>
      </c>
      <c r="M309" s="212">
        <v>0</v>
      </c>
      <c r="N309" s="212">
        <v>0</v>
      </c>
      <c r="O309" s="213">
        <v>0</v>
      </c>
      <c r="P309" s="214">
        <v>0</v>
      </c>
      <c r="Q309" s="214">
        <v>0</v>
      </c>
      <c r="R309" s="214">
        <v>0</v>
      </c>
      <c r="S309" s="214">
        <v>0</v>
      </c>
      <c r="T309" s="214">
        <v>0</v>
      </c>
      <c r="U309" s="224">
        <v>0</v>
      </c>
      <c r="V309" s="215">
        <v>0</v>
      </c>
      <c r="W309" s="211">
        <v>0</v>
      </c>
      <c r="X309" s="212">
        <v>0</v>
      </c>
      <c r="Y309" s="216">
        <v>0</v>
      </c>
      <c r="Z309" s="217">
        <v>0</v>
      </c>
    </row>
    <row r="310" spans="1:26" ht="15" customHeight="1" x14ac:dyDescent="0.25">
      <c r="A310" s="331"/>
      <c r="B310" s="99" t="s">
        <v>18</v>
      </c>
      <c r="C310" s="111"/>
      <c r="D310" s="112"/>
      <c r="E310" s="200">
        <v>19</v>
      </c>
      <c r="F310" s="201">
        <v>0</v>
      </c>
      <c r="G310" s="201">
        <v>0</v>
      </c>
      <c r="H310" s="201">
        <v>0</v>
      </c>
      <c r="I310" s="201">
        <v>0</v>
      </c>
      <c r="J310" s="201">
        <v>0</v>
      </c>
      <c r="K310" s="201">
        <v>0</v>
      </c>
      <c r="L310" s="202">
        <v>19</v>
      </c>
      <c r="M310" s="203">
        <v>47</v>
      </c>
      <c r="N310" s="203">
        <v>379</v>
      </c>
      <c r="O310" s="204">
        <v>445</v>
      </c>
      <c r="P310" s="203">
        <v>3</v>
      </c>
      <c r="Q310" s="203">
        <v>0</v>
      </c>
      <c r="R310" s="203">
        <v>0</v>
      </c>
      <c r="S310" s="203">
        <v>0</v>
      </c>
      <c r="T310" s="203">
        <v>0</v>
      </c>
      <c r="U310" s="203">
        <v>0</v>
      </c>
      <c r="V310" s="203">
        <v>0</v>
      </c>
      <c r="W310" s="202">
        <v>3</v>
      </c>
      <c r="X310" s="202">
        <v>3</v>
      </c>
      <c r="Y310" s="202">
        <v>49</v>
      </c>
      <c r="Z310" s="202">
        <v>55</v>
      </c>
    </row>
    <row r="311" spans="1:26" ht="15" customHeight="1" x14ac:dyDescent="0.25">
      <c r="A311" s="331"/>
      <c r="B311" s="205"/>
      <c r="C311" s="206" t="s">
        <v>340</v>
      </c>
      <c r="D311" s="207" t="s">
        <v>341</v>
      </c>
      <c r="E311" s="209">
        <v>19</v>
      </c>
      <c r="F311" s="210">
        <v>0</v>
      </c>
      <c r="G311" s="210">
        <v>0</v>
      </c>
      <c r="H311" s="210">
        <v>0</v>
      </c>
      <c r="I311" s="210">
        <v>0</v>
      </c>
      <c r="J311" s="210">
        <v>0</v>
      </c>
      <c r="K311" s="210">
        <v>0</v>
      </c>
      <c r="L311" s="211">
        <v>19</v>
      </c>
      <c r="M311" s="212">
        <v>6</v>
      </c>
      <c r="N311" s="212">
        <v>341</v>
      </c>
      <c r="O311" s="213">
        <v>366</v>
      </c>
      <c r="P311" s="214">
        <v>3</v>
      </c>
      <c r="Q311" s="214">
        <v>0</v>
      </c>
      <c r="R311" s="214">
        <v>0</v>
      </c>
      <c r="S311" s="214">
        <v>0</v>
      </c>
      <c r="T311" s="214">
        <v>0</v>
      </c>
      <c r="U311" s="224">
        <v>0</v>
      </c>
      <c r="V311" s="215">
        <v>0</v>
      </c>
      <c r="W311" s="211">
        <v>3</v>
      </c>
      <c r="X311" s="212">
        <v>0</v>
      </c>
      <c r="Y311" s="216">
        <v>40</v>
      </c>
      <c r="Z311" s="217">
        <v>43</v>
      </c>
    </row>
    <row r="312" spans="1:26" ht="15" customHeight="1" x14ac:dyDescent="0.25">
      <c r="A312" s="331"/>
      <c r="B312" s="205"/>
      <c r="C312" s="206"/>
      <c r="D312" s="207" t="s">
        <v>366</v>
      </c>
      <c r="E312" s="209">
        <v>0</v>
      </c>
      <c r="F312" s="210">
        <v>0</v>
      </c>
      <c r="G312" s="210">
        <v>0</v>
      </c>
      <c r="H312" s="210">
        <v>0</v>
      </c>
      <c r="I312" s="210">
        <v>0</v>
      </c>
      <c r="J312" s="210">
        <v>0</v>
      </c>
      <c r="K312" s="210">
        <v>0</v>
      </c>
      <c r="L312" s="211">
        <v>0</v>
      </c>
      <c r="M312" s="212">
        <v>0</v>
      </c>
      <c r="N312" s="212">
        <v>0</v>
      </c>
      <c r="O312" s="213">
        <v>0</v>
      </c>
      <c r="P312" s="214">
        <v>0</v>
      </c>
      <c r="Q312" s="214">
        <v>0</v>
      </c>
      <c r="R312" s="214">
        <v>0</v>
      </c>
      <c r="S312" s="214">
        <v>0</v>
      </c>
      <c r="T312" s="214">
        <v>0</v>
      </c>
      <c r="U312" s="224">
        <v>0</v>
      </c>
      <c r="V312" s="215">
        <v>0</v>
      </c>
      <c r="W312" s="211">
        <v>0</v>
      </c>
      <c r="X312" s="212">
        <v>0</v>
      </c>
      <c r="Y312" s="216">
        <v>0</v>
      </c>
      <c r="Z312" s="217">
        <v>0</v>
      </c>
    </row>
    <row r="313" spans="1:26" ht="15" customHeight="1" x14ac:dyDescent="0.25">
      <c r="A313" s="331"/>
      <c r="B313" s="205"/>
      <c r="C313" s="206"/>
      <c r="D313" s="207" t="s">
        <v>533</v>
      </c>
      <c r="E313" s="209">
        <v>0</v>
      </c>
      <c r="F313" s="210">
        <v>0</v>
      </c>
      <c r="G313" s="210">
        <v>0</v>
      </c>
      <c r="H313" s="210">
        <v>0</v>
      </c>
      <c r="I313" s="210">
        <v>0</v>
      </c>
      <c r="J313" s="210">
        <v>0</v>
      </c>
      <c r="K313" s="210">
        <v>0</v>
      </c>
      <c r="L313" s="211">
        <v>0</v>
      </c>
      <c r="M313" s="212">
        <v>7</v>
      </c>
      <c r="N313" s="212">
        <v>37</v>
      </c>
      <c r="O313" s="213">
        <v>44</v>
      </c>
      <c r="P313" s="214">
        <v>0</v>
      </c>
      <c r="Q313" s="214">
        <v>0</v>
      </c>
      <c r="R313" s="214">
        <v>0</v>
      </c>
      <c r="S313" s="214">
        <v>0</v>
      </c>
      <c r="T313" s="214">
        <v>0</v>
      </c>
      <c r="U313" s="224">
        <v>0</v>
      </c>
      <c r="V313" s="215">
        <v>0</v>
      </c>
      <c r="W313" s="211">
        <v>0</v>
      </c>
      <c r="X313" s="212">
        <v>2</v>
      </c>
      <c r="Y313" s="216">
        <v>9</v>
      </c>
      <c r="Z313" s="217">
        <v>11</v>
      </c>
    </row>
    <row r="314" spans="1:26" ht="15" customHeight="1" x14ac:dyDescent="0.25">
      <c r="A314" s="331"/>
      <c r="B314" s="205"/>
      <c r="C314" s="206"/>
      <c r="D314" s="208" t="s">
        <v>483</v>
      </c>
      <c r="E314" s="209">
        <v>0</v>
      </c>
      <c r="F314" s="210">
        <v>0</v>
      </c>
      <c r="G314" s="210">
        <v>0</v>
      </c>
      <c r="H314" s="210">
        <v>0</v>
      </c>
      <c r="I314" s="210">
        <v>0</v>
      </c>
      <c r="J314" s="210">
        <v>0</v>
      </c>
      <c r="K314" s="210">
        <v>0</v>
      </c>
      <c r="L314" s="211">
        <v>0</v>
      </c>
      <c r="M314" s="212">
        <v>34</v>
      </c>
      <c r="N314" s="212">
        <v>1</v>
      </c>
      <c r="O314" s="213">
        <v>35</v>
      </c>
      <c r="P314" s="214">
        <v>0</v>
      </c>
      <c r="Q314" s="214">
        <v>0</v>
      </c>
      <c r="R314" s="214">
        <v>0</v>
      </c>
      <c r="S314" s="214">
        <v>0</v>
      </c>
      <c r="T314" s="214">
        <v>0</v>
      </c>
      <c r="U314" s="224">
        <v>0</v>
      </c>
      <c r="V314" s="215">
        <v>0</v>
      </c>
      <c r="W314" s="211">
        <v>0</v>
      </c>
      <c r="X314" s="212">
        <v>1</v>
      </c>
      <c r="Y314" s="216">
        <v>0</v>
      </c>
      <c r="Z314" s="217">
        <v>1</v>
      </c>
    </row>
    <row r="315" spans="1:26" ht="15" customHeight="1" x14ac:dyDescent="0.25">
      <c r="A315" s="331"/>
      <c r="B315" s="205"/>
      <c r="C315" s="206"/>
      <c r="D315" s="208" t="s">
        <v>342</v>
      </c>
      <c r="E315" s="209">
        <v>0</v>
      </c>
      <c r="F315" s="210">
        <v>0</v>
      </c>
      <c r="G315" s="210">
        <v>0</v>
      </c>
      <c r="H315" s="210">
        <v>0</v>
      </c>
      <c r="I315" s="210">
        <v>0</v>
      </c>
      <c r="J315" s="210">
        <v>0</v>
      </c>
      <c r="K315" s="210">
        <v>0</v>
      </c>
      <c r="L315" s="211">
        <v>0</v>
      </c>
      <c r="M315" s="212">
        <v>0</v>
      </c>
      <c r="N315" s="212">
        <v>0</v>
      </c>
      <c r="O315" s="213">
        <v>0</v>
      </c>
      <c r="P315" s="214">
        <v>0</v>
      </c>
      <c r="Q315" s="214">
        <v>0</v>
      </c>
      <c r="R315" s="214">
        <v>0</v>
      </c>
      <c r="S315" s="214">
        <v>0</v>
      </c>
      <c r="T315" s="214">
        <v>0</v>
      </c>
      <c r="U315" s="224">
        <v>0</v>
      </c>
      <c r="V315" s="215">
        <v>0</v>
      </c>
      <c r="W315" s="211">
        <v>0</v>
      </c>
      <c r="X315" s="212">
        <v>0</v>
      </c>
      <c r="Y315" s="216">
        <v>0</v>
      </c>
      <c r="Z315" s="217">
        <v>0</v>
      </c>
    </row>
    <row r="316" spans="1:26" ht="15" customHeight="1" x14ac:dyDescent="0.25">
      <c r="A316" s="331"/>
      <c r="B316" s="205"/>
      <c r="C316" s="206" t="s">
        <v>343</v>
      </c>
      <c r="D316" s="208" t="s">
        <v>344</v>
      </c>
      <c r="E316" s="209">
        <v>0</v>
      </c>
      <c r="F316" s="210">
        <v>0</v>
      </c>
      <c r="G316" s="210">
        <v>0</v>
      </c>
      <c r="H316" s="210">
        <v>0</v>
      </c>
      <c r="I316" s="210">
        <v>0</v>
      </c>
      <c r="J316" s="210">
        <v>0</v>
      </c>
      <c r="K316" s="210">
        <v>0</v>
      </c>
      <c r="L316" s="211">
        <v>0</v>
      </c>
      <c r="M316" s="212">
        <v>0</v>
      </c>
      <c r="N316" s="212">
        <v>0</v>
      </c>
      <c r="O316" s="213">
        <v>0</v>
      </c>
      <c r="P316" s="214">
        <v>0</v>
      </c>
      <c r="Q316" s="214">
        <v>0</v>
      </c>
      <c r="R316" s="214">
        <v>0</v>
      </c>
      <c r="S316" s="214">
        <v>0</v>
      </c>
      <c r="T316" s="214">
        <v>0</v>
      </c>
      <c r="U316" s="224">
        <v>0</v>
      </c>
      <c r="V316" s="215">
        <v>0</v>
      </c>
      <c r="W316" s="211">
        <v>0</v>
      </c>
      <c r="X316" s="212">
        <v>0</v>
      </c>
      <c r="Y316" s="216">
        <v>0</v>
      </c>
      <c r="Z316" s="217">
        <v>0</v>
      </c>
    </row>
    <row r="317" spans="1:26" ht="15" customHeight="1" x14ac:dyDescent="0.25">
      <c r="A317" s="331"/>
      <c r="B317" s="99" t="s">
        <v>72</v>
      </c>
      <c r="C317" s="111"/>
      <c r="D317" s="112"/>
      <c r="E317" s="200">
        <v>0</v>
      </c>
      <c r="F317" s="201">
        <v>0</v>
      </c>
      <c r="G317" s="201">
        <v>63</v>
      </c>
      <c r="H317" s="201">
        <v>0</v>
      </c>
      <c r="I317" s="201">
        <v>0</v>
      </c>
      <c r="J317" s="201">
        <v>0</v>
      </c>
      <c r="K317" s="201">
        <v>0</v>
      </c>
      <c r="L317" s="202">
        <v>63</v>
      </c>
      <c r="M317" s="203">
        <v>51</v>
      </c>
      <c r="N317" s="203">
        <v>921</v>
      </c>
      <c r="O317" s="204">
        <v>1035</v>
      </c>
      <c r="P317" s="203">
        <v>0</v>
      </c>
      <c r="Q317" s="203">
        <v>0</v>
      </c>
      <c r="R317" s="203">
        <v>29</v>
      </c>
      <c r="S317" s="203">
        <v>0</v>
      </c>
      <c r="T317" s="203">
        <v>0</v>
      </c>
      <c r="U317" s="203">
        <v>0</v>
      </c>
      <c r="V317" s="203">
        <v>0</v>
      </c>
      <c r="W317" s="202">
        <v>29</v>
      </c>
      <c r="X317" s="202">
        <v>10</v>
      </c>
      <c r="Y317" s="202">
        <v>142</v>
      </c>
      <c r="Z317" s="202">
        <v>181</v>
      </c>
    </row>
    <row r="318" spans="1:26" ht="15" customHeight="1" x14ac:dyDescent="0.25">
      <c r="A318" s="331"/>
      <c r="B318" s="205"/>
      <c r="C318" s="206" t="s">
        <v>345</v>
      </c>
      <c r="D318" s="208" t="s">
        <v>346</v>
      </c>
      <c r="E318" s="209">
        <v>0</v>
      </c>
      <c r="F318" s="210">
        <v>0</v>
      </c>
      <c r="G318" s="210">
        <v>19</v>
      </c>
      <c r="H318" s="210">
        <v>0</v>
      </c>
      <c r="I318" s="210">
        <v>0</v>
      </c>
      <c r="J318" s="210">
        <v>0</v>
      </c>
      <c r="K318" s="210">
        <v>0</v>
      </c>
      <c r="L318" s="211">
        <v>19</v>
      </c>
      <c r="M318" s="212">
        <v>2</v>
      </c>
      <c r="N318" s="212">
        <v>98</v>
      </c>
      <c r="O318" s="213">
        <v>119</v>
      </c>
      <c r="P318" s="214">
        <v>0</v>
      </c>
      <c r="Q318" s="214">
        <v>0</v>
      </c>
      <c r="R318" s="214">
        <v>4</v>
      </c>
      <c r="S318" s="214">
        <v>0</v>
      </c>
      <c r="T318" s="214">
        <v>0</v>
      </c>
      <c r="U318" s="224">
        <v>0</v>
      </c>
      <c r="V318" s="215">
        <v>0</v>
      </c>
      <c r="W318" s="211">
        <v>4</v>
      </c>
      <c r="X318" s="212">
        <v>0</v>
      </c>
      <c r="Y318" s="216">
        <v>21</v>
      </c>
      <c r="Z318" s="217">
        <v>25</v>
      </c>
    </row>
    <row r="319" spans="1:26" ht="15" customHeight="1" x14ac:dyDescent="0.25">
      <c r="A319" s="331"/>
      <c r="B319" s="205"/>
      <c r="C319" s="206"/>
      <c r="D319" s="208" t="s">
        <v>578</v>
      </c>
      <c r="E319" s="209">
        <v>0</v>
      </c>
      <c r="F319" s="210">
        <v>0</v>
      </c>
      <c r="G319" s="210">
        <v>0</v>
      </c>
      <c r="H319" s="210">
        <v>0</v>
      </c>
      <c r="I319" s="210">
        <v>0</v>
      </c>
      <c r="J319" s="210">
        <v>0</v>
      </c>
      <c r="K319" s="210">
        <v>0</v>
      </c>
      <c r="L319" s="211">
        <v>0</v>
      </c>
      <c r="M319" s="212">
        <v>13</v>
      </c>
      <c r="N319" s="212">
        <v>46</v>
      </c>
      <c r="O319" s="213">
        <v>59</v>
      </c>
      <c r="P319" s="214">
        <v>0</v>
      </c>
      <c r="Q319" s="214">
        <v>0</v>
      </c>
      <c r="R319" s="214">
        <v>0</v>
      </c>
      <c r="S319" s="214">
        <v>0</v>
      </c>
      <c r="T319" s="214">
        <v>0</v>
      </c>
      <c r="U319" s="224">
        <v>0</v>
      </c>
      <c r="V319" s="215">
        <v>0</v>
      </c>
      <c r="W319" s="211">
        <v>0</v>
      </c>
      <c r="X319" s="212">
        <v>2</v>
      </c>
      <c r="Y319" s="216">
        <v>10</v>
      </c>
      <c r="Z319" s="217">
        <v>12</v>
      </c>
    </row>
    <row r="320" spans="1:26" ht="15" customHeight="1" x14ac:dyDescent="0.25">
      <c r="A320" s="331"/>
      <c r="B320" s="205"/>
      <c r="C320" s="206"/>
      <c r="D320" s="208" t="s">
        <v>483</v>
      </c>
      <c r="E320" s="209">
        <v>0</v>
      </c>
      <c r="F320" s="210">
        <v>0</v>
      </c>
      <c r="G320" s="210">
        <v>0</v>
      </c>
      <c r="H320" s="210">
        <v>0</v>
      </c>
      <c r="I320" s="210">
        <v>0</v>
      </c>
      <c r="J320" s="210">
        <v>0</v>
      </c>
      <c r="K320" s="210">
        <v>0</v>
      </c>
      <c r="L320" s="211">
        <v>0</v>
      </c>
      <c r="M320" s="212">
        <v>0</v>
      </c>
      <c r="N320" s="212">
        <v>102</v>
      </c>
      <c r="O320" s="213">
        <v>102</v>
      </c>
      <c r="P320" s="214">
        <v>0</v>
      </c>
      <c r="Q320" s="214">
        <v>0</v>
      </c>
      <c r="R320" s="214">
        <v>0</v>
      </c>
      <c r="S320" s="214">
        <v>0</v>
      </c>
      <c r="T320" s="214">
        <v>0</v>
      </c>
      <c r="U320" s="224">
        <v>0</v>
      </c>
      <c r="V320" s="215">
        <v>0</v>
      </c>
      <c r="W320" s="211">
        <v>0</v>
      </c>
      <c r="X320" s="212">
        <v>0</v>
      </c>
      <c r="Y320" s="216">
        <v>0</v>
      </c>
      <c r="Z320" s="217">
        <v>0</v>
      </c>
    </row>
    <row r="321" spans="1:26" ht="15" customHeight="1" x14ac:dyDescent="0.25">
      <c r="A321" s="331"/>
      <c r="B321" s="205"/>
      <c r="C321" s="206" t="s">
        <v>347</v>
      </c>
      <c r="D321" s="208" t="s">
        <v>348</v>
      </c>
      <c r="E321" s="209">
        <v>0</v>
      </c>
      <c r="F321" s="210">
        <v>0</v>
      </c>
      <c r="G321" s="210">
        <v>44</v>
      </c>
      <c r="H321" s="210">
        <v>0</v>
      </c>
      <c r="I321" s="210">
        <v>0</v>
      </c>
      <c r="J321" s="210">
        <v>0</v>
      </c>
      <c r="K321" s="210">
        <v>0</v>
      </c>
      <c r="L321" s="211">
        <v>44</v>
      </c>
      <c r="M321" s="212">
        <v>6</v>
      </c>
      <c r="N321" s="212">
        <v>430</v>
      </c>
      <c r="O321" s="213">
        <v>480</v>
      </c>
      <c r="P321" s="214">
        <v>0</v>
      </c>
      <c r="Q321" s="214">
        <v>0</v>
      </c>
      <c r="R321" s="214">
        <v>25</v>
      </c>
      <c r="S321" s="214">
        <v>0</v>
      </c>
      <c r="T321" s="214">
        <v>0</v>
      </c>
      <c r="U321" s="224">
        <v>0</v>
      </c>
      <c r="V321" s="215">
        <v>0</v>
      </c>
      <c r="W321" s="211">
        <v>25</v>
      </c>
      <c r="X321" s="212">
        <v>1</v>
      </c>
      <c r="Y321" s="216">
        <v>76</v>
      </c>
      <c r="Z321" s="217">
        <v>102</v>
      </c>
    </row>
    <row r="322" spans="1:26" ht="15" customHeight="1" x14ac:dyDescent="0.25">
      <c r="A322" s="331"/>
      <c r="B322" s="205"/>
      <c r="C322" s="206" t="s">
        <v>347</v>
      </c>
      <c r="D322" s="208" t="s">
        <v>349</v>
      </c>
      <c r="E322" s="209">
        <v>0</v>
      </c>
      <c r="F322" s="210">
        <v>0</v>
      </c>
      <c r="G322" s="210">
        <v>0</v>
      </c>
      <c r="H322" s="210">
        <v>0</v>
      </c>
      <c r="I322" s="210">
        <v>0</v>
      </c>
      <c r="J322" s="210">
        <v>0</v>
      </c>
      <c r="K322" s="210">
        <v>0</v>
      </c>
      <c r="L322" s="211">
        <v>0</v>
      </c>
      <c r="M322" s="212">
        <v>3</v>
      </c>
      <c r="N322" s="212">
        <v>0</v>
      </c>
      <c r="O322" s="213">
        <v>3</v>
      </c>
      <c r="P322" s="214">
        <v>0</v>
      </c>
      <c r="Q322" s="214">
        <v>0</v>
      </c>
      <c r="R322" s="214">
        <v>0</v>
      </c>
      <c r="S322" s="214">
        <v>0</v>
      </c>
      <c r="T322" s="214">
        <v>0</v>
      </c>
      <c r="U322" s="224">
        <v>0</v>
      </c>
      <c r="V322" s="215">
        <v>0</v>
      </c>
      <c r="W322" s="211">
        <v>0</v>
      </c>
      <c r="X322" s="212">
        <v>0</v>
      </c>
      <c r="Y322" s="216">
        <v>0</v>
      </c>
      <c r="Z322" s="217">
        <v>0</v>
      </c>
    </row>
    <row r="323" spans="1:26" ht="15" customHeight="1" x14ac:dyDescent="0.25">
      <c r="A323" s="331"/>
      <c r="B323" s="205"/>
      <c r="C323" s="206" t="s">
        <v>350</v>
      </c>
      <c r="D323" s="208" t="s">
        <v>351</v>
      </c>
      <c r="E323" s="209">
        <v>0</v>
      </c>
      <c r="F323" s="210">
        <v>0</v>
      </c>
      <c r="G323" s="210">
        <v>0</v>
      </c>
      <c r="H323" s="210">
        <v>0</v>
      </c>
      <c r="I323" s="210">
        <v>0</v>
      </c>
      <c r="J323" s="210">
        <v>0</v>
      </c>
      <c r="K323" s="210">
        <v>0</v>
      </c>
      <c r="L323" s="211">
        <v>0</v>
      </c>
      <c r="M323" s="212">
        <v>1</v>
      </c>
      <c r="N323" s="212">
        <v>27</v>
      </c>
      <c r="O323" s="213">
        <v>28</v>
      </c>
      <c r="P323" s="214">
        <v>0</v>
      </c>
      <c r="Q323" s="214">
        <v>0</v>
      </c>
      <c r="R323" s="214">
        <v>0</v>
      </c>
      <c r="S323" s="214">
        <v>0</v>
      </c>
      <c r="T323" s="214">
        <v>0</v>
      </c>
      <c r="U323" s="224">
        <v>0</v>
      </c>
      <c r="V323" s="215">
        <v>0</v>
      </c>
      <c r="W323" s="211">
        <v>0</v>
      </c>
      <c r="X323" s="212">
        <v>0</v>
      </c>
      <c r="Y323" s="216">
        <v>1</v>
      </c>
      <c r="Z323" s="217">
        <v>1</v>
      </c>
    </row>
    <row r="324" spans="1:26" ht="15" customHeight="1" x14ac:dyDescent="0.25">
      <c r="A324" s="331"/>
      <c r="B324" s="205"/>
      <c r="C324" s="206" t="s">
        <v>350</v>
      </c>
      <c r="D324" s="208" t="s">
        <v>352</v>
      </c>
      <c r="E324" s="209">
        <v>0</v>
      </c>
      <c r="F324" s="210">
        <v>0</v>
      </c>
      <c r="G324" s="210">
        <v>0</v>
      </c>
      <c r="H324" s="210">
        <v>0</v>
      </c>
      <c r="I324" s="210">
        <v>0</v>
      </c>
      <c r="J324" s="210">
        <v>0</v>
      </c>
      <c r="K324" s="210">
        <v>0</v>
      </c>
      <c r="L324" s="211">
        <v>0</v>
      </c>
      <c r="M324" s="212">
        <v>0</v>
      </c>
      <c r="N324" s="212">
        <v>76</v>
      </c>
      <c r="O324" s="213">
        <v>76</v>
      </c>
      <c r="P324" s="214">
        <v>0</v>
      </c>
      <c r="Q324" s="214">
        <v>0</v>
      </c>
      <c r="R324" s="214">
        <v>0</v>
      </c>
      <c r="S324" s="214">
        <v>0</v>
      </c>
      <c r="T324" s="214">
        <v>0</v>
      </c>
      <c r="U324" s="224">
        <v>0</v>
      </c>
      <c r="V324" s="215">
        <v>0</v>
      </c>
      <c r="W324" s="211">
        <v>0</v>
      </c>
      <c r="X324" s="212">
        <v>0</v>
      </c>
      <c r="Y324" s="216">
        <v>14</v>
      </c>
      <c r="Z324" s="217">
        <v>14</v>
      </c>
    </row>
    <row r="325" spans="1:26" ht="15" customHeight="1" x14ac:dyDescent="0.25">
      <c r="A325" s="331"/>
      <c r="B325" s="205"/>
      <c r="C325" s="206"/>
      <c r="D325" s="207" t="s">
        <v>353</v>
      </c>
      <c r="E325" s="209">
        <v>0</v>
      </c>
      <c r="F325" s="210">
        <v>0</v>
      </c>
      <c r="G325" s="210">
        <v>0</v>
      </c>
      <c r="H325" s="210">
        <v>0</v>
      </c>
      <c r="I325" s="210">
        <v>0</v>
      </c>
      <c r="J325" s="210">
        <v>0</v>
      </c>
      <c r="K325" s="210">
        <v>0</v>
      </c>
      <c r="L325" s="211">
        <v>0</v>
      </c>
      <c r="M325" s="212">
        <v>0</v>
      </c>
      <c r="N325" s="212">
        <v>0</v>
      </c>
      <c r="O325" s="213">
        <v>0</v>
      </c>
      <c r="P325" s="214">
        <v>0</v>
      </c>
      <c r="Q325" s="214">
        <v>0</v>
      </c>
      <c r="R325" s="214">
        <v>0</v>
      </c>
      <c r="S325" s="214">
        <v>0</v>
      </c>
      <c r="T325" s="214">
        <v>0</v>
      </c>
      <c r="U325" s="224">
        <v>0</v>
      </c>
      <c r="V325" s="215">
        <v>0</v>
      </c>
      <c r="W325" s="211">
        <v>0</v>
      </c>
      <c r="X325" s="212">
        <v>0</v>
      </c>
      <c r="Y325" s="216">
        <v>0</v>
      </c>
      <c r="Z325" s="217">
        <v>0</v>
      </c>
    </row>
    <row r="326" spans="1:26" ht="15" customHeight="1" x14ac:dyDescent="0.25">
      <c r="A326" s="331"/>
      <c r="B326" s="205"/>
      <c r="C326" s="206"/>
      <c r="D326" s="207" t="s">
        <v>354</v>
      </c>
      <c r="E326" s="209">
        <v>0</v>
      </c>
      <c r="F326" s="210">
        <v>0</v>
      </c>
      <c r="G326" s="210">
        <v>0</v>
      </c>
      <c r="H326" s="210">
        <v>0</v>
      </c>
      <c r="I326" s="210">
        <v>0</v>
      </c>
      <c r="J326" s="210">
        <v>0</v>
      </c>
      <c r="K326" s="210">
        <v>0</v>
      </c>
      <c r="L326" s="211">
        <v>0</v>
      </c>
      <c r="M326" s="212">
        <v>0</v>
      </c>
      <c r="N326" s="212">
        <v>0</v>
      </c>
      <c r="O326" s="213">
        <v>0</v>
      </c>
      <c r="P326" s="214">
        <v>0</v>
      </c>
      <c r="Q326" s="214">
        <v>0</v>
      </c>
      <c r="R326" s="214">
        <v>0</v>
      </c>
      <c r="S326" s="214">
        <v>0</v>
      </c>
      <c r="T326" s="214">
        <v>0</v>
      </c>
      <c r="U326" s="224">
        <v>0</v>
      </c>
      <c r="V326" s="215">
        <v>0</v>
      </c>
      <c r="W326" s="211">
        <v>0</v>
      </c>
      <c r="X326" s="212">
        <v>0</v>
      </c>
      <c r="Y326" s="216">
        <v>0</v>
      </c>
      <c r="Z326" s="217">
        <v>0</v>
      </c>
    </row>
    <row r="327" spans="1:26" ht="15" customHeight="1" x14ac:dyDescent="0.25">
      <c r="A327" s="331"/>
      <c r="B327" s="205"/>
      <c r="C327" s="163"/>
      <c r="D327" s="207" t="s">
        <v>355</v>
      </c>
      <c r="E327" s="209">
        <v>0</v>
      </c>
      <c r="F327" s="210">
        <v>0</v>
      </c>
      <c r="G327" s="210">
        <v>0</v>
      </c>
      <c r="H327" s="210">
        <v>0</v>
      </c>
      <c r="I327" s="210">
        <v>0</v>
      </c>
      <c r="J327" s="210">
        <v>0</v>
      </c>
      <c r="K327" s="210">
        <v>0</v>
      </c>
      <c r="L327" s="211">
        <v>0</v>
      </c>
      <c r="M327" s="212">
        <v>18</v>
      </c>
      <c r="N327" s="212">
        <v>123</v>
      </c>
      <c r="O327" s="213">
        <v>141</v>
      </c>
      <c r="P327" s="214">
        <v>0</v>
      </c>
      <c r="Q327" s="214">
        <v>0</v>
      </c>
      <c r="R327" s="214">
        <v>0</v>
      </c>
      <c r="S327" s="214">
        <v>0</v>
      </c>
      <c r="T327" s="214">
        <v>0</v>
      </c>
      <c r="U327" s="224">
        <v>0</v>
      </c>
      <c r="V327" s="215">
        <v>0</v>
      </c>
      <c r="W327" s="211">
        <v>0</v>
      </c>
      <c r="X327" s="212">
        <v>4</v>
      </c>
      <c r="Y327" s="216">
        <v>20</v>
      </c>
      <c r="Z327" s="217">
        <v>24</v>
      </c>
    </row>
    <row r="328" spans="1:26" ht="15" customHeight="1" x14ac:dyDescent="0.25">
      <c r="A328" s="331"/>
      <c r="B328" s="205"/>
      <c r="C328" s="206" t="s">
        <v>356</v>
      </c>
      <c r="D328" s="207" t="s">
        <v>357</v>
      </c>
      <c r="E328" s="209">
        <v>0</v>
      </c>
      <c r="F328" s="210">
        <v>0</v>
      </c>
      <c r="G328" s="210">
        <v>0</v>
      </c>
      <c r="H328" s="210">
        <v>0</v>
      </c>
      <c r="I328" s="210">
        <v>0</v>
      </c>
      <c r="J328" s="210">
        <v>0</v>
      </c>
      <c r="K328" s="210">
        <v>0</v>
      </c>
      <c r="L328" s="211">
        <v>0</v>
      </c>
      <c r="M328" s="212">
        <v>0</v>
      </c>
      <c r="N328" s="212">
        <v>8</v>
      </c>
      <c r="O328" s="213">
        <v>8</v>
      </c>
      <c r="P328" s="214">
        <v>0</v>
      </c>
      <c r="Q328" s="214">
        <v>0</v>
      </c>
      <c r="R328" s="214">
        <v>0</v>
      </c>
      <c r="S328" s="214">
        <v>0</v>
      </c>
      <c r="T328" s="214">
        <v>0</v>
      </c>
      <c r="U328" s="224">
        <v>0</v>
      </c>
      <c r="V328" s="215">
        <v>0</v>
      </c>
      <c r="W328" s="211">
        <v>0</v>
      </c>
      <c r="X328" s="212">
        <v>0</v>
      </c>
      <c r="Y328" s="216">
        <v>0</v>
      </c>
      <c r="Z328" s="217">
        <v>0</v>
      </c>
    </row>
    <row r="329" spans="1:26" ht="15" customHeight="1" x14ac:dyDescent="0.25">
      <c r="A329" s="331"/>
      <c r="B329" s="205"/>
      <c r="C329" s="206"/>
      <c r="D329" s="207" t="s">
        <v>358</v>
      </c>
      <c r="E329" s="209">
        <v>0</v>
      </c>
      <c r="F329" s="210">
        <v>0</v>
      </c>
      <c r="G329" s="210">
        <v>0</v>
      </c>
      <c r="H329" s="210">
        <v>0</v>
      </c>
      <c r="I329" s="210">
        <v>0</v>
      </c>
      <c r="J329" s="210">
        <v>0</v>
      </c>
      <c r="K329" s="210">
        <v>0</v>
      </c>
      <c r="L329" s="211">
        <v>0</v>
      </c>
      <c r="M329" s="212">
        <v>8</v>
      </c>
      <c r="N329" s="212">
        <v>11</v>
      </c>
      <c r="O329" s="213">
        <v>19</v>
      </c>
      <c r="P329" s="214">
        <v>0</v>
      </c>
      <c r="Q329" s="214">
        <v>0</v>
      </c>
      <c r="R329" s="214">
        <v>0</v>
      </c>
      <c r="S329" s="214">
        <v>0</v>
      </c>
      <c r="T329" s="214">
        <v>0</v>
      </c>
      <c r="U329" s="224">
        <v>0</v>
      </c>
      <c r="V329" s="215">
        <v>0</v>
      </c>
      <c r="W329" s="211">
        <v>0</v>
      </c>
      <c r="X329" s="212">
        <v>3</v>
      </c>
      <c r="Y329" s="216">
        <v>0</v>
      </c>
      <c r="Z329" s="217">
        <v>3</v>
      </c>
    </row>
    <row r="330" spans="1:26" ht="15" customHeight="1" x14ac:dyDescent="0.25">
      <c r="A330" s="331"/>
      <c r="B330" s="99" t="s">
        <v>104</v>
      </c>
      <c r="C330" s="111"/>
      <c r="D330" s="112"/>
      <c r="E330" s="200">
        <v>5</v>
      </c>
      <c r="F330" s="201">
        <v>0</v>
      </c>
      <c r="G330" s="201">
        <v>3</v>
      </c>
      <c r="H330" s="201">
        <v>0</v>
      </c>
      <c r="I330" s="201">
        <v>0</v>
      </c>
      <c r="J330" s="201">
        <v>0</v>
      </c>
      <c r="K330" s="201">
        <v>0</v>
      </c>
      <c r="L330" s="202">
        <v>8</v>
      </c>
      <c r="M330" s="203">
        <v>183</v>
      </c>
      <c r="N330" s="203">
        <v>487</v>
      </c>
      <c r="O330" s="204">
        <v>678</v>
      </c>
      <c r="P330" s="203">
        <v>0</v>
      </c>
      <c r="Q330" s="203">
        <v>0</v>
      </c>
      <c r="R330" s="203">
        <v>0</v>
      </c>
      <c r="S330" s="203">
        <v>0</v>
      </c>
      <c r="T330" s="203">
        <v>0</v>
      </c>
      <c r="U330" s="203">
        <v>0</v>
      </c>
      <c r="V330" s="203">
        <v>0</v>
      </c>
      <c r="W330" s="202">
        <v>0</v>
      </c>
      <c r="X330" s="202">
        <v>22</v>
      </c>
      <c r="Y330" s="202">
        <v>61</v>
      </c>
      <c r="Z330" s="202">
        <v>83</v>
      </c>
    </row>
    <row r="331" spans="1:26" ht="15" customHeight="1" x14ac:dyDescent="0.25">
      <c r="A331" s="331"/>
      <c r="B331" s="205"/>
      <c r="C331" s="206" t="s">
        <v>359</v>
      </c>
      <c r="D331" s="207" t="s">
        <v>360</v>
      </c>
      <c r="E331" s="209">
        <v>0</v>
      </c>
      <c r="F331" s="210">
        <v>0</v>
      </c>
      <c r="G331" s="210">
        <v>0</v>
      </c>
      <c r="H331" s="210">
        <v>0</v>
      </c>
      <c r="I331" s="210">
        <v>0</v>
      </c>
      <c r="J331" s="210">
        <v>0</v>
      </c>
      <c r="K331" s="210">
        <v>0</v>
      </c>
      <c r="L331" s="211">
        <v>0</v>
      </c>
      <c r="M331" s="212">
        <v>0</v>
      </c>
      <c r="N331" s="212">
        <v>0</v>
      </c>
      <c r="O331" s="213">
        <v>0</v>
      </c>
      <c r="P331" s="214">
        <v>0</v>
      </c>
      <c r="Q331" s="214">
        <v>0</v>
      </c>
      <c r="R331" s="214">
        <v>0</v>
      </c>
      <c r="S331" s="214">
        <v>0</v>
      </c>
      <c r="T331" s="214">
        <v>0</v>
      </c>
      <c r="U331" s="224">
        <v>0</v>
      </c>
      <c r="V331" s="215">
        <v>0</v>
      </c>
      <c r="W331" s="211">
        <v>0</v>
      </c>
      <c r="X331" s="212">
        <v>0</v>
      </c>
      <c r="Y331" s="216">
        <v>0</v>
      </c>
      <c r="Z331" s="217">
        <v>0</v>
      </c>
    </row>
    <row r="332" spans="1:26" ht="15" customHeight="1" x14ac:dyDescent="0.25">
      <c r="A332" s="331"/>
      <c r="B332" s="205"/>
      <c r="C332" s="206"/>
      <c r="D332" s="207" t="s">
        <v>577</v>
      </c>
      <c r="E332" s="209">
        <v>0</v>
      </c>
      <c r="F332" s="210">
        <v>0</v>
      </c>
      <c r="G332" s="210">
        <v>0</v>
      </c>
      <c r="H332" s="210">
        <v>0</v>
      </c>
      <c r="I332" s="210">
        <v>0</v>
      </c>
      <c r="J332" s="210">
        <v>0</v>
      </c>
      <c r="K332" s="210">
        <v>0</v>
      </c>
      <c r="L332" s="211">
        <v>0</v>
      </c>
      <c r="M332" s="212">
        <v>97</v>
      </c>
      <c r="N332" s="212">
        <v>111</v>
      </c>
      <c r="O332" s="213">
        <v>208</v>
      </c>
      <c r="P332" s="214">
        <v>0</v>
      </c>
      <c r="Q332" s="214">
        <v>0</v>
      </c>
      <c r="R332" s="214">
        <v>0</v>
      </c>
      <c r="S332" s="214">
        <v>0</v>
      </c>
      <c r="T332" s="214">
        <v>0</v>
      </c>
      <c r="U332" s="224">
        <v>0</v>
      </c>
      <c r="V332" s="215">
        <v>0</v>
      </c>
      <c r="W332" s="211">
        <v>0</v>
      </c>
      <c r="X332" s="212">
        <v>12</v>
      </c>
      <c r="Y332" s="216">
        <v>12</v>
      </c>
      <c r="Z332" s="217">
        <v>24</v>
      </c>
    </row>
    <row r="333" spans="1:26" ht="15" customHeight="1" x14ac:dyDescent="0.25">
      <c r="A333" s="331"/>
      <c r="B333" s="205"/>
      <c r="C333" s="206"/>
      <c r="D333" s="207" t="s">
        <v>569</v>
      </c>
      <c r="E333" s="209">
        <v>0</v>
      </c>
      <c r="F333" s="210">
        <v>0</v>
      </c>
      <c r="G333" s="210">
        <v>0</v>
      </c>
      <c r="H333" s="210">
        <v>0</v>
      </c>
      <c r="I333" s="210">
        <v>0</v>
      </c>
      <c r="J333" s="210">
        <v>0</v>
      </c>
      <c r="K333" s="210">
        <v>0</v>
      </c>
      <c r="L333" s="211">
        <v>0</v>
      </c>
      <c r="M333" s="212">
        <v>0</v>
      </c>
      <c r="N333" s="212">
        <v>0</v>
      </c>
      <c r="O333" s="213">
        <v>0</v>
      </c>
      <c r="P333" s="214">
        <v>0</v>
      </c>
      <c r="Q333" s="214">
        <v>0</v>
      </c>
      <c r="R333" s="214">
        <v>0</v>
      </c>
      <c r="S333" s="214">
        <v>0</v>
      </c>
      <c r="T333" s="214">
        <v>0</v>
      </c>
      <c r="U333" s="224">
        <v>0</v>
      </c>
      <c r="V333" s="215">
        <v>0</v>
      </c>
      <c r="W333" s="211">
        <v>0</v>
      </c>
      <c r="X333" s="212">
        <v>0</v>
      </c>
      <c r="Y333" s="216">
        <v>0</v>
      </c>
      <c r="Z333" s="217">
        <v>0</v>
      </c>
    </row>
    <row r="334" spans="1:26" ht="15" customHeight="1" x14ac:dyDescent="0.25">
      <c r="A334" s="331"/>
      <c r="B334" s="205"/>
      <c r="C334" s="206"/>
      <c r="D334" s="207" t="s">
        <v>570</v>
      </c>
      <c r="E334" s="209">
        <v>0</v>
      </c>
      <c r="F334" s="210">
        <v>0</v>
      </c>
      <c r="G334" s="210">
        <v>0</v>
      </c>
      <c r="H334" s="210">
        <v>0</v>
      </c>
      <c r="I334" s="210">
        <v>0</v>
      </c>
      <c r="J334" s="210">
        <v>0</v>
      </c>
      <c r="K334" s="210">
        <v>0</v>
      </c>
      <c r="L334" s="211">
        <v>0</v>
      </c>
      <c r="M334" s="212">
        <v>8</v>
      </c>
      <c r="N334" s="212">
        <v>14</v>
      </c>
      <c r="O334" s="213">
        <v>22</v>
      </c>
      <c r="P334" s="214">
        <v>0</v>
      </c>
      <c r="Q334" s="214">
        <v>0</v>
      </c>
      <c r="R334" s="214">
        <v>0</v>
      </c>
      <c r="S334" s="214">
        <v>0</v>
      </c>
      <c r="T334" s="214">
        <v>0</v>
      </c>
      <c r="U334" s="224">
        <v>0</v>
      </c>
      <c r="V334" s="215">
        <v>0</v>
      </c>
      <c r="W334" s="211">
        <v>0</v>
      </c>
      <c r="X334" s="212">
        <v>0</v>
      </c>
      <c r="Y334" s="216">
        <v>2</v>
      </c>
      <c r="Z334" s="217">
        <v>2</v>
      </c>
    </row>
    <row r="335" spans="1:26" ht="15" customHeight="1" x14ac:dyDescent="0.25">
      <c r="A335" s="331"/>
      <c r="B335" s="205"/>
      <c r="C335" s="206"/>
      <c r="D335" s="207" t="s">
        <v>552</v>
      </c>
      <c r="E335" s="209">
        <v>0</v>
      </c>
      <c r="F335" s="210">
        <v>0</v>
      </c>
      <c r="G335" s="210">
        <v>0</v>
      </c>
      <c r="H335" s="210">
        <v>0</v>
      </c>
      <c r="I335" s="210">
        <v>0</v>
      </c>
      <c r="J335" s="210">
        <v>0</v>
      </c>
      <c r="K335" s="210">
        <v>0</v>
      </c>
      <c r="L335" s="211">
        <v>0</v>
      </c>
      <c r="M335" s="212">
        <v>0</v>
      </c>
      <c r="N335" s="212">
        <v>0</v>
      </c>
      <c r="O335" s="213">
        <v>0</v>
      </c>
      <c r="P335" s="214">
        <v>0</v>
      </c>
      <c r="Q335" s="214">
        <v>0</v>
      </c>
      <c r="R335" s="214">
        <v>0</v>
      </c>
      <c r="S335" s="214">
        <v>0</v>
      </c>
      <c r="T335" s="214">
        <v>0</v>
      </c>
      <c r="U335" s="224">
        <v>0</v>
      </c>
      <c r="V335" s="215">
        <v>0</v>
      </c>
      <c r="W335" s="211">
        <v>0</v>
      </c>
      <c r="X335" s="212">
        <v>0</v>
      </c>
      <c r="Y335" s="216">
        <v>0</v>
      </c>
      <c r="Z335" s="217">
        <v>0</v>
      </c>
    </row>
    <row r="336" spans="1:26" ht="15" customHeight="1" x14ac:dyDescent="0.25">
      <c r="A336" s="331"/>
      <c r="B336" s="205"/>
      <c r="C336" s="206"/>
      <c r="D336" s="208" t="s">
        <v>483</v>
      </c>
      <c r="E336" s="209">
        <v>0</v>
      </c>
      <c r="F336" s="210">
        <v>0</v>
      </c>
      <c r="G336" s="210">
        <v>0</v>
      </c>
      <c r="H336" s="210">
        <v>0</v>
      </c>
      <c r="I336" s="210">
        <v>0</v>
      </c>
      <c r="J336" s="210">
        <v>0</v>
      </c>
      <c r="K336" s="210">
        <v>0</v>
      </c>
      <c r="L336" s="211">
        <v>0</v>
      </c>
      <c r="M336" s="212">
        <v>0</v>
      </c>
      <c r="N336" s="212">
        <v>0</v>
      </c>
      <c r="O336" s="213">
        <v>0</v>
      </c>
      <c r="P336" s="214">
        <v>0</v>
      </c>
      <c r="Q336" s="214">
        <v>0</v>
      </c>
      <c r="R336" s="214">
        <v>0</v>
      </c>
      <c r="S336" s="214">
        <v>0</v>
      </c>
      <c r="T336" s="214">
        <v>0</v>
      </c>
      <c r="U336" s="224">
        <v>0</v>
      </c>
      <c r="V336" s="215">
        <v>0</v>
      </c>
      <c r="W336" s="211">
        <v>0</v>
      </c>
      <c r="X336" s="212">
        <v>0</v>
      </c>
      <c r="Y336" s="216">
        <v>0</v>
      </c>
      <c r="Z336" s="217">
        <v>0</v>
      </c>
    </row>
    <row r="337" spans="1:26" ht="15" customHeight="1" x14ac:dyDescent="0.25">
      <c r="A337" s="331"/>
      <c r="B337" s="205"/>
      <c r="C337" s="206" t="s">
        <v>359</v>
      </c>
      <c r="D337" s="207" t="s">
        <v>361</v>
      </c>
      <c r="E337" s="209">
        <v>0</v>
      </c>
      <c r="F337" s="210">
        <v>0</v>
      </c>
      <c r="G337" s="210">
        <v>0</v>
      </c>
      <c r="H337" s="210">
        <v>0</v>
      </c>
      <c r="I337" s="210">
        <v>0</v>
      </c>
      <c r="J337" s="210">
        <v>0</v>
      </c>
      <c r="K337" s="210">
        <v>0</v>
      </c>
      <c r="L337" s="211">
        <v>0</v>
      </c>
      <c r="M337" s="212">
        <v>3</v>
      </c>
      <c r="N337" s="212">
        <v>41</v>
      </c>
      <c r="O337" s="213">
        <v>44</v>
      </c>
      <c r="P337" s="214">
        <v>0</v>
      </c>
      <c r="Q337" s="214">
        <v>0</v>
      </c>
      <c r="R337" s="214">
        <v>0</v>
      </c>
      <c r="S337" s="214">
        <v>0</v>
      </c>
      <c r="T337" s="214">
        <v>0</v>
      </c>
      <c r="U337" s="224">
        <v>0</v>
      </c>
      <c r="V337" s="215">
        <v>0</v>
      </c>
      <c r="W337" s="211">
        <v>0</v>
      </c>
      <c r="X337" s="212">
        <v>0</v>
      </c>
      <c r="Y337" s="216">
        <v>2</v>
      </c>
      <c r="Z337" s="217">
        <v>2</v>
      </c>
    </row>
    <row r="338" spans="1:26" ht="15" customHeight="1" x14ac:dyDescent="0.25">
      <c r="A338" s="331"/>
      <c r="B338" s="205"/>
      <c r="C338" s="206" t="s">
        <v>359</v>
      </c>
      <c r="D338" s="207" t="s">
        <v>362</v>
      </c>
      <c r="E338" s="209">
        <v>0</v>
      </c>
      <c r="F338" s="210">
        <v>0</v>
      </c>
      <c r="G338" s="210">
        <v>0</v>
      </c>
      <c r="H338" s="210">
        <v>0</v>
      </c>
      <c r="I338" s="210">
        <v>0</v>
      </c>
      <c r="J338" s="210">
        <v>0</v>
      </c>
      <c r="K338" s="210">
        <v>0</v>
      </c>
      <c r="L338" s="211">
        <v>0</v>
      </c>
      <c r="M338" s="212">
        <v>6</v>
      </c>
      <c r="N338" s="212">
        <v>15</v>
      </c>
      <c r="O338" s="213">
        <v>21</v>
      </c>
      <c r="P338" s="214">
        <v>0</v>
      </c>
      <c r="Q338" s="214">
        <v>0</v>
      </c>
      <c r="R338" s="214">
        <v>0</v>
      </c>
      <c r="S338" s="214">
        <v>0</v>
      </c>
      <c r="T338" s="214">
        <v>0</v>
      </c>
      <c r="U338" s="224">
        <v>0</v>
      </c>
      <c r="V338" s="215">
        <v>0</v>
      </c>
      <c r="W338" s="211">
        <v>0</v>
      </c>
      <c r="X338" s="212">
        <v>0</v>
      </c>
      <c r="Y338" s="216">
        <v>1</v>
      </c>
      <c r="Z338" s="217">
        <v>1</v>
      </c>
    </row>
    <row r="339" spans="1:26" ht="15" customHeight="1" x14ac:dyDescent="0.25">
      <c r="A339" s="331"/>
      <c r="B339" s="205"/>
      <c r="C339" s="206" t="s">
        <v>359</v>
      </c>
      <c r="D339" s="207" t="s">
        <v>363</v>
      </c>
      <c r="E339" s="209">
        <v>0</v>
      </c>
      <c r="F339" s="210">
        <v>0</v>
      </c>
      <c r="G339" s="210">
        <v>0</v>
      </c>
      <c r="H339" s="210">
        <v>0</v>
      </c>
      <c r="I339" s="210">
        <v>0</v>
      </c>
      <c r="J339" s="210">
        <v>0</v>
      </c>
      <c r="K339" s="210">
        <v>0</v>
      </c>
      <c r="L339" s="211">
        <v>0</v>
      </c>
      <c r="M339" s="212">
        <v>3</v>
      </c>
      <c r="N339" s="212">
        <v>15</v>
      </c>
      <c r="O339" s="213">
        <v>18</v>
      </c>
      <c r="P339" s="214">
        <v>0</v>
      </c>
      <c r="Q339" s="214">
        <v>0</v>
      </c>
      <c r="R339" s="214">
        <v>0</v>
      </c>
      <c r="S339" s="214">
        <v>0</v>
      </c>
      <c r="T339" s="214">
        <v>0</v>
      </c>
      <c r="U339" s="224">
        <v>0</v>
      </c>
      <c r="V339" s="215">
        <v>0</v>
      </c>
      <c r="W339" s="211">
        <v>0</v>
      </c>
      <c r="X339" s="212">
        <v>0</v>
      </c>
      <c r="Y339" s="216">
        <v>2</v>
      </c>
      <c r="Z339" s="217">
        <v>2</v>
      </c>
    </row>
    <row r="340" spans="1:26" ht="15" customHeight="1" x14ac:dyDescent="0.25">
      <c r="A340" s="331"/>
      <c r="B340" s="205"/>
      <c r="C340" s="206" t="s">
        <v>359</v>
      </c>
      <c r="D340" s="208" t="s">
        <v>364</v>
      </c>
      <c r="E340" s="209">
        <v>0</v>
      </c>
      <c r="F340" s="210">
        <v>0</v>
      </c>
      <c r="G340" s="210">
        <v>0</v>
      </c>
      <c r="H340" s="210">
        <v>0</v>
      </c>
      <c r="I340" s="210">
        <v>0</v>
      </c>
      <c r="J340" s="210">
        <v>0</v>
      </c>
      <c r="K340" s="210">
        <v>0</v>
      </c>
      <c r="L340" s="211">
        <v>0</v>
      </c>
      <c r="M340" s="212">
        <v>0</v>
      </c>
      <c r="N340" s="212">
        <v>0</v>
      </c>
      <c r="O340" s="213">
        <v>0</v>
      </c>
      <c r="P340" s="214">
        <v>0</v>
      </c>
      <c r="Q340" s="214">
        <v>0</v>
      </c>
      <c r="R340" s="214">
        <v>0</v>
      </c>
      <c r="S340" s="214">
        <v>0</v>
      </c>
      <c r="T340" s="214">
        <v>0</v>
      </c>
      <c r="U340" s="224">
        <v>0</v>
      </c>
      <c r="V340" s="215">
        <v>0</v>
      </c>
      <c r="W340" s="211">
        <v>0</v>
      </c>
      <c r="X340" s="212">
        <v>0</v>
      </c>
      <c r="Y340" s="216">
        <v>0</v>
      </c>
      <c r="Z340" s="217">
        <v>0</v>
      </c>
    </row>
    <row r="341" spans="1:26" ht="15" customHeight="1" x14ac:dyDescent="0.25">
      <c r="A341" s="331"/>
      <c r="B341" s="205"/>
      <c r="C341" s="206" t="s">
        <v>359</v>
      </c>
      <c r="D341" s="208" t="s">
        <v>365</v>
      </c>
      <c r="E341" s="209">
        <v>0</v>
      </c>
      <c r="F341" s="210">
        <v>0</v>
      </c>
      <c r="G341" s="210">
        <v>0</v>
      </c>
      <c r="H341" s="210">
        <v>0</v>
      </c>
      <c r="I341" s="210">
        <v>0</v>
      </c>
      <c r="J341" s="210">
        <v>0</v>
      </c>
      <c r="K341" s="210">
        <v>0</v>
      </c>
      <c r="L341" s="211">
        <v>0</v>
      </c>
      <c r="M341" s="212">
        <v>0</v>
      </c>
      <c r="N341" s="212">
        <v>0</v>
      </c>
      <c r="O341" s="213">
        <v>0</v>
      </c>
      <c r="P341" s="214">
        <v>0</v>
      </c>
      <c r="Q341" s="214">
        <v>0</v>
      </c>
      <c r="R341" s="214">
        <v>0</v>
      </c>
      <c r="S341" s="214">
        <v>0</v>
      </c>
      <c r="T341" s="214">
        <v>0</v>
      </c>
      <c r="U341" s="224">
        <v>0</v>
      </c>
      <c r="V341" s="215">
        <v>0</v>
      </c>
      <c r="W341" s="211">
        <v>0</v>
      </c>
      <c r="X341" s="212">
        <v>0</v>
      </c>
      <c r="Y341" s="216">
        <v>0</v>
      </c>
      <c r="Z341" s="217">
        <v>0</v>
      </c>
    </row>
    <row r="342" spans="1:26" ht="15" customHeight="1" x14ac:dyDescent="0.25">
      <c r="A342" s="331"/>
      <c r="B342" s="205"/>
      <c r="C342" s="206" t="s">
        <v>359</v>
      </c>
      <c r="D342" s="208" t="s">
        <v>366</v>
      </c>
      <c r="E342" s="209">
        <v>0</v>
      </c>
      <c r="F342" s="210">
        <v>0</v>
      </c>
      <c r="G342" s="210">
        <v>0</v>
      </c>
      <c r="H342" s="210">
        <v>0</v>
      </c>
      <c r="I342" s="210">
        <v>0</v>
      </c>
      <c r="J342" s="210">
        <v>0</v>
      </c>
      <c r="K342" s="210">
        <v>0</v>
      </c>
      <c r="L342" s="211">
        <v>0</v>
      </c>
      <c r="M342" s="212">
        <v>0</v>
      </c>
      <c r="N342" s="212">
        <v>0</v>
      </c>
      <c r="O342" s="213">
        <v>0</v>
      </c>
      <c r="P342" s="214">
        <v>0</v>
      </c>
      <c r="Q342" s="214">
        <v>0</v>
      </c>
      <c r="R342" s="214">
        <v>0</v>
      </c>
      <c r="S342" s="214">
        <v>0</v>
      </c>
      <c r="T342" s="214">
        <v>0</v>
      </c>
      <c r="U342" s="224">
        <v>0</v>
      </c>
      <c r="V342" s="215">
        <v>0</v>
      </c>
      <c r="W342" s="211">
        <v>0</v>
      </c>
      <c r="X342" s="212">
        <v>0</v>
      </c>
      <c r="Y342" s="216">
        <v>0</v>
      </c>
      <c r="Z342" s="217">
        <v>0</v>
      </c>
    </row>
    <row r="343" spans="1:26" ht="15" customHeight="1" x14ac:dyDescent="0.25">
      <c r="A343" s="331"/>
      <c r="B343" s="205"/>
      <c r="C343" s="206" t="s">
        <v>359</v>
      </c>
      <c r="D343" s="208" t="s">
        <v>367</v>
      </c>
      <c r="E343" s="209">
        <v>0</v>
      </c>
      <c r="F343" s="210">
        <v>0</v>
      </c>
      <c r="G343" s="210">
        <v>0</v>
      </c>
      <c r="H343" s="210">
        <v>0</v>
      </c>
      <c r="I343" s="210">
        <v>0</v>
      </c>
      <c r="J343" s="210">
        <v>0</v>
      </c>
      <c r="K343" s="210">
        <v>0</v>
      </c>
      <c r="L343" s="211">
        <v>0</v>
      </c>
      <c r="M343" s="212">
        <v>1</v>
      </c>
      <c r="N343" s="212">
        <v>17</v>
      </c>
      <c r="O343" s="213">
        <v>18</v>
      </c>
      <c r="P343" s="214">
        <v>0</v>
      </c>
      <c r="Q343" s="214">
        <v>0</v>
      </c>
      <c r="R343" s="214">
        <v>0</v>
      </c>
      <c r="S343" s="214">
        <v>0</v>
      </c>
      <c r="T343" s="214">
        <v>0</v>
      </c>
      <c r="U343" s="224">
        <v>0</v>
      </c>
      <c r="V343" s="215">
        <v>0</v>
      </c>
      <c r="W343" s="211">
        <v>0</v>
      </c>
      <c r="X343" s="212">
        <v>2</v>
      </c>
      <c r="Y343" s="216">
        <v>5</v>
      </c>
      <c r="Z343" s="217">
        <v>7</v>
      </c>
    </row>
    <row r="344" spans="1:26" ht="15" customHeight="1" x14ac:dyDescent="0.25">
      <c r="A344" s="331"/>
      <c r="B344" s="205"/>
      <c r="C344" s="206"/>
      <c r="D344" s="208" t="s">
        <v>368</v>
      </c>
      <c r="E344" s="209">
        <v>0</v>
      </c>
      <c r="F344" s="210">
        <v>0</v>
      </c>
      <c r="G344" s="210">
        <v>0</v>
      </c>
      <c r="H344" s="210">
        <v>0</v>
      </c>
      <c r="I344" s="210">
        <v>0</v>
      </c>
      <c r="J344" s="210">
        <v>0</v>
      </c>
      <c r="K344" s="210">
        <v>0</v>
      </c>
      <c r="L344" s="211">
        <v>0</v>
      </c>
      <c r="M344" s="212">
        <v>3</v>
      </c>
      <c r="N344" s="212">
        <v>17</v>
      </c>
      <c r="O344" s="213">
        <v>20</v>
      </c>
      <c r="P344" s="214">
        <v>0</v>
      </c>
      <c r="Q344" s="214">
        <v>0</v>
      </c>
      <c r="R344" s="214">
        <v>0</v>
      </c>
      <c r="S344" s="214">
        <v>0</v>
      </c>
      <c r="T344" s="214">
        <v>0</v>
      </c>
      <c r="U344" s="224">
        <v>0</v>
      </c>
      <c r="V344" s="215">
        <v>0</v>
      </c>
      <c r="W344" s="211">
        <v>0</v>
      </c>
      <c r="X344" s="212">
        <v>0</v>
      </c>
      <c r="Y344" s="216">
        <v>3</v>
      </c>
      <c r="Z344" s="217">
        <v>3</v>
      </c>
    </row>
    <row r="345" spans="1:26" ht="15" customHeight="1" x14ac:dyDescent="0.25">
      <c r="A345" s="331"/>
      <c r="B345" s="205"/>
      <c r="C345" s="206"/>
      <c r="D345" s="208" t="s">
        <v>369</v>
      </c>
      <c r="E345" s="209">
        <v>0</v>
      </c>
      <c r="F345" s="210">
        <v>0</v>
      </c>
      <c r="G345" s="210">
        <v>0</v>
      </c>
      <c r="H345" s="210">
        <v>0</v>
      </c>
      <c r="I345" s="210">
        <v>0</v>
      </c>
      <c r="J345" s="210">
        <v>0</v>
      </c>
      <c r="K345" s="210">
        <v>0</v>
      </c>
      <c r="L345" s="211">
        <v>0</v>
      </c>
      <c r="M345" s="212">
        <v>0</v>
      </c>
      <c r="N345" s="212">
        <v>0</v>
      </c>
      <c r="O345" s="213">
        <v>0</v>
      </c>
      <c r="P345" s="214">
        <v>0</v>
      </c>
      <c r="Q345" s="214">
        <v>0</v>
      </c>
      <c r="R345" s="214">
        <v>0</v>
      </c>
      <c r="S345" s="214">
        <v>0</v>
      </c>
      <c r="T345" s="214">
        <v>0</v>
      </c>
      <c r="U345" s="224">
        <v>0</v>
      </c>
      <c r="V345" s="215">
        <v>0</v>
      </c>
      <c r="W345" s="211">
        <v>0</v>
      </c>
      <c r="X345" s="212">
        <v>0</v>
      </c>
      <c r="Y345" s="216">
        <v>0</v>
      </c>
      <c r="Z345" s="217">
        <v>0</v>
      </c>
    </row>
    <row r="346" spans="1:26" ht="15" customHeight="1" x14ac:dyDescent="0.25">
      <c r="A346" s="331"/>
      <c r="B346" s="205"/>
      <c r="C346" s="206" t="s">
        <v>370</v>
      </c>
      <c r="D346" s="208" t="s">
        <v>371</v>
      </c>
      <c r="E346" s="209">
        <v>0</v>
      </c>
      <c r="F346" s="210">
        <v>0</v>
      </c>
      <c r="G346" s="210">
        <v>0</v>
      </c>
      <c r="H346" s="210">
        <v>0</v>
      </c>
      <c r="I346" s="210">
        <v>0</v>
      </c>
      <c r="J346" s="210">
        <v>0</v>
      </c>
      <c r="K346" s="210">
        <v>0</v>
      </c>
      <c r="L346" s="211">
        <v>0</v>
      </c>
      <c r="M346" s="212">
        <v>7</v>
      </c>
      <c r="N346" s="212">
        <v>37</v>
      </c>
      <c r="O346" s="213">
        <v>44</v>
      </c>
      <c r="P346" s="214">
        <v>0</v>
      </c>
      <c r="Q346" s="214">
        <v>0</v>
      </c>
      <c r="R346" s="214">
        <v>0</v>
      </c>
      <c r="S346" s="214">
        <v>0</v>
      </c>
      <c r="T346" s="214">
        <v>0</v>
      </c>
      <c r="U346" s="224">
        <v>0</v>
      </c>
      <c r="V346" s="215">
        <v>0</v>
      </c>
      <c r="W346" s="211">
        <v>0</v>
      </c>
      <c r="X346" s="212">
        <v>0</v>
      </c>
      <c r="Y346" s="216">
        <v>3</v>
      </c>
      <c r="Z346" s="217">
        <v>3</v>
      </c>
    </row>
    <row r="347" spans="1:26" ht="15" customHeight="1" x14ac:dyDescent="0.25">
      <c r="A347" s="331"/>
      <c r="B347" s="205"/>
      <c r="C347" s="206" t="s">
        <v>370</v>
      </c>
      <c r="D347" s="208" t="s">
        <v>372</v>
      </c>
      <c r="E347" s="209">
        <v>0</v>
      </c>
      <c r="F347" s="210">
        <v>0</v>
      </c>
      <c r="G347" s="210">
        <v>0</v>
      </c>
      <c r="H347" s="210">
        <v>0</v>
      </c>
      <c r="I347" s="210">
        <v>0</v>
      </c>
      <c r="J347" s="210">
        <v>0</v>
      </c>
      <c r="K347" s="210">
        <v>0</v>
      </c>
      <c r="L347" s="211">
        <v>0</v>
      </c>
      <c r="M347" s="212">
        <v>0</v>
      </c>
      <c r="N347" s="212">
        <v>0</v>
      </c>
      <c r="O347" s="213">
        <v>0</v>
      </c>
      <c r="P347" s="214">
        <v>0</v>
      </c>
      <c r="Q347" s="214">
        <v>0</v>
      </c>
      <c r="R347" s="214">
        <v>0</v>
      </c>
      <c r="S347" s="214">
        <v>0</v>
      </c>
      <c r="T347" s="214">
        <v>0</v>
      </c>
      <c r="U347" s="224">
        <v>0</v>
      </c>
      <c r="V347" s="215">
        <v>0</v>
      </c>
      <c r="W347" s="211">
        <v>0</v>
      </c>
      <c r="X347" s="212">
        <v>0</v>
      </c>
      <c r="Y347" s="216">
        <v>0</v>
      </c>
      <c r="Z347" s="217">
        <v>0</v>
      </c>
    </row>
    <row r="348" spans="1:26" ht="15" customHeight="1" x14ac:dyDescent="0.25">
      <c r="A348" s="331"/>
      <c r="B348" s="205"/>
      <c r="C348" s="206"/>
      <c r="D348" s="208" t="s">
        <v>373</v>
      </c>
      <c r="E348" s="209">
        <v>0</v>
      </c>
      <c r="F348" s="210">
        <v>0</v>
      </c>
      <c r="G348" s="210">
        <v>0</v>
      </c>
      <c r="H348" s="210">
        <v>0</v>
      </c>
      <c r="I348" s="210">
        <v>0</v>
      </c>
      <c r="J348" s="210">
        <v>0</v>
      </c>
      <c r="K348" s="210">
        <v>0</v>
      </c>
      <c r="L348" s="211">
        <v>0</v>
      </c>
      <c r="M348" s="212">
        <v>0</v>
      </c>
      <c r="N348" s="212">
        <v>0</v>
      </c>
      <c r="O348" s="213">
        <v>0</v>
      </c>
      <c r="P348" s="214">
        <v>0</v>
      </c>
      <c r="Q348" s="214">
        <v>0</v>
      </c>
      <c r="R348" s="214">
        <v>0</v>
      </c>
      <c r="S348" s="214">
        <v>0</v>
      </c>
      <c r="T348" s="214">
        <v>0</v>
      </c>
      <c r="U348" s="224">
        <v>0</v>
      </c>
      <c r="V348" s="215">
        <v>0</v>
      </c>
      <c r="W348" s="211">
        <v>0</v>
      </c>
      <c r="X348" s="212">
        <v>0</v>
      </c>
      <c r="Y348" s="216">
        <v>0</v>
      </c>
      <c r="Z348" s="217">
        <v>0</v>
      </c>
    </row>
    <row r="349" spans="1:26" ht="15" customHeight="1" x14ac:dyDescent="0.25">
      <c r="A349" s="331"/>
      <c r="B349" s="205"/>
      <c r="C349" s="206" t="s">
        <v>374</v>
      </c>
      <c r="D349" s="208" t="s">
        <v>375</v>
      </c>
      <c r="E349" s="209">
        <v>1</v>
      </c>
      <c r="F349" s="210">
        <v>0</v>
      </c>
      <c r="G349" s="210">
        <v>3</v>
      </c>
      <c r="H349" s="210">
        <v>0</v>
      </c>
      <c r="I349" s="210">
        <v>0</v>
      </c>
      <c r="J349" s="210">
        <v>0</v>
      </c>
      <c r="K349" s="210">
        <v>0</v>
      </c>
      <c r="L349" s="211">
        <v>4</v>
      </c>
      <c r="M349" s="212">
        <v>4</v>
      </c>
      <c r="N349" s="212">
        <v>15</v>
      </c>
      <c r="O349" s="213">
        <v>23</v>
      </c>
      <c r="P349" s="214">
        <v>0</v>
      </c>
      <c r="Q349" s="214">
        <v>0</v>
      </c>
      <c r="R349" s="214">
        <v>0</v>
      </c>
      <c r="S349" s="214">
        <v>0</v>
      </c>
      <c r="T349" s="214">
        <v>0</v>
      </c>
      <c r="U349" s="224">
        <v>0</v>
      </c>
      <c r="V349" s="215">
        <v>0</v>
      </c>
      <c r="W349" s="211">
        <v>0</v>
      </c>
      <c r="X349" s="212">
        <v>0</v>
      </c>
      <c r="Y349" s="216">
        <v>2</v>
      </c>
      <c r="Z349" s="217">
        <v>2</v>
      </c>
    </row>
    <row r="350" spans="1:26" ht="15" customHeight="1" x14ac:dyDescent="0.25">
      <c r="A350" s="331"/>
      <c r="B350" s="205"/>
      <c r="C350" s="206" t="s">
        <v>376</v>
      </c>
      <c r="D350" s="208" t="s">
        <v>377</v>
      </c>
      <c r="E350" s="209">
        <v>0</v>
      </c>
      <c r="F350" s="210">
        <v>0</v>
      </c>
      <c r="G350" s="210">
        <v>0</v>
      </c>
      <c r="H350" s="210">
        <v>0</v>
      </c>
      <c r="I350" s="210">
        <v>0</v>
      </c>
      <c r="J350" s="210">
        <v>0</v>
      </c>
      <c r="K350" s="210">
        <v>0</v>
      </c>
      <c r="L350" s="211">
        <v>0</v>
      </c>
      <c r="M350" s="212">
        <v>18</v>
      </c>
      <c r="N350" s="212">
        <v>42</v>
      </c>
      <c r="O350" s="213">
        <v>60</v>
      </c>
      <c r="P350" s="214">
        <v>0</v>
      </c>
      <c r="Q350" s="214">
        <v>0</v>
      </c>
      <c r="R350" s="214">
        <v>0</v>
      </c>
      <c r="S350" s="214">
        <v>0</v>
      </c>
      <c r="T350" s="214">
        <v>0</v>
      </c>
      <c r="U350" s="224">
        <v>0</v>
      </c>
      <c r="V350" s="215">
        <v>0</v>
      </c>
      <c r="W350" s="211">
        <v>0</v>
      </c>
      <c r="X350" s="212">
        <v>7</v>
      </c>
      <c r="Y350" s="216">
        <v>6</v>
      </c>
      <c r="Z350" s="217">
        <v>13</v>
      </c>
    </row>
    <row r="351" spans="1:26" ht="15" customHeight="1" x14ac:dyDescent="0.25">
      <c r="A351" s="331"/>
      <c r="B351" s="205"/>
      <c r="C351" s="206" t="s">
        <v>378</v>
      </c>
      <c r="D351" s="208" t="s">
        <v>379</v>
      </c>
      <c r="E351" s="209">
        <v>0</v>
      </c>
      <c r="F351" s="210">
        <v>0</v>
      </c>
      <c r="G351" s="210">
        <v>0</v>
      </c>
      <c r="H351" s="210">
        <v>0</v>
      </c>
      <c r="I351" s="210">
        <v>0</v>
      </c>
      <c r="J351" s="210">
        <v>0</v>
      </c>
      <c r="K351" s="210">
        <v>0</v>
      </c>
      <c r="L351" s="211">
        <v>0</v>
      </c>
      <c r="M351" s="212">
        <v>9</v>
      </c>
      <c r="N351" s="212">
        <v>57</v>
      </c>
      <c r="O351" s="213">
        <v>66</v>
      </c>
      <c r="P351" s="214">
        <v>0</v>
      </c>
      <c r="Q351" s="214">
        <v>0</v>
      </c>
      <c r="R351" s="214">
        <v>0</v>
      </c>
      <c r="S351" s="214">
        <v>0</v>
      </c>
      <c r="T351" s="214">
        <v>0</v>
      </c>
      <c r="U351" s="224">
        <v>0</v>
      </c>
      <c r="V351" s="215">
        <v>0</v>
      </c>
      <c r="W351" s="211">
        <v>0</v>
      </c>
      <c r="X351" s="212">
        <v>1</v>
      </c>
      <c r="Y351" s="216">
        <v>8</v>
      </c>
      <c r="Z351" s="217">
        <v>9</v>
      </c>
    </row>
    <row r="352" spans="1:26" ht="15" customHeight="1" x14ac:dyDescent="0.25">
      <c r="A352" s="331"/>
      <c r="B352" s="205"/>
      <c r="C352" s="206" t="s">
        <v>380</v>
      </c>
      <c r="D352" s="208" t="s">
        <v>381</v>
      </c>
      <c r="E352" s="209">
        <v>0</v>
      </c>
      <c r="F352" s="210">
        <v>0</v>
      </c>
      <c r="G352" s="210">
        <v>0</v>
      </c>
      <c r="H352" s="210">
        <v>0</v>
      </c>
      <c r="I352" s="210">
        <v>0</v>
      </c>
      <c r="J352" s="210">
        <v>0</v>
      </c>
      <c r="K352" s="210">
        <v>0</v>
      </c>
      <c r="L352" s="211">
        <v>0</v>
      </c>
      <c r="M352" s="212">
        <v>0</v>
      </c>
      <c r="N352" s="212">
        <v>0</v>
      </c>
      <c r="O352" s="213">
        <v>0</v>
      </c>
      <c r="P352" s="214">
        <v>0</v>
      </c>
      <c r="Q352" s="214">
        <v>0</v>
      </c>
      <c r="R352" s="214">
        <v>0</v>
      </c>
      <c r="S352" s="214">
        <v>0</v>
      </c>
      <c r="T352" s="214">
        <v>0</v>
      </c>
      <c r="U352" s="224">
        <v>0</v>
      </c>
      <c r="V352" s="215">
        <v>0</v>
      </c>
      <c r="W352" s="211">
        <v>0</v>
      </c>
      <c r="X352" s="212">
        <v>0</v>
      </c>
      <c r="Y352" s="216">
        <v>0</v>
      </c>
      <c r="Z352" s="217">
        <v>0</v>
      </c>
    </row>
    <row r="353" spans="1:26" ht="15" customHeight="1" x14ac:dyDescent="0.25">
      <c r="A353" s="331"/>
      <c r="B353" s="205"/>
      <c r="C353" s="206" t="s">
        <v>382</v>
      </c>
      <c r="D353" s="208" t="s">
        <v>383</v>
      </c>
      <c r="E353" s="209">
        <v>4</v>
      </c>
      <c r="F353" s="210">
        <v>0</v>
      </c>
      <c r="G353" s="210">
        <v>0</v>
      </c>
      <c r="H353" s="210">
        <v>0</v>
      </c>
      <c r="I353" s="210">
        <v>0</v>
      </c>
      <c r="J353" s="210">
        <v>0</v>
      </c>
      <c r="K353" s="210">
        <v>0</v>
      </c>
      <c r="L353" s="211">
        <v>4</v>
      </c>
      <c r="M353" s="212">
        <v>6</v>
      </c>
      <c r="N353" s="212">
        <v>39</v>
      </c>
      <c r="O353" s="213">
        <v>49</v>
      </c>
      <c r="P353" s="214">
        <v>0</v>
      </c>
      <c r="Q353" s="214">
        <v>0</v>
      </c>
      <c r="R353" s="214">
        <v>0</v>
      </c>
      <c r="S353" s="214">
        <v>0</v>
      </c>
      <c r="T353" s="214">
        <v>0</v>
      </c>
      <c r="U353" s="224">
        <v>0</v>
      </c>
      <c r="V353" s="215">
        <v>0</v>
      </c>
      <c r="W353" s="211">
        <v>0</v>
      </c>
      <c r="X353" s="212">
        <v>0</v>
      </c>
      <c r="Y353" s="216">
        <v>7</v>
      </c>
      <c r="Z353" s="217">
        <v>7</v>
      </c>
    </row>
    <row r="354" spans="1:26" ht="15" customHeight="1" x14ac:dyDescent="0.25">
      <c r="A354" s="331"/>
      <c r="B354" s="205"/>
      <c r="C354" s="206" t="s">
        <v>384</v>
      </c>
      <c r="D354" s="208" t="s">
        <v>385</v>
      </c>
      <c r="E354" s="209">
        <v>0</v>
      </c>
      <c r="F354" s="210">
        <v>0</v>
      </c>
      <c r="G354" s="210">
        <v>0</v>
      </c>
      <c r="H354" s="210">
        <v>0</v>
      </c>
      <c r="I354" s="210">
        <v>0</v>
      </c>
      <c r="J354" s="210">
        <v>0</v>
      </c>
      <c r="K354" s="210">
        <v>0</v>
      </c>
      <c r="L354" s="211">
        <v>0</v>
      </c>
      <c r="M354" s="212">
        <v>7</v>
      </c>
      <c r="N354" s="212">
        <v>18</v>
      </c>
      <c r="O354" s="213">
        <v>25</v>
      </c>
      <c r="P354" s="214">
        <v>0</v>
      </c>
      <c r="Q354" s="214">
        <v>0</v>
      </c>
      <c r="R354" s="214">
        <v>0</v>
      </c>
      <c r="S354" s="214">
        <v>0</v>
      </c>
      <c r="T354" s="214">
        <v>0</v>
      </c>
      <c r="U354" s="224">
        <v>0</v>
      </c>
      <c r="V354" s="215">
        <v>0</v>
      </c>
      <c r="W354" s="211">
        <v>0</v>
      </c>
      <c r="X354" s="212">
        <v>0</v>
      </c>
      <c r="Y354" s="216">
        <v>2</v>
      </c>
      <c r="Z354" s="217">
        <v>2</v>
      </c>
    </row>
    <row r="355" spans="1:26" ht="15" customHeight="1" x14ac:dyDescent="0.25">
      <c r="A355" s="331"/>
      <c r="B355" s="205"/>
      <c r="C355" s="206" t="s">
        <v>384</v>
      </c>
      <c r="D355" s="208" t="s">
        <v>386</v>
      </c>
      <c r="E355" s="209">
        <v>0</v>
      </c>
      <c r="F355" s="210">
        <v>0</v>
      </c>
      <c r="G355" s="210">
        <v>0</v>
      </c>
      <c r="H355" s="210">
        <v>0</v>
      </c>
      <c r="I355" s="210">
        <v>0</v>
      </c>
      <c r="J355" s="210">
        <v>0</v>
      </c>
      <c r="K355" s="210">
        <v>0</v>
      </c>
      <c r="L355" s="211">
        <v>0</v>
      </c>
      <c r="M355" s="212">
        <v>3</v>
      </c>
      <c r="N355" s="212">
        <v>13</v>
      </c>
      <c r="O355" s="213">
        <v>16</v>
      </c>
      <c r="P355" s="214">
        <v>0</v>
      </c>
      <c r="Q355" s="214">
        <v>0</v>
      </c>
      <c r="R355" s="214">
        <v>0</v>
      </c>
      <c r="S355" s="214">
        <v>0</v>
      </c>
      <c r="T355" s="214">
        <v>0</v>
      </c>
      <c r="U355" s="224">
        <v>0</v>
      </c>
      <c r="V355" s="215">
        <v>0</v>
      </c>
      <c r="W355" s="211">
        <v>0</v>
      </c>
      <c r="X355" s="212">
        <v>0</v>
      </c>
      <c r="Y355" s="216">
        <v>2</v>
      </c>
      <c r="Z355" s="217">
        <v>2</v>
      </c>
    </row>
    <row r="356" spans="1:26" ht="15" customHeight="1" x14ac:dyDescent="0.25">
      <c r="A356" s="331"/>
      <c r="B356" s="205"/>
      <c r="C356" s="163" t="s">
        <v>387</v>
      </c>
      <c r="D356" s="207" t="s">
        <v>388</v>
      </c>
      <c r="E356" s="209">
        <v>0</v>
      </c>
      <c r="F356" s="210">
        <v>0</v>
      </c>
      <c r="G356" s="210">
        <v>0</v>
      </c>
      <c r="H356" s="210">
        <v>0</v>
      </c>
      <c r="I356" s="210">
        <v>0</v>
      </c>
      <c r="J356" s="210">
        <v>0</v>
      </c>
      <c r="K356" s="210">
        <v>0</v>
      </c>
      <c r="L356" s="211">
        <v>0</v>
      </c>
      <c r="M356" s="212">
        <v>3</v>
      </c>
      <c r="N356" s="212">
        <v>15</v>
      </c>
      <c r="O356" s="213">
        <v>18</v>
      </c>
      <c r="P356" s="214">
        <v>0</v>
      </c>
      <c r="Q356" s="214">
        <v>0</v>
      </c>
      <c r="R356" s="214">
        <v>0</v>
      </c>
      <c r="S356" s="214">
        <v>0</v>
      </c>
      <c r="T356" s="214">
        <v>0</v>
      </c>
      <c r="U356" s="224">
        <v>0</v>
      </c>
      <c r="V356" s="215">
        <v>0</v>
      </c>
      <c r="W356" s="211">
        <v>0</v>
      </c>
      <c r="X356" s="212">
        <v>0</v>
      </c>
      <c r="Y356" s="216">
        <v>3</v>
      </c>
      <c r="Z356" s="217">
        <v>3</v>
      </c>
    </row>
    <row r="357" spans="1:26" ht="15" customHeight="1" x14ac:dyDescent="0.25">
      <c r="A357" s="331"/>
      <c r="B357" s="205"/>
      <c r="C357" s="206" t="s">
        <v>387</v>
      </c>
      <c r="D357" s="208" t="s">
        <v>389</v>
      </c>
      <c r="E357" s="209">
        <v>0</v>
      </c>
      <c r="F357" s="210">
        <v>0</v>
      </c>
      <c r="G357" s="210">
        <v>0</v>
      </c>
      <c r="H357" s="210">
        <v>0</v>
      </c>
      <c r="I357" s="210">
        <v>0</v>
      </c>
      <c r="J357" s="210">
        <v>0</v>
      </c>
      <c r="K357" s="210">
        <v>0</v>
      </c>
      <c r="L357" s="211">
        <v>0</v>
      </c>
      <c r="M357" s="212">
        <v>0</v>
      </c>
      <c r="N357" s="212">
        <v>0</v>
      </c>
      <c r="O357" s="213">
        <v>0</v>
      </c>
      <c r="P357" s="214">
        <v>0</v>
      </c>
      <c r="Q357" s="214">
        <v>0</v>
      </c>
      <c r="R357" s="214">
        <v>0</v>
      </c>
      <c r="S357" s="214">
        <v>0</v>
      </c>
      <c r="T357" s="214">
        <v>0</v>
      </c>
      <c r="U357" s="224">
        <v>0</v>
      </c>
      <c r="V357" s="215">
        <v>0</v>
      </c>
      <c r="W357" s="211">
        <v>0</v>
      </c>
      <c r="X357" s="212">
        <v>0</v>
      </c>
      <c r="Y357" s="216">
        <v>0</v>
      </c>
      <c r="Z357" s="217">
        <v>0</v>
      </c>
    </row>
    <row r="358" spans="1:26" ht="15" customHeight="1" x14ac:dyDescent="0.25">
      <c r="A358" s="331"/>
      <c r="B358" s="205"/>
      <c r="C358" s="206" t="s">
        <v>387</v>
      </c>
      <c r="D358" s="208" t="s">
        <v>390</v>
      </c>
      <c r="E358" s="209">
        <v>0</v>
      </c>
      <c r="F358" s="210">
        <v>0</v>
      </c>
      <c r="G358" s="210">
        <v>0</v>
      </c>
      <c r="H358" s="210">
        <v>0</v>
      </c>
      <c r="I358" s="210">
        <v>0</v>
      </c>
      <c r="J358" s="210">
        <v>0</v>
      </c>
      <c r="K358" s="210">
        <v>0</v>
      </c>
      <c r="L358" s="211">
        <v>0</v>
      </c>
      <c r="M358" s="212">
        <v>5</v>
      </c>
      <c r="N358" s="212">
        <v>21</v>
      </c>
      <c r="O358" s="213">
        <v>26</v>
      </c>
      <c r="P358" s="214">
        <v>0</v>
      </c>
      <c r="Q358" s="214">
        <v>0</v>
      </c>
      <c r="R358" s="214">
        <v>0</v>
      </c>
      <c r="S358" s="214">
        <v>0</v>
      </c>
      <c r="T358" s="214">
        <v>0</v>
      </c>
      <c r="U358" s="224">
        <v>0</v>
      </c>
      <c r="V358" s="215">
        <v>0</v>
      </c>
      <c r="W358" s="211">
        <v>0</v>
      </c>
      <c r="X358" s="212">
        <v>0</v>
      </c>
      <c r="Y358" s="216">
        <v>1</v>
      </c>
      <c r="Z358" s="217">
        <v>1</v>
      </c>
    </row>
    <row r="359" spans="1:26" ht="15" customHeight="1" x14ac:dyDescent="0.25">
      <c r="A359" s="331"/>
      <c r="B359" s="205"/>
      <c r="C359" s="206" t="s">
        <v>387</v>
      </c>
      <c r="D359" s="208" t="s">
        <v>391</v>
      </c>
      <c r="E359" s="209">
        <v>0</v>
      </c>
      <c r="F359" s="210">
        <v>0</v>
      </c>
      <c r="G359" s="210">
        <v>0</v>
      </c>
      <c r="H359" s="210">
        <v>0</v>
      </c>
      <c r="I359" s="210">
        <v>0</v>
      </c>
      <c r="J359" s="210">
        <v>0</v>
      </c>
      <c r="K359" s="210">
        <v>0</v>
      </c>
      <c r="L359" s="211">
        <v>0</v>
      </c>
      <c r="M359" s="212">
        <v>0</v>
      </c>
      <c r="N359" s="212">
        <v>0</v>
      </c>
      <c r="O359" s="213">
        <v>0</v>
      </c>
      <c r="P359" s="214">
        <v>0</v>
      </c>
      <c r="Q359" s="214">
        <v>0</v>
      </c>
      <c r="R359" s="214">
        <v>0</v>
      </c>
      <c r="S359" s="214">
        <v>0</v>
      </c>
      <c r="T359" s="214">
        <v>0</v>
      </c>
      <c r="U359" s="224">
        <v>0</v>
      </c>
      <c r="V359" s="215">
        <v>0</v>
      </c>
      <c r="W359" s="211">
        <v>0</v>
      </c>
      <c r="X359" s="212">
        <v>0</v>
      </c>
      <c r="Y359" s="216">
        <v>0</v>
      </c>
      <c r="Z359" s="217">
        <v>0</v>
      </c>
    </row>
    <row r="360" spans="1:26" ht="15" customHeight="1" x14ac:dyDescent="0.25">
      <c r="A360" s="331"/>
      <c r="B360" s="99" t="s">
        <v>115</v>
      </c>
      <c r="C360" s="111"/>
      <c r="D360" s="112"/>
      <c r="E360" s="200">
        <v>47</v>
      </c>
      <c r="F360" s="201">
        <v>0</v>
      </c>
      <c r="G360" s="201">
        <v>17</v>
      </c>
      <c r="H360" s="201">
        <v>0</v>
      </c>
      <c r="I360" s="201">
        <v>0</v>
      </c>
      <c r="J360" s="201">
        <v>0</v>
      </c>
      <c r="K360" s="201">
        <v>0</v>
      </c>
      <c r="L360" s="202">
        <v>64</v>
      </c>
      <c r="M360" s="203">
        <v>201</v>
      </c>
      <c r="N360" s="203">
        <v>1342</v>
      </c>
      <c r="O360" s="204">
        <v>1607</v>
      </c>
      <c r="P360" s="203">
        <v>9</v>
      </c>
      <c r="Q360" s="203">
        <v>0</v>
      </c>
      <c r="R360" s="203">
        <v>2</v>
      </c>
      <c r="S360" s="203">
        <v>0</v>
      </c>
      <c r="T360" s="203">
        <v>0</v>
      </c>
      <c r="U360" s="203">
        <v>0</v>
      </c>
      <c r="V360" s="203">
        <v>0</v>
      </c>
      <c r="W360" s="202">
        <v>11</v>
      </c>
      <c r="X360" s="202">
        <v>35</v>
      </c>
      <c r="Y360" s="202">
        <v>209</v>
      </c>
      <c r="Z360" s="202">
        <v>255</v>
      </c>
    </row>
    <row r="361" spans="1:26" ht="15" customHeight="1" x14ac:dyDescent="0.25">
      <c r="A361" s="331"/>
      <c r="B361" s="205"/>
      <c r="C361" s="206" t="s">
        <v>392</v>
      </c>
      <c r="D361" s="208" t="s">
        <v>393</v>
      </c>
      <c r="E361" s="209">
        <v>4</v>
      </c>
      <c r="F361" s="210">
        <v>0</v>
      </c>
      <c r="G361" s="210">
        <v>0</v>
      </c>
      <c r="H361" s="210">
        <v>0</v>
      </c>
      <c r="I361" s="210">
        <v>0</v>
      </c>
      <c r="J361" s="210">
        <v>0</v>
      </c>
      <c r="K361" s="210">
        <v>0</v>
      </c>
      <c r="L361" s="211">
        <v>4</v>
      </c>
      <c r="M361" s="212">
        <v>30</v>
      </c>
      <c r="N361" s="212">
        <v>46</v>
      </c>
      <c r="O361" s="213">
        <v>80</v>
      </c>
      <c r="P361" s="214">
        <v>0</v>
      </c>
      <c r="Q361" s="214">
        <v>0</v>
      </c>
      <c r="R361" s="214">
        <v>0</v>
      </c>
      <c r="S361" s="214">
        <v>0</v>
      </c>
      <c r="T361" s="214">
        <v>0</v>
      </c>
      <c r="U361" s="224">
        <v>0</v>
      </c>
      <c r="V361" s="215">
        <v>0</v>
      </c>
      <c r="W361" s="211">
        <v>0</v>
      </c>
      <c r="X361" s="212">
        <v>5</v>
      </c>
      <c r="Y361" s="216">
        <v>6</v>
      </c>
      <c r="Z361" s="217">
        <v>11</v>
      </c>
    </row>
    <row r="362" spans="1:26" ht="15" customHeight="1" x14ac:dyDescent="0.25">
      <c r="A362" s="331"/>
      <c r="B362" s="205"/>
      <c r="C362" s="206"/>
      <c r="D362" s="208" t="s">
        <v>571</v>
      </c>
      <c r="E362" s="209">
        <v>0</v>
      </c>
      <c r="F362" s="210">
        <v>0</v>
      </c>
      <c r="G362" s="210">
        <v>0</v>
      </c>
      <c r="H362" s="210">
        <v>0</v>
      </c>
      <c r="I362" s="210">
        <v>0</v>
      </c>
      <c r="J362" s="210">
        <v>0</v>
      </c>
      <c r="K362" s="210">
        <v>0</v>
      </c>
      <c r="L362" s="211">
        <v>0</v>
      </c>
      <c r="M362" s="212">
        <v>0</v>
      </c>
      <c r="N362" s="212">
        <v>24</v>
      </c>
      <c r="O362" s="213">
        <v>24</v>
      </c>
      <c r="P362" s="214">
        <v>0</v>
      </c>
      <c r="Q362" s="214">
        <v>0</v>
      </c>
      <c r="R362" s="214">
        <v>0</v>
      </c>
      <c r="S362" s="214">
        <v>0</v>
      </c>
      <c r="T362" s="214">
        <v>0</v>
      </c>
      <c r="U362" s="224">
        <v>0</v>
      </c>
      <c r="V362" s="215">
        <v>0</v>
      </c>
      <c r="W362" s="211">
        <v>0</v>
      </c>
      <c r="X362" s="212">
        <v>0</v>
      </c>
      <c r="Y362" s="216">
        <v>4</v>
      </c>
      <c r="Z362" s="217">
        <v>4</v>
      </c>
    </row>
    <row r="363" spans="1:26" ht="15" customHeight="1" x14ac:dyDescent="0.25">
      <c r="A363" s="331"/>
      <c r="B363" s="205"/>
      <c r="C363" s="206"/>
      <c r="D363" s="208" t="s">
        <v>483</v>
      </c>
      <c r="E363" s="209">
        <v>0</v>
      </c>
      <c r="F363" s="210">
        <v>0</v>
      </c>
      <c r="G363" s="210">
        <v>0</v>
      </c>
      <c r="H363" s="210">
        <v>0</v>
      </c>
      <c r="I363" s="210">
        <v>0</v>
      </c>
      <c r="J363" s="210">
        <v>0</v>
      </c>
      <c r="K363" s="210">
        <v>0</v>
      </c>
      <c r="L363" s="211">
        <v>0</v>
      </c>
      <c r="M363" s="212">
        <v>0</v>
      </c>
      <c r="N363" s="212">
        <v>12</v>
      </c>
      <c r="O363" s="213">
        <v>12</v>
      </c>
      <c r="P363" s="214">
        <v>0</v>
      </c>
      <c r="Q363" s="214">
        <v>0</v>
      </c>
      <c r="R363" s="214">
        <v>0</v>
      </c>
      <c r="S363" s="214">
        <v>0</v>
      </c>
      <c r="T363" s="214">
        <v>0</v>
      </c>
      <c r="U363" s="224">
        <v>0</v>
      </c>
      <c r="V363" s="215">
        <v>0</v>
      </c>
      <c r="W363" s="211">
        <v>0</v>
      </c>
      <c r="X363" s="212">
        <v>0</v>
      </c>
      <c r="Y363" s="216">
        <v>0</v>
      </c>
      <c r="Z363" s="217">
        <v>0</v>
      </c>
    </row>
    <row r="364" spans="1:26" ht="15" customHeight="1" x14ac:dyDescent="0.25">
      <c r="A364" s="331"/>
      <c r="B364" s="205"/>
      <c r="C364" s="206" t="s">
        <v>392</v>
      </c>
      <c r="D364" s="208" t="s">
        <v>394</v>
      </c>
      <c r="E364" s="209">
        <v>0</v>
      </c>
      <c r="F364" s="210">
        <v>0</v>
      </c>
      <c r="G364" s="210">
        <v>0</v>
      </c>
      <c r="H364" s="210">
        <v>0</v>
      </c>
      <c r="I364" s="210">
        <v>0</v>
      </c>
      <c r="J364" s="210">
        <v>0</v>
      </c>
      <c r="K364" s="210">
        <v>0</v>
      </c>
      <c r="L364" s="211">
        <v>0</v>
      </c>
      <c r="M364" s="212">
        <v>0</v>
      </c>
      <c r="N364" s="212">
        <v>0</v>
      </c>
      <c r="O364" s="213">
        <v>0</v>
      </c>
      <c r="P364" s="214">
        <v>0</v>
      </c>
      <c r="Q364" s="214">
        <v>0</v>
      </c>
      <c r="R364" s="214">
        <v>0</v>
      </c>
      <c r="S364" s="214">
        <v>0</v>
      </c>
      <c r="T364" s="214">
        <v>0</v>
      </c>
      <c r="U364" s="224">
        <v>0</v>
      </c>
      <c r="V364" s="215">
        <v>0</v>
      </c>
      <c r="W364" s="211">
        <v>0</v>
      </c>
      <c r="X364" s="212">
        <v>0</v>
      </c>
      <c r="Y364" s="216">
        <v>0</v>
      </c>
      <c r="Z364" s="217">
        <v>0</v>
      </c>
    </row>
    <row r="365" spans="1:26" ht="15" customHeight="1" x14ac:dyDescent="0.25">
      <c r="A365" s="331"/>
      <c r="B365" s="205"/>
      <c r="C365" s="206" t="s">
        <v>392</v>
      </c>
      <c r="D365" s="208" t="s">
        <v>395</v>
      </c>
      <c r="E365" s="209">
        <v>0</v>
      </c>
      <c r="F365" s="210">
        <v>0</v>
      </c>
      <c r="G365" s="210">
        <v>0</v>
      </c>
      <c r="H365" s="210">
        <v>0</v>
      </c>
      <c r="I365" s="210">
        <v>0</v>
      </c>
      <c r="J365" s="210">
        <v>0</v>
      </c>
      <c r="K365" s="210">
        <v>0</v>
      </c>
      <c r="L365" s="211">
        <v>0</v>
      </c>
      <c r="M365" s="212">
        <v>0</v>
      </c>
      <c r="N365" s="212">
        <v>0</v>
      </c>
      <c r="O365" s="213">
        <v>0</v>
      </c>
      <c r="P365" s="214">
        <v>0</v>
      </c>
      <c r="Q365" s="214">
        <v>0</v>
      </c>
      <c r="R365" s="214">
        <v>0</v>
      </c>
      <c r="S365" s="214">
        <v>0</v>
      </c>
      <c r="T365" s="214">
        <v>0</v>
      </c>
      <c r="U365" s="224">
        <v>0</v>
      </c>
      <c r="V365" s="215">
        <v>0</v>
      </c>
      <c r="W365" s="211">
        <v>0</v>
      </c>
      <c r="X365" s="212">
        <v>0</v>
      </c>
      <c r="Y365" s="216">
        <v>0</v>
      </c>
      <c r="Z365" s="217">
        <v>0</v>
      </c>
    </row>
    <row r="366" spans="1:26" ht="15" customHeight="1" x14ac:dyDescent="0.25">
      <c r="A366" s="331"/>
      <c r="B366" s="205"/>
      <c r="C366" s="206" t="s">
        <v>392</v>
      </c>
      <c r="D366" s="208" t="s">
        <v>396</v>
      </c>
      <c r="E366" s="209">
        <v>0</v>
      </c>
      <c r="F366" s="210">
        <v>0</v>
      </c>
      <c r="G366" s="210">
        <v>0</v>
      </c>
      <c r="H366" s="210">
        <v>0</v>
      </c>
      <c r="I366" s="210">
        <v>0</v>
      </c>
      <c r="J366" s="210">
        <v>0</v>
      </c>
      <c r="K366" s="210">
        <v>0</v>
      </c>
      <c r="L366" s="211">
        <v>0</v>
      </c>
      <c r="M366" s="212">
        <v>0</v>
      </c>
      <c r="N366" s="212">
        <v>0</v>
      </c>
      <c r="O366" s="213">
        <v>0</v>
      </c>
      <c r="P366" s="214">
        <v>0</v>
      </c>
      <c r="Q366" s="214">
        <v>0</v>
      </c>
      <c r="R366" s="214">
        <v>0</v>
      </c>
      <c r="S366" s="214">
        <v>0</v>
      </c>
      <c r="T366" s="214">
        <v>0</v>
      </c>
      <c r="U366" s="224">
        <v>0</v>
      </c>
      <c r="V366" s="215">
        <v>0</v>
      </c>
      <c r="W366" s="211">
        <v>0</v>
      </c>
      <c r="X366" s="212">
        <v>0</v>
      </c>
      <c r="Y366" s="216">
        <v>0</v>
      </c>
      <c r="Z366" s="217">
        <v>0</v>
      </c>
    </row>
    <row r="367" spans="1:26" ht="15" customHeight="1" x14ac:dyDescent="0.25">
      <c r="A367" s="331"/>
      <c r="B367" s="205"/>
      <c r="C367" s="206" t="s">
        <v>397</v>
      </c>
      <c r="D367" s="208" t="s">
        <v>398</v>
      </c>
      <c r="E367" s="209">
        <v>0</v>
      </c>
      <c r="F367" s="210">
        <v>0</v>
      </c>
      <c r="G367" s="210">
        <v>0</v>
      </c>
      <c r="H367" s="210">
        <v>0</v>
      </c>
      <c r="I367" s="210">
        <v>0</v>
      </c>
      <c r="J367" s="210">
        <v>0</v>
      </c>
      <c r="K367" s="210">
        <v>0</v>
      </c>
      <c r="L367" s="211">
        <v>0</v>
      </c>
      <c r="M367" s="212">
        <v>10</v>
      </c>
      <c r="N367" s="212">
        <v>127</v>
      </c>
      <c r="O367" s="213">
        <v>137</v>
      </c>
      <c r="P367" s="214">
        <v>0</v>
      </c>
      <c r="Q367" s="214">
        <v>0</v>
      </c>
      <c r="R367" s="214">
        <v>0</v>
      </c>
      <c r="S367" s="214">
        <v>0</v>
      </c>
      <c r="T367" s="214">
        <v>0</v>
      </c>
      <c r="U367" s="224">
        <v>0</v>
      </c>
      <c r="V367" s="215">
        <v>0</v>
      </c>
      <c r="W367" s="211">
        <v>0</v>
      </c>
      <c r="X367" s="212">
        <v>0</v>
      </c>
      <c r="Y367" s="216">
        <v>37</v>
      </c>
      <c r="Z367" s="217">
        <v>37</v>
      </c>
    </row>
    <row r="368" spans="1:26" ht="15" customHeight="1" x14ac:dyDescent="0.25">
      <c r="A368" s="331"/>
      <c r="B368" s="205"/>
      <c r="C368" s="206" t="s">
        <v>399</v>
      </c>
      <c r="D368" s="208" t="s">
        <v>400</v>
      </c>
      <c r="E368" s="209">
        <v>0</v>
      </c>
      <c r="F368" s="210">
        <v>0</v>
      </c>
      <c r="G368" s="210">
        <v>0</v>
      </c>
      <c r="H368" s="210">
        <v>0</v>
      </c>
      <c r="I368" s="210">
        <v>0</v>
      </c>
      <c r="J368" s="210">
        <v>0</v>
      </c>
      <c r="K368" s="210">
        <v>0</v>
      </c>
      <c r="L368" s="211">
        <v>0</v>
      </c>
      <c r="M368" s="212">
        <v>6</v>
      </c>
      <c r="N368" s="212">
        <v>210</v>
      </c>
      <c r="O368" s="213">
        <v>216</v>
      </c>
      <c r="P368" s="214">
        <v>0</v>
      </c>
      <c r="Q368" s="214">
        <v>0</v>
      </c>
      <c r="R368" s="214">
        <v>0</v>
      </c>
      <c r="S368" s="214">
        <v>0</v>
      </c>
      <c r="T368" s="214">
        <v>0</v>
      </c>
      <c r="U368" s="224">
        <v>0</v>
      </c>
      <c r="V368" s="215">
        <v>0</v>
      </c>
      <c r="W368" s="211">
        <v>0</v>
      </c>
      <c r="X368" s="212">
        <v>1</v>
      </c>
      <c r="Y368" s="216">
        <v>19</v>
      </c>
      <c r="Z368" s="217">
        <v>20</v>
      </c>
    </row>
    <row r="369" spans="1:26" ht="15" customHeight="1" x14ac:dyDescent="0.25">
      <c r="A369" s="331"/>
      <c r="B369" s="205"/>
      <c r="C369" s="206" t="s">
        <v>401</v>
      </c>
      <c r="D369" s="207" t="s">
        <v>402</v>
      </c>
      <c r="E369" s="209">
        <v>0</v>
      </c>
      <c r="F369" s="210">
        <v>0</v>
      </c>
      <c r="G369" s="210">
        <v>0</v>
      </c>
      <c r="H369" s="210">
        <v>0</v>
      </c>
      <c r="I369" s="210">
        <v>0</v>
      </c>
      <c r="J369" s="210">
        <v>0</v>
      </c>
      <c r="K369" s="210">
        <v>0</v>
      </c>
      <c r="L369" s="211">
        <v>0</v>
      </c>
      <c r="M369" s="212">
        <v>0</v>
      </c>
      <c r="N369" s="212">
        <v>8</v>
      </c>
      <c r="O369" s="213">
        <v>8</v>
      </c>
      <c r="P369" s="214">
        <v>0</v>
      </c>
      <c r="Q369" s="214">
        <v>0</v>
      </c>
      <c r="R369" s="214">
        <v>0</v>
      </c>
      <c r="S369" s="214">
        <v>0</v>
      </c>
      <c r="T369" s="214">
        <v>0</v>
      </c>
      <c r="U369" s="224">
        <v>0</v>
      </c>
      <c r="V369" s="215">
        <v>0</v>
      </c>
      <c r="W369" s="211">
        <v>0</v>
      </c>
      <c r="X369" s="212">
        <v>0</v>
      </c>
      <c r="Y369" s="216">
        <v>4</v>
      </c>
      <c r="Z369" s="217">
        <v>4</v>
      </c>
    </row>
    <row r="370" spans="1:26" ht="15" customHeight="1" x14ac:dyDescent="0.25">
      <c r="A370" s="331"/>
      <c r="B370" s="205"/>
      <c r="C370" s="206"/>
      <c r="D370" s="207" t="s">
        <v>403</v>
      </c>
      <c r="E370" s="209">
        <v>0</v>
      </c>
      <c r="F370" s="210">
        <v>0</v>
      </c>
      <c r="G370" s="210">
        <v>0</v>
      </c>
      <c r="H370" s="210">
        <v>0</v>
      </c>
      <c r="I370" s="210">
        <v>0</v>
      </c>
      <c r="J370" s="210">
        <v>0</v>
      </c>
      <c r="K370" s="210">
        <v>0</v>
      </c>
      <c r="L370" s="211">
        <v>0</v>
      </c>
      <c r="M370" s="212">
        <v>1</v>
      </c>
      <c r="N370" s="212">
        <v>23</v>
      </c>
      <c r="O370" s="213">
        <v>24</v>
      </c>
      <c r="P370" s="214">
        <v>0</v>
      </c>
      <c r="Q370" s="214">
        <v>0</v>
      </c>
      <c r="R370" s="214">
        <v>0</v>
      </c>
      <c r="S370" s="214">
        <v>0</v>
      </c>
      <c r="T370" s="214">
        <v>0</v>
      </c>
      <c r="U370" s="224">
        <v>0</v>
      </c>
      <c r="V370" s="215">
        <v>0</v>
      </c>
      <c r="W370" s="211">
        <v>0</v>
      </c>
      <c r="X370" s="212">
        <v>0</v>
      </c>
      <c r="Y370" s="216">
        <v>2</v>
      </c>
      <c r="Z370" s="217">
        <v>2</v>
      </c>
    </row>
    <row r="371" spans="1:26" ht="15" customHeight="1" x14ac:dyDescent="0.25">
      <c r="A371" s="331"/>
      <c r="B371" s="205"/>
      <c r="C371" s="206" t="s">
        <v>404</v>
      </c>
      <c r="D371" s="207" t="s">
        <v>405</v>
      </c>
      <c r="E371" s="209">
        <v>9</v>
      </c>
      <c r="F371" s="210">
        <v>0</v>
      </c>
      <c r="G371" s="210">
        <v>0</v>
      </c>
      <c r="H371" s="210">
        <v>0</v>
      </c>
      <c r="I371" s="210">
        <v>0</v>
      </c>
      <c r="J371" s="210">
        <v>0</v>
      </c>
      <c r="K371" s="210">
        <v>0</v>
      </c>
      <c r="L371" s="211">
        <v>9</v>
      </c>
      <c r="M371" s="212">
        <v>21</v>
      </c>
      <c r="N371" s="212">
        <v>86</v>
      </c>
      <c r="O371" s="213">
        <v>116</v>
      </c>
      <c r="P371" s="214">
        <v>2</v>
      </c>
      <c r="Q371" s="214">
        <v>0</v>
      </c>
      <c r="R371" s="214">
        <v>0</v>
      </c>
      <c r="S371" s="214">
        <v>0</v>
      </c>
      <c r="T371" s="214">
        <v>0</v>
      </c>
      <c r="U371" s="224">
        <v>0</v>
      </c>
      <c r="V371" s="215">
        <v>0</v>
      </c>
      <c r="W371" s="211">
        <v>2</v>
      </c>
      <c r="X371" s="212">
        <v>2</v>
      </c>
      <c r="Y371" s="216">
        <v>11</v>
      </c>
      <c r="Z371" s="217">
        <v>15</v>
      </c>
    </row>
    <row r="372" spans="1:26" ht="15" customHeight="1" x14ac:dyDescent="0.25">
      <c r="A372" s="331"/>
      <c r="B372" s="205"/>
      <c r="C372" s="206"/>
      <c r="D372" s="207" t="s">
        <v>406</v>
      </c>
      <c r="E372" s="209">
        <v>0</v>
      </c>
      <c r="F372" s="210">
        <v>0</v>
      </c>
      <c r="G372" s="210">
        <v>0</v>
      </c>
      <c r="H372" s="210">
        <v>0</v>
      </c>
      <c r="I372" s="210">
        <v>0</v>
      </c>
      <c r="J372" s="210">
        <v>0</v>
      </c>
      <c r="K372" s="210">
        <v>0</v>
      </c>
      <c r="L372" s="211">
        <v>0</v>
      </c>
      <c r="M372" s="212">
        <v>0</v>
      </c>
      <c r="N372" s="212">
        <v>13</v>
      </c>
      <c r="O372" s="213">
        <v>13</v>
      </c>
      <c r="P372" s="214">
        <v>0</v>
      </c>
      <c r="Q372" s="214">
        <v>0</v>
      </c>
      <c r="R372" s="214">
        <v>0</v>
      </c>
      <c r="S372" s="214">
        <v>0</v>
      </c>
      <c r="T372" s="214">
        <v>0</v>
      </c>
      <c r="U372" s="224">
        <v>0</v>
      </c>
      <c r="V372" s="215">
        <v>0</v>
      </c>
      <c r="W372" s="211">
        <v>0</v>
      </c>
      <c r="X372" s="212">
        <v>0</v>
      </c>
      <c r="Y372" s="216">
        <v>0</v>
      </c>
      <c r="Z372" s="217">
        <v>0</v>
      </c>
    </row>
    <row r="373" spans="1:26" ht="15" customHeight="1" x14ac:dyDescent="0.25">
      <c r="A373" s="331"/>
      <c r="B373" s="205"/>
      <c r="C373" s="206" t="s">
        <v>407</v>
      </c>
      <c r="D373" s="207" t="s">
        <v>408</v>
      </c>
      <c r="E373" s="209">
        <v>0</v>
      </c>
      <c r="F373" s="210">
        <v>0</v>
      </c>
      <c r="G373" s="210">
        <v>0</v>
      </c>
      <c r="H373" s="210">
        <v>0</v>
      </c>
      <c r="I373" s="210">
        <v>0</v>
      </c>
      <c r="J373" s="210">
        <v>0</v>
      </c>
      <c r="K373" s="210">
        <v>0</v>
      </c>
      <c r="L373" s="211">
        <v>0</v>
      </c>
      <c r="M373" s="212">
        <v>0</v>
      </c>
      <c r="N373" s="212">
        <v>0</v>
      </c>
      <c r="O373" s="213">
        <v>0</v>
      </c>
      <c r="P373" s="214">
        <v>0</v>
      </c>
      <c r="Q373" s="214">
        <v>0</v>
      </c>
      <c r="R373" s="214">
        <v>0</v>
      </c>
      <c r="S373" s="214">
        <v>0</v>
      </c>
      <c r="T373" s="214">
        <v>0</v>
      </c>
      <c r="U373" s="224">
        <v>0</v>
      </c>
      <c r="V373" s="215">
        <v>0</v>
      </c>
      <c r="W373" s="211">
        <v>0</v>
      </c>
      <c r="X373" s="212">
        <v>0</v>
      </c>
      <c r="Y373" s="216">
        <v>0</v>
      </c>
      <c r="Z373" s="217">
        <v>0</v>
      </c>
    </row>
    <row r="374" spans="1:26" ht="15" customHeight="1" x14ac:dyDescent="0.25">
      <c r="A374" s="331"/>
      <c r="B374" s="205"/>
      <c r="C374" s="206" t="s">
        <v>409</v>
      </c>
      <c r="D374" s="207" t="s">
        <v>410</v>
      </c>
      <c r="E374" s="209">
        <v>0</v>
      </c>
      <c r="F374" s="210">
        <v>0</v>
      </c>
      <c r="G374" s="210">
        <v>0</v>
      </c>
      <c r="H374" s="210">
        <v>0</v>
      </c>
      <c r="I374" s="210">
        <v>0</v>
      </c>
      <c r="J374" s="210">
        <v>0</v>
      </c>
      <c r="K374" s="210">
        <v>0</v>
      </c>
      <c r="L374" s="211">
        <v>0</v>
      </c>
      <c r="M374" s="212">
        <v>13</v>
      </c>
      <c r="N374" s="212">
        <v>117</v>
      </c>
      <c r="O374" s="213">
        <v>130</v>
      </c>
      <c r="P374" s="214">
        <v>0</v>
      </c>
      <c r="Q374" s="214">
        <v>0</v>
      </c>
      <c r="R374" s="214">
        <v>0</v>
      </c>
      <c r="S374" s="214">
        <v>0</v>
      </c>
      <c r="T374" s="214">
        <v>0</v>
      </c>
      <c r="U374" s="224">
        <v>0</v>
      </c>
      <c r="V374" s="215">
        <v>0</v>
      </c>
      <c r="W374" s="211">
        <v>0</v>
      </c>
      <c r="X374" s="212">
        <v>5</v>
      </c>
      <c r="Y374" s="216">
        <v>14</v>
      </c>
      <c r="Z374" s="217">
        <v>19</v>
      </c>
    </row>
    <row r="375" spans="1:26" ht="15" customHeight="1" x14ac:dyDescent="0.25">
      <c r="A375" s="331"/>
      <c r="B375" s="205"/>
      <c r="C375" s="206" t="s">
        <v>409</v>
      </c>
      <c r="D375" s="207" t="s">
        <v>411</v>
      </c>
      <c r="E375" s="209">
        <v>0</v>
      </c>
      <c r="F375" s="210">
        <v>0</v>
      </c>
      <c r="G375" s="210">
        <v>0</v>
      </c>
      <c r="H375" s="210">
        <v>0</v>
      </c>
      <c r="I375" s="210">
        <v>0</v>
      </c>
      <c r="J375" s="210">
        <v>0</v>
      </c>
      <c r="K375" s="210">
        <v>0</v>
      </c>
      <c r="L375" s="211">
        <v>0</v>
      </c>
      <c r="M375" s="212">
        <v>3</v>
      </c>
      <c r="N375" s="212">
        <v>32</v>
      </c>
      <c r="O375" s="213">
        <v>35</v>
      </c>
      <c r="P375" s="214">
        <v>0</v>
      </c>
      <c r="Q375" s="214">
        <v>0</v>
      </c>
      <c r="R375" s="214">
        <v>0</v>
      </c>
      <c r="S375" s="214">
        <v>0</v>
      </c>
      <c r="T375" s="214">
        <v>0</v>
      </c>
      <c r="U375" s="224">
        <v>0</v>
      </c>
      <c r="V375" s="215">
        <v>0</v>
      </c>
      <c r="W375" s="211">
        <v>0</v>
      </c>
      <c r="X375" s="212">
        <v>1</v>
      </c>
      <c r="Y375" s="216">
        <v>4</v>
      </c>
      <c r="Z375" s="217">
        <v>5</v>
      </c>
    </row>
    <row r="376" spans="1:26" ht="15" customHeight="1" x14ac:dyDescent="0.25">
      <c r="A376" s="331"/>
      <c r="B376" s="205"/>
      <c r="C376" s="206" t="s">
        <v>412</v>
      </c>
      <c r="D376" s="207" t="s">
        <v>413</v>
      </c>
      <c r="E376" s="209">
        <v>0</v>
      </c>
      <c r="F376" s="210">
        <v>0</v>
      </c>
      <c r="G376" s="210">
        <v>3</v>
      </c>
      <c r="H376" s="210">
        <v>0</v>
      </c>
      <c r="I376" s="210">
        <v>0</v>
      </c>
      <c r="J376" s="210">
        <v>0</v>
      </c>
      <c r="K376" s="210">
        <v>0</v>
      </c>
      <c r="L376" s="211">
        <v>3</v>
      </c>
      <c r="M376" s="212">
        <v>6</v>
      </c>
      <c r="N376" s="212">
        <v>3</v>
      </c>
      <c r="O376" s="213">
        <v>12</v>
      </c>
      <c r="P376" s="214">
        <v>0</v>
      </c>
      <c r="Q376" s="214">
        <v>0</v>
      </c>
      <c r="R376" s="214">
        <v>0</v>
      </c>
      <c r="S376" s="214">
        <v>0</v>
      </c>
      <c r="T376" s="214">
        <v>0</v>
      </c>
      <c r="U376" s="224">
        <v>0</v>
      </c>
      <c r="V376" s="215">
        <v>0</v>
      </c>
      <c r="W376" s="211">
        <v>0</v>
      </c>
      <c r="X376" s="212">
        <v>1</v>
      </c>
      <c r="Y376" s="216">
        <v>1</v>
      </c>
      <c r="Z376" s="217">
        <v>2</v>
      </c>
    </row>
    <row r="377" spans="1:26" ht="15" customHeight="1" x14ac:dyDescent="0.25">
      <c r="A377" s="331"/>
      <c r="B377" s="205"/>
      <c r="C377" s="206" t="s">
        <v>412</v>
      </c>
      <c r="D377" s="207" t="s">
        <v>414</v>
      </c>
      <c r="E377" s="209">
        <v>0</v>
      </c>
      <c r="F377" s="210">
        <v>0</v>
      </c>
      <c r="G377" s="210">
        <v>0</v>
      </c>
      <c r="H377" s="210">
        <v>0</v>
      </c>
      <c r="I377" s="210">
        <v>0</v>
      </c>
      <c r="J377" s="210">
        <v>0</v>
      </c>
      <c r="K377" s="210">
        <v>0</v>
      </c>
      <c r="L377" s="211">
        <v>0</v>
      </c>
      <c r="M377" s="212">
        <v>0</v>
      </c>
      <c r="N377" s="212">
        <v>0</v>
      </c>
      <c r="O377" s="213">
        <v>0</v>
      </c>
      <c r="P377" s="214">
        <v>0</v>
      </c>
      <c r="Q377" s="214">
        <v>0</v>
      </c>
      <c r="R377" s="214">
        <v>0</v>
      </c>
      <c r="S377" s="214">
        <v>0</v>
      </c>
      <c r="T377" s="214">
        <v>0</v>
      </c>
      <c r="U377" s="224">
        <v>0</v>
      </c>
      <c r="V377" s="215">
        <v>0</v>
      </c>
      <c r="W377" s="211">
        <v>0</v>
      </c>
      <c r="X377" s="212">
        <v>0</v>
      </c>
      <c r="Y377" s="216">
        <v>0</v>
      </c>
      <c r="Z377" s="217">
        <v>0</v>
      </c>
    </row>
    <row r="378" spans="1:26" ht="15" customHeight="1" x14ac:dyDescent="0.25">
      <c r="A378" s="331"/>
      <c r="B378" s="205"/>
      <c r="C378" s="206" t="s">
        <v>412</v>
      </c>
      <c r="D378" s="207" t="s">
        <v>415</v>
      </c>
      <c r="E378" s="209">
        <v>0</v>
      </c>
      <c r="F378" s="210">
        <v>0</v>
      </c>
      <c r="G378" s="210">
        <v>0</v>
      </c>
      <c r="H378" s="210">
        <v>0</v>
      </c>
      <c r="I378" s="210">
        <v>0</v>
      </c>
      <c r="J378" s="210">
        <v>0</v>
      </c>
      <c r="K378" s="210">
        <v>0</v>
      </c>
      <c r="L378" s="211">
        <v>0</v>
      </c>
      <c r="M378" s="212">
        <v>0</v>
      </c>
      <c r="N378" s="212">
        <v>0</v>
      </c>
      <c r="O378" s="213">
        <v>0</v>
      </c>
      <c r="P378" s="214">
        <v>0</v>
      </c>
      <c r="Q378" s="214">
        <v>0</v>
      </c>
      <c r="R378" s="214">
        <v>0</v>
      </c>
      <c r="S378" s="214">
        <v>0</v>
      </c>
      <c r="T378" s="214">
        <v>0</v>
      </c>
      <c r="U378" s="224">
        <v>0</v>
      </c>
      <c r="V378" s="215">
        <v>0</v>
      </c>
      <c r="W378" s="211">
        <v>0</v>
      </c>
      <c r="X378" s="212">
        <v>0</v>
      </c>
      <c r="Y378" s="216">
        <v>0</v>
      </c>
      <c r="Z378" s="217">
        <v>0</v>
      </c>
    </row>
    <row r="379" spans="1:26" ht="15" customHeight="1" x14ac:dyDescent="0.25">
      <c r="A379" s="331"/>
      <c r="B379" s="205"/>
      <c r="C379" s="206" t="s">
        <v>416</v>
      </c>
      <c r="D379" s="207" t="s">
        <v>417</v>
      </c>
      <c r="E379" s="209">
        <v>9</v>
      </c>
      <c r="F379" s="210">
        <v>0</v>
      </c>
      <c r="G379" s="210">
        <v>0</v>
      </c>
      <c r="H379" s="210">
        <v>0</v>
      </c>
      <c r="I379" s="210">
        <v>0</v>
      </c>
      <c r="J379" s="210">
        <v>0</v>
      </c>
      <c r="K379" s="210">
        <v>0</v>
      </c>
      <c r="L379" s="211">
        <v>9</v>
      </c>
      <c r="M379" s="212">
        <v>13</v>
      </c>
      <c r="N379" s="212">
        <v>77</v>
      </c>
      <c r="O379" s="213">
        <v>99</v>
      </c>
      <c r="P379" s="214">
        <v>1</v>
      </c>
      <c r="Q379" s="214">
        <v>0</v>
      </c>
      <c r="R379" s="214">
        <v>0</v>
      </c>
      <c r="S379" s="214">
        <v>0</v>
      </c>
      <c r="T379" s="214">
        <v>0</v>
      </c>
      <c r="U379" s="224">
        <v>0</v>
      </c>
      <c r="V379" s="215">
        <v>0</v>
      </c>
      <c r="W379" s="211">
        <v>1</v>
      </c>
      <c r="X379" s="212">
        <v>0</v>
      </c>
      <c r="Y379" s="216">
        <v>13</v>
      </c>
      <c r="Z379" s="217">
        <v>14</v>
      </c>
    </row>
    <row r="380" spans="1:26" ht="15" customHeight="1" x14ac:dyDescent="0.25">
      <c r="A380" s="331"/>
      <c r="B380" s="205"/>
      <c r="C380" s="206" t="s">
        <v>416</v>
      </c>
      <c r="D380" s="207" t="s">
        <v>418</v>
      </c>
      <c r="E380" s="209">
        <v>0</v>
      </c>
      <c r="F380" s="210">
        <v>0</v>
      </c>
      <c r="G380" s="210">
        <v>0</v>
      </c>
      <c r="H380" s="210">
        <v>0</v>
      </c>
      <c r="I380" s="210">
        <v>0</v>
      </c>
      <c r="J380" s="210">
        <v>0</v>
      </c>
      <c r="K380" s="210">
        <v>0</v>
      </c>
      <c r="L380" s="211">
        <v>0</v>
      </c>
      <c r="M380" s="212">
        <v>1</v>
      </c>
      <c r="N380" s="212">
        <v>24</v>
      </c>
      <c r="O380" s="213">
        <v>25</v>
      </c>
      <c r="P380" s="214">
        <v>0</v>
      </c>
      <c r="Q380" s="214">
        <v>0</v>
      </c>
      <c r="R380" s="214">
        <v>0</v>
      </c>
      <c r="S380" s="214">
        <v>0</v>
      </c>
      <c r="T380" s="214">
        <v>0</v>
      </c>
      <c r="U380" s="224">
        <v>0</v>
      </c>
      <c r="V380" s="215">
        <v>0</v>
      </c>
      <c r="W380" s="211">
        <v>0</v>
      </c>
      <c r="X380" s="212">
        <v>0</v>
      </c>
      <c r="Y380" s="216">
        <v>0</v>
      </c>
      <c r="Z380" s="217">
        <v>0</v>
      </c>
    </row>
    <row r="381" spans="1:26" ht="15" customHeight="1" x14ac:dyDescent="0.25">
      <c r="A381" s="331"/>
      <c r="B381" s="205"/>
      <c r="C381" s="206" t="s">
        <v>419</v>
      </c>
      <c r="D381" s="207" t="s">
        <v>420</v>
      </c>
      <c r="E381" s="209">
        <v>0</v>
      </c>
      <c r="F381" s="210">
        <v>0</v>
      </c>
      <c r="G381" s="210">
        <v>14</v>
      </c>
      <c r="H381" s="210">
        <v>0</v>
      </c>
      <c r="I381" s="210">
        <v>0</v>
      </c>
      <c r="J381" s="210">
        <v>0</v>
      </c>
      <c r="K381" s="210">
        <v>0</v>
      </c>
      <c r="L381" s="211">
        <v>14</v>
      </c>
      <c r="M381" s="212">
        <v>41</v>
      </c>
      <c r="N381" s="212">
        <v>185</v>
      </c>
      <c r="O381" s="213">
        <v>240</v>
      </c>
      <c r="P381" s="214">
        <v>0</v>
      </c>
      <c r="Q381" s="214">
        <v>0</v>
      </c>
      <c r="R381" s="214">
        <v>2</v>
      </c>
      <c r="S381" s="214">
        <v>0</v>
      </c>
      <c r="T381" s="214">
        <v>0</v>
      </c>
      <c r="U381" s="224">
        <v>0</v>
      </c>
      <c r="V381" s="215">
        <v>0</v>
      </c>
      <c r="W381" s="211">
        <v>2</v>
      </c>
      <c r="X381" s="212">
        <v>4</v>
      </c>
      <c r="Y381" s="216">
        <v>26</v>
      </c>
      <c r="Z381" s="217">
        <v>32</v>
      </c>
    </row>
    <row r="382" spans="1:26" ht="15" customHeight="1" x14ac:dyDescent="0.25">
      <c r="A382" s="331"/>
      <c r="B382" s="205"/>
      <c r="C382" s="206" t="s">
        <v>419</v>
      </c>
      <c r="D382" s="207" t="s">
        <v>421</v>
      </c>
      <c r="E382" s="209">
        <v>0</v>
      </c>
      <c r="F382" s="210">
        <v>0</v>
      </c>
      <c r="G382" s="210">
        <v>0</v>
      </c>
      <c r="H382" s="210">
        <v>0</v>
      </c>
      <c r="I382" s="210">
        <v>0</v>
      </c>
      <c r="J382" s="210">
        <v>0</v>
      </c>
      <c r="K382" s="210">
        <v>0</v>
      </c>
      <c r="L382" s="211">
        <v>0</v>
      </c>
      <c r="M382" s="212">
        <v>0</v>
      </c>
      <c r="N382" s="212">
        <v>0</v>
      </c>
      <c r="O382" s="213">
        <v>0</v>
      </c>
      <c r="P382" s="214">
        <v>0</v>
      </c>
      <c r="Q382" s="214">
        <v>0</v>
      </c>
      <c r="R382" s="214">
        <v>0</v>
      </c>
      <c r="S382" s="214">
        <v>0</v>
      </c>
      <c r="T382" s="214">
        <v>0</v>
      </c>
      <c r="U382" s="224">
        <v>0</v>
      </c>
      <c r="V382" s="215">
        <v>0</v>
      </c>
      <c r="W382" s="211">
        <v>0</v>
      </c>
      <c r="X382" s="212">
        <v>0</v>
      </c>
      <c r="Y382" s="216">
        <v>0</v>
      </c>
      <c r="Z382" s="217">
        <v>0</v>
      </c>
    </row>
    <row r="383" spans="1:26" ht="15" customHeight="1" x14ac:dyDescent="0.25">
      <c r="A383" s="331"/>
      <c r="B383" s="205"/>
      <c r="C383" s="206" t="s">
        <v>419</v>
      </c>
      <c r="D383" s="208" t="s">
        <v>422</v>
      </c>
      <c r="E383" s="209">
        <v>0</v>
      </c>
      <c r="F383" s="210">
        <v>0</v>
      </c>
      <c r="G383" s="210">
        <v>0</v>
      </c>
      <c r="H383" s="210">
        <v>0</v>
      </c>
      <c r="I383" s="210">
        <v>0</v>
      </c>
      <c r="J383" s="210">
        <v>0</v>
      </c>
      <c r="K383" s="210">
        <v>0</v>
      </c>
      <c r="L383" s="211">
        <v>0</v>
      </c>
      <c r="M383" s="212">
        <v>1</v>
      </c>
      <c r="N383" s="212">
        <v>16</v>
      </c>
      <c r="O383" s="213">
        <v>17</v>
      </c>
      <c r="P383" s="214">
        <v>0</v>
      </c>
      <c r="Q383" s="214">
        <v>0</v>
      </c>
      <c r="R383" s="214">
        <v>0</v>
      </c>
      <c r="S383" s="214">
        <v>0</v>
      </c>
      <c r="T383" s="214">
        <v>0</v>
      </c>
      <c r="U383" s="224">
        <v>0</v>
      </c>
      <c r="V383" s="215">
        <v>0</v>
      </c>
      <c r="W383" s="211">
        <v>0</v>
      </c>
      <c r="X383" s="212">
        <v>0</v>
      </c>
      <c r="Y383" s="216">
        <v>5</v>
      </c>
      <c r="Z383" s="217">
        <v>5</v>
      </c>
    </row>
    <row r="384" spans="1:26" ht="15" customHeight="1" x14ac:dyDescent="0.25">
      <c r="A384" s="331"/>
      <c r="B384" s="205"/>
      <c r="C384" s="206" t="s">
        <v>423</v>
      </c>
      <c r="D384" s="207" t="s">
        <v>424</v>
      </c>
      <c r="E384" s="209">
        <v>0</v>
      </c>
      <c r="F384" s="210">
        <v>0</v>
      </c>
      <c r="G384" s="210">
        <v>0</v>
      </c>
      <c r="H384" s="210">
        <v>0</v>
      </c>
      <c r="I384" s="210">
        <v>0</v>
      </c>
      <c r="J384" s="210">
        <v>0</v>
      </c>
      <c r="K384" s="210">
        <v>0</v>
      </c>
      <c r="L384" s="211">
        <v>0</v>
      </c>
      <c r="M384" s="212">
        <v>0</v>
      </c>
      <c r="N384" s="212">
        <v>0</v>
      </c>
      <c r="O384" s="213">
        <v>0</v>
      </c>
      <c r="P384" s="214">
        <v>0</v>
      </c>
      <c r="Q384" s="214">
        <v>0</v>
      </c>
      <c r="R384" s="214">
        <v>0</v>
      </c>
      <c r="S384" s="214">
        <v>0</v>
      </c>
      <c r="T384" s="214">
        <v>0</v>
      </c>
      <c r="U384" s="224">
        <v>0</v>
      </c>
      <c r="V384" s="215">
        <v>0</v>
      </c>
      <c r="W384" s="211">
        <v>0</v>
      </c>
      <c r="X384" s="212">
        <v>0</v>
      </c>
      <c r="Y384" s="216">
        <v>0</v>
      </c>
      <c r="Z384" s="217">
        <v>0</v>
      </c>
    </row>
    <row r="385" spans="1:27" ht="15" customHeight="1" x14ac:dyDescent="0.25">
      <c r="A385" s="331"/>
      <c r="B385" s="205"/>
      <c r="C385" s="206" t="s">
        <v>425</v>
      </c>
      <c r="D385" s="207" t="s">
        <v>426</v>
      </c>
      <c r="E385" s="209">
        <v>3</v>
      </c>
      <c r="F385" s="210">
        <v>0</v>
      </c>
      <c r="G385" s="210">
        <v>0</v>
      </c>
      <c r="H385" s="210">
        <v>0</v>
      </c>
      <c r="I385" s="210">
        <v>0</v>
      </c>
      <c r="J385" s="210">
        <v>0</v>
      </c>
      <c r="K385" s="210">
        <v>0</v>
      </c>
      <c r="L385" s="211">
        <v>3</v>
      </c>
      <c r="M385" s="212">
        <v>29</v>
      </c>
      <c r="N385" s="212">
        <v>128</v>
      </c>
      <c r="O385" s="213">
        <v>160</v>
      </c>
      <c r="P385" s="214">
        <v>1</v>
      </c>
      <c r="Q385" s="214">
        <v>0</v>
      </c>
      <c r="R385" s="214">
        <v>0</v>
      </c>
      <c r="S385" s="214">
        <v>0</v>
      </c>
      <c r="T385" s="214">
        <v>0</v>
      </c>
      <c r="U385" s="224">
        <v>0</v>
      </c>
      <c r="V385" s="215">
        <v>0</v>
      </c>
      <c r="W385" s="211">
        <v>1</v>
      </c>
      <c r="X385" s="212">
        <v>12</v>
      </c>
      <c r="Y385" s="216">
        <v>20</v>
      </c>
      <c r="Z385" s="217">
        <v>33</v>
      </c>
    </row>
    <row r="386" spans="1:27" ht="15" customHeight="1" x14ac:dyDescent="0.25">
      <c r="A386" s="331"/>
      <c r="B386" s="205"/>
      <c r="C386" s="206" t="s">
        <v>425</v>
      </c>
      <c r="D386" s="207" t="s">
        <v>427</v>
      </c>
      <c r="E386" s="209">
        <v>0</v>
      </c>
      <c r="F386" s="210">
        <v>0</v>
      </c>
      <c r="G386" s="210">
        <v>0</v>
      </c>
      <c r="H386" s="210">
        <v>0</v>
      </c>
      <c r="I386" s="210">
        <v>0</v>
      </c>
      <c r="J386" s="210">
        <v>0</v>
      </c>
      <c r="K386" s="210">
        <v>0</v>
      </c>
      <c r="L386" s="211">
        <v>0</v>
      </c>
      <c r="M386" s="212">
        <v>0</v>
      </c>
      <c r="N386" s="212">
        <v>0</v>
      </c>
      <c r="O386" s="213">
        <v>0</v>
      </c>
      <c r="P386" s="214">
        <v>0</v>
      </c>
      <c r="Q386" s="214">
        <v>0</v>
      </c>
      <c r="R386" s="214">
        <v>0</v>
      </c>
      <c r="S386" s="214">
        <v>0</v>
      </c>
      <c r="T386" s="214">
        <v>0</v>
      </c>
      <c r="U386" s="224">
        <v>0</v>
      </c>
      <c r="V386" s="215">
        <v>0</v>
      </c>
      <c r="W386" s="211">
        <v>0</v>
      </c>
      <c r="X386" s="212">
        <v>0</v>
      </c>
      <c r="Y386" s="216">
        <v>0</v>
      </c>
      <c r="Z386" s="217">
        <v>0</v>
      </c>
    </row>
    <row r="387" spans="1:27" ht="15" customHeight="1" x14ac:dyDescent="0.25">
      <c r="A387" s="331"/>
      <c r="B387" s="205"/>
      <c r="C387" s="206" t="s">
        <v>428</v>
      </c>
      <c r="D387" s="207" t="s">
        <v>429</v>
      </c>
      <c r="E387" s="209">
        <v>19</v>
      </c>
      <c r="F387" s="210">
        <v>0</v>
      </c>
      <c r="G387" s="210">
        <v>0</v>
      </c>
      <c r="H387" s="210">
        <v>0</v>
      </c>
      <c r="I387" s="210">
        <v>0</v>
      </c>
      <c r="J387" s="210">
        <v>0</v>
      </c>
      <c r="K387" s="210">
        <v>0</v>
      </c>
      <c r="L387" s="211">
        <v>19</v>
      </c>
      <c r="M387" s="212">
        <v>18</v>
      </c>
      <c r="N387" s="212">
        <v>114</v>
      </c>
      <c r="O387" s="213">
        <v>151</v>
      </c>
      <c r="P387" s="214">
        <v>4</v>
      </c>
      <c r="Q387" s="214">
        <v>0</v>
      </c>
      <c r="R387" s="214">
        <v>0</v>
      </c>
      <c r="S387" s="214">
        <v>0</v>
      </c>
      <c r="T387" s="214">
        <v>0</v>
      </c>
      <c r="U387" s="224">
        <v>0</v>
      </c>
      <c r="V387" s="215">
        <v>0</v>
      </c>
      <c r="W387" s="211">
        <v>4</v>
      </c>
      <c r="X387" s="212">
        <v>4</v>
      </c>
      <c r="Y387" s="216">
        <v>22</v>
      </c>
      <c r="Z387" s="217">
        <v>30</v>
      </c>
    </row>
    <row r="388" spans="1:27" ht="15" customHeight="1" x14ac:dyDescent="0.25">
      <c r="A388" s="331"/>
      <c r="B388" s="205"/>
      <c r="C388" s="206" t="s">
        <v>428</v>
      </c>
      <c r="D388" s="207" t="s">
        <v>430</v>
      </c>
      <c r="E388" s="209">
        <v>3</v>
      </c>
      <c r="F388" s="210">
        <v>0</v>
      </c>
      <c r="G388" s="210">
        <v>0</v>
      </c>
      <c r="H388" s="210">
        <v>0</v>
      </c>
      <c r="I388" s="210">
        <v>0</v>
      </c>
      <c r="J388" s="210">
        <v>0</v>
      </c>
      <c r="K388" s="210">
        <v>0</v>
      </c>
      <c r="L388" s="211">
        <v>3</v>
      </c>
      <c r="M388" s="212">
        <v>6</v>
      </c>
      <c r="N388" s="212">
        <v>82</v>
      </c>
      <c r="O388" s="213">
        <v>91</v>
      </c>
      <c r="P388" s="214">
        <v>1</v>
      </c>
      <c r="Q388" s="214">
        <v>0</v>
      </c>
      <c r="R388" s="214">
        <v>0</v>
      </c>
      <c r="S388" s="214">
        <v>0</v>
      </c>
      <c r="T388" s="214">
        <v>0</v>
      </c>
      <c r="U388" s="224">
        <v>0</v>
      </c>
      <c r="V388" s="215">
        <v>0</v>
      </c>
      <c r="W388" s="211">
        <v>1</v>
      </c>
      <c r="X388" s="212">
        <v>0</v>
      </c>
      <c r="Y388" s="216">
        <v>18</v>
      </c>
      <c r="Z388" s="217">
        <v>19</v>
      </c>
    </row>
    <row r="389" spans="1:27" ht="15" customHeight="1" x14ac:dyDescent="0.25">
      <c r="A389" s="331"/>
      <c r="B389" s="205"/>
      <c r="C389" s="206" t="s">
        <v>215</v>
      </c>
      <c r="D389" s="207" t="s">
        <v>431</v>
      </c>
      <c r="E389" s="209">
        <v>0</v>
      </c>
      <c r="F389" s="210">
        <v>0</v>
      </c>
      <c r="G389" s="210">
        <v>0</v>
      </c>
      <c r="H389" s="210">
        <v>0</v>
      </c>
      <c r="I389" s="210">
        <v>0</v>
      </c>
      <c r="J389" s="210">
        <v>0</v>
      </c>
      <c r="K389" s="210">
        <v>0</v>
      </c>
      <c r="L389" s="211">
        <v>0</v>
      </c>
      <c r="M389" s="212">
        <v>2</v>
      </c>
      <c r="N389" s="212">
        <v>15</v>
      </c>
      <c r="O389" s="213">
        <v>17</v>
      </c>
      <c r="P389" s="214">
        <v>0</v>
      </c>
      <c r="Q389" s="214">
        <v>0</v>
      </c>
      <c r="R389" s="214">
        <v>0</v>
      </c>
      <c r="S389" s="214">
        <v>0</v>
      </c>
      <c r="T389" s="214">
        <v>0</v>
      </c>
      <c r="U389" s="224">
        <v>0</v>
      </c>
      <c r="V389" s="215">
        <v>0</v>
      </c>
      <c r="W389" s="211">
        <v>0</v>
      </c>
      <c r="X389" s="212">
        <v>0</v>
      </c>
      <c r="Y389" s="216">
        <v>3</v>
      </c>
      <c r="Z389" s="217">
        <v>3</v>
      </c>
    </row>
    <row r="390" spans="1:27" ht="15" customHeight="1" thickBot="1" x14ac:dyDescent="0.3">
      <c r="A390" s="332"/>
      <c r="B390" s="105" t="s">
        <v>504</v>
      </c>
      <c r="C390" s="106"/>
      <c r="D390" s="107"/>
      <c r="E390" s="218">
        <v>71</v>
      </c>
      <c r="F390" s="219">
        <v>0</v>
      </c>
      <c r="G390" s="219">
        <v>209</v>
      </c>
      <c r="H390" s="219">
        <v>0</v>
      </c>
      <c r="I390" s="219">
        <v>0</v>
      </c>
      <c r="J390" s="219">
        <v>0</v>
      </c>
      <c r="K390" s="219">
        <v>0</v>
      </c>
      <c r="L390" s="220">
        <v>280</v>
      </c>
      <c r="M390" s="221">
        <v>689</v>
      </c>
      <c r="N390" s="221">
        <v>3851</v>
      </c>
      <c r="O390" s="222">
        <v>4820</v>
      </c>
      <c r="P390" s="223">
        <v>12</v>
      </c>
      <c r="Q390" s="223">
        <v>0</v>
      </c>
      <c r="R390" s="223">
        <v>96</v>
      </c>
      <c r="S390" s="223">
        <v>0</v>
      </c>
      <c r="T390" s="223">
        <v>0</v>
      </c>
      <c r="U390" s="223">
        <v>0</v>
      </c>
      <c r="V390" s="223">
        <v>0</v>
      </c>
      <c r="W390" s="220">
        <v>108</v>
      </c>
      <c r="X390" s="221">
        <v>156</v>
      </c>
      <c r="Y390" s="221">
        <v>557</v>
      </c>
      <c r="Z390" s="220">
        <v>821</v>
      </c>
    </row>
    <row r="391" spans="1:27" s="2" customFormat="1" ht="14.25" customHeight="1" x14ac:dyDescent="0.2">
      <c r="A391" s="333" t="s">
        <v>501</v>
      </c>
      <c r="B391" s="35"/>
      <c r="C391" s="1"/>
      <c r="D391" s="6"/>
      <c r="E391" s="200"/>
      <c r="F391" s="201"/>
      <c r="G391" s="201"/>
      <c r="H391" s="201"/>
      <c r="I391" s="201"/>
      <c r="J391" s="201"/>
      <c r="K391" s="201"/>
      <c r="L391" s="202"/>
      <c r="M391" s="203"/>
      <c r="N391" s="203"/>
      <c r="O391" s="204"/>
      <c r="P391" s="33"/>
      <c r="Q391" s="33"/>
      <c r="R391" s="33"/>
      <c r="S391" s="33"/>
      <c r="T391" s="33"/>
      <c r="U391" s="33"/>
      <c r="V391" s="33"/>
      <c r="W391" s="32"/>
      <c r="X391" s="33"/>
      <c r="Y391" s="33"/>
      <c r="Z391" s="32"/>
    </row>
    <row r="392" spans="1:27" ht="24.75" customHeight="1" x14ac:dyDescent="0.25">
      <c r="A392" s="334"/>
      <c r="B392" s="336"/>
      <c r="C392" s="182" t="s">
        <v>502</v>
      </c>
      <c r="D392" s="183" t="s">
        <v>503</v>
      </c>
      <c r="E392" s="231">
        <v>0</v>
      </c>
      <c r="F392" s="232">
        <v>0</v>
      </c>
      <c r="G392" s="232">
        <v>0</v>
      </c>
      <c r="H392" s="232">
        <v>0</v>
      </c>
      <c r="I392" s="232">
        <v>0</v>
      </c>
      <c r="J392" s="232">
        <v>1</v>
      </c>
      <c r="K392" s="232">
        <v>0</v>
      </c>
      <c r="L392" s="233">
        <v>1</v>
      </c>
      <c r="M392" s="143">
        <v>0</v>
      </c>
      <c r="N392" s="143">
        <v>196</v>
      </c>
      <c r="O392" s="235">
        <v>197</v>
      </c>
      <c r="P392" s="236">
        <v>0</v>
      </c>
      <c r="Q392" s="236">
        <v>0</v>
      </c>
      <c r="R392" s="236">
        <v>0</v>
      </c>
      <c r="S392" s="236">
        <v>0</v>
      </c>
      <c r="T392" s="236">
        <v>0</v>
      </c>
      <c r="U392" s="240">
        <v>0</v>
      </c>
      <c r="V392" s="237">
        <v>0</v>
      </c>
      <c r="W392" s="233">
        <v>0</v>
      </c>
      <c r="X392" s="143">
        <v>0</v>
      </c>
      <c r="Y392" s="196">
        <v>21</v>
      </c>
      <c r="Z392" s="197">
        <v>21</v>
      </c>
    </row>
    <row r="393" spans="1:27" ht="15" hidden="1" customHeight="1" x14ac:dyDescent="0.25">
      <c r="A393" s="334"/>
      <c r="B393" s="337"/>
      <c r="C393" s="3"/>
      <c r="D393" s="98"/>
      <c r="E393" s="177"/>
      <c r="F393" s="210"/>
      <c r="G393" s="210"/>
      <c r="H393" s="210"/>
      <c r="I393" s="210"/>
      <c r="J393" s="210"/>
      <c r="K393" s="210"/>
      <c r="L393" s="211"/>
      <c r="M393" s="34"/>
      <c r="N393" s="34"/>
      <c r="O393" s="213"/>
      <c r="P393" s="214"/>
      <c r="Q393" s="214"/>
      <c r="R393" s="214"/>
      <c r="S393" s="214"/>
      <c r="T393" s="214"/>
      <c r="U393" s="214"/>
      <c r="V393" s="215"/>
      <c r="W393" s="211"/>
      <c r="X393" s="34"/>
      <c r="Y393" s="8"/>
      <c r="Z393" s="132"/>
    </row>
    <row r="394" spans="1:27" ht="15" hidden="1" customHeight="1" x14ac:dyDescent="0.25">
      <c r="A394" s="334"/>
      <c r="B394" s="337"/>
      <c r="C394" s="3"/>
      <c r="D394" s="98"/>
      <c r="E394" s="177"/>
      <c r="F394" s="210"/>
      <c r="G394" s="210"/>
      <c r="H394" s="210"/>
      <c r="I394" s="210"/>
      <c r="J394" s="210"/>
      <c r="K394" s="210"/>
      <c r="L394" s="211"/>
      <c r="M394" s="34"/>
      <c r="N394" s="34"/>
      <c r="O394" s="213"/>
      <c r="P394" s="214"/>
      <c r="Q394" s="214"/>
      <c r="R394" s="214"/>
      <c r="S394" s="214"/>
      <c r="T394" s="214"/>
      <c r="U394" s="214"/>
      <c r="V394" s="215"/>
      <c r="W394" s="211"/>
      <c r="X394" s="34"/>
      <c r="Y394" s="8"/>
      <c r="Z394" s="132"/>
    </row>
    <row r="395" spans="1:27" ht="15" hidden="1" customHeight="1" x14ac:dyDescent="0.25">
      <c r="A395" s="334"/>
      <c r="B395" s="337"/>
      <c r="C395" s="3"/>
      <c r="D395" s="98"/>
      <c r="E395" s="177"/>
      <c r="F395" s="210"/>
      <c r="G395" s="210"/>
      <c r="H395" s="210"/>
      <c r="I395" s="210"/>
      <c r="J395" s="210"/>
      <c r="K395" s="210"/>
      <c r="L395" s="211"/>
      <c r="M395" s="34"/>
      <c r="N395" s="34"/>
      <c r="O395" s="213"/>
      <c r="P395" s="214"/>
      <c r="Q395" s="214"/>
      <c r="R395" s="214"/>
      <c r="S395" s="214"/>
      <c r="T395" s="214"/>
      <c r="U395" s="214"/>
      <c r="V395" s="215"/>
      <c r="W395" s="211"/>
      <c r="X395" s="34"/>
      <c r="Y395" s="8"/>
      <c r="Z395" s="132"/>
    </row>
    <row r="396" spans="1:27" ht="15" hidden="1" customHeight="1" x14ac:dyDescent="0.25">
      <c r="A396" s="334"/>
      <c r="B396" s="337"/>
      <c r="C396" s="3"/>
      <c r="D396" s="98"/>
      <c r="E396" s="177"/>
      <c r="F396" s="210"/>
      <c r="G396" s="210"/>
      <c r="H396" s="210"/>
      <c r="I396" s="210"/>
      <c r="J396" s="210"/>
      <c r="K396" s="210"/>
      <c r="L396" s="211"/>
      <c r="M396" s="34"/>
      <c r="N396" s="34"/>
      <c r="O396" s="213"/>
      <c r="P396" s="214"/>
      <c r="Q396" s="214"/>
      <c r="R396" s="214"/>
      <c r="S396" s="214"/>
      <c r="T396" s="214"/>
      <c r="U396" s="214"/>
      <c r="V396" s="215"/>
      <c r="W396" s="211"/>
      <c r="X396" s="34"/>
      <c r="Y396" s="8"/>
      <c r="Z396" s="132"/>
      <c r="AA396" s="89"/>
    </row>
    <row r="397" spans="1:27" s="269" customFormat="1" ht="20.25" customHeight="1" thickBot="1" x14ac:dyDescent="0.3">
      <c r="A397" s="335"/>
      <c r="B397" s="270" t="s">
        <v>505</v>
      </c>
      <c r="C397" s="260"/>
      <c r="D397" s="261"/>
      <c r="E397" s="262">
        <v>0</v>
      </c>
      <c r="F397" s="263">
        <v>0</v>
      </c>
      <c r="G397" s="263">
        <v>0</v>
      </c>
      <c r="H397" s="263">
        <v>0</v>
      </c>
      <c r="I397" s="263">
        <v>0</v>
      </c>
      <c r="J397" s="263">
        <v>1</v>
      </c>
      <c r="K397" s="263">
        <v>0</v>
      </c>
      <c r="L397" s="264">
        <v>1</v>
      </c>
      <c r="M397" s="265">
        <v>0</v>
      </c>
      <c r="N397" s="265">
        <v>196</v>
      </c>
      <c r="O397" s="266">
        <v>197</v>
      </c>
      <c r="P397" s="267">
        <v>0</v>
      </c>
      <c r="Q397" s="267">
        <v>0</v>
      </c>
      <c r="R397" s="267">
        <v>0</v>
      </c>
      <c r="S397" s="267">
        <v>0</v>
      </c>
      <c r="T397" s="267">
        <v>0</v>
      </c>
      <c r="U397" s="267">
        <v>0</v>
      </c>
      <c r="V397" s="267">
        <v>0</v>
      </c>
      <c r="W397" s="267">
        <v>0</v>
      </c>
      <c r="X397" s="267">
        <v>0</v>
      </c>
      <c r="Y397" s="267">
        <v>21</v>
      </c>
      <c r="Z397" s="268">
        <v>21</v>
      </c>
    </row>
    <row r="398" spans="1:27" s="2" customFormat="1" ht="15" customHeight="1" x14ac:dyDescent="0.2">
      <c r="A398" s="324" t="s">
        <v>536</v>
      </c>
      <c r="B398" s="338"/>
      <c r="C398" s="48">
        <v>651513</v>
      </c>
      <c r="D398" s="229" t="s">
        <v>546</v>
      </c>
      <c r="E398" s="231">
        <v>0</v>
      </c>
      <c r="F398" s="232">
        <v>0</v>
      </c>
      <c r="G398" s="232">
        <v>193</v>
      </c>
      <c r="H398" s="232">
        <v>0</v>
      </c>
      <c r="I398" s="232">
        <v>0</v>
      </c>
      <c r="J398" s="232">
        <v>0</v>
      </c>
      <c r="K398" s="232">
        <v>0</v>
      </c>
      <c r="L398" s="233">
        <f>SUM(E398:K398)</f>
        <v>193</v>
      </c>
      <c r="M398" s="234">
        <v>81</v>
      </c>
      <c r="N398" s="234">
        <v>49</v>
      </c>
      <c r="O398" s="235">
        <f>SUM(L398:N398)</f>
        <v>323</v>
      </c>
      <c r="P398" s="236">
        <v>0</v>
      </c>
      <c r="Q398" s="236">
        <v>0</v>
      </c>
      <c r="R398" s="236">
        <v>52</v>
      </c>
      <c r="S398" s="236">
        <v>0</v>
      </c>
      <c r="T398" s="236">
        <v>0</v>
      </c>
      <c r="U398" s="236">
        <v>0</v>
      </c>
      <c r="V398" s="240">
        <v>0</v>
      </c>
      <c r="W398" s="233">
        <f>SUM(P398:V398)</f>
        <v>52</v>
      </c>
      <c r="X398" s="234">
        <v>13</v>
      </c>
      <c r="Y398" s="234">
        <v>1</v>
      </c>
      <c r="Z398" s="254">
        <f>SUM(W398:Y398)</f>
        <v>66</v>
      </c>
    </row>
    <row r="399" spans="1:27" s="2" customFormat="1" x14ac:dyDescent="0.2">
      <c r="A399" s="325"/>
      <c r="B399" s="339"/>
      <c r="C399" s="48">
        <v>651508</v>
      </c>
      <c r="D399" s="229" t="s">
        <v>540</v>
      </c>
      <c r="E399" s="231">
        <v>0</v>
      </c>
      <c r="F399" s="232">
        <v>0</v>
      </c>
      <c r="G399" s="232">
        <v>0</v>
      </c>
      <c r="H399" s="232">
        <v>0</v>
      </c>
      <c r="I399" s="232">
        <v>0</v>
      </c>
      <c r="J399" s="232">
        <v>0</v>
      </c>
      <c r="K399" s="232">
        <v>0</v>
      </c>
      <c r="L399" s="233">
        <f t="shared" ref="L399:L415" si="1">SUM(E399:K399)</f>
        <v>0</v>
      </c>
      <c r="M399" s="234">
        <v>0</v>
      </c>
      <c r="N399" s="234">
        <v>10</v>
      </c>
      <c r="O399" s="235">
        <f t="shared" ref="O399:O415" si="2">SUM(L399:N399)</f>
        <v>10</v>
      </c>
      <c r="P399" s="236">
        <v>0</v>
      </c>
      <c r="Q399" s="236">
        <v>0</v>
      </c>
      <c r="R399" s="236">
        <v>0</v>
      </c>
      <c r="S399" s="236">
        <v>0</v>
      </c>
      <c r="T399" s="236">
        <v>0</v>
      </c>
      <c r="U399" s="236">
        <v>0</v>
      </c>
      <c r="V399" s="240">
        <v>0</v>
      </c>
      <c r="W399" s="233">
        <f t="shared" ref="W399:W415" si="3">SUM(P399:V399)</f>
        <v>0</v>
      </c>
      <c r="X399" s="234">
        <v>0</v>
      </c>
      <c r="Y399" s="234">
        <v>2</v>
      </c>
      <c r="Z399" s="254">
        <f t="shared" ref="Z399:Z415" si="4">SUM(W399:Y399)</f>
        <v>2</v>
      </c>
    </row>
    <row r="400" spans="1:27" s="2" customFormat="1" x14ac:dyDescent="0.2">
      <c r="A400" s="325"/>
      <c r="B400" s="339"/>
      <c r="C400" s="48">
        <v>651505</v>
      </c>
      <c r="D400" s="229" t="s">
        <v>547</v>
      </c>
      <c r="E400" s="231">
        <v>0</v>
      </c>
      <c r="F400" s="232">
        <v>0</v>
      </c>
      <c r="G400" s="232">
        <v>2</v>
      </c>
      <c r="H400" s="232">
        <v>0</v>
      </c>
      <c r="I400" s="232">
        <v>0</v>
      </c>
      <c r="J400" s="232">
        <v>0</v>
      </c>
      <c r="K400" s="232">
        <v>0</v>
      </c>
      <c r="L400" s="233">
        <f t="shared" si="1"/>
        <v>2</v>
      </c>
      <c r="M400" s="234">
        <v>26</v>
      </c>
      <c r="N400" s="234">
        <v>239</v>
      </c>
      <c r="O400" s="235">
        <f t="shared" si="2"/>
        <v>267</v>
      </c>
      <c r="P400" s="236">
        <v>0</v>
      </c>
      <c r="Q400" s="236">
        <v>0</v>
      </c>
      <c r="R400" s="236">
        <v>3</v>
      </c>
      <c r="S400" s="236">
        <v>0</v>
      </c>
      <c r="T400" s="236">
        <v>0</v>
      </c>
      <c r="U400" s="236">
        <v>0</v>
      </c>
      <c r="V400" s="240">
        <v>0</v>
      </c>
      <c r="W400" s="233">
        <f t="shared" si="3"/>
        <v>3</v>
      </c>
      <c r="X400" s="234">
        <v>1</v>
      </c>
      <c r="Y400" s="234">
        <v>60</v>
      </c>
      <c r="Z400" s="254">
        <f t="shared" si="4"/>
        <v>64</v>
      </c>
    </row>
    <row r="401" spans="1:26" s="2" customFormat="1" x14ac:dyDescent="0.2">
      <c r="A401" s="325"/>
      <c r="B401" s="339"/>
      <c r="C401" s="48">
        <v>651503</v>
      </c>
      <c r="D401" s="229" t="s">
        <v>542</v>
      </c>
      <c r="E401" s="231">
        <v>0</v>
      </c>
      <c r="F401" s="232">
        <v>0</v>
      </c>
      <c r="G401" s="232">
        <v>2</v>
      </c>
      <c r="H401" s="232">
        <v>0</v>
      </c>
      <c r="I401" s="232">
        <v>0</v>
      </c>
      <c r="J401" s="232">
        <v>0</v>
      </c>
      <c r="K401" s="232">
        <v>0</v>
      </c>
      <c r="L401" s="233">
        <f t="shared" si="1"/>
        <v>2</v>
      </c>
      <c r="M401" s="234">
        <v>11</v>
      </c>
      <c r="N401" s="234">
        <v>41</v>
      </c>
      <c r="O401" s="235">
        <f t="shared" si="2"/>
        <v>54</v>
      </c>
      <c r="P401" s="236">
        <v>0</v>
      </c>
      <c r="Q401" s="236">
        <v>0</v>
      </c>
      <c r="R401" s="236">
        <v>2</v>
      </c>
      <c r="S401" s="236">
        <v>0</v>
      </c>
      <c r="T401" s="236">
        <v>0</v>
      </c>
      <c r="U401" s="236">
        <v>0</v>
      </c>
      <c r="V401" s="240">
        <v>0</v>
      </c>
      <c r="W401" s="233">
        <f t="shared" si="3"/>
        <v>2</v>
      </c>
      <c r="X401" s="234">
        <v>1</v>
      </c>
      <c r="Y401" s="234">
        <v>15</v>
      </c>
      <c r="Z401" s="254">
        <f t="shared" si="4"/>
        <v>18</v>
      </c>
    </row>
    <row r="402" spans="1:26" s="2" customFormat="1" x14ac:dyDescent="0.2">
      <c r="A402" s="325"/>
      <c r="B402" s="339"/>
      <c r="C402" s="48">
        <v>651510</v>
      </c>
      <c r="D402" s="229" t="s">
        <v>537</v>
      </c>
      <c r="E402" s="231">
        <v>0</v>
      </c>
      <c r="F402" s="232">
        <v>0</v>
      </c>
      <c r="G402" s="232">
        <v>3</v>
      </c>
      <c r="H402" s="232">
        <v>0</v>
      </c>
      <c r="I402" s="232">
        <v>0</v>
      </c>
      <c r="J402" s="232">
        <v>0</v>
      </c>
      <c r="K402" s="232">
        <v>0</v>
      </c>
      <c r="L402" s="233">
        <f t="shared" si="1"/>
        <v>3</v>
      </c>
      <c r="M402" s="234">
        <v>22</v>
      </c>
      <c r="N402" s="234">
        <v>412</v>
      </c>
      <c r="O402" s="235">
        <f t="shared" si="2"/>
        <v>437</v>
      </c>
      <c r="P402" s="236">
        <v>0</v>
      </c>
      <c r="Q402" s="236">
        <v>0</v>
      </c>
      <c r="R402" s="236">
        <v>1</v>
      </c>
      <c r="S402" s="236">
        <v>0</v>
      </c>
      <c r="T402" s="236">
        <v>0</v>
      </c>
      <c r="U402" s="236">
        <v>0</v>
      </c>
      <c r="V402" s="240">
        <v>0</v>
      </c>
      <c r="W402" s="233">
        <f t="shared" si="3"/>
        <v>1</v>
      </c>
      <c r="X402" s="234">
        <v>1</v>
      </c>
      <c r="Y402" s="234">
        <v>47</v>
      </c>
      <c r="Z402" s="254">
        <f t="shared" si="4"/>
        <v>49</v>
      </c>
    </row>
    <row r="403" spans="1:26" s="2" customFormat="1" x14ac:dyDescent="0.2">
      <c r="A403" s="325"/>
      <c r="B403" s="339"/>
      <c r="C403" s="48">
        <v>651507</v>
      </c>
      <c r="D403" s="229" t="s">
        <v>539</v>
      </c>
      <c r="E403" s="231">
        <v>0</v>
      </c>
      <c r="F403" s="232">
        <v>0</v>
      </c>
      <c r="G403" s="232">
        <v>0</v>
      </c>
      <c r="H403" s="232">
        <v>0</v>
      </c>
      <c r="I403" s="232">
        <v>0</v>
      </c>
      <c r="J403" s="232">
        <v>0</v>
      </c>
      <c r="K403" s="232">
        <v>0</v>
      </c>
      <c r="L403" s="233">
        <f t="shared" si="1"/>
        <v>0</v>
      </c>
      <c r="M403" s="234">
        <v>0</v>
      </c>
      <c r="N403" s="234">
        <v>0</v>
      </c>
      <c r="O403" s="235">
        <f t="shared" si="2"/>
        <v>0</v>
      </c>
      <c r="P403" s="236">
        <v>0</v>
      </c>
      <c r="Q403" s="236">
        <v>0</v>
      </c>
      <c r="R403" s="236">
        <v>0</v>
      </c>
      <c r="S403" s="236">
        <v>0</v>
      </c>
      <c r="T403" s="236">
        <v>0</v>
      </c>
      <c r="U403" s="236">
        <v>0</v>
      </c>
      <c r="V403" s="240">
        <v>0</v>
      </c>
      <c r="W403" s="233">
        <f t="shared" si="3"/>
        <v>0</v>
      </c>
      <c r="X403" s="234">
        <v>0</v>
      </c>
      <c r="Y403" s="234">
        <v>0</v>
      </c>
      <c r="Z403" s="254">
        <f t="shared" si="4"/>
        <v>0</v>
      </c>
    </row>
    <row r="404" spans="1:26" s="2" customFormat="1" x14ac:dyDescent="0.2">
      <c r="A404" s="325"/>
      <c r="B404" s="339"/>
      <c r="C404" s="48">
        <v>651506</v>
      </c>
      <c r="D404" s="229" t="s">
        <v>538</v>
      </c>
      <c r="E404" s="231">
        <v>0</v>
      </c>
      <c r="F404" s="232">
        <v>0</v>
      </c>
      <c r="G404" s="232">
        <v>0</v>
      </c>
      <c r="H404" s="232">
        <v>0</v>
      </c>
      <c r="I404" s="232">
        <v>0</v>
      </c>
      <c r="J404" s="232">
        <v>0</v>
      </c>
      <c r="K404" s="232">
        <v>0</v>
      </c>
      <c r="L404" s="233">
        <f t="shared" si="1"/>
        <v>0</v>
      </c>
      <c r="M404" s="234">
        <v>5</v>
      </c>
      <c r="N404" s="234">
        <v>5</v>
      </c>
      <c r="O404" s="235">
        <f t="shared" si="2"/>
        <v>10</v>
      </c>
      <c r="P404" s="236">
        <v>0</v>
      </c>
      <c r="Q404" s="236">
        <v>0</v>
      </c>
      <c r="R404" s="236">
        <v>0</v>
      </c>
      <c r="S404" s="236">
        <v>0</v>
      </c>
      <c r="T404" s="236">
        <v>0</v>
      </c>
      <c r="U404" s="236">
        <v>0</v>
      </c>
      <c r="V404" s="240">
        <v>0</v>
      </c>
      <c r="W404" s="233">
        <f t="shared" si="3"/>
        <v>0</v>
      </c>
      <c r="X404" s="234">
        <v>13</v>
      </c>
      <c r="Y404" s="234">
        <v>10</v>
      </c>
      <c r="Z404" s="254">
        <f t="shared" si="4"/>
        <v>23</v>
      </c>
    </row>
    <row r="405" spans="1:26" s="2" customFormat="1" x14ac:dyDescent="0.2">
      <c r="A405" s="325"/>
      <c r="B405" s="339"/>
      <c r="C405" s="48">
        <v>651402</v>
      </c>
      <c r="D405" s="229" t="s">
        <v>545</v>
      </c>
      <c r="E405" s="231">
        <v>0</v>
      </c>
      <c r="F405" s="232">
        <v>0</v>
      </c>
      <c r="G405" s="232">
        <v>0</v>
      </c>
      <c r="H405" s="232">
        <v>0</v>
      </c>
      <c r="I405" s="232">
        <v>0</v>
      </c>
      <c r="J405" s="232">
        <v>0</v>
      </c>
      <c r="K405" s="232">
        <v>0</v>
      </c>
      <c r="L405" s="233">
        <f t="shared" si="1"/>
        <v>0</v>
      </c>
      <c r="M405" s="234">
        <v>49</v>
      </c>
      <c r="N405" s="234">
        <v>231</v>
      </c>
      <c r="O405" s="235">
        <f t="shared" si="2"/>
        <v>280</v>
      </c>
      <c r="P405" s="236">
        <v>0</v>
      </c>
      <c r="Q405" s="236">
        <v>0</v>
      </c>
      <c r="R405" s="236">
        <v>0</v>
      </c>
      <c r="S405" s="236">
        <v>0</v>
      </c>
      <c r="T405" s="236">
        <v>0</v>
      </c>
      <c r="U405" s="236">
        <v>0</v>
      </c>
      <c r="V405" s="240">
        <v>0</v>
      </c>
      <c r="W405" s="233">
        <f t="shared" si="3"/>
        <v>0</v>
      </c>
      <c r="X405" s="234">
        <v>8</v>
      </c>
      <c r="Y405" s="234">
        <v>42</v>
      </c>
      <c r="Z405" s="254">
        <f t="shared" si="4"/>
        <v>50</v>
      </c>
    </row>
    <row r="406" spans="1:26" s="2" customFormat="1" x14ac:dyDescent="0.2">
      <c r="A406" s="325"/>
      <c r="B406" s="339"/>
      <c r="C406" s="48">
        <v>651522</v>
      </c>
      <c r="D406" s="229" t="s">
        <v>548</v>
      </c>
      <c r="E406" s="231">
        <v>0</v>
      </c>
      <c r="F406" s="232">
        <v>0</v>
      </c>
      <c r="G406" s="232">
        <v>0</v>
      </c>
      <c r="H406" s="232">
        <v>0</v>
      </c>
      <c r="I406" s="232">
        <v>0</v>
      </c>
      <c r="J406" s="232">
        <v>0</v>
      </c>
      <c r="K406" s="232">
        <v>0</v>
      </c>
      <c r="L406" s="233">
        <f t="shared" si="1"/>
        <v>0</v>
      </c>
      <c r="M406" s="234">
        <v>4</v>
      </c>
      <c r="N406" s="234">
        <v>85</v>
      </c>
      <c r="O406" s="235">
        <f t="shared" si="2"/>
        <v>89</v>
      </c>
      <c r="P406" s="236">
        <v>0</v>
      </c>
      <c r="Q406" s="236">
        <v>0</v>
      </c>
      <c r="R406" s="236">
        <v>0</v>
      </c>
      <c r="S406" s="236">
        <v>0</v>
      </c>
      <c r="T406" s="236">
        <v>0</v>
      </c>
      <c r="U406" s="236">
        <v>0</v>
      </c>
      <c r="V406" s="240">
        <v>0</v>
      </c>
      <c r="W406" s="233">
        <f t="shared" si="3"/>
        <v>0</v>
      </c>
      <c r="X406" s="234">
        <v>0</v>
      </c>
      <c r="Y406" s="234">
        <v>7</v>
      </c>
      <c r="Z406" s="254">
        <f t="shared" si="4"/>
        <v>7</v>
      </c>
    </row>
    <row r="407" spans="1:26" s="2" customFormat="1" x14ac:dyDescent="0.2">
      <c r="A407" s="325"/>
      <c r="B407" s="339"/>
      <c r="C407" s="48">
        <v>651522</v>
      </c>
      <c r="D407" s="229" t="s">
        <v>541</v>
      </c>
      <c r="E407" s="231">
        <v>0</v>
      </c>
      <c r="F407" s="232">
        <v>0</v>
      </c>
      <c r="G407" s="232">
        <v>12</v>
      </c>
      <c r="H407" s="232">
        <v>0</v>
      </c>
      <c r="I407" s="232">
        <v>0</v>
      </c>
      <c r="J407" s="232">
        <v>0</v>
      </c>
      <c r="K407" s="232">
        <v>0</v>
      </c>
      <c r="L407" s="233">
        <f t="shared" si="1"/>
        <v>12</v>
      </c>
      <c r="M407" s="234">
        <v>75</v>
      </c>
      <c r="N407" s="234">
        <v>572</v>
      </c>
      <c r="O407" s="235">
        <f t="shared" si="2"/>
        <v>659</v>
      </c>
      <c r="P407" s="236">
        <v>0</v>
      </c>
      <c r="Q407" s="236">
        <v>0</v>
      </c>
      <c r="R407" s="236">
        <v>2</v>
      </c>
      <c r="S407" s="236">
        <v>0</v>
      </c>
      <c r="T407" s="236">
        <v>0</v>
      </c>
      <c r="U407" s="236">
        <v>0</v>
      </c>
      <c r="V407" s="240">
        <v>0</v>
      </c>
      <c r="W407" s="233">
        <f t="shared" si="3"/>
        <v>2</v>
      </c>
      <c r="X407" s="234">
        <v>14</v>
      </c>
      <c r="Y407" s="234">
        <v>68</v>
      </c>
      <c r="Z407" s="254">
        <f t="shared" si="4"/>
        <v>84</v>
      </c>
    </row>
    <row r="408" spans="1:26" s="2" customFormat="1" x14ac:dyDescent="0.2">
      <c r="A408" s="325"/>
      <c r="B408" s="339"/>
      <c r="C408" s="48">
        <v>651401</v>
      </c>
      <c r="D408" s="229" t="s">
        <v>573</v>
      </c>
      <c r="E408" s="231">
        <v>0</v>
      </c>
      <c r="F408" s="232">
        <v>0</v>
      </c>
      <c r="G408" s="232">
        <v>22</v>
      </c>
      <c r="H408" s="232">
        <v>0</v>
      </c>
      <c r="I408" s="232">
        <v>0</v>
      </c>
      <c r="J408" s="232">
        <v>0</v>
      </c>
      <c r="K408" s="232">
        <v>0</v>
      </c>
      <c r="L408" s="233">
        <f t="shared" si="1"/>
        <v>22</v>
      </c>
      <c r="M408" s="234">
        <v>0</v>
      </c>
      <c r="N408" s="234">
        <v>0</v>
      </c>
      <c r="O408" s="235">
        <f t="shared" si="2"/>
        <v>22</v>
      </c>
      <c r="P408" s="236">
        <v>0</v>
      </c>
      <c r="Q408" s="236">
        <v>0</v>
      </c>
      <c r="R408" s="236">
        <v>5</v>
      </c>
      <c r="S408" s="236">
        <v>0</v>
      </c>
      <c r="T408" s="236">
        <v>0</v>
      </c>
      <c r="U408" s="236">
        <v>0</v>
      </c>
      <c r="V408" s="240">
        <v>0</v>
      </c>
      <c r="W408" s="233">
        <f t="shared" si="3"/>
        <v>5</v>
      </c>
      <c r="X408" s="234">
        <v>0</v>
      </c>
      <c r="Y408" s="234">
        <v>0</v>
      </c>
      <c r="Z408" s="254">
        <f t="shared" si="4"/>
        <v>5</v>
      </c>
    </row>
    <row r="409" spans="1:26" s="2" customFormat="1" x14ac:dyDescent="0.2">
      <c r="A409" s="325"/>
      <c r="B409" s="339"/>
      <c r="C409" s="48">
        <v>651401</v>
      </c>
      <c r="D409" s="229" t="s">
        <v>575</v>
      </c>
      <c r="E409" s="231">
        <v>0</v>
      </c>
      <c r="F409" s="232">
        <v>0</v>
      </c>
      <c r="G409" s="232">
        <v>0</v>
      </c>
      <c r="H409" s="232">
        <v>0</v>
      </c>
      <c r="I409" s="232">
        <v>0</v>
      </c>
      <c r="J409" s="232">
        <v>0</v>
      </c>
      <c r="K409" s="232">
        <v>0</v>
      </c>
      <c r="L409" s="233">
        <f t="shared" si="1"/>
        <v>0</v>
      </c>
      <c r="M409" s="234">
        <v>0</v>
      </c>
      <c r="N409" s="234">
        <v>54</v>
      </c>
      <c r="O409" s="235">
        <f t="shared" si="2"/>
        <v>54</v>
      </c>
      <c r="P409" s="236">
        <v>0</v>
      </c>
      <c r="Q409" s="236">
        <v>0</v>
      </c>
      <c r="R409" s="236">
        <v>0</v>
      </c>
      <c r="S409" s="236">
        <v>0</v>
      </c>
      <c r="T409" s="236">
        <v>0</v>
      </c>
      <c r="U409" s="236">
        <v>0</v>
      </c>
      <c r="V409" s="240">
        <v>0</v>
      </c>
      <c r="W409" s="233">
        <f t="shared" si="3"/>
        <v>0</v>
      </c>
      <c r="X409" s="234">
        <v>0</v>
      </c>
      <c r="Y409" s="234">
        <v>6</v>
      </c>
      <c r="Z409" s="254">
        <f t="shared" si="4"/>
        <v>6</v>
      </c>
    </row>
    <row r="410" spans="1:26" s="2" customFormat="1" x14ac:dyDescent="0.2">
      <c r="A410" s="325"/>
      <c r="B410" s="339"/>
      <c r="C410" s="48">
        <v>651401</v>
      </c>
      <c r="D410" s="229" t="s">
        <v>574</v>
      </c>
      <c r="E410" s="231">
        <v>0</v>
      </c>
      <c r="F410" s="232">
        <v>0</v>
      </c>
      <c r="G410" s="232">
        <v>0</v>
      </c>
      <c r="H410" s="232">
        <v>0</v>
      </c>
      <c r="I410" s="232">
        <v>0</v>
      </c>
      <c r="J410" s="232">
        <v>0</v>
      </c>
      <c r="K410" s="232">
        <v>0</v>
      </c>
      <c r="L410" s="233">
        <f t="shared" si="1"/>
        <v>0</v>
      </c>
      <c r="M410" s="234">
        <v>0</v>
      </c>
      <c r="N410" s="234">
        <v>28</v>
      </c>
      <c r="O410" s="235">
        <f t="shared" si="2"/>
        <v>28</v>
      </c>
      <c r="P410" s="236">
        <v>0</v>
      </c>
      <c r="Q410" s="236">
        <v>0</v>
      </c>
      <c r="R410" s="236">
        <v>0</v>
      </c>
      <c r="S410" s="236">
        <v>0</v>
      </c>
      <c r="T410" s="236">
        <v>0</v>
      </c>
      <c r="U410" s="236">
        <v>0</v>
      </c>
      <c r="V410" s="240">
        <v>0</v>
      </c>
      <c r="W410" s="233">
        <f t="shared" si="3"/>
        <v>0</v>
      </c>
      <c r="X410" s="234">
        <v>0</v>
      </c>
      <c r="Y410" s="234">
        <v>3</v>
      </c>
      <c r="Z410" s="254">
        <f t="shared" si="4"/>
        <v>3</v>
      </c>
    </row>
    <row r="411" spans="1:26" s="2" customFormat="1" x14ac:dyDescent="0.2">
      <c r="A411" s="325"/>
      <c r="B411" s="339"/>
      <c r="C411" s="48">
        <v>651401</v>
      </c>
      <c r="D411" s="229" t="s">
        <v>576</v>
      </c>
      <c r="E411" s="231">
        <v>0</v>
      </c>
      <c r="F411" s="232">
        <v>0</v>
      </c>
      <c r="G411" s="232">
        <v>0</v>
      </c>
      <c r="H411" s="232">
        <v>0</v>
      </c>
      <c r="I411" s="232">
        <v>0</v>
      </c>
      <c r="J411" s="232">
        <v>0</v>
      </c>
      <c r="K411" s="232">
        <v>0</v>
      </c>
      <c r="L411" s="233">
        <f t="shared" si="1"/>
        <v>0</v>
      </c>
      <c r="M411" s="234">
        <v>0</v>
      </c>
      <c r="N411" s="234">
        <v>1</v>
      </c>
      <c r="O411" s="235">
        <f t="shared" si="2"/>
        <v>1</v>
      </c>
      <c r="P411" s="236">
        <v>0</v>
      </c>
      <c r="Q411" s="236">
        <v>0</v>
      </c>
      <c r="R411" s="236">
        <v>0</v>
      </c>
      <c r="S411" s="236">
        <v>0</v>
      </c>
      <c r="T411" s="236">
        <v>0</v>
      </c>
      <c r="U411" s="236">
        <v>0</v>
      </c>
      <c r="V411" s="240">
        <v>0</v>
      </c>
      <c r="W411" s="233">
        <f t="shared" si="3"/>
        <v>0</v>
      </c>
      <c r="X411" s="234">
        <v>0</v>
      </c>
      <c r="Y411" s="234">
        <v>0</v>
      </c>
      <c r="Z411" s="254">
        <f t="shared" si="4"/>
        <v>0</v>
      </c>
    </row>
    <row r="412" spans="1:26" s="2" customFormat="1" x14ac:dyDescent="0.2">
      <c r="A412" s="325"/>
      <c r="B412" s="339"/>
      <c r="C412" s="48">
        <v>651401</v>
      </c>
      <c r="D412" s="229" t="s">
        <v>572</v>
      </c>
      <c r="E412" s="231">
        <v>0</v>
      </c>
      <c r="F412" s="232">
        <v>0</v>
      </c>
      <c r="G412" s="232">
        <v>0</v>
      </c>
      <c r="H412" s="232">
        <v>0</v>
      </c>
      <c r="I412" s="232">
        <v>0</v>
      </c>
      <c r="J412" s="232">
        <v>0</v>
      </c>
      <c r="K412" s="232">
        <v>0</v>
      </c>
      <c r="L412" s="233">
        <f t="shared" si="1"/>
        <v>0</v>
      </c>
      <c r="M412" s="234">
        <v>0</v>
      </c>
      <c r="N412" s="234">
        <v>22</v>
      </c>
      <c r="O412" s="235">
        <f t="shared" si="2"/>
        <v>22</v>
      </c>
      <c r="P412" s="236">
        <v>0</v>
      </c>
      <c r="Q412" s="236">
        <v>0</v>
      </c>
      <c r="R412" s="236">
        <v>0</v>
      </c>
      <c r="S412" s="236">
        <v>0</v>
      </c>
      <c r="T412" s="236">
        <v>0</v>
      </c>
      <c r="U412" s="236">
        <v>0</v>
      </c>
      <c r="V412" s="240">
        <v>0</v>
      </c>
      <c r="W412" s="233">
        <f t="shared" si="3"/>
        <v>0</v>
      </c>
      <c r="X412" s="234">
        <v>0</v>
      </c>
      <c r="Y412" s="234">
        <v>5</v>
      </c>
      <c r="Z412" s="254">
        <f t="shared" si="4"/>
        <v>5</v>
      </c>
    </row>
    <row r="413" spans="1:26" s="2" customFormat="1" x14ac:dyDescent="0.2">
      <c r="A413" s="325"/>
      <c r="B413" s="339"/>
      <c r="C413" s="48">
        <v>651511</v>
      </c>
      <c r="D413" s="229" t="s">
        <v>543</v>
      </c>
      <c r="E413" s="231">
        <v>0</v>
      </c>
      <c r="F413" s="232">
        <v>0</v>
      </c>
      <c r="G413" s="232">
        <v>0</v>
      </c>
      <c r="H413" s="232">
        <v>0</v>
      </c>
      <c r="I413" s="232">
        <v>0</v>
      </c>
      <c r="J413" s="232">
        <v>0</v>
      </c>
      <c r="K413" s="232">
        <v>0</v>
      </c>
      <c r="L413" s="233">
        <f t="shared" si="1"/>
        <v>0</v>
      </c>
      <c r="M413" s="234">
        <v>0</v>
      </c>
      <c r="N413" s="234">
        <v>0</v>
      </c>
      <c r="O413" s="235">
        <f t="shared" si="2"/>
        <v>0</v>
      </c>
      <c r="P413" s="236">
        <v>0</v>
      </c>
      <c r="Q413" s="236">
        <v>0</v>
      </c>
      <c r="R413" s="236">
        <v>0</v>
      </c>
      <c r="S413" s="236">
        <v>0</v>
      </c>
      <c r="T413" s="236">
        <v>0</v>
      </c>
      <c r="U413" s="236">
        <v>0</v>
      </c>
      <c r="V413" s="240">
        <v>0</v>
      </c>
      <c r="W413" s="233">
        <f t="shared" si="3"/>
        <v>0</v>
      </c>
      <c r="X413" s="234">
        <v>0</v>
      </c>
      <c r="Y413" s="234">
        <v>0</v>
      </c>
      <c r="Z413" s="254">
        <f t="shared" si="4"/>
        <v>0</v>
      </c>
    </row>
    <row r="414" spans="1:26" s="2" customFormat="1" x14ac:dyDescent="0.2">
      <c r="A414" s="325"/>
      <c r="B414" s="339"/>
      <c r="C414" s="48">
        <v>651504</v>
      </c>
      <c r="D414" s="229" t="s">
        <v>544</v>
      </c>
      <c r="E414" s="231">
        <v>0</v>
      </c>
      <c r="F414" s="232">
        <v>0</v>
      </c>
      <c r="G414" s="232">
        <v>6</v>
      </c>
      <c r="H414" s="232">
        <v>0</v>
      </c>
      <c r="I414" s="232">
        <v>0</v>
      </c>
      <c r="J414" s="232">
        <v>0</v>
      </c>
      <c r="K414" s="232">
        <v>0</v>
      </c>
      <c r="L414" s="233">
        <f t="shared" si="1"/>
        <v>6</v>
      </c>
      <c r="M414" s="234">
        <v>63</v>
      </c>
      <c r="N414" s="234">
        <v>267</v>
      </c>
      <c r="O414" s="235">
        <f t="shared" si="2"/>
        <v>336</v>
      </c>
      <c r="P414" s="236">
        <v>0</v>
      </c>
      <c r="Q414" s="236">
        <v>0</v>
      </c>
      <c r="R414" s="236">
        <v>1</v>
      </c>
      <c r="S414" s="236">
        <v>0</v>
      </c>
      <c r="T414" s="236">
        <v>0</v>
      </c>
      <c r="U414" s="236">
        <v>0</v>
      </c>
      <c r="V414" s="240">
        <v>0</v>
      </c>
      <c r="W414" s="233">
        <f t="shared" si="3"/>
        <v>1</v>
      </c>
      <c r="X414" s="234">
        <v>8</v>
      </c>
      <c r="Y414" s="234">
        <v>49</v>
      </c>
      <c r="Z414" s="254">
        <f t="shared" si="4"/>
        <v>58</v>
      </c>
    </row>
    <row r="415" spans="1:26" s="2" customFormat="1" x14ac:dyDescent="0.2">
      <c r="A415" s="325"/>
      <c r="B415" s="340"/>
      <c r="C415" s="48">
        <v>651509</v>
      </c>
      <c r="D415" s="229" t="s">
        <v>549</v>
      </c>
      <c r="E415" s="231">
        <v>0</v>
      </c>
      <c r="F415" s="232">
        <v>0</v>
      </c>
      <c r="G415" s="232">
        <v>5</v>
      </c>
      <c r="H415" s="232">
        <v>0</v>
      </c>
      <c r="I415" s="232">
        <v>0</v>
      </c>
      <c r="J415" s="232">
        <v>0</v>
      </c>
      <c r="K415" s="232">
        <v>0</v>
      </c>
      <c r="L415" s="233">
        <f t="shared" si="1"/>
        <v>5</v>
      </c>
      <c r="M415" s="234">
        <v>0</v>
      </c>
      <c r="N415" s="234">
        <v>17</v>
      </c>
      <c r="O415" s="235">
        <f t="shared" si="2"/>
        <v>22</v>
      </c>
      <c r="P415" s="236">
        <v>0</v>
      </c>
      <c r="Q415" s="236">
        <v>0</v>
      </c>
      <c r="R415" s="236">
        <v>0</v>
      </c>
      <c r="S415" s="236">
        <v>0</v>
      </c>
      <c r="T415" s="236">
        <v>0</v>
      </c>
      <c r="U415" s="236">
        <v>0</v>
      </c>
      <c r="V415" s="240">
        <v>0</v>
      </c>
      <c r="W415" s="233">
        <f t="shared" si="3"/>
        <v>0</v>
      </c>
      <c r="X415" s="234">
        <v>0</v>
      </c>
      <c r="Y415" s="234">
        <v>0</v>
      </c>
      <c r="Z415" s="254">
        <f t="shared" si="4"/>
        <v>0</v>
      </c>
    </row>
    <row r="416" spans="1:26" s="2" customFormat="1" ht="15.75" thickBot="1" x14ac:dyDescent="0.25">
      <c r="A416" s="326"/>
      <c r="B416" s="49" t="s">
        <v>443</v>
      </c>
      <c r="C416" s="50"/>
      <c r="D416" s="51"/>
      <c r="E416" s="241">
        <f>SUM(E398:E415)</f>
        <v>0</v>
      </c>
      <c r="F416" s="242">
        <f t="shared" ref="F416:Z416" si="5">SUM(F398:F415)</f>
        <v>0</v>
      </c>
      <c r="G416" s="242">
        <f t="shared" si="5"/>
        <v>245</v>
      </c>
      <c r="H416" s="242">
        <f t="shared" si="5"/>
        <v>0</v>
      </c>
      <c r="I416" s="242">
        <f t="shared" si="5"/>
        <v>0</v>
      </c>
      <c r="J416" s="242">
        <f t="shared" si="5"/>
        <v>0</v>
      </c>
      <c r="K416" s="242">
        <f t="shared" si="5"/>
        <v>0</v>
      </c>
      <c r="L416" s="243">
        <f t="shared" si="5"/>
        <v>245</v>
      </c>
      <c r="M416" s="244">
        <f t="shared" si="5"/>
        <v>336</v>
      </c>
      <c r="N416" s="244">
        <f t="shared" si="5"/>
        <v>2033</v>
      </c>
      <c r="O416" s="245">
        <f t="shared" si="5"/>
        <v>2614</v>
      </c>
      <c r="P416" s="246">
        <f t="shared" si="5"/>
        <v>0</v>
      </c>
      <c r="Q416" s="246">
        <f t="shared" si="5"/>
        <v>0</v>
      </c>
      <c r="R416" s="246">
        <f t="shared" si="5"/>
        <v>66</v>
      </c>
      <c r="S416" s="246">
        <f t="shared" si="5"/>
        <v>0</v>
      </c>
      <c r="T416" s="246">
        <f t="shared" si="5"/>
        <v>0</v>
      </c>
      <c r="U416" s="246">
        <f t="shared" si="5"/>
        <v>0</v>
      </c>
      <c r="V416" s="246">
        <f t="shared" si="5"/>
        <v>0</v>
      </c>
      <c r="W416" s="243">
        <f t="shared" si="5"/>
        <v>66</v>
      </c>
      <c r="X416" s="244">
        <f t="shared" si="5"/>
        <v>59</v>
      </c>
      <c r="Y416" s="244">
        <f t="shared" si="5"/>
        <v>315</v>
      </c>
      <c r="Z416" s="251">
        <f t="shared" si="5"/>
        <v>440</v>
      </c>
    </row>
    <row r="417" spans="1:27" ht="15" customHeight="1" x14ac:dyDescent="0.25">
      <c r="AA417" s="89"/>
    </row>
    <row r="418" spans="1:27" ht="15" customHeight="1" x14ac:dyDescent="0.25"/>
    <row r="419" spans="1:27" ht="15" customHeight="1" x14ac:dyDescent="0.25">
      <c r="A419" s="322" t="s">
        <v>434</v>
      </c>
      <c r="B419" s="322"/>
      <c r="C419" s="322"/>
      <c r="D419" s="323"/>
      <c r="E419" s="53">
        <f t="shared" ref="E419:Z419" si="6">E25+E181+E223+E277+E390+E247+E397+E416</f>
        <v>137</v>
      </c>
      <c r="F419" s="53">
        <f t="shared" si="6"/>
        <v>25</v>
      </c>
      <c r="G419" s="53">
        <f t="shared" si="6"/>
        <v>671</v>
      </c>
      <c r="H419" s="53">
        <f t="shared" si="6"/>
        <v>134</v>
      </c>
      <c r="I419" s="53">
        <f t="shared" si="6"/>
        <v>0</v>
      </c>
      <c r="J419" s="53">
        <f t="shared" si="6"/>
        <v>1</v>
      </c>
      <c r="K419" s="53">
        <f t="shared" si="6"/>
        <v>13</v>
      </c>
      <c r="L419" s="53">
        <f t="shared" si="6"/>
        <v>980</v>
      </c>
      <c r="M419" s="53">
        <f t="shared" si="6"/>
        <v>2069</v>
      </c>
      <c r="N419" s="53">
        <f t="shared" si="6"/>
        <v>16731</v>
      </c>
      <c r="O419" s="53">
        <f t="shared" si="6"/>
        <v>19780</v>
      </c>
      <c r="P419" s="53">
        <f t="shared" si="6"/>
        <v>20</v>
      </c>
      <c r="Q419" s="53">
        <f t="shared" si="6"/>
        <v>4</v>
      </c>
      <c r="R419" s="53">
        <f t="shared" si="6"/>
        <v>281</v>
      </c>
      <c r="S419" s="53">
        <f t="shared" si="6"/>
        <v>18</v>
      </c>
      <c r="T419" s="53">
        <f t="shared" si="6"/>
        <v>0</v>
      </c>
      <c r="U419" s="53">
        <f t="shared" si="6"/>
        <v>0</v>
      </c>
      <c r="V419" s="53">
        <f t="shared" si="6"/>
        <v>0</v>
      </c>
      <c r="W419" s="53">
        <f t="shared" si="6"/>
        <v>323</v>
      </c>
      <c r="X419" s="53">
        <f t="shared" si="6"/>
        <v>480</v>
      </c>
      <c r="Y419" s="53">
        <f t="shared" si="6"/>
        <v>2791</v>
      </c>
      <c r="Z419" s="135">
        <f t="shared" si="6"/>
        <v>3594</v>
      </c>
    </row>
    <row r="420" spans="1:27" ht="15" customHeight="1" x14ac:dyDescent="0.25"/>
    <row r="421" spans="1:27" ht="15" customHeight="1" x14ac:dyDescent="0.25"/>
    <row r="422" spans="1:27" ht="15" customHeight="1" x14ac:dyDescent="0.25"/>
  </sheetData>
  <sheetProtection algorithmName="SHA-512" hashValue="rNb1niuwqk+sqNg15tTyfV+piiYnZJHYTtBf575uhIKsGwn+1empdrmJ/e+KXTRt+dA3u5g5+5IWuPLf6zOh7g==" saltValue="LuElRiBYTpPb/e/MczApDQ==" spinCount="100000" sheet="1" formatCells="0" formatColumns="0" formatRows="0" insertColumns="0" insertRows="0" deleteColumns="0" deleteRows="0"/>
  <protectedRanges>
    <protectedRange algorithmName="SHA-512" hashValue="zOeq/KuXRk7JJl81UGJJwnGeUOud1ml61bgjDdVWN3KH1Y0EAXvrt4QZ498p6gemuFJTLiCS1zhjBiE66YbZaw==" saltValue="vZ5sQLDWp8pVdJG8weCU3Q==" spinCount="100000" sqref="Z7:Z14 Z16:Z19 Z21:Z24 Z393:Z396 P397:Z397 P391:Z391 W393:W396 P6:Z6 P15:Z15 P20:Z20 P25:Z25" name="Intervalo1"/>
    <protectedRange algorithmName="SHA-512" hashValue="zOeq/KuXRk7JJl81UGJJwnGeUOud1ml61bgjDdVWN3KH1Y0EAXvrt4QZ498p6gemuFJTLiCS1zhjBiE66YbZaw==" saltValue="vZ5sQLDWp8pVdJG8weCU3Q==" spinCount="100000" sqref="E223:Z223 E182:Z182 O183:O222 W183:W222 Z183:Z222 L183:L222" name="Intervalo1_2"/>
    <protectedRange algorithmName="SHA-512" hashValue="zOeq/KuXRk7JJl81UGJJwnGeUOud1ml61bgjDdVWN3KH1Y0EAXvrt4QZ498p6gemuFJTLiCS1zhjBiE66YbZaw==" saltValue="vZ5sQLDWp8pVdJG8weCU3Q==" spinCount="100000" sqref="P277:Z277 Z253:Z276 W253:W276" name="Intervalo1_5"/>
    <protectedRange algorithmName="SHA-512" hashValue="zOeq/KuXRk7JJl81UGJJwnGeUOud1ml61bgjDdVWN3KH1Y0EAXvrt4QZ498p6gemuFJTLiCS1zhjBiE66YbZaw==" saltValue="vZ5sQLDWp8pVdJG8weCU3Q==" spinCount="100000" sqref="O7:O14 E6:O6 O16:O19 L7:L14 O21:O24 L16:L19 E25:O25 E20:O20 E15:O15 L21:L24 E397:O397 E391:O391 L393:L396 O393:O396" name="Intervalo1_9"/>
    <protectedRange algorithmName="SHA-512" hashValue="zOeq/KuXRk7JJl81UGJJwnGeUOud1ml61bgjDdVWN3KH1Y0EAXvrt4QZ498p6gemuFJTLiCS1zhjBiE66YbZaw==" saltValue="vZ5sQLDWp8pVdJG8weCU3Q==" spinCount="100000" sqref="W289:W309 Z289:Z309 L289:L309 W311:W316 Z311:Z316 L311:L316 O311:O316 E317:Z317 E310:Z310 E288:Z288 O331:O359 W331:W359 Z331:Z359 O289:O309 E330:Z330 E360:Z360 E390:Z390 L331:L359 L361:L389 O361:O389 W361:W389 Z361:Z389 L318:L329 O318:O329 W318:W329 Z318:Z329" name="Intervalo1_7"/>
    <protectedRange algorithmName="SHA-512" hashValue="zOeq/KuXRk7JJl81UGJJwnGeUOud1ml61bgjDdVWN3KH1Y0EAXvrt4QZ498p6gemuFJTLiCS1zhjBiE66YbZaw==" saltValue="vZ5sQLDWp8pVdJG8weCU3Q==" spinCount="100000" sqref="O27:O52 W27:W52 Z27:Z52 L27:L52 L83:L88 O83:O88 W83:W88 Z83:Z88 W169:W180 O169:O180 L169:L180 Z169:Z180 Z54:Z81 W54:W81 L54:L81 O54:O81 W90:W127 O90:O127 L90:L127 Z90:Z127 Z129:Z167 W129:W167 O129:O167 L129:L167 E181:Z181 E168:Z168 E128:Z128 E89:Z89 E82:Z82 E53:Z53 E26:Z26" name="Intervalo1_8"/>
    <protectedRange algorithmName="SHA-512" hashValue="zOeq/KuXRk7JJl81UGJJwnGeUOud1ml61bgjDdVWN3KH1Y0EAXvrt4QZ498p6gemuFJTLiCS1zhjBiE66YbZaw==" saltValue="vZ5sQLDWp8pVdJG8weCU3Q==" spinCount="100000" sqref="E247:Z247 E224:Z225 Z226:Z246 L226:L246 O226:O246 W226:W246 E252:Z252" name="Intervalo1_4"/>
    <protectedRange algorithmName="SHA-512" hashValue="zOeq/KuXRk7JJl81UGJJwnGeUOud1ml61bgjDdVWN3KH1Y0EAXvrt4QZ498p6gemuFJTLiCS1zhjBiE66YbZaw==" saltValue="vZ5sQLDWp8pVdJG8weCU3Q==" spinCount="100000" sqref="E277:O277 O253:O276 L253:L276" name="Intervalo1_3"/>
    <protectedRange algorithmName="SHA-512" hashValue="zOeq/KuXRk7JJl81UGJJwnGeUOud1ml61bgjDdVWN3KH1Y0EAXvrt4QZ498p6gemuFJTLiCS1zhjBiE66YbZaw==" saltValue="vZ5sQLDWp8pVdJG8weCU3Q==" spinCount="100000" sqref="L392 Z392 W392 O392" name="Intervalo1_10"/>
    <protectedRange algorithmName="SHA-512" hashValue="zOeq/KuXRk7JJl81UGJJwnGeUOud1ml61bgjDdVWN3KH1Y0EAXvrt4QZ498p6gemuFJTLiCS1zhjBiE66YbZaw==" saltValue="vZ5sQLDWp8pVdJG8weCU3Q==" spinCount="100000" sqref="P416:V416" name="Intervalo1_5_1"/>
    <protectedRange algorithmName="SHA-512" hashValue="zOeq/KuXRk7JJl81UGJJwnGeUOud1ml61bgjDdVWN3KH1Y0EAXvrt4QZ498p6gemuFJTLiCS1zhjBiE66YbZaw==" saltValue="vZ5sQLDWp8pVdJG8weCU3Q==" spinCount="100000" sqref="E416:O416 O398:O415 L398:L415 W416:Z416 Z398:Z415 W398:W415" name="Intervalo1_3_1"/>
    <protectedRange algorithmName="SHA-512" hashValue="zOeq/KuXRk7JJl81UGJJwnGeUOud1ml61bgjDdVWN3KH1Y0EAXvrt4QZ498p6gemuFJTLiCS1zhjBiE66YbZaw==" saltValue="vZ5sQLDWp8pVdJG8weCU3Q==" spinCount="100000" sqref="E248:Z248 I249:I251 P249:P251" name="Intervalo1_1"/>
  </protectedRanges>
  <mergeCells count="60">
    <mergeCell ref="E251:K251"/>
    <mergeCell ref="L251:R251"/>
    <mergeCell ref="S251:V251"/>
    <mergeCell ref="W251:Z251"/>
    <mergeCell ref="A419:D419"/>
    <mergeCell ref="A253:A277"/>
    <mergeCell ref="B253:B276"/>
    <mergeCell ref="A278:A390"/>
    <mergeCell ref="A391:A397"/>
    <mergeCell ref="B392:B396"/>
    <mergeCell ref="A398:A416"/>
    <mergeCell ref="B398:B415"/>
    <mergeCell ref="E249:K249"/>
    <mergeCell ref="L249:R249"/>
    <mergeCell ref="S249:V249"/>
    <mergeCell ref="W249:Z249"/>
    <mergeCell ref="E250:K250"/>
    <mergeCell ref="L250:R250"/>
    <mergeCell ref="S250:V250"/>
    <mergeCell ref="W250:Z250"/>
    <mergeCell ref="A182:A223"/>
    <mergeCell ref="E248:K248"/>
    <mergeCell ref="L248:R248"/>
    <mergeCell ref="S248:V248"/>
    <mergeCell ref="W248:Z248"/>
    <mergeCell ref="B129:B152"/>
    <mergeCell ref="B157:B159"/>
    <mergeCell ref="B160:B164"/>
    <mergeCell ref="B176:B177"/>
    <mergeCell ref="B179:B180"/>
    <mergeCell ref="A6:A25"/>
    <mergeCell ref="B7:B14"/>
    <mergeCell ref="B16:B19"/>
    <mergeCell ref="B21:B24"/>
    <mergeCell ref="A224:A251"/>
    <mergeCell ref="B224:D224"/>
    <mergeCell ref="B248:D248"/>
    <mergeCell ref="A26:A181"/>
    <mergeCell ref="B27:B39"/>
    <mergeCell ref="B41:B51"/>
    <mergeCell ref="B55:B69"/>
    <mergeCell ref="B90:B100"/>
    <mergeCell ref="B104:B106"/>
    <mergeCell ref="B108:B118"/>
    <mergeCell ref="B122:B123"/>
    <mergeCell ref="B124:B126"/>
    <mergeCell ref="G1:W1"/>
    <mergeCell ref="A2:A5"/>
    <mergeCell ref="B2:B5"/>
    <mergeCell ref="C2:C5"/>
    <mergeCell ref="D2:D5"/>
    <mergeCell ref="E2:Z2"/>
    <mergeCell ref="E3:N3"/>
    <mergeCell ref="O3:O5"/>
    <mergeCell ref="P3:Y3"/>
    <mergeCell ref="Z3:Z5"/>
    <mergeCell ref="M4:M5"/>
    <mergeCell ref="N4:N5"/>
    <mergeCell ref="X4:X5"/>
    <mergeCell ref="Y4:Y5"/>
  </mergeCells>
  <printOptions horizontalCentered="1"/>
  <pageMargins left="0.39370078740157483" right="0.39370078740157483" top="0.39370078740157483" bottom="0.39370078740157483" header="0" footer="0"/>
  <pageSetup paperSize="9" scale="82" orientation="landscape" horizontalDpi="4294967294" verticalDpi="4294967294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0.39997558519241921"/>
  </sheetPr>
  <dimension ref="A1:AA422"/>
  <sheetViews>
    <sheetView showGridLines="0" zoomScale="90" zoomScaleNormal="90" workbookViewId="0">
      <pane xSplit="4" ySplit="5" topLeftCell="E6" activePane="bottomRight" state="frozen"/>
      <selection activeCell="F23" sqref="F23"/>
      <selection pane="topRight" activeCell="F23" sqref="F23"/>
      <selection pane="bottomLeft" activeCell="F23" sqref="F23"/>
      <selection pane="bottomRight" activeCell="F23" sqref="F23"/>
    </sheetView>
  </sheetViews>
  <sheetFormatPr defaultRowHeight="15" x14ac:dyDescent="0.25"/>
  <cols>
    <col min="1" max="1" width="6.42578125" style="14" customWidth="1"/>
    <col min="2" max="2" width="15.140625" style="14" customWidth="1"/>
    <col min="3" max="3" width="9.28515625" style="14" customWidth="1"/>
    <col min="4" max="4" width="49.7109375" style="15" customWidth="1"/>
    <col min="5" max="12" width="9" style="15" customWidth="1"/>
    <col min="13" max="14" width="9" style="52" customWidth="1"/>
    <col min="15" max="15" width="10.140625" style="15" customWidth="1"/>
    <col min="16" max="23" width="9" style="15" customWidth="1"/>
    <col min="24" max="24" width="9" style="52" customWidth="1"/>
    <col min="25" max="25" width="11" style="52" customWidth="1"/>
    <col min="26" max="26" width="10.140625" style="15" customWidth="1"/>
    <col min="27" max="27" width="9.140625" style="15"/>
    <col min="28" max="28" width="21.140625" style="15" customWidth="1"/>
    <col min="29" max="29" width="15.140625" style="15" bestFit="1" customWidth="1"/>
    <col min="30" max="16384" width="9.140625" style="15"/>
  </cols>
  <sheetData>
    <row r="1" spans="1:26" ht="64.5" customHeight="1" thickBot="1" x14ac:dyDescent="0.3">
      <c r="G1" s="353" t="s">
        <v>442</v>
      </c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291"/>
      <c r="Y1" s="291"/>
    </row>
    <row r="2" spans="1:26" ht="17.25" customHeight="1" x14ac:dyDescent="0.25">
      <c r="A2" s="354" t="s">
        <v>237</v>
      </c>
      <c r="B2" s="354" t="s">
        <v>14</v>
      </c>
      <c r="C2" s="357" t="s">
        <v>10</v>
      </c>
      <c r="D2" s="360" t="s">
        <v>0</v>
      </c>
      <c r="E2" s="363" t="s">
        <v>601</v>
      </c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  <c r="V2" s="364"/>
      <c r="W2" s="364"/>
      <c r="X2" s="364"/>
      <c r="Y2" s="364"/>
      <c r="Z2" s="365"/>
    </row>
    <row r="3" spans="1:26" ht="16.5" customHeight="1" x14ac:dyDescent="0.25">
      <c r="A3" s="355"/>
      <c r="B3" s="355"/>
      <c r="C3" s="358"/>
      <c r="D3" s="361"/>
      <c r="E3" s="366" t="s">
        <v>15</v>
      </c>
      <c r="F3" s="367"/>
      <c r="G3" s="367"/>
      <c r="H3" s="367"/>
      <c r="I3" s="367"/>
      <c r="J3" s="367"/>
      <c r="K3" s="367"/>
      <c r="L3" s="367"/>
      <c r="M3" s="367"/>
      <c r="N3" s="368"/>
      <c r="O3" s="369" t="s">
        <v>7</v>
      </c>
      <c r="P3" s="372" t="s">
        <v>16</v>
      </c>
      <c r="Q3" s="372"/>
      <c r="R3" s="372"/>
      <c r="S3" s="372"/>
      <c r="T3" s="372"/>
      <c r="U3" s="372"/>
      <c r="V3" s="372"/>
      <c r="W3" s="372"/>
      <c r="X3" s="372"/>
      <c r="Y3" s="372"/>
      <c r="Z3" s="373" t="s">
        <v>19</v>
      </c>
    </row>
    <row r="4" spans="1:26" ht="29.25" customHeight="1" x14ac:dyDescent="0.25">
      <c r="A4" s="355"/>
      <c r="B4" s="355"/>
      <c r="C4" s="358"/>
      <c r="D4" s="361"/>
      <c r="E4" s="17" t="s">
        <v>1</v>
      </c>
      <c r="F4" s="18" t="s">
        <v>2</v>
      </c>
      <c r="G4" s="18" t="s">
        <v>3</v>
      </c>
      <c r="H4" s="19" t="s">
        <v>11</v>
      </c>
      <c r="I4" s="19"/>
      <c r="J4" s="19" t="s">
        <v>20</v>
      </c>
      <c r="K4" s="19" t="s">
        <v>21</v>
      </c>
      <c r="L4" s="20" t="s">
        <v>4</v>
      </c>
      <c r="M4" s="376" t="s">
        <v>5</v>
      </c>
      <c r="N4" s="376" t="s">
        <v>6</v>
      </c>
      <c r="O4" s="370"/>
      <c r="P4" s="21" t="s">
        <v>1</v>
      </c>
      <c r="Q4" s="22" t="s">
        <v>2</v>
      </c>
      <c r="R4" s="22" t="s">
        <v>3</v>
      </c>
      <c r="S4" s="23" t="s">
        <v>11</v>
      </c>
      <c r="T4" s="23"/>
      <c r="U4" s="23" t="s">
        <v>17</v>
      </c>
      <c r="V4" s="23" t="s">
        <v>21</v>
      </c>
      <c r="W4" s="24" t="s">
        <v>9</v>
      </c>
      <c r="X4" s="378" t="s">
        <v>5</v>
      </c>
      <c r="Y4" s="378" t="s">
        <v>6</v>
      </c>
      <c r="Z4" s="374"/>
    </row>
    <row r="5" spans="1:26" ht="15.75" customHeight="1" thickBot="1" x14ac:dyDescent="0.3">
      <c r="A5" s="355"/>
      <c r="B5" s="356"/>
      <c r="C5" s="359"/>
      <c r="D5" s="362"/>
      <c r="E5" s="25" t="s">
        <v>8</v>
      </c>
      <c r="F5" s="26" t="s">
        <v>8</v>
      </c>
      <c r="G5" s="26" t="s">
        <v>8</v>
      </c>
      <c r="H5" s="26" t="s">
        <v>8</v>
      </c>
      <c r="I5" s="26" t="s">
        <v>8</v>
      </c>
      <c r="J5" s="26" t="s">
        <v>8</v>
      </c>
      <c r="K5" s="26" t="s">
        <v>8</v>
      </c>
      <c r="L5" s="27" t="s">
        <v>8</v>
      </c>
      <c r="M5" s="377"/>
      <c r="N5" s="377"/>
      <c r="O5" s="371"/>
      <c r="P5" s="28"/>
      <c r="Q5" s="29"/>
      <c r="R5" s="29"/>
      <c r="S5" s="29"/>
      <c r="T5" s="29"/>
      <c r="U5" s="29">
        <v>0</v>
      </c>
      <c r="V5" s="29">
        <v>0</v>
      </c>
      <c r="W5" s="30"/>
      <c r="X5" s="379"/>
      <c r="Y5" s="379"/>
      <c r="Z5" s="375"/>
    </row>
    <row r="6" spans="1:26" s="2" customFormat="1" ht="14.25" customHeight="1" x14ac:dyDescent="0.2">
      <c r="A6" s="330" t="s">
        <v>238</v>
      </c>
      <c r="B6" s="35" t="s">
        <v>22</v>
      </c>
      <c r="C6" s="1"/>
      <c r="D6" s="6"/>
      <c r="E6" s="200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2">
        <v>0</v>
      </c>
      <c r="M6" s="203">
        <v>31</v>
      </c>
      <c r="N6" s="203">
        <v>356</v>
      </c>
      <c r="O6" s="204">
        <v>387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11</v>
      </c>
      <c r="Y6" s="202">
        <v>126</v>
      </c>
      <c r="Z6" s="32">
        <v>137</v>
      </c>
    </row>
    <row r="7" spans="1:26" ht="15" customHeight="1" x14ac:dyDescent="0.25">
      <c r="A7" s="331"/>
      <c r="B7" s="336" t="s">
        <v>33</v>
      </c>
      <c r="C7" s="3">
        <v>702901</v>
      </c>
      <c r="D7" s="98" t="s">
        <v>24</v>
      </c>
      <c r="E7" s="177">
        <v>0</v>
      </c>
      <c r="F7" s="210">
        <v>0</v>
      </c>
      <c r="G7" s="210">
        <v>0</v>
      </c>
      <c r="H7" s="210">
        <v>0</v>
      </c>
      <c r="I7" s="210">
        <v>0</v>
      </c>
      <c r="J7" s="210">
        <v>0</v>
      </c>
      <c r="K7" s="210">
        <v>0</v>
      </c>
      <c r="L7" s="211">
        <v>0</v>
      </c>
      <c r="M7" s="212">
        <v>3</v>
      </c>
      <c r="N7" s="212">
        <v>52</v>
      </c>
      <c r="O7" s="213">
        <v>55</v>
      </c>
      <c r="P7" s="214">
        <v>0</v>
      </c>
      <c r="Q7" s="214">
        <v>0</v>
      </c>
      <c r="R7" s="214">
        <v>0</v>
      </c>
      <c r="S7" s="214">
        <v>0</v>
      </c>
      <c r="T7" s="214">
        <v>0</v>
      </c>
      <c r="U7" s="215">
        <v>0</v>
      </c>
      <c r="V7" s="215">
        <v>0</v>
      </c>
      <c r="W7" s="215">
        <v>0</v>
      </c>
      <c r="X7" s="216">
        <v>0</v>
      </c>
      <c r="Y7" s="217">
        <v>11</v>
      </c>
      <c r="Z7" s="132">
        <v>11</v>
      </c>
    </row>
    <row r="8" spans="1:26" ht="15" customHeight="1" x14ac:dyDescent="0.25">
      <c r="A8" s="331"/>
      <c r="B8" s="337"/>
      <c r="C8" s="3">
        <v>702055</v>
      </c>
      <c r="D8" s="98" t="s">
        <v>34</v>
      </c>
      <c r="E8" s="177">
        <v>0</v>
      </c>
      <c r="F8" s="210">
        <v>0</v>
      </c>
      <c r="G8" s="210">
        <v>0</v>
      </c>
      <c r="H8" s="210">
        <v>0</v>
      </c>
      <c r="I8" s="210">
        <v>0</v>
      </c>
      <c r="J8" s="210">
        <v>0</v>
      </c>
      <c r="K8" s="210">
        <v>0</v>
      </c>
      <c r="L8" s="211">
        <v>0</v>
      </c>
      <c r="M8" s="212">
        <v>1</v>
      </c>
      <c r="N8" s="212">
        <v>28</v>
      </c>
      <c r="O8" s="213">
        <v>29</v>
      </c>
      <c r="P8" s="214">
        <v>0</v>
      </c>
      <c r="Q8" s="214">
        <v>0</v>
      </c>
      <c r="R8" s="214">
        <v>0</v>
      </c>
      <c r="S8" s="214">
        <v>0</v>
      </c>
      <c r="T8" s="214">
        <v>0</v>
      </c>
      <c r="U8" s="215">
        <v>0</v>
      </c>
      <c r="V8" s="215">
        <v>0</v>
      </c>
      <c r="W8" s="215">
        <v>0</v>
      </c>
      <c r="X8" s="216">
        <v>0</v>
      </c>
      <c r="Y8" s="217">
        <v>8</v>
      </c>
      <c r="Z8" s="132">
        <v>8</v>
      </c>
    </row>
    <row r="9" spans="1:26" ht="15" customHeight="1" x14ac:dyDescent="0.25">
      <c r="A9" s="331"/>
      <c r="B9" s="337"/>
      <c r="C9" s="3">
        <v>702073</v>
      </c>
      <c r="D9" s="98" t="s">
        <v>29</v>
      </c>
      <c r="E9" s="177">
        <v>0</v>
      </c>
      <c r="F9" s="210">
        <v>0</v>
      </c>
      <c r="G9" s="210">
        <v>0</v>
      </c>
      <c r="H9" s="210">
        <v>0</v>
      </c>
      <c r="I9" s="210">
        <v>0</v>
      </c>
      <c r="J9" s="210">
        <v>0</v>
      </c>
      <c r="K9" s="210">
        <v>0</v>
      </c>
      <c r="L9" s="211">
        <v>0</v>
      </c>
      <c r="M9" s="212">
        <v>1</v>
      </c>
      <c r="N9" s="212">
        <v>19</v>
      </c>
      <c r="O9" s="213">
        <v>20</v>
      </c>
      <c r="P9" s="214">
        <v>0</v>
      </c>
      <c r="Q9" s="214">
        <v>0</v>
      </c>
      <c r="R9" s="214">
        <v>0</v>
      </c>
      <c r="S9" s="214">
        <v>0</v>
      </c>
      <c r="T9" s="214">
        <v>0</v>
      </c>
      <c r="U9" s="215">
        <v>0</v>
      </c>
      <c r="V9" s="215">
        <v>0</v>
      </c>
      <c r="W9" s="215">
        <v>0</v>
      </c>
      <c r="X9" s="216">
        <v>0</v>
      </c>
      <c r="Y9" s="217">
        <v>8</v>
      </c>
      <c r="Z9" s="132">
        <v>8</v>
      </c>
    </row>
    <row r="10" spans="1:26" ht="15" customHeight="1" x14ac:dyDescent="0.25">
      <c r="A10" s="331"/>
      <c r="B10" s="337"/>
      <c r="C10" s="3">
        <v>702056</v>
      </c>
      <c r="D10" s="98" t="s">
        <v>25</v>
      </c>
      <c r="E10" s="177">
        <v>0</v>
      </c>
      <c r="F10" s="210">
        <v>0</v>
      </c>
      <c r="G10" s="210">
        <v>0</v>
      </c>
      <c r="H10" s="210">
        <v>0</v>
      </c>
      <c r="I10" s="210">
        <v>0</v>
      </c>
      <c r="J10" s="210">
        <v>0</v>
      </c>
      <c r="K10" s="210">
        <v>0</v>
      </c>
      <c r="L10" s="211">
        <v>0</v>
      </c>
      <c r="M10" s="212">
        <v>10</v>
      </c>
      <c r="N10" s="212">
        <v>82</v>
      </c>
      <c r="O10" s="213">
        <v>92</v>
      </c>
      <c r="P10" s="214">
        <v>0</v>
      </c>
      <c r="Q10" s="214">
        <v>0</v>
      </c>
      <c r="R10" s="214">
        <v>0</v>
      </c>
      <c r="S10" s="214">
        <v>0</v>
      </c>
      <c r="T10" s="214">
        <v>0</v>
      </c>
      <c r="U10" s="215">
        <v>0</v>
      </c>
      <c r="V10" s="215">
        <v>0</v>
      </c>
      <c r="W10" s="215">
        <v>0</v>
      </c>
      <c r="X10" s="216">
        <v>1</v>
      </c>
      <c r="Y10" s="217">
        <v>22</v>
      </c>
      <c r="Z10" s="132">
        <v>23</v>
      </c>
    </row>
    <row r="11" spans="1:26" ht="15" customHeight="1" x14ac:dyDescent="0.25">
      <c r="A11" s="331"/>
      <c r="B11" s="337"/>
      <c r="C11" s="3">
        <v>702072</v>
      </c>
      <c r="D11" s="98" t="s">
        <v>26</v>
      </c>
      <c r="E11" s="177">
        <v>0</v>
      </c>
      <c r="F11" s="210">
        <v>0</v>
      </c>
      <c r="G11" s="210">
        <v>0</v>
      </c>
      <c r="H11" s="210">
        <v>0</v>
      </c>
      <c r="I11" s="210">
        <v>0</v>
      </c>
      <c r="J11" s="210">
        <v>0</v>
      </c>
      <c r="K11" s="210">
        <v>0</v>
      </c>
      <c r="L11" s="211">
        <v>0</v>
      </c>
      <c r="M11" s="212">
        <v>3</v>
      </c>
      <c r="N11" s="212">
        <v>37</v>
      </c>
      <c r="O11" s="213">
        <v>40</v>
      </c>
      <c r="P11" s="214">
        <v>0</v>
      </c>
      <c r="Q11" s="214">
        <v>0</v>
      </c>
      <c r="R11" s="214">
        <v>0</v>
      </c>
      <c r="S11" s="214">
        <v>0</v>
      </c>
      <c r="T11" s="214">
        <v>0</v>
      </c>
      <c r="U11" s="215">
        <v>0</v>
      </c>
      <c r="V11" s="215">
        <v>0</v>
      </c>
      <c r="W11" s="215">
        <v>0</v>
      </c>
      <c r="X11" s="216">
        <v>0</v>
      </c>
      <c r="Y11" s="217">
        <v>6</v>
      </c>
      <c r="Z11" s="132">
        <v>6</v>
      </c>
    </row>
    <row r="12" spans="1:26" ht="15" customHeight="1" x14ac:dyDescent="0.25">
      <c r="A12" s="331"/>
      <c r="B12" s="337"/>
      <c r="C12" s="3">
        <v>702072</v>
      </c>
      <c r="D12" s="98" t="s">
        <v>27</v>
      </c>
      <c r="E12" s="177">
        <v>0</v>
      </c>
      <c r="F12" s="210">
        <v>0</v>
      </c>
      <c r="G12" s="210">
        <v>0</v>
      </c>
      <c r="H12" s="210">
        <v>0</v>
      </c>
      <c r="I12" s="210">
        <v>0</v>
      </c>
      <c r="J12" s="210">
        <v>0</v>
      </c>
      <c r="K12" s="210">
        <v>0</v>
      </c>
      <c r="L12" s="211">
        <v>0</v>
      </c>
      <c r="M12" s="212">
        <v>0</v>
      </c>
      <c r="N12" s="212">
        <v>0</v>
      </c>
      <c r="O12" s="213">
        <v>0</v>
      </c>
      <c r="P12" s="214">
        <v>0</v>
      </c>
      <c r="Q12" s="214">
        <v>0</v>
      </c>
      <c r="R12" s="214">
        <v>0</v>
      </c>
      <c r="S12" s="214">
        <v>0</v>
      </c>
      <c r="T12" s="214">
        <v>0</v>
      </c>
      <c r="U12" s="215">
        <v>0</v>
      </c>
      <c r="V12" s="215">
        <v>0</v>
      </c>
      <c r="W12" s="215">
        <v>0</v>
      </c>
      <c r="X12" s="216">
        <v>0</v>
      </c>
      <c r="Y12" s="217">
        <v>0</v>
      </c>
      <c r="Z12" s="132">
        <v>0</v>
      </c>
    </row>
    <row r="13" spans="1:26" ht="15" customHeight="1" x14ac:dyDescent="0.25">
      <c r="A13" s="331"/>
      <c r="B13" s="337"/>
      <c r="C13" s="3">
        <v>702067</v>
      </c>
      <c r="D13" s="98" t="s">
        <v>35</v>
      </c>
      <c r="E13" s="177">
        <v>0</v>
      </c>
      <c r="F13" s="210">
        <v>0</v>
      </c>
      <c r="G13" s="210">
        <v>0</v>
      </c>
      <c r="H13" s="210">
        <v>0</v>
      </c>
      <c r="I13" s="210">
        <v>0</v>
      </c>
      <c r="J13" s="210">
        <v>0</v>
      </c>
      <c r="K13" s="210">
        <v>0</v>
      </c>
      <c r="L13" s="211">
        <v>0</v>
      </c>
      <c r="M13" s="212">
        <v>5</v>
      </c>
      <c r="N13" s="212">
        <v>39</v>
      </c>
      <c r="O13" s="213">
        <v>44</v>
      </c>
      <c r="P13" s="214">
        <v>0</v>
      </c>
      <c r="Q13" s="214">
        <v>0</v>
      </c>
      <c r="R13" s="214">
        <v>0</v>
      </c>
      <c r="S13" s="214">
        <v>0</v>
      </c>
      <c r="T13" s="214">
        <v>0</v>
      </c>
      <c r="U13" s="215">
        <v>0</v>
      </c>
      <c r="V13" s="215">
        <v>0</v>
      </c>
      <c r="W13" s="215">
        <v>0</v>
      </c>
      <c r="X13" s="216">
        <v>2</v>
      </c>
      <c r="Y13" s="217">
        <v>22</v>
      </c>
      <c r="Z13" s="132">
        <v>24</v>
      </c>
    </row>
    <row r="14" spans="1:26" ht="15" customHeight="1" x14ac:dyDescent="0.25">
      <c r="A14" s="331"/>
      <c r="B14" s="347"/>
      <c r="C14" s="3">
        <v>702062</v>
      </c>
      <c r="D14" s="98" t="s">
        <v>28</v>
      </c>
      <c r="E14" s="177">
        <v>0</v>
      </c>
      <c r="F14" s="210">
        <v>0</v>
      </c>
      <c r="G14" s="210">
        <v>0</v>
      </c>
      <c r="H14" s="210">
        <v>0</v>
      </c>
      <c r="I14" s="210">
        <v>0</v>
      </c>
      <c r="J14" s="210">
        <v>0</v>
      </c>
      <c r="K14" s="210">
        <v>0</v>
      </c>
      <c r="L14" s="211">
        <v>0</v>
      </c>
      <c r="M14" s="212">
        <v>8</v>
      </c>
      <c r="N14" s="212">
        <v>99</v>
      </c>
      <c r="O14" s="213">
        <v>107</v>
      </c>
      <c r="P14" s="214">
        <v>0</v>
      </c>
      <c r="Q14" s="214">
        <v>0</v>
      </c>
      <c r="R14" s="214">
        <v>0</v>
      </c>
      <c r="S14" s="214">
        <v>0</v>
      </c>
      <c r="T14" s="214">
        <v>0</v>
      </c>
      <c r="U14" s="215">
        <v>0</v>
      </c>
      <c r="V14" s="215">
        <v>0</v>
      </c>
      <c r="W14" s="215">
        <v>0</v>
      </c>
      <c r="X14" s="216">
        <v>8</v>
      </c>
      <c r="Y14" s="217">
        <v>49</v>
      </c>
      <c r="Z14" s="132">
        <v>57</v>
      </c>
    </row>
    <row r="15" spans="1:26" s="2" customFormat="1" x14ac:dyDescent="0.2">
      <c r="A15" s="331"/>
      <c r="B15" s="99" t="s">
        <v>13</v>
      </c>
      <c r="C15" s="100"/>
      <c r="D15" s="101"/>
      <c r="E15" s="200">
        <v>0</v>
      </c>
      <c r="F15" s="201">
        <v>0</v>
      </c>
      <c r="G15" s="201">
        <v>35</v>
      </c>
      <c r="H15" s="201">
        <v>0</v>
      </c>
      <c r="I15" s="201">
        <v>0</v>
      </c>
      <c r="J15" s="201">
        <v>0</v>
      </c>
      <c r="K15" s="201">
        <v>0</v>
      </c>
      <c r="L15" s="202">
        <v>35</v>
      </c>
      <c r="M15" s="203">
        <v>46</v>
      </c>
      <c r="N15" s="203">
        <v>481</v>
      </c>
      <c r="O15" s="204">
        <v>562</v>
      </c>
      <c r="P15" s="203">
        <v>0</v>
      </c>
      <c r="Q15" s="203">
        <v>0</v>
      </c>
      <c r="R15" s="203">
        <v>20</v>
      </c>
      <c r="S15" s="203">
        <v>0</v>
      </c>
      <c r="T15" s="203">
        <v>0</v>
      </c>
      <c r="U15" s="203">
        <v>0</v>
      </c>
      <c r="V15" s="203">
        <v>0</v>
      </c>
      <c r="W15" s="203">
        <v>20</v>
      </c>
      <c r="X15" s="202">
        <v>11</v>
      </c>
      <c r="Y15" s="202">
        <v>146</v>
      </c>
      <c r="Z15" s="202">
        <v>177</v>
      </c>
    </row>
    <row r="16" spans="1:26" ht="15" customHeight="1" x14ac:dyDescent="0.25">
      <c r="A16" s="331"/>
      <c r="B16" s="348" t="s">
        <v>33</v>
      </c>
      <c r="C16" s="102">
        <v>702053</v>
      </c>
      <c r="D16" s="98" t="s">
        <v>23</v>
      </c>
      <c r="E16" s="177">
        <v>0</v>
      </c>
      <c r="F16" s="210">
        <v>0</v>
      </c>
      <c r="G16" s="210">
        <v>22</v>
      </c>
      <c r="H16" s="210">
        <v>0</v>
      </c>
      <c r="I16" s="210">
        <v>0</v>
      </c>
      <c r="J16" s="210">
        <v>0</v>
      </c>
      <c r="K16" s="210">
        <v>0</v>
      </c>
      <c r="L16" s="211">
        <v>22</v>
      </c>
      <c r="M16" s="212">
        <v>9</v>
      </c>
      <c r="N16" s="212">
        <v>101</v>
      </c>
      <c r="O16" s="213">
        <v>132</v>
      </c>
      <c r="P16" s="214">
        <v>0</v>
      </c>
      <c r="Q16" s="214">
        <v>0</v>
      </c>
      <c r="R16" s="214">
        <v>6</v>
      </c>
      <c r="S16" s="214">
        <v>0</v>
      </c>
      <c r="T16" s="214">
        <v>0</v>
      </c>
      <c r="U16" s="215">
        <v>0</v>
      </c>
      <c r="V16" s="215">
        <v>0</v>
      </c>
      <c r="W16" s="215">
        <v>6</v>
      </c>
      <c r="X16" s="216">
        <v>3</v>
      </c>
      <c r="Y16" s="217">
        <v>22</v>
      </c>
      <c r="Z16" s="132">
        <v>31</v>
      </c>
    </row>
    <row r="17" spans="1:26" ht="15" customHeight="1" x14ac:dyDescent="0.25">
      <c r="A17" s="331"/>
      <c r="B17" s="349"/>
      <c r="C17" s="102">
        <v>702054</v>
      </c>
      <c r="D17" s="98" t="s">
        <v>36</v>
      </c>
      <c r="E17" s="177">
        <v>0</v>
      </c>
      <c r="F17" s="210">
        <v>0</v>
      </c>
      <c r="G17" s="210">
        <v>9</v>
      </c>
      <c r="H17" s="210">
        <v>0</v>
      </c>
      <c r="I17" s="210">
        <v>0</v>
      </c>
      <c r="J17" s="210">
        <v>0</v>
      </c>
      <c r="K17" s="210">
        <v>0</v>
      </c>
      <c r="L17" s="211">
        <v>9</v>
      </c>
      <c r="M17" s="212">
        <v>25</v>
      </c>
      <c r="N17" s="212">
        <v>268</v>
      </c>
      <c r="O17" s="213">
        <v>302</v>
      </c>
      <c r="P17" s="214">
        <v>0</v>
      </c>
      <c r="Q17" s="214">
        <v>0</v>
      </c>
      <c r="R17" s="214">
        <v>12</v>
      </c>
      <c r="S17" s="214">
        <v>0</v>
      </c>
      <c r="T17" s="214">
        <v>0</v>
      </c>
      <c r="U17" s="215">
        <v>0</v>
      </c>
      <c r="V17" s="215">
        <v>0</v>
      </c>
      <c r="W17" s="215">
        <v>12</v>
      </c>
      <c r="X17" s="216">
        <v>5</v>
      </c>
      <c r="Y17" s="217">
        <v>105</v>
      </c>
      <c r="Z17" s="132">
        <v>122</v>
      </c>
    </row>
    <row r="18" spans="1:26" ht="15" customHeight="1" x14ac:dyDescent="0.25">
      <c r="A18" s="331"/>
      <c r="B18" s="349"/>
      <c r="C18" s="102">
        <v>700601</v>
      </c>
      <c r="D18" s="98" t="s">
        <v>37</v>
      </c>
      <c r="E18" s="177">
        <v>0</v>
      </c>
      <c r="F18" s="210">
        <v>0</v>
      </c>
      <c r="G18" s="210">
        <v>4</v>
      </c>
      <c r="H18" s="210">
        <v>0</v>
      </c>
      <c r="I18" s="210">
        <v>0</v>
      </c>
      <c r="J18" s="210">
        <v>0</v>
      </c>
      <c r="K18" s="210">
        <v>0</v>
      </c>
      <c r="L18" s="211">
        <v>4</v>
      </c>
      <c r="M18" s="212">
        <v>11</v>
      </c>
      <c r="N18" s="212">
        <v>90</v>
      </c>
      <c r="O18" s="213">
        <v>105</v>
      </c>
      <c r="P18" s="214">
        <v>0</v>
      </c>
      <c r="Q18" s="214">
        <v>0</v>
      </c>
      <c r="R18" s="214">
        <v>2</v>
      </c>
      <c r="S18" s="214">
        <v>0</v>
      </c>
      <c r="T18" s="214">
        <v>0</v>
      </c>
      <c r="U18" s="215">
        <v>0</v>
      </c>
      <c r="V18" s="215">
        <v>0</v>
      </c>
      <c r="W18" s="215">
        <v>2</v>
      </c>
      <c r="X18" s="216">
        <v>3</v>
      </c>
      <c r="Y18" s="217">
        <v>17</v>
      </c>
      <c r="Z18" s="132">
        <v>22</v>
      </c>
    </row>
    <row r="19" spans="1:26" ht="15" customHeight="1" x14ac:dyDescent="0.25">
      <c r="A19" s="331"/>
      <c r="B19" s="350"/>
      <c r="C19" s="102">
        <v>701253</v>
      </c>
      <c r="D19" s="98" t="s">
        <v>30</v>
      </c>
      <c r="E19" s="177">
        <v>0</v>
      </c>
      <c r="F19" s="210">
        <v>0</v>
      </c>
      <c r="G19" s="210">
        <v>0</v>
      </c>
      <c r="H19" s="210">
        <v>0</v>
      </c>
      <c r="I19" s="210">
        <v>0</v>
      </c>
      <c r="J19" s="210">
        <v>0</v>
      </c>
      <c r="K19" s="210">
        <v>0</v>
      </c>
      <c r="L19" s="211">
        <v>0</v>
      </c>
      <c r="M19" s="212">
        <v>1</v>
      </c>
      <c r="N19" s="212">
        <v>22</v>
      </c>
      <c r="O19" s="213">
        <v>23</v>
      </c>
      <c r="P19" s="214">
        <v>0</v>
      </c>
      <c r="Q19" s="214">
        <v>0</v>
      </c>
      <c r="R19" s="214">
        <v>0</v>
      </c>
      <c r="S19" s="214">
        <v>0</v>
      </c>
      <c r="T19" s="214">
        <v>0</v>
      </c>
      <c r="U19" s="215">
        <v>0</v>
      </c>
      <c r="V19" s="215">
        <v>0</v>
      </c>
      <c r="W19" s="215">
        <v>0</v>
      </c>
      <c r="X19" s="216">
        <v>0</v>
      </c>
      <c r="Y19" s="217">
        <v>2</v>
      </c>
      <c r="Z19" s="132">
        <v>2</v>
      </c>
    </row>
    <row r="20" spans="1:26" s="2" customFormat="1" x14ac:dyDescent="0.2">
      <c r="A20" s="331"/>
      <c r="B20" s="99" t="s">
        <v>18</v>
      </c>
      <c r="C20" s="103"/>
      <c r="D20" s="101"/>
      <c r="E20" s="200">
        <v>0</v>
      </c>
      <c r="F20" s="201">
        <v>0</v>
      </c>
      <c r="G20" s="201">
        <v>7</v>
      </c>
      <c r="H20" s="201">
        <v>0</v>
      </c>
      <c r="I20" s="201">
        <v>0</v>
      </c>
      <c r="J20" s="201">
        <v>0</v>
      </c>
      <c r="K20" s="201">
        <v>0</v>
      </c>
      <c r="L20" s="202">
        <v>7</v>
      </c>
      <c r="M20" s="203">
        <v>41</v>
      </c>
      <c r="N20" s="203">
        <v>261</v>
      </c>
      <c r="O20" s="204">
        <v>309</v>
      </c>
      <c r="P20" s="203">
        <v>0</v>
      </c>
      <c r="Q20" s="203">
        <v>0</v>
      </c>
      <c r="R20" s="203">
        <v>7</v>
      </c>
      <c r="S20" s="203">
        <v>0</v>
      </c>
      <c r="T20" s="203">
        <v>0</v>
      </c>
      <c r="U20" s="203">
        <v>0</v>
      </c>
      <c r="V20" s="203">
        <v>0</v>
      </c>
      <c r="W20" s="203">
        <v>7</v>
      </c>
      <c r="X20" s="202">
        <v>19</v>
      </c>
      <c r="Y20" s="202">
        <v>99</v>
      </c>
      <c r="Z20" s="202">
        <v>125</v>
      </c>
    </row>
    <row r="21" spans="1:26" ht="15" customHeight="1" x14ac:dyDescent="0.25">
      <c r="A21" s="331"/>
      <c r="B21" s="336" t="s">
        <v>33</v>
      </c>
      <c r="C21" s="104">
        <v>702063</v>
      </c>
      <c r="D21" s="98" t="s">
        <v>38</v>
      </c>
      <c r="E21" s="177">
        <v>0</v>
      </c>
      <c r="F21" s="210">
        <v>0</v>
      </c>
      <c r="G21" s="210">
        <v>0</v>
      </c>
      <c r="H21" s="210">
        <v>0</v>
      </c>
      <c r="I21" s="210">
        <v>0</v>
      </c>
      <c r="J21" s="210">
        <v>0</v>
      </c>
      <c r="K21" s="210">
        <v>0</v>
      </c>
      <c r="L21" s="211">
        <v>0</v>
      </c>
      <c r="M21" s="212">
        <v>9</v>
      </c>
      <c r="N21" s="212">
        <v>56</v>
      </c>
      <c r="O21" s="213">
        <v>65</v>
      </c>
      <c r="P21" s="214">
        <v>0</v>
      </c>
      <c r="Q21" s="214">
        <v>0</v>
      </c>
      <c r="R21" s="214">
        <v>0</v>
      </c>
      <c r="S21" s="214">
        <v>0</v>
      </c>
      <c r="T21" s="214">
        <v>0</v>
      </c>
      <c r="U21" s="215">
        <v>0</v>
      </c>
      <c r="V21" s="215">
        <v>0</v>
      </c>
      <c r="W21" s="215">
        <v>0</v>
      </c>
      <c r="X21" s="216">
        <v>6</v>
      </c>
      <c r="Y21" s="217">
        <v>15</v>
      </c>
      <c r="Z21" s="132">
        <v>21</v>
      </c>
    </row>
    <row r="22" spans="1:26" ht="15" customHeight="1" x14ac:dyDescent="0.25">
      <c r="A22" s="331"/>
      <c r="B22" s="337"/>
      <c r="C22" s="104">
        <v>702005</v>
      </c>
      <c r="D22" s="98" t="s">
        <v>31</v>
      </c>
      <c r="E22" s="177">
        <v>0</v>
      </c>
      <c r="F22" s="210">
        <v>0</v>
      </c>
      <c r="G22" s="210">
        <v>7</v>
      </c>
      <c r="H22" s="210">
        <v>0</v>
      </c>
      <c r="I22" s="210">
        <v>0</v>
      </c>
      <c r="J22" s="210">
        <v>0</v>
      </c>
      <c r="K22" s="210">
        <v>0</v>
      </c>
      <c r="L22" s="211">
        <v>7</v>
      </c>
      <c r="M22" s="212">
        <v>27</v>
      </c>
      <c r="N22" s="212">
        <v>171</v>
      </c>
      <c r="O22" s="213">
        <v>205</v>
      </c>
      <c r="P22" s="214">
        <v>0</v>
      </c>
      <c r="Q22" s="214">
        <v>0</v>
      </c>
      <c r="R22" s="214">
        <v>7</v>
      </c>
      <c r="S22" s="214">
        <v>0</v>
      </c>
      <c r="T22" s="214">
        <v>0</v>
      </c>
      <c r="U22" s="215">
        <v>0</v>
      </c>
      <c r="V22" s="215">
        <v>0</v>
      </c>
      <c r="W22" s="215">
        <v>7</v>
      </c>
      <c r="X22" s="216">
        <v>11</v>
      </c>
      <c r="Y22" s="217">
        <v>74</v>
      </c>
      <c r="Z22" s="132">
        <v>92</v>
      </c>
    </row>
    <row r="23" spans="1:26" ht="15" customHeight="1" x14ac:dyDescent="0.25">
      <c r="A23" s="331"/>
      <c r="B23" s="337"/>
      <c r="C23" s="104">
        <v>702075</v>
      </c>
      <c r="D23" s="98" t="s">
        <v>39</v>
      </c>
      <c r="E23" s="177">
        <v>0</v>
      </c>
      <c r="F23" s="210">
        <v>0</v>
      </c>
      <c r="G23" s="210">
        <v>0</v>
      </c>
      <c r="H23" s="210">
        <v>0</v>
      </c>
      <c r="I23" s="210">
        <v>0</v>
      </c>
      <c r="J23" s="210">
        <v>0</v>
      </c>
      <c r="K23" s="210">
        <v>0</v>
      </c>
      <c r="L23" s="211">
        <v>0</v>
      </c>
      <c r="M23" s="212">
        <v>5</v>
      </c>
      <c r="N23" s="212">
        <v>34</v>
      </c>
      <c r="O23" s="213">
        <v>39</v>
      </c>
      <c r="P23" s="214">
        <v>0</v>
      </c>
      <c r="Q23" s="214">
        <v>0</v>
      </c>
      <c r="R23" s="214">
        <v>0</v>
      </c>
      <c r="S23" s="214">
        <v>0</v>
      </c>
      <c r="T23" s="214">
        <v>0</v>
      </c>
      <c r="U23" s="215">
        <v>0</v>
      </c>
      <c r="V23" s="215">
        <v>0</v>
      </c>
      <c r="W23" s="215">
        <v>0</v>
      </c>
      <c r="X23" s="216">
        <v>2</v>
      </c>
      <c r="Y23" s="217">
        <v>10</v>
      </c>
      <c r="Z23" s="132">
        <v>12</v>
      </c>
    </row>
    <row r="24" spans="1:26" ht="15" customHeight="1" x14ac:dyDescent="0.25">
      <c r="A24" s="331"/>
      <c r="B24" s="347"/>
      <c r="C24" s="104">
        <v>702074</v>
      </c>
      <c r="D24" s="98" t="s">
        <v>32</v>
      </c>
      <c r="E24" s="177">
        <v>0</v>
      </c>
      <c r="F24" s="210">
        <v>0</v>
      </c>
      <c r="G24" s="210">
        <v>0</v>
      </c>
      <c r="H24" s="210">
        <v>0</v>
      </c>
      <c r="I24" s="210">
        <v>0</v>
      </c>
      <c r="J24" s="210">
        <v>0</v>
      </c>
      <c r="K24" s="210">
        <v>0</v>
      </c>
      <c r="L24" s="211">
        <v>0</v>
      </c>
      <c r="M24" s="212">
        <v>0</v>
      </c>
      <c r="N24" s="212">
        <v>0</v>
      </c>
      <c r="O24" s="213">
        <v>0</v>
      </c>
      <c r="P24" s="214">
        <v>0</v>
      </c>
      <c r="Q24" s="214">
        <v>0</v>
      </c>
      <c r="R24" s="214">
        <v>0</v>
      </c>
      <c r="S24" s="214">
        <v>0</v>
      </c>
      <c r="T24" s="214">
        <v>0</v>
      </c>
      <c r="U24" s="215">
        <v>0</v>
      </c>
      <c r="V24" s="215">
        <v>0</v>
      </c>
      <c r="W24" s="215">
        <v>0</v>
      </c>
      <c r="X24" s="216">
        <v>0</v>
      </c>
      <c r="Y24" s="217">
        <v>0</v>
      </c>
      <c r="Z24" s="132">
        <v>0</v>
      </c>
    </row>
    <row r="25" spans="1:26" s="2" customFormat="1" thickBot="1" x14ac:dyDescent="0.25">
      <c r="A25" s="332"/>
      <c r="B25" s="105" t="s">
        <v>481</v>
      </c>
      <c r="C25" s="106"/>
      <c r="D25" s="107"/>
      <c r="E25" s="218">
        <v>0</v>
      </c>
      <c r="F25" s="219">
        <v>0</v>
      </c>
      <c r="G25" s="219">
        <v>42</v>
      </c>
      <c r="H25" s="219">
        <v>0</v>
      </c>
      <c r="I25" s="219">
        <v>0</v>
      </c>
      <c r="J25" s="219">
        <v>0</v>
      </c>
      <c r="K25" s="219">
        <v>0</v>
      </c>
      <c r="L25" s="220">
        <v>42</v>
      </c>
      <c r="M25" s="221">
        <v>118</v>
      </c>
      <c r="N25" s="221">
        <v>1098</v>
      </c>
      <c r="O25" s="222">
        <v>1258</v>
      </c>
      <c r="P25" s="223">
        <v>0</v>
      </c>
      <c r="Q25" s="223">
        <v>0</v>
      </c>
      <c r="R25" s="223">
        <v>27</v>
      </c>
      <c r="S25" s="223">
        <v>0</v>
      </c>
      <c r="T25" s="223">
        <v>0</v>
      </c>
      <c r="U25" s="223">
        <v>0</v>
      </c>
      <c r="V25" s="223">
        <v>27</v>
      </c>
      <c r="W25" s="223">
        <v>27</v>
      </c>
      <c r="X25" s="221">
        <v>41</v>
      </c>
      <c r="Y25" s="220">
        <v>371</v>
      </c>
      <c r="Z25" s="42">
        <v>439</v>
      </c>
    </row>
    <row r="26" spans="1:26" s="2" customFormat="1" ht="15" customHeight="1" x14ac:dyDescent="0.2">
      <c r="A26" s="330" t="s">
        <v>439</v>
      </c>
      <c r="B26" s="117" t="s">
        <v>18</v>
      </c>
      <c r="C26" s="118"/>
      <c r="D26" s="119"/>
      <c r="E26" s="293">
        <v>0</v>
      </c>
      <c r="F26" s="293">
        <v>3</v>
      </c>
      <c r="G26" s="293">
        <v>11</v>
      </c>
      <c r="H26" s="293">
        <v>0</v>
      </c>
      <c r="I26" s="293">
        <v>0</v>
      </c>
      <c r="J26" s="293">
        <v>0</v>
      </c>
      <c r="K26" s="293">
        <v>0</v>
      </c>
      <c r="L26" s="293">
        <v>14</v>
      </c>
      <c r="M26" s="293">
        <v>49</v>
      </c>
      <c r="N26" s="293">
        <v>982</v>
      </c>
      <c r="O26" s="293">
        <v>1045</v>
      </c>
      <c r="P26" s="293">
        <v>0</v>
      </c>
      <c r="Q26" s="293">
        <v>2</v>
      </c>
      <c r="R26" s="293">
        <v>0</v>
      </c>
      <c r="S26" s="293">
        <v>0</v>
      </c>
      <c r="T26" s="293">
        <v>0</v>
      </c>
      <c r="U26" s="293">
        <v>0</v>
      </c>
      <c r="V26" s="293">
        <v>0</v>
      </c>
      <c r="W26" s="293">
        <v>2</v>
      </c>
      <c r="X26" s="293">
        <v>12</v>
      </c>
      <c r="Y26" s="293">
        <v>132</v>
      </c>
      <c r="Z26" s="293">
        <v>146</v>
      </c>
    </row>
    <row r="27" spans="1:26" ht="15" customHeight="1" x14ac:dyDescent="0.25">
      <c r="A27" s="331"/>
      <c r="B27" s="341" t="s">
        <v>41</v>
      </c>
      <c r="C27" s="193" t="s">
        <v>42</v>
      </c>
      <c r="D27" s="184" t="s">
        <v>43</v>
      </c>
      <c r="E27" s="231">
        <v>0</v>
      </c>
      <c r="F27" s="232">
        <v>0</v>
      </c>
      <c r="G27" s="232">
        <v>1</v>
      </c>
      <c r="H27" s="232">
        <v>0</v>
      </c>
      <c r="I27" s="232">
        <v>0</v>
      </c>
      <c r="J27" s="232">
        <v>0</v>
      </c>
      <c r="K27" s="232">
        <v>0</v>
      </c>
      <c r="L27" s="233">
        <v>1</v>
      </c>
      <c r="M27" s="238">
        <v>0</v>
      </c>
      <c r="N27" s="240">
        <v>73</v>
      </c>
      <c r="O27" s="196">
        <v>74</v>
      </c>
      <c r="P27" s="236">
        <v>0</v>
      </c>
      <c r="Q27" s="236">
        <v>0</v>
      </c>
      <c r="R27" s="236">
        <v>0</v>
      </c>
      <c r="S27" s="236">
        <v>0</v>
      </c>
      <c r="T27" s="236">
        <v>0</v>
      </c>
      <c r="U27" s="236">
        <v>0</v>
      </c>
      <c r="V27" s="237">
        <v>0</v>
      </c>
      <c r="W27" s="233">
        <v>0</v>
      </c>
      <c r="X27" s="238">
        <v>0</v>
      </c>
      <c r="Y27" s="238">
        <v>2</v>
      </c>
      <c r="Z27" s="197">
        <v>2</v>
      </c>
    </row>
    <row r="28" spans="1:26" ht="15" customHeight="1" x14ac:dyDescent="0.25">
      <c r="A28" s="331"/>
      <c r="B28" s="342"/>
      <c r="C28" s="193" t="s">
        <v>42</v>
      </c>
      <c r="D28" s="184" t="s">
        <v>44</v>
      </c>
      <c r="E28" s="231">
        <v>0</v>
      </c>
      <c r="F28" s="232">
        <v>0</v>
      </c>
      <c r="G28" s="232">
        <v>0</v>
      </c>
      <c r="H28" s="232">
        <v>0</v>
      </c>
      <c r="I28" s="232">
        <v>0</v>
      </c>
      <c r="J28" s="232">
        <v>0</v>
      </c>
      <c r="K28" s="232">
        <v>0</v>
      </c>
      <c r="L28" s="233">
        <v>0</v>
      </c>
      <c r="M28" s="238">
        <v>6</v>
      </c>
      <c r="N28" s="240">
        <v>155</v>
      </c>
      <c r="O28" s="196">
        <v>161</v>
      </c>
      <c r="P28" s="236">
        <v>0</v>
      </c>
      <c r="Q28" s="236">
        <v>0</v>
      </c>
      <c r="R28" s="236">
        <v>0</v>
      </c>
      <c r="S28" s="236">
        <v>0</v>
      </c>
      <c r="T28" s="236">
        <v>0</v>
      </c>
      <c r="U28" s="236">
        <v>0</v>
      </c>
      <c r="V28" s="237">
        <v>0</v>
      </c>
      <c r="W28" s="233">
        <v>0</v>
      </c>
      <c r="X28" s="238">
        <v>0</v>
      </c>
      <c r="Y28" s="238">
        <v>19</v>
      </c>
      <c r="Z28" s="197">
        <v>19</v>
      </c>
    </row>
    <row r="29" spans="1:26" ht="15" customHeight="1" x14ac:dyDescent="0.25">
      <c r="A29" s="331"/>
      <c r="B29" s="342"/>
      <c r="C29" s="193" t="s">
        <v>42</v>
      </c>
      <c r="D29" s="184" t="s">
        <v>45</v>
      </c>
      <c r="E29" s="231">
        <v>0</v>
      </c>
      <c r="F29" s="232">
        <v>0</v>
      </c>
      <c r="G29" s="232">
        <v>0</v>
      </c>
      <c r="H29" s="232">
        <v>0</v>
      </c>
      <c r="I29" s="232">
        <v>0</v>
      </c>
      <c r="J29" s="232">
        <v>0</v>
      </c>
      <c r="K29" s="232">
        <v>0</v>
      </c>
      <c r="L29" s="233">
        <v>0</v>
      </c>
      <c r="M29" s="238">
        <v>1</v>
      </c>
      <c r="N29" s="240">
        <v>48</v>
      </c>
      <c r="O29" s="196">
        <v>49</v>
      </c>
      <c r="P29" s="236">
        <v>0</v>
      </c>
      <c r="Q29" s="236">
        <v>0</v>
      </c>
      <c r="R29" s="236">
        <v>0</v>
      </c>
      <c r="S29" s="236">
        <v>0</v>
      </c>
      <c r="T29" s="236">
        <v>0</v>
      </c>
      <c r="U29" s="236">
        <v>0</v>
      </c>
      <c r="V29" s="237">
        <v>0</v>
      </c>
      <c r="W29" s="233">
        <v>0</v>
      </c>
      <c r="X29" s="238">
        <v>0</v>
      </c>
      <c r="Y29" s="238">
        <v>10</v>
      </c>
      <c r="Z29" s="197">
        <v>10</v>
      </c>
    </row>
    <row r="30" spans="1:26" ht="15" customHeight="1" x14ac:dyDescent="0.25">
      <c r="A30" s="331"/>
      <c r="B30" s="342"/>
      <c r="C30" s="193"/>
      <c r="D30" s="184" t="s">
        <v>484</v>
      </c>
      <c r="E30" s="231">
        <v>0</v>
      </c>
      <c r="F30" s="232">
        <v>0</v>
      </c>
      <c r="G30" s="232">
        <v>0</v>
      </c>
      <c r="H30" s="232">
        <v>0</v>
      </c>
      <c r="I30" s="232">
        <v>0</v>
      </c>
      <c r="J30" s="232">
        <v>0</v>
      </c>
      <c r="K30" s="232">
        <v>0</v>
      </c>
      <c r="L30" s="233">
        <v>0</v>
      </c>
      <c r="M30" s="238">
        <v>1</v>
      </c>
      <c r="N30" s="240">
        <v>10</v>
      </c>
      <c r="O30" s="196">
        <v>11</v>
      </c>
      <c r="P30" s="236">
        <v>0</v>
      </c>
      <c r="Q30" s="236">
        <v>0</v>
      </c>
      <c r="R30" s="236">
        <v>0</v>
      </c>
      <c r="S30" s="236">
        <v>0</v>
      </c>
      <c r="T30" s="236">
        <v>0</v>
      </c>
      <c r="U30" s="236">
        <v>0</v>
      </c>
      <c r="V30" s="237">
        <v>0</v>
      </c>
      <c r="W30" s="233">
        <v>0</v>
      </c>
      <c r="X30" s="238">
        <v>0</v>
      </c>
      <c r="Y30" s="238">
        <v>2</v>
      </c>
      <c r="Z30" s="197">
        <v>2</v>
      </c>
    </row>
    <row r="31" spans="1:26" ht="15" customHeight="1" x14ac:dyDescent="0.25">
      <c r="A31" s="331"/>
      <c r="B31" s="342"/>
      <c r="C31" s="193"/>
      <c r="D31" s="184" t="s">
        <v>485</v>
      </c>
      <c r="E31" s="231">
        <v>0</v>
      </c>
      <c r="F31" s="232">
        <v>0</v>
      </c>
      <c r="G31" s="232">
        <v>0</v>
      </c>
      <c r="H31" s="232">
        <v>0</v>
      </c>
      <c r="I31" s="232">
        <v>0</v>
      </c>
      <c r="J31" s="232">
        <v>0</v>
      </c>
      <c r="K31" s="232">
        <v>0</v>
      </c>
      <c r="L31" s="233">
        <v>0</v>
      </c>
      <c r="M31" s="238">
        <v>2</v>
      </c>
      <c r="N31" s="240">
        <v>86</v>
      </c>
      <c r="O31" s="196">
        <v>88</v>
      </c>
      <c r="P31" s="236">
        <v>0</v>
      </c>
      <c r="Q31" s="236">
        <v>0</v>
      </c>
      <c r="R31" s="236">
        <v>0</v>
      </c>
      <c r="S31" s="236">
        <v>0</v>
      </c>
      <c r="T31" s="236">
        <v>0</v>
      </c>
      <c r="U31" s="236">
        <v>0</v>
      </c>
      <c r="V31" s="237">
        <v>0</v>
      </c>
      <c r="W31" s="233">
        <v>0</v>
      </c>
      <c r="X31" s="238">
        <v>0</v>
      </c>
      <c r="Y31" s="238">
        <v>15</v>
      </c>
      <c r="Z31" s="197">
        <v>15</v>
      </c>
    </row>
    <row r="32" spans="1:26" ht="15" customHeight="1" x14ac:dyDescent="0.25">
      <c r="A32" s="331"/>
      <c r="B32" s="342"/>
      <c r="C32" s="193"/>
      <c r="D32" s="184" t="s">
        <v>486</v>
      </c>
      <c r="E32" s="231">
        <v>0</v>
      </c>
      <c r="F32" s="232">
        <v>0</v>
      </c>
      <c r="G32" s="232">
        <v>0</v>
      </c>
      <c r="H32" s="232">
        <v>0</v>
      </c>
      <c r="I32" s="232">
        <v>0</v>
      </c>
      <c r="J32" s="232">
        <v>0</v>
      </c>
      <c r="K32" s="232">
        <v>0</v>
      </c>
      <c r="L32" s="233">
        <v>0</v>
      </c>
      <c r="M32" s="238">
        <v>3</v>
      </c>
      <c r="N32" s="240">
        <v>53</v>
      </c>
      <c r="O32" s="196">
        <v>56</v>
      </c>
      <c r="P32" s="236">
        <v>0</v>
      </c>
      <c r="Q32" s="236">
        <v>0</v>
      </c>
      <c r="R32" s="236">
        <v>0</v>
      </c>
      <c r="S32" s="236">
        <v>0</v>
      </c>
      <c r="T32" s="236">
        <v>0</v>
      </c>
      <c r="U32" s="236">
        <v>0</v>
      </c>
      <c r="V32" s="237">
        <v>0</v>
      </c>
      <c r="W32" s="233">
        <v>0</v>
      </c>
      <c r="X32" s="238">
        <v>2</v>
      </c>
      <c r="Y32" s="238">
        <v>9</v>
      </c>
      <c r="Z32" s="197">
        <v>11</v>
      </c>
    </row>
    <row r="33" spans="1:26" ht="15" customHeight="1" x14ac:dyDescent="0.25">
      <c r="A33" s="331"/>
      <c r="B33" s="342"/>
      <c r="C33" s="193"/>
      <c r="D33" s="184" t="s">
        <v>487</v>
      </c>
      <c r="E33" s="231">
        <v>0</v>
      </c>
      <c r="F33" s="232">
        <v>0</v>
      </c>
      <c r="G33" s="232">
        <v>0</v>
      </c>
      <c r="H33" s="232">
        <v>0</v>
      </c>
      <c r="I33" s="232">
        <v>0</v>
      </c>
      <c r="J33" s="232">
        <v>0</v>
      </c>
      <c r="K33" s="232">
        <v>0</v>
      </c>
      <c r="L33" s="233">
        <v>0</v>
      </c>
      <c r="M33" s="238">
        <v>0</v>
      </c>
      <c r="N33" s="240">
        <v>35</v>
      </c>
      <c r="O33" s="196">
        <v>35</v>
      </c>
      <c r="P33" s="236">
        <v>0</v>
      </c>
      <c r="Q33" s="236">
        <v>0</v>
      </c>
      <c r="R33" s="236">
        <v>0</v>
      </c>
      <c r="S33" s="236">
        <v>0</v>
      </c>
      <c r="T33" s="236">
        <v>0</v>
      </c>
      <c r="U33" s="236">
        <v>0</v>
      </c>
      <c r="V33" s="237">
        <v>0</v>
      </c>
      <c r="W33" s="233">
        <v>0</v>
      </c>
      <c r="X33" s="238">
        <v>0</v>
      </c>
      <c r="Y33" s="238">
        <v>6</v>
      </c>
      <c r="Z33" s="197">
        <v>6</v>
      </c>
    </row>
    <row r="34" spans="1:26" ht="15" customHeight="1" x14ac:dyDescent="0.25">
      <c r="A34" s="331"/>
      <c r="B34" s="342"/>
      <c r="C34" s="193"/>
      <c r="D34" s="184" t="s">
        <v>488</v>
      </c>
      <c r="E34" s="231">
        <v>0</v>
      </c>
      <c r="F34" s="232">
        <v>0</v>
      </c>
      <c r="G34" s="232">
        <v>0</v>
      </c>
      <c r="H34" s="232">
        <v>0</v>
      </c>
      <c r="I34" s="232">
        <v>0</v>
      </c>
      <c r="J34" s="232">
        <v>0</v>
      </c>
      <c r="K34" s="232">
        <v>0</v>
      </c>
      <c r="L34" s="233">
        <v>0</v>
      </c>
      <c r="M34" s="238">
        <v>0</v>
      </c>
      <c r="N34" s="240">
        <v>11</v>
      </c>
      <c r="O34" s="196">
        <v>11</v>
      </c>
      <c r="P34" s="236">
        <v>0</v>
      </c>
      <c r="Q34" s="236">
        <v>0</v>
      </c>
      <c r="R34" s="236">
        <v>0</v>
      </c>
      <c r="S34" s="236">
        <v>0</v>
      </c>
      <c r="T34" s="236">
        <v>0</v>
      </c>
      <c r="U34" s="236">
        <v>0</v>
      </c>
      <c r="V34" s="237">
        <v>0</v>
      </c>
      <c r="W34" s="233">
        <v>0</v>
      </c>
      <c r="X34" s="238">
        <v>0</v>
      </c>
      <c r="Y34" s="238">
        <v>3</v>
      </c>
      <c r="Z34" s="197">
        <v>3</v>
      </c>
    </row>
    <row r="35" spans="1:26" ht="15" customHeight="1" x14ac:dyDescent="0.25">
      <c r="A35" s="331"/>
      <c r="B35" s="342"/>
      <c r="C35" s="193"/>
      <c r="D35" s="184" t="s">
        <v>489</v>
      </c>
      <c r="E35" s="231">
        <v>0</v>
      </c>
      <c r="F35" s="232">
        <v>0</v>
      </c>
      <c r="G35" s="232">
        <v>0</v>
      </c>
      <c r="H35" s="232">
        <v>0</v>
      </c>
      <c r="I35" s="232">
        <v>0</v>
      </c>
      <c r="J35" s="232">
        <v>0</v>
      </c>
      <c r="K35" s="232">
        <v>0</v>
      </c>
      <c r="L35" s="233">
        <v>0</v>
      </c>
      <c r="M35" s="238">
        <v>0</v>
      </c>
      <c r="N35" s="240">
        <v>14</v>
      </c>
      <c r="O35" s="196">
        <v>14</v>
      </c>
      <c r="P35" s="236">
        <v>0</v>
      </c>
      <c r="Q35" s="236">
        <v>0</v>
      </c>
      <c r="R35" s="236">
        <v>0</v>
      </c>
      <c r="S35" s="236">
        <v>0</v>
      </c>
      <c r="T35" s="236">
        <v>0</v>
      </c>
      <c r="U35" s="236">
        <v>0</v>
      </c>
      <c r="V35" s="237">
        <v>0</v>
      </c>
      <c r="W35" s="233">
        <v>0</v>
      </c>
      <c r="X35" s="238">
        <v>0</v>
      </c>
      <c r="Y35" s="238">
        <v>2</v>
      </c>
      <c r="Z35" s="197">
        <v>2</v>
      </c>
    </row>
    <row r="36" spans="1:26" ht="15" customHeight="1" x14ac:dyDescent="0.25">
      <c r="A36" s="331"/>
      <c r="B36" s="342"/>
      <c r="C36" s="193"/>
      <c r="D36" s="184" t="s">
        <v>490</v>
      </c>
      <c r="E36" s="231">
        <v>0</v>
      </c>
      <c r="F36" s="232">
        <v>0</v>
      </c>
      <c r="G36" s="232">
        <v>0</v>
      </c>
      <c r="H36" s="232">
        <v>0</v>
      </c>
      <c r="I36" s="232">
        <v>0</v>
      </c>
      <c r="J36" s="232">
        <v>0</v>
      </c>
      <c r="K36" s="232">
        <v>0</v>
      </c>
      <c r="L36" s="233">
        <v>0</v>
      </c>
      <c r="M36" s="238">
        <v>0</v>
      </c>
      <c r="N36" s="240">
        <v>10</v>
      </c>
      <c r="O36" s="196">
        <v>10</v>
      </c>
      <c r="P36" s="236">
        <v>0</v>
      </c>
      <c r="Q36" s="236">
        <v>0</v>
      </c>
      <c r="R36" s="236">
        <v>0</v>
      </c>
      <c r="S36" s="236">
        <v>0</v>
      </c>
      <c r="T36" s="236">
        <v>0</v>
      </c>
      <c r="U36" s="236">
        <v>0</v>
      </c>
      <c r="V36" s="237">
        <v>0</v>
      </c>
      <c r="W36" s="233">
        <v>0</v>
      </c>
      <c r="X36" s="238">
        <v>0</v>
      </c>
      <c r="Y36" s="238">
        <v>2</v>
      </c>
      <c r="Z36" s="197">
        <v>2</v>
      </c>
    </row>
    <row r="37" spans="1:26" ht="15" customHeight="1" x14ac:dyDescent="0.25">
      <c r="A37" s="331"/>
      <c r="B37" s="342"/>
      <c r="C37" s="193"/>
      <c r="D37" s="184" t="s">
        <v>491</v>
      </c>
      <c r="E37" s="231">
        <v>0</v>
      </c>
      <c r="F37" s="232">
        <v>0</v>
      </c>
      <c r="G37" s="232">
        <v>1</v>
      </c>
      <c r="H37" s="232">
        <v>0</v>
      </c>
      <c r="I37" s="232">
        <v>0</v>
      </c>
      <c r="J37" s="232">
        <v>0</v>
      </c>
      <c r="K37" s="232">
        <v>0</v>
      </c>
      <c r="L37" s="233">
        <v>1</v>
      </c>
      <c r="M37" s="238">
        <v>2</v>
      </c>
      <c r="N37" s="240">
        <v>41</v>
      </c>
      <c r="O37" s="196">
        <v>44</v>
      </c>
      <c r="P37" s="236">
        <v>0</v>
      </c>
      <c r="Q37" s="236">
        <v>0</v>
      </c>
      <c r="R37" s="236">
        <v>0</v>
      </c>
      <c r="S37" s="236">
        <v>0</v>
      </c>
      <c r="T37" s="236">
        <v>0</v>
      </c>
      <c r="U37" s="236">
        <v>0</v>
      </c>
      <c r="V37" s="237">
        <v>0</v>
      </c>
      <c r="W37" s="233">
        <v>0</v>
      </c>
      <c r="X37" s="238">
        <v>0</v>
      </c>
      <c r="Y37" s="238">
        <v>5</v>
      </c>
      <c r="Z37" s="197">
        <v>5</v>
      </c>
    </row>
    <row r="38" spans="1:26" ht="15" customHeight="1" x14ac:dyDescent="0.25">
      <c r="A38" s="331"/>
      <c r="B38" s="342"/>
      <c r="C38" s="193" t="s">
        <v>42</v>
      </c>
      <c r="D38" s="184" t="s">
        <v>46</v>
      </c>
      <c r="E38" s="231">
        <v>0</v>
      </c>
      <c r="F38" s="232">
        <v>0</v>
      </c>
      <c r="G38" s="232">
        <v>2</v>
      </c>
      <c r="H38" s="232">
        <v>0</v>
      </c>
      <c r="I38" s="232">
        <v>0</v>
      </c>
      <c r="J38" s="232">
        <v>0</v>
      </c>
      <c r="K38" s="232">
        <v>0</v>
      </c>
      <c r="L38" s="233">
        <v>2</v>
      </c>
      <c r="M38" s="238">
        <v>1</v>
      </c>
      <c r="N38" s="240">
        <v>0</v>
      </c>
      <c r="O38" s="196">
        <v>3</v>
      </c>
      <c r="P38" s="236">
        <v>0</v>
      </c>
      <c r="Q38" s="236">
        <v>0</v>
      </c>
      <c r="R38" s="236">
        <v>0</v>
      </c>
      <c r="S38" s="236">
        <v>0</v>
      </c>
      <c r="T38" s="236">
        <v>0</v>
      </c>
      <c r="U38" s="236">
        <v>0</v>
      </c>
      <c r="V38" s="237">
        <v>0</v>
      </c>
      <c r="W38" s="233">
        <v>0</v>
      </c>
      <c r="X38" s="238">
        <v>0</v>
      </c>
      <c r="Y38" s="238">
        <v>0</v>
      </c>
      <c r="Z38" s="197">
        <v>0</v>
      </c>
    </row>
    <row r="39" spans="1:26" ht="15" customHeight="1" x14ac:dyDescent="0.25">
      <c r="A39" s="331"/>
      <c r="B39" s="343"/>
      <c r="C39" s="193" t="s">
        <v>47</v>
      </c>
      <c r="D39" s="184" t="s">
        <v>48</v>
      </c>
      <c r="E39" s="231">
        <v>0</v>
      </c>
      <c r="F39" s="232">
        <v>0</v>
      </c>
      <c r="G39" s="232">
        <v>0</v>
      </c>
      <c r="H39" s="232">
        <v>0</v>
      </c>
      <c r="I39" s="232">
        <v>0</v>
      </c>
      <c r="J39" s="232">
        <v>0</v>
      </c>
      <c r="K39" s="232">
        <v>0</v>
      </c>
      <c r="L39" s="233">
        <v>0</v>
      </c>
      <c r="M39" s="238">
        <v>0</v>
      </c>
      <c r="N39" s="240">
        <v>38</v>
      </c>
      <c r="O39" s="196">
        <v>38</v>
      </c>
      <c r="P39" s="236">
        <v>0</v>
      </c>
      <c r="Q39" s="236">
        <v>0</v>
      </c>
      <c r="R39" s="236">
        <v>0</v>
      </c>
      <c r="S39" s="236">
        <v>0</v>
      </c>
      <c r="T39" s="236">
        <v>0</v>
      </c>
      <c r="U39" s="236">
        <v>0</v>
      </c>
      <c r="V39" s="237">
        <v>0</v>
      </c>
      <c r="W39" s="233">
        <v>0</v>
      </c>
      <c r="X39" s="238">
        <v>0</v>
      </c>
      <c r="Y39" s="238">
        <v>10</v>
      </c>
      <c r="Z39" s="197">
        <v>10</v>
      </c>
    </row>
    <row r="40" spans="1:26" ht="15" customHeight="1" x14ac:dyDescent="0.25">
      <c r="A40" s="331"/>
      <c r="B40" s="120"/>
      <c r="C40" s="193"/>
      <c r="D40" s="191" t="s">
        <v>49</v>
      </c>
      <c r="E40" s="198">
        <v>0</v>
      </c>
      <c r="F40" s="232">
        <v>0</v>
      </c>
      <c r="G40" s="232">
        <v>0</v>
      </c>
      <c r="H40" s="232">
        <v>0</v>
      </c>
      <c r="I40" s="232">
        <v>0</v>
      </c>
      <c r="J40" s="232">
        <v>0</v>
      </c>
      <c r="K40" s="232">
        <v>0</v>
      </c>
      <c r="L40" s="233">
        <v>0</v>
      </c>
      <c r="M40" s="238">
        <v>2</v>
      </c>
      <c r="N40" s="240">
        <v>31</v>
      </c>
      <c r="O40" s="196">
        <v>33</v>
      </c>
      <c r="P40" s="236">
        <v>0</v>
      </c>
      <c r="Q40" s="236">
        <v>0</v>
      </c>
      <c r="R40" s="236">
        <v>0</v>
      </c>
      <c r="S40" s="236">
        <v>0</v>
      </c>
      <c r="T40" s="236">
        <v>0</v>
      </c>
      <c r="U40" s="236">
        <v>0</v>
      </c>
      <c r="V40" s="237">
        <v>0</v>
      </c>
      <c r="W40" s="233">
        <v>0</v>
      </c>
      <c r="X40" s="238">
        <v>0</v>
      </c>
      <c r="Y40" s="238">
        <v>1</v>
      </c>
      <c r="Z40" s="197">
        <v>1</v>
      </c>
    </row>
    <row r="41" spans="1:26" ht="15" customHeight="1" x14ac:dyDescent="0.25">
      <c r="A41" s="331"/>
      <c r="B41" s="341" t="s">
        <v>50</v>
      </c>
      <c r="C41" s="193" t="s">
        <v>51</v>
      </c>
      <c r="D41" s="191" t="s">
        <v>52</v>
      </c>
      <c r="E41" s="198">
        <v>0</v>
      </c>
      <c r="F41" s="232">
        <v>0</v>
      </c>
      <c r="G41" s="232">
        <v>0</v>
      </c>
      <c r="H41" s="232">
        <v>0</v>
      </c>
      <c r="I41" s="232">
        <v>0</v>
      </c>
      <c r="J41" s="232">
        <v>0</v>
      </c>
      <c r="K41" s="232">
        <v>0</v>
      </c>
      <c r="L41" s="233">
        <v>0</v>
      </c>
      <c r="M41" s="238">
        <v>0</v>
      </c>
      <c r="N41" s="240">
        <v>15</v>
      </c>
      <c r="O41" s="196">
        <v>15</v>
      </c>
      <c r="P41" s="236">
        <v>0</v>
      </c>
      <c r="Q41" s="236">
        <v>0</v>
      </c>
      <c r="R41" s="236">
        <v>0</v>
      </c>
      <c r="S41" s="236">
        <v>0</v>
      </c>
      <c r="T41" s="236">
        <v>0</v>
      </c>
      <c r="U41" s="236">
        <v>0</v>
      </c>
      <c r="V41" s="237">
        <v>0</v>
      </c>
      <c r="W41" s="233">
        <v>0</v>
      </c>
      <c r="X41" s="238">
        <v>0</v>
      </c>
      <c r="Y41" s="238">
        <v>0</v>
      </c>
      <c r="Z41" s="197">
        <v>0</v>
      </c>
    </row>
    <row r="42" spans="1:26" ht="15" customHeight="1" x14ac:dyDescent="0.25">
      <c r="A42" s="331"/>
      <c r="B42" s="342"/>
      <c r="C42" s="193" t="s">
        <v>53</v>
      </c>
      <c r="D42" s="191" t="s">
        <v>54</v>
      </c>
      <c r="E42" s="198">
        <v>0</v>
      </c>
      <c r="F42" s="232">
        <v>0</v>
      </c>
      <c r="G42" s="232">
        <v>0</v>
      </c>
      <c r="H42" s="232">
        <v>0</v>
      </c>
      <c r="I42" s="232">
        <v>0</v>
      </c>
      <c r="J42" s="232">
        <v>0</v>
      </c>
      <c r="K42" s="232">
        <v>0</v>
      </c>
      <c r="L42" s="233">
        <v>0</v>
      </c>
      <c r="M42" s="238">
        <v>0</v>
      </c>
      <c r="N42" s="240">
        <v>0</v>
      </c>
      <c r="O42" s="196">
        <v>0</v>
      </c>
      <c r="P42" s="236">
        <v>0</v>
      </c>
      <c r="Q42" s="236">
        <v>0</v>
      </c>
      <c r="R42" s="236">
        <v>0</v>
      </c>
      <c r="S42" s="236">
        <v>0</v>
      </c>
      <c r="T42" s="236">
        <v>0</v>
      </c>
      <c r="U42" s="236">
        <v>0</v>
      </c>
      <c r="V42" s="237">
        <v>0</v>
      </c>
      <c r="W42" s="233">
        <v>0</v>
      </c>
      <c r="X42" s="238">
        <v>0</v>
      </c>
      <c r="Y42" s="238">
        <v>0</v>
      </c>
      <c r="Z42" s="197">
        <v>0</v>
      </c>
    </row>
    <row r="43" spans="1:26" ht="15" customHeight="1" x14ac:dyDescent="0.25">
      <c r="A43" s="331"/>
      <c r="B43" s="342"/>
      <c r="C43" s="193" t="s">
        <v>55</v>
      </c>
      <c r="D43" s="191" t="s">
        <v>56</v>
      </c>
      <c r="E43" s="198">
        <v>0</v>
      </c>
      <c r="F43" s="232">
        <v>0</v>
      </c>
      <c r="G43" s="232">
        <v>1</v>
      </c>
      <c r="H43" s="232">
        <v>0</v>
      </c>
      <c r="I43" s="232">
        <v>0</v>
      </c>
      <c r="J43" s="232">
        <v>0</v>
      </c>
      <c r="K43" s="232">
        <v>0</v>
      </c>
      <c r="L43" s="233">
        <v>1</v>
      </c>
      <c r="M43" s="238">
        <v>2</v>
      </c>
      <c r="N43" s="240">
        <v>44</v>
      </c>
      <c r="O43" s="196">
        <v>47</v>
      </c>
      <c r="P43" s="236">
        <v>0</v>
      </c>
      <c r="Q43" s="236">
        <v>0</v>
      </c>
      <c r="R43" s="236">
        <v>0</v>
      </c>
      <c r="S43" s="236">
        <v>0</v>
      </c>
      <c r="T43" s="236">
        <v>0</v>
      </c>
      <c r="U43" s="236">
        <v>0</v>
      </c>
      <c r="V43" s="237">
        <v>0</v>
      </c>
      <c r="W43" s="233">
        <v>0</v>
      </c>
      <c r="X43" s="238">
        <v>0</v>
      </c>
      <c r="Y43" s="238">
        <v>9</v>
      </c>
      <c r="Z43" s="197">
        <v>9</v>
      </c>
    </row>
    <row r="44" spans="1:26" ht="15" customHeight="1" x14ac:dyDescent="0.25">
      <c r="A44" s="331"/>
      <c r="B44" s="342"/>
      <c r="C44" s="193"/>
      <c r="D44" s="191" t="s">
        <v>520</v>
      </c>
      <c r="E44" s="198">
        <v>0</v>
      </c>
      <c r="F44" s="232">
        <v>0</v>
      </c>
      <c r="G44" s="232">
        <v>6</v>
      </c>
      <c r="H44" s="232">
        <v>0</v>
      </c>
      <c r="I44" s="232">
        <v>0</v>
      </c>
      <c r="J44" s="232">
        <v>0</v>
      </c>
      <c r="K44" s="232">
        <v>0</v>
      </c>
      <c r="L44" s="233">
        <v>6</v>
      </c>
      <c r="M44" s="238">
        <v>4</v>
      </c>
      <c r="N44" s="240">
        <v>63</v>
      </c>
      <c r="O44" s="196">
        <v>73</v>
      </c>
      <c r="P44" s="236">
        <v>0</v>
      </c>
      <c r="Q44" s="236">
        <v>0</v>
      </c>
      <c r="R44" s="236">
        <v>0</v>
      </c>
      <c r="S44" s="236">
        <v>0</v>
      </c>
      <c r="T44" s="236">
        <v>0</v>
      </c>
      <c r="U44" s="236">
        <v>0</v>
      </c>
      <c r="V44" s="237">
        <v>0</v>
      </c>
      <c r="W44" s="233">
        <v>0</v>
      </c>
      <c r="X44" s="238">
        <v>0</v>
      </c>
      <c r="Y44" s="238">
        <v>6</v>
      </c>
      <c r="Z44" s="197">
        <v>6</v>
      </c>
    </row>
    <row r="45" spans="1:26" ht="15" customHeight="1" x14ac:dyDescent="0.25">
      <c r="A45" s="331"/>
      <c r="B45" s="342"/>
      <c r="C45" s="193" t="s">
        <v>57</v>
      </c>
      <c r="D45" s="191" t="s">
        <v>58</v>
      </c>
      <c r="E45" s="198">
        <v>0</v>
      </c>
      <c r="F45" s="232">
        <v>0</v>
      </c>
      <c r="G45" s="232">
        <v>0</v>
      </c>
      <c r="H45" s="232">
        <v>0</v>
      </c>
      <c r="I45" s="232">
        <v>0</v>
      </c>
      <c r="J45" s="232">
        <v>0</v>
      </c>
      <c r="K45" s="232">
        <v>0</v>
      </c>
      <c r="L45" s="233">
        <v>0</v>
      </c>
      <c r="M45" s="238">
        <v>0</v>
      </c>
      <c r="N45" s="240">
        <v>28</v>
      </c>
      <c r="O45" s="196">
        <v>28</v>
      </c>
      <c r="P45" s="236">
        <v>0</v>
      </c>
      <c r="Q45" s="236">
        <v>0</v>
      </c>
      <c r="R45" s="236">
        <v>0</v>
      </c>
      <c r="S45" s="236">
        <v>0</v>
      </c>
      <c r="T45" s="236">
        <v>0</v>
      </c>
      <c r="U45" s="236">
        <v>0</v>
      </c>
      <c r="V45" s="237">
        <v>0</v>
      </c>
      <c r="W45" s="233">
        <v>0</v>
      </c>
      <c r="X45" s="238">
        <v>0</v>
      </c>
      <c r="Y45" s="238">
        <v>0</v>
      </c>
      <c r="Z45" s="197">
        <v>0</v>
      </c>
    </row>
    <row r="46" spans="1:26" ht="15" customHeight="1" x14ac:dyDescent="0.25">
      <c r="A46" s="331"/>
      <c r="B46" s="342"/>
      <c r="C46" s="193" t="s">
        <v>59</v>
      </c>
      <c r="D46" s="191" t="s">
        <v>60</v>
      </c>
      <c r="E46" s="198">
        <v>0</v>
      </c>
      <c r="F46" s="232">
        <v>2</v>
      </c>
      <c r="G46" s="232">
        <v>0</v>
      </c>
      <c r="H46" s="232">
        <v>0</v>
      </c>
      <c r="I46" s="232">
        <v>0</v>
      </c>
      <c r="J46" s="232">
        <v>0</v>
      </c>
      <c r="K46" s="232">
        <v>0</v>
      </c>
      <c r="L46" s="233">
        <v>2</v>
      </c>
      <c r="M46" s="238">
        <v>1</v>
      </c>
      <c r="N46" s="240">
        <v>42</v>
      </c>
      <c r="O46" s="196">
        <v>45</v>
      </c>
      <c r="P46" s="236">
        <v>0</v>
      </c>
      <c r="Q46" s="236">
        <v>2</v>
      </c>
      <c r="R46" s="236">
        <v>0</v>
      </c>
      <c r="S46" s="236">
        <v>0</v>
      </c>
      <c r="T46" s="236">
        <v>0</v>
      </c>
      <c r="U46" s="236">
        <v>0</v>
      </c>
      <c r="V46" s="237">
        <v>0</v>
      </c>
      <c r="W46" s="233">
        <v>2</v>
      </c>
      <c r="X46" s="238">
        <v>0</v>
      </c>
      <c r="Y46" s="238">
        <v>7</v>
      </c>
      <c r="Z46" s="197">
        <v>9</v>
      </c>
    </row>
    <row r="47" spans="1:26" ht="15" customHeight="1" x14ac:dyDescent="0.25">
      <c r="A47" s="331"/>
      <c r="B47" s="342"/>
      <c r="C47" s="193" t="s">
        <v>61</v>
      </c>
      <c r="D47" s="191" t="s">
        <v>62</v>
      </c>
      <c r="E47" s="198">
        <v>0</v>
      </c>
      <c r="F47" s="232">
        <v>0</v>
      </c>
      <c r="G47" s="232">
        <v>0</v>
      </c>
      <c r="H47" s="232">
        <v>0</v>
      </c>
      <c r="I47" s="232">
        <v>0</v>
      </c>
      <c r="J47" s="232">
        <v>0</v>
      </c>
      <c r="K47" s="232">
        <v>0</v>
      </c>
      <c r="L47" s="233">
        <v>0</v>
      </c>
      <c r="M47" s="238">
        <v>0</v>
      </c>
      <c r="N47" s="240">
        <v>77</v>
      </c>
      <c r="O47" s="196">
        <v>77</v>
      </c>
      <c r="P47" s="236">
        <v>0</v>
      </c>
      <c r="Q47" s="236">
        <v>0</v>
      </c>
      <c r="R47" s="236">
        <v>0</v>
      </c>
      <c r="S47" s="236">
        <v>0</v>
      </c>
      <c r="T47" s="236">
        <v>0</v>
      </c>
      <c r="U47" s="236">
        <v>0</v>
      </c>
      <c r="V47" s="237">
        <v>0</v>
      </c>
      <c r="W47" s="233">
        <v>0</v>
      </c>
      <c r="X47" s="238">
        <v>0</v>
      </c>
      <c r="Y47" s="238">
        <v>11</v>
      </c>
      <c r="Z47" s="197">
        <v>11</v>
      </c>
    </row>
    <row r="48" spans="1:26" ht="15" customHeight="1" x14ac:dyDescent="0.25">
      <c r="A48" s="331"/>
      <c r="B48" s="342"/>
      <c r="C48" s="193" t="s">
        <v>63</v>
      </c>
      <c r="D48" s="191" t="s">
        <v>64</v>
      </c>
      <c r="E48" s="198">
        <v>0</v>
      </c>
      <c r="F48" s="232">
        <v>0</v>
      </c>
      <c r="G48" s="232">
        <v>0</v>
      </c>
      <c r="H48" s="232">
        <v>0</v>
      </c>
      <c r="I48" s="232">
        <v>0</v>
      </c>
      <c r="J48" s="232">
        <v>0</v>
      </c>
      <c r="K48" s="232">
        <v>0</v>
      </c>
      <c r="L48" s="233">
        <v>0</v>
      </c>
      <c r="M48" s="238">
        <v>1</v>
      </c>
      <c r="N48" s="240">
        <v>27</v>
      </c>
      <c r="O48" s="196">
        <v>28</v>
      </c>
      <c r="P48" s="236">
        <v>0</v>
      </c>
      <c r="Q48" s="236">
        <v>0</v>
      </c>
      <c r="R48" s="236">
        <v>0</v>
      </c>
      <c r="S48" s="236">
        <v>0</v>
      </c>
      <c r="T48" s="236">
        <v>0</v>
      </c>
      <c r="U48" s="236">
        <v>0</v>
      </c>
      <c r="V48" s="237">
        <v>0</v>
      </c>
      <c r="W48" s="233">
        <v>0</v>
      </c>
      <c r="X48" s="238">
        <v>0</v>
      </c>
      <c r="Y48" s="238">
        <v>3</v>
      </c>
      <c r="Z48" s="197">
        <v>3</v>
      </c>
    </row>
    <row r="49" spans="1:26" ht="15" customHeight="1" x14ac:dyDescent="0.25">
      <c r="A49" s="331"/>
      <c r="B49" s="342"/>
      <c r="C49" s="193" t="s">
        <v>65</v>
      </c>
      <c r="D49" s="191" t="s">
        <v>66</v>
      </c>
      <c r="E49" s="198">
        <v>0</v>
      </c>
      <c r="F49" s="232">
        <v>1</v>
      </c>
      <c r="G49" s="232">
        <v>0</v>
      </c>
      <c r="H49" s="232">
        <v>0</v>
      </c>
      <c r="I49" s="232">
        <v>0</v>
      </c>
      <c r="J49" s="232">
        <v>0</v>
      </c>
      <c r="K49" s="232">
        <v>0</v>
      </c>
      <c r="L49" s="233">
        <v>1</v>
      </c>
      <c r="M49" s="238">
        <v>0</v>
      </c>
      <c r="N49" s="240">
        <v>3</v>
      </c>
      <c r="O49" s="196">
        <v>4</v>
      </c>
      <c r="P49" s="236">
        <v>0</v>
      </c>
      <c r="Q49" s="236">
        <v>0</v>
      </c>
      <c r="R49" s="236">
        <v>0</v>
      </c>
      <c r="S49" s="236">
        <v>0</v>
      </c>
      <c r="T49" s="236">
        <v>0</v>
      </c>
      <c r="U49" s="236">
        <v>0</v>
      </c>
      <c r="V49" s="237">
        <v>0</v>
      </c>
      <c r="W49" s="233">
        <v>0</v>
      </c>
      <c r="X49" s="238">
        <v>0</v>
      </c>
      <c r="Y49" s="238">
        <v>0</v>
      </c>
      <c r="Z49" s="197">
        <v>0</v>
      </c>
    </row>
    <row r="50" spans="1:26" ht="15" customHeight="1" x14ac:dyDescent="0.25">
      <c r="A50" s="331"/>
      <c r="B50" s="342"/>
      <c r="C50" s="193" t="s">
        <v>67</v>
      </c>
      <c r="D50" s="191" t="s">
        <v>68</v>
      </c>
      <c r="E50" s="198">
        <v>0</v>
      </c>
      <c r="F50" s="232">
        <v>0</v>
      </c>
      <c r="G50" s="232">
        <v>0</v>
      </c>
      <c r="H50" s="232">
        <v>0</v>
      </c>
      <c r="I50" s="232">
        <v>0</v>
      </c>
      <c r="J50" s="232">
        <v>0</v>
      </c>
      <c r="K50" s="232">
        <v>0</v>
      </c>
      <c r="L50" s="233">
        <v>0</v>
      </c>
      <c r="M50" s="238">
        <v>0</v>
      </c>
      <c r="N50" s="240">
        <v>0</v>
      </c>
      <c r="O50" s="196">
        <v>0</v>
      </c>
      <c r="P50" s="236">
        <v>0</v>
      </c>
      <c r="Q50" s="236">
        <v>0</v>
      </c>
      <c r="R50" s="236">
        <v>0</v>
      </c>
      <c r="S50" s="236">
        <v>0</v>
      </c>
      <c r="T50" s="236">
        <v>0</v>
      </c>
      <c r="U50" s="236">
        <v>0</v>
      </c>
      <c r="V50" s="237">
        <v>0</v>
      </c>
      <c r="W50" s="233">
        <v>0</v>
      </c>
      <c r="X50" s="238">
        <v>0</v>
      </c>
      <c r="Y50" s="238">
        <v>0</v>
      </c>
      <c r="Z50" s="197">
        <v>0</v>
      </c>
    </row>
    <row r="51" spans="1:26" ht="15" customHeight="1" x14ac:dyDescent="0.25">
      <c r="A51" s="331"/>
      <c r="B51" s="343"/>
      <c r="C51" s="193" t="s">
        <v>69</v>
      </c>
      <c r="D51" s="191" t="s">
        <v>70</v>
      </c>
      <c r="E51" s="198">
        <v>0</v>
      </c>
      <c r="F51" s="232">
        <v>0</v>
      </c>
      <c r="G51" s="232">
        <v>0</v>
      </c>
      <c r="H51" s="232">
        <v>0</v>
      </c>
      <c r="I51" s="232">
        <v>0</v>
      </c>
      <c r="J51" s="232">
        <v>0</v>
      </c>
      <c r="K51" s="232">
        <v>0</v>
      </c>
      <c r="L51" s="233">
        <v>0</v>
      </c>
      <c r="M51" s="238">
        <v>4</v>
      </c>
      <c r="N51" s="240">
        <v>54</v>
      </c>
      <c r="O51" s="196">
        <v>58</v>
      </c>
      <c r="P51" s="236">
        <v>0</v>
      </c>
      <c r="Q51" s="236">
        <v>0</v>
      </c>
      <c r="R51" s="236">
        <v>0</v>
      </c>
      <c r="S51" s="236">
        <v>0</v>
      </c>
      <c r="T51" s="236">
        <v>0</v>
      </c>
      <c r="U51" s="236">
        <v>0</v>
      </c>
      <c r="V51" s="237">
        <v>0</v>
      </c>
      <c r="W51" s="233">
        <v>0</v>
      </c>
      <c r="X51" s="238">
        <v>4</v>
      </c>
      <c r="Y51" s="238">
        <v>7</v>
      </c>
      <c r="Z51" s="197">
        <v>11</v>
      </c>
    </row>
    <row r="52" spans="1:26" ht="15" customHeight="1" x14ac:dyDescent="0.25">
      <c r="A52" s="331"/>
      <c r="B52" s="194"/>
      <c r="C52" s="193"/>
      <c r="D52" s="191" t="s">
        <v>71</v>
      </c>
      <c r="E52" s="198">
        <v>0</v>
      </c>
      <c r="F52" s="232">
        <v>0</v>
      </c>
      <c r="G52" s="232">
        <v>0</v>
      </c>
      <c r="H52" s="232">
        <v>0</v>
      </c>
      <c r="I52" s="232">
        <v>0</v>
      </c>
      <c r="J52" s="232">
        <v>0</v>
      </c>
      <c r="K52" s="232">
        <v>0</v>
      </c>
      <c r="L52" s="233">
        <v>0</v>
      </c>
      <c r="M52" s="238">
        <v>19</v>
      </c>
      <c r="N52" s="240">
        <v>24</v>
      </c>
      <c r="O52" s="196">
        <v>43</v>
      </c>
      <c r="P52" s="236">
        <v>0</v>
      </c>
      <c r="Q52" s="236">
        <v>0</v>
      </c>
      <c r="R52" s="236">
        <v>0</v>
      </c>
      <c r="S52" s="236">
        <v>0</v>
      </c>
      <c r="T52" s="236">
        <v>0</v>
      </c>
      <c r="U52" s="236">
        <v>0</v>
      </c>
      <c r="V52" s="237">
        <v>0</v>
      </c>
      <c r="W52" s="233">
        <v>0</v>
      </c>
      <c r="X52" s="238">
        <v>6</v>
      </c>
      <c r="Y52" s="238">
        <v>3</v>
      </c>
      <c r="Z52" s="197">
        <v>9</v>
      </c>
    </row>
    <row r="53" spans="1:26" ht="15" customHeight="1" x14ac:dyDescent="0.25">
      <c r="A53" s="331"/>
      <c r="B53" s="122" t="s">
        <v>72</v>
      </c>
      <c r="C53" s="123"/>
      <c r="D53" s="124"/>
      <c r="E53" s="293">
        <v>0</v>
      </c>
      <c r="F53" s="188">
        <v>32</v>
      </c>
      <c r="G53" s="188">
        <v>0</v>
      </c>
      <c r="H53" s="188">
        <v>122</v>
      </c>
      <c r="I53" s="188">
        <v>0</v>
      </c>
      <c r="J53" s="188">
        <v>0</v>
      </c>
      <c r="K53" s="188">
        <v>0</v>
      </c>
      <c r="L53" s="189">
        <v>154</v>
      </c>
      <c r="M53" s="192">
        <v>317</v>
      </c>
      <c r="N53" s="292">
        <v>1350</v>
      </c>
      <c r="O53" s="192">
        <v>1821</v>
      </c>
      <c r="P53" s="293">
        <v>0</v>
      </c>
      <c r="Q53" s="188">
        <v>1</v>
      </c>
      <c r="R53" s="188">
        <v>0</v>
      </c>
      <c r="S53" s="188">
        <v>28</v>
      </c>
      <c r="T53" s="188">
        <v>0</v>
      </c>
      <c r="U53" s="188">
        <v>0</v>
      </c>
      <c r="V53" s="188">
        <v>0</v>
      </c>
      <c r="W53" s="189">
        <v>29</v>
      </c>
      <c r="X53" s="192">
        <v>50</v>
      </c>
      <c r="Y53" s="192">
        <v>226</v>
      </c>
      <c r="Z53" s="293">
        <v>305</v>
      </c>
    </row>
    <row r="54" spans="1:26" ht="15" customHeight="1" x14ac:dyDescent="0.25">
      <c r="A54" s="331"/>
      <c r="B54" s="194" t="s">
        <v>41</v>
      </c>
      <c r="C54" s="193" t="s">
        <v>73</v>
      </c>
      <c r="D54" s="191" t="s">
        <v>74</v>
      </c>
      <c r="E54" s="198">
        <v>0</v>
      </c>
      <c r="F54" s="232">
        <v>0</v>
      </c>
      <c r="G54" s="232">
        <v>0</v>
      </c>
      <c r="H54" s="232">
        <v>0</v>
      </c>
      <c r="I54" s="232">
        <v>0</v>
      </c>
      <c r="J54" s="232">
        <v>0</v>
      </c>
      <c r="K54" s="232">
        <v>0</v>
      </c>
      <c r="L54" s="233">
        <v>0</v>
      </c>
      <c r="M54" s="238">
        <v>23</v>
      </c>
      <c r="N54" s="240">
        <v>111</v>
      </c>
      <c r="O54" s="196">
        <v>134</v>
      </c>
      <c r="P54" s="236">
        <v>0</v>
      </c>
      <c r="Q54" s="236">
        <v>0</v>
      </c>
      <c r="R54" s="236">
        <v>0</v>
      </c>
      <c r="S54" s="236">
        <v>0</v>
      </c>
      <c r="T54" s="236">
        <v>0</v>
      </c>
      <c r="U54" s="236">
        <v>0</v>
      </c>
      <c r="V54" s="237">
        <v>0</v>
      </c>
      <c r="W54" s="233">
        <v>0</v>
      </c>
      <c r="X54" s="238">
        <v>1</v>
      </c>
      <c r="Y54" s="238">
        <v>13</v>
      </c>
      <c r="Z54" s="197">
        <v>14</v>
      </c>
    </row>
    <row r="55" spans="1:26" ht="15" customHeight="1" x14ac:dyDescent="0.25">
      <c r="A55" s="331"/>
      <c r="B55" s="341" t="s">
        <v>75</v>
      </c>
      <c r="C55" s="193" t="s">
        <v>76</v>
      </c>
      <c r="D55" s="191" t="s">
        <v>77</v>
      </c>
      <c r="E55" s="198">
        <v>0</v>
      </c>
      <c r="F55" s="232">
        <v>0</v>
      </c>
      <c r="G55" s="232">
        <v>0</v>
      </c>
      <c r="H55" s="232">
        <v>0</v>
      </c>
      <c r="I55" s="232">
        <v>0</v>
      </c>
      <c r="J55" s="232">
        <v>0</v>
      </c>
      <c r="K55" s="232">
        <v>0</v>
      </c>
      <c r="L55" s="233">
        <v>0</v>
      </c>
      <c r="M55" s="238">
        <v>0</v>
      </c>
      <c r="N55" s="240">
        <v>8</v>
      </c>
      <c r="O55" s="196">
        <v>8</v>
      </c>
      <c r="P55" s="236">
        <v>0</v>
      </c>
      <c r="Q55" s="236">
        <v>0</v>
      </c>
      <c r="R55" s="236">
        <v>0</v>
      </c>
      <c r="S55" s="236">
        <v>0</v>
      </c>
      <c r="T55" s="236">
        <v>0</v>
      </c>
      <c r="U55" s="236">
        <v>0</v>
      </c>
      <c r="V55" s="237">
        <v>0</v>
      </c>
      <c r="W55" s="233">
        <v>0</v>
      </c>
      <c r="X55" s="238">
        <v>0</v>
      </c>
      <c r="Y55" s="238">
        <v>0</v>
      </c>
      <c r="Z55" s="197">
        <v>0</v>
      </c>
    </row>
    <row r="56" spans="1:26" s="2" customFormat="1" x14ac:dyDescent="0.2">
      <c r="A56" s="331"/>
      <c r="B56" s="342"/>
      <c r="C56" s="193" t="s">
        <v>76</v>
      </c>
      <c r="D56" s="191" t="s">
        <v>78</v>
      </c>
      <c r="E56" s="198">
        <v>0</v>
      </c>
      <c r="F56" s="232">
        <v>0</v>
      </c>
      <c r="G56" s="232">
        <v>0</v>
      </c>
      <c r="H56" s="232">
        <v>0</v>
      </c>
      <c r="I56" s="232">
        <v>0</v>
      </c>
      <c r="J56" s="232">
        <v>0</v>
      </c>
      <c r="K56" s="232">
        <v>0</v>
      </c>
      <c r="L56" s="233">
        <v>0</v>
      </c>
      <c r="M56" s="238">
        <v>36</v>
      </c>
      <c r="N56" s="240">
        <v>309</v>
      </c>
      <c r="O56" s="196">
        <v>345</v>
      </c>
      <c r="P56" s="236">
        <v>0</v>
      </c>
      <c r="Q56" s="236">
        <v>0</v>
      </c>
      <c r="R56" s="236">
        <v>0</v>
      </c>
      <c r="S56" s="236">
        <v>0</v>
      </c>
      <c r="T56" s="236">
        <v>0</v>
      </c>
      <c r="U56" s="236">
        <v>0</v>
      </c>
      <c r="V56" s="237">
        <v>0</v>
      </c>
      <c r="W56" s="233">
        <v>0</v>
      </c>
      <c r="X56" s="238">
        <v>16</v>
      </c>
      <c r="Y56" s="238">
        <v>51</v>
      </c>
      <c r="Z56" s="197">
        <v>67</v>
      </c>
    </row>
    <row r="57" spans="1:26" ht="15" customHeight="1" x14ac:dyDescent="0.25">
      <c r="A57" s="331"/>
      <c r="B57" s="342"/>
      <c r="C57" s="193" t="s">
        <v>76</v>
      </c>
      <c r="D57" s="191" t="s">
        <v>79</v>
      </c>
      <c r="E57" s="198">
        <v>0</v>
      </c>
      <c r="F57" s="232">
        <v>0</v>
      </c>
      <c r="G57" s="232">
        <v>0</v>
      </c>
      <c r="H57" s="232">
        <v>0</v>
      </c>
      <c r="I57" s="232">
        <v>0</v>
      </c>
      <c r="J57" s="232">
        <v>0</v>
      </c>
      <c r="K57" s="232">
        <v>0</v>
      </c>
      <c r="L57" s="233">
        <v>0</v>
      </c>
      <c r="M57" s="238">
        <v>0</v>
      </c>
      <c r="N57" s="240">
        <v>0</v>
      </c>
      <c r="O57" s="196">
        <v>0</v>
      </c>
      <c r="P57" s="236">
        <v>0</v>
      </c>
      <c r="Q57" s="236">
        <v>0</v>
      </c>
      <c r="R57" s="236">
        <v>0</v>
      </c>
      <c r="S57" s="236">
        <v>0</v>
      </c>
      <c r="T57" s="236">
        <v>0</v>
      </c>
      <c r="U57" s="236">
        <v>0</v>
      </c>
      <c r="V57" s="237">
        <v>0</v>
      </c>
      <c r="W57" s="233">
        <v>0</v>
      </c>
      <c r="X57" s="238">
        <v>0</v>
      </c>
      <c r="Y57" s="238">
        <v>0</v>
      </c>
      <c r="Z57" s="197">
        <v>0</v>
      </c>
    </row>
    <row r="58" spans="1:26" ht="15" customHeight="1" x14ac:dyDescent="0.25">
      <c r="A58" s="331"/>
      <c r="B58" s="342"/>
      <c r="C58" s="193" t="s">
        <v>76</v>
      </c>
      <c r="D58" s="191" t="s">
        <v>80</v>
      </c>
      <c r="E58" s="198">
        <v>0</v>
      </c>
      <c r="F58" s="232">
        <v>0</v>
      </c>
      <c r="G58" s="232">
        <v>0</v>
      </c>
      <c r="H58" s="232">
        <v>0</v>
      </c>
      <c r="I58" s="232">
        <v>0</v>
      </c>
      <c r="J58" s="232">
        <v>0</v>
      </c>
      <c r="K58" s="232">
        <v>0</v>
      </c>
      <c r="L58" s="233">
        <v>0</v>
      </c>
      <c r="M58" s="238">
        <v>13</v>
      </c>
      <c r="N58" s="240">
        <v>99</v>
      </c>
      <c r="O58" s="196">
        <v>112</v>
      </c>
      <c r="P58" s="236">
        <v>0</v>
      </c>
      <c r="Q58" s="236">
        <v>0</v>
      </c>
      <c r="R58" s="236">
        <v>0</v>
      </c>
      <c r="S58" s="236">
        <v>0</v>
      </c>
      <c r="T58" s="236">
        <v>0</v>
      </c>
      <c r="U58" s="236">
        <v>0</v>
      </c>
      <c r="V58" s="237">
        <v>0</v>
      </c>
      <c r="W58" s="233">
        <v>0</v>
      </c>
      <c r="X58" s="238">
        <v>1</v>
      </c>
      <c r="Y58" s="238">
        <v>19</v>
      </c>
      <c r="Z58" s="197">
        <v>20</v>
      </c>
    </row>
    <row r="59" spans="1:26" ht="15" customHeight="1" x14ac:dyDescent="0.25">
      <c r="A59" s="331"/>
      <c r="B59" s="342"/>
      <c r="C59" s="193" t="s">
        <v>76</v>
      </c>
      <c r="D59" s="191" t="s">
        <v>81</v>
      </c>
      <c r="E59" s="198">
        <v>0</v>
      </c>
      <c r="F59" s="232">
        <v>0</v>
      </c>
      <c r="G59" s="232">
        <v>0</v>
      </c>
      <c r="H59" s="232">
        <v>0</v>
      </c>
      <c r="I59" s="232">
        <v>0</v>
      </c>
      <c r="J59" s="232">
        <v>0</v>
      </c>
      <c r="K59" s="232">
        <v>0</v>
      </c>
      <c r="L59" s="233">
        <v>0</v>
      </c>
      <c r="M59" s="238">
        <v>0</v>
      </c>
      <c r="N59" s="240">
        <v>0</v>
      </c>
      <c r="O59" s="196">
        <v>0</v>
      </c>
      <c r="P59" s="236">
        <v>0</v>
      </c>
      <c r="Q59" s="236">
        <v>0</v>
      </c>
      <c r="R59" s="236">
        <v>0</v>
      </c>
      <c r="S59" s="236">
        <v>0</v>
      </c>
      <c r="T59" s="236">
        <v>0</v>
      </c>
      <c r="U59" s="236">
        <v>0</v>
      </c>
      <c r="V59" s="237">
        <v>0</v>
      </c>
      <c r="W59" s="233">
        <v>0</v>
      </c>
      <c r="X59" s="238">
        <v>0</v>
      </c>
      <c r="Y59" s="238">
        <v>0</v>
      </c>
      <c r="Z59" s="197">
        <v>0</v>
      </c>
    </row>
    <row r="60" spans="1:26" ht="15" customHeight="1" x14ac:dyDescent="0.25">
      <c r="A60" s="331"/>
      <c r="B60" s="342"/>
      <c r="C60" s="193"/>
      <c r="D60" s="191" t="s">
        <v>492</v>
      </c>
      <c r="E60" s="198">
        <v>0</v>
      </c>
      <c r="F60" s="232">
        <v>10</v>
      </c>
      <c r="G60" s="232">
        <v>0</v>
      </c>
      <c r="H60" s="232">
        <v>5</v>
      </c>
      <c r="I60" s="232">
        <v>0</v>
      </c>
      <c r="J60" s="232">
        <v>0</v>
      </c>
      <c r="K60" s="232">
        <v>0</v>
      </c>
      <c r="L60" s="233">
        <v>15</v>
      </c>
      <c r="M60" s="238">
        <v>0</v>
      </c>
      <c r="N60" s="240">
        <v>1</v>
      </c>
      <c r="O60" s="196">
        <v>16</v>
      </c>
      <c r="P60" s="236">
        <v>0</v>
      </c>
      <c r="Q60" s="236">
        <v>0</v>
      </c>
      <c r="R60" s="236">
        <v>0</v>
      </c>
      <c r="S60" s="236">
        <v>0</v>
      </c>
      <c r="T60" s="236">
        <v>0</v>
      </c>
      <c r="U60" s="236">
        <v>0</v>
      </c>
      <c r="V60" s="237">
        <v>0</v>
      </c>
      <c r="W60" s="233">
        <v>0</v>
      </c>
      <c r="X60" s="238">
        <v>0</v>
      </c>
      <c r="Y60" s="238">
        <v>0</v>
      </c>
      <c r="Z60" s="197">
        <v>0</v>
      </c>
    </row>
    <row r="61" spans="1:26" ht="15" customHeight="1" x14ac:dyDescent="0.25">
      <c r="A61" s="331"/>
      <c r="B61" s="342"/>
      <c r="C61" s="193"/>
      <c r="D61" s="191" t="s">
        <v>493</v>
      </c>
      <c r="E61" s="198">
        <v>0</v>
      </c>
      <c r="F61" s="232">
        <v>0</v>
      </c>
      <c r="G61" s="232">
        <v>0</v>
      </c>
      <c r="H61" s="232">
        <v>0</v>
      </c>
      <c r="I61" s="232">
        <v>0</v>
      </c>
      <c r="J61" s="232">
        <v>0</v>
      </c>
      <c r="K61" s="232">
        <v>0</v>
      </c>
      <c r="L61" s="233">
        <v>0</v>
      </c>
      <c r="M61" s="238">
        <v>9</v>
      </c>
      <c r="N61" s="240">
        <v>198</v>
      </c>
      <c r="O61" s="196">
        <v>207</v>
      </c>
      <c r="P61" s="236">
        <v>0</v>
      </c>
      <c r="Q61" s="236">
        <v>0</v>
      </c>
      <c r="R61" s="236">
        <v>0</v>
      </c>
      <c r="S61" s="236">
        <v>0</v>
      </c>
      <c r="T61" s="236">
        <v>0</v>
      </c>
      <c r="U61" s="236">
        <v>0</v>
      </c>
      <c r="V61" s="237">
        <v>0</v>
      </c>
      <c r="W61" s="233">
        <v>0</v>
      </c>
      <c r="X61" s="238">
        <v>1</v>
      </c>
      <c r="Y61" s="238">
        <v>42</v>
      </c>
      <c r="Z61" s="197">
        <v>43</v>
      </c>
    </row>
    <row r="62" spans="1:26" ht="15" customHeight="1" x14ac:dyDescent="0.25">
      <c r="A62" s="331"/>
      <c r="B62" s="342"/>
      <c r="C62" s="193"/>
      <c r="D62" s="191" t="s">
        <v>494</v>
      </c>
      <c r="E62" s="198">
        <v>0</v>
      </c>
      <c r="F62" s="232">
        <v>0</v>
      </c>
      <c r="G62" s="232">
        <v>0</v>
      </c>
      <c r="H62" s="232">
        <v>0</v>
      </c>
      <c r="I62" s="232">
        <v>0</v>
      </c>
      <c r="J62" s="232">
        <v>0</v>
      </c>
      <c r="K62" s="232">
        <v>0</v>
      </c>
      <c r="L62" s="233">
        <v>0</v>
      </c>
      <c r="M62" s="238">
        <v>0</v>
      </c>
      <c r="N62" s="240">
        <v>0</v>
      </c>
      <c r="O62" s="196">
        <v>0</v>
      </c>
      <c r="P62" s="236">
        <v>0</v>
      </c>
      <c r="Q62" s="236">
        <v>0</v>
      </c>
      <c r="R62" s="236">
        <v>0</v>
      </c>
      <c r="S62" s="236">
        <v>0</v>
      </c>
      <c r="T62" s="236">
        <v>0</v>
      </c>
      <c r="U62" s="236">
        <v>0</v>
      </c>
      <c r="V62" s="237">
        <v>0</v>
      </c>
      <c r="W62" s="233">
        <v>0</v>
      </c>
      <c r="X62" s="238">
        <v>0</v>
      </c>
      <c r="Y62" s="238">
        <v>0</v>
      </c>
      <c r="Z62" s="197">
        <v>0</v>
      </c>
    </row>
    <row r="63" spans="1:26" ht="15" customHeight="1" x14ac:dyDescent="0.25">
      <c r="A63" s="331"/>
      <c r="B63" s="342"/>
      <c r="C63" s="193"/>
      <c r="D63" s="191" t="s">
        <v>495</v>
      </c>
      <c r="E63" s="198">
        <v>0</v>
      </c>
      <c r="F63" s="232">
        <v>0</v>
      </c>
      <c r="G63" s="232">
        <v>0</v>
      </c>
      <c r="H63" s="232">
        <v>65</v>
      </c>
      <c r="I63" s="232">
        <v>0</v>
      </c>
      <c r="J63" s="232">
        <v>0</v>
      </c>
      <c r="K63" s="232">
        <v>0</v>
      </c>
      <c r="L63" s="233">
        <v>65</v>
      </c>
      <c r="M63" s="238">
        <v>0</v>
      </c>
      <c r="N63" s="240">
        <v>0</v>
      </c>
      <c r="O63" s="196">
        <v>65</v>
      </c>
      <c r="P63" s="236">
        <v>0</v>
      </c>
      <c r="Q63" s="236">
        <v>0</v>
      </c>
      <c r="R63" s="236">
        <v>0</v>
      </c>
      <c r="S63" s="236">
        <v>18</v>
      </c>
      <c r="T63" s="236">
        <v>0</v>
      </c>
      <c r="U63" s="236">
        <v>0</v>
      </c>
      <c r="V63" s="237">
        <v>0</v>
      </c>
      <c r="W63" s="233">
        <v>18</v>
      </c>
      <c r="X63" s="238">
        <v>0</v>
      </c>
      <c r="Y63" s="238">
        <v>0</v>
      </c>
      <c r="Z63" s="197">
        <v>18</v>
      </c>
    </row>
    <row r="64" spans="1:26" ht="15" customHeight="1" x14ac:dyDescent="0.25">
      <c r="A64" s="331"/>
      <c r="B64" s="342"/>
      <c r="C64" s="193"/>
      <c r="D64" s="191" t="s">
        <v>496</v>
      </c>
      <c r="E64" s="198">
        <v>0</v>
      </c>
      <c r="F64" s="232">
        <v>0</v>
      </c>
      <c r="G64" s="232">
        <v>0</v>
      </c>
      <c r="H64" s="232">
        <v>0</v>
      </c>
      <c r="I64" s="232">
        <v>0</v>
      </c>
      <c r="J64" s="232">
        <v>0</v>
      </c>
      <c r="K64" s="232">
        <v>0</v>
      </c>
      <c r="L64" s="233">
        <v>0</v>
      </c>
      <c r="M64" s="238">
        <v>4</v>
      </c>
      <c r="N64" s="240">
        <v>54</v>
      </c>
      <c r="O64" s="196">
        <v>58</v>
      </c>
      <c r="P64" s="236">
        <v>0</v>
      </c>
      <c r="Q64" s="236">
        <v>0</v>
      </c>
      <c r="R64" s="236">
        <v>0</v>
      </c>
      <c r="S64" s="236">
        <v>0</v>
      </c>
      <c r="T64" s="236">
        <v>0</v>
      </c>
      <c r="U64" s="236">
        <v>0</v>
      </c>
      <c r="V64" s="237">
        <v>0</v>
      </c>
      <c r="W64" s="233">
        <v>0</v>
      </c>
      <c r="X64" s="238">
        <v>3</v>
      </c>
      <c r="Y64" s="238">
        <v>8</v>
      </c>
      <c r="Z64" s="197">
        <v>11</v>
      </c>
    </row>
    <row r="65" spans="1:26" ht="15" customHeight="1" x14ac:dyDescent="0.25">
      <c r="A65" s="331"/>
      <c r="B65" s="342"/>
      <c r="C65" s="193"/>
      <c r="D65" s="191" t="s">
        <v>497</v>
      </c>
      <c r="E65" s="198">
        <v>0</v>
      </c>
      <c r="F65" s="232">
        <v>0</v>
      </c>
      <c r="G65" s="232">
        <v>0</v>
      </c>
      <c r="H65" s="232">
        <v>43</v>
      </c>
      <c r="I65" s="232">
        <v>0</v>
      </c>
      <c r="J65" s="232">
        <v>0</v>
      </c>
      <c r="K65" s="232">
        <v>0</v>
      </c>
      <c r="L65" s="233">
        <v>43</v>
      </c>
      <c r="M65" s="238">
        <v>0</v>
      </c>
      <c r="N65" s="240">
        <v>0</v>
      </c>
      <c r="O65" s="196">
        <v>43</v>
      </c>
      <c r="P65" s="236">
        <v>0</v>
      </c>
      <c r="Q65" s="236">
        <v>0</v>
      </c>
      <c r="R65" s="236">
        <v>0</v>
      </c>
      <c r="S65" s="236">
        <v>7</v>
      </c>
      <c r="T65" s="236">
        <v>0</v>
      </c>
      <c r="U65" s="236">
        <v>0</v>
      </c>
      <c r="V65" s="237">
        <v>0</v>
      </c>
      <c r="W65" s="233">
        <v>7</v>
      </c>
      <c r="X65" s="238">
        <v>0</v>
      </c>
      <c r="Y65" s="238">
        <v>0</v>
      </c>
      <c r="Z65" s="197">
        <v>7</v>
      </c>
    </row>
    <row r="66" spans="1:26" ht="15" customHeight="1" x14ac:dyDescent="0.25">
      <c r="A66" s="331"/>
      <c r="B66" s="342"/>
      <c r="C66" s="193" t="s">
        <v>76</v>
      </c>
      <c r="D66" s="191" t="s">
        <v>82</v>
      </c>
      <c r="E66" s="198">
        <v>0</v>
      </c>
      <c r="F66" s="232">
        <v>0</v>
      </c>
      <c r="G66" s="232">
        <v>0</v>
      </c>
      <c r="H66" s="232">
        <v>0</v>
      </c>
      <c r="I66" s="232">
        <v>0</v>
      </c>
      <c r="J66" s="232">
        <v>0</v>
      </c>
      <c r="K66" s="232">
        <v>0</v>
      </c>
      <c r="L66" s="233">
        <v>0</v>
      </c>
      <c r="M66" s="238">
        <v>0</v>
      </c>
      <c r="N66" s="240">
        <v>0</v>
      </c>
      <c r="O66" s="196">
        <v>0</v>
      </c>
      <c r="P66" s="236">
        <v>0</v>
      </c>
      <c r="Q66" s="236">
        <v>0</v>
      </c>
      <c r="R66" s="236">
        <v>0</v>
      </c>
      <c r="S66" s="236">
        <v>0</v>
      </c>
      <c r="T66" s="236">
        <v>0</v>
      </c>
      <c r="U66" s="236">
        <v>0</v>
      </c>
      <c r="V66" s="237">
        <v>0</v>
      </c>
      <c r="W66" s="233">
        <v>0</v>
      </c>
      <c r="X66" s="238">
        <v>0</v>
      </c>
      <c r="Y66" s="238">
        <v>0</v>
      </c>
      <c r="Z66" s="197">
        <v>0</v>
      </c>
    </row>
    <row r="67" spans="1:26" ht="15" customHeight="1" x14ac:dyDescent="0.25">
      <c r="A67" s="331"/>
      <c r="B67" s="342"/>
      <c r="C67" s="193" t="s">
        <v>83</v>
      </c>
      <c r="D67" s="191" t="s">
        <v>84</v>
      </c>
      <c r="E67" s="198">
        <v>0</v>
      </c>
      <c r="F67" s="232">
        <v>0</v>
      </c>
      <c r="G67" s="232">
        <v>0</v>
      </c>
      <c r="H67" s="232">
        <v>8</v>
      </c>
      <c r="I67" s="232">
        <v>0</v>
      </c>
      <c r="J67" s="232">
        <v>0</v>
      </c>
      <c r="K67" s="232">
        <v>0</v>
      </c>
      <c r="L67" s="233">
        <v>8</v>
      </c>
      <c r="M67" s="238">
        <v>0</v>
      </c>
      <c r="N67" s="240">
        <v>105</v>
      </c>
      <c r="O67" s="196">
        <v>113</v>
      </c>
      <c r="P67" s="236">
        <v>0</v>
      </c>
      <c r="Q67" s="236">
        <v>0</v>
      </c>
      <c r="R67" s="236">
        <v>0</v>
      </c>
      <c r="S67" s="236">
        <v>3</v>
      </c>
      <c r="T67" s="236">
        <v>0</v>
      </c>
      <c r="U67" s="236">
        <v>0</v>
      </c>
      <c r="V67" s="237">
        <v>0</v>
      </c>
      <c r="W67" s="233">
        <v>3</v>
      </c>
      <c r="X67" s="238">
        <v>0</v>
      </c>
      <c r="Y67" s="238">
        <v>10</v>
      </c>
      <c r="Z67" s="197">
        <v>13</v>
      </c>
    </row>
    <row r="68" spans="1:26" ht="15" customHeight="1" x14ac:dyDescent="0.25">
      <c r="A68" s="331"/>
      <c r="B68" s="342"/>
      <c r="C68" s="193" t="s">
        <v>85</v>
      </c>
      <c r="D68" s="191" t="s">
        <v>508</v>
      </c>
      <c r="E68" s="198">
        <v>0</v>
      </c>
      <c r="F68" s="232">
        <v>0</v>
      </c>
      <c r="G68" s="232">
        <v>0</v>
      </c>
      <c r="H68" s="232">
        <v>1</v>
      </c>
      <c r="I68" s="232">
        <v>0</v>
      </c>
      <c r="J68" s="232">
        <v>0</v>
      </c>
      <c r="K68" s="232">
        <v>0</v>
      </c>
      <c r="L68" s="233">
        <v>1</v>
      </c>
      <c r="M68" s="238">
        <v>0</v>
      </c>
      <c r="N68" s="240">
        <v>0</v>
      </c>
      <c r="O68" s="196">
        <v>1</v>
      </c>
      <c r="P68" s="236">
        <v>0</v>
      </c>
      <c r="Q68" s="236">
        <v>0</v>
      </c>
      <c r="R68" s="236">
        <v>0</v>
      </c>
      <c r="S68" s="236">
        <v>0</v>
      </c>
      <c r="T68" s="236">
        <v>0</v>
      </c>
      <c r="U68" s="236">
        <v>0</v>
      </c>
      <c r="V68" s="237">
        <v>0</v>
      </c>
      <c r="W68" s="233">
        <v>0</v>
      </c>
      <c r="X68" s="238">
        <v>0</v>
      </c>
      <c r="Y68" s="238">
        <v>0</v>
      </c>
      <c r="Z68" s="197">
        <v>0</v>
      </c>
    </row>
    <row r="69" spans="1:26" ht="15" customHeight="1" x14ac:dyDescent="0.25">
      <c r="A69" s="331"/>
      <c r="B69" s="343"/>
      <c r="C69" s="193" t="s">
        <v>85</v>
      </c>
      <c r="D69" s="191" t="s">
        <v>86</v>
      </c>
      <c r="E69" s="198">
        <v>0</v>
      </c>
      <c r="F69" s="199">
        <v>0</v>
      </c>
      <c r="G69" s="232">
        <v>0</v>
      </c>
      <c r="H69" s="232">
        <v>0</v>
      </c>
      <c r="I69" s="232">
        <v>0</v>
      </c>
      <c r="J69" s="232">
        <v>0</v>
      </c>
      <c r="K69" s="232">
        <v>0</v>
      </c>
      <c r="L69" s="233">
        <v>0</v>
      </c>
      <c r="M69" s="238">
        <v>25</v>
      </c>
      <c r="N69" s="240">
        <v>105</v>
      </c>
      <c r="O69" s="196">
        <v>130</v>
      </c>
      <c r="P69" s="236">
        <v>0</v>
      </c>
      <c r="Q69" s="236">
        <v>0</v>
      </c>
      <c r="R69" s="236">
        <v>0</v>
      </c>
      <c r="S69" s="236">
        <v>0</v>
      </c>
      <c r="T69" s="236">
        <v>0</v>
      </c>
      <c r="U69" s="236">
        <v>0</v>
      </c>
      <c r="V69" s="237">
        <v>0</v>
      </c>
      <c r="W69" s="233">
        <v>0</v>
      </c>
      <c r="X69" s="238">
        <v>6</v>
      </c>
      <c r="Y69" s="238">
        <v>22</v>
      </c>
      <c r="Z69" s="197">
        <v>28</v>
      </c>
    </row>
    <row r="70" spans="1:26" ht="15" customHeight="1" x14ac:dyDescent="0.25">
      <c r="A70" s="331"/>
      <c r="B70" s="194" t="s">
        <v>33</v>
      </c>
      <c r="C70" s="193" t="s">
        <v>87</v>
      </c>
      <c r="D70" s="191" t="s">
        <v>88</v>
      </c>
      <c r="E70" s="198">
        <v>0</v>
      </c>
      <c r="F70" s="232">
        <v>0</v>
      </c>
      <c r="G70" s="232">
        <v>0</v>
      </c>
      <c r="H70" s="232">
        <v>0</v>
      </c>
      <c r="I70" s="232">
        <v>0</v>
      </c>
      <c r="J70" s="232">
        <v>0</v>
      </c>
      <c r="K70" s="232">
        <v>0</v>
      </c>
      <c r="L70" s="233">
        <v>0</v>
      </c>
      <c r="M70" s="238">
        <v>0</v>
      </c>
      <c r="N70" s="240">
        <v>38</v>
      </c>
      <c r="O70" s="196">
        <v>38</v>
      </c>
      <c r="P70" s="236">
        <v>0</v>
      </c>
      <c r="Q70" s="236">
        <v>0</v>
      </c>
      <c r="R70" s="236">
        <v>0</v>
      </c>
      <c r="S70" s="236">
        <v>0</v>
      </c>
      <c r="T70" s="236">
        <v>0</v>
      </c>
      <c r="U70" s="236">
        <v>0</v>
      </c>
      <c r="V70" s="237">
        <v>0</v>
      </c>
      <c r="W70" s="233">
        <v>0</v>
      </c>
      <c r="X70" s="238">
        <v>0</v>
      </c>
      <c r="Y70" s="238">
        <v>9</v>
      </c>
      <c r="Z70" s="197">
        <v>9</v>
      </c>
    </row>
    <row r="71" spans="1:26" ht="15" customHeight="1" x14ac:dyDescent="0.25">
      <c r="A71" s="331"/>
      <c r="B71" s="194" t="s">
        <v>89</v>
      </c>
      <c r="C71" s="193" t="s">
        <v>90</v>
      </c>
      <c r="D71" s="191" t="s">
        <v>91</v>
      </c>
      <c r="E71" s="198">
        <v>0</v>
      </c>
      <c r="F71" s="232">
        <v>0</v>
      </c>
      <c r="G71" s="232">
        <v>0</v>
      </c>
      <c r="H71" s="232">
        <v>0</v>
      </c>
      <c r="I71" s="232">
        <v>0</v>
      </c>
      <c r="J71" s="232">
        <v>0</v>
      </c>
      <c r="K71" s="232">
        <v>0</v>
      </c>
      <c r="L71" s="233">
        <v>0</v>
      </c>
      <c r="M71" s="238">
        <v>1</v>
      </c>
      <c r="N71" s="240">
        <v>23</v>
      </c>
      <c r="O71" s="196">
        <v>24</v>
      </c>
      <c r="P71" s="236">
        <v>0</v>
      </c>
      <c r="Q71" s="236">
        <v>0</v>
      </c>
      <c r="R71" s="236">
        <v>0</v>
      </c>
      <c r="S71" s="236">
        <v>0</v>
      </c>
      <c r="T71" s="236">
        <v>0</v>
      </c>
      <c r="U71" s="236">
        <v>0</v>
      </c>
      <c r="V71" s="237">
        <v>0</v>
      </c>
      <c r="W71" s="233">
        <v>0</v>
      </c>
      <c r="X71" s="238">
        <v>0</v>
      </c>
      <c r="Y71" s="238">
        <v>5</v>
      </c>
      <c r="Z71" s="197">
        <v>5</v>
      </c>
    </row>
    <row r="72" spans="1:26" ht="15" customHeight="1" x14ac:dyDescent="0.25">
      <c r="A72" s="331"/>
      <c r="B72" s="194"/>
      <c r="C72" s="193" t="s">
        <v>92</v>
      </c>
      <c r="D72" s="191" t="s">
        <v>93</v>
      </c>
      <c r="E72" s="198">
        <v>0</v>
      </c>
      <c r="F72" s="232">
        <v>0</v>
      </c>
      <c r="G72" s="232">
        <v>0</v>
      </c>
      <c r="H72" s="232">
        <v>0</v>
      </c>
      <c r="I72" s="232">
        <v>0</v>
      </c>
      <c r="J72" s="232">
        <v>0</v>
      </c>
      <c r="K72" s="232">
        <v>0</v>
      </c>
      <c r="L72" s="233">
        <v>0</v>
      </c>
      <c r="M72" s="238">
        <v>0</v>
      </c>
      <c r="N72" s="240">
        <v>12</v>
      </c>
      <c r="O72" s="196">
        <v>12</v>
      </c>
      <c r="P72" s="236">
        <v>0</v>
      </c>
      <c r="Q72" s="236">
        <v>0</v>
      </c>
      <c r="R72" s="236">
        <v>0</v>
      </c>
      <c r="S72" s="236">
        <v>0</v>
      </c>
      <c r="T72" s="236">
        <v>0</v>
      </c>
      <c r="U72" s="236">
        <v>0</v>
      </c>
      <c r="V72" s="237">
        <v>0</v>
      </c>
      <c r="W72" s="233">
        <v>0</v>
      </c>
      <c r="X72" s="238">
        <v>0</v>
      </c>
      <c r="Y72" s="238">
        <v>1</v>
      </c>
      <c r="Z72" s="197">
        <v>1</v>
      </c>
    </row>
    <row r="73" spans="1:26" ht="15" customHeight="1" x14ac:dyDescent="0.25">
      <c r="A73" s="331"/>
      <c r="B73" s="194" t="s">
        <v>94</v>
      </c>
      <c r="C73" s="193" t="s">
        <v>95</v>
      </c>
      <c r="D73" s="191" t="s">
        <v>96</v>
      </c>
      <c r="E73" s="198">
        <v>0</v>
      </c>
      <c r="F73" s="232">
        <v>0</v>
      </c>
      <c r="G73" s="232">
        <v>0</v>
      </c>
      <c r="H73" s="232">
        <v>0</v>
      </c>
      <c r="I73" s="232">
        <v>0</v>
      </c>
      <c r="J73" s="232">
        <v>0</v>
      </c>
      <c r="K73" s="232">
        <v>0</v>
      </c>
      <c r="L73" s="233">
        <v>0</v>
      </c>
      <c r="M73" s="238">
        <v>0</v>
      </c>
      <c r="N73" s="240">
        <v>4</v>
      </c>
      <c r="O73" s="196">
        <v>4</v>
      </c>
      <c r="P73" s="236">
        <v>0</v>
      </c>
      <c r="Q73" s="236">
        <v>0</v>
      </c>
      <c r="R73" s="236">
        <v>0</v>
      </c>
      <c r="S73" s="236">
        <v>0</v>
      </c>
      <c r="T73" s="236">
        <v>0</v>
      </c>
      <c r="U73" s="236">
        <v>0</v>
      </c>
      <c r="V73" s="237">
        <v>0</v>
      </c>
      <c r="W73" s="233">
        <v>0</v>
      </c>
      <c r="X73" s="238">
        <v>0</v>
      </c>
      <c r="Y73" s="238">
        <v>3</v>
      </c>
      <c r="Z73" s="197">
        <v>3</v>
      </c>
    </row>
    <row r="74" spans="1:26" ht="15" customHeight="1" x14ac:dyDescent="0.25">
      <c r="A74" s="331"/>
      <c r="B74" s="194"/>
      <c r="C74" s="193" t="s">
        <v>97</v>
      </c>
      <c r="D74" s="191" t="s">
        <v>98</v>
      </c>
      <c r="E74" s="198">
        <v>0</v>
      </c>
      <c r="F74" s="232">
        <v>0</v>
      </c>
      <c r="G74" s="232">
        <v>0</v>
      </c>
      <c r="H74" s="232">
        <v>0</v>
      </c>
      <c r="I74" s="232">
        <v>0</v>
      </c>
      <c r="J74" s="232">
        <v>0</v>
      </c>
      <c r="K74" s="232">
        <v>0</v>
      </c>
      <c r="L74" s="233">
        <v>0</v>
      </c>
      <c r="M74" s="238">
        <v>0</v>
      </c>
      <c r="N74" s="240">
        <v>0</v>
      </c>
      <c r="O74" s="196">
        <v>0</v>
      </c>
      <c r="P74" s="236">
        <v>0</v>
      </c>
      <c r="Q74" s="236">
        <v>0</v>
      </c>
      <c r="R74" s="236">
        <v>0</v>
      </c>
      <c r="S74" s="236">
        <v>0</v>
      </c>
      <c r="T74" s="236">
        <v>0</v>
      </c>
      <c r="U74" s="236">
        <v>0</v>
      </c>
      <c r="V74" s="237">
        <v>0</v>
      </c>
      <c r="W74" s="233">
        <v>0</v>
      </c>
      <c r="X74" s="238">
        <v>0</v>
      </c>
      <c r="Y74" s="238">
        <v>0</v>
      </c>
      <c r="Z74" s="197">
        <v>0</v>
      </c>
    </row>
    <row r="75" spans="1:26" ht="15" customHeight="1" x14ac:dyDescent="0.25">
      <c r="A75" s="331"/>
      <c r="B75" s="194"/>
      <c r="C75" s="193" t="s">
        <v>97</v>
      </c>
      <c r="D75" s="191" t="s">
        <v>99</v>
      </c>
      <c r="E75" s="198">
        <v>0</v>
      </c>
      <c r="F75" s="232">
        <v>0</v>
      </c>
      <c r="G75" s="232">
        <v>0</v>
      </c>
      <c r="H75" s="232">
        <v>0</v>
      </c>
      <c r="I75" s="232">
        <v>0</v>
      </c>
      <c r="J75" s="232">
        <v>0</v>
      </c>
      <c r="K75" s="232">
        <v>0</v>
      </c>
      <c r="L75" s="233">
        <v>0</v>
      </c>
      <c r="M75" s="238">
        <v>65</v>
      </c>
      <c r="N75" s="240">
        <v>18</v>
      </c>
      <c r="O75" s="196">
        <v>83</v>
      </c>
      <c r="P75" s="236">
        <v>0</v>
      </c>
      <c r="Q75" s="236">
        <v>0</v>
      </c>
      <c r="R75" s="236">
        <v>0</v>
      </c>
      <c r="S75" s="236">
        <v>0</v>
      </c>
      <c r="T75" s="236">
        <v>0</v>
      </c>
      <c r="U75" s="236">
        <v>0</v>
      </c>
      <c r="V75" s="237">
        <v>0</v>
      </c>
      <c r="W75" s="233">
        <v>0</v>
      </c>
      <c r="X75" s="238">
        <v>4</v>
      </c>
      <c r="Y75" s="238">
        <v>3</v>
      </c>
      <c r="Z75" s="197">
        <v>7</v>
      </c>
    </row>
    <row r="76" spans="1:26" ht="15" customHeight="1" x14ac:dyDescent="0.25">
      <c r="A76" s="331"/>
      <c r="B76" s="194"/>
      <c r="C76" s="193" t="s">
        <v>97</v>
      </c>
      <c r="D76" s="191" t="s">
        <v>100</v>
      </c>
      <c r="E76" s="198">
        <v>0</v>
      </c>
      <c r="F76" s="232">
        <v>0</v>
      </c>
      <c r="G76" s="232">
        <v>0</v>
      </c>
      <c r="H76" s="232">
        <v>0</v>
      </c>
      <c r="I76" s="232">
        <v>0</v>
      </c>
      <c r="J76" s="232">
        <v>0</v>
      </c>
      <c r="K76" s="232">
        <v>0</v>
      </c>
      <c r="L76" s="233">
        <v>0</v>
      </c>
      <c r="M76" s="238">
        <v>104</v>
      </c>
      <c r="N76" s="240">
        <v>81</v>
      </c>
      <c r="O76" s="196">
        <v>185</v>
      </c>
      <c r="P76" s="236">
        <v>0</v>
      </c>
      <c r="Q76" s="236">
        <v>0</v>
      </c>
      <c r="R76" s="236">
        <v>0</v>
      </c>
      <c r="S76" s="236">
        <v>0</v>
      </c>
      <c r="T76" s="236">
        <v>0</v>
      </c>
      <c r="U76" s="236">
        <v>0</v>
      </c>
      <c r="V76" s="237">
        <v>0</v>
      </c>
      <c r="W76" s="233">
        <v>0</v>
      </c>
      <c r="X76" s="238">
        <v>7</v>
      </c>
      <c r="Y76" s="238">
        <v>11</v>
      </c>
      <c r="Z76" s="197">
        <v>18</v>
      </c>
    </row>
    <row r="77" spans="1:26" ht="15" customHeight="1" x14ac:dyDescent="0.25">
      <c r="A77" s="331"/>
      <c r="B77" s="194"/>
      <c r="C77" s="193"/>
      <c r="D77" s="191" t="s">
        <v>583</v>
      </c>
      <c r="E77" s="198">
        <v>0</v>
      </c>
      <c r="F77" s="232">
        <v>0</v>
      </c>
      <c r="G77" s="232">
        <v>0</v>
      </c>
      <c r="H77" s="232">
        <v>0</v>
      </c>
      <c r="I77" s="232">
        <v>0</v>
      </c>
      <c r="J77" s="232">
        <v>0</v>
      </c>
      <c r="K77" s="232">
        <v>0</v>
      </c>
      <c r="L77" s="233">
        <v>0</v>
      </c>
      <c r="M77" s="238">
        <v>5</v>
      </c>
      <c r="N77" s="240">
        <v>7</v>
      </c>
      <c r="O77" s="196">
        <v>12</v>
      </c>
      <c r="P77" s="236">
        <v>0</v>
      </c>
      <c r="Q77" s="236">
        <v>0</v>
      </c>
      <c r="R77" s="236">
        <v>0</v>
      </c>
      <c r="S77" s="236">
        <v>0</v>
      </c>
      <c r="T77" s="236">
        <v>0</v>
      </c>
      <c r="U77" s="236">
        <v>0</v>
      </c>
      <c r="V77" s="237">
        <v>0</v>
      </c>
      <c r="W77" s="233">
        <v>0</v>
      </c>
      <c r="X77" s="238">
        <v>0</v>
      </c>
      <c r="Y77" s="238">
        <v>1</v>
      </c>
      <c r="Z77" s="197">
        <v>1</v>
      </c>
    </row>
    <row r="78" spans="1:26" ht="15" customHeight="1" x14ac:dyDescent="0.25">
      <c r="A78" s="331"/>
      <c r="B78" s="194"/>
      <c r="C78" s="193"/>
      <c r="D78" s="191" t="s">
        <v>568</v>
      </c>
      <c r="E78" s="198">
        <v>0</v>
      </c>
      <c r="F78" s="232">
        <v>22</v>
      </c>
      <c r="G78" s="232">
        <v>0</v>
      </c>
      <c r="H78" s="232">
        <v>0</v>
      </c>
      <c r="I78" s="232">
        <v>0</v>
      </c>
      <c r="J78" s="232">
        <v>0</v>
      </c>
      <c r="K78" s="232">
        <v>0</v>
      </c>
      <c r="L78" s="233">
        <v>22</v>
      </c>
      <c r="M78" s="238">
        <v>0</v>
      </c>
      <c r="N78" s="240">
        <v>32</v>
      </c>
      <c r="O78" s="196">
        <v>54</v>
      </c>
      <c r="P78" s="236">
        <v>0</v>
      </c>
      <c r="Q78" s="236">
        <v>1</v>
      </c>
      <c r="R78" s="236">
        <v>0</v>
      </c>
      <c r="S78" s="236">
        <v>0</v>
      </c>
      <c r="T78" s="236">
        <v>0</v>
      </c>
      <c r="U78" s="236">
        <v>0</v>
      </c>
      <c r="V78" s="237">
        <v>0</v>
      </c>
      <c r="W78" s="233">
        <v>1</v>
      </c>
      <c r="X78" s="238">
        <v>0</v>
      </c>
      <c r="Y78" s="238">
        <v>5</v>
      </c>
      <c r="Z78" s="197">
        <v>6</v>
      </c>
    </row>
    <row r="79" spans="1:26" ht="15" customHeight="1" x14ac:dyDescent="0.25">
      <c r="A79" s="331"/>
      <c r="B79" s="194"/>
      <c r="C79" s="193"/>
      <c r="D79" s="191" t="s">
        <v>101</v>
      </c>
      <c r="E79" s="198">
        <v>0</v>
      </c>
      <c r="F79" s="232">
        <v>0</v>
      </c>
      <c r="G79" s="232">
        <v>0</v>
      </c>
      <c r="H79" s="232">
        <v>0</v>
      </c>
      <c r="I79" s="232">
        <v>0</v>
      </c>
      <c r="J79" s="232">
        <v>0</v>
      </c>
      <c r="K79" s="232">
        <v>0</v>
      </c>
      <c r="L79" s="233">
        <v>0</v>
      </c>
      <c r="M79" s="238">
        <v>7</v>
      </c>
      <c r="N79" s="240">
        <v>107</v>
      </c>
      <c r="O79" s="196">
        <v>114</v>
      </c>
      <c r="P79" s="236">
        <v>0</v>
      </c>
      <c r="Q79" s="236">
        <v>0</v>
      </c>
      <c r="R79" s="236">
        <v>0</v>
      </c>
      <c r="S79" s="236">
        <v>0</v>
      </c>
      <c r="T79" s="236">
        <v>0</v>
      </c>
      <c r="U79" s="236">
        <v>0</v>
      </c>
      <c r="V79" s="237">
        <v>0</v>
      </c>
      <c r="W79" s="233">
        <v>0</v>
      </c>
      <c r="X79" s="238">
        <v>8</v>
      </c>
      <c r="Y79" s="238">
        <v>15</v>
      </c>
      <c r="Z79" s="197">
        <v>23</v>
      </c>
    </row>
    <row r="80" spans="1:26" ht="15" customHeight="1" x14ac:dyDescent="0.25">
      <c r="A80" s="331"/>
      <c r="B80" s="194"/>
      <c r="C80" s="193"/>
      <c r="D80" s="191" t="s">
        <v>102</v>
      </c>
      <c r="E80" s="198">
        <v>0</v>
      </c>
      <c r="F80" s="232">
        <v>0</v>
      </c>
      <c r="G80" s="232">
        <v>0</v>
      </c>
      <c r="H80" s="232">
        <v>0</v>
      </c>
      <c r="I80" s="232">
        <v>0</v>
      </c>
      <c r="J80" s="232">
        <v>0</v>
      </c>
      <c r="K80" s="232">
        <v>0</v>
      </c>
      <c r="L80" s="233">
        <v>0</v>
      </c>
      <c r="M80" s="238">
        <v>14</v>
      </c>
      <c r="N80" s="240">
        <v>22</v>
      </c>
      <c r="O80" s="196">
        <v>36</v>
      </c>
      <c r="P80" s="236">
        <v>0</v>
      </c>
      <c r="Q80" s="236">
        <v>0</v>
      </c>
      <c r="R80" s="236">
        <v>0</v>
      </c>
      <c r="S80" s="236">
        <v>0</v>
      </c>
      <c r="T80" s="236">
        <v>0</v>
      </c>
      <c r="U80" s="236">
        <v>0</v>
      </c>
      <c r="V80" s="237">
        <v>0</v>
      </c>
      <c r="W80" s="233">
        <v>0</v>
      </c>
      <c r="X80" s="238">
        <v>2</v>
      </c>
      <c r="Y80" s="238">
        <v>4</v>
      </c>
      <c r="Z80" s="197">
        <v>6</v>
      </c>
    </row>
    <row r="81" spans="1:26" ht="15" customHeight="1" x14ac:dyDescent="0.25">
      <c r="A81" s="331"/>
      <c r="B81" s="194"/>
      <c r="C81" s="128"/>
      <c r="D81" s="191" t="s">
        <v>103</v>
      </c>
      <c r="E81" s="198">
        <v>0</v>
      </c>
      <c r="F81" s="232">
        <v>0</v>
      </c>
      <c r="G81" s="232">
        <v>0</v>
      </c>
      <c r="H81" s="232">
        <v>0</v>
      </c>
      <c r="I81" s="232">
        <v>0</v>
      </c>
      <c r="J81" s="232">
        <v>0</v>
      </c>
      <c r="K81" s="232">
        <v>0</v>
      </c>
      <c r="L81" s="233">
        <v>0</v>
      </c>
      <c r="M81" s="238">
        <v>11</v>
      </c>
      <c r="N81" s="240">
        <v>16</v>
      </c>
      <c r="O81" s="196">
        <v>27</v>
      </c>
      <c r="P81" s="236">
        <v>0</v>
      </c>
      <c r="Q81" s="236">
        <v>0</v>
      </c>
      <c r="R81" s="236">
        <v>0</v>
      </c>
      <c r="S81" s="236">
        <v>0</v>
      </c>
      <c r="T81" s="236">
        <v>0</v>
      </c>
      <c r="U81" s="236">
        <v>0</v>
      </c>
      <c r="V81" s="237">
        <v>0</v>
      </c>
      <c r="W81" s="233">
        <v>0</v>
      </c>
      <c r="X81" s="238">
        <v>1</v>
      </c>
      <c r="Y81" s="238">
        <v>4</v>
      </c>
      <c r="Z81" s="197">
        <v>5</v>
      </c>
    </row>
    <row r="82" spans="1:26" ht="15" customHeight="1" x14ac:dyDescent="0.25">
      <c r="A82" s="331"/>
      <c r="B82" s="122" t="s">
        <v>104</v>
      </c>
      <c r="C82" s="123"/>
      <c r="D82" s="124"/>
      <c r="E82" s="293">
        <v>0</v>
      </c>
      <c r="F82" s="188">
        <v>0</v>
      </c>
      <c r="G82" s="188">
        <v>0</v>
      </c>
      <c r="H82" s="188">
        <v>0</v>
      </c>
      <c r="I82" s="188">
        <v>0</v>
      </c>
      <c r="J82" s="188">
        <v>0</v>
      </c>
      <c r="K82" s="188">
        <v>0</v>
      </c>
      <c r="L82" s="189">
        <v>0</v>
      </c>
      <c r="M82" s="192">
        <v>66</v>
      </c>
      <c r="N82" s="292">
        <v>139</v>
      </c>
      <c r="O82" s="192">
        <v>205</v>
      </c>
      <c r="P82" s="292">
        <v>0</v>
      </c>
      <c r="Q82" s="292">
        <v>0</v>
      </c>
      <c r="R82" s="292">
        <v>0</v>
      </c>
      <c r="S82" s="292">
        <v>0</v>
      </c>
      <c r="T82" s="292">
        <v>0</v>
      </c>
      <c r="U82" s="292">
        <v>0</v>
      </c>
      <c r="V82" s="292">
        <v>0</v>
      </c>
      <c r="W82" s="189">
        <v>0</v>
      </c>
      <c r="X82" s="192">
        <v>12</v>
      </c>
      <c r="Y82" s="192">
        <v>32</v>
      </c>
      <c r="Z82" s="292">
        <v>44</v>
      </c>
    </row>
    <row r="83" spans="1:26" ht="15" customHeight="1" x14ac:dyDescent="0.25">
      <c r="A83" s="331"/>
      <c r="B83" s="194"/>
      <c r="C83" s="193" t="s">
        <v>105</v>
      </c>
      <c r="D83" s="191" t="s">
        <v>106</v>
      </c>
      <c r="E83" s="198">
        <v>0</v>
      </c>
      <c r="F83" s="232">
        <v>0</v>
      </c>
      <c r="G83" s="232">
        <v>0</v>
      </c>
      <c r="H83" s="232">
        <v>0</v>
      </c>
      <c r="I83" s="232">
        <v>0</v>
      </c>
      <c r="J83" s="232">
        <v>0</v>
      </c>
      <c r="K83" s="232">
        <v>0</v>
      </c>
      <c r="L83" s="233">
        <v>0</v>
      </c>
      <c r="M83" s="238">
        <v>0</v>
      </c>
      <c r="N83" s="240">
        <v>0</v>
      </c>
      <c r="O83" s="196">
        <v>0</v>
      </c>
      <c r="P83" s="236">
        <v>0</v>
      </c>
      <c r="Q83" s="236">
        <v>0</v>
      </c>
      <c r="R83" s="236">
        <v>0</v>
      </c>
      <c r="S83" s="236">
        <v>0</v>
      </c>
      <c r="T83" s="236">
        <v>0</v>
      </c>
      <c r="U83" s="236">
        <v>0</v>
      </c>
      <c r="V83" s="237">
        <v>0</v>
      </c>
      <c r="W83" s="233">
        <v>0</v>
      </c>
      <c r="X83" s="238">
        <v>0</v>
      </c>
      <c r="Y83" s="238">
        <v>0</v>
      </c>
      <c r="Z83" s="197">
        <v>0</v>
      </c>
    </row>
    <row r="84" spans="1:26" ht="15" customHeight="1" x14ac:dyDescent="0.25">
      <c r="A84" s="331"/>
      <c r="B84" s="194"/>
      <c r="C84" s="193" t="s">
        <v>105</v>
      </c>
      <c r="D84" s="191" t="s">
        <v>107</v>
      </c>
      <c r="E84" s="198">
        <v>0</v>
      </c>
      <c r="F84" s="232">
        <v>0</v>
      </c>
      <c r="G84" s="232">
        <v>0</v>
      </c>
      <c r="H84" s="232">
        <v>0</v>
      </c>
      <c r="I84" s="232">
        <v>0</v>
      </c>
      <c r="J84" s="232">
        <v>0</v>
      </c>
      <c r="K84" s="232">
        <v>0</v>
      </c>
      <c r="L84" s="233">
        <v>0</v>
      </c>
      <c r="M84" s="238">
        <v>24</v>
      </c>
      <c r="N84" s="240">
        <v>23</v>
      </c>
      <c r="O84" s="196">
        <v>47</v>
      </c>
      <c r="P84" s="236">
        <v>0</v>
      </c>
      <c r="Q84" s="236">
        <v>0</v>
      </c>
      <c r="R84" s="236">
        <v>0</v>
      </c>
      <c r="S84" s="236">
        <v>0</v>
      </c>
      <c r="T84" s="236">
        <v>0</v>
      </c>
      <c r="U84" s="236">
        <v>0</v>
      </c>
      <c r="V84" s="237">
        <v>0</v>
      </c>
      <c r="W84" s="233">
        <v>0</v>
      </c>
      <c r="X84" s="238">
        <v>6</v>
      </c>
      <c r="Y84" s="238">
        <v>8</v>
      </c>
      <c r="Z84" s="197">
        <v>14</v>
      </c>
    </row>
    <row r="85" spans="1:26" s="2" customFormat="1" x14ac:dyDescent="0.2">
      <c r="A85" s="331"/>
      <c r="B85" s="194"/>
      <c r="C85" s="193" t="s">
        <v>105</v>
      </c>
      <c r="D85" s="191" t="s">
        <v>108</v>
      </c>
      <c r="E85" s="198">
        <v>0</v>
      </c>
      <c r="F85" s="232">
        <v>0</v>
      </c>
      <c r="G85" s="232">
        <v>0</v>
      </c>
      <c r="H85" s="232">
        <v>0</v>
      </c>
      <c r="I85" s="232">
        <v>0</v>
      </c>
      <c r="J85" s="232">
        <v>0</v>
      </c>
      <c r="K85" s="232">
        <v>0</v>
      </c>
      <c r="L85" s="233">
        <v>0</v>
      </c>
      <c r="M85" s="238">
        <v>35</v>
      </c>
      <c r="N85" s="240">
        <v>57</v>
      </c>
      <c r="O85" s="196">
        <v>92</v>
      </c>
      <c r="P85" s="236">
        <v>0</v>
      </c>
      <c r="Q85" s="236">
        <v>0</v>
      </c>
      <c r="R85" s="236">
        <v>0</v>
      </c>
      <c r="S85" s="236">
        <v>0</v>
      </c>
      <c r="T85" s="236">
        <v>0</v>
      </c>
      <c r="U85" s="236">
        <v>0</v>
      </c>
      <c r="V85" s="237">
        <v>0</v>
      </c>
      <c r="W85" s="233">
        <v>0</v>
      </c>
      <c r="X85" s="238">
        <v>5</v>
      </c>
      <c r="Y85" s="238">
        <v>9</v>
      </c>
      <c r="Z85" s="197">
        <v>14</v>
      </c>
    </row>
    <row r="86" spans="1:26" ht="15" customHeight="1" x14ac:dyDescent="0.25">
      <c r="A86" s="331"/>
      <c r="B86" s="194"/>
      <c r="C86" s="193" t="s">
        <v>109</v>
      </c>
      <c r="D86" s="191" t="s">
        <v>110</v>
      </c>
      <c r="E86" s="198">
        <v>0</v>
      </c>
      <c r="F86" s="232">
        <v>0</v>
      </c>
      <c r="G86" s="232">
        <v>0</v>
      </c>
      <c r="H86" s="232">
        <v>0</v>
      </c>
      <c r="I86" s="232">
        <v>0</v>
      </c>
      <c r="J86" s="232">
        <v>0</v>
      </c>
      <c r="K86" s="232">
        <v>0</v>
      </c>
      <c r="L86" s="233">
        <v>0</v>
      </c>
      <c r="M86" s="238">
        <v>1</v>
      </c>
      <c r="N86" s="240">
        <v>28</v>
      </c>
      <c r="O86" s="196">
        <v>29</v>
      </c>
      <c r="P86" s="236">
        <v>0</v>
      </c>
      <c r="Q86" s="236">
        <v>0</v>
      </c>
      <c r="R86" s="236">
        <v>0</v>
      </c>
      <c r="S86" s="236">
        <v>0</v>
      </c>
      <c r="T86" s="236">
        <v>0</v>
      </c>
      <c r="U86" s="236">
        <v>0</v>
      </c>
      <c r="V86" s="237">
        <v>0</v>
      </c>
      <c r="W86" s="233">
        <v>0</v>
      </c>
      <c r="X86" s="238">
        <v>0</v>
      </c>
      <c r="Y86" s="238">
        <v>5</v>
      </c>
      <c r="Z86" s="197">
        <v>5</v>
      </c>
    </row>
    <row r="87" spans="1:26" ht="15" customHeight="1" x14ac:dyDescent="0.25">
      <c r="A87" s="331"/>
      <c r="B87" s="194"/>
      <c r="C87" s="193" t="s">
        <v>111</v>
      </c>
      <c r="D87" s="191" t="s">
        <v>112</v>
      </c>
      <c r="E87" s="198">
        <v>0</v>
      </c>
      <c r="F87" s="232">
        <v>0</v>
      </c>
      <c r="G87" s="232">
        <v>0</v>
      </c>
      <c r="H87" s="232">
        <v>0</v>
      </c>
      <c r="I87" s="232">
        <v>0</v>
      </c>
      <c r="J87" s="232">
        <v>0</v>
      </c>
      <c r="K87" s="232">
        <v>0</v>
      </c>
      <c r="L87" s="233">
        <v>0</v>
      </c>
      <c r="M87" s="238">
        <v>4</v>
      </c>
      <c r="N87" s="240">
        <v>16</v>
      </c>
      <c r="O87" s="196">
        <v>20</v>
      </c>
      <c r="P87" s="236">
        <v>0</v>
      </c>
      <c r="Q87" s="236">
        <v>0</v>
      </c>
      <c r="R87" s="236">
        <v>0</v>
      </c>
      <c r="S87" s="236">
        <v>0</v>
      </c>
      <c r="T87" s="236">
        <v>0</v>
      </c>
      <c r="U87" s="236">
        <v>0</v>
      </c>
      <c r="V87" s="237">
        <v>0</v>
      </c>
      <c r="W87" s="233">
        <v>0</v>
      </c>
      <c r="X87" s="238">
        <v>0</v>
      </c>
      <c r="Y87" s="238">
        <v>6</v>
      </c>
      <c r="Z87" s="197">
        <v>6</v>
      </c>
    </row>
    <row r="88" spans="1:26" ht="15" customHeight="1" x14ac:dyDescent="0.25">
      <c r="A88" s="331"/>
      <c r="B88" s="194"/>
      <c r="C88" s="193" t="s">
        <v>113</v>
      </c>
      <c r="D88" s="191" t="s">
        <v>114</v>
      </c>
      <c r="E88" s="198">
        <v>0</v>
      </c>
      <c r="F88" s="232">
        <v>0</v>
      </c>
      <c r="G88" s="232">
        <v>0</v>
      </c>
      <c r="H88" s="232">
        <v>0</v>
      </c>
      <c r="I88" s="232">
        <v>0</v>
      </c>
      <c r="J88" s="232">
        <v>0</v>
      </c>
      <c r="K88" s="232">
        <v>0</v>
      </c>
      <c r="L88" s="233">
        <v>0</v>
      </c>
      <c r="M88" s="238">
        <v>2</v>
      </c>
      <c r="N88" s="240">
        <v>15</v>
      </c>
      <c r="O88" s="196">
        <v>17</v>
      </c>
      <c r="P88" s="236">
        <v>0</v>
      </c>
      <c r="Q88" s="236">
        <v>0</v>
      </c>
      <c r="R88" s="236">
        <v>0</v>
      </c>
      <c r="S88" s="236">
        <v>0</v>
      </c>
      <c r="T88" s="236">
        <v>0</v>
      </c>
      <c r="U88" s="236">
        <v>0</v>
      </c>
      <c r="V88" s="237">
        <v>0</v>
      </c>
      <c r="W88" s="233">
        <v>0</v>
      </c>
      <c r="X88" s="238">
        <v>1</v>
      </c>
      <c r="Y88" s="238">
        <v>4</v>
      </c>
      <c r="Z88" s="197">
        <v>5</v>
      </c>
    </row>
    <row r="89" spans="1:26" ht="15" customHeight="1" x14ac:dyDescent="0.25">
      <c r="A89" s="331"/>
      <c r="B89" s="122" t="s">
        <v>115</v>
      </c>
      <c r="C89" s="123"/>
      <c r="D89" s="124"/>
      <c r="E89" s="293">
        <v>56</v>
      </c>
      <c r="F89" s="188">
        <v>4</v>
      </c>
      <c r="G89" s="188">
        <v>31</v>
      </c>
      <c r="H89" s="188">
        <v>0</v>
      </c>
      <c r="I89" s="188">
        <v>0</v>
      </c>
      <c r="J89" s="188">
        <v>0</v>
      </c>
      <c r="K89" s="188">
        <v>0</v>
      </c>
      <c r="L89" s="189">
        <v>91</v>
      </c>
      <c r="M89" s="192">
        <v>342</v>
      </c>
      <c r="N89" s="292">
        <v>1024</v>
      </c>
      <c r="O89" s="192">
        <v>1457</v>
      </c>
      <c r="P89" s="292">
        <v>4</v>
      </c>
      <c r="Q89" s="292">
        <v>1</v>
      </c>
      <c r="R89" s="292">
        <v>13</v>
      </c>
      <c r="S89" s="292">
        <v>0</v>
      </c>
      <c r="T89" s="292">
        <v>0</v>
      </c>
      <c r="U89" s="292">
        <v>0</v>
      </c>
      <c r="V89" s="292">
        <v>0</v>
      </c>
      <c r="W89" s="189">
        <v>18</v>
      </c>
      <c r="X89" s="192">
        <v>96</v>
      </c>
      <c r="Y89" s="192">
        <v>164</v>
      </c>
      <c r="Z89" s="292">
        <v>278</v>
      </c>
    </row>
    <row r="90" spans="1:26" ht="15" customHeight="1" x14ac:dyDescent="0.25">
      <c r="A90" s="331"/>
      <c r="B90" s="341" t="s">
        <v>75</v>
      </c>
      <c r="C90" s="193" t="s">
        <v>116</v>
      </c>
      <c r="D90" s="191" t="s">
        <v>117</v>
      </c>
      <c r="E90" s="198">
        <v>0</v>
      </c>
      <c r="F90" s="232">
        <v>0</v>
      </c>
      <c r="G90" s="232">
        <v>0</v>
      </c>
      <c r="H90" s="232">
        <v>0</v>
      </c>
      <c r="I90" s="232">
        <v>0</v>
      </c>
      <c r="J90" s="232">
        <v>0</v>
      </c>
      <c r="K90" s="232">
        <v>0</v>
      </c>
      <c r="L90" s="233">
        <v>0</v>
      </c>
      <c r="M90" s="238">
        <v>25</v>
      </c>
      <c r="N90" s="240">
        <v>95</v>
      </c>
      <c r="O90" s="196">
        <v>120</v>
      </c>
      <c r="P90" s="236">
        <v>0</v>
      </c>
      <c r="Q90" s="236">
        <v>0</v>
      </c>
      <c r="R90" s="236">
        <v>0</v>
      </c>
      <c r="S90" s="236">
        <v>0</v>
      </c>
      <c r="T90" s="236">
        <v>0</v>
      </c>
      <c r="U90" s="236">
        <v>0</v>
      </c>
      <c r="V90" s="237">
        <v>0</v>
      </c>
      <c r="W90" s="233">
        <v>0</v>
      </c>
      <c r="X90" s="238">
        <v>9</v>
      </c>
      <c r="Y90" s="238">
        <v>11</v>
      </c>
      <c r="Z90" s="197">
        <v>20</v>
      </c>
    </row>
    <row r="91" spans="1:26" ht="15" customHeight="1" x14ac:dyDescent="0.25">
      <c r="A91" s="331"/>
      <c r="B91" s="342"/>
      <c r="C91" s="193" t="s">
        <v>116</v>
      </c>
      <c r="D91" s="191" t="s">
        <v>118</v>
      </c>
      <c r="E91" s="198">
        <v>0</v>
      </c>
      <c r="F91" s="232">
        <v>0</v>
      </c>
      <c r="G91" s="232">
        <v>0</v>
      </c>
      <c r="H91" s="232">
        <v>0</v>
      </c>
      <c r="I91" s="232">
        <v>0</v>
      </c>
      <c r="J91" s="232">
        <v>0</v>
      </c>
      <c r="K91" s="232">
        <v>0</v>
      </c>
      <c r="L91" s="233">
        <v>0</v>
      </c>
      <c r="M91" s="238">
        <v>2</v>
      </c>
      <c r="N91" s="240">
        <v>29</v>
      </c>
      <c r="O91" s="196">
        <v>31</v>
      </c>
      <c r="P91" s="236">
        <v>0</v>
      </c>
      <c r="Q91" s="236">
        <v>0</v>
      </c>
      <c r="R91" s="236">
        <v>0</v>
      </c>
      <c r="S91" s="236">
        <v>0</v>
      </c>
      <c r="T91" s="236">
        <v>0</v>
      </c>
      <c r="U91" s="236">
        <v>0</v>
      </c>
      <c r="V91" s="237">
        <v>0</v>
      </c>
      <c r="W91" s="233">
        <v>0</v>
      </c>
      <c r="X91" s="238">
        <v>0</v>
      </c>
      <c r="Y91" s="238">
        <v>6</v>
      </c>
      <c r="Z91" s="197">
        <v>6</v>
      </c>
    </row>
    <row r="92" spans="1:26" s="2" customFormat="1" x14ac:dyDescent="0.2">
      <c r="A92" s="331"/>
      <c r="B92" s="342"/>
      <c r="C92" s="193" t="s">
        <v>116</v>
      </c>
      <c r="D92" s="191" t="s">
        <v>119</v>
      </c>
      <c r="E92" s="198">
        <v>0</v>
      </c>
      <c r="F92" s="232">
        <v>0</v>
      </c>
      <c r="G92" s="232">
        <v>0</v>
      </c>
      <c r="H92" s="232">
        <v>0</v>
      </c>
      <c r="I92" s="232">
        <v>0</v>
      </c>
      <c r="J92" s="232">
        <v>0</v>
      </c>
      <c r="K92" s="232">
        <v>0</v>
      </c>
      <c r="L92" s="233">
        <v>0</v>
      </c>
      <c r="M92" s="238">
        <v>0</v>
      </c>
      <c r="N92" s="240">
        <v>16</v>
      </c>
      <c r="O92" s="196">
        <v>16</v>
      </c>
      <c r="P92" s="236">
        <v>0</v>
      </c>
      <c r="Q92" s="236">
        <v>0</v>
      </c>
      <c r="R92" s="236">
        <v>0</v>
      </c>
      <c r="S92" s="236">
        <v>0</v>
      </c>
      <c r="T92" s="236">
        <v>0</v>
      </c>
      <c r="U92" s="236">
        <v>0</v>
      </c>
      <c r="V92" s="237">
        <v>0</v>
      </c>
      <c r="W92" s="233">
        <v>0</v>
      </c>
      <c r="X92" s="238">
        <v>0</v>
      </c>
      <c r="Y92" s="238">
        <v>7</v>
      </c>
      <c r="Z92" s="197">
        <v>7</v>
      </c>
    </row>
    <row r="93" spans="1:26" ht="15" customHeight="1" x14ac:dyDescent="0.25">
      <c r="A93" s="331"/>
      <c r="B93" s="342"/>
      <c r="C93" s="193" t="s">
        <v>116</v>
      </c>
      <c r="D93" s="191" t="s">
        <v>120</v>
      </c>
      <c r="E93" s="198">
        <v>0</v>
      </c>
      <c r="F93" s="232">
        <v>0</v>
      </c>
      <c r="G93" s="232">
        <v>0</v>
      </c>
      <c r="H93" s="232">
        <v>0</v>
      </c>
      <c r="I93" s="232">
        <v>0</v>
      </c>
      <c r="J93" s="232">
        <v>0</v>
      </c>
      <c r="K93" s="232">
        <v>0</v>
      </c>
      <c r="L93" s="233">
        <v>0</v>
      </c>
      <c r="M93" s="238">
        <v>4</v>
      </c>
      <c r="N93" s="240">
        <v>36</v>
      </c>
      <c r="O93" s="196">
        <v>40</v>
      </c>
      <c r="P93" s="236">
        <v>0</v>
      </c>
      <c r="Q93" s="236">
        <v>0</v>
      </c>
      <c r="R93" s="236">
        <v>0</v>
      </c>
      <c r="S93" s="236">
        <v>0</v>
      </c>
      <c r="T93" s="236">
        <v>0</v>
      </c>
      <c r="U93" s="236">
        <v>0</v>
      </c>
      <c r="V93" s="237">
        <v>0</v>
      </c>
      <c r="W93" s="233">
        <v>0</v>
      </c>
      <c r="X93" s="238">
        <v>1</v>
      </c>
      <c r="Y93" s="238">
        <v>5</v>
      </c>
      <c r="Z93" s="197">
        <v>6</v>
      </c>
    </row>
    <row r="94" spans="1:26" ht="15" customHeight="1" x14ac:dyDescent="0.25">
      <c r="A94" s="331"/>
      <c r="B94" s="342"/>
      <c r="C94" s="193" t="s">
        <v>116</v>
      </c>
      <c r="D94" s="191" t="s">
        <v>121</v>
      </c>
      <c r="E94" s="198">
        <v>0</v>
      </c>
      <c r="F94" s="232">
        <v>0</v>
      </c>
      <c r="G94" s="232">
        <v>0</v>
      </c>
      <c r="H94" s="232">
        <v>0</v>
      </c>
      <c r="I94" s="232">
        <v>0</v>
      </c>
      <c r="J94" s="232">
        <v>0</v>
      </c>
      <c r="K94" s="232">
        <v>0</v>
      </c>
      <c r="L94" s="233">
        <v>0</v>
      </c>
      <c r="M94" s="238">
        <v>2</v>
      </c>
      <c r="N94" s="240">
        <v>57</v>
      </c>
      <c r="O94" s="196">
        <v>59</v>
      </c>
      <c r="P94" s="236">
        <v>0</v>
      </c>
      <c r="Q94" s="236">
        <v>0</v>
      </c>
      <c r="R94" s="236">
        <v>0</v>
      </c>
      <c r="S94" s="236">
        <v>0</v>
      </c>
      <c r="T94" s="236">
        <v>0</v>
      </c>
      <c r="U94" s="236">
        <v>0</v>
      </c>
      <c r="V94" s="237">
        <v>0</v>
      </c>
      <c r="W94" s="233">
        <v>0</v>
      </c>
      <c r="X94" s="238">
        <v>0</v>
      </c>
      <c r="Y94" s="238">
        <v>6</v>
      </c>
      <c r="Z94" s="197">
        <v>6</v>
      </c>
    </row>
    <row r="95" spans="1:26" ht="15" customHeight="1" x14ac:dyDescent="0.25">
      <c r="A95" s="331"/>
      <c r="B95" s="342"/>
      <c r="C95" s="193" t="s">
        <v>116</v>
      </c>
      <c r="D95" s="191" t="s">
        <v>122</v>
      </c>
      <c r="E95" s="198">
        <v>0</v>
      </c>
      <c r="F95" s="232">
        <v>0</v>
      </c>
      <c r="G95" s="232">
        <v>0</v>
      </c>
      <c r="H95" s="232">
        <v>0</v>
      </c>
      <c r="I95" s="232">
        <v>0</v>
      </c>
      <c r="J95" s="232">
        <v>0</v>
      </c>
      <c r="K95" s="232">
        <v>0</v>
      </c>
      <c r="L95" s="233">
        <v>0</v>
      </c>
      <c r="M95" s="238">
        <v>7</v>
      </c>
      <c r="N95" s="240">
        <v>30</v>
      </c>
      <c r="O95" s="196">
        <v>37</v>
      </c>
      <c r="P95" s="236">
        <v>0</v>
      </c>
      <c r="Q95" s="236">
        <v>0</v>
      </c>
      <c r="R95" s="236">
        <v>0</v>
      </c>
      <c r="S95" s="236">
        <v>0</v>
      </c>
      <c r="T95" s="236">
        <v>0</v>
      </c>
      <c r="U95" s="236">
        <v>0</v>
      </c>
      <c r="V95" s="237">
        <v>0</v>
      </c>
      <c r="W95" s="233">
        <v>0</v>
      </c>
      <c r="X95" s="238">
        <v>6</v>
      </c>
      <c r="Y95" s="238">
        <v>7</v>
      </c>
      <c r="Z95" s="197">
        <v>13</v>
      </c>
    </row>
    <row r="96" spans="1:26" ht="15" customHeight="1" x14ac:dyDescent="0.25">
      <c r="A96" s="331"/>
      <c r="B96" s="342"/>
      <c r="C96" s="193" t="s">
        <v>116</v>
      </c>
      <c r="D96" s="191" t="s">
        <v>123</v>
      </c>
      <c r="E96" s="198">
        <v>0</v>
      </c>
      <c r="F96" s="232">
        <v>0</v>
      </c>
      <c r="G96" s="232">
        <v>0</v>
      </c>
      <c r="H96" s="232">
        <v>0</v>
      </c>
      <c r="I96" s="232">
        <v>0</v>
      </c>
      <c r="J96" s="232">
        <v>0</v>
      </c>
      <c r="K96" s="232">
        <v>0</v>
      </c>
      <c r="L96" s="233">
        <v>0</v>
      </c>
      <c r="M96" s="238">
        <v>0</v>
      </c>
      <c r="N96" s="240">
        <v>0</v>
      </c>
      <c r="O96" s="196">
        <v>0</v>
      </c>
      <c r="P96" s="236">
        <v>0</v>
      </c>
      <c r="Q96" s="236">
        <v>0</v>
      </c>
      <c r="R96" s="236">
        <v>0</v>
      </c>
      <c r="S96" s="236">
        <v>0</v>
      </c>
      <c r="T96" s="236">
        <v>0</v>
      </c>
      <c r="U96" s="236">
        <v>0</v>
      </c>
      <c r="V96" s="237">
        <v>0</v>
      </c>
      <c r="W96" s="233">
        <v>0</v>
      </c>
      <c r="X96" s="238">
        <v>0</v>
      </c>
      <c r="Y96" s="238">
        <v>0</v>
      </c>
      <c r="Z96" s="197">
        <v>0</v>
      </c>
    </row>
    <row r="97" spans="1:26" ht="15" customHeight="1" x14ac:dyDescent="0.25">
      <c r="A97" s="331"/>
      <c r="B97" s="342"/>
      <c r="C97" s="193" t="s">
        <v>116</v>
      </c>
      <c r="D97" s="191" t="s">
        <v>124</v>
      </c>
      <c r="E97" s="198">
        <v>0</v>
      </c>
      <c r="F97" s="232">
        <v>0</v>
      </c>
      <c r="G97" s="232">
        <v>0</v>
      </c>
      <c r="H97" s="232">
        <v>0</v>
      </c>
      <c r="I97" s="232">
        <v>0</v>
      </c>
      <c r="J97" s="232">
        <v>0</v>
      </c>
      <c r="K97" s="232">
        <v>0</v>
      </c>
      <c r="L97" s="233">
        <v>0</v>
      </c>
      <c r="M97" s="238">
        <v>15</v>
      </c>
      <c r="N97" s="240">
        <v>47</v>
      </c>
      <c r="O97" s="196">
        <v>62</v>
      </c>
      <c r="P97" s="236">
        <v>0</v>
      </c>
      <c r="Q97" s="236">
        <v>0</v>
      </c>
      <c r="R97" s="236">
        <v>0</v>
      </c>
      <c r="S97" s="236">
        <v>0</v>
      </c>
      <c r="T97" s="236">
        <v>0</v>
      </c>
      <c r="U97" s="236">
        <v>0</v>
      </c>
      <c r="V97" s="237">
        <v>0</v>
      </c>
      <c r="W97" s="233">
        <v>0</v>
      </c>
      <c r="X97" s="238">
        <v>1</v>
      </c>
      <c r="Y97" s="238">
        <v>7</v>
      </c>
      <c r="Z97" s="197">
        <v>8</v>
      </c>
    </row>
    <row r="98" spans="1:26" ht="15" customHeight="1" x14ac:dyDescent="0.25">
      <c r="A98" s="331"/>
      <c r="B98" s="342"/>
      <c r="C98" s="193" t="s">
        <v>125</v>
      </c>
      <c r="D98" s="191" t="s">
        <v>126</v>
      </c>
      <c r="E98" s="198">
        <v>0</v>
      </c>
      <c r="F98" s="232">
        <v>0</v>
      </c>
      <c r="G98" s="232">
        <v>0</v>
      </c>
      <c r="H98" s="232">
        <v>0</v>
      </c>
      <c r="I98" s="232">
        <v>0</v>
      </c>
      <c r="J98" s="232">
        <v>0</v>
      </c>
      <c r="K98" s="232">
        <v>0</v>
      </c>
      <c r="L98" s="233">
        <v>0</v>
      </c>
      <c r="M98" s="238">
        <v>0</v>
      </c>
      <c r="N98" s="240">
        <v>17</v>
      </c>
      <c r="O98" s="196">
        <v>17</v>
      </c>
      <c r="P98" s="236">
        <v>0</v>
      </c>
      <c r="Q98" s="236">
        <v>0</v>
      </c>
      <c r="R98" s="236">
        <v>0</v>
      </c>
      <c r="S98" s="236">
        <v>0</v>
      </c>
      <c r="T98" s="236">
        <v>0</v>
      </c>
      <c r="U98" s="236">
        <v>0</v>
      </c>
      <c r="V98" s="237">
        <v>0</v>
      </c>
      <c r="W98" s="233">
        <v>0</v>
      </c>
      <c r="X98" s="238">
        <v>0</v>
      </c>
      <c r="Y98" s="238">
        <v>1</v>
      </c>
      <c r="Z98" s="197">
        <v>1</v>
      </c>
    </row>
    <row r="99" spans="1:26" ht="15" customHeight="1" x14ac:dyDescent="0.25">
      <c r="A99" s="331"/>
      <c r="B99" s="342"/>
      <c r="C99" s="193"/>
      <c r="D99" s="191" t="s">
        <v>498</v>
      </c>
      <c r="E99" s="198">
        <v>0</v>
      </c>
      <c r="F99" s="232">
        <v>0</v>
      </c>
      <c r="G99" s="232">
        <v>0</v>
      </c>
      <c r="H99" s="232">
        <v>0</v>
      </c>
      <c r="I99" s="232">
        <v>0</v>
      </c>
      <c r="J99" s="232">
        <v>0</v>
      </c>
      <c r="K99" s="232">
        <v>0</v>
      </c>
      <c r="L99" s="233">
        <v>0</v>
      </c>
      <c r="M99" s="238">
        <v>0</v>
      </c>
      <c r="N99" s="240">
        <v>0</v>
      </c>
      <c r="O99" s="196">
        <v>0</v>
      </c>
      <c r="P99" s="236">
        <v>0</v>
      </c>
      <c r="Q99" s="236">
        <v>0</v>
      </c>
      <c r="R99" s="236">
        <v>0</v>
      </c>
      <c r="S99" s="236">
        <v>0</v>
      </c>
      <c r="T99" s="236">
        <v>0</v>
      </c>
      <c r="U99" s="236">
        <v>0</v>
      </c>
      <c r="V99" s="237">
        <v>0</v>
      </c>
      <c r="W99" s="233">
        <v>0</v>
      </c>
      <c r="X99" s="238">
        <v>0</v>
      </c>
      <c r="Y99" s="238">
        <v>0</v>
      </c>
      <c r="Z99" s="197">
        <v>0</v>
      </c>
    </row>
    <row r="100" spans="1:26" ht="15" customHeight="1" x14ac:dyDescent="0.25">
      <c r="A100" s="331"/>
      <c r="B100" s="343"/>
      <c r="C100" s="193" t="s">
        <v>127</v>
      </c>
      <c r="D100" s="191" t="s">
        <v>128</v>
      </c>
      <c r="E100" s="198">
        <v>33</v>
      </c>
      <c r="F100" s="232">
        <v>0</v>
      </c>
      <c r="G100" s="232">
        <v>9</v>
      </c>
      <c r="H100" s="232">
        <v>0</v>
      </c>
      <c r="I100" s="232">
        <v>0</v>
      </c>
      <c r="J100" s="232">
        <v>0</v>
      </c>
      <c r="K100" s="232">
        <v>0</v>
      </c>
      <c r="L100" s="233">
        <v>42</v>
      </c>
      <c r="M100" s="238">
        <v>9</v>
      </c>
      <c r="N100" s="240">
        <v>52</v>
      </c>
      <c r="O100" s="196">
        <v>103</v>
      </c>
      <c r="P100" s="236">
        <v>3</v>
      </c>
      <c r="Q100" s="236">
        <v>0</v>
      </c>
      <c r="R100" s="236">
        <v>2</v>
      </c>
      <c r="S100" s="236">
        <v>0</v>
      </c>
      <c r="T100" s="236">
        <v>0</v>
      </c>
      <c r="U100" s="236">
        <v>0</v>
      </c>
      <c r="V100" s="237">
        <v>0</v>
      </c>
      <c r="W100" s="233">
        <v>5</v>
      </c>
      <c r="X100" s="238">
        <v>3</v>
      </c>
      <c r="Y100" s="238">
        <v>3</v>
      </c>
      <c r="Z100" s="197">
        <v>11</v>
      </c>
    </row>
    <row r="101" spans="1:26" ht="15" customHeight="1" x14ac:dyDescent="0.25">
      <c r="A101" s="331"/>
      <c r="B101" s="145"/>
      <c r="C101" s="193"/>
      <c r="D101" s="191" t="s">
        <v>511</v>
      </c>
      <c r="E101" s="198">
        <v>0</v>
      </c>
      <c r="F101" s="232">
        <v>0</v>
      </c>
      <c r="G101" s="232">
        <v>0</v>
      </c>
      <c r="H101" s="232">
        <v>0</v>
      </c>
      <c r="I101" s="232">
        <v>0</v>
      </c>
      <c r="J101" s="232">
        <v>0</v>
      </c>
      <c r="K101" s="232">
        <v>0</v>
      </c>
      <c r="L101" s="233">
        <v>0</v>
      </c>
      <c r="M101" s="238">
        <v>0</v>
      </c>
      <c r="N101" s="240">
        <v>0</v>
      </c>
      <c r="O101" s="196">
        <v>0</v>
      </c>
      <c r="P101" s="236">
        <v>0</v>
      </c>
      <c r="Q101" s="236">
        <v>0</v>
      </c>
      <c r="R101" s="236">
        <v>0</v>
      </c>
      <c r="S101" s="236">
        <v>0</v>
      </c>
      <c r="T101" s="236">
        <v>0</v>
      </c>
      <c r="U101" s="236">
        <v>0</v>
      </c>
      <c r="V101" s="237">
        <v>0</v>
      </c>
      <c r="W101" s="233">
        <v>0</v>
      </c>
      <c r="X101" s="238">
        <v>0</v>
      </c>
      <c r="Y101" s="238">
        <v>0</v>
      </c>
      <c r="Z101" s="197">
        <v>0</v>
      </c>
    </row>
    <row r="102" spans="1:26" ht="15" customHeight="1" x14ac:dyDescent="0.25">
      <c r="A102" s="331"/>
      <c r="B102" s="194"/>
      <c r="C102" s="193"/>
      <c r="D102" s="191" t="s">
        <v>129</v>
      </c>
      <c r="E102" s="198">
        <v>0</v>
      </c>
      <c r="F102" s="232">
        <v>0</v>
      </c>
      <c r="G102" s="232">
        <v>0</v>
      </c>
      <c r="H102" s="232">
        <v>0</v>
      </c>
      <c r="I102" s="232">
        <v>0</v>
      </c>
      <c r="J102" s="232">
        <v>0</v>
      </c>
      <c r="K102" s="232">
        <v>0</v>
      </c>
      <c r="L102" s="233">
        <v>0</v>
      </c>
      <c r="M102" s="238">
        <v>11</v>
      </c>
      <c r="N102" s="240">
        <v>58</v>
      </c>
      <c r="O102" s="196">
        <v>69</v>
      </c>
      <c r="P102" s="236">
        <v>0</v>
      </c>
      <c r="Q102" s="236">
        <v>0</v>
      </c>
      <c r="R102" s="236">
        <v>0</v>
      </c>
      <c r="S102" s="236">
        <v>0</v>
      </c>
      <c r="T102" s="236">
        <v>0</v>
      </c>
      <c r="U102" s="236">
        <v>0</v>
      </c>
      <c r="V102" s="237">
        <v>0</v>
      </c>
      <c r="W102" s="233">
        <v>0</v>
      </c>
      <c r="X102" s="238">
        <v>2</v>
      </c>
      <c r="Y102" s="238">
        <v>7</v>
      </c>
      <c r="Z102" s="197">
        <v>9</v>
      </c>
    </row>
    <row r="103" spans="1:26" ht="15" customHeight="1" x14ac:dyDescent="0.25">
      <c r="A103" s="331"/>
      <c r="B103" s="129"/>
      <c r="C103" s="193"/>
      <c r="D103" s="191" t="s">
        <v>499</v>
      </c>
      <c r="E103" s="198">
        <v>0</v>
      </c>
      <c r="F103" s="232">
        <v>0</v>
      </c>
      <c r="G103" s="232">
        <v>0</v>
      </c>
      <c r="H103" s="232">
        <v>0</v>
      </c>
      <c r="I103" s="232">
        <v>0</v>
      </c>
      <c r="J103" s="232">
        <v>0</v>
      </c>
      <c r="K103" s="232">
        <v>0</v>
      </c>
      <c r="L103" s="233">
        <v>0</v>
      </c>
      <c r="M103" s="238">
        <v>0</v>
      </c>
      <c r="N103" s="240">
        <v>0</v>
      </c>
      <c r="O103" s="196">
        <v>0</v>
      </c>
      <c r="P103" s="236">
        <v>0</v>
      </c>
      <c r="Q103" s="236">
        <v>0</v>
      </c>
      <c r="R103" s="236">
        <v>0</v>
      </c>
      <c r="S103" s="236">
        <v>0</v>
      </c>
      <c r="T103" s="236">
        <v>0</v>
      </c>
      <c r="U103" s="236">
        <v>0</v>
      </c>
      <c r="V103" s="237">
        <v>0</v>
      </c>
      <c r="W103" s="233">
        <v>0</v>
      </c>
      <c r="X103" s="238">
        <v>0</v>
      </c>
      <c r="Y103" s="238">
        <v>0</v>
      </c>
      <c r="Z103" s="197">
        <v>0</v>
      </c>
    </row>
    <row r="104" spans="1:26" ht="15" customHeight="1" x14ac:dyDescent="0.25">
      <c r="A104" s="331"/>
      <c r="B104" s="341" t="s">
        <v>130</v>
      </c>
      <c r="C104" s="193" t="s">
        <v>131</v>
      </c>
      <c r="D104" s="191" t="s">
        <v>132</v>
      </c>
      <c r="E104" s="198">
        <v>0</v>
      </c>
      <c r="F104" s="232">
        <v>0</v>
      </c>
      <c r="G104" s="232">
        <v>17</v>
      </c>
      <c r="H104" s="232">
        <v>0</v>
      </c>
      <c r="I104" s="232">
        <v>0</v>
      </c>
      <c r="J104" s="232">
        <v>0</v>
      </c>
      <c r="K104" s="232">
        <v>0</v>
      </c>
      <c r="L104" s="233">
        <v>17</v>
      </c>
      <c r="M104" s="238">
        <v>38</v>
      </c>
      <c r="N104" s="240">
        <v>245</v>
      </c>
      <c r="O104" s="196">
        <v>300</v>
      </c>
      <c r="P104" s="236">
        <v>0</v>
      </c>
      <c r="Q104" s="236">
        <v>0</v>
      </c>
      <c r="R104" s="236">
        <v>6</v>
      </c>
      <c r="S104" s="236">
        <v>0</v>
      </c>
      <c r="T104" s="236">
        <v>0</v>
      </c>
      <c r="U104" s="236">
        <v>0</v>
      </c>
      <c r="V104" s="237">
        <v>0</v>
      </c>
      <c r="W104" s="233">
        <v>6</v>
      </c>
      <c r="X104" s="238">
        <v>8</v>
      </c>
      <c r="Y104" s="238">
        <v>40</v>
      </c>
      <c r="Z104" s="197">
        <v>54</v>
      </c>
    </row>
    <row r="105" spans="1:26" ht="15" customHeight="1" x14ac:dyDescent="0.25">
      <c r="A105" s="331"/>
      <c r="B105" s="342"/>
      <c r="C105" s="193" t="s">
        <v>131</v>
      </c>
      <c r="D105" s="191" t="s">
        <v>133</v>
      </c>
      <c r="E105" s="198">
        <v>0</v>
      </c>
      <c r="F105" s="232">
        <v>0</v>
      </c>
      <c r="G105" s="232">
        <v>0</v>
      </c>
      <c r="H105" s="232">
        <v>0</v>
      </c>
      <c r="I105" s="232">
        <v>0</v>
      </c>
      <c r="J105" s="232">
        <v>0</v>
      </c>
      <c r="K105" s="232">
        <v>0</v>
      </c>
      <c r="L105" s="233">
        <v>0</v>
      </c>
      <c r="M105" s="238">
        <v>0</v>
      </c>
      <c r="N105" s="240">
        <v>3</v>
      </c>
      <c r="O105" s="196">
        <v>3</v>
      </c>
      <c r="P105" s="236">
        <v>0</v>
      </c>
      <c r="Q105" s="236">
        <v>0</v>
      </c>
      <c r="R105" s="236">
        <v>0</v>
      </c>
      <c r="S105" s="236">
        <v>0</v>
      </c>
      <c r="T105" s="236">
        <v>0</v>
      </c>
      <c r="U105" s="236">
        <v>0</v>
      </c>
      <c r="V105" s="237">
        <v>0</v>
      </c>
      <c r="W105" s="233">
        <v>0</v>
      </c>
      <c r="X105" s="238">
        <v>0</v>
      </c>
      <c r="Y105" s="238">
        <v>1</v>
      </c>
      <c r="Z105" s="197">
        <v>1</v>
      </c>
    </row>
    <row r="106" spans="1:26" ht="15" customHeight="1" x14ac:dyDescent="0.25">
      <c r="A106" s="331"/>
      <c r="B106" s="343"/>
      <c r="C106" s="193" t="s">
        <v>131</v>
      </c>
      <c r="D106" s="191" t="s">
        <v>134</v>
      </c>
      <c r="E106" s="198">
        <v>0</v>
      </c>
      <c r="F106" s="232">
        <v>0</v>
      </c>
      <c r="G106" s="232">
        <v>0</v>
      </c>
      <c r="H106" s="232">
        <v>0</v>
      </c>
      <c r="I106" s="232">
        <v>0</v>
      </c>
      <c r="J106" s="232">
        <v>0</v>
      </c>
      <c r="K106" s="232">
        <v>0</v>
      </c>
      <c r="L106" s="233">
        <v>0</v>
      </c>
      <c r="M106" s="238">
        <v>0</v>
      </c>
      <c r="N106" s="240">
        <v>10</v>
      </c>
      <c r="O106" s="196">
        <v>10</v>
      </c>
      <c r="P106" s="236">
        <v>0</v>
      </c>
      <c r="Q106" s="236">
        <v>0</v>
      </c>
      <c r="R106" s="236">
        <v>0</v>
      </c>
      <c r="S106" s="236">
        <v>0</v>
      </c>
      <c r="T106" s="236">
        <v>0</v>
      </c>
      <c r="U106" s="236">
        <v>0</v>
      </c>
      <c r="V106" s="237">
        <v>0</v>
      </c>
      <c r="W106" s="233">
        <v>0</v>
      </c>
      <c r="X106" s="238">
        <v>0</v>
      </c>
      <c r="Y106" s="238">
        <v>1</v>
      </c>
      <c r="Z106" s="197">
        <v>1</v>
      </c>
    </row>
    <row r="107" spans="1:26" ht="15" customHeight="1" x14ac:dyDescent="0.25">
      <c r="A107" s="331"/>
      <c r="B107" s="194"/>
      <c r="C107" s="193"/>
      <c r="D107" s="191" t="s">
        <v>135</v>
      </c>
      <c r="E107" s="198">
        <v>0</v>
      </c>
      <c r="F107" s="232">
        <v>0</v>
      </c>
      <c r="G107" s="232">
        <v>0</v>
      </c>
      <c r="H107" s="232">
        <v>0</v>
      </c>
      <c r="I107" s="232">
        <v>0</v>
      </c>
      <c r="J107" s="232">
        <v>0</v>
      </c>
      <c r="K107" s="232">
        <v>0</v>
      </c>
      <c r="L107" s="233">
        <v>0</v>
      </c>
      <c r="M107" s="238">
        <v>0</v>
      </c>
      <c r="N107" s="240">
        <v>22</v>
      </c>
      <c r="O107" s="196">
        <v>22</v>
      </c>
      <c r="P107" s="236">
        <v>0</v>
      </c>
      <c r="Q107" s="236">
        <v>0</v>
      </c>
      <c r="R107" s="236">
        <v>0</v>
      </c>
      <c r="S107" s="236">
        <v>0</v>
      </c>
      <c r="T107" s="236">
        <v>0</v>
      </c>
      <c r="U107" s="236">
        <v>0</v>
      </c>
      <c r="V107" s="237">
        <v>0</v>
      </c>
      <c r="W107" s="233">
        <v>0</v>
      </c>
      <c r="X107" s="238">
        <v>0</v>
      </c>
      <c r="Y107" s="238">
        <v>1</v>
      </c>
      <c r="Z107" s="197">
        <v>1</v>
      </c>
    </row>
    <row r="108" spans="1:26" ht="15" customHeight="1" x14ac:dyDescent="0.25">
      <c r="A108" s="331"/>
      <c r="B108" s="344" t="s">
        <v>50</v>
      </c>
      <c r="C108" s="193" t="s">
        <v>136</v>
      </c>
      <c r="D108" s="191" t="s">
        <v>137</v>
      </c>
      <c r="E108" s="198">
        <v>0</v>
      </c>
      <c r="F108" s="232">
        <v>0</v>
      </c>
      <c r="G108" s="232">
        <v>0</v>
      </c>
      <c r="H108" s="232">
        <v>0</v>
      </c>
      <c r="I108" s="232">
        <v>0</v>
      </c>
      <c r="J108" s="232">
        <v>0</v>
      </c>
      <c r="K108" s="232">
        <v>0</v>
      </c>
      <c r="L108" s="233">
        <v>0</v>
      </c>
      <c r="M108" s="238">
        <v>0</v>
      </c>
      <c r="N108" s="240">
        <v>12</v>
      </c>
      <c r="O108" s="196">
        <v>12</v>
      </c>
      <c r="P108" s="236">
        <v>0</v>
      </c>
      <c r="Q108" s="236">
        <v>0</v>
      </c>
      <c r="R108" s="236">
        <v>0</v>
      </c>
      <c r="S108" s="236">
        <v>0</v>
      </c>
      <c r="T108" s="236">
        <v>0</v>
      </c>
      <c r="U108" s="236">
        <v>0</v>
      </c>
      <c r="V108" s="237">
        <v>0</v>
      </c>
      <c r="W108" s="233">
        <v>0</v>
      </c>
      <c r="X108" s="238">
        <v>0</v>
      </c>
      <c r="Y108" s="238">
        <v>0</v>
      </c>
      <c r="Z108" s="197">
        <v>0</v>
      </c>
    </row>
    <row r="109" spans="1:26" ht="15" customHeight="1" x14ac:dyDescent="0.25">
      <c r="A109" s="331"/>
      <c r="B109" s="345"/>
      <c r="C109" s="193" t="s">
        <v>138</v>
      </c>
      <c r="D109" s="191" t="s">
        <v>139</v>
      </c>
      <c r="E109" s="198">
        <v>0</v>
      </c>
      <c r="F109" s="232">
        <v>2</v>
      </c>
      <c r="G109" s="232">
        <v>5</v>
      </c>
      <c r="H109" s="232">
        <v>0</v>
      </c>
      <c r="I109" s="232">
        <v>0</v>
      </c>
      <c r="J109" s="232">
        <v>0</v>
      </c>
      <c r="K109" s="232">
        <v>0</v>
      </c>
      <c r="L109" s="233">
        <v>7</v>
      </c>
      <c r="M109" s="238">
        <v>19</v>
      </c>
      <c r="N109" s="240">
        <v>51</v>
      </c>
      <c r="O109" s="196">
        <v>77</v>
      </c>
      <c r="P109" s="236">
        <v>0</v>
      </c>
      <c r="Q109" s="236">
        <v>1</v>
      </c>
      <c r="R109" s="236">
        <v>4</v>
      </c>
      <c r="S109" s="236">
        <v>0</v>
      </c>
      <c r="T109" s="236">
        <v>0</v>
      </c>
      <c r="U109" s="236">
        <v>0</v>
      </c>
      <c r="V109" s="237">
        <v>0</v>
      </c>
      <c r="W109" s="233">
        <v>5</v>
      </c>
      <c r="X109" s="238">
        <v>0</v>
      </c>
      <c r="Y109" s="238">
        <v>16</v>
      </c>
      <c r="Z109" s="197">
        <v>21</v>
      </c>
    </row>
    <row r="110" spans="1:26" ht="15" customHeight="1" x14ac:dyDescent="0.25">
      <c r="A110" s="331"/>
      <c r="B110" s="345"/>
      <c r="C110" s="193" t="s">
        <v>138</v>
      </c>
      <c r="D110" s="191" t="s">
        <v>140</v>
      </c>
      <c r="E110" s="198">
        <v>0</v>
      </c>
      <c r="F110" s="232">
        <v>0</v>
      </c>
      <c r="G110" s="232">
        <v>0</v>
      </c>
      <c r="H110" s="232">
        <v>0</v>
      </c>
      <c r="I110" s="232">
        <v>0</v>
      </c>
      <c r="J110" s="232">
        <v>0</v>
      </c>
      <c r="K110" s="232">
        <v>0</v>
      </c>
      <c r="L110" s="233">
        <v>0</v>
      </c>
      <c r="M110" s="238">
        <v>0</v>
      </c>
      <c r="N110" s="240">
        <v>0</v>
      </c>
      <c r="O110" s="196">
        <v>0</v>
      </c>
      <c r="P110" s="236">
        <v>0</v>
      </c>
      <c r="Q110" s="236">
        <v>0</v>
      </c>
      <c r="R110" s="236">
        <v>0</v>
      </c>
      <c r="S110" s="236">
        <v>0</v>
      </c>
      <c r="T110" s="236">
        <v>0</v>
      </c>
      <c r="U110" s="236">
        <v>0</v>
      </c>
      <c r="V110" s="237">
        <v>0</v>
      </c>
      <c r="W110" s="233">
        <v>0</v>
      </c>
      <c r="X110" s="238">
        <v>0</v>
      </c>
      <c r="Y110" s="238">
        <v>0</v>
      </c>
      <c r="Z110" s="197">
        <v>0</v>
      </c>
    </row>
    <row r="111" spans="1:26" ht="15" customHeight="1" x14ac:dyDescent="0.25">
      <c r="A111" s="331"/>
      <c r="B111" s="345"/>
      <c r="C111" s="193" t="s">
        <v>138</v>
      </c>
      <c r="D111" s="191" t="s">
        <v>141</v>
      </c>
      <c r="E111" s="198">
        <v>0</v>
      </c>
      <c r="F111" s="232">
        <v>0</v>
      </c>
      <c r="G111" s="232">
        <v>0</v>
      </c>
      <c r="H111" s="232">
        <v>0</v>
      </c>
      <c r="I111" s="232">
        <v>0</v>
      </c>
      <c r="J111" s="232">
        <v>0</v>
      </c>
      <c r="K111" s="232">
        <v>0</v>
      </c>
      <c r="L111" s="233">
        <v>0</v>
      </c>
      <c r="M111" s="238">
        <v>6</v>
      </c>
      <c r="N111" s="240">
        <v>13</v>
      </c>
      <c r="O111" s="196">
        <v>19</v>
      </c>
      <c r="P111" s="236">
        <v>0</v>
      </c>
      <c r="Q111" s="236">
        <v>0</v>
      </c>
      <c r="R111" s="236">
        <v>0</v>
      </c>
      <c r="S111" s="236">
        <v>0</v>
      </c>
      <c r="T111" s="236">
        <v>0</v>
      </c>
      <c r="U111" s="236">
        <v>0</v>
      </c>
      <c r="V111" s="237">
        <v>0</v>
      </c>
      <c r="W111" s="233">
        <v>0</v>
      </c>
      <c r="X111" s="238">
        <v>0</v>
      </c>
      <c r="Y111" s="238">
        <v>2</v>
      </c>
      <c r="Z111" s="197">
        <v>2</v>
      </c>
    </row>
    <row r="112" spans="1:26" ht="15" customHeight="1" x14ac:dyDescent="0.25">
      <c r="A112" s="331"/>
      <c r="B112" s="345"/>
      <c r="C112" s="193" t="s">
        <v>138</v>
      </c>
      <c r="D112" s="191" t="s">
        <v>142</v>
      </c>
      <c r="E112" s="198">
        <v>0</v>
      </c>
      <c r="F112" s="232">
        <v>2</v>
      </c>
      <c r="G112" s="232">
        <v>0</v>
      </c>
      <c r="H112" s="232">
        <v>0</v>
      </c>
      <c r="I112" s="232">
        <v>0</v>
      </c>
      <c r="J112" s="232">
        <v>0</v>
      </c>
      <c r="K112" s="232">
        <v>0</v>
      </c>
      <c r="L112" s="233">
        <v>2</v>
      </c>
      <c r="M112" s="238">
        <v>2</v>
      </c>
      <c r="N112" s="240">
        <v>11</v>
      </c>
      <c r="O112" s="196">
        <v>15</v>
      </c>
      <c r="P112" s="236">
        <v>0</v>
      </c>
      <c r="Q112" s="236">
        <v>0</v>
      </c>
      <c r="R112" s="236">
        <v>0</v>
      </c>
      <c r="S112" s="236">
        <v>0</v>
      </c>
      <c r="T112" s="236">
        <v>0</v>
      </c>
      <c r="U112" s="236">
        <v>0</v>
      </c>
      <c r="V112" s="237">
        <v>0</v>
      </c>
      <c r="W112" s="233">
        <v>0</v>
      </c>
      <c r="X112" s="238">
        <v>1</v>
      </c>
      <c r="Y112" s="238">
        <v>0</v>
      </c>
      <c r="Z112" s="197">
        <v>1</v>
      </c>
    </row>
    <row r="113" spans="1:26" ht="15" customHeight="1" x14ac:dyDescent="0.25">
      <c r="A113" s="331"/>
      <c r="B113" s="345"/>
      <c r="C113" s="193" t="s">
        <v>143</v>
      </c>
      <c r="D113" s="191" t="s">
        <v>144</v>
      </c>
      <c r="E113" s="198">
        <v>0</v>
      </c>
      <c r="F113" s="232">
        <v>0</v>
      </c>
      <c r="G113" s="232">
        <v>0</v>
      </c>
      <c r="H113" s="232">
        <v>0</v>
      </c>
      <c r="I113" s="232">
        <v>0</v>
      </c>
      <c r="J113" s="232">
        <v>0</v>
      </c>
      <c r="K113" s="232">
        <v>0</v>
      </c>
      <c r="L113" s="233">
        <v>0</v>
      </c>
      <c r="M113" s="238">
        <v>8</v>
      </c>
      <c r="N113" s="240">
        <v>22</v>
      </c>
      <c r="O113" s="196">
        <v>30</v>
      </c>
      <c r="P113" s="236">
        <v>0</v>
      </c>
      <c r="Q113" s="236">
        <v>0</v>
      </c>
      <c r="R113" s="236">
        <v>1</v>
      </c>
      <c r="S113" s="236">
        <v>0</v>
      </c>
      <c r="T113" s="236">
        <v>0</v>
      </c>
      <c r="U113" s="236">
        <v>0</v>
      </c>
      <c r="V113" s="237">
        <v>0</v>
      </c>
      <c r="W113" s="233">
        <v>1</v>
      </c>
      <c r="X113" s="238">
        <v>5</v>
      </c>
      <c r="Y113" s="238">
        <v>1</v>
      </c>
      <c r="Z113" s="197">
        <v>7</v>
      </c>
    </row>
    <row r="114" spans="1:26" ht="15" customHeight="1" x14ac:dyDescent="0.25">
      <c r="A114" s="331"/>
      <c r="B114" s="345"/>
      <c r="C114" s="193" t="s">
        <v>143</v>
      </c>
      <c r="D114" s="191" t="s">
        <v>145</v>
      </c>
      <c r="E114" s="198">
        <v>0</v>
      </c>
      <c r="F114" s="232">
        <v>0</v>
      </c>
      <c r="G114" s="232">
        <v>0</v>
      </c>
      <c r="H114" s="232">
        <v>0</v>
      </c>
      <c r="I114" s="232">
        <v>0</v>
      </c>
      <c r="J114" s="232">
        <v>0</v>
      </c>
      <c r="K114" s="232">
        <v>0</v>
      </c>
      <c r="L114" s="233">
        <v>0</v>
      </c>
      <c r="M114" s="238">
        <v>16</v>
      </c>
      <c r="N114" s="240">
        <v>0</v>
      </c>
      <c r="O114" s="196">
        <v>16</v>
      </c>
      <c r="P114" s="236">
        <v>0</v>
      </c>
      <c r="Q114" s="236">
        <v>0</v>
      </c>
      <c r="R114" s="236">
        <v>0</v>
      </c>
      <c r="S114" s="236">
        <v>0</v>
      </c>
      <c r="T114" s="236">
        <v>0</v>
      </c>
      <c r="U114" s="236">
        <v>0</v>
      </c>
      <c r="V114" s="237">
        <v>0</v>
      </c>
      <c r="W114" s="233">
        <v>0</v>
      </c>
      <c r="X114" s="238">
        <v>5</v>
      </c>
      <c r="Y114" s="238">
        <v>0</v>
      </c>
      <c r="Z114" s="197">
        <v>5</v>
      </c>
    </row>
    <row r="115" spans="1:26" ht="15" customHeight="1" x14ac:dyDescent="0.25">
      <c r="A115" s="331"/>
      <c r="B115" s="345"/>
      <c r="C115" s="193" t="s">
        <v>146</v>
      </c>
      <c r="D115" s="191" t="s">
        <v>147</v>
      </c>
      <c r="E115" s="198">
        <v>15</v>
      </c>
      <c r="F115" s="232">
        <v>0</v>
      </c>
      <c r="G115" s="232">
        <v>0</v>
      </c>
      <c r="H115" s="232">
        <v>0</v>
      </c>
      <c r="I115" s="232">
        <v>0</v>
      </c>
      <c r="J115" s="232">
        <v>0</v>
      </c>
      <c r="K115" s="232">
        <v>0</v>
      </c>
      <c r="L115" s="233">
        <v>15</v>
      </c>
      <c r="M115" s="238">
        <v>1</v>
      </c>
      <c r="N115" s="240">
        <v>52</v>
      </c>
      <c r="O115" s="196">
        <v>68</v>
      </c>
      <c r="P115" s="236">
        <v>1</v>
      </c>
      <c r="Q115" s="236">
        <v>0</v>
      </c>
      <c r="R115" s="236">
        <v>0</v>
      </c>
      <c r="S115" s="236">
        <v>0</v>
      </c>
      <c r="T115" s="236">
        <v>0</v>
      </c>
      <c r="U115" s="236">
        <v>0</v>
      </c>
      <c r="V115" s="237">
        <v>0</v>
      </c>
      <c r="W115" s="233">
        <v>1</v>
      </c>
      <c r="X115" s="238">
        <v>0</v>
      </c>
      <c r="Y115" s="238">
        <v>6</v>
      </c>
      <c r="Z115" s="197">
        <v>7</v>
      </c>
    </row>
    <row r="116" spans="1:26" ht="15" customHeight="1" x14ac:dyDescent="0.25">
      <c r="A116" s="331"/>
      <c r="B116" s="345"/>
      <c r="C116" s="193" t="s">
        <v>146</v>
      </c>
      <c r="D116" s="191" t="s">
        <v>148</v>
      </c>
      <c r="E116" s="198">
        <v>8</v>
      </c>
      <c r="F116" s="232">
        <v>0</v>
      </c>
      <c r="G116" s="232">
        <v>0</v>
      </c>
      <c r="H116" s="232">
        <v>0</v>
      </c>
      <c r="I116" s="232">
        <v>0</v>
      </c>
      <c r="J116" s="232">
        <v>0</v>
      </c>
      <c r="K116" s="232">
        <v>0</v>
      </c>
      <c r="L116" s="233">
        <v>8</v>
      </c>
      <c r="M116" s="238">
        <v>0</v>
      </c>
      <c r="N116" s="240">
        <v>27</v>
      </c>
      <c r="O116" s="196">
        <v>35</v>
      </c>
      <c r="P116" s="236">
        <v>0</v>
      </c>
      <c r="Q116" s="236">
        <v>0</v>
      </c>
      <c r="R116" s="236">
        <v>0</v>
      </c>
      <c r="S116" s="236">
        <v>0</v>
      </c>
      <c r="T116" s="236">
        <v>0</v>
      </c>
      <c r="U116" s="236">
        <v>0</v>
      </c>
      <c r="V116" s="237">
        <v>0</v>
      </c>
      <c r="W116" s="233">
        <v>0</v>
      </c>
      <c r="X116" s="238">
        <v>0</v>
      </c>
      <c r="Y116" s="238">
        <v>4</v>
      </c>
      <c r="Z116" s="197">
        <v>4</v>
      </c>
    </row>
    <row r="117" spans="1:26" ht="15" customHeight="1" x14ac:dyDescent="0.25">
      <c r="A117" s="331"/>
      <c r="B117" s="345"/>
      <c r="C117" s="193" t="s">
        <v>149</v>
      </c>
      <c r="D117" s="191" t="s">
        <v>150</v>
      </c>
      <c r="E117" s="198">
        <v>0</v>
      </c>
      <c r="F117" s="232">
        <v>0</v>
      </c>
      <c r="G117" s="232">
        <v>0</v>
      </c>
      <c r="H117" s="232">
        <v>0</v>
      </c>
      <c r="I117" s="232">
        <v>0</v>
      </c>
      <c r="J117" s="232">
        <v>0</v>
      </c>
      <c r="K117" s="232">
        <v>0</v>
      </c>
      <c r="L117" s="233">
        <v>0</v>
      </c>
      <c r="M117" s="238">
        <v>0</v>
      </c>
      <c r="N117" s="240">
        <v>0</v>
      </c>
      <c r="O117" s="196">
        <v>0</v>
      </c>
      <c r="P117" s="236">
        <v>0</v>
      </c>
      <c r="Q117" s="236">
        <v>0</v>
      </c>
      <c r="R117" s="236">
        <v>0</v>
      </c>
      <c r="S117" s="236">
        <v>0</v>
      </c>
      <c r="T117" s="236">
        <v>0</v>
      </c>
      <c r="U117" s="236">
        <v>0</v>
      </c>
      <c r="V117" s="237">
        <v>0</v>
      </c>
      <c r="W117" s="233">
        <v>0</v>
      </c>
      <c r="X117" s="238">
        <v>0</v>
      </c>
      <c r="Y117" s="238">
        <v>0</v>
      </c>
      <c r="Z117" s="197">
        <v>0</v>
      </c>
    </row>
    <row r="118" spans="1:26" ht="15" customHeight="1" x14ac:dyDescent="0.25">
      <c r="A118" s="331"/>
      <c r="B118" s="346"/>
      <c r="C118" s="193" t="s">
        <v>149</v>
      </c>
      <c r="D118" s="191" t="s">
        <v>151</v>
      </c>
      <c r="E118" s="198">
        <v>0</v>
      </c>
      <c r="F118" s="232">
        <v>0</v>
      </c>
      <c r="G118" s="232">
        <v>0</v>
      </c>
      <c r="H118" s="232">
        <v>0</v>
      </c>
      <c r="I118" s="232">
        <v>0</v>
      </c>
      <c r="J118" s="232">
        <v>0</v>
      </c>
      <c r="K118" s="232">
        <v>0</v>
      </c>
      <c r="L118" s="233">
        <v>0</v>
      </c>
      <c r="M118" s="238">
        <v>0</v>
      </c>
      <c r="N118" s="240">
        <v>0</v>
      </c>
      <c r="O118" s="196">
        <v>0</v>
      </c>
      <c r="P118" s="236">
        <v>0</v>
      </c>
      <c r="Q118" s="236">
        <v>0</v>
      </c>
      <c r="R118" s="236">
        <v>0</v>
      </c>
      <c r="S118" s="236">
        <v>0</v>
      </c>
      <c r="T118" s="236">
        <v>0</v>
      </c>
      <c r="U118" s="236">
        <v>0</v>
      </c>
      <c r="V118" s="237">
        <v>0</v>
      </c>
      <c r="W118" s="233">
        <v>0</v>
      </c>
      <c r="X118" s="238">
        <v>0</v>
      </c>
      <c r="Y118" s="238">
        <v>0</v>
      </c>
      <c r="Z118" s="197">
        <v>0</v>
      </c>
    </row>
    <row r="119" spans="1:26" ht="15" customHeight="1" x14ac:dyDescent="0.25">
      <c r="A119" s="331"/>
      <c r="B119" s="194"/>
      <c r="C119" s="193" t="s">
        <v>152</v>
      </c>
      <c r="D119" s="191" t="s">
        <v>153</v>
      </c>
      <c r="E119" s="198">
        <v>0</v>
      </c>
      <c r="F119" s="232">
        <v>0</v>
      </c>
      <c r="G119" s="232">
        <v>0</v>
      </c>
      <c r="H119" s="232">
        <v>0</v>
      </c>
      <c r="I119" s="232">
        <v>0</v>
      </c>
      <c r="J119" s="232">
        <v>0</v>
      </c>
      <c r="K119" s="232">
        <v>0</v>
      </c>
      <c r="L119" s="233">
        <v>0</v>
      </c>
      <c r="M119" s="238">
        <v>0</v>
      </c>
      <c r="N119" s="240">
        <v>0</v>
      </c>
      <c r="O119" s="196">
        <v>0</v>
      </c>
      <c r="P119" s="236">
        <v>0</v>
      </c>
      <c r="Q119" s="236">
        <v>0</v>
      </c>
      <c r="R119" s="236">
        <v>0</v>
      </c>
      <c r="S119" s="236">
        <v>0</v>
      </c>
      <c r="T119" s="236">
        <v>0</v>
      </c>
      <c r="U119" s="236">
        <v>0</v>
      </c>
      <c r="V119" s="237">
        <v>0</v>
      </c>
      <c r="W119" s="233">
        <v>0</v>
      </c>
      <c r="X119" s="238">
        <v>0</v>
      </c>
      <c r="Y119" s="238">
        <v>0</v>
      </c>
      <c r="Z119" s="197">
        <v>0</v>
      </c>
    </row>
    <row r="120" spans="1:26" ht="15" customHeight="1" x14ac:dyDescent="0.25">
      <c r="A120" s="331"/>
      <c r="B120" s="194" t="s">
        <v>33</v>
      </c>
      <c r="C120" s="193" t="s">
        <v>95</v>
      </c>
      <c r="D120" s="191" t="s">
        <v>154</v>
      </c>
      <c r="E120" s="198">
        <v>0</v>
      </c>
      <c r="F120" s="232">
        <v>0</v>
      </c>
      <c r="G120" s="232">
        <v>0</v>
      </c>
      <c r="H120" s="232">
        <v>0</v>
      </c>
      <c r="I120" s="232">
        <v>0</v>
      </c>
      <c r="J120" s="232">
        <v>0</v>
      </c>
      <c r="K120" s="232">
        <v>0</v>
      </c>
      <c r="L120" s="233">
        <v>0</v>
      </c>
      <c r="M120" s="238">
        <v>0</v>
      </c>
      <c r="N120" s="240">
        <v>0</v>
      </c>
      <c r="O120" s="196">
        <v>0</v>
      </c>
      <c r="P120" s="236">
        <v>0</v>
      </c>
      <c r="Q120" s="236">
        <v>0</v>
      </c>
      <c r="R120" s="236">
        <v>0</v>
      </c>
      <c r="S120" s="236">
        <v>0</v>
      </c>
      <c r="T120" s="236">
        <v>0</v>
      </c>
      <c r="U120" s="236">
        <v>0</v>
      </c>
      <c r="V120" s="237">
        <v>0</v>
      </c>
      <c r="W120" s="233">
        <v>0</v>
      </c>
      <c r="X120" s="238">
        <v>0</v>
      </c>
      <c r="Y120" s="238">
        <v>0</v>
      </c>
      <c r="Z120" s="197">
        <v>0</v>
      </c>
    </row>
    <row r="121" spans="1:26" ht="15" customHeight="1" x14ac:dyDescent="0.25">
      <c r="A121" s="331"/>
      <c r="B121" s="194"/>
      <c r="C121" s="193" t="s">
        <v>155</v>
      </c>
      <c r="D121" s="191" t="s">
        <v>156</v>
      </c>
      <c r="E121" s="198">
        <v>0</v>
      </c>
      <c r="F121" s="232">
        <v>0</v>
      </c>
      <c r="G121" s="232">
        <v>0</v>
      </c>
      <c r="H121" s="232">
        <v>0</v>
      </c>
      <c r="I121" s="232">
        <v>0</v>
      </c>
      <c r="J121" s="232">
        <v>0</v>
      </c>
      <c r="K121" s="232">
        <v>0</v>
      </c>
      <c r="L121" s="233">
        <v>0</v>
      </c>
      <c r="M121" s="238">
        <v>0</v>
      </c>
      <c r="N121" s="240">
        <v>37</v>
      </c>
      <c r="O121" s="196">
        <v>37</v>
      </c>
      <c r="P121" s="236">
        <v>0</v>
      </c>
      <c r="Q121" s="236">
        <v>0</v>
      </c>
      <c r="R121" s="236">
        <v>0</v>
      </c>
      <c r="S121" s="236">
        <v>0</v>
      </c>
      <c r="T121" s="236">
        <v>0</v>
      </c>
      <c r="U121" s="236">
        <v>0</v>
      </c>
      <c r="V121" s="237">
        <v>0</v>
      </c>
      <c r="W121" s="233">
        <v>0</v>
      </c>
      <c r="X121" s="238">
        <v>0</v>
      </c>
      <c r="Y121" s="238">
        <v>10</v>
      </c>
      <c r="Z121" s="197">
        <v>10</v>
      </c>
    </row>
    <row r="122" spans="1:26" ht="15" customHeight="1" x14ac:dyDescent="0.25">
      <c r="A122" s="331"/>
      <c r="B122" s="341" t="s">
        <v>94</v>
      </c>
      <c r="C122" s="193" t="s">
        <v>157</v>
      </c>
      <c r="D122" s="191" t="s">
        <v>158</v>
      </c>
      <c r="E122" s="198">
        <v>0</v>
      </c>
      <c r="F122" s="232">
        <v>0</v>
      </c>
      <c r="G122" s="232">
        <v>0</v>
      </c>
      <c r="H122" s="232">
        <v>0</v>
      </c>
      <c r="I122" s="232">
        <v>0</v>
      </c>
      <c r="J122" s="232">
        <v>0</v>
      </c>
      <c r="K122" s="232">
        <v>0</v>
      </c>
      <c r="L122" s="233">
        <v>0</v>
      </c>
      <c r="M122" s="238">
        <v>5</v>
      </c>
      <c r="N122" s="240">
        <v>6</v>
      </c>
      <c r="O122" s="196">
        <v>11</v>
      </c>
      <c r="P122" s="236">
        <v>0</v>
      </c>
      <c r="Q122" s="236">
        <v>0</v>
      </c>
      <c r="R122" s="236">
        <v>0</v>
      </c>
      <c r="S122" s="236">
        <v>0</v>
      </c>
      <c r="T122" s="236">
        <v>0</v>
      </c>
      <c r="U122" s="236">
        <v>0</v>
      </c>
      <c r="V122" s="237">
        <v>0</v>
      </c>
      <c r="W122" s="233">
        <v>0</v>
      </c>
      <c r="X122" s="238">
        <v>2</v>
      </c>
      <c r="Y122" s="238">
        <v>4</v>
      </c>
      <c r="Z122" s="197">
        <v>6</v>
      </c>
    </row>
    <row r="123" spans="1:26" ht="15" customHeight="1" x14ac:dyDescent="0.25">
      <c r="A123" s="331"/>
      <c r="B123" s="343"/>
      <c r="C123" s="193" t="s">
        <v>159</v>
      </c>
      <c r="D123" s="191" t="s">
        <v>160</v>
      </c>
      <c r="E123" s="198">
        <v>0</v>
      </c>
      <c r="F123" s="232">
        <v>0</v>
      </c>
      <c r="G123" s="232">
        <v>0</v>
      </c>
      <c r="H123" s="232">
        <v>0</v>
      </c>
      <c r="I123" s="232">
        <v>0</v>
      </c>
      <c r="J123" s="232">
        <v>0</v>
      </c>
      <c r="K123" s="232">
        <v>0</v>
      </c>
      <c r="L123" s="233">
        <v>0</v>
      </c>
      <c r="M123" s="238">
        <v>0</v>
      </c>
      <c r="N123" s="240">
        <v>6</v>
      </c>
      <c r="O123" s="196">
        <v>6</v>
      </c>
      <c r="P123" s="236">
        <v>0</v>
      </c>
      <c r="Q123" s="236">
        <v>0</v>
      </c>
      <c r="R123" s="236">
        <v>0</v>
      </c>
      <c r="S123" s="236">
        <v>0</v>
      </c>
      <c r="T123" s="236">
        <v>0</v>
      </c>
      <c r="U123" s="236">
        <v>0</v>
      </c>
      <c r="V123" s="237">
        <v>0</v>
      </c>
      <c r="W123" s="233">
        <v>0</v>
      </c>
      <c r="X123" s="238">
        <v>0</v>
      </c>
      <c r="Y123" s="238">
        <v>0</v>
      </c>
      <c r="Z123" s="197">
        <v>0</v>
      </c>
    </row>
    <row r="124" spans="1:26" ht="15" customHeight="1" x14ac:dyDescent="0.25">
      <c r="A124" s="331"/>
      <c r="B124" s="344" t="s">
        <v>161</v>
      </c>
      <c r="C124" s="130" t="s">
        <v>162</v>
      </c>
      <c r="D124" s="191" t="s">
        <v>163</v>
      </c>
      <c r="E124" s="198">
        <v>0</v>
      </c>
      <c r="F124" s="232">
        <v>0</v>
      </c>
      <c r="G124" s="232">
        <v>0</v>
      </c>
      <c r="H124" s="232">
        <v>0</v>
      </c>
      <c r="I124" s="232">
        <v>0</v>
      </c>
      <c r="J124" s="232">
        <v>0</v>
      </c>
      <c r="K124" s="232">
        <v>0</v>
      </c>
      <c r="L124" s="233">
        <v>0</v>
      </c>
      <c r="M124" s="238">
        <v>0</v>
      </c>
      <c r="N124" s="240">
        <v>2</v>
      </c>
      <c r="O124" s="196">
        <v>2</v>
      </c>
      <c r="P124" s="236">
        <v>0</v>
      </c>
      <c r="Q124" s="236">
        <v>0</v>
      </c>
      <c r="R124" s="236">
        <v>0</v>
      </c>
      <c r="S124" s="236">
        <v>0</v>
      </c>
      <c r="T124" s="236">
        <v>0</v>
      </c>
      <c r="U124" s="236">
        <v>0</v>
      </c>
      <c r="V124" s="237">
        <v>0</v>
      </c>
      <c r="W124" s="233">
        <v>0</v>
      </c>
      <c r="X124" s="238">
        <v>0</v>
      </c>
      <c r="Y124" s="238">
        <v>0</v>
      </c>
      <c r="Z124" s="197">
        <v>0</v>
      </c>
    </row>
    <row r="125" spans="1:26" ht="15" customHeight="1" x14ac:dyDescent="0.25">
      <c r="A125" s="331"/>
      <c r="B125" s="345"/>
      <c r="C125" s="130"/>
      <c r="D125" s="191" t="s">
        <v>164</v>
      </c>
      <c r="E125" s="198">
        <v>0</v>
      </c>
      <c r="F125" s="232">
        <v>0</v>
      </c>
      <c r="G125" s="232">
        <v>0</v>
      </c>
      <c r="H125" s="232">
        <v>0</v>
      </c>
      <c r="I125" s="232">
        <v>0</v>
      </c>
      <c r="J125" s="232">
        <v>0</v>
      </c>
      <c r="K125" s="232">
        <v>0</v>
      </c>
      <c r="L125" s="233">
        <v>0</v>
      </c>
      <c r="M125" s="238">
        <v>4</v>
      </c>
      <c r="N125" s="240">
        <v>55</v>
      </c>
      <c r="O125" s="196">
        <v>59</v>
      </c>
      <c r="P125" s="236">
        <v>0</v>
      </c>
      <c r="Q125" s="236">
        <v>0</v>
      </c>
      <c r="R125" s="236">
        <v>0</v>
      </c>
      <c r="S125" s="236">
        <v>0</v>
      </c>
      <c r="T125" s="236">
        <v>0</v>
      </c>
      <c r="U125" s="236">
        <v>0</v>
      </c>
      <c r="V125" s="237">
        <v>0</v>
      </c>
      <c r="W125" s="233">
        <v>0</v>
      </c>
      <c r="X125" s="238">
        <v>1</v>
      </c>
      <c r="Y125" s="238">
        <v>14</v>
      </c>
      <c r="Z125" s="197">
        <v>15</v>
      </c>
    </row>
    <row r="126" spans="1:26" ht="15" customHeight="1" x14ac:dyDescent="0.25">
      <c r="A126" s="331"/>
      <c r="B126" s="346"/>
      <c r="C126" s="130" t="s">
        <v>165</v>
      </c>
      <c r="D126" s="191" t="s">
        <v>166</v>
      </c>
      <c r="E126" s="198">
        <v>0</v>
      </c>
      <c r="F126" s="232">
        <v>0</v>
      </c>
      <c r="G126" s="232">
        <v>0</v>
      </c>
      <c r="H126" s="232">
        <v>0</v>
      </c>
      <c r="I126" s="232">
        <v>0</v>
      </c>
      <c r="J126" s="232">
        <v>0</v>
      </c>
      <c r="K126" s="232">
        <v>0</v>
      </c>
      <c r="L126" s="233">
        <v>0</v>
      </c>
      <c r="M126" s="238">
        <v>164</v>
      </c>
      <c r="N126" s="240">
        <v>0</v>
      </c>
      <c r="O126" s="196">
        <v>164</v>
      </c>
      <c r="P126" s="236">
        <v>0</v>
      </c>
      <c r="Q126" s="236">
        <v>0</v>
      </c>
      <c r="R126" s="236">
        <v>0</v>
      </c>
      <c r="S126" s="236">
        <v>0</v>
      </c>
      <c r="T126" s="236">
        <v>0</v>
      </c>
      <c r="U126" s="236">
        <v>0</v>
      </c>
      <c r="V126" s="237">
        <v>0</v>
      </c>
      <c r="W126" s="233">
        <v>0</v>
      </c>
      <c r="X126" s="238">
        <v>52</v>
      </c>
      <c r="Y126" s="238">
        <v>0</v>
      </c>
      <c r="Z126" s="197">
        <v>52</v>
      </c>
    </row>
    <row r="127" spans="1:26" ht="15" customHeight="1" x14ac:dyDescent="0.25">
      <c r="A127" s="331"/>
      <c r="B127" s="194"/>
      <c r="C127" s="193"/>
      <c r="D127" s="191" t="s">
        <v>167</v>
      </c>
      <c r="E127" s="198">
        <v>0</v>
      </c>
      <c r="F127" s="232">
        <v>0</v>
      </c>
      <c r="G127" s="232">
        <v>0</v>
      </c>
      <c r="H127" s="232">
        <v>0</v>
      </c>
      <c r="I127" s="232">
        <v>0</v>
      </c>
      <c r="J127" s="232">
        <v>0</v>
      </c>
      <c r="K127" s="232">
        <v>0</v>
      </c>
      <c r="L127" s="233">
        <v>0</v>
      </c>
      <c r="M127" s="238">
        <v>4</v>
      </c>
      <c r="N127" s="240">
        <v>13</v>
      </c>
      <c r="O127" s="196">
        <v>17</v>
      </c>
      <c r="P127" s="236">
        <v>0</v>
      </c>
      <c r="Q127" s="236">
        <v>0</v>
      </c>
      <c r="R127" s="236">
        <v>0</v>
      </c>
      <c r="S127" s="236">
        <v>0</v>
      </c>
      <c r="T127" s="236">
        <v>0</v>
      </c>
      <c r="U127" s="236">
        <v>0</v>
      </c>
      <c r="V127" s="237">
        <v>0</v>
      </c>
      <c r="W127" s="233">
        <v>0</v>
      </c>
      <c r="X127" s="238">
        <v>0</v>
      </c>
      <c r="Y127" s="238">
        <v>4</v>
      </c>
      <c r="Z127" s="197">
        <v>4</v>
      </c>
    </row>
    <row r="128" spans="1:26" ht="15" customHeight="1" x14ac:dyDescent="0.25">
      <c r="A128" s="331"/>
      <c r="B128" s="122" t="s">
        <v>168</v>
      </c>
      <c r="C128" s="123"/>
      <c r="D128" s="124"/>
      <c r="E128" s="293">
        <v>4</v>
      </c>
      <c r="F128" s="188">
        <v>3</v>
      </c>
      <c r="G128" s="188">
        <v>23</v>
      </c>
      <c r="H128" s="188">
        <v>0</v>
      </c>
      <c r="I128" s="188">
        <v>0</v>
      </c>
      <c r="J128" s="188">
        <v>0</v>
      </c>
      <c r="K128" s="188">
        <v>0</v>
      </c>
      <c r="L128" s="189">
        <v>30</v>
      </c>
      <c r="M128" s="192">
        <v>108</v>
      </c>
      <c r="N128" s="292">
        <v>976</v>
      </c>
      <c r="O128" s="192">
        <v>1114</v>
      </c>
      <c r="P128" s="292">
        <v>1</v>
      </c>
      <c r="Q128" s="292">
        <v>0</v>
      </c>
      <c r="R128" s="292">
        <v>2</v>
      </c>
      <c r="S128" s="292">
        <v>0</v>
      </c>
      <c r="T128" s="292">
        <v>0</v>
      </c>
      <c r="U128" s="292">
        <v>0</v>
      </c>
      <c r="V128" s="292">
        <v>0</v>
      </c>
      <c r="W128" s="189">
        <v>3</v>
      </c>
      <c r="X128" s="192">
        <v>23</v>
      </c>
      <c r="Y128" s="192">
        <v>164</v>
      </c>
      <c r="Z128" s="292">
        <v>190</v>
      </c>
    </row>
    <row r="129" spans="1:26" ht="15" customHeight="1" x14ac:dyDescent="0.25">
      <c r="A129" s="331"/>
      <c r="B129" s="341" t="s">
        <v>41</v>
      </c>
      <c r="C129" s="193" t="s">
        <v>169</v>
      </c>
      <c r="D129" s="191" t="s">
        <v>170</v>
      </c>
      <c r="E129" s="198">
        <v>0</v>
      </c>
      <c r="F129" s="232">
        <v>0</v>
      </c>
      <c r="G129" s="232">
        <v>0</v>
      </c>
      <c r="H129" s="232">
        <v>0</v>
      </c>
      <c r="I129" s="232">
        <v>0</v>
      </c>
      <c r="J129" s="232">
        <v>0</v>
      </c>
      <c r="K129" s="232">
        <v>0</v>
      </c>
      <c r="L129" s="233">
        <v>0</v>
      </c>
      <c r="M129" s="238">
        <v>11</v>
      </c>
      <c r="N129" s="240">
        <v>75</v>
      </c>
      <c r="O129" s="196">
        <v>86</v>
      </c>
      <c r="P129" s="236">
        <v>0</v>
      </c>
      <c r="Q129" s="236">
        <v>0</v>
      </c>
      <c r="R129" s="236">
        <v>0</v>
      </c>
      <c r="S129" s="236">
        <v>0</v>
      </c>
      <c r="T129" s="236">
        <v>0</v>
      </c>
      <c r="U129" s="236">
        <v>0</v>
      </c>
      <c r="V129" s="237">
        <v>0</v>
      </c>
      <c r="W129" s="233">
        <v>0</v>
      </c>
      <c r="X129" s="238">
        <v>2</v>
      </c>
      <c r="Y129" s="238">
        <v>10</v>
      </c>
      <c r="Z129" s="197">
        <v>12</v>
      </c>
    </row>
    <row r="130" spans="1:26" ht="15" customHeight="1" x14ac:dyDescent="0.25">
      <c r="A130" s="331"/>
      <c r="B130" s="342"/>
      <c r="C130" s="193" t="s">
        <v>169</v>
      </c>
      <c r="D130" s="191" t="s">
        <v>171</v>
      </c>
      <c r="E130" s="198">
        <v>0</v>
      </c>
      <c r="F130" s="232">
        <v>0</v>
      </c>
      <c r="G130" s="232">
        <v>0</v>
      </c>
      <c r="H130" s="232">
        <v>0</v>
      </c>
      <c r="I130" s="232">
        <v>0</v>
      </c>
      <c r="J130" s="232">
        <v>0</v>
      </c>
      <c r="K130" s="232">
        <v>0</v>
      </c>
      <c r="L130" s="233">
        <v>0</v>
      </c>
      <c r="M130" s="238">
        <v>0</v>
      </c>
      <c r="N130" s="240">
        <v>0</v>
      </c>
      <c r="O130" s="196">
        <v>0</v>
      </c>
      <c r="P130" s="236">
        <v>0</v>
      </c>
      <c r="Q130" s="236">
        <v>0</v>
      </c>
      <c r="R130" s="236">
        <v>0</v>
      </c>
      <c r="S130" s="236">
        <v>0</v>
      </c>
      <c r="T130" s="236">
        <v>0</v>
      </c>
      <c r="U130" s="236">
        <v>0</v>
      </c>
      <c r="V130" s="237">
        <v>0</v>
      </c>
      <c r="W130" s="233">
        <v>0</v>
      </c>
      <c r="X130" s="238">
        <v>0</v>
      </c>
      <c r="Y130" s="238">
        <v>0</v>
      </c>
      <c r="Z130" s="197">
        <v>0</v>
      </c>
    </row>
    <row r="131" spans="1:26" s="2" customFormat="1" x14ac:dyDescent="0.2">
      <c r="A131" s="331"/>
      <c r="B131" s="342"/>
      <c r="C131" s="193" t="s">
        <v>169</v>
      </c>
      <c r="D131" s="191" t="s">
        <v>172</v>
      </c>
      <c r="E131" s="198">
        <v>0</v>
      </c>
      <c r="F131" s="232">
        <v>0</v>
      </c>
      <c r="G131" s="232">
        <v>0</v>
      </c>
      <c r="H131" s="232">
        <v>0</v>
      </c>
      <c r="I131" s="232">
        <v>0</v>
      </c>
      <c r="J131" s="232">
        <v>0</v>
      </c>
      <c r="K131" s="232">
        <v>0</v>
      </c>
      <c r="L131" s="233">
        <v>0</v>
      </c>
      <c r="M131" s="238">
        <v>0</v>
      </c>
      <c r="N131" s="240">
        <v>0</v>
      </c>
      <c r="O131" s="196">
        <v>0</v>
      </c>
      <c r="P131" s="236">
        <v>0</v>
      </c>
      <c r="Q131" s="236">
        <v>0</v>
      </c>
      <c r="R131" s="236">
        <v>0</v>
      </c>
      <c r="S131" s="236">
        <v>0</v>
      </c>
      <c r="T131" s="236">
        <v>0</v>
      </c>
      <c r="U131" s="236">
        <v>0</v>
      </c>
      <c r="V131" s="237">
        <v>0</v>
      </c>
      <c r="W131" s="233">
        <v>0</v>
      </c>
      <c r="X131" s="238">
        <v>0</v>
      </c>
      <c r="Y131" s="238">
        <v>0</v>
      </c>
      <c r="Z131" s="197">
        <v>0</v>
      </c>
    </row>
    <row r="132" spans="1:26" ht="15" customHeight="1" x14ac:dyDescent="0.25">
      <c r="A132" s="331"/>
      <c r="B132" s="342"/>
      <c r="C132" s="193" t="s">
        <v>169</v>
      </c>
      <c r="D132" s="191" t="s">
        <v>173</v>
      </c>
      <c r="E132" s="198">
        <v>0</v>
      </c>
      <c r="F132" s="232">
        <v>0</v>
      </c>
      <c r="G132" s="232">
        <v>0</v>
      </c>
      <c r="H132" s="232">
        <v>0</v>
      </c>
      <c r="I132" s="232">
        <v>0</v>
      </c>
      <c r="J132" s="232">
        <v>0</v>
      </c>
      <c r="K132" s="232">
        <v>0</v>
      </c>
      <c r="L132" s="233">
        <v>0</v>
      </c>
      <c r="M132" s="238">
        <v>0</v>
      </c>
      <c r="N132" s="240">
        <v>0</v>
      </c>
      <c r="O132" s="196">
        <v>0</v>
      </c>
      <c r="P132" s="236">
        <v>0</v>
      </c>
      <c r="Q132" s="236">
        <v>0</v>
      </c>
      <c r="R132" s="236">
        <v>0</v>
      </c>
      <c r="S132" s="236">
        <v>0</v>
      </c>
      <c r="T132" s="236">
        <v>0</v>
      </c>
      <c r="U132" s="236">
        <v>0</v>
      </c>
      <c r="V132" s="237">
        <v>0</v>
      </c>
      <c r="W132" s="233">
        <v>0</v>
      </c>
      <c r="X132" s="238">
        <v>0</v>
      </c>
      <c r="Y132" s="238">
        <v>0</v>
      </c>
      <c r="Z132" s="197">
        <v>0</v>
      </c>
    </row>
    <row r="133" spans="1:26" ht="15" customHeight="1" x14ac:dyDescent="0.25">
      <c r="A133" s="331"/>
      <c r="B133" s="342"/>
      <c r="C133" s="193" t="s">
        <v>169</v>
      </c>
      <c r="D133" s="191" t="s">
        <v>174</v>
      </c>
      <c r="E133" s="198">
        <v>0</v>
      </c>
      <c r="F133" s="232">
        <v>0</v>
      </c>
      <c r="G133" s="232">
        <v>0</v>
      </c>
      <c r="H133" s="232">
        <v>0</v>
      </c>
      <c r="I133" s="232">
        <v>0</v>
      </c>
      <c r="J133" s="232">
        <v>0</v>
      </c>
      <c r="K133" s="232">
        <v>0</v>
      </c>
      <c r="L133" s="233">
        <v>0</v>
      </c>
      <c r="M133" s="238">
        <v>0</v>
      </c>
      <c r="N133" s="240">
        <v>0</v>
      </c>
      <c r="O133" s="196">
        <v>0</v>
      </c>
      <c r="P133" s="236">
        <v>0</v>
      </c>
      <c r="Q133" s="236">
        <v>0</v>
      </c>
      <c r="R133" s="236">
        <v>0</v>
      </c>
      <c r="S133" s="236">
        <v>0</v>
      </c>
      <c r="T133" s="236">
        <v>0</v>
      </c>
      <c r="U133" s="236">
        <v>0</v>
      </c>
      <c r="V133" s="237">
        <v>0</v>
      </c>
      <c r="W133" s="233">
        <v>0</v>
      </c>
      <c r="X133" s="238">
        <v>0</v>
      </c>
      <c r="Y133" s="238">
        <v>0</v>
      </c>
      <c r="Z133" s="197">
        <v>0</v>
      </c>
    </row>
    <row r="134" spans="1:26" ht="15" customHeight="1" x14ac:dyDescent="0.25">
      <c r="A134" s="331"/>
      <c r="B134" s="342"/>
      <c r="C134" s="193" t="s">
        <v>175</v>
      </c>
      <c r="D134" s="191" t="s">
        <v>176</v>
      </c>
      <c r="E134" s="198">
        <v>0</v>
      </c>
      <c r="F134" s="232">
        <v>0</v>
      </c>
      <c r="G134" s="232">
        <v>0</v>
      </c>
      <c r="H134" s="232">
        <v>0</v>
      </c>
      <c r="I134" s="232">
        <v>0</v>
      </c>
      <c r="J134" s="232">
        <v>0</v>
      </c>
      <c r="K134" s="232">
        <v>0</v>
      </c>
      <c r="L134" s="233">
        <v>0</v>
      </c>
      <c r="M134" s="238">
        <v>0</v>
      </c>
      <c r="N134" s="240">
        <v>0</v>
      </c>
      <c r="O134" s="196">
        <v>0</v>
      </c>
      <c r="P134" s="236">
        <v>0</v>
      </c>
      <c r="Q134" s="236">
        <v>0</v>
      </c>
      <c r="R134" s="236">
        <v>0</v>
      </c>
      <c r="S134" s="236">
        <v>0</v>
      </c>
      <c r="T134" s="236">
        <v>0</v>
      </c>
      <c r="U134" s="236">
        <v>0</v>
      </c>
      <c r="V134" s="237">
        <v>0</v>
      </c>
      <c r="W134" s="233">
        <v>0</v>
      </c>
      <c r="X134" s="238">
        <v>0</v>
      </c>
      <c r="Y134" s="238">
        <v>0</v>
      </c>
      <c r="Z134" s="197">
        <v>0</v>
      </c>
    </row>
    <row r="135" spans="1:26" ht="15" customHeight="1" x14ac:dyDescent="0.25">
      <c r="A135" s="331"/>
      <c r="B135" s="342"/>
      <c r="C135" s="193" t="s">
        <v>177</v>
      </c>
      <c r="D135" s="191" t="s">
        <v>178</v>
      </c>
      <c r="E135" s="198">
        <v>0</v>
      </c>
      <c r="F135" s="232">
        <v>0</v>
      </c>
      <c r="G135" s="232">
        <v>0</v>
      </c>
      <c r="H135" s="232">
        <v>0</v>
      </c>
      <c r="I135" s="232">
        <v>0</v>
      </c>
      <c r="J135" s="232">
        <v>0</v>
      </c>
      <c r="K135" s="232">
        <v>0</v>
      </c>
      <c r="L135" s="233">
        <v>0</v>
      </c>
      <c r="M135" s="238">
        <v>6</v>
      </c>
      <c r="N135" s="240">
        <v>67</v>
      </c>
      <c r="O135" s="196">
        <v>73</v>
      </c>
      <c r="P135" s="236">
        <v>0</v>
      </c>
      <c r="Q135" s="236">
        <v>0</v>
      </c>
      <c r="R135" s="236">
        <v>0</v>
      </c>
      <c r="S135" s="236">
        <v>0</v>
      </c>
      <c r="T135" s="236">
        <v>0</v>
      </c>
      <c r="U135" s="236">
        <v>0</v>
      </c>
      <c r="V135" s="237">
        <v>0</v>
      </c>
      <c r="W135" s="233">
        <v>0</v>
      </c>
      <c r="X135" s="238">
        <v>0</v>
      </c>
      <c r="Y135" s="238">
        <v>10</v>
      </c>
      <c r="Z135" s="197">
        <v>10</v>
      </c>
    </row>
    <row r="136" spans="1:26" ht="15" customHeight="1" x14ac:dyDescent="0.25">
      <c r="A136" s="331"/>
      <c r="B136" s="342"/>
      <c r="C136" s="193" t="s">
        <v>179</v>
      </c>
      <c r="D136" s="191" t="s">
        <v>180</v>
      </c>
      <c r="E136" s="198">
        <v>0</v>
      </c>
      <c r="F136" s="232">
        <v>0</v>
      </c>
      <c r="G136" s="232">
        <v>0</v>
      </c>
      <c r="H136" s="232">
        <v>0</v>
      </c>
      <c r="I136" s="232">
        <v>0</v>
      </c>
      <c r="J136" s="232">
        <v>0</v>
      </c>
      <c r="K136" s="232">
        <v>0</v>
      </c>
      <c r="L136" s="233">
        <v>0</v>
      </c>
      <c r="M136" s="238">
        <v>1</v>
      </c>
      <c r="N136" s="240">
        <v>20</v>
      </c>
      <c r="O136" s="196">
        <v>21</v>
      </c>
      <c r="P136" s="236">
        <v>0</v>
      </c>
      <c r="Q136" s="236">
        <v>0</v>
      </c>
      <c r="R136" s="236">
        <v>0</v>
      </c>
      <c r="S136" s="236">
        <v>0</v>
      </c>
      <c r="T136" s="236">
        <v>0</v>
      </c>
      <c r="U136" s="236">
        <v>0</v>
      </c>
      <c r="V136" s="237">
        <v>0</v>
      </c>
      <c r="W136" s="233">
        <v>0</v>
      </c>
      <c r="X136" s="238">
        <v>0</v>
      </c>
      <c r="Y136" s="238">
        <v>2</v>
      </c>
      <c r="Z136" s="197">
        <v>2</v>
      </c>
    </row>
    <row r="137" spans="1:26" ht="15" customHeight="1" x14ac:dyDescent="0.25">
      <c r="A137" s="331"/>
      <c r="B137" s="342"/>
      <c r="C137" s="193" t="s">
        <v>181</v>
      </c>
      <c r="D137" s="191" t="s">
        <v>182</v>
      </c>
      <c r="E137" s="198">
        <v>0</v>
      </c>
      <c r="F137" s="232">
        <v>0</v>
      </c>
      <c r="G137" s="232">
        <v>0</v>
      </c>
      <c r="H137" s="232">
        <v>0</v>
      </c>
      <c r="I137" s="232">
        <v>0</v>
      </c>
      <c r="J137" s="232">
        <v>0</v>
      </c>
      <c r="K137" s="232">
        <v>0</v>
      </c>
      <c r="L137" s="233">
        <v>0</v>
      </c>
      <c r="M137" s="238">
        <v>2</v>
      </c>
      <c r="N137" s="240">
        <v>62</v>
      </c>
      <c r="O137" s="196">
        <v>64</v>
      </c>
      <c r="P137" s="236">
        <v>0</v>
      </c>
      <c r="Q137" s="236">
        <v>0</v>
      </c>
      <c r="R137" s="236">
        <v>0</v>
      </c>
      <c r="S137" s="236">
        <v>0</v>
      </c>
      <c r="T137" s="236">
        <v>0</v>
      </c>
      <c r="U137" s="236">
        <v>0</v>
      </c>
      <c r="V137" s="237">
        <v>0</v>
      </c>
      <c r="W137" s="233">
        <v>0</v>
      </c>
      <c r="X137" s="238">
        <v>3</v>
      </c>
      <c r="Y137" s="238">
        <v>10</v>
      </c>
      <c r="Z137" s="197">
        <v>13</v>
      </c>
    </row>
    <row r="138" spans="1:26" ht="15" customHeight="1" x14ac:dyDescent="0.25">
      <c r="A138" s="331"/>
      <c r="B138" s="342"/>
      <c r="C138" s="193" t="s">
        <v>183</v>
      </c>
      <c r="D138" s="191" t="s">
        <v>184</v>
      </c>
      <c r="E138" s="198">
        <v>0</v>
      </c>
      <c r="F138" s="232">
        <v>0</v>
      </c>
      <c r="G138" s="232">
        <v>0</v>
      </c>
      <c r="H138" s="232">
        <v>0</v>
      </c>
      <c r="I138" s="232">
        <v>0</v>
      </c>
      <c r="J138" s="232">
        <v>0</v>
      </c>
      <c r="K138" s="232">
        <v>0</v>
      </c>
      <c r="L138" s="233">
        <v>0</v>
      </c>
      <c r="M138" s="238">
        <v>0</v>
      </c>
      <c r="N138" s="240">
        <v>54</v>
      </c>
      <c r="O138" s="196">
        <v>54</v>
      </c>
      <c r="P138" s="236">
        <v>0</v>
      </c>
      <c r="Q138" s="236">
        <v>0</v>
      </c>
      <c r="R138" s="236">
        <v>0</v>
      </c>
      <c r="S138" s="236">
        <v>0</v>
      </c>
      <c r="T138" s="236">
        <v>0</v>
      </c>
      <c r="U138" s="236">
        <v>0</v>
      </c>
      <c r="V138" s="237">
        <v>0</v>
      </c>
      <c r="W138" s="233">
        <v>0</v>
      </c>
      <c r="X138" s="238">
        <v>0</v>
      </c>
      <c r="Y138" s="238">
        <v>5</v>
      </c>
      <c r="Z138" s="197">
        <v>5</v>
      </c>
    </row>
    <row r="139" spans="1:26" ht="15" customHeight="1" x14ac:dyDescent="0.25">
      <c r="A139" s="331"/>
      <c r="B139" s="342"/>
      <c r="C139" s="193" t="s">
        <v>185</v>
      </c>
      <c r="D139" s="191" t="s">
        <v>186</v>
      </c>
      <c r="E139" s="198">
        <v>0</v>
      </c>
      <c r="F139" s="232">
        <v>0</v>
      </c>
      <c r="G139" s="232">
        <v>0</v>
      </c>
      <c r="H139" s="232">
        <v>0</v>
      </c>
      <c r="I139" s="232">
        <v>0</v>
      </c>
      <c r="J139" s="232">
        <v>0</v>
      </c>
      <c r="K139" s="232">
        <v>0</v>
      </c>
      <c r="L139" s="233">
        <v>0</v>
      </c>
      <c r="M139" s="238">
        <v>0</v>
      </c>
      <c r="N139" s="240">
        <v>22</v>
      </c>
      <c r="O139" s="196">
        <v>22</v>
      </c>
      <c r="P139" s="236">
        <v>0</v>
      </c>
      <c r="Q139" s="236">
        <v>0</v>
      </c>
      <c r="R139" s="236">
        <v>0</v>
      </c>
      <c r="S139" s="236">
        <v>0</v>
      </c>
      <c r="T139" s="236">
        <v>0</v>
      </c>
      <c r="U139" s="236">
        <v>0</v>
      </c>
      <c r="V139" s="237">
        <v>0</v>
      </c>
      <c r="W139" s="233">
        <v>0</v>
      </c>
      <c r="X139" s="238">
        <v>0</v>
      </c>
      <c r="Y139" s="238">
        <v>4</v>
      </c>
      <c r="Z139" s="197">
        <v>4</v>
      </c>
    </row>
    <row r="140" spans="1:26" ht="15" customHeight="1" x14ac:dyDescent="0.25">
      <c r="A140" s="331"/>
      <c r="B140" s="342"/>
      <c r="C140" s="193" t="s">
        <v>185</v>
      </c>
      <c r="D140" s="191" t="s">
        <v>187</v>
      </c>
      <c r="E140" s="198">
        <v>0</v>
      </c>
      <c r="F140" s="232">
        <v>0</v>
      </c>
      <c r="G140" s="232">
        <v>0</v>
      </c>
      <c r="H140" s="232">
        <v>0</v>
      </c>
      <c r="I140" s="232">
        <v>0</v>
      </c>
      <c r="J140" s="232">
        <v>0</v>
      </c>
      <c r="K140" s="232">
        <v>0</v>
      </c>
      <c r="L140" s="233">
        <v>0</v>
      </c>
      <c r="M140" s="238">
        <v>5</v>
      </c>
      <c r="N140" s="240">
        <v>61</v>
      </c>
      <c r="O140" s="196">
        <v>66</v>
      </c>
      <c r="P140" s="236">
        <v>0</v>
      </c>
      <c r="Q140" s="236">
        <v>0</v>
      </c>
      <c r="R140" s="236">
        <v>0</v>
      </c>
      <c r="S140" s="236">
        <v>0</v>
      </c>
      <c r="T140" s="236">
        <v>0</v>
      </c>
      <c r="U140" s="236">
        <v>0</v>
      </c>
      <c r="V140" s="237">
        <v>0</v>
      </c>
      <c r="W140" s="233">
        <v>0</v>
      </c>
      <c r="X140" s="238">
        <v>0</v>
      </c>
      <c r="Y140" s="238">
        <v>5</v>
      </c>
      <c r="Z140" s="197">
        <v>5</v>
      </c>
    </row>
    <row r="141" spans="1:26" ht="15" customHeight="1" x14ac:dyDescent="0.25">
      <c r="A141" s="331"/>
      <c r="B141" s="342"/>
      <c r="C141" s="193" t="s">
        <v>185</v>
      </c>
      <c r="D141" s="191" t="s">
        <v>188</v>
      </c>
      <c r="E141" s="198">
        <v>0</v>
      </c>
      <c r="F141" s="232">
        <v>0</v>
      </c>
      <c r="G141" s="232">
        <v>0</v>
      </c>
      <c r="H141" s="232">
        <v>0</v>
      </c>
      <c r="I141" s="232">
        <v>0</v>
      </c>
      <c r="J141" s="232">
        <v>0</v>
      </c>
      <c r="K141" s="232">
        <v>0</v>
      </c>
      <c r="L141" s="233">
        <v>0</v>
      </c>
      <c r="M141" s="238">
        <v>5</v>
      </c>
      <c r="N141" s="240">
        <v>8</v>
      </c>
      <c r="O141" s="196">
        <v>13</v>
      </c>
      <c r="P141" s="236">
        <v>0</v>
      </c>
      <c r="Q141" s="236">
        <v>0</v>
      </c>
      <c r="R141" s="236">
        <v>0</v>
      </c>
      <c r="S141" s="236">
        <v>0</v>
      </c>
      <c r="T141" s="236">
        <v>0</v>
      </c>
      <c r="U141" s="236">
        <v>0</v>
      </c>
      <c r="V141" s="237">
        <v>0</v>
      </c>
      <c r="W141" s="233">
        <v>0</v>
      </c>
      <c r="X141" s="238">
        <v>0</v>
      </c>
      <c r="Y141" s="238">
        <v>1</v>
      </c>
      <c r="Z141" s="197">
        <v>1</v>
      </c>
    </row>
    <row r="142" spans="1:26" ht="15" customHeight="1" x14ac:dyDescent="0.25">
      <c r="A142" s="331"/>
      <c r="B142" s="342"/>
      <c r="C142" s="193" t="s">
        <v>189</v>
      </c>
      <c r="D142" s="191" t="s">
        <v>190</v>
      </c>
      <c r="E142" s="198">
        <v>0</v>
      </c>
      <c r="F142" s="232">
        <v>0</v>
      </c>
      <c r="G142" s="232">
        <v>0</v>
      </c>
      <c r="H142" s="232">
        <v>0</v>
      </c>
      <c r="I142" s="232">
        <v>0</v>
      </c>
      <c r="J142" s="232">
        <v>0</v>
      </c>
      <c r="K142" s="232">
        <v>0</v>
      </c>
      <c r="L142" s="233">
        <v>0</v>
      </c>
      <c r="M142" s="238">
        <v>4</v>
      </c>
      <c r="N142" s="240">
        <v>74</v>
      </c>
      <c r="O142" s="196">
        <v>78</v>
      </c>
      <c r="P142" s="236">
        <v>0</v>
      </c>
      <c r="Q142" s="236">
        <v>0</v>
      </c>
      <c r="R142" s="236">
        <v>0</v>
      </c>
      <c r="S142" s="236">
        <v>0</v>
      </c>
      <c r="T142" s="236">
        <v>0</v>
      </c>
      <c r="U142" s="236">
        <v>0</v>
      </c>
      <c r="V142" s="237">
        <v>0</v>
      </c>
      <c r="W142" s="233">
        <v>0</v>
      </c>
      <c r="X142" s="238">
        <v>0</v>
      </c>
      <c r="Y142" s="238">
        <v>8</v>
      </c>
      <c r="Z142" s="197">
        <v>8</v>
      </c>
    </row>
    <row r="143" spans="1:26" ht="15" customHeight="1" x14ac:dyDescent="0.25">
      <c r="A143" s="331"/>
      <c r="B143" s="342"/>
      <c r="C143" s="193" t="s">
        <v>189</v>
      </c>
      <c r="D143" s="191" t="s">
        <v>191</v>
      </c>
      <c r="E143" s="198">
        <v>0</v>
      </c>
      <c r="F143" s="232">
        <v>0</v>
      </c>
      <c r="G143" s="232">
        <v>0</v>
      </c>
      <c r="H143" s="232">
        <v>0</v>
      </c>
      <c r="I143" s="232">
        <v>0</v>
      </c>
      <c r="J143" s="232">
        <v>0</v>
      </c>
      <c r="K143" s="232">
        <v>0</v>
      </c>
      <c r="L143" s="233">
        <v>0</v>
      </c>
      <c r="M143" s="238">
        <v>2</v>
      </c>
      <c r="N143" s="240">
        <v>22</v>
      </c>
      <c r="O143" s="196">
        <v>24</v>
      </c>
      <c r="P143" s="236">
        <v>0</v>
      </c>
      <c r="Q143" s="236">
        <v>0</v>
      </c>
      <c r="R143" s="236">
        <v>0</v>
      </c>
      <c r="S143" s="236">
        <v>0</v>
      </c>
      <c r="T143" s="236">
        <v>0</v>
      </c>
      <c r="U143" s="236">
        <v>0</v>
      </c>
      <c r="V143" s="237">
        <v>0</v>
      </c>
      <c r="W143" s="233">
        <v>0</v>
      </c>
      <c r="X143" s="238">
        <v>0</v>
      </c>
      <c r="Y143" s="238">
        <v>6</v>
      </c>
      <c r="Z143" s="197">
        <v>6</v>
      </c>
    </row>
    <row r="144" spans="1:26" ht="15" customHeight="1" x14ac:dyDescent="0.25">
      <c r="A144" s="331"/>
      <c r="B144" s="342"/>
      <c r="C144" s="193"/>
      <c r="D144" s="191" t="s">
        <v>521</v>
      </c>
      <c r="E144" s="198">
        <v>0</v>
      </c>
      <c r="F144" s="232">
        <v>0</v>
      </c>
      <c r="G144" s="232">
        <v>0</v>
      </c>
      <c r="H144" s="232">
        <v>0</v>
      </c>
      <c r="I144" s="232">
        <v>0</v>
      </c>
      <c r="J144" s="232">
        <v>0</v>
      </c>
      <c r="K144" s="232">
        <v>0</v>
      </c>
      <c r="L144" s="233">
        <v>0</v>
      </c>
      <c r="M144" s="238">
        <v>0</v>
      </c>
      <c r="N144" s="240">
        <v>0</v>
      </c>
      <c r="O144" s="196">
        <v>0</v>
      </c>
      <c r="P144" s="236">
        <v>0</v>
      </c>
      <c r="Q144" s="236">
        <v>0</v>
      </c>
      <c r="R144" s="236">
        <v>0</v>
      </c>
      <c r="S144" s="236">
        <v>0</v>
      </c>
      <c r="T144" s="236">
        <v>0</v>
      </c>
      <c r="U144" s="236">
        <v>0</v>
      </c>
      <c r="V144" s="237">
        <v>0</v>
      </c>
      <c r="W144" s="233">
        <v>0</v>
      </c>
      <c r="X144" s="238">
        <v>0</v>
      </c>
      <c r="Y144" s="238">
        <v>0</v>
      </c>
      <c r="Z144" s="197">
        <v>0</v>
      </c>
    </row>
    <row r="145" spans="1:26" ht="15" customHeight="1" x14ac:dyDescent="0.25">
      <c r="A145" s="331"/>
      <c r="B145" s="342"/>
      <c r="C145" s="193" t="s">
        <v>192</v>
      </c>
      <c r="D145" s="191" t="s">
        <v>193</v>
      </c>
      <c r="E145" s="198">
        <v>0</v>
      </c>
      <c r="F145" s="232">
        <v>0</v>
      </c>
      <c r="G145" s="232">
        <v>0</v>
      </c>
      <c r="H145" s="232">
        <v>0</v>
      </c>
      <c r="I145" s="232">
        <v>0</v>
      </c>
      <c r="J145" s="232">
        <v>0</v>
      </c>
      <c r="K145" s="232">
        <v>0</v>
      </c>
      <c r="L145" s="233">
        <v>0</v>
      </c>
      <c r="M145" s="238">
        <v>14</v>
      </c>
      <c r="N145" s="240">
        <v>89</v>
      </c>
      <c r="O145" s="196">
        <v>103</v>
      </c>
      <c r="P145" s="236">
        <v>0</v>
      </c>
      <c r="Q145" s="236">
        <v>0</v>
      </c>
      <c r="R145" s="236">
        <v>0</v>
      </c>
      <c r="S145" s="236">
        <v>0</v>
      </c>
      <c r="T145" s="236">
        <v>0</v>
      </c>
      <c r="U145" s="236">
        <v>0</v>
      </c>
      <c r="V145" s="237">
        <v>0</v>
      </c>
      <c r="W145" s="233">
        <v>0</v>
      </c>
      <c r="X145" s="238">
        <v>0</v>
      </c>
      <c r="Y145" s="238">
        <v>23</v>
      </c>
      <c r="Z145" s="197">
        <v>23</v>
      </c>
    </row>
    <row r="146" spans="1:26" ht="15" customHeight="1" x14ac:dyDescent="0.25">
      <c r="A146" s="331"/>
      <c r="B146" s="342"/>
      <c r="C146" s="193" t="s">
        <v>192</v>
      </c>
      <c r="D146" s="191" t="s">
        <v>194</v>
      </c>
      <c r="E146" s="198">
        <v>0</v>
      </c>
      <c r="F146" s="232">
        <v>0</v>
      </c>
      <c r="G146" s="232">
        <v>0</v>
      </c>
      <c r="H146" s="232">
        <v>0</v>
      </c>
      <c r="I146" s="232">
        <v>0</v>
      </c>
      <c r="J146" s="232">
        <v>0</v>
      </c>
      <c r="K146" s="232">
        <v>0</v>
      </c>
      <c r="L146" s="233">
        <v>0</v>
      </c>
      <c r="M146" s="238">
        <v>1</v>
      </c>
      <c r="N146" s="240">
        <v>8</v>
      </c>
      <c r="O146" s="196">
        <v>9</v>
      </c>
      <c r="P146" s="236">
        <v>0</v>
      </c>
      <c r="Q146" s="236">
        <v>0</v>
      </c>
      <c r="R146" s="236">
        <v>0</v>
      </c>
      <c r="S146" s="236">
        <v>0</v>
      </c>
      <c r="T146" s="236">
        <v>0</v>
      </c>
      <c r="U146" s="236">
        <v>0</v>
      </c>
      <c r="V146" s="237">
        <v>0</v>
      </c>
      <c r="W146" s="233">
        <v>0</v>
      </c>
      <c r="X146" s="238">
        <v>0</v>
      </c>
      <c r="Y146" s="238">
        <v>2</v>
      </c>
      <c r="Z146" s="197">
        <v>2</v>
      </c>
    </row>
    <row r="147" spans="1:26" ht="15" customHeight="1" x14ac:dyDescent="0.25">
      <c r="A147" s="331"/>
      <c r="B147" s="342"/>
      <c r="C147" s="193" t="s">
        <v>192</v>
      </c>
      <c r="D147" s="191" t="s">
        <v>195</v>
      </c>
      <c r="E147" s="198">
        <v>0</v>
      </c>
      <c r="F147" s="232">
        <v>0</v>
      </c>
      <c r="G147" s="232">
        <v>0</v>
      </c>
      <c r="H147" s="232">
        <v>0</v>
      </c>
      <c r="I147" s="232">
        <v>0</v>
      </c>
      <c r="J147" s="232">
        <v>0</v>
      </c>
      <c r="K147" s="232">
        <v>0</v>
      </c>
      <c r="L147" s="233">
        <v>0</v>
      </c>
      <c r="M147" s="238">
        <v>5</v>
      </c>
      <c r="N147" s="240">
        <v>11</v>
      </c>
      <c r="O147" s="196">
        <v>16</v>
      </c>
      <c r="P147" s="236">
        <v>0</v>
      </c>
      <c r="Q147" s="236">
        <v>0</v>
      </c>
      <c r="R147" s="236">
        <v>0</v>
      </c>
      <c r="S147" s="236">
        <v>0</v>
      </c>
      <c r="T147" s="236">
        <v>0</v>
      </c>
      <c r="U147" s="236">
        <v>0</v>
      </c>
      <c r="V147" s="237">
        <v>0</v>
      </c>
      <c r="W147" s="233">
        <v>0</v>
      </c>
      <c r="X147" s="238">
        <v>2</v>
      </c>
      <c r="Y147" s="238">
        <v>5</v>
      </c>
      <c r="Z147" s="197">
        <v>7</v>
      </c>
    </row>
    <row r="148" spans="1:26" ht="15" customHeight="1" x14ac:dyDescent="0.25">
      <c r="A148" s="331"/>
      <c r="B148" s="342"/>
      <c r="C148" s="193" t="s">
        <v>192</v>
      </c>
      <c r="D148" s="191" t="s">
        <v>196</v>
      </c>
      <c r="E148" s="198">
        <v>0</v>
      </c>
      <c r="F148" s="232">
        <v>0</v>
      </c>
      <c r="G148" s="232">
        <v>0</v>
      </c>
      <c r="H148" s="232">
        <v>0</v>
      </c>
      <c r="I148" s="232">
        <v>0</v>
      </c>
      <c r="J148" s="232">
        <v>0</v>
      </c>
      <c r="K148" s="232">
        <v>0</v>
      </c>
      <c r="L148" s="233">
        <v>0</v>
      </c>
      <c r="M148" s="238">
        <v>7</v>
      </c>
      <c r="N148" s="240">
        <v>5</v>
      </c>
      <c r="O148" s="196">
        <v>12</v>
      </c>
      <c r="P148" s="236">
        <v>0</v>
      </c>
      <c r="Q148" s="236">
        <v>0</v>
      </c>
      <c r="R148" s="236">
        <v>0</v>
      </c>
      <c r="S148" s="236">
        <v>0</v>
      </c>
      <c r="T148" s="236">
        <v>0</v>
      </c>
      <c r="U148" s="236">
        <v>0</v>
      </c>
      <c r="V148" s="237">
        <v>0</v>
      </c>
      <c r="W148" s="233">
        <v>0</v>
      </c>
      <c r="X148" s="238">
        <v>1</v>
      </c>
      <c r="Y148" s="238">
        <v>0</v>
      </c>
      <c r="Z148" s="197">
        <v>1</v>
      </c>
    </row>
    <row r="149" spans="1:26" ht="15" customHeight="1" x14ac:dyDescent="0.25">
      <c r="A149" s="331"/>
      <c r="B149" s="342"/>
      <c r="C149" s="193" t="s">
        <v>192</v>
      </c>
      <c r="D149" s="191" t="s">
        <v>197</v>
      </c>
      <c r="E149" s="198">
        <v>0</v>
      </c>
      <c r="F149" s="232">
        <v>0</v>
      </c>
      <c r="G149" s="232">
        <v>10</v>
      </c>
      <c r="H149" s="232">
        <v>0</v>
      </c>
      <c r="I149" s="232">
        <v>0</v>
      </c>
      <c r="J149" s="232">
        <v>0</v>
      </c>
      <c r="K149" s="232">
        <v>0</v>
      </c>
      <c r="L149" s="233">
        <v>10</v>
      </c>
      <c r="M149" s="238">
        <v>0</v>
      </c>
      <c r="N149" s="240">
        <v>0</v>
      </c>
      <c r="O149" s="196">
        <v>10</v>
      </c>
      <c r="P149" s="236">
        <v>0</v>
      </c>
      <c r="Q149" s="236">
        <v>0</v>
      </c>
      <c r="R149" s="236">
        <v>0</v>
      </c>
      <c r="S149" s="236">
        <v>0</v>
      </c>
      <c r="T149" s="236">
        <v>0</v>
      </c>
      <c r="U149" s="236">
        <v>0</v>
      </c>
      <c r="V149" s="237">
        <v>0</v>
      </c>
      <c r="W149" s="233">
        <v>0</v>
      </c>
      <c r="X149" s="238">
        <v>0</v>
      </c>
      <c r="Y149" s="238">
        <v>0</v>
      </c>
      <c r="Z149" s="197">
        <v>0</v>
      </c>
    </row>
    <row r="150" spans="1:26" ht="15" customHeight="1" x14ac:dyDescent="0.25">
      <c r="A150" s="331"/>
      <c r="B150" s="342"/>
      <c r="C150" s="193" t="s">
        <v>192</v>
      </c>
      <c r="D150" s="191" t="s">
        <v>198</v>
      </c>
      <c r="E150" s="198">
        <v>0</v>
      </c>
      <c r="F150" s="232">
        <v>0</v>
      </c>
      <c r="G150" s="232">
        <v>0</v>
      </c>
      <c r="H150" s="232">
        <v>0</v>
      </c>
      <c r="I150" s="232">
        <v>0</v>
      </c>
      <c r="J150" s="232">
        <v>0</v>
      </c>
      <c r="K150" s="232">
        <v>0</v>
      </c>
      <c r="L150" s="233">
        <v>0</v>
      </c>
      <c r="M150" s="238">
        <v>0</v>
      </c>
      <c r="N150" s="240">
        <v>35</v>
      </c>
      <c r="O150" s="196">
        <v>35</v>
      </c>
      <c r="P150" s="236">
        <v>0</v>
      </c>
      <c r="Q150" s="236">
        <v>0</v>
      </c>
      <c r="R150" s="236">
        <v>0</v>
      </c>
      <c r="S150" s="236">
        <v>0</v>
      </c>
      <c r="T150" s="236">
        <v>0</v>
      </c>
      <c r="U150" s="236">
        <v>0</v>
      </c>
      <c r="V150" s="237">
        <v>0</v>
      </c>
      <c r="W150" s="233">
        <v>0</v>
      </c>
      <c r="X150" s="238">
        <v>1</v>
      </c>
      <c r="Y150" s="238">
        <v>7</v>
      </c>
      <c r="Z150" s="197">
        <v>8</v>
      </c>
    </row>
    <row r="151" spans="1:26" ht="15" customHeight="1" x14ac:dyDescent="0.25">
      <c r="A151" s="331"/>
      <c r="B151" s="342"/>
      <c r="C151" s="193" t="s">
        <v>199</v>
      </c>
      <c r="D151" s="191" t="s">
        <v>200</v>
      </c>
      <c r="E151" s="198">
        <v>0</v>
      </c>
      <c r="F151" s="232">
        <v>0</v>
      </c>
      <c r="G151" s="232">
        <v>0</v>
      </c>
      <c r="H151" s="232">
        <v>0</v>
      </c>
      <c r="I151" s="232">
        <v>0</v>
      </c>
      <c r="J151" s="232">
        <v>0</v>
      </c>
      <c r="K151" s="232">
        <v>0</v>
      </c>
      <c r="L151" s="233">
        <v>0</v>
      </c>
      <c r="M151" s="238">
        <v>6</v>
      </c>
      <c r="N151" s="240">
        <v>0</v>
      </c>
      <c r="O151" s="196">
        <v>6</v>
      </c>
      <c r="P151" s="236">
        <v>0</v>
      </c>
      <c r="Q151" s="236">
        <v>0</v>
      </c>
      <c r="R151" s="236">
        <v>0</v>
      </c>
      <c r="S151" s="236">
        <v>0</v>
      </c>
      <c r="T151" s="236">
        <v>0</v>
      </c>
      <c r="U151" s="236">
        <v>0</v>
      </c>
      <c r="V151" s="237">
        <v>0</v>
      </c>
      <c r="W151" s="233">
        <v>0</v>
      </c>
      <c r="X151" s="238">
        <v>1</v>
      </c>
      <c r="Y151" s="238">
        <v>0</v>
      </c>
      <c r="Z151" s="197">
        <v>1</v>
      </c>
    </row>
    <row r="152" spans="1:26" ht="15" customHeight="1" x14ac:dyDescent="0.25">
      <c r="A152" s="331"/>
      <c r="B152" s="343"/>
      <c r="C152" s="193" t="s">
        <v>201</v>
      </c>
      <c r="D152" s="191" t="s">
        <v>202</v>
      </c>
      <c r="E152" s="198">
        <v>0</v>
      </c>
      <c r="F152" s="232">
        <v>0</v>
      </c>
      <c r="G152" s="232">
        <v>0</v>
      </c>
      <c r="H152" s="232">
        <v>0</v>
      </c>
      <c r="I152" s="232">
        <v>0</v>
      </c>
      <c r="J152" s="232">
        <v>0</v>
      </c>
      <c r="K152" s="232">
        <v>0</v>
      </c>
      <c r="L152" s="233">
        <v>0</v>
      </c>
      <c r="M152" s="238">
        <v>5</v>
      </c>
      <c r="N152" s="240">
        <v>39</v>
      </c>
      <c r="O152" s="196">
        <v>44</v>
      </c>
      <c r="P152" s="236">
        <v>0</v>
      </c>
      <c r="Q152" s="236">
        <v>0</v>
      </c>
      <c r="R152" s="236">
        <v>0</v>
      </c>
      <c r="S152" s="236">
        <v>0</v>
      </c>
      <c r="T152" s="236">
        <v>0</v>
      </c>
      <c r="U152" s="236">
        <v>0</v>
      </c>
      <c r="V152" s="237">
        <v>0</v>
      </c>
      <c r="W152" s="233">
        <v>0</v>
      </c>
      <c r="X152" s="238">
        <v>0</v>
      </c>
      <c r="Y152" s="238">
        <v>8</v>
      </c>
      <c r="Z152" s="197">
        <v>8</v>
      </c>
    </row>
    <row r="153" spans="1:26" ht="15" customHeight="1" x14ac:dyDescent="0.25">
      <c r="A153" s="331"/>
      <c r="B153" s="194"/>
      <c r="C153" s="193"/>
      <c r="D153" s="191" t="s">
        <v>203</v>
      </c>
      <c r="E153" s="198">
        <v>0</v>
      </c>
      <c r="F153" s="232">
        <v>0</v>
      </c>
      <c r="G153" s="232">
        <v>0</v>
      </c>
      <c r="H153" s="232">
        <v>0</v>
      </c>
      <c r="I153" s="232">
        <v>0</v>
      </c>
      <c r="J153" s="232">
        <v>0</v>
      </c>
      <c r="K153" s="232">
        <v>0</v>
      </c>
      <c r="L153" s="233">
        <v>0</v>
      </c>
      <c r="M153" s="238">
        <v>7</v>
      </c>
      <c r="N153" s="240">
        <v>2</v>
      </c>
      <c r="O153" s="196">
        <v>9</v>
      </c>
      <c r="P153" s="236">
        <v>0</v>
      </c>
      <c r="Q153" s="236">
        <v>0</v>
      </c>
      <c r="R153" s="236">
        <v>0</v>
      </c>
      <c r="S153" s="236">
        <v>0</v>
      </c>
      <c r="T153" s="236">
        <v>0</v>
      </c>
      <c r="U153" s="236">
        <v>0</v>
      </c>
      <c r="V153" s="237">
        <v>0</v>
      </c>
      <c r="W153" s="233">
        <v>0</v>
      </c>
      <c r="X153" s="238">
        <v>1</v>
      </c>
      <c r="Y153" s="238">
        <v>2</v>
      </c>
      <c r="Z153" s="197">
        <v>3</v>
      </c>
    </row>
    <row r="154" spans="1:26" ht="15" customHeight="1" x14ac:dyDescent="0.25">
      <c r="A154" s="331"/>
      <c r="B154" s="194"/>
      <c r="C154" s="193"/>
      <c r="D154" s="191" t="s">
        <v>500</v>
      </c>
      <c r="E154" s="198">
        <v>0</v>
      </c>
      <c r="F154" s="232">
        <v>0</v>
      </c>
      <c r="G154" s="232">
        <v>0</v>
      </c>
      <c r="H154" s="232">
        <v>0</v>
      </c>
      <c r="I154" s="232">
        <v>0</v>
      </c>
      <c r="J154" s="232">
        <v>0</v>
      </c>
      <c r="K154" s="232">
        <v>0</v>
      </c>
      <c r="L154" s="233">
        <v>0</v>
      </c>
      <c r="M154" s="238">
        <v>0</v>
      </c>
      <c r="N154" s="240">
        <v>0</v>
      </c>
      <c r="O154" s="196">
        <v>0</v>
      </c>
      <c r="P154" s="236">
        <v>0</v>
      </c>
      <c r="Q154" s="236">
        <v>0</v>
      </c>
      <c r="R154" s="236">
        <v>0</v>
      </c>
      <c r="S154" s="236">
        <v>0</v>
      </c>
      <c r="T154" s="236">
        <v>0</v>
      </c>
      <c r="U154" s="236">
        <v>0</v>
      </c>
      <c r="V154" s="237">
        <v>0</v>
      </c>
      <c r="W154" s="233">
        <v>0</v>
      </c>
      <c r="X154" s="238">
        <v>0</v>
      </c>
      <c r="Y154" s="238">
        <v>0</v>
      </c>
      <c r="Z154" s="197">
        <v>0</v>
      </c>
    </row>
    <row r="155" spans="1:26" ht="15" customHeight="1" x14ac:dyDescent="0.25">
      <c r="A155" s="331"/>
      <c r="B155" s="194"/>
      <c r="C155" s="193"/>
      <c r="D155" s="191" t="s">
        <v>204</v>
      </c>
      <c r="E155" s="198">
        <v>0</v>
      </c>
      <c r="F155" s="232">
        <v>0</v>
      </c>
      <c r="G155" s="232">
        <v>0</v>
      </c>
      <c r="H155" s="232">
        <v>0</v>
      </c>
      <c r="I155" s="232">
        <v>0</v>
      </c>
      <c r="J155" s="232">
        <v>0</v>
      </c>
      <c r="K155" s="232">
        <v>0</v>
      </c>
      <c r="L155" s="233">
        <v>0</v>
      </c>
      <c r="M155" s="238">
        <v>0</v>
      </c>
      <c r="N155" s="240">
        <v>0</v>
      </c>
      <c r="O155" s="196">
        <v>0</v>
      </c>
      <c r="P155" s="236">
        <v>0</v>
      </c>
      <c r="Q155" s="236">
        <v>0</v>
      </c>
      <c r="R155" s="236">
        <v>0</v>
      </c>
      <c r="S155" s="236">
        <v>0</v>
      </c>
      <c r="T155" s="236">
        <v>0</v>
      </c>
      <c r="U155" s="236">
        <v>0</v>
      </c>
      <c r="V155" s="237">
        <v>0</v>
      </c>
      <c r="W155" s="233">
        <v>0</v>
      </c>
      <c r="X155" s="238">
        <v>0</v>
      </c>
      <c r="Y155" s="238">
        <v>0</v>
      </c>
      <c r="Z155" s="197">
        <v>0</v>
      </c>
    </row>
    <row r="156" spans="1:26" ht="15" customHeight="1" x14ac:dyDescent="0.25">
      <c r="A156" s="331"/>
      <c r="B156" s="194"/>
      <c r="C156" s="193"/>
      <c r="D156" s="191" t="s">
        <v>205</v>
      </c>
      <c r="E156" s="198">
        <v>0</v>
      </c>
      <c r="F156" s="232">
        <v>0</v>
      </c>
      <c r="G156" s="232">
        <v>0</v>
      </c>
      <c r="H156" s="232">
        <v>0</v>
      </c>
      <c r="I156" s="232">
        <v>0</v>
      </c>
      <c r="J156" s="232">
        <v>0</v>
      </c>
      <c r="K156" s="232">
        <v>0</v>
      </c>
      <c r="L156" s="233">
        <v>0</v>
      </c>
      <c r="M156" s="238">
        <v>1</v>
      </c>
      <c r="N156" s="240">
        <v>2</v>
      </c>
      <c r="O156" s="196">
        <v>3</v>
      </c>
      <c r="P156" s="236">
        <v>0</v>
      </c>
      <c r="Q156" s="236">
        <v>0</v>
      </c>
      <c r="R156" s="236">
        <v>0</v>
      </c>
      <c r="S156" s="236">
        <v>0</v>
      </c>
      <c r="T156" s="236">
        <v>0</v>
      </c>
      <c r="U156" s="236">
        <v>0</v>
      </c>
      <c r="V156" s="237">
        <v>0</v>
      </c>
      <c r="W156" s="233">
        <v>0</v>
      </c>
      <c r="X156" s="238">
        <v>0</v>
      </c>
      <c r="Y156" s="238">
        <v>0</v>
      </c>
      <c r="Z156" s="197">
        <v>0</v>
      </c>
    </row>
    <row r="157" spans="1:26" ht="15" customHeight="1" x14ac:dyDescent="0.25">
      <c r="A157" s="331"/>
      <c r="B157" s="341" t="s">
        <v>50</v>
      </c>
      <c r="C157" s="193" t="s">
        <v>206</v>
      </c>
      <c r="D157" s="191" t="s">
        <v>207</v>
      </c>
      <c r="E157" s="198">
        <v>4</v>
      </c>
      <c r="F157" s="232">
        <v>3</v>
      </c>
      <c r="G157" s="232">
        <v>1</v>
      </c>
      <c r="H157" s="232">
        <v>0</v>
      </c>
      <c r="I157" s="232">
        <v>0</v>
      </c>
      <c r="J157" s="232">
        <v>0</v>
      </c>
      <c r="K157" s="232">
        <v>0</v>
      </c>
      <c r="L157" s="233">
        <v>8</v>
      </c>
      <c r="M157" s="238">
        <v>6</v>
      </c>
      <c r="N157" s="240">
        <v>115</v>
      </c>
      <c r="O157" s="196">
        <v>129</v>
      </c>
      <c r="P157" s="236">
        <v>1</v>
      </c>
      <c r="Q157" s="236">
        <v>0</v>
      </c>
      <c r="R157" s="236">
        <v>0</v>
      </c>
      <c r="S157" s="236">
        <v>0</v>
      </c>
      <c r="T157" s="236">
        <v>0</v>
      </c>
      <c r="U157" s="236">
        <v>0</v>
      </c>
      <c r="V157" s="237">
        <v>0</v>
      </c>
      <c r="W157" s="233">
        <v>1</v>
      </c>
      <c r="X157" s="238">
        <v>2</v>
      </c>
      <c r="Y157" s="238">
        <v>13</v>
      </c>
      <c r="Z157" s="197">
        <v>16</v>
      </c>
    </row>
    <row r="158" spans="1:26" ht="15" customHeight="1" x14ac:dyDescent="0.25">
      <c r="A158" s="331"/>
      <c r="B158" s="342"/>
      <c r="C158" s="193" t="s">
        <v>206</v>
      </c>
      <c r="D158" s="191" t="s">
        <v>208</v>
      </c>
      <c r="E158" s="198">
        <v>0</v>
      </c>
      <c r="F158" s="232">
        <v>0</v>
      </c>
      <c r="G158" s="232">
        <v>0</v>
      </c>
      <c r="H158" s="232">
        <v>0</v>
      </c>
      <c r="I158" s="232">
        <v>0</v>
      </c>
      <c r="J158" s="232">
        <v>0</v>
      </c>
      <c r="K158" s="232">
        <v>0</v>
      </c>
      <c r="L158" s="233">
        <v>0</v>
      </c>
      <c r="M158" s="238">
        <v>1</v>
      </c>
      <c r="N158" s="240">
        <v>17</v>
      </c>
      <c r="O158" s="196">
        <v>18</v>
      </c>
      <c r="P158" s="236">
        <v>0</v>
      </c>
      <c r="Q158" s="236">
        <v>0</v>
      </c>
      <c r="R158" s="236">
        <v>0</v>
      </c>
      <c r="S158" s="236">
        <v>0</v>
      </c>
      <c r="T158" s="236">
        <v>0</v>
      </c>
      <c r="U158" s="236">
        <v>0</v>
      </c>
      <c r="V158" s="237">
        <v>0</v>
      </c>
      <c r="W158" s="233">
        <v>0</v>
      </c>
      <c r="X158" s="238">
        <v>0</v>
      </c>
      <c r="Y158" s="238">
        <v>3</v>
      </c>
      <c r="Z158" s="197">
        <v>3</v>
      </c>
    </row>
    <row r="159" spans="1:26" ht="15" customHeight="1" x14ac:dyDescent="0.25">
      <c r="A159" s="331"/>
      <c r="B159" s="343"/>
      <c r="C159" s="193" t="s">
        <v>206</v>
      </c>
      <c r="D159" s="191" t="s">
        <v>209</v>
      </c>
      <c r="E159" s="198">
        <v>0</v>
      </c>
      <c r="F159" s="232">
        <v>0</v>
      </c>
      <c r="G159" s="232">
        <v>0</v>
      </c>
      <c r="H159" s="232">
        <v>0</v>
      </c>
      <c r="I159" s="232">
        <v>0</v>
      </c>
      <c r="J159" s="232">
        <v>0</v>
      </c>
      <c r="K159" s="232">
        <v>0</v>
      </c>
      <c r="L159" s="233">
        <v>0</v>
      </c>
      <c r="M159" s="238">
        <v>3</v>
      </c>
      <c r="N159" s="240">
        <v>27</v>
      </c>
      <c r="O159" s="196">
        <v>30</v>
      </c>
      <c r="P159" s="236">
        <v>0</v>
      </c>
      <c r="Q159" s="236">
        <v>0</v>
      </c>
      <c r="R159" s="236">
        <v>0</v>
      </c>
      <c r="S159" s="236">
        <v>0</v>
      </c>
      <c r="T159" s="236">
        <v>0</v>
      </c>
      <c r="U159" s="236">
        <v>0</v>
      </c>
      <c r="V159" s="237">
        <v>0</v>
      </c>
      <c r="W159" s="233">
        <v>0</v>
      </c>
      <c r="X159" s="238">
        <v>1</v>
      </c>
      <c r="Y159" s="238">
        <v>2</v>
      </c>
      <c r="Z159" s="197">
        <v>3</v>
      </c>
    </row>
    <row r="160" spans="1:26" ht="15" customHeight="1" x14ac:dyDescent="0.25">
      <c r="A160" s="331"/>
      <c r="B160" s="344" t="s">
        <v>161</v>
      </c>
      <c r="C160" s="193" t="s">
        <v>162</v>
      </c>
      <c r="D160" s="191" t="s">
        <v>210</v>
      </c>
      <c r="E160" s="198">
        <v>0</v>
      </c>
      <c r="F160" s="232">
        <v>0</v>
      </c>
      <c r="G160" s="232">
        <v>0</v>
      </c>
      <c r="H160" s="232">
        <v>0</v>
      </c>
      <c r="I160" s="232">
        <v>0</v>
      </c>
      <c r="J160" s="232">
        <v>0</v>
      </c>
      <c r="K160" s="232">
        <v>0</v>
      </c>
      <c r="L160" s="233">
        <v>0</v>
      </c>
      <c r="M160" s="238">
        <v>0</v>
      </c>
      <c r="N160" s="240">
        <v>90</v>
      </c>
      <c r="O160" s="196">
        <v>90</v>
      </c>
      <c r="P160" s="236">
        <v>0</v>
      </c>
      <c r="Q160" s="236">
        <v>0</v>
      </c>
      <c r="R160" s="236">
        <v>0</v>
      </c>
      <c r="S160" s="236">
        <v>0</v>
      </c>
      <c r="T160" s="236">
        <v>0</v>
      </c>
      <c r="U160" s="236">
        <v>0</v>
      </c>
      <c r="V160" s="237">
        <v>0</v>
      </c>
      <c r="W160" s="233">
        <v>0</v>
      </c>
      <c r="X160" s="238">
        <v>0</v>
      </c>
      <c r="Y160" s="238">
        <v>23</v>
      </c>
      <c r="Z160" s="197">
        <v>23</v>
      </c>
    </row>
    <row r="161" spans="1:26" ht="15" customHeight="1" x14ac:dyDescent="0.25">
      <c r="A161" s="331"/>
      <c r="B161" s="345"/>
      <c r="C161" s="193" t="s">
        <v>162</v>
      </c>
      <c r="D161" s="191" t="s">
        <v>211</v>
      </c>
      <c r="E161" s="198">
        <v>0</v>
      </c>
      <c r="F161" s="232">
        <v>0</v>
      </c>
      <c r="G161" s="232">
        <v>0</v>
      </c>
      <c r="H161" s="232">
        <v>0</v>
      </c>
      <c r="I161" s="232">
        <v>0</v>
      </c>
      <c r="J161" s="232">
        <v>0</v>
      </c>
      <c r="K161" s="232">
        <v>0</v>
      </c>
      <c r="L161" s="233">
        <v>0</v>
      </c>
      <c r="M161" s="238">
        <v>2</v>
      </c>
      <c r="N161" s="240">
        <v>30</v>
      </c>
      <c r="O161" s="196">
        <v>32</v>
      </c>
      <c r="P161" s="236">
        <v>0</v>
      </c>
      <c r="Q161" s="236">
        <v>0</v>
      </c>
      <c r="R161" s="236">
        <v>0</v>
      </c>
      <c r="S161" s="236">
        <v>0</v>
      </c>
      <c r="T161" s="236">
        <v>0</v>
      </c>
      <c r="U161" s="236">
        <v>0</v>
      </c>
      <c r="V161" s="237">
        <v>0</v>
      </c>
      <c r="W161" s="233">
        <v>0</v>
      </c>
      <c r="X161" s="238">
        <v>1</v>
      </c>
      <c r="Y161" s="238">
        <v>9</v>
      </c>
      <c r="Z161" s="197">
        <v>10</v>
      </c>
    </row>
    <row r="162" spans="1:26" ht="15" customHeight="1" x14ac:dyDescent="0.25">
      <c r="A162" s="331"/>
      <c r="B162" s="345"/>
      <c r="C162" s="130" t="s">
        <v>162</v>
      </c>
      <c r="D162" s="191" t="s">
        <v>212</v>
      </c>
      <c r="E162" s="198">
        <v>0</v>
      </c>
      <c r="F162" s="232">
        <v>0</v>
      </c>
      <c r="G162" s="232">
        <v>0</v>
      </c>
      <c r="H162" s="232">
        <v>0</v>
      </c>
      <c r="I162" s="232">
        <v>0</v>
      </c>
      <c r="J162" s="232">
        <v>0</v>
      </c>
      <c r="K162" s="232">
        <v>0</v>
      </c>
      <c r="L162" s="233">
        <v>0</v>
      </c>
      <c r="M162" s="238">
        <v>0</v>
      </c>
      <c r="N162" s="240">
        <v>27</v>
      </c>
      <c r="O162" s="196">
        <v>27</v>
      </c>
      <c r="P162" s="236">
        <v>0</v>
      </c>
      <c r="Q162" s="236">
        <v>0</v>
      </c>
      <c r="R162" s="236">
        <v>0</v>
      </c>
      <c r="S162" s="236">
        <v>0</v>
      </c>
      <c r="T162" s="236">
        <v>0</v>
      </c>
      <c r="U162" s="236">
        <v>0</v>
      </c>
      <c r="V162" s="237">
        <v>0</v>
      </c>
      <c r="W162" s="233">
        <v>0</v>
      </c>
      <c r="X162" s="238">
        <v>0</v>
      </c>
      <c r="Y162" s="238">
        <v>4</v>
      </c>
      <c r="Z162" s="197">
        <v>4</v>
      </c>
    </row>
    <row r="163" spans="1:26" ht="15" customHeight="1" x14ac:dyDescent="0.25">
      <c r="A163" s="331"/>
      <c r="B163" s="345"/>
      <c r="C163" s="130"/>
      <c r="D163" s="191" t="s">
        <v>522</v>
      </c>
      <c r="E163" s="198">
        <v>0</v>
      </c>
      <c r="F163" s="232">
        <v>0</v>
      </c>
      <c r="G163" s="232">
        <v>12</v>
      </c>
      <c r="H163" s="232">
        <v>0</v>
      </c>
      <c r="I163" s="232">
        <v>0</v>
      </c>
      <c r="J163" s="232">
        <v>0</v>
      </c>
      <c r="K163" s="232">
        <v>0</v>
      </c>
      <c r="L163" s="233">
        <v>12</v>
      </c>
      <c r="M163" s="238">
        <v>9</v>
      </c>
      <c r="N163" s="240">
        <v>3</v>
      </c>
      <c r="O163" s="196">
        <v>24</v>
      </c>
      <c r="P163" s="236">
        <v>0</v>
      </c>
      <c r="Q163" s="236">
        <v>0</v>
      </c>
      <c r="R163" s="236">
        <v>2</v>
      </c>
      <c r="S163" s="236">
        <v>0</v>
      </c>
      <c r="T163" s="236">
        <v>0</v>
      </c>
      <c r="U163" s="236">
        <v>0</v>
      </c>
      <c r="V163" s="237">
        <v>0</v>
      </c>
      <c r="W163" s="233">
        <v>2</v>
      </c>
      <c r="X163" s="238">
        <v>8</v>
      </c>
      <c r="Y163" s="238">
        <v>0</v>
      </c>
      <c r="Z163" s="197">
        <v>10</v>
      </c>
    </row>
    <row r="164" spans="1:26" ht="15" customHeight="1" x14ac:dyDescent="0.25">
      <c r="A164" s="331"/>
      <c r="B164" s="346"/>
      <c r="C164" s="130" t="s">
        <v>162</v>
      </c>
      <c r="D164" s="191" t="s">
        <v>213</v>
      </c>
      <c r="E164" s="198">
        <v>0</v>
      </c>
      <c r="F164" s="232">
        <v>0</v>
      </c>
      <c r="G164" s="232">
        <v>0</v>
      </c>
      <c r="H164" s="232">
        <v>0</v>
      </c>
      <c r="I164" s="232">
        <v>0</v>
      </c>
      <c r="J164" s="232">
        <v>0</v>
      </c>
      <c r="K164" s="232">
        <v>0</v>
      </c>
      <c r="L164" s="233">
        <v>0</v>
      </c>
      <c r="M164" s="238">
        <v>0</v>
      </c>
      <c r="N164" s="240">
        <v>8</v>
      </c>
      <c r="O164" s="196">
        <v>8</v>
      </c>
      <c r="P164" s="236">
        <v>0</v>
      </c>
      <c r="Q164" s="236">
        <v>0</v>
      </c>
      <c r="R164" s="236">
        <v>0</v>
      </c>
      <c r="S164" s="236">
        <v>0</v>
      </c>
      <c r="T164" s="236">
        <v>0</v>
      </c>
      <c r="U164" s="236">
        <v>0</v>
      </c>
      <c r="V164" s="237">
        <v>0</v>
      </c>
      <c r="W164" s="233">
        <v>0</v>
      </c>
      <c r="X164" s="238">
        <v>0</v>
      </c>
      <c r="Y164" s="238">
        <v>1</v>
      </c>
      <c r="Z164" s="197">
        <v>1</v>
      </c>
    </row>
    <row r="165" spans="1:26" ht="15" customHeight="1" x14ac:dyDescent="0.25">
      <c r="A165" s="331"/>
      <c r="B165" s="146"/>
      <c r="C165" s="130"/>
      <c r="D165" s="191" t="s">
        <v>523</v>
      </c>
      <c r="E165" s="198">
        <v>0</v>
      </c>
      <c r="F165" s="232">
        <v>0</v>
      </c>
      <c r="G165" s="232">
        <v>0</v>
      </c>
      <c r="H165" s="232">
        <v>0</v>
      </c>
      <c r="I165" s="232">
        <v>0</v>
      </c>
      <c r="J165" s="232">
        <v>0</v>
      </c>
      <c r="K165" s="232">
        <v>0</v>
      </c>
      <c r="L165" s="233">
        <v>0</v>
      </c>
      <c r="M165" s="238">
        <v>5</v>
      </c>
      <c r="N165" s="240">
        <v>3</v>
      </c>
      <c r="O165" s="196">
        <v>8</v>
      </c>
      <c r="P165" s="236">
        <v>0</v>
      </c>
      <c r="Q165" s="236">
        <v>0</v>
      </c>
      <c r="R165" s="236">
        <v>0</v>
      </c>
      <c r="S165" s="236">
        <v>0</v>
      </c>
      <c r="T165" s="236">
        <v>0</v>
      </c>
      <c r="U165" s="236">
        <v>0</v>
      </c>
      <c r="V165" s="237">
        <v>0</v>
      </c>
      <c r="W165" s="233">
        <v>0</v>
      </c>
      <c r="X165" s="238">
        <v>0</v>
      </c>
      <c r="Y165" s="238">
        <v>1</v>
      </c>
      <c r="Z165" s="197">
        <v>1</v>
      </c>
    </row>
    <row r="166" spans="1:26" ht="15" customHeight="1" x14ac:dyDescent="0.25">
      <c r="A166" s="331"/>
      <c r="B166" s="194"/>
      <c r="C166" s="130"/>
      <c r="D166" s="191" t="s">
        <v>214</v>
      </c>
      <c r="E166" s="198">
        <v>0</v>
      </c>
      <c r="F166" s="232">
        <v>0</v>
      </c>
      <c r="G166" s="232">
        <v>0</v>
      </c>
      <c r="H166" s="232">
        <v>0</v>
      </c>
      <c r="I166" s="232">
        <v>0</v>
      </c>
      <c r="J166" s="232">
        <v>0</v>
      </c>
      <c r="K166" s="232">
        <v>0</v>
      </c>
      <c r="L166" s="233">
        <v>0</v>
      </c>
      <c r="M166" s="238">
        <v>0</v>
      </c>
      <c r="N166" s="240">
        <v>0</v>
      </c>
      <c r="O166" s="196">
        <v>0</v>
      </c>
      <c r="P166" s="236">
        <v>0</v>
      </c>
      <c r="Q166" s="236">
        <v>0</v>
      </c>
      <c r="R166" s="236">
        <v>0</v>
      </c>
      <c r="S166" s="236">
        <v>0</v>
      </c>
      <c r="T166" s="236">
        <v>0</v>
      </c>
      <c r="U166" s="236">
        <v>0</v>
      </c>
      <c r="V166" s="237">
        <v>0</v>
      </c>
      <c r="W166" s="233">
        <v>0</v>
      </c>
      <c r="X166" s="238">
        <v>0</v>
      </c>
      <c r="Y166" s="238">
        <v>0</v>
      </c>
      <c r="Z166" s="197">
        <v>0</v>
      </c>
    </row>
    <row r="167" spans="1:26" ht="15" customHeight="1" x14ac:dyDescent="0.25">
      <c r="A167" s="331"/>
      <c r="B167" s="194"/>
      <c r="C167" s="130" t="s">
        <v>215</v>
      </c>
      <c r="D167" s="191" t="s">
        <v>216</v>
      </c>
      <c r="E167" s="198">
        <v>0</v>
      </c>
      <c r="F167" s="232">
        <v>0</v>
      </c>
      <c r="G167" s="232">
        <v>0</v>
      </c>
      <c r="H167" s="232">
        <v>0</v>
      </c>
      <c r="I167" s="232">
        <v>0</v>
      </c>
      <c r="J167" s="232">
        <v>0</v>
      </c>
      <c r="K167" s="232">
        <v>0</v>
      </c>
      <c r="L167" s="233">
        <v>0</v>
      </c>
      <c r="M167" s="238">
        <v>0</v>
      </c>
      <c r="N167" s="240">
        <v>0</v>
      </c>
      <c r="O167" s="196">
        <v>0</v>
      </c>
      <c r="P167" s="236">
        <v>0</v>
      </c>
      <c r="Q167" s="236">
        <v>0</v>
      </c>
      <c r="R167" s="236">
        <v>0</v>
      </c>
      <c r="S167" s="236">
        <v>0</v>
      </c>
      <c r="T167" s="236">
        <v>0</v>
      </c>
      <c r="U167" s="236">
        <v>0</v>
      </c>
      <c r="V167" s="237">
        <v>0</v>
      </c>
      <c r="W167" s="233">
        <v>0</v>
      </c>
      <c r="X167" s="238">
        <v>0</v>
      </c>
      <c r="Y167" s="238">
        <v>0</v>
      </c>
      <c r="Z167" s="197">
        <v>0</v>
      </c>
    </row>
    <row r="168" spans="1:26" ht="15" customHeight="1" x14ac:dyDescent="0.25">
      <c r="A168" s="331"/>
      <c r="B168" s="131" t="s">
        <v>217</v>
      </c>
      <c r="C168" s="123"/>
      <c r="D168" s="124"/>
      <c r="E168" s="293">
        <v>0</v>
      </c>
      <c r="F168" s="188">
        <v>0</v>
      </c>
      <c r="G168" s="188">
        <v>0</v>
      </c>
      <c r="H168" s="188">
        <v>32</v>
      </c>
      <c r="I168" s="188">
        <v>0</v>
      </c>
      <c r="J168" s="188">
        <v>0</v>
      </c>
      <c r="K168" s="188">
        <v>0</v>
      </c>
      <c r="L168" s="189">
        <v>32</v>
      </c>
      <c r="M168" s="192">
        <v>8</v>
      </c>
      <c r="N168" s="292">
        <v>660</v>
      </c>
      <c r="O168" s="192">
        <v>700</v>
      </c>
      <c r="P168" s="292">
        <v>0</v>
      </c>
      <c r="Q168" s="292">
        <v>0</v>
      </c>
      <c r="R168" s="292">
        <v>0</v>
      </c>
      <c r="S168" s="292">
        <v>6</v>
      </c>
      <c r="T168" s="292">
        <v>0</v>
      </c>
      <c r="U168" s="292">
        <v>0</v>
      </c>
      <c r="V168" s="292">
        <v>0</v>
      </c>
      <c r="W168" s="189">
        <v>6</v>
      </c>
      <c r="X168" s="192">
        <v>5</v>
      </c>
      <c r="Y168" s="192">
        <v>106</v>
      </c>
      <c r="Z168" s="292">
        <v>117</v>
      </c>
    </row>
    <row r="169" spans="1:26" ht="15" customHeight="1" x14ac:dyDescent="0.25">
      <c r="A169" s="331"/>
      <c r="B169" s="194"/>
      <c r="C169" s="130" t="s">
        <v>218</v>
      </c>
      <c r="D169" s="191" t="s">
        <v>219</v>
      </c>
      <c r="E169" s="198">
        <v>0</v>
      </c>
      <c r="F169" s="232">
        <v>0</v>
      </c>
      <c r="G169" s="232">
        <v>0</v>
      </c>
      <c r="H169" s="232">
        <v>0</v>
      </c>
      <c r="I169" s="232">
        <v>0</v>
      </c>
      <c r="J169" s="232">
        <v>0</v>
      </c>
      <c r="K169" s="232">
        <v>0</v>
      </c>
      <c r="L169" s="233">
        <v>0</v>
      </c>
      <c r="M169" s="238">
        <v>0</v>
      </c>
      <c r="N169" s="240">
        <v>3</v>
      </c>
      <c r="O169" s="196">
        <v>3</v>
      </c>
      <c r="P169" s="236">
        <v>0</v>
      </c>
      <c r="Q169" s="236">
        <v>0</v>
      </c>
      <c r="R169" s="236">
        <v>0</v>
      </c>
      <c r="S169" s="236">
        <v>0</v>
      </c>
      <c r="T169" s="236">
        <v>0</v>
      </c>
      <c r="U169" s="236">
        <v>0</v>
      </c>
      <c r="V169" s="237">
        <v>0</v>
      </c>
      <c r="W169" s="233">
        <v>0</v>
      </c>
      <c r="X169" s="238">
        <v>0</v>
      </c>
      <c r="Y169" s="238">
        <v>1</v>
      </c>
      <c r="Z169" s="197">
        <v>1</v>
      </c>
    </row>
    <row r="170" spans="1:26" ht="15" customHeight="1" x14ac:dyDescent="0.25">
      <c r="A170" s="331"/>
      <c r="B170" s="194" t="s">
        <v>220</v>
      </c>
      <c r="C170" s="130" t="s">
        <v>221</v>
      </c>
      <c r="D170" s="191" t="s">
        <v>222</v>
      </c>
      <c r="E170" s="198">
        <v>0</v>
      </c>
      <c r="F170" s="232">
        <v>0</v>
      </c>
      <c r="G170" s="232">
        <v>0</v>
      </c>
      <c r="H170" s="232">
        <v>13</v>
      </c>
      <c r="I170" s="232">
        <v>0</v>
      </c>
      <c r="J170" s="232">
        <v>0</v>
      </c>
      <c r="K170" s="232">
        <v>0</v>
      </c>
      <c r="L170" s="233">
        <v>13</v>
      </c>
      <c r="M170" s="238">
        <v>0</v>
      </c>
      <c r="N170" s="240">
        <v>170</v>
      </c>
      <c r="O170" s="196">
        <v>183</v>
      </c>
      <c r="P170" s="236">
        <v>0</v>
      </c>
      <c r="Q170" s="236">
        <v>0</v>
      </c>
      <c r="R170" s="236">
        <v>0</v>
      </c>
      <c r="S170" s="236">
        <v>3</v>
      </c>
      <c r="T170" s="236">
        <v>0</v>
      </c>
      <c r="U170" s="236">
        <v>0</v>
      </c>
      <c r="V170" s="237">
        <v>0</v>
      </c>
      <c r="W170" s="233">
        <v>3</v>
      </c>
      <c r="X170" s="238">
        <v>0</v>
      </c>
      <c r="Y170" s="238">
        <v>40</v>
      </c>
      <c r="Z170" s="197">
        <v>43</v>
      </c>
    </row>
    <row r="171" spans="1:26" ht="15" customHeight="1" x14ac:dyDescent="0.25">
      <c r="A171" s="331"/>
      <c r="B171" s="194"/>
      <c r="C171" s="130" t="s">
        <v>221</v>
      </c>
      <c r="D171" s="191" t="s">
        <v>509</v>
      </c>
      <c r="E171" s="198">
        <v>0</v>
      </c>
      <c r="F171" s="232">
        <v>0</v>
      </c>
      <c r="G171" s="232">
        <v>0</v>
      </c>
      <c r="H171" s="232">
        <v>0</v>
      </c>
      <c r="I171" s="232">
        <v>0</v>
      </c>
      <c r="J171" s="232">
        <v>0</v>
      </c>
      <c r="K171" s="232">
        <v>0</v>
      </c>
      <c r="L171" s="233">
        <v>0</v>
      </c>
      <c r="M171" s="238">
        <v>0</v>
      </c>
      <c r="N171" s="240">
        <v>33</v>
      </c>
      <c r="O171" s="196">
        <v>33</v>
      </c>
      <c r="P171" s="236">
        <v>0</v>
      </c>
      <c r="Q171" s="236">
        <v>0</v>
      </c>
      <c r="R171" s="236">
        <v>0</v>
      </c>
      <c r="S171" s="236">
        <v>0</v>
      </c>
      <c r="T171" s="236">
        <v>0</v>
      </c>
      <c r="U171" s="236">
        <v>0</v>
      </c>
      <c r="V171" s="237">
        <v>0</v>
      </c>
      <c r="W171" s="233">
        <v>0</v>
      </c>
      <c r="X171" s="238">
        <v>0</v>
      </c>
      <c r="Y171" s="238">
        <v>3</v>
      </c>
      <c r="Z171" s="197">
        <v>3</v>
      </c>
    </row>
    <row r="172" spans="1:26" s="2" customFormat="1" x14ac:dyDescent="0.2">
      <c r="A172" s="331"/>
      <c r="B172" s="194"/>
      <c r="C172" s="130" t="s">
        <v>223</v>
      </c>
      <c r="D172" s="191" t="s">
        <v>224</v>
      </c>
      <c r="E172" s="198">
        <v>0</v>
      </c>
      <c r="F172" s="232">
        <v>0</v>
      </c>
      <c r="G172" s="232">
        <v>0</v>
      </c>
      <c r="H172" s="232">
        <v>0</v>
      </c>
      <c r="I172" s="232">
        <v>0</v>
      </c>
      <c r="J172" s="232">
        <v>0</v>
      </c>
      <c r="K172" s="232">
        <v>0</v>
      </c>
      <c r="L172" s="233">
        <v>0</v>
      </c>
      <c r="M172" s="238">
        <v>5</v>
      </c>
      <c r="N172" s="240">
        <v>11</v>
      </c>
      <c r="O172" s="196">
        <v>16</v>
      </c>
      <c r="P172" s="236">
        <v>0</v>
      </c>
      <c r="Q172" s="236">
        <v>0</v>
      </c>
      <c r="R172" s="236">
        <v>0</v>
      </c>
      <c r="S172" s="236">
        <v>0</v>
      </c>
      <c r="T172" s="236">
        <v>0</v>
      </c>
      <c r="U172" s="236">
        <v>0</v>
      </c>
      <c r="V172" s="237">
        <v>0</v>
      </c>
      <c r="W172" s="233">
        <v>0</v>
      </c>
      <c r="X172" s="238">
        <v>4</v>
      </c>
      <c r="Y172" s="238">
        <v>1</v>
      </c>
      <c r="Z172" s="197">
        <v>5</v>
      </c>
    </row>
    <row r="173" spans="1:26" ht="15" customHeight="1" x14ac:dyDescent="0.25">
      <c r="A173" s="331"/>
      <c r="B173" s="194" t="s">
        <v>225</v>
      </c>
      <c r="C173" s="130" t="s">
        <v>226</v>
      </c>
      <c r="D173" s="191" t="s">
        <v>227</v>
      </c>
      <c r="E173" s="198">
        <v>0</v>
      </c>
      <c r="F173" s="232">
        <v>0</v>
      </c>
      <c r="G173" s="232">
        <v>0</v>
      </c>
      <c r="H173" s="232">
        <v>9</v>
      </c>
      <c r="I173" s="232">
        <v>0</v>
      </c>
      <c r="J173" s="232">
        <v>0</v>
      </c>
      <c r="K173" s="232">
        <v>0</v>
      </c>
      <c r="L173" s="233">
        <v>9</v>
      </c>
      <c r="M173" s="238">
        <v>1</v>
      </c>
      <c r="N173" s="240">
        <v>40</v>
      </c>
      <c r="O173" s="196">
        <v>50</v>
      </c>
      <c r="P173" s="236">
        <v>0</v>
      </c>
      <c r="Q173" s="236">
        <v>0</v>
      </c>
      <c r="R173" s="236">
        <v>0</v>
      </c>
      <c r="S173" s="236">
        <v>0</v>
      </c>
      <c r="T173" s="236">
        <v>0</v>
      </c>
      <c r="U173" s="236">
        <v>0</v>
      </c>
      <c r="V173" s="237">
        <v>0</v>
      </c>
      <c r="W173" s="233">
        <v>0</v>
      </c>
      <c r="X173" s="238">
        <v>0</v>
      </c>
      <c r="Y173" s="238">
        <v>4</v>
      </c>
      <c r="Z173" s="197">
        <v>4</v>
      </c>
    </row>
    <row r="174" spans="1:26" ht="15" customHeight="1" x14ac:dyDescent="0.25">
      <c r="A174" s="331"/>
      <c r="B174" s="129"/>
      <c r="C174" s="130" t="s">
        <v>226</v>
      </c>
      <c r="D174" s="191" t="s">
        <v>510</v>
      </c>
      <c r="E174" s="198">
        <v>0</v>
      </c>
      <c r="F174" s="232">
        <v>0</v>
      </c>
      <c r="G174" s="232">
        <v>0</v>
      </c>
      <c r="H174" s="232">
        <v>0</v>
      </c>
      <c r="I174" s="232">
        <v>0</v>
      </c>
      <c r="J174" s="232">
        <v>0</v>
      </c>
      <c r="K174" s="232">
        <v>0</v>
      </c>
      <c r="L174" s="233">
        <v>0</v>
      </c>
      <c r="M174" s="238">
        <v>0</v>
      </c>
      <c r="N174" s="240">
        <v>14</v>
      </c>
      <c r="O174" s="196">
        <v>14</v>
      </c>
      <c r="P174" s="236">
        <v>0</v>
      </c>
      <c r="Q174" s="236">
        <v>0</v>
      </c>
      <c r="R174" s="236">
        <v>0</v>
      </c>
      <c r="S174" s="236">
        <v>0</v>
      </c>
      <c r="T174" s="236">
        <v>0</v>
      </c>
      <c r="U174" s="236">
        <v>0</v>
      </c>
      <c r="V174" s="237">
        <v>0</v>
      </c>
      <c r="W174" s="233">
        <v>0</v>
      </c>
      <c r="X174" s="238">
        <v>0</v>
      </c>
      <c r="Y174" s="238">
        <v>5</v>
      </c>
      <c r="Z174" s="197">
        <v>5</v>
      </c>
    </row>
    <row r="175" spans="1:26" ht="15" customHeight="1" x14ac:dyDescent="0.25">
      <c r="A175" s="331"/>
      <c r="B175" s="129"/>
      <c r="C175" s="130"/>
      <c r="D175" s="166" t="s">
        <v>535</v>
      </c>
      <c r="E175" s="198">
        <v>0</v>
      </c>
      <c r="F175" s="232">
        <v>0</v>
      </c>
      <c r="G175" s="232">
        <v>0</v>
      </c>
      <c r="H175" s="232">
        <v>0</v>
      </c>
      <c r="I175" s="232">
        <v>0</v>
      </c>
      <c r="J175" s="232">
        <v>0</v>
      </c>
      <c r="K175" s="232">
        <v>0</v>
      </c>
      <c r="L175" s="233">
        <v>0</v>
      </c>
      <c r="M175" s="238">
        <v>0</v>
      </c>
      <c r="N175" s="240">
        <v>172</v>
      </c>
      <c r="O175" s="196">
        <v>172</v>
      </c>
      <c r="P175" s="236">
        <v>0</v>
      </c>
      <c r="Q175" s="236">
        <v>0</v>
      </c>
      <c r="R175" s="236">
        <v>0</v>
      </c>
      <c r="S175" s="236">
        <v>0</v>
      </c>
      <c r="T175" s="236">
        <v>0</v>
      </c>
      <c r="U175" s="236">
        <v>0</v>
      </c>
      <c r="V175" s="237">
        <v>0</v>
      </c>
      <c r="W175" s="233">
        <v>0</v>
      </c>
      <c r="X175" s="238">
        <v>0</v>
      </c>
      <c r="Y175" s="238">
        <v>0</v>
      </c>
      <c r="Z175" s="197">
        <v>0</v>
      </c>
    </row>
    <row r="176" spans="1:26" ht="15" customHeight="1" x14ac:dyDescent="0.25">
      <c r="A176" s="331"/>
      <c r="B176" s="344" t="s">
        <v>130</v>
      </c>
      <c r="C176" s="130" t="s">
        <v>228</v>
      </c>
      <c r="D176" s="191" t="s">
        <v>229</v>
      </c>
      <c r="E176" s="198">
        <v>0</v>
      </c>
      <c r="F176" s="232">
        <v>0</v>
      </c>
      <c r="G176" s="232">
        <v>0</v>
      </c>
      <c r="H176" s="232">
        <v>6</v>
      </c>
      <c r="I176" s="232">
        <v>0</v>
      </c>
      <c r="J176" s="232">
        <v>0</v>
      </c>
      <c r="K176" s="232">
        <v>0</v>
      </c>
      <c r="L176" s="233">
        <v>6</v>
      </c>
      <c r="M176" s="238">
        <v>1</v>
      </c>
      <c r="N176" s="240">
        <v>177</v>
      </c>
      <c r="O176" s="196">
        <v>184</v>
      </c>
      <c r="P176" s="236">
        <v>0</v>
      </c>
      <c r="Q176" s="236">
        <v>0</v>
      </c>
      <c r="R176" s="236">
        <v>0</v>
      </c>
      <c r="S176" s="236">
        <v>3</v>
      </c>
      <c r="T176" s="236">
        <v>0</v>
      </c>
      <c r="U176" s="236">
        <v>0</v>
      </c>
      <c r="V176" s="237">
        <v>0</v>
      </c>
      <c r="W176" s="233">
        <v>3</v>
      </c>
      <c r="X176" s="238">
        <v>0</v>
      </c>
      <c r="Y176" s="238">
        <v>41</v>
      </c>
      <c r="Z176" s="197">
        <v>44</v>
      </c>
    </row>
    <row r="177" spans="1:26" ht="15" customHeight="1" x14ac:dyDescent="0.25">
      <c r="A177" s="331"/>
      <c r="B177" s="346"/>
      <c r="C177" s="130" t="s">
        <v>228</v>
      </c>
      <c r="D177" s="191" t="s">
        <v>230</v>
      </c>
      <c r="E177" s="198">
        <v>0</v>
      </c>
      <c r="F177" s="232">
        <v>0</v>
      </c>
      <c r="G177" s="232">
        <v>0</v>
      </c>
      <c r="H177" s="232">
        <v>0</v>
      </c>
      <c r="I177" s="232">
        <v>0</v>
      </c>
      <c r="J177" s="232">
        <v>0</v>
      </c>
      <c r="K177" s="232">
        <v>0</v>
      </c>
      <c r="L177" s="233">
        <v>0</v>
      </c>
      <c r="M177" s="238">
        <v>0</v>
      </c>
      <c r="N177" s="240">
        <v>14</v>
      </c>
      <c r="O177" s="196">
        <v>14</v>
      </c>
      <c r="P177" s="236">
        <v>0</v>
      </c>
      <c r="Q177" s="236">
        <v>0</v>
      </c>
      <c r="R177" s="236">
        <v>0</v>
      </c>
      <c r="S177" s="236">
        <v>0</v>
      </c>
      <c r="T177" s="236">
        <v>0</v>
      </c>
      <c r="U177" s="236">
        <v>0</v>
      </c>
      <c r="V177" s="237">
        <v>0</v>
      </c>
      <c r="W177" s="233">
        <v>0</v>
      </c>
      <c r="X177" s="238">
        <v>0</v>
      </c>
      <c r="Y177" s="238">
        <v>2</v>
      </c>
      <c r="Z177" s="197">
        <v>2</v>
      </c>
    </row>
    <row r="178" spans="1:26" ht="15" customHeight="1" x14ac:dyDescent="0.25">
      <c r="A178" s="331"/>
      <c r="B178" s="194" t="s">
        <v>75</v>
      </c>
      <c r="C178" s="130" t="s">
        <v>231</v>
      </c>
      <c r="D178" s="191" t="s">
        <v>232</v>
      </c>
      <c r="E178" s="198">
        <v>0</v>
      </c>
      <c r="F178" s="232">
        <v>0</v>
      </c>
      <c r="G178" s="232">
        <v>0</v>
      </c>
      <c r="H178" s="232">
        <v>3</v>
      </c>
      <c r="I178" s="232">
        <v>0</v>
      </c>
      <c r="J178" s="232">
        <v>0</v>
      </c>
      <c r="K178" s="232">
        <v>0</v>
      </c>
      <c r="L178" s="233">
        <v>3</v>
      </c>
      <c r="M178" s="238">
        <v>0</v>
      </c>
      <c r="N178" s="240">
        <v>18</v>
      </c>
      <c r="O178" s="196">
        <v>21</v>
      </c>
      <c r="P178" s="236">
        <v>0</v>
      </c>
      <c r="Q178" s="236">
        <v>0</v>
      </c>
      <c r="R178" s="236">
        <v>0</v>
      </c>
      <c r="S178" s="236">
        <v>0</v>
      </c>
      <c r="T178" s="236">
        <v>0</v>
      </c>
      <c r="U178" s="236">
        <v>0</v>
      </c>
      <c r="V178" s="237">
        <v>0</v>
      </c>
      <c r="W178" s="233">
        <v>0</v>
      </c>
      <c r="X178" s="238">
        <v>1</v>
      </c>
      <c r="Y178" s="238">
        <v>7</v>
      </c>
      <c r="Z178" s="197">
        <v>8</v>
      </c>
    </row>
    <row r="179" spans="1:26" ht="15" customHeight="1" x14ac:dyDescent="0.25">
      <c r="A179" s="331"/>
      <c r="B179" s="341" t="s">
        <v>94</v>
      </c>
      <c r="C179" s="130" t="s">
        <v>233</v>
      </c>
      <c r="D179" s="191" t="s">
        <v>234</v>
      </c>
      <c r="E179" s="198">
        <v>0</v>
      </c>
      <c r="F179" s="232">
        <v>0</v>
      </c>
      <c r="G179" s="232">
        <v>0</v>
      </c>
      <c r="H179" s="232">
        <v>0</v>
      </c>
      <c r="I179" s="232">
        <v>0</v>
      </c>
      <c r="J179" s="232">
        <v>0</v>
      </c>
      <c r="K179" s="232">
        <v>0</v>
      </c>
      <c r="L179" s="233">
        <v>0</v>
      </c>
      <c r="M179" s="238">
        <v>0</v>
      </c>
      <c r="N179" s="240">
        <v>0</v>
      </c>
      <c r="O179" s="196">
        <v>0</v>
      </c>
      <c r="P179" s="236">
        <v>0</v>
      </c>
      <c r="Q179" s="236">
        <v>0</v>
      </c>
      <c r="R179" s="236">
        <v>0</v>
      </c>
      <c r="S179" s="236">
        <v>0</v>
      </c>
      <c r="T179" s="236">
        <v>0</v>
      </c>
      <c r="U179" s="236">
        <v>0</v>
      </c>
      <c r="V179" s="237">
        <v>0</v>
      </c>
      <c r="W179" s="233">
        <v>0</v>
      </c>
      <c r="X179" s="238">
        <v>0</v>
      </c>
      <c r="Y179" s="238">
        <v>0</v>
      </c>
      <c r="Z179" s="197">
        <v>0</v>
      </c>
    </row>
    <row r="180" spans="1:26" ht="15" customHeight="1" x14ac:dyDescent="0.25">
      <c r="A180" s="331"/>
      <c r="B180" s="343"/>
      <c r="C180" s="130" t="s">
        <v>235</v>
      </c>
      <c r="D180" s="191" t="s">
        <v>236</v>
      </c>
      <c r="E180" s="198">
        <v>0</v>
      </c>
      <c r="F180" s="232">
        <v>0</v>
      </c>
      <c r="G180" s="232">
        <v>0</v>
      </c>
      <c r="H180" s="232">
        <v>1</v>
      </c>
      <c r="I180" s="232">
        <v>0</v>
      </c>
      <c r="J180" s="232">
        <v>0</v>
      </c>
      <c r="K180" s="232">
        <v>0</v>
      </c>
      <c r="L180" s="233">
        <v>1</v>
      </c>
      <c r="M180" s="238">
        <v>1</v>
      </c>
      <c r="N180" s="240">
        <v>8</v>
      </c>
      <c r="O180" s="196">
        <v>10</v>
      </c>
      <c r="P180" s="236">
        <v>0</v>
      </c>
      <c r="Q180" s="236">
        <v>0</v>
      </c>
      <c r="R180" s="236">
        <v>0</v>
      </c>
      <c r="S180" s="236">
        <v>0</v>
      </c>
      <c r="T180" s="236">
        <v>0</v>
      </c>
      <c r="U180" s="236">
        <v>0</v>
      </c>
      <c r="V180" s="237">
        <v>0</v>
      </c>
      <c r="W180" s="233">
        <v>0</v>
      </c>
      <c r="X180" s="238">
        <v>0</v>
      </c>
      <c r="Y180" s="238">
        <v>2</v>
      </c>
      <c r="Z180" s="197">
        <v>2</v>
      </c>
    </row>
    <row r="181" spans="1:26" s="2" customFormat="1" ht="15.75" thickBot="1" x14ac:dyDescent="0.25">
      <c r="A181" s="332"/>
      <c r="B181" s="95" t="s">
        <v>481</v>
      </c>
      <c r="C181" s="179"/>
      <c r="D181" s="178"/>
      <c r="E181" s="241">
        <v>60</v>
      </c>
      <c r="F181" s="242">
        <v>42</v>
      </c>
      <c r="G181" s="242">
        <v>65</v>
      </c>
      <c r="H181" s="242">
        <v>154</v>
      </c>
      <c r="I181" s="242">
        <v>0</v>
      </c>
      <c r="J181" s="242">
        <v>0</v>
      </c>
      <c r="K181" s="242">
        <v>0</v>
      </c>
      <c r="L181" s="243">
        <v>321</v>
      </c>
      <c r="M181" s="244">
        <v>890</v>
      </c>
      <c r="N181" s="246">
        <v>5131</v>
      </c>
      <c r="O181" s="244">
        <v>6342</v>
      </c>
      <c r="P181" s="246">
        <v>5</v>
      </c>
      <c r="Q181" s="246">
        <v>4</v>
      </c>
      <c r="R181" s="246">
        <v>15</v>
      </c>
      <c r="S181" s="246">
        <v>34</v>
      </c>
      <c r="T181" s="246">
        <v>0</v>
      </c>
      <c r="U181" s="246">
        <v>0</v>
      </c>
      <c r="V181" s="246">
        <v>0</v>
      </c>
      <c r="W181" s="243">
        <v>58</v>
      </c>
      <c r="X181" s="244">
        <v>198</v>
      </c>
      <c r="Y181" s="244">
        <v>824</v>
      </c>
      <c r="Z181" s="246">
        <v>1080</v>
      </c>
    </row>
    <row r="182" spans="1:26" ht="15" customHeight="1" x14ac:dyDescent="0.25">
      <c r="A182" s="324" t="s">
        <v>240</v>
      </c>
      <c r="B182" s="43" t="s">
        <v>240</v>
      </c>
      <c r="C182" s="44"/>
      <c r="D182" s="44"/>
      <c r="E182" s="293">
        <v>7</v>
      </c>
      <c r="F182" s="293">
        <v>0</v>
      </c>
      <c r="G182" s="293">
        <v>183</v>
      </c>
      <c r="H182" s="293">
        <v>0</v>
      </c>
      <c r="I182" s="293">
        <v>0</v>
      </c>
      <c r="J182" s="293">
        <v>0</v>
      </c>
      <c r="K182" s="293">
        <v>2</v>
      </c>
      <c r="L182" s="293">
        <v>192</v>
      </c>
      <c r="M182" s="293">
        <v>236</v>
      </c>
      <c r="N182" s="293">
        <v>1551</v>
      </c>
      <c r="O182" s="293">
        <v>1979</v>
      </c>
      <c r="P182" s="293">
        <v>1</v>
      </c>
      <c r="Q182" s="293">
        <v>0</v>
      </c>
      <c r="R182" s="293">
        <v>97</v>
      </c>
      <c r="S182" s="293">
        <v>0</v>
      </c>
      <c r="T182" s="293">
        <v>0</v>
      </c>
      <c r="U182" s="293">
        <v>0</v>
      </c>
      <c r="V182" s="293">
        <v>0</v>
      </c>
      <c r="W182" s="293">
        <v>98</v>
      </c>
      <c r="X182" s="293">
        <v>27</v>
      </c>
      <c r="Y182" s="293">
        <v>325</v>
      </c>
      <c r="Z182" s="293">
        <v>450</v>
      </c>
    </row>
    <row r="183" spans="1:26" ht="15" customHeight="1" x14ac:dyDescent="0.25">
      <c r="A183" s="325"/>
      <c r="B183" s="45"/>
      <c r="C183" s="182" t="s">
        <v>241</v>
      </c>
      <c r="D183" s="183" t="s">
        <v>242</v>
      </c>
      <c r="E183" s="231">
        <v>0</v>
      </c>
      <c r="F183" s="232">
        <v>0</v>
      </c>
      <c r="G183" s="232">
        <v>0</v>
      </c>
      <c r="H183" s="232">
        <v>0</v>
      </c>
      <c r="I183" s="232">
        <v>0</v>
      </c>
      <c r="J183" s="232">
        <v>0</v>
      </c>
      <c r="K183" s="232">
        <v>0</v>
      </c>
      <c r="L183" s="233">
        <v>0</v>
      </c>
      <c r="M183" s="234">
        <v>14</v>
      </c>
      <c r="N183" s="234">
        <v>302</v>
      </c>
      <c r="O183" s="235">
        <v>316</v>
      </c>
      <c r="P183" s="236">
        <v>0</v>
      </c>
      <c r="Q183" s="236">
        <v>0</v>
      </c>
      <c r="R183" s="236">
        <v>0</v>
      </c>
      <c r="S183" s="236">
        <v>0</v>
      </c>
      <c r="T183" s="236">
        <v>0</v>
      </c>
      <c r="U183" s="240">
        <v>0</v>
      </c>
      <c r="V183" s="237">
        <v>0</v>
      </c>
      <c r="W183" s="233">
        <v>0</v>
      </c>
      <c r="X183" s="234">
        <v>2</v>
      </c>
      <c r="Y183" s="238">
        <v>54</v>
      </c>
      <c r="Z183" s="239">
        <v>56</v>
      </c>
    </row>
    <row r="184" spans="1:26" ht="15" customHeight="1" x14ac:dyDescent="0.25">
      <c r="A184" s="325"/>
      <c r="B184" s="45"/>
      <c r="C184" s="182"/>
      <c r="D184" s="183" t="s">
        <v>550</v>
      </c>
      <c r="E184" s="231">
        <v>0</v>
      </c>
      <c r="F184" s="232">
        <v>0</v>
      </c>
      <c r="G184" s="232">
        <v>0</v>
      </c>
      <c r="H184" s="232">
        <v>0</v>
      </c>
      <c r="I184" s="232">
        <v>0</v>
      </c>
      <c r="J184" s="232">
        <v>0</v>
      </c>
      <c r="K184" s="232">
        <v>0</v>
      </c>
      <c r="L184" s="233">
        <v>0</v>
      </c>
      <c r="M184" s="234">
        <v>0</v>
      </c>
      <c r="N184" s="234">
        <v>0</v>
      </c>
      <c r="O184" s="235">
        <v>0</v>
      </c>
      <c r="P184" s="236">
        <v>0</v>
      </c>
      <c r="Q184" s="236">
        <v>0</v>
      </c>
      <c r="R184" s="236">
        <v>0</v>
      </c>
      <c r="S184" s="236">
        <v>0</v>
      </c>
      <c r="T184" s="236">
        <v>0</v>
      </c>
      <c r="U184" s="240">
        <v>0</v>
      </c>
      <c r="V184" s="237">
        <v>0</v>
      </c>
      <c r="W184" s="233">
        <v>0</v>
      </c>
      <c r="X184" s="234">
        <v>0</v>
      </c>
      <c r="Y184" s="238">
        <v>0</v>
      </c>
      <c r="Z184" s="239">
        <v>0</v>
      </c>
    </row>
    <row r="185" spans="1:26" ht="15" customHeight="1" x14ac:dyDescent="0.25">
      <c r="A185" s="325"/>
      <c r="B185" s="45"/>
      <c r="C185" s="182"/>
      <c r="D185" s="183" t="s">
        <v>551</v>
      </c>
      <c r="E185" s="231">
        <v>0</v>
      </c>
      <c r="F185" s="232">
        <v>0</v>
      </c>
      <c r="G185" s="232">
        <v>0</v>
      </c>
      <c r="H185" s="232">
        <v>0</v>
      </c>
      <c r="I185" s="232">
        <v>0</v>
      </c>
      <c r="J185" s="232">
        <v>0</v>
      </c>
      <c r="K185" s="232">
        <v>0</v>
      </c>
      <c r="L185" s="233">
        <v>0</v>
      </c>
      <c r="M185" s="234">
        <v>0</v>
      </c>
      <c r="N185" s="234">
        <v>0</v>
      </c>
      <c r="O185" s="235">
        <v>0</v>
      </c>
      <c r="P185" s="236">
        <v>0</v>
      </c>
      <c r="Q185" s="236">
        <v>0</v>
      </c>
      <c r="R185" s="236">
        <v>0</v>
      </c>
      <c r="S185" s="236">
        <v>0</v>
      </c>
      <c r="T185" s="236">
        <v>0</v>
      </c>
      <c r="U185" s="240">
        <v>0</v>
      </c>
      <c r="V185" s="237">
        <v>0</v>
      </c>
      <c r="W185" s="233">
        <v>0</v>
      </c>
      <c r="X185" s="234">
        <v>0</v>
      </c>
      <c r="Y185" s="238">
        <v>0</v>
      </c>
      <c r="Z185" s="239">
        <v>0</v>
      </c>
    </row>
    <row r="186" spans="1:26" ht="15" customHeight="1" x14ac:dyDescent="0.25">
      <c r="A186" s="325"/>
      <c r="B186" s="45"/>
      <c r="C186" s="182"/>
      <c r="D186" s="183" t="s">
        <v>243</v>
      </c>
      <c r="E186" s="231">
        <v>0</v>
      </c>
      <c r="F186" s="232">
        <v>0</v>
      </c>
      <c r="G186" s="232">
        <v>0</v>
      </c>
      <c r="H186" s="232">
        <v>0</v>
      </c>
      <c r="I186" s="232">
        <v>0</v>
      </c>
      <c r="J186" s="232">
        <v>0</v>
      </c>
      <c r="K186" s="232">
        <v>0</v>
      </c>
      <c r="L186" s="233">
        <v>0</v>
      </c>
      <c r="M186" s="234">
        <v>15</v>
      </c>
      <c r="N186" s="234">
        <v>87</v>
      </c>
      <c r="O186" s="235">
        <v>102</v>
      </c>
      <c r="P186" s="236">
        <v>0</v>
      </c>
      <c r="Q186" s="236">
        <v>0</v>
      </c>
      <c r="R186" s="236">
        <v>0</v>
      </c>
      <c r="S186" s="236">
        <v>0</v>
      </c>
      <c r="T186" s="236">
        <v>0</v>
      </c>
      <c r="U186" s="240">
        <v>0</v>
      </c>
      <c r="V186" s="237">
        <v>0</v>
      </c>
      <c r="W186" s="233">
        <v>0</v>
      </c>
      <c r="X186" s="234">
        <v>3</v>
      </c>
      <c r="Y186" s="238">
        <v>9</v>
      </c>
      <c r="Z186" s="239">
        <v>12</v>
      </c>
    </row>
    <row r="187" spans="1:26" ht="15" customHeight="1" x14ac:dyDescent="0.25">
      <c r="A187" s="325"/>
      <c r="B187" s="45"/>
      <c r="C187" s="182"/>
      <c r="D187" s="183" t="s">
        <v>440</v>
      </c>
      <c r="E187" s="231">
        <v>0</v>
      </c>
      <c r="F187" s="232">
        <v>0</v>
      </c>
      <c r="G187" s="232">
        <v>0</v>
      </c>
      <c r="H187" s="232">
        <v>0</v>
      </c>
      <c r="I187" s="232">
        <v>0</v>
      </c>
      <c r="J187" s="232">
        <v>0</v>
      </c>
      <c r="K187" s="232">
        <v>0</v>
      </c>
      <c r="L187" s="233">
        <v>0</v>
      </c>
      <c r="M187" s="234">
        <v>0</v>
      </c>
      <c r="N187" s="234">
        <v>1</v>
      </c>
      <c r="O187" s="235">
        <v>1</v>
      </c>
      <c r="P187" s="236">
        <v>0</v>
      </c>
      <c r="Q187" s="236">
        <v>0</v>
      </c>
      <c r="R187" s="236">
        <v>0</v>
      </c>
      <c r="S187" s="236">
        <v>0</v>
      </c>
      <c r="T187" s="236">
        <v>0</v>
      </c>
      <c r="U187" s="240">
        <v>0</v>
      </c>
      <c r="V187" s="237">
        <v>0</v>
      </c>
      <c r="W187" s="233">
        <v>0</v>
      </c>
      <c r="X187" s="234">
        <v>0</v>
      </c>
      <c r="Y187" s="238">
        <v>0</v>
      </c>
      <c r="Z187" s="239">
        <v>0</v>
      </c>
    </row>
    <row r="188" spans="1:26" ht="15" customHeight="1" x14ac:dyDescent="0.25">
      <c r="A188" s="325"/>
      <c r="B188" s="45"/>
      <c r="C188" s="182" t="s">
        <v>241</v>
      </c>
      <c r="D188" s="183" t="s">
        <v>527</v>
      </c>
      <c r="E188" s="231">
        <v>0</v>
      </c>
      <c r="F188" s="232">
        <v>0</v>
      </c>
      <c r="G188" s="232">
        <v>0</v>
      </c>
      <c r="H188" s="232">
        <v>0</v>
      </c>
      <c r="I188" s="232">
        <v>0</v>
      </c>
      <c r="J188" s="232">
        <v>0</v>
      </c>
      <c r="K188" s="232">
        <v>0</v>
      </c>
      <c r="L188" s="233">
        <v>0</v>
      </c>
      <c r="M188" s="234">
        <v>19</v>
      </c>
      <c r="N188" s="234">
        <v>3</v>
      </c>
      <c r="O188" s="235">
        <v>22</v>
      </c>
      <c r="P188" s="236">
        <v>0</v>
      </c>
      <c r="Q188" s="236">
        <v>0</v>
      </c>
      <c r="R188" s="236">
        <v>0</v>
      </c>
      <c r="S188" s="236">
        <v>0</v>
      </c>
      <c r="T188" s="236">
        <v>0</v>
      </c>
      <c r="U188" s="240">
        <v>0</v>
      </c>
      <c r="V188" s="237">
        <v>0</v>
      </c>
      <c r="W188" s="233">
        <v>0</v>
      </c>
      <c r="X188" s="234">
        <v>3</v>
      </c>
      <c r="Y188" s="238">
        <v>2</v>
      </c>
      <c r="Z188" s="239">
        <v>5</v>
      </c>
    </row>
    <row r="189" spans="1:26" ht="15" customHeight="1" x14ac:dyDescent="0.25">
      <c r="A189" s="325"/>
      <c r="B189" s="45"/>
      <c r="C189" s="182" t="s">
        <v>241</v>
      </c>
      <c r="D189" s="183" t="s">
        <v>528</v>
      </c>
      <c r="E189" s="231">
        <v>0</v>
      </c>
      <c r="F189" s="232">
        <v>0</v>
      </c>
      <c r="G189" s="232">
        <v>0</v>
      </c>
      <c r="H189" s="232">
        <v>0</v>
      </c>
      <c r="I189" s="232">
        <v>0</v>
      </c>
      <c r="J189" s="232">
        <v>0</v>
      </c>
      <c r="K189" s="232">
        <v>0</v>
      </c>
      <c r="L189" s="233">
        <v>0</v>
      </c>
      <c r="M189" s="234">
        <v>0</v>
      </c>
      <c r="N189" s="234">
        <v>0</v>
      </c>
      <c r="O189" s="235">
        <v>0</v>
      </c>
      <c r="P189" s="236">
        <v>0</v>
      </c>
      <c r="Q189" s="236">
        <v>0</v>
      </c>
      <c r="R189" s="236">
        <v>0</v>
      </c>
      <c r="S189" s="236">
        <v>0</v>
      </c>
      <c r="T189" s="236">
        <v>0</v>
      </c>
      <c r="U189" s="240">
        <v>0</v>
      </c>
      <c r="V189" s="237">
        <v>0</v>
      </c>
      <c r="W189" s="233">
        <v>0</v>
      </c>
      <c r="X189" s="234">
        <v>0</v>
      </c>
      <c r="Y189" s="238">
        <v>0</v>
      </c>
      <c r="Z189" s="239">
        <v>0</v>
      </c>
    </row>
    <row r="190" spans="1:26" ht="15" customHeight="1" x14ac:dyDescent="0.25">
      <c r="A190" s="325"/>
      <c r="B190" s="45"/>
      <c r="C190" s="182" t="s">
        <v>259</v>
      </c>
      <c r="D190" s="183" t="s">
        <v>529</v>
      </c>
      <c r="E190" s="231">
        <v>0</v>
      </c>
      <c r="F190" s="232">
        <v>0</v>
      </c>
      <c r="G190" s="232">
        <v>0</v>
      </c>
      <c r="H190" s="232">
        <v>0</v>
      </c>
      <c r="I190" s="232">
        <v>0</v>
      </c>
      <c r="J190" s="232">
        <v>0</v>
      </c>
      <c r="K190" s="232">
        <v>0</v>
      </c>
      <c r="L190" s="233">
        <v>0</v>
      </c>
      <c r="M190" s="234">
        <v>0</v>
      </c>
      <c r="N190" s="234">
        <v>0</v>
      </c>
      <c r="O190" s="235">
        <v>0</v>
      </c>
      <c r="P190" s="236">
        <v>0</v>
      </c>
      <c r="Q190" s="236">
        <v>0</v>
      </c>
      <c r="R190" s="236">
        <v>0</v>
      </c>
      <c r="S190" s="236">
        <v>0</v>
      </c>
      <c r="T190" s="236">
        <v>0</v>
      </c>
      <c r="U190" s="240">
        <v>0</v>
      </c>
      <c r="V190" s="237">
        <v>0</v>
      </c>
      <c r="W190" s="233">
        <v>0</v>
      </c>
      <c r="X190" s="234">
        <v>0</v>
      </c>
      <c r="Y190" s="238">
        <v>0</v>
      </c>
      <c r="Z190" s="239">
        <v>0</v>
      </c>
    </row>
    <row r="191" spans="1:26" ht="15" customHeight="1" x14ac:dyDescent="0.25">
      <c r="A191" s="325"/>
      <c r="B191" s="45"/>
      <c r="C191" s="182" t="s">
        <v>247</v>
      </c>
      <c r="D191" s="183" t="s">
        <v>566</v>
      </c>
      <c r="E191" s="231">
        <v>0</v>
      </c>
      <c r="F191" s="232">
        <v>0</v>
      </c>
      <c r="G191" s="232">
        <v>0</v>
      </c>
      <c r="H191" s="232">
        <v>0</v>
      </c>
      <c r="I191" s="232">
        <v>0</v>
      </c>
      <c r="J191" s="232">
        <v>0</v>
      </c>
      <c r="K191" s="232">
        <v>0</v>
      </c>
      <c r="L191" s="233">
        <v>0</v>
      </c>
      <c r="M191" s="234">
        <v>0</v>
      </c>
      <c r="N191" s="234">
        <v>10</v>
      </c>
      <c r="O191" s="235">
        <v>10</v>
      </c>
      <c r="P191" s="236">
        <v>0</v>
      </c>
      <c r="Q191" s="236">
        <v>0</v>
      </c>
      <c r="R191" s="236">
        <v>0</v>
      </c>
      <c r="S191" s="236">
        <v>0</v>
      </c>
      <c r="T191" s="236">
        <v>0</v>
      </c>
      <c r="U191" s="240">
        <v>0</v>
      </c>
      <c r="V191" s="237">
        <v>0</v>
      </c>
      <c r="W191" s="233">
        <v>0</v>
      </c>
      <c r="X191" s="234">
        <v>0</v>
      </c>
      <c r="Y191" s="238">
        <v>6</v>
      </c>
      <c r="Z191" s="239">
        <v>6</v>
      </c>
    </row>
    <row r="192" spans="1:26" ht="15" customHeight="1" x14ac:dyDescent="0.25">
      <c r="A192" s="325"/>
      <c r="B192" s="45"/>
      <c r="C192" s="182" t="s">
        <v>247</v>
      </c>
      <c r="D192" s="183" t="s">
        <v>554</v>
      </c>
      <c r="E192" s="231">
        <v>0</v>
      </c>
      <c r="F192" s="232">
        <v>0</v>
      </c>
      <c r="G192" s="232">
        <v>0</v>
      </c>
      <c r="H192" s="232">
        <v>0</v>
      </c>
      <c r="I192" s="232">
        <v>0</v>
      </c>
      <c r="J192" s="232">
        <v>0</v>
      </c>
      <c r="K192" s="232">
        <v>0</v>
      </c>
      <c r="L192" s="233">
        <v>0</v>
      </c>
      <c r="M192" s="234">
        <v>1</v>
      </c>
      <c r="N192" s="234">
        <v>12</v>
      </c>
      <c r="O192" s="235">
        <v>13</v>
      </c>
      <c r="P192" s="236">
        <v>0</v>
      </c>
      <c r="Q192" s="236">
        <v>0</v>
      </c>
      <c r="R192" s="236">
        <v>0</v>
      </c>
      <c r="S192" s="236">
        <v>0</v>
      </c>
      <c r="T192" s="236">
        <v>0</v>
      </c>
      <c r="U192" s="240">
        <v>0</v>
      </c>
      <c r="V192" s="237">
        <v>0</v>
      </c>
      <c r="W192" s="233">
        <v>0</v>
      </c>
      <c r="X192" s="234">
        <v>0</v>
      </c>
      <c r="Y192" s="238">
        <v>2</v>
      </c>
      <c r="Z192" s="239">
        <v>2</v>
      </c>
    </row>
    <row r="193" spans="1:26" ht="15" customHeight="1" x14ac:dyDescent="0.25">
      <c r="A193" s="325"/>
      <c r="B193" s="45"/>
      <c r="C193" s="182" t="s">
        <v>241</v>
      </c>
      <c r="D193" s="183" t="s">
        <v>567</v>
      </c>
      <c r="E193" s="231">
        <v>0</v>
      </c>
      <c r="F193" s="232">
        <v>0</v>
      </c>
      <c r="G193" s="232">
        <v>0</v>
      </c>
      <c r="H193" s="232">
        <v>0</v>
      </c>
      <c r="I193" s="232">
        <v>0</v>
      </c>
      <c r="J193" s="232">
        <v>0</v>
      </c>
      <c r="K193" s="232">
        <v>0</v>
      </c>
      <c r="L193" s="233">
        <v>0</v>
      </c>
      <c r="M193" s="234">
        <v>2</v>
      </c>
      <c r="N193" s="234">
        <v>22</v>
      </c>
      <c r="O193" s="235">
        <v>24</v>
      </c>
      <c r="P193" s="236">
        <v>0</v>
      </c>
      <c r="Q193" s="236">
        <v>0</v>
      </c>
      <c r="R193" s="236">
        <v>0</v>
      </c>
      <c r="S193" s="236">
        <v>0</v>
      </c>
      <c r="T193" s="236">
        <v>0</v>
      </c>
      <c r="U193" s="240">
        <v>0</v>
      </c>
      <c r="V193" s="237">
        <v>0</v>
      </c>
      <c r="W193" s="233">
        <v>0</v>
      </c>
      <c r="X193" s="234">
        <v>0</v>
      </c>
      <c r="Y193" s="238">
        <v>7</v>
      </c>
      <c r="Z193" s="239">
        <v>7</v>
      </c>
    </row>
    <row r="194" spans="1:26" ht="15" customHeight="1" x14ac:dyDescent="0.25">
      <c r="A194" s="325"/>
      <c r="B194" s="45"/>
      <c r="C194" s="182" t="s">
        <v>241</v>
      </c>
      <c r="D194" s="183" t="s">
        <v>244</v>
      </c>
      <c r="E194" s="231">
        <v>0</v>
      </c>
      <c r="F194" s="232">
        <v>0</v>
      </c>
      <c r="G194" s="232">
        <v>0</v>
      </c>
      <c r="H194" s="232">
        <v>0</v>
      </c>
      <c r="I194" s="232">
        <v>0</v>
      </c>
      <c r="J194" s="232">
        <v>0</v>
      </c>
      <c r="K194" s="232">
        <v>0</v>
      </c>
      <c r="L194" s="233">
        <v>0</v>
      </c>
      <c r="M194" s="234">
        <v>1</v>
      </c>
      <c r="N194" s="234">
        <v>21</v>
      </c>
      <c r="O194" s="235">
        <v>22</v>
      </c>
      <c r="P194" s="236">
        <v>0</v>
      </c>
      <c r="Q194" s="236">
        <v>0</v>
      </c>
      <c r="R194" s="236">
        <v>0</v>
      </c>
      <c r="S194" s="236">
        <v>0</v>
      </c>
      <c r="T194" s="236">
        <v>0</v>
      </c>
      <c r="U194" s="240">
        <v>0</v>
      </c>
      <c r="V194" s="237">
        <v>0</v>
      </c>
      <c r="W194" s="233">
        <v>0</v>
      </c>
      <c r="X194" s="234">
        <v>0</v>
      </c>
      <c r="Y194" s="238">
        <v>13</v>
      </c>
      <c r="Z194" s="239">
        <v>13</v>
      </c>
    </row>
    <row r="195" spans="1:26" ht="15" customHeight="1" x14ac:dyDescent="0.25">
      <c r="A195" s="325"/>
      <c r="B195" s="45"/>
      <c r="C195" s="182" t="s">
        <v>241</v>
      </c>
      <c r="D195" s="183" t="s">
        <v>245</v>
      </c>
      <c r="E195" s="231">
        <v>0</v>
      </c>
      <c r="F195" s="232">
        <v>0</v>
      </c>
      <c r="G195" s="232">
        <v>0</v>
      </c>
      <c r="H195" s="232">
        <v>0</v>
      </c>
      <c r="I195" s="232">
        <v>0</v>
      </c>
      <c r="J195" s="232">
        <v>0</v>
      </c>
      <c r="K195" s="232">
        <v>0</v>
      </c>
      <c r="L195" s="233">
        <v>0</v>
      </c>
      <c r="M195" s="234">
        <v>0</v>
      </c>
      <c r="N195" s="234">
        <v>28</v>
      </c>
      <c r="O195" s="235">
        <v>28</v>
      </c>
      <c r="P195" s="236">
        <v>0</v>
      </c>
      <c r="Q195" s="236">
        <v>0</v>
      </c>
      <c r="R195" s="236">
        <v>0</v>
      </c>
      <c r="S195" s="236">
        <v>0</v>
      </c>
      <c r="T195" s="236">
        <v>0</v>
      </c>
      <c r="U195" s="240">
        <v>0</v>
      </c>
      <c r="V195" s="237">
        <v>0</v>
      </c>
      <c r="W195" s="233">
        <v>0</v>
      </c>
      <c r="X195" s="234">
        <v>0</v>
      </c>
      <c r="Y195" s="238">
        <v>4</v>
      </c>
      <c r="Z195" s="239">
        <v>4</v>
      </c>
    </row>
    <row r="196" spans="1:26" ht="15" customHeight="1" x14ac:dyDescent="0.25">
      <c r="A196" s="325"/>
      <c r="B196" s="45"/>
      <c r="C196" s="182"/>
      <c r="D196" s="183" t="s">
        <v>246</v>
      </c>
      <c r="E196" s="231">
        <v>0</v>
      </c>
      <c r="F196" s="232">
        <v>0</v>
      </c>
      <c r="G196" s="232">
        <v>0</v>
      </c>
      <c r="H196" s="232">
        <v>0</v>
      </c>
      <c r="I196" s="232">
        <v>0</v>
      </c>
      <c r="J196" s="232">
        <v>0</v>
      </c>
      <c r="K196" s="232">
        <v>0</v>
      </c>
      <c r="L196" s="233">
        <v>0</v>
      </c>
      <c r="M196" s="234">
        <v>0</v>
      </c>
      <c r="N196" s="234">
        <v>0</v>
      </c>
      <c r="O196" s="235">
        <v>0</v>
      </c>
      <c r="P196" s="236">
        <v>0</v>
      </c>
      <c r="Q196" s="236">
        <v>0</v>
      </c>
      <c r="R196" s="236">
        <v>0</v>
      </c>
      <c r="S196" s="236">
        <v>0</v>
      </c>
      <c r="T196" s="236">
        <v>0</v>
      </c>
      <c r="U196" s="240">
        <v>0</v>
      </c>
      <c r="V196" s="237">
        <v>0</v>
      </c>
      <c r="W196" s="233">
        <v>0</v>
      </c>
      <c r="X196" s="234">
        <v>0</v>
      </c>
      <c r="Y196" s="238">
        <v>0</v>
      </c>
      <c r="Z196" s="239">
        <v>0</v>
      </c>
    </row>
    <row r="197" spans="1:26" ht="15" customHeight="1" x14ac:dyDescent="0.25">
      <c r="A197" s="325"/>
      <c r="B197" s="45"/>
      <c r="C197" s="182" t="s">
        <v>247</v>
      </c>
      <c r="D197" s="183" t="s">
        <v>248</v>
      </c>
      <c r="E197" s="231">
        <v>0</v>
      </c>
      <c r="F197" s="232">
        <v>0</v>
      </c>
      <c r="G197" s="232">
        <v>0</v>
      </c>
      <c r="H197" s="232">
        <v>0</v>
      </c>
      <c r="I197" s="232">
        <v>0</v>
      </c>
      <c r="J197" s="232">
        <v>0</v>
      </c>
      <c r="K197" s="232">
        <v>0</v>
      </c>
      <c r="L197" s="233">
        <v>0</v>
      </c>
      <c r="M197" s="234">
        <v>0</v>
      </c>
      <c r="N197" s="234">
        <v>66</v>
      </c>
      <c r="O197" s="235">
        <v>66</v>
      </c>
      <c r="P197" s="236">
        <v>0</v>
      </c>
      <c r="Q197" s="236">
        <v>0</v>
      </c>
      <c r="R197" s="236">
        <v>0</v>
      </c>
      <c r="S197" s="236">
        <v>0</v>
      </c>
      <c r="T197" s="236">
        <v>0</v>
      </c>
      <c r="U197" s="240">
        <v>0</v>
      </c>
      <c r="V197" s="237">
        <v>0</v>
      </c>
      <c r="W197" s="233">
        <v>0</v>
      </c>
      <c r="X197" s="234">
        <v>1</v>
      </c>
      <c r="Y197" s="238">
        <v>15</v>
      </c>
      <c r="Z197" s="239">
        <v>16</v>
      </c>
    </row>
    <row r="198" spans="1:26" ht="15" customHeight="1" x14ac:dyDescent="0.25">
      <c r="A198" s="325"/>
      <c r="B198" s="45"/>
      <c r="C198" s="182" t="s">
        <v>249</v>
      </c>
      <c r="D198" s="183" t="s">
        <v>250</v>
      </c>
      <c r="E198" s="231">
        <v>7</v>
      </c>
      <c r="F198" s="232">
        <v>0</v>
      </c>
      <c r="G198" s="232">
        <v>32</v>
      </c>
      <c r="H198" s="232">
        <v>0</v>
      </c>
      <c r="I198" s="232">
        <v>0</v>
      </c>
      <c r="J198" s="232">
        <v>0</v>
      </c>
      <c r="K198" s="232">
        <v>0</v>
      </c>
      <c r="L198" s="233">
        <v>39</v>
      </c>
      <c r="M198" s="234">
        <v>22</v>
      </c>
      <c r="N198" s="234">
        <v>190</v>
      </c>
      <c r="O198" s="235">
        <v>251</v>
      </c>
      <c r="P198" s="236">
        <v>1</v>
      </c>
      <c r="Q198" s="236">
        <v>0</v>
      </c>
      <c r="R198" s="236">
        <v>8</v>
      </c>
      <c r="S198" s="236">
        <v>0</v>
      </c>
      <c r="T198" s="236">
        <v>0</v>
      </c>
      <c r="U198" s="240">
        <v>0</v>
      </c>
      <c r="V198" s="237">
        <v>0</v>
      </c>
      <c r="W198" s="233">
        <v>9</v>
      </c>
      <c r="X198" s="234">
        <v>5</v>
      </c>
      <c r="Y198" s="238">
        <v>18</v>
      </c>
      <c r="Z198" s="239">
        <v>32</v>
      </c>
    </row>
    <row r="199" spans="1:26" ht="15" customHeight="1" x14ac:dyDescent="0.25">
      <c r="A199" s="325"/>
      <c r="B199" s="45"/>
      <c r="C199" s="182" t="s">
        <v>251</v>
      </c>
      <c r="D199" s="183" t="s">
        <v>252</v>
      </c>
      <c r="E199" s="231">
        <v>0</v>
      </c>
      <c r="F199" s="232">
        <v>0</v>
      </c>
      <c r="G199" s="232">
        <v>115</v>
      </c>
      <c r="H199" s="232">
        <v>0</v>
      </c>
      <c r="I199" s="232">
        <v>0</v>
      </c>
      <c r="J199" s="232">
        <v>0</v>
      </c>
      <c r="K199" s="232">
        <v>0</v>
      </c>
      <c r="L199" s="233">
        <v>115</v>
      </c>
      <c r="M199" s="234">
        <v>30</v>
      </c>
      <c r="N199" s="234">
        <v>113</v>
      </c>
      <c r="O199" s="235">
        <v>258</v>
      </c>
      <c r="P199" s="236">
        <v>0</v>
      </c>
      <c r="Q199" s="236">
        <v>0</v>
      </c>
      <c r="R199" s="236">
        <v>65</v>
      </c>
      <c r="S199" s="236">
        <v>0</v>
      </c>
      <c r="T199" s="236">
        <v>0</v>
      </c>
      <c r="U199" s="240">
        <v>0</v>
      </c>
      <c r="V199" s="237">
        <v>0</v>
      </c>
      <c r="W199" s="233">
        <v>65</v>
      </c>
      <c r="X199" s="234">
        <v>4</v>
      </c>
      <c r="Y199" s="238">
        <v>20</v>
      </c>
      <c r="Z199" s="239">
        <v>89</v>
      </c>
    </row>
    <row r="200" spans="1:26" ht="15" customHeight="1" x14ac:dyDescent="0.25">
      <c r="A200" s="325"/>
      <c r="B200" s="45"/>
      <c r="C200" s="182"/>
      <c r="D200" s="183" t="s">
        <v>253</v>
      </c>
      <c r="E200" s="231">
        <v>0</v>
      </c>
      <c r="F200" s="232">
        <v>0</v>
      </c>
      <c r="G200" s="232">
        <v>0</v>
      </c>
      <c r="H200" s="232">
        <v>0</v>
      </c>
      <c r="I200" s="232">
        <v>0</v>
      </c>
      <c r="J200" s="232">
        <v>0</v>
      </c>
      <c r="K200" s="232">
        <v>0</v>
      </c>
      <c r="L200" s="233">
        <v>0</v>
      </c>
      <c r="M200" s="234">
        <v>0</v>
      </c>
      <c r="N200" s="234">
        <v>3</v>
      </c>
      <c r="O200" s="235">
        <v>3</v>
      </c>
      <c r="P200" s="236">
        <v>0</v>
      </c>
      <c r="Q200" s="236">
        <v>0</v>
      </c>
      <c r="R200" s="236">
        <v>0</v>
      </c>
      <c r="S200" s="236">
        <v>0</v>
      </c>
      <c r="T200" s="236">
        <v>0</v>
      </c>
      <c r="U200" s="240">
        <v>0</v>
      </c>
      <c r="V200" s="237">
        <v>0</v>
      </c>
      <c r="W200" s="233">
        <v>0</v>
      </c>
      <c r="X200" s="234">
        <v>0</v>
      </c>
      <c r="Y200" s="238">
        <v>0</v>
      </c>
      <c r="Z200" s="239">
        <v>0</v>
      </c>
    </row>
    <row r="201" spans="1:26" ht="15" customHeight="1" x14ac:dyDescent="0.25">
      <c r="A201" s="325"/>
      <c r="B201" s="45"/>
      <c r="C201" s="182"/>
      <c r="D201" s="184" t="s">
        <v>254</v>
      </c>
      <c r="E201" s="231">
        <v>0</v>
      </c>
      <c r="F201" s="232">
        <v>0</v>
      </c>
      <c r="G201" s="232">
        <v>0</v>
      </c>
      <c r="H201" s="232">
        <v>0</v>
      </c>
      <c r="I201" s="232">
        <v>0</v>
      </c>
      <c r="J201" s="232">
        <v>0</v>
      </c>
      <c r="K201" s="232">
        <v>0</v>
      </c>
      <c r="L201" s="233">
        <v>0</v>
      </c>
      <c r="M201" s="234">
        <v>0</v>
      </c>
      <c r="N201" s="234">
        <v>7</v>
      </c>
      <c r="O201" s="235">
        <v>7</v>
      </c>
      <c r="P201" s="236">
        <v>0</v>
      </c>
      <c r="Q201" s="236">
        <v>0</v>
      </c>
      <c r="R201" s="236">
        <v>0</v>
      </c>
      <c r="S201" s="236">
        <v>0</v>
      </c>
      <c r="T201" s="236">
        <v>0</v>
      </c>
      <c r="U201" s="240">
        <v>0</v>
      </c>
      <c r="V201" s="237">
        <v>0</v>
      </c>
      <c r="W201" s="233">
        <v>0</v>
      </c>
      <c r="X201" s="234">
        <v>0</v>
      </c>
      <c r="Y201" s="238">
        <v>2</v>
      </c>
      <c r="Z201" s="239">
        <v>2</v>
      </c>
    </row>
    <row r="202" spans="1:26" ht="15" customHeight="1" x14ac:dyDescent="0.25">
      <c r="A202" s="325"/>
      <c r="B202" s="45"/>
      <c r="C202" s="182" t="s">
        <v>255</v>
      </c>
      <c r="D202" s="184" t="s">
        <v>256</v>
      </c>
      <c r="E202" s="231">
        <v>0</v>
      </c>
      <c r="F202" s="232">
        <v>0</v>
      </c>
      <c r="G202" s="232">
        <v>27</v>
      </c>
      <c r="H202" s="232">
        <v>0</v>
      </c>
      <c r="I202" s="232">
        <v>0</v>
      </c>
      <c r="J202" s="232">
        <v>0</v>
      </c>
      <c r="K202" s="232">
        <v>2</v>
      </c>
      <c r="L202" s="233">
        <v>29</v>
      </c>
      <c r="M202" s="234">
        <v>87</v>
      </c>
      <c r="N202" s="234">
        <v>185</v>
      </c>
      <c r="O202" s="235">
        <v>301</v>
      </c>
      <c r="P202" s="236">
        <v>0</v>
      </c>
      <c r="Q202" s="236">
        <v>0</v>
      </c>
      <c r="R202" s="236">
        <v>20</v>
      </c>
      <c r="S202" s="236">
        <v>0</v>
      </c>
      <c r="T202" s="236">
        <v>0</v>
      </c>
      <c r="U202" s="240">
        <v>0</v>
      </c>
      <c r="V202" s="237">
        <v>0</v>
      </c>
      <c r="W202" s="233">
        <v>20</v>
      </c>
      <c r="X202" s="234">
        <v>4</v>
      </c>
      <c r="Y202" s="238">
        <v>51</v>
      </c>
      <c r="Z202" s="239">
        <v>75</v>
      </c>
    </row>
    <row r="203" spans="1:26" ht="15" customHeight="1" x14ac:dyDescent="0.25">
      <c r="A203" s="325"/>
      <c r="B203" s="45"/>
      <c r="C203" s="182" t="s">
        <v>257</v>
      </c>
      <c r="D203" s="184" t="s">
        <v>258</v>
      </c>
      <c r="E203" s="231">
        <v>0</v>
      </c>
      <c r="F203" s="232">
        <v>0</v>
      </c>
      <c r="G203" s="232">
        <v>9</v>
      </c>
      <c r="H203" s="232">
        <v>0</v>
      </c>
      <c r="I203" s="232">
        <v>0</v>
      </c>
      <c r="J203" s="232">
        <v>0</v>
      </c>
      <c r="K203" s="232">
        <v>0</v>
      </c>
      <c r="L203" s="233">
        <v>9</v>
      </c>
      <c r="M203" s="234">
        <v>33</v>
      </c>
      <c r="N203" s="234">
        <v>55</v>
      </c>
      <c r="O203" s="235">
        <v>97</v>
      </c>
      <c r="P203" s="236">
        <v>0</v>
      </c>
      <c r="Q203" s="236">
        <v>0</v>
      </c>
      <c r="R203" s="236">
        <v>4</v>
      </c>
      <c r="S203" s="236">
        <v>0</v>
      </c>
      <c r="T203" s="236">
        <v>0</v>
      </c>
      <c r="U203" s="240">
        <v>0</v>
      </c>
      <c r="V203" s="237">
        <v>0</v>
      </c>
      <c r="W203" s="233">
        <v>4</v>
      </c>
      <c r="X203" s="234">
        <v>0</v>
      </c>
      <c r="Y203" s="238">
        <v>35</v>
      </c>
      <c r="Z203" s="239">
        <v>39</v>
      </c>
    </row>
    <row r="204" spans="1:26" ht="15" customHeight="1" x14ac:dyDescent="0.25">
      <c r="A204" s="325"/>
      <c r="B204" s="45"/>
      <c r="C204" s="182" t="s">
        <v>259</v>
      </c>
      <c r="D204" s="184" t="s">
        <v>260</v>
      </c>
      <c r="E204" s="231">
        <v>0</v>
      </c>
      <c r="F204" s="232">
        <v>0</v>
      </c>
      <c r="G204" s="232">
        <v>0</v>
      </c>
      <c r="H204" s="232">
        <v>0</v>
      </c>
      <c r="I204" s="232">
        <v>0</v>
      </c>
      <c r="J204" s="232">
        <v>0</v>
      </c>
      <c r="K204" s="232">
        <v>0</v>
      </c>
      <c r="L204" s="233">
        <v>0</v>
      </c>
      <c r="M204" s="234">
        <v>0</v>
      </c>
      <c r="N204" s="234">
        <v>0</v>
      </c>
      <c r="O204" s="235">
        <v>0</v>
      </c>
      <c r="P204" s="236">
        <v>0</v>
      </c>
      <c r="Q204" s="236">
        <v>0</v>
      </c>
      <c r="R204" s="236">
        <v>0</v>
      </c>
      <c r="S204" s="236">
        <v>0</v>
      </c>
      <c r="T204" s="236">
        <v>0</v>
      </c>
      <c r="U204" s="240">
        <v>0</v>
      </c>
      <c r="V204" s="237">
        <v>0</v>
      </c>
      <c r="W204" s="233">
        <v>0</v>
      </c>
      <c r="X204" s="234">
        <v>0</v>
      </c>
      <c r="Y204" s="238">
        <v>0</v>
      </c>
      <c r="Z204" s="239">
        <v>0</v>
      </c>
    </row>
    <row r="205" spans="1:26" ht="15" customHeight="1" x14ac:dyDescent="0.25">
      <c r="A205" s="325"/>
      <c r="B205" s="45"/>
      <c r="C205" s="182"/>
      <c r="D205" s="184" t="s">
        <v>261</v>
      </c>
      <c r="E205" s="231">
        <v>0</v>
      </c>
      <c r="F205" s="232">
        <v>0</v>
      </c>
      <c r="G205" s="232">
        <v>0</v>
      </c>
      <c r="H205" s="232">
        <v>0</v>
      </c>
      <c r="I205" s="232">
        <v>0</v>
      </c>
      <c r="J205" s="232">
        <v>0</v>
      </c>
      <c r="K205" s="232">
        <v>0</v>
      </c>
      <c r="L205" s="233">
        <v>0</v>
      </c>
      <c r="M205" s="234">
        <v>0</v>
      </c>
      <c r="N205" s="234">
        <v>0</v>
      </c>
      <c r="O205" s="235">
        <v>0</v>
      </c>
      <c r="P205" s="236">
        <v>0</v>
      </c>
      <c r="Q205" s="236">
        <v>0</v>
      </c>
      <c r="R205" s="236">
        <v>0</v>
      </c>
      <c r="S205" s="236">
        <v>0</v>
      </c>
      <c r="T205" s="236">
        <v>0</v>
      </c>
      <c r="U205" s="240">
        <v>0</v>
      </c>
      <c r="V205" s="237">
        <v>0</v>
      </c>
      <c r="W205" s="233">
        <v>0</v>
      </c>
      <c r="X205" s="234">
        <v>0</v>
      </c>
      <c r="Y205" s="238">
        <v>0</v>
      </c>
      <c r="Z205" s="239">
        <v>0</v>
      </c>
    </row>
    <row r="206" spans="1:26" ht="15" customHeight="1" x14ac:dyDescent="0.25">
      <c r="A206" s="325"/>
      <c r="B206" s="45"/>
      <c r="C206" s="182" t="s">
        <v>259</v>
      </c>
      <c r="D206" s="184" t="s">
        <v>262</v>
      </c>
      <c r="E206" s="231">
        <v>0</v>
      </c>
      <c r="F206" s="232">
        <v>0</v>
      </c>
      <c r="G206" s="232">
        <v>0</v>
      </c>
      <c r="H206" s="232">
        <v>0</v>
      </c>
      <c r="I206" s="232">
        <v>0</v>
      </c>
      <c r="J206" s="232">
        <v>0</v>
      </c>
      <c r="K206" s="232">
        <v>0</v>
      </c>
      <c r="L206" s="233">
        <v>0</v>
      </c>
      <c r="M206" s="234">
        <v>0</v>
      </c>
      <c r="N206" s="234">
        <v>0</v>
      </c>
      <c r="O206" s="235">
        <v>0</v>
      </c>
      <c r="P206" s="236">
        <v>0</v>
      </c>
      <c r="Q206" s="236">
        <v>0</v>
      </c>
      <c r="R206" s="236">
        <v>0</v>
      </c>
      <c r="S206" s="236">
        <v>0</v>
      </c>
      <c r="T206" s="236">
        <v>0</v>
      </c>
      <c r="U206" s="240">
        <v>0</v>
      </c>
      <c r="V206" s="237">
        <v>0</v>
      </c>
      <c r="W206" s="233">
        <v>0</v>
      </c>
      <c r="X206" s="234">
        <v>0</v>
      </c>
      <c r="Y206" s="238">
        <v>0</v>
      </c>
      <c r="Z206" s="239">
        <v>0</v>
      </c>
    </row>
    <row r="207" spans="1:26" ht="15" customHeight="1" x14ac:dyDescent="0.25">
      <c r="A207" s="325"/>
      <c r="B207" s="45"/>
      <c r="C207" s="182"/>
      <c r="D207" s="184" t="s">
        <v>263</v>
      </c>
      <c r="E207" s="231">
        <v>0</v>
      </c>
      <c r="F207" s="232">
        <v>0</v>
      </c>
      <c r="G207" s="232">
        <v>0</v>
      </c>
      <c r="H207" s="232">
        <v>0</v>
      </c>
      <c r="I207" s="232">
        <v>0</v>
      </c>
      <c r="J207" s="232">
        <v>0</v>
      </c>
      <c r="K207" s="232">
        <v>0</v>
      </c>
      <c r="L207" s="233">
        <v>0</v>
      </c>
      <c r="M207" s="234">
        <v>0</v>
      </c>
      <c r="N207" s="234">
        <v>97</v>
      </c>
      <c r="O207" s="235">
        <v>97</v>
      </c>
      <c r="P207" s="236">
        <v>0</v>
      </c>
      <c r="Q207" s="236">
        <v>0</v>
      </c>
      <c r="R207" s="236">
        <v>0</v>
      </c>
      <c r="S207" s="236">
        <v>0</v>
      </c>
      <c r="T207" s="236">
        <v>0</v>
      </c>
      <c r="U207" s="240">
        <v>0</v>
      </c>
      <c r="V207" s="237">
        <v>0</v>
      </c>
      <c r="W207" s="233">
        <v>0</v>
      </c>
      <c r="X207" s="234">
        <v>0</v>
      </c>
      <c r="Y207" s="238">
        <v>0</v>
      </c>
      <c r="Z207" s="239">
        <v>0</v>
      </c>
    </row>
    <row r="208" spans="1:26" ht="15" customHeight="1" x14ac:dyDescent="0.25">
      <c r="A208" s="325"/>
      <c r="B208" s="45"/>
      <c r="C208" s="182" t="s">
        <v>264</v>
      </c>
      <c r="D208" s="184" t="s">
        <v>173</v>
      </c>
      <c r="E208" s="231">
        <v>0</v>
      </c>
      <c r="F208" s="232">
        <v>0</v>
      </c>
      <c r="G208" s="232">
        <v>0</v>
      </c>
      <c r="H208" s="232">
        <v>0</v>
      </c>
      <c r="I208" s="232">
        <v>0</v>
      </c>
      <c r="J208" s="232">
        <v>0</v>
      </c>
      <c r="K208" s="232">
        <v>0</v>
      </c>
      <c r="L208" s="233">
        <v>0</v>
      </c>
      <c r="M208" s="234">
        <v>3</v>
      </c>
      <c r="N208" s="234">
        <v>97</v>
      </c>
      <c r="O208" s="235">
        <v>100</v>
      </c>
      <c r="P208" s="236">
        <v>0</v>
      </c>
      <c r="Q208" s="236">
        <v>0</v>
      </c>
      <c r="R208" s="236">
        <v>0</v>
      </c>
      <c r="S208" s="236">
        <v>0</v>
      </c>
      <c r="T208" s="236">
        <v>0</v>
      </c>
      <c r="U208" s="240">
        <v>0</v>
      </c>
      <c r="V208" s="237">
        <v>0</v>
      </c>
      <c r="W208" s="233">
        <v>0</v>
      </c>
      <c r="X208" s="234">
        <v>2</v>
      </c>
      <c r="Y208" s="238">
        <v>13</v>
      </c>
      <c r="Z208" s="239">
        <v>15</v>
      </c>
    </row>
    <row r="209" spans="1:26" ht="15" customHeight="1" x14ac:dyDescent="0.25">
      <c r="A209" s="325"/>
      <c r="B209" s="45"/>
      <c r="C209" s="182" t="s">
        <v>259</v>
      </c>
      <c r="D209" s="184" t="s">
        <v>512</v>
      </c>
      <c r="E209" s="231">
        <v>0</v>
      </c>
      <c r="F209" s="232">
        <v>0</v>
      </c>
      <c r="G209" s="232">
        <v>0</v>
      </c>
      <c r="H209" s="232">
        <v>0</v>
      </c>
      <c r="I209" s="232">
        <v>0</v>
      </c>
      <c r="J209" s="232">
        <v>0</v>
      </c>
      <c r="K209" s="232">
        <v>0</v>
      </c>
      <c r="L209" s="233">
        <v>0</v>
      </c>
      <c r="M209" s="234">
        <v>0</v>
      </c>
      <c r="N209" s="234">
        <v>41</v>
      </c>
      <c r="O209" s="235">
        <v>41</v>
      </c>
      <c r="P209" s="236">
        <v>0</v>
      </c>
      <c r="Q209" s="236">
        <v>0</v>
      </c>
      <c r="R209" s="236">
        <v>0</v>
      </c>
      <c r="S209" s="236">
        <v>0</v>
      </c>
      <c r="T209" s="236">
        <v>0</v>
      </c>
      <c r="U209" s="240">
        <v>0</v>
      </c>
      <c r="V209" s="237">
        <v>0</v>
      </c>
      <c r="W209" s="233">
        <v>0</v>
      </c>
      <c r="X209" s="234">
        <v>0</v>
      </c>
      <c r="Y209" s="238">
        <v>7</v>
      </c>
      <c r="Z209" s="239">
        <v>7</v>
      </c>
    </row>
    <row r="210" spans="1:26" ht="15" customHeight="1" x14ac:dyDescent="0.25">
      <c r="A210" s="325"/>
      <c r="B210" s="45"/>
      <c r="C210" s="182" t="s">
        <v>259</v>
      </c>
      <c r="D210" s="184" t="s">
        <v>513</v>
      </c>
      <c r="E210" s="231">
        <v>0</v>
      </c>
      <c r="F210" s="232">
        <v>0</v>
      </c>
      <c r="G210" s="232">
        <v>0</v>
      </c>
      <c r="H210" s="232">
        <v>0</v>
      </c>
      <c r="I210" s="232">
        <v>0</v>
      </c>
      <c r="J210" s="232">
        <v>0</v>
      </c>
      <c r="K210" s="232">
        <v>0</v>
      </c>
      <c r="L210" s="233">
        <v>0</v>
      </c>
      <c r="M210" s="234">
        <v>1</v>
      </c>
      <c r="N210" s="234">
        <v>2</v>
      </c>
      <c r="O210" s="235">
        <v>3</v>
      </c>
      <c r="P210" s="236">
        <v>0</v>
      </c>
      <c r="Q210" s="236">
        <v>0</v>
      </c>
      <c r="R210" s="236">
        <v>0</v>
      </c>
      <c r="S210" s="236">
        <v>0</v>
      </c>
      <c r="T210" s="236">
        <v>0</v>
      </c>
      <c r="U210" s="240">
        <v>0</v>
      </c>
      <c r="V210" s="237">
        <v>0</v>
      </c>
      <c r="W210" s="233">
        <v>0</v>
      </c>
      <c r="X210" s="234">
        <v>0</v>
      </c>
      <c r="Y210" s="238">
        <v>0</v>
      </c>
      <c r="Z210" s="239">
        <v>0</v>
      </c>
    </row>
    <row r="211" spans="1:26" ht="15" customHeight="1" x14ac:dyDescent="0.25">
      <c r="A211" s="325"/>
      <c r="B211" s="45"/>
      <c r="C211" s="182" t="s">
        <v>259</v>
      </c>
      <c r="D211" s="184" t="s">
        <v>514</v>
      </c>
      <c r="E211" s="231">
        <v>0</v>
      </c>
      <c r="F211" s="232">
        <v>0</v>
      </c>
      <c r="G211" s="232">
        <v>0</v>
      </c>
      <c r="H211" s="232">
        <v>0</v>
      </c>
      <c r="I211" s="232">
        <v>0</v>
      </c>
      <c r="J211" s="232">
        <v>0</v>
      </c>
      <c r="K211" s="232">
        <v>0</v>
      </c>
      <c r="L211" s="233">
        <v>0</v>
      </c>
      <c r="M211" s="234">
        <v>0</v>
      </c>
      <c r="N211" s="234">
        <v>0</v>
      </c>
      <c r="O211" s="235">
        <v>0</v>
      </c>
      <c r="P211" s="236">
        <v>0</v>
      </c>
      <c r="Q211" s="236">
        <v>0</v>
      </c>
      <c r="R211" s="236">
        <v>0</v>
      </c>
      <c r="S211" s="236">
        <v>0</v>
      </c>
      <c r="T211" s="236">
        <v>0</v>
      </c>
      <c r="U211" s="240">
        <v>0</v>
      </c>
      <c r="V211" s="237">
        <v>0</v>
      </c>
      <c r="W211" s="233">
        <v>0</v>
      </c>
      <c r="X211" s="234">
        <v>0</v>
      </c>
      <c r="Y211" s="238">
        <v>0</v>
      </c>
      <c r="Z211" s="239">
        <v>0</v>
      </c>
    </row>
    <row r="212" spans="1:26" ht="15" customHeight="1" x14ac:dyDescent="0.25">
      <c r="A212" s="325"/>
      <c r="B212" s="45"/>
      <c r="C212" s="182" t="s">
        <v>259</v>
      </c>
      <c r="D212" s="184" t="s">
        <v>515</v>
      </c>
      <c r="E212" s="231">
        <v>0</v>
      </c>
      <c r="F212" s="232">
        <v>0</v>
      </c>
      <c r="G212" s="232">
        <v>0</v>
      </c>
      <c r="H212" s="232">
        <v>0</v>
      </c>
      <c r="I212" s="232">
        <v>0</v>
      </c>
      <c r="J212" s="232">
        <v>0</v>
      </c>
      <c r="K212" s="232">
        <v>0</v>
      </c>
      <c r="L212" s="233">
        <v>0</v>
      </c>
      <c r="M212" s="234">
        <v>0</v>
      </c>
      <c r="N212" s="234">
        <v>49</v>
      </c>
      <c r="O212" s="235">
        <v>49</v>
      </c>
      <c r="P212" s="236">
        <v>0</v>
      </c>
      <c r="Q212" s="236">
        <v>0</v>
      </c>
      <c r="R212" s="236">
        <v>0</v>
      </c>
      <c r="S212" s="236">
        <v>0</v>
      </c>
      <c r="T212" s="236">
        <v>0</v>
      </c>
      <c r="U212" s="240">
        <v>0</v>
      </c>
      <c r="V212" s="237">
        <v>0</v>
      </c>
      <c r="W212" s="233">
        <v>0</v>
      </c>
      <c r="X212" s="234">
        <v>0</v>
      </c>
      <c r="Y212" s="238">
        <v>7</v>
      </c>
      <c r="Z212" s="239">
        <v>7</v>
      </c>
    </row>
    <row r="213" spans="1:26" ht="15" customHeight="1" x14ac:dyDescent="0.25">
      <c r="A213" s="325"/>
      <c r="B213" s="45"/>
      <c r="C213" s="182" t="s">
        <v>259</v>
      </c>
      <c r="D213" s="184" t="s">
        <v>516</v>
      </c>
      <c r="E213" s="231">
        <v>0</v>
      </c>
      <c r="F213" s="232">
        <v>0</v>
      </c>
      <c r="G213" s="232">
        <v>0</v>
      </c>
      <c r="H213" s="232">
        <v>0</v>
      </c>
      <c r="I213" s="232">
        <v>0</v>
      </c>
      <c r="J213" s="232">
        <v>0</v>
      </c>
      <c r="K213" s="232">
        <v>0</v>
      </c>
      <c r="L213" s="233">
        <v>0</v>
      </c>
      <c r="M213" s="234">
        <v>1</v>
      </c>
      <c r="N213" s="234">
        <v>15</v>
      </c>
      <c r="O213" s="235">
        <v>16</v>
      </c>
      <c r="P213" s="236">
        <v>0</v>
      </c>
      <c r="Q213" s="236">
        <v>0</v>
      </c>
      <c r="R213" s="236">
        <v>0</v>
      </c>
      <c r="S213" s="236">
        <v>0</v>
      </c>
      <c r="T213" s="236">
        <v>0</v>
      </c>
      <c r="U213" s="240">
        <v>0</v>
      </c>
      <c r="V213" s="237">
        <v>0</v>
      </c>
      <c r="W213" s="233">
        <v>0</v>
      </c>
      <c r="X213" s="234">
        <v>2</v>
      </c>
      <c r="Y213" s="238">
        <v>11</v>
      </c>
      <c r="Z213" s="239">
        <v>13</v>
      </c>
    </row>
    <row r="214" spans="1:26" ht="15" customHeight="1" x14ac:dyDescent="0.25">
      <c r="A214" s="325"/>
      <c r="B214" s="45"/>
      <c r="C214" s="182" t="s">
        <v>259</v>
      </c>
      <c r="D214" s="184" t="s">
        <v>517</v>
      </c>
      <c r="E214" s="231">
        <v>0</v>
      </c>
      <c r="F214" s="232">
        <v>0</v>
      </c>
      <c r="G214" s="232">
        <v>0</v>
      </c>
      <c r="H214" s="232">
        <v>0</v>
      </c>
      <c r="I214" s="232">
        <v>0</v>
      </c>
      <c r="J214" s="232">
        <v>0</v>
      </c>
      <c r="K214" s="232">
        <v>0</v>
      </c>
      <c r="L214" s="233">
        <v>0</v>
      </c>
      <c r="M214" s="234">
        <v>2</v>
      </c>
      <c r="N214" s="234">
        <v>42</v>
      </c>
      <c r="O214" s="235">
        <v>44</v>
      </c>
      <c r="P214" s="236">
        <v>0</v>
      </c>
      <c r="Q214" s="236">
        <v>0</v>
      </c>
      <c r="R214" s="236">
        <v>0</v>
      </c>
      <c r="S214" s="236">
        <v>0</v>
      </c>
      <c r="T214" s="236">
        <v>0</v>
      </c>
      <c r="U214" s="240">
        <v>0</v>
      </c>
      <c r="V214" s="237">
        <v>0</v>
      </c>
      <c r="W214" s="233">
        <v>0</v>
      </c>
      <c r="X214" s="234">
        <v>1</v>
      </c>
      <c r="Y214" s="238">
        <v>21</v>
      </c>
      <c r="Z214" s="239">
        <v>22</v>
      </c>
    </row>
    <row r="215" spans="1:26" ht="15" customHeight="1" x14ac:dyDescent="0.25">
      <c r="A215" s="325"/>
      <c r="B215" s="45"/>
      <c r="C215" s="182" t="s">
        <v>265</v>
      </c>
      <c r="D215" s="184" t="s">
        <v>266</v>
      </c>
      <c r="E215" s="231">
        <v>0</v>
      </c>
      <c r="F215" s="232">
        <v>0</v>
      </c>
      <c r="G215" s="232">
        <v>0</v>
      </c>
      <c r="H215" s="232">
        <v>0</v>
      </c>
      <c r="I215" s="232">
        <v>0</v>
      </c>
      <c r="J215" s="232">
        <v>0</v>
      </c>
      <c r="K215" s="232">
        <v>0</v>
      </c>
      <c r="L215" s="233">
        <v>0</v>
      </c>
      <c r="M215" s="234">
        <v>1</v>
      </c>
      <c r="N215" s="234">
        <v>51</v>
      </c>
      <c r="O215" s="235">
        <v>52</v>
      </c>
      <c r="P215" s="236">
        <v>0</v>
      </c>
      <c r="Q215" s="236">
        <v>0</v>
      </c>
      <c r="R215" s="236">
        <v>0</v>
      </c>
      <c r="S215" s="236">
        <v>0</v>
      </c>
      <c r="T215" s="236">
        <v>0</v>
      </c>
      <c r="U215" s="240">
        <v>0</v>
      </c>
      <c r="V215" s="237">
        <v>0</v>
      </c>
      <c r="W215" s="233">
        <v>0</v>
      </c>
      <c r="X215" s="234">
        <v>0</v>
      </c>
      <c r="Y215" s="238">
        <v>15</v>
      </c>
      <c r="Z215" s="239">
        <v>15</v>
      </c>
    </row>
    <row r="216" spans="1:26" ht="15" customHeight="1" x14ac:dyDescent="0.25">
      <c r="A216" s="325"/>
      <c r="B216" s="45"/>
      <c r="C216" s="182" t="s">
        <v>265</v>
      </c>
      <c r="D216" s="184" t="s">
        <v>267</v>
      </c>
      <c r="E216" s="231">
        <v>0</v>
      </c>
      <c r="F216" s="232">
        <v>0</v>
      </c>
      <c r="G216" s="232">
        <v>0</v>
      </c>
      <c r="H216" s="232">
        <v>0</v>
      </c>
      <c r="I216" s="232">
        <v>0</v>
      </c>
      <c r="J216" s="232">
        <v>0</v>
      </c>
      <c r="K216" s="232">
        <v>0</v>
      </c>
      <c r="L216" s="233">
        <v>0</v>
      </c>
      <c r="M216" s="234">
        <v>0</v>
      </c>
      <c r="N216" s="234">
        <v>23</v>
      </c>
      <c r="O216" s="235">
        <v>23</v>
      </c>
      <c r="P216" s="236">
        <v>0</v>
      </c>
      <c r="Q216" s="236">
        <v>0</v>
      </c>
      <c r="R216" s="236">
        <v>0</v>
      </c>
      <c r="S216" s="236">
        <v>0</v>
      </c>
      <c r="T216" s="236">
        <v>0</v>
      </c>
      <c r="U216" s="240">
        <v>0</v>
      </c>
      <c r="V216" s="237">
        <v>0</v>
      </c>
      <c r="W216" s="233">
        <v>0</v>
      </c>
      <c r="X216" s="234">
        <v>0</v>
      </c>
      <c r="Y216" s="238">
        <v>5</v>
      </c>
      <c r="Z216" s="239">
        <v>5</v>
      </c>
    </row>
    <row r="217" spans="1:26" ht="15" customHeight="1" x14ac:dyDescent="0.25">
      <c r="A217" s="325"/>
      <c r="B217" s="45"/>
      <c r="C217" s="182" t="s">
        <v>265</v>
      </c>
      <c r="D217" s="184" t="s">
        <v>518</v>
      </c>
      <c r="E217" s="231">
        <v>0</v>
      </c>
      <c r="F217" s="232">
        <v>0</v>
      </c>
      <c r="G217" s="232">
        <v>0</v>
      </c>
      <c r="H217" s="232">
        <v>0</v>
      </c>
      <c r="I217" s="232">
        <v>0</v>
      </c>
      <c r="J217" s="232">
        <v>0</v>
      </c>
      <c r="K217" s="232">
        <v>0</v>
      </c>
      <c r="L217" s="233">
        <v>0</v>
      </c>
      <c r="M217" s="234">
        <v>2</v>
      </c>
      <c r="N217" s="234">
        <v>19</v>
      </c>
      <c r="O217" s="235">
        <v>21</v>
      </c>
      <c r="P217" s="236">
        <v>0</v>
      </c>
      <c r="Q217" s="236">
        <v>0</v>
      </c>
      <c r="R217" s="236">
        <v>0</v>
      </c>
      <c r="S217" s="236">
        <v>0</v>
      </c>
      <c r="T217" s="236">
        <v>0</v>
      </c>
      <c r="U217" s="240">
        <v>0</v>
      </c>
      <c r="V217" s="237">
        <v>0</v>
      </c>
      <c r="W217" s="233">
        <v>0</v>
      </c>
      <c r="X217" s="234">
        <v>0</v>
      </c>
      <c r="Y217" s="238">
        <v>0</v>
      </c>
      <c r="Z217" s="239">
        <v>0</v>
      </c>
    </row>
    <row r="218" spans="1:26" ht="15" customHeight="1" x14ac:dyDescent="0.25">
      <c r="A218" s="325"/>
      <c r="B218" s="45"/>
      <c r="C218" s="182" t="s">
        <v>265</v>
      </c>
      <c r="D218" s="184" t="s">
        <v>268</v>
      </c>
      <c r="E218" s="231">
        <v>0</v>
      </c>
      <c r="F218" s="232">
        <v>0</v>
      </c>
      <c r="G218" s="232">
        <v>0</v>
      </c>
      <c r="H218" s="232">
        <v>0</v>
      </c>
      <c r="I218" s="232">
        <v>0</v>
      </c>
      <c r="J218" s="232">
        <v>0</v>
      </c>
      <c r="K218" s="232">
        <v>0</v>
      </c>
      <c r="L218" s="233">
        <v>0</v>
      </c>
      <c r="M218" s="234">
        <v>2</v>
      </c>
      <c r="N218" s="234">
        <v>10</v>
      </c>
      <c r="O218" s="235">
        <v>12</v>
      </c>
      <c r="P218" s="236">
        <v>0</v>
      </c>
      <c r="Q218" s="236">
        <v>0</v>
      </c>
      <c r="R218" s="236">
        <v>0</v>
      </c>
      <c r="S218" s="236">
        <v>0</v>
      </c>
      <c r="T218" s="236">
        <v>0</v>
      </c>
      <c r="U218" s="240">
        <v>0</v>
      </c>
      <c r="V218" s="237">
        <v>0</v>
      </c>
      <c r="W218" s="233">
        <v>0</v>
      </c>
      <c r="X218" s="234">
        <v>0</v>
      </c>
      <c r="Y218" s="238">
        <v>8</v>
      </c>
      <c r="Z218" s="239">
        <v>8</v>
      </c>
    </row>
    <row r="219" spans="1:26" ht="15" customHeight="1" x14ac:dyDescent="0.25">
      <c r="A219" s="325"/>
      <c r="B219" s="45"/>
      <c r="C219" s="182" t="s">
        <v>264</v>
      </c>
      <c r="D219" s="183" t="s">
        <v>530</v>
      </c>
      <c r="E219" s="231">
        <v>0</v>
      </c>
      <c r="F219" s="232">
        <v>0</v>
      </c>
      <c r="G219" s="232">
        <v>0</v>
      </c>
      <c r="H219" s="232">
        <v>0</v>
      </c>
      <c r="I219" s="232">
        <v>0</v>
      </c>
      <c r="J219" s="232">
        <v>0</v>
      </c>
      <c r="K219" s="232">
        <v>0</v>
      </c>
      <c r="L219" s="233">
        <v>0</v>
      </c>
      <c r="M219" s="234">
        <v>0</v>
      </c>
      <c r="N219" s="234">
        <v>0</v>
      </c>
      <c r="O219" s="235">
        <v>0</v>
      </c>
      <c r="P219" s="236">
        <v>0</v>
      </c>
      <c r="Q219" s="236">
        <v>0</v>
      </c>
      <c r="R219" s="236">
        <v>0</v>
      </c>
      <c r="S219" s="236">
        <v>0</v>
      </c>
      <c r="T219" s="236">
        <v>0</v>
      </c>
      <c r="U219" s="240">
        <v>0</v>
      </c>
      <c r="V219" s="237">
        <v>0</v>
      </c>
      <c r="W219" s="233">
        <v>0</v>
      </c>
      <c r="X219" s="234">
        <v>0</v>
      </c>
      <c r="Y219" s="238">
        <v>0</v>
      </c>
      <c r="Z219" s="239">
        <v>0</v>
      </c>
    </row>
    <row r="220" spans="1:26" ht="15" customHeight="1" x14ac:dyDescent="0.25">
      <c r="A220" s="325"/>
      <c r="B220" s="45"/>
      <c r="C220" s="182" t="s">
        <v>264</v>
      </c>
      <c r="D220" s="183" t="s">
        <v>531</v>
      </c>
      <c r="E220" s="231">
        <v>0</v>
      </c>
      <c r="F220" s="232">
        <v>0</v>
      </c>
      <c r="G220" s="232">
        <v>0</v>
      </c>
      <c r="H220" s="232">
        <v>0</v>
      </c>
      <c r="I220" s="232">
        <v>0</v>
      </c>
      <c r="J220" s="232">
        <v>0</v>
      </c>
      <c r="K220" s="232">
        <v>0</v>
      </c>
      <c r="L220" s="233">
        <v>0</v>
      </c>
      <c r="M220" s="234">
        <v>0</v>
      </c>
      <c r="N220" s="234">
        <v>0</v>
      </c>
      <c r="O220" s="235">
        <v>0</v>
      </c>
      <c r="P220" s="236">
        <v>0</v>
      </c>
      <c r="Q220" s="236">
        <v>0</v>
      </c>
      <c r="R220" s="236">
        <v>0</v>
      </c>
      <c r="S220" s="236">
        <v>0</v>
      </c>
      <c r="T220" s="236">
        <v>0</v>
      </c>
      <c r="U220" s="240">
        <v>0</v>
      </c>
      <c r="V220" s="237">
        <v>0</v>
      </c>
      <c r="W220" s="233">
        <v>0</v>
      </c>
      <c r="X220" s="234">
        <v>0</v>
      </c>
      <c r="Y220" s="238">
        <v>0</v>
      </c>
      <c r="Z220" s="239">
        <v>0</v>
      </c>
    </row>
    <row r="221" spans="1:26" ht="15" customHeight="1" x14ac:dyDescent="0.25">
      <c r="A221" s="325"/>
      <c r="B221" s="45"/>
      <c r="C221" s="182" t="s">
        <v>264</v>
      </c>
      <c r="D221" s="183" t="s">
        <v>532</v>
      </c>
      <c r="E221" s="231">
        <v>0</v>
      </c>
      <c r="F221" s="232">
        <v>0</v>
      </c>
      <c r="G221" s="232">
        <v>0</v>
      </c>
      <c r="H221" s="232">
        <v>0</v>
      </c>
      <c r="I221" s="232">
        <v>0</v>
      </c>
      <c r="J221" s="232">
        <v>0</v>
      </c>
      <c r="K221" s="232">
        <v>0</v>
      </c>
      <c r="L221" s="233">
        <v>0</v>
      </c>
      <c r="M221" s="234">
        <v>0</v>
      </c>
      <c r="N221" s="234">
        <v>0</v>
      </c>
      <c r="O221" s="235">
        <v>0</v>
      </c>
      <c r="P221" s="236">
        <v>0</v>
      </c>
      <c r="Q221" s="236">
        <v>0</v>
      </c>
      <c r="R221" s="236">
        <v>0</v>
      </c>
      <c r="S221" s="236">
        <v>0</v>
      </c>
      <c r="T221" s="236">
        <v>0</v>
      </c>
      <c r="U221" s="240">
        <v>0</v>
      </c>
      <c r="V221" s="237">
        <v>0</v>
      </c>
      <c r="W221" s="233">
        <v>0</v>
      </c>
      <c r="X221" s="234">
        <v>0</v>
      </c>
      <c r="Y221" s="238">
        <v>0</v>
      </c>
      <c r="Z221" s="239">
        <v>0</v>
      </c>
    </row>
    <row r="222" spans="1:26" ht="15" customHeight="1" x14ac:dyDescent="0.25">
      <c r="A222" s="325"/>
      <c r="B222" s="45"/>
      <c r="C222" s="182"/>
      <c r="D222" s="191" t="s">
        <v>269</v>
      </c>
      <c r="E222" s="198">
        <v>0</v>
      </c>
      <c r="F222" s="232">
        <v>0</v>
      </c>
      <c r="G222" s="232">
        <v>0</v>
      </c>
      <c r="H222" s="232">
        <v>0</v>
      </c>
      <c r="I222" s="232">
        <v>0</v>
      </c>
      <c r="J222" s="232">
        <v>0</v>
      </c>
      <c r="K222" s="232">
        <v>0</v>
      </c>
      <c r="L222" s="233">
        <v>0</v>
      </c>
      <c r="M222" s="234">
        <v>0</v>
      </c>
      <c r="N222" s="238">
        <v>0</v>
      </c>
      <c r="O222" s="181">
        <v>0</v>
      </c>
      <c r="P222" s="240">
        <v>0</v>
      </c>
      <c r="Q222" s="240">
        <v>0</v>
      </c>
      <c r="R222" s="240">
        <v>0</v>
      </c>
      <c r="S222" s="240">
        <v>0</v>
      </c>
      <c r="T222" s="240">
        <v>0</v>
      </c>
      <c r="U222" s="240">
        <v>0</v>
      </c>
      <c r="V222" s="240">
        <v>0</v>
      </c>
      <c r="W222" s="233">
        <v>0</v>
      </c>
      <c r="X222" s="234">
        <v>0</v>
      </c>
      <c r="Y222" s="238">
        <v>0</v>
      </c>
      <c r="Z222" s="187">
        <v>0</v>
      </c>
    </row>
    <row r="223" spans="1:26" ht="15" customHeight="1" thickBot="1" x14ac:dyDescent="0.3">
      <c r="A223" s="326"/>
      <c r="B223" s="36" t="s">
        <v>435</v>
      </c>
      <c r="C223" s="179"/>
      <c r="D223" s="178"/>
      <c r="E223" s="241">
        <v>7</v>
      </c>
      <c r="F223" s="242">
        <v>0</v>
      </c>
      <c r="G223" s="242">
        <v>183</v>
      </c>
      <c r="H223" s="242">
        <v>0</v>
      </c>
      <c r="I223" s="242">
        <v>0</v>
      </c>
      <c r="J223" s="242">
        <v>0</v>
      </c>
      <c r="K223" s="242">
        <v>2</v>
      </c>
      <c r="L223" s="243">
        <v>192</v>
      </c>
      <c r="M223" s="244">
        <v>236</v>
      </c>
      <c r="N223" s="244">
        <v>1551</v>
      </c>
      <c r="O223" s="245">
        <v>1979</v>
      </c>
      <c r="P223" s="246">
        <v>1</v>
      </c>
      <c r="Q223" s="246">
        <v>0</v>
      </c>
      <c r="R223" s="246">
        <v>97</v>
      </c>
      <c r="S223" s="246">
        <v>0</v>
      </c>
      <c r="T223" s="246">
        <v>0</v>
      </c>
      <c r="U223" s="246">
        <v>0</v>
      </c>
      <c r="V223" s="246">
        <v>0</v>
      </c>
      <c r="W223" s="243">
        <v>98</v>
      </c>
      <c r="X223" s="244">
        <v>27</v>
      </c>
      <c r="Y223" s="244">
        <v>325</v>
      </c>
      <c r="Z223" s="243">
        <v>450</v>
      </c>
    </row>
    <row r="224" spans="1:26" ht="15" customHeight="1" x14ac:dyDescent="0.25">
      <c r="A224" s="324" t="s">
        <v>469</v>
      </c>
      <c r="B224" s="352" t="s">
        <v>469</v>
      </c>
      <c r="C224" s="352"/>
      <c r="D224" s="352"/>
      <c r="E224" s="293">
        <v>0</v>
      </c>
      <c r="F224" s="293">
        <v>0</v>
      </c>
      <c r="G224" s="293">
        <v>0</v>
      </c>
      <c r="H224" s="293">
        <v>0</v>
      </c>
      <c r="I224" s="293">
        <v>0</v>
      </c>
      <c r="J224" s="293">
        <v>0</v>
      </c>
      <c r="K224" s="293">
        <v>0</v>
      </c>
      <c r="L224" s="292">
        <v>0</v>
      </c>
      <c r="M224" s="192">
        <v>135</v>
      </c>
      <c r="N224" s="192">
        <v>2043</v>
      </c>
      <c r="O224" s="294">
        <v>2178</v>
      </c>
      <c r="P224" s="293">
        <v>0</v>
      </c>
      <c r="Q224" s="293">
        <v>0</v>
      </c>
      <c r="R224" s="293">
        <v>0</v>
      </c>
      <c r="S224" s="293">
        <v>0</v>
      </c>
      <c r="T224" s="293">
        <v>0</v>
      </c>
      <c r="U224" s="293">
        <v>0</v>
      </c>
      <c r="V224" s="293">
        <v>0</v>
      </c>
      <c r="W224" s="292">
        <v>0</v>
      </c>
      <c r="X224" s="192">
        <v>20</v>
      </c>
      <c r="Y224" s="192">
        <v>380</v>
      </c>
      <c r="Z224" s="293">
        <v>400</v>
      </c>
    </row>
    <row r="225" spans="1:26" ht="15" customHeight="1" x14ac:dyDescent="0.25">
      <c r="A225" s="325"/>
      <c r="B225" s="277"/>
      <c r="C225" s="182"/>
      <c r="D225" s="183" t="s">
        <v>585</v>
      </c>
      <c r="E225" s="231">
        <v>0</v>
      </c>
      <c r="F225" s="232">
        <v>0</v>
      </c>
      <c r="G225" s="232">
        <v>0</v>
      </c>
      <c r="H225" s="232">
        <v>0</v>
      </c>
      <c r="I225" s="232">
        <v>0</v>
      </c>
      <c r="J225" s="232">
        <v>0</v>
      </c>
      <c r="K225" s="232">
        <v>0</v>
      </c>
      <c r="L225" s="233">
        <v>0</v>
      </c>
      <c r="M225" s="234">
        <v>19</v>
      </c>
      <c r="N225" s="234">
        <v>1</v>
      </c>
      <c r="O225" s="235">
        <v>20</v>
      </c>
      <c r="P225" s="236">
        <v>0</v>
      </c>
      <c r="Q225" s="236">
        <v>0</v>
      </c>
      <c r="R225" s="236">
        <v>0</v>
      </c>
      <c r="S225" s="236">
        <v>0</v>
      </c>
      <c r="T225" s="236">
        <v>0</v>
      </c>
      <c r="U225" s="240">
        <v>0</v>
      </c>
      <c r="V225" s="237">
        <v>0</v>
      </c>
      <c r="W225" s="233">
        <v>0</v>
      </c>
      <c r="X225" s="234">
        <v>0</v>
      </c>
      <c r="Y225" s="238">
        <v>0</v>
      </c>
      <c r="Z225" s="239">
        <v>0</v>
      </c>
    </row>
    <row r="226" spans="1:26" ht="15" customHeight="1" x14ac:dyDescent="0.25">
      <c r="A226" s="325"/>
      <c r="B226" s="277"/>
      <c r="C226" s="182" t="s">
        <v>470</v>
      </c>
      <c r="D226" s="183" t="s">
        <v>471</v>
      </c>
      <c r="E226" s="231">
        <v>0</v>
      </c>
      <c r="F226" s="232">
        <v>0</v>
      </c>
      <c r="G226" s="232">
        <v>0</v>
      </c>
      <c r="H226" s="232">
        <v>0</v>
      </c>
      <c r="I226" s="232">
        <v>0</v>
      </c>
      <c r="J226" s="232">
        <v>0</v>
      </c>
      <c r="K226" s="232">
        <v>0</v>
      </c>
      <c r="L226" s="233">
        <v>0</v>
      </c>
      <c r="M226" s="234">
        <v>42</v>
      </c>
      <c r="N226" s="234">
        <v>934</v>
      </c>
      <c r="O226" s="235">
        <v>976</v>
      </c>
      <c r="P226" s="236">
        <v>0</v>
      </c>
      <c r="Q226" s="236">
        <v>0</v>
      </c>
      <c r="R226" s="236">
        <v>0</v>
      </c>
      <c r="S226" s="236">
        <v>0</v>
      </c>
      <c r="T226" s="236">
        <v>0</v>
      </c>
      <c r="U226" s="240">
        <v>0</v>
      </c>
      <c r="V226" s="237">
        <v>0</v>
      </c>
      <c r="W226" s="233">
        <v>0</v>
      </c>
      <c r="X226" s="234">
        <v>2</v>
      </c>
      <c r="Y226" s="238">
        <v>158</v>
      </c>
      <c r="Z226" s="239">
        <v>160</v>
      </c>
    </row>
    <row r="227" spans="1:26" ht="15" customHeight="1" x14ac:dyDescent="0.25">
      <c r="A227" s="325"/>
      <c r="B227" s="277"/>
      <c r="C227" s="182" t="s">
        <v>472</v>
      </c>
      <c r="D227" s="183" t="s">
        <v>473</v>
      </c>
      <c r="E227" s="231">
        <v>0</v>
      </c>
      <c r="F227" s="232">
        <v>0</v>
      </c>
      <c r="G227" s="232">
        <v>0</v>
      </c>
      <c r="H227" s="232">
        <v>0</v>
      </c>
      <c r="I227" s="232">
        <v>0</v>
      </c>
      <c r="J227" s="232">
        <v>0</v>
      </c>
      <c r="K227" s="232">
        <v>0</v>
      </c>
      <c r="L227" s="233">
        <v>0</v>
      </c>
      <c r="M227" s="234">
        <v>14</v>
      </c>
      <c r="N227" s="234">
        <v>50</v>
      </c>
      <c r="O227" s="235">
        <v>64</v>
      </c>
      <c r="P227" s="236">
        <v>0</v>
      </c>
      <c r="Q227" s="236">
        <v>0</v>
      </c>
      <c r="R227" s="236">
        <v>0</v>
      </c>
      <c r="S227" s="236">
        <v>0</v>
      </c>
      <c r="T227" s="236">
        <v>0</v>
      </c>
      <c r="U227" s="240">
        <v>0</v>
      </c>
      <c r="V227" s="237">
        <v>0</v>
      </c>
      <c r="W227" s="233">
        <v>0</v>
      </c>
      <c r="X227" s="234">
        <v>0</v>
      </c>
      <c r="Y227" s="238">
        <v>12</v>
      </c>
      <c r="Z227" s="239">
        <v>12</v>
      </c>
    </row>
    <row r="228" spans="1:26" ht="15" customHeight="1" x14ac:dyDescent="0.25">
      <c r="A228" s="325"/>
      <c r="B228" s="277"/>
      <c r="C228" s="182" t="s">
        <v>474</v>
      </c>
      <c r="D228" s="183" t="s">
        <v>556</v>
      </c>
      <c r="E228" s="231">
        <v>0</v>
      </c>
      <c r="F228" s="232">
        <v>0</v>
      </c>
      <c r="G228" s="232">
        <v>0</v>
      </c>
      <c r="H228" s="232">
        <v>0</v>
      </c>
      <c r="I228" s="232">
        <v>0</v>
      </c>
      <c r="J228" s="232">
        <v>0</v>
      </c>
      <c r="K228" s="232">
        <v>0</v>
      </c>
      <c r="L228" s="233">
        <v>0</v>
      </c>
      <c r="M228" s="234">
        <v>1</v>
      </c>
      <c r="N228" s="234">
        <v>164</v>
      </c>
      <c r="O228" s="235">
        <v>165</v>
      </c>
      <c r="P228" s="236">
        <v>0</v>
      </c>
      <c r="Q228" s="236">
        <v>0</v>
      </c>
      <c r="R228" s="236">
        <v>0</v>
      </c>
      <c r="S228" s="236">
        <v>0</v>
      </c>
      <c r="T228" s="236">
        <v>0</v>
      </c>
      <c r="U228" s="240">
        <v>0</v>
      </c>
      <c r="V228" s="237">
        <v>0</v>
      </c>
      <c r="W228" s="233">
        <v>0</v>
      </c>
      <c r="X228" s="234">
        <v>0</v>
      </c>
      <c r="Y228" s="238">
        <v>28</v>
      </c>
      <c r="Z228" s="239">
        <v>28</v>
      </c>
    </row>
    <row r="229" spans="1:26" ht="15" customHeight="1" x14ac:dyDescent="0.25">
      <c r="A229" s="325"/>
      <c r="B229" s="277"/>
      <c r="C229" s="182"/>
      <c r="D229" s="183" t="s">
        <v>598</v>
      </c>
      <c r="E229" s="231">
        <v>0</v>
      </c>
      <c r="F229" s="232">
        <v>0</v>
      </c>
      <c r="G229" s="232">
        <v>0</v>
      </c>
      <c r="H229" s="232">
        <v>0</v>
      </c>
      <c r="I229" s="232">
        <v>0</v>
      </c>
      <c r="J229" s="232">
        <v>0</v>
      </c>
      <c r="K229" s="232">
        <v>0</v>
      </c>
      <c r="L229" s="233">
        <v>0</v>
      </c>
      <c r="M229" s="234">
        <v>10</v>
      </c>
      <c r="N229" s="234">
        <v>23</v>
      </c>
      <c r="O229" s="235">
        <v>33</v>
      </c>
      <c r="P229" s="236">
        <v>0</v>
      </c>
      <c r="Q229" s="236">
        <v>0</v>
      </c>
      <c r="R229" s="236">
        <v>0</v>
      </c>
      <c r="S229" s="236">
        <v>0</v>
      </c>
      <c r="T229" s="236">
        <v>0</v>
      </c>
      <c r="U229" s="240">
        <v>0</v>
      </c>
      <c r="V229" s="237">
        <v>0</v>
      </c>
      <c r="W229" s="233">
        <v>0</v>
      </c>
      <c r="X229" s="234">
        <v>6</v>
      </c>
      <c r="Y229" s="238">
        <v>2</v>
      </c>
      <c r="Z229" s="239">
        <v>8</v>
      </c>
    </row>
    <row r="230" spans="1:26" ht="15" customHeight="1" x14ac:dyDescent="0.25">
      <c r="A230" s="325"/>
      <c r="B230" s="277"/>
      <c r="C230" s="182"/>
      <c r="D230" s="183" t="s">
        <v>557</v>
      </c>
      <c r="E230" s="231">
        <v>0</v>
      </c>
      <c r="F230" s="232">
        <v>0</v>
      </c>
      <c r="G230" s="232">
        <v>0</v>
      </c>
      <c r="H230" s="232">
        <v>0</v>
      </c>
      <c r="I230" s="232">
        <v>0</v>
      </c>
      <c r="J230" s="232">
        <v>0</v>
      </c>
      <c r="K230" s="232">
        <v>0</v>
      </c>
      <c r="L230" s="233">
        <v>0</v>
      </c>
      <c r="M230" s="234">
        <v>0</v>
      </c>
      <c r="N230" s="234">
        <v>18</v>
      </c>
      <c r="O230" s="235">
        <v>18</v>
      </c>
      <c r="P230" s="236">
        <v>0</v>
      </c>
      <c r="Q230" s="236">
        <v>0</v>
      </c>
      <c r="R230" s="236">
        <v>0</v>
      </c>
      <c r="S230" s="236">
        <v>0</v>
      </c>
      <c r="T230" s="236">
        <v>0</v>
      </c>
      <c r="U230" s="240">
        <v>0</v>
      </c>
      <c r="V230" s="237">
        <v>0</v>
      </c>
      <c r="W230" s="233">
        <v>0</v>
      </c>
      <c r="X230" s="234">
        <v>0</v>
      </c>
      <c r="Y230" s="238">
        <v>4</v>
      </c>
      <c r="Z230" s="239">
        <v>4</v>
      </c>
    </row>
    <row r="231" spans="1:26" ht="15" customHeight="1" x14ac:dyDescent="0.25">
      <c r="A231" s="325"/>
      <c r="B231" s="277"/>
      <c r="C231" s="182"/>
      <c r="D231" s="183" t="s">
        <v>558</v>
      </c>
      <c r="E231" s="231">
        <v>0</v>
      </c>
      <c r="F231" s="232">
        <v>0</v>
      </c>
      <c r="G231" s="232">
        <v>0</v>
      </c>
      <c r="H231" s="232">
        <v>0</v>
      </c>
      <c r="I231" s="232">
        <v>0</v>
      </c>
      <c r="J231" s="232">
        <v>0</v>
      </c>
      <c r="K231" s="232">
        <v>0</v>
      </c>
      <c r="L231" s="233">
        <v>0</v>
      </c>
      <c r="M231" s="234">
        <v>10</v>
      </c>
      <c r="N231" s="234">
        <v>78</v>
      </c>
      <c r="O231" s="235">
        <v>88</v>
      </c>
      <c r="P231" s="236">
        <v>0</v>
      </c>
      <c r="Q231" s="236">
        <v>0</v>
      </c>
      <c r="R231" s="236">
        <v>0</v>
      </c>
      <c r="S231" s="236">
        <v>0</v>
      </c>
      <c r="T231" s="236">
        <v>0</v>
      </c>
      <c r="U231" s="240">
        <v>0</v>
      </c>
      <c r="V231" s="237">
        <v>0</v>
      </c>
      <c r="W231" s="233">
        <v>0</v>
      </c>
      <c r="X231" s="234">
        <v>1</v>
      </c>
      <c r="Y231" s="238">
        <v>8</v>
      </c>
      <c r="Z231" s="239">
        <v>9</v>
      </c>
    </row>
    <row r="232" spans="1:26" ht="15" customHeight="1" x14ac:dyDescent="0.25">
      <c r="A232" s="325"/>
      <c r="B232" s="277"/>
      <c r="C232" s="182"/>
      <c r="D232" s="183" t="s">
        <v>559</v>
      </c>
      <c r="E232" s="231">
        <v>0</v>
      </c>
      <c r="F232" s="232">
        <v>0</v>
      </c>
      <c r="G232" s="232">
        <v>0</v>
      </c>
      <c r="H232" s="232">
        <v>0</v>
      </c>
      <c r="I232" s="232">
        <v>0</v>
      </c>
      <c r="J232" s="232">
        <v>0</v>
      </c>
      <c r="K232" s="232">
        <v>0</v>
      </c>
      <c r="L232" s="233">
        <v>0</v>
      </c>
      <c r="M232" s="234">
        <v>0</v>
      </c>
      <c r="N232" s="234">
        <v>90</v>
      </c>
      <c r="O232" s="235">
        <v>90</v>
      </c>
      <c r="P232" s="236">
        <v>0</v>
      </c>
      <c r="Q232" s="236">
        <v>0</v>
      </c>
      <c r="R232" s="236">
        <v>0</v>
      </c>
      <c r="S232" s="236">
        <v>0</v>
      </c>
      <c r="T232" s="236">
        <v>0</v>
      </c>
      <c r="U232" s="240">
        <v>0</v>
      </c>
      <c r="V232" s="237">
        <v>0</v>
      </c>
      <c r="W232" s="233">
        <v>0</v>
      </c>
      <c r="X232" s="234">
        <v>0</v>
      </c>
      <c r="Y232" s="238">
        <v>14</v>
      </c>
      <c r="Z232" s="239">
        <v>14</v>
      </c>
    </row>
    <row r="233" spans="1:26" ht="15" customHeight="1" x14ac:dyDescent="0.25">
      <c r="A233" s="325"/>
      <c r="B233" s="277"/>
      <c r="C233" s="182"/>
      <c r="D233" s="183" t="s">
        <v>560</v>
      </c>
      <c r="E233" s="231">
        <v>0</v>
      </c>
      <c r="F233" s="232">
        <v>0</v>
      </c>
      <c r="G233" s="232">
        <v>0</v>
      </c>
      <c r="H233" s="232">
        <v>0</v>
      </c>
      <c r="I233" s="232">
        <v>0</v>
      </c>
      <c r="J233" s="232">
        <v>0</v>
      </c>
      <c r="K233" s="232">
        <v>0</v>
      </c>
      <c r="L233" s="233">
        <v>0</v>
      </c>
      <c r="M233" s="234">
        <v>1</v>
      </c>
      <c r="N233" s="234">
        <v>73</v>
      </c>
      <c r="O233" s="235">
        <v>74</v>
      </c>
      <c r="P233" s="236">
        <v>0</v>
      </c>
      <c r="Q233" s="236">
        <v>0</v>
      </c>
      <c r="R233" s="236">
        <v>0</v>
      </c>
      <c r="S233" s="236">
        <v>0</v>
      </c>
      <c r="T233" s="236">
        <v>0</v>
      </c>
      <c r="U233" s="240">
        <v>0</v>
      </c>
      <c r="V233" s="237">
        <v>0</v>
      </c>
      <c r="W233" s="233">
        <v>0</v>
      </c>
      <c r="X233" s="234">
        <v>0</v>
      </c>
      <c r="Y233" s="238">
        <v>10</v>
      </c>
      <c r="Z233" s="239">
        <v>10</v>
      </c>
    </row>
    <row r="234" spans="1:26" ht="15" customHeight="1" x14ac:dyDescent="0.25">
      <c r="A234" s="325"/>
      <c r="B234" s="277"/>
      <c r="C234" s="182"/>
      <c r="D234" s="183" t="s">
        <v>561</v>
      </c>
      <c r="E234" s="231">
        <v>0</v>
      </c>
      <c r="F234" s="232">
        <v>0</v>
      </c>
      <c r="G234" s="232">
        <v>0</v>
      </c>
      <c r="H234" s="232">
        <v>0</v>
      </c>
      <c r="I234" s="232">
        <v>0</v>
      </c>
      <c r="J234" s="232">
        <v>0</v>
      </c>
      <c r="K234" s="232">
        <v>0</v>
      </c>
      <c r="L234" s="233">
        <v>0</v>
      </c>
      <c r="M234" s="234">
        <v>1</v>
      </c>
      <c r="N234" s="234">
        <v>160</v>
      </c>
      <c r="O234" s="235">
        <v>161</v>
      </c>
      <c r="P234" s="236">
        <v>0</v>
      </c>
      <c r="Q234" s="236">
        <v>0</v>
      </c>
      <c r="R234" s="236">
        <v>0</v>
      </c>
      <c r="S234" s="236">
        <v>0</v>
      </c>
      <c r="T234" s="236">
        <v>0</v>
      </c>
      <c r="U234" s="240">
        <v>0</v>
      </c>
      <c r="V234" s="237">
        <v>0</v>
      </c>
      <c r="W234" s="233">
        <v>0</v>
      </c>
      <c r="X234" s="234">
        <v>3</v>
      </c>
      <c r="Y234" s="238">
        <v>29</v>
      </c>
      <c r="Z234" s="239">
        <v>32</v>
      </c>
    </row>
    <row r="235" spans="1:26" ht="15" customHeight="1" x14ac:dyDescent="0.25">
      <c r="A235" s="325"/>
      <c r="B235" s="277"/>
      <c r="C235" s="182"/>
      <c r="D235" s="183" t="s">
        <v>562</v>
      </c>
      <c r="E235" s="231">
        <v>0</v>
      </c>
      <c r="F235" s="232">
        <v>0</v>
      </c>
      <c r="G235" s="232">
        <v>0</v>
      </c>
      <c r="H235" s="232">
        <v>0</v>
      </c>
      <c r="I235" s="232">
        <v>0</v>
      </c>
      <c r="J235" s="232">
        <v>0</v>
      </c>
      <c r="K235" s="232">
        <v>0</v>
      </c>
      <c r="L235" s="233">
        <v>0</v>
      </c>
      <c r="M235" s="234">
        <v>2</v>
      </c>
      <c r="N235" s="234">
        <v>46</v>
      </c>
      <c r="O235" s="235">
        <v>48</v>
      </c>
      <c r="P235" s="236">
        <v>0</v>
      </c>
      <c r="Q235" s="236">
        <v>0</v>
      </c>
      <c r="R235" s="236">
        <v>0</v>
      </c>
      <c r="S235" s="236">
        <v>0</v>
      </c>
      <c r="T235" s="236">
        <v>0</v>
      </c>
      <c r="U235" s="240">
        <v>0</v>
      </c>
      <c r="V235" s="237">
        <v>0</v>
      </c>
      <c r="W235" s="233">
        <v>0</v>
      </c>
      <c r="X235" s="234">
        <v>0</v>
      </c>
      <c r="Y235" s="238">
        <v>10</v>
      </c>
      <c r="Z235" s="239">
        <v>10</v>
      </c>
    </row>
    <row r="236" spans="1:26" ht="15" customHeight="1" x14ac:dyDescent="0.25">
      <c r="A236" s="325"/>
      <c r="B236" s="277"/>
      <c r="C236" s="182"/>
      <c r="D236" s="183" t="s">
        <v>563</v>
      </c>
      <c r="E236" s="231">
        <v>0</v>
      </c>
      <c r="F236" s="232">
        <v>0</v>
      </c>
      <c r="G236" s="232">
        <v>0</v>
      </c>
      <c r="H236" s="232">
        <v>0</v>
      </c>
      <c r="I236" s="232">
        <v>0</v>
      </c>
      <c r="J236" s="232">
        <v>0</v>
      </c>
      <c r="K236" s="232">
        <v>0</v>
      </c>
      <c r="L236" s="233">
        <v>0</v>
      </c>
      <c r="M236" s="234">
        <v>0</v>
      </c>
      <c r="N236" s="234">
        <v>11</v>
      </c>
      <c r="O236" s="235">
        <v>11</v>
      </c>
      <c r="P236" s="236">
        <v>0</v>
      </c>
      <c r="Q236" s="236">
        <v>0</v>
      </c>
      <c r="R236" s="236">
        <v>0</v>
      </c>
      <c r="S236" s="236">
        <v>0</v>
      </c>
      <c r="T236" s="236">
        <v>0</v>
      </c>
      <c r="U236" s="240">
        <v>0</v>
      </c>
      <c r="V236" s="237">
        <v>0</v>
      </c>
      <c r="W236" s="233">
        <v>0</v>
      </c>
      <c r="X236" s="234">
        <v>0</v>
      </c>
      <c r="Y236" s="238">
        <v>2</v>
      </c>
      <c r="Z236" s="239">
        <v>2</v>
      </c>
    </row>
    <row r="237" spans="1:26" ht="15" customHeight="1" x14ac:dyDescent="0.25">
      <c r="A237" s="325"/>
      <c r="B237" s="277"/>
      <c r="C237" s="182"/>
      <c r="D237" s="183" t="s">
        <v>564</v>
      </c>
      <c r="E237" s="231">
        <v>0</v>
      </c>
      <c r="F237" s="232">
        <v>0</v>
      </c>
      <c r="G237" s="232">
        <v>0</v>
      </c>
      <c r="H237" s="232">
        <v>0</v>
      </c>
      <c r="I237" s="232">
        <v>0</v>
      </c>
      <c r="J237" s="232">
        <v>0</v>
      </c>
      <c r="K237" s="232">
        <v>0</v>
      </c>
      <c r="L237" s="233">
        <v>0</v>
      </c>
      <c r="M237" s="234">
        <v>13</v>
      </c>
      <c r="N237" s="234">
        <v>122</v>
      </c>
      <c r="O237" s="235">
        <v>135</v>
      </c>
      <c r="P237" s="236">
        <v>0</v>
      </c>
      <c r="Q237" s="236">
        <v>0</v>
      </c>
      <c r="R237" s="236">
        <v>0</v>
      </c>
      <c r="S237" s="236">
        <v>0</v>
      </c>
      <c r="T237" s="236">
        <v>0</v>
      </c>
      <c r="U237" s="240">
        <v>0</v>
      </c>
      <c r="V237" s="237">
        <v>0</v>
      </c>
      <c r="W237" s="233">
        <v>0</v>
      </c>
      <c r="X237" s="234">
        <v>0</v>
      </c>
      <c r="Y237" s="238">
        <v>37</v>
      </c>
      <c r="Z237" s="239">
        <v>37</v>
      </c>
    </row>
    <row r="238" spans="1:26" ht="15" customHeight="1" x14ac:dyDescent="0.25">
      <c r="A238" s="325"/>
      <c r="B238" s="277"/>
      <c r="C238" s="182"/>
      <c r="D238" s="183" t="s">
        <v>565</v>
      </c>
      <c r="E238" s="231">
        <v>0</v>
      </c>
      <c r="F238" s="232">
        <v>0</v>
      </c>
      <c r="G238" s="232">
        <v>0</v>
      </c>
      <c r="H238" s="232">
        <v>0</v>
      </c>
      <c r="I238" s="232">
        <v>0</v>
      </c>
      <c r="J238" s="232">
        <v>0</v>
      </c>
      <c r="K238" s="232">
        <v>0</v>
      </c>
      <c r="L238" s="233">
        <v>0</v>
      </c>
      <c r="M238" s="234">
        <v>0</v>
      </c>
      <c r="N238" s="234">
        <v>9</v>
      </c>
      <c r="O238" s="235">
        <v>9</v>
      </c>
      <c r="P238" s="236">
        <v>0</v>
      </c>
      <c r="Q238" s="236">
        <v>0</v>
      </c>
      <c r="R238" s="236">
        <v>0</v>
      </c>
      <c r="S238" s="236">
        <v>0</v>
      </c>
      <c r="T238" s="236">
        <v>0</v>
      </c>
      <c r="U238" s="240">
        <v>0</v>
      </c>
      <c r="V238" s="237">
        <v>0</v>
      </c>
      <c r="W238" s="233">
        <v>0</v>
      </c>
      <c r="X238" s="234">
        <v>0</v>
      </c>
      <c r="Y238" s="238">
        <v>0</v>
      </c>
      <c r="Z238" s="239">
        <v>0</v>
      </c>
    </row>
    <row r="239" spans="1:26" ht="15" customHeight="1" x14ac:dyDescent="0.25">
      <c r="A239" s="325"/>
      <c r="B239" s="277"/>
      <c r="C239" s="182"/>
      <c r="D239" s="184" t="s">
        <v>579</v>
      </c>
      <c r="E239" s="231"/>
      <c r="F239" s="232"/>
      <c r="G239" s="232"/>
      <c r="H239" s="232"/>
      <c r="I239" s="232"/>
      <c r="J239" s="232"/>
      <c r="K239" s="232"/>
      <c r="L239" s="233"/>
      <c r="M239" s="234"/>
      <c r="N239" s="234"/>
      <c r="O239" s="235"/>
      <c r="P239" s="236"/>
      <c r="Q239" s="236"/>
      <c r="R239" s="236"/>
      <c r="S239" s="236"/>
      <c r="T239" s="236"/>
      <c r="U239" s="240"/>
      <c r="V239" s="237"/>
      <c r="W239" s="233"/>
      <c r="X239" s="234"/>
      <c r="Y239" s="238"/>
      <c r="Z239" s="239"/>
    </row>
    <row r="240" spans="1:26" ht="15" customHeight="1" x14ac:dyDescent="0.25">
      <c r="A240" s="325"/>
      <c r="B240" s="277"/>
      <c r="C240" s="182"/>
      <c r="D240" s="184" t="s">
        <v>580</v>
      </c>
      <c r="E240" s="231"/>
      <c r="F240" s="232"/>
      <c r="G240" s="232"/>
      <c r="H240" s="232"/>
      <c r="I240" s="232"/>
      <c r="J240" s="232"/>
      <c r="K240" s="232"/>
      <c r="L240" s="233"/>
      <c r="M240" s="234"/>
      <c r="N240" s="234"/>
      <c r="O240" s="235"/>
      <c r="P240" s="236"/>
      <c r="Q240" s="236"/>
      <c r="R240" s="236"/>
      <c r="S240" s="236"/>
      <c r="T240" s="236"/>
      <c r="U240" s="240"/>
      <c r="V240" s="237"/>
      <c r="W240" s="233"/>
      <c r="X240" s="234"/>
      <c r="Y240" s="238"/>
      <c r="Z240" s="239"/>
    </row>
    <row r="241" spans="1:26" ht="15" customHeight="1" x14ac:dyDescent="0.25">
      <c r="A241" s="325"/>
      <c r="B241" s="277"/>
      <c r="C241" s="182"/>
      <c r="D241" s="184" t="s">
        <v>581</v>
      </c>
      <c r="E241" s="231">
        <v>0</v>
      </c>
      <c r="F241" s="232">
        <v>0</v>
      </c>
      <c r="G241" s="232">
        <v>0</v>
      </c>
      <c r="H241" s="232">
        <v>0</v>
      </c>
      <c r="I241" s="232">
        <v>0</v>
      </c>
      <c r="J241" s="232">
        <v>0</v>
      </c>
      <c r="K241" s="232">
        <v>0</v>
      </c>
      <c r="L241" s="233">
        <v>0</v>
      </c>
      <c r="M241" s="234">
        <v>0</v>
      </c>
      <c r="N241" s="234">
        <v>42</v>
      </c>
      <c r="O241" s="235">
        <v>42</v>
      </c>
      <c r="P241" s="236">
        <v>0</v>
      </c>
      <c r="Q241" s="236">
        <v>0</v>
      </c>
      <c r="R241" s="236">
        <v>0</v>
      </c>
      <c r="S241" s="236">
        <v>0</v>
      </c>
      <c r="T241" s="236">
        <v>0</v>
      </c>
      <c r="U241" s="240">
        <v>0</v>
      </c>
      <c r="V241" s="237">
        <v>0</v>
      </c>
      <c r="W241" s="233">
        <v>0</v>
      </c>
      <c r="X241" s="234">
        <v>0</v>
      </c>
      <c r="Y241" s="238">
        <v>11</v>
      </c>
      <c r="Z241" s="239">
        <v>11</v>
      </c>
    </row>
    <row r="242" spans="1:26" ht="15" customHeight="1" x14ac:dyDescent="0.25">
      <c r="A242" s="325"/>
      <c r="B242" s="277"/>
      <c r="C242" s="182" t="s">
        <v>475</v>
      </c>
      <c r="D242" s="184" t="s">
        <v>476</v>
      </c>
      <c r="E242" s="231">
        <v>0</v>
      </c>
      <c r="F242" s="232">
        <v>0</v>
      </c>
      <c r="G242" s="232">
        <v>0</v>
      </c>
      <c r="H242" s="232">
        <v>0</v>
      </c>
      <c r="I242" s="232">
        <v>0</v>
      </c>
      <c r="J242" s="232">
        <v>0</v>
      </c>
      <c r="K242" s="232">
        <v>0</v>
      </c>
      <c r="L242" s="233">
        <v>0</v>
      </c>
      <c r="M242" s="234">
        <v>9</v>
      </c>
      <c r="N242" s="234">
        <v>184</v>
      </c>
      <c r="O242" s="235">
        <v>193</v>
      </c>
      <c r="P242" s="236">
        <v>0</v>
      </c>
      <c r="Q242" s="236">
        <v>0</v>
      </c>
      <c r="R242" s="236">
        <v>0</v>
      </c>
      <c r="S242" s="236">
        <v>0</v>
      </c>
      <c r="T242" s="236">
        <v>0</v>
      </c>
      <c r="U242" s="240">
        <v>0</v>
      </c>
      <c r="V242" s="237">
        <v>0</v>
      </c>
      <c r="W242" s="233">
        <v>0</v>
      </c>
      <c r="X242" s="234">
        <v>1</v>
      </c>
      <c r="Y242" s="238">
        <v>43</v>
      </c>
      <c r="Z242" s="239">
        <v>44</v>
      </c>
    </row>
    <row r="243" spans="1:26" ht="15" customHeight="1" x14ac:dyDescent="0.25">
      <c r="A243" s="325"/>
      <c r="B243" s="277"/>
      <c r="C243" s="182" t="s">
        <v>470</v>
      </c>
      <c r="D243" s="183" t="s">
        <v>477</v>
      </c>
      <c r="E243" s="231">
        <v>0</v>
      </c>
      <c r="F243" s="232">
        <v>0</v>
      </c>
      <c r="G243" s="232">
        <v>0</v>
      </c>
      <c r="H243" s="232">
        <v>0</v>
      </c>
      <c r="I243" s="232">
        <v>0</v>
      </c>
      <c r="J243" s="232">
        <v>0</v>
      </c>
      <c r="K243" s="232">
        <v>0</v>
      </c>
      <c r="L243" s="233">
        <v>0</v>
      </c>
      <c r="M243" s="234">
        <v>7</v>
      </c>
      <c r="N243" s="234">
        <v>19</v>
      </c>
      <c r="O243" s="235">
        <v>26</v>
      </c>
      <c r="P243" s="236">
        <v>0</v>
      </c>
      <c r="Q243" s="236">
        <v>0</v>
      </c>
      <c r="R243" s="236">
        <v>0</v>
      </c>
      <c r="S243" s="236">
        <v>0</v>
      </c>
      <c r="T243" s="236">
        <v>0</v>
      </c>
      <c r="U243" s="240">
        <v>0</v>
      </c>
      <c r="V243" s="237">
        <v>0</v>
      </c>
      <c r="W243" s="233">
        <v>0</v>
      </c>
      <c r="X243" s="234">
        <v>7</v>
      </c>
      <c r="Y243" s="238">
        <v>9</v>
      </c>
      <c r="Z243" s="239">
        <v>16</v>
      </c>
    </row>
    <row r="244" spans="1:26" ht="15" customHeight="1" x14ac:dyDescent="0.25">
      <c r="A244" s="325"/>
      <c r="B244" s="277"/>
      <c r="C244" s="182" t="s">
        <v>470</v>
      </c>
      <c r="D244" s="183" t="s">
        <v>478</v>
      </c>
      <c r="E244" s="231">
        <v>0</v>
      </c>
      <c r="F244" s="232">
        <v>0</v>
      </c>
      <c r="G244" s="232">
        <v>0</v>
      </c>
      <c r="H244" s="232">
        <v>0</v>
      </c>
      <c r="I244" s="232">
        <v>0</v>
      </c>
      <c r="J244" s="232">
        <v>0</v>
      </c>
      <c r="K244" s="232">
        <v>0</v>
      </c>
      <c r="L244" s="233">
        <v>0</v>
      </c>
      <c r="M244" s="234">
        <v>0</v>
      </c>
      <c r="N244" s="234">
        <v>0</v>
      </c>
      <c r="O244" s="235">
        <v>0</v>
      </c>
      <c r="P244" s="236">
        <v>0</v>
      </c>
      <c r="Q244" s="236">
        <v>0</v>
      </c>
      <c r="R244" s="236">
        <v>0</v>
      </c>
      <c r="S244" s="236">
        <v>0</v>
      </c>
      <c r="T244" s="236">
        <v>0</v>
      </c>
      <c r="U244" s="240">
        <v>0</v>
      </c>
      <c r="V244" s="237">
        <v>0</v>
      </c>
      <c r="W244" s="233">
        <v>0</v>
      </c>
      <c r="X244" s="234">
        <v>0</v>
      </c>
      <c r="Y244" s="238">
        <v>0</v>
      </c>
      <c r="Z244" s="239">
        <v>0</v>
      </c>
    </row>
    <row r="245" spans="1:26" ht="15" customHeight="1" x14ac:dyDescent="0.25">
      <c r="A245" s="325"/>
      <c r="B245" s="277"/>
      <c r="C245" s="182" t="s">
        <v>470</v>
      </c>
      <c r="D245" s="183" t="s">
        <v>479</v>
      </c>
      <c r="E245" s="231">
        <v>0</v>
      </c>
      <c r="F245" s="232">
        <v>0</v>
      </c>
      <c r="G245" s="232">
        <v>0</v>
      </c>
      <c r="H245" s="232">
        <v>0</v>
      </c>
      <c r="I245" s="232">
        <v>0</v>
      </c>
      <c r="J245" s="232">
        <v>0</v>
      </c>
      <c r="K245" s="232">
        <v>0</v>
      </c>
      <c r="L245" s="233">
        <v>0</v>
      </c>
      <c r="M245" s="234">
        <v>0</v>
      </c>
      <c r="N245" s="234">
        <v>0</v>
      </c>
      <c r="O245" s="235">
        <v>0</v>
      </c>
      <c r="P245" s="236">
        <v>0</v>
      </c>
      <c r="Q245" s="236">
        <v>0</v>
      </c>
      <c r="R245" s="236">
        <v>0</v>
      </c>
      <c r="S245" s="236">
        <v>0</v>
      </c>
      <c r="T245" s="236">
        <v>0</v>
      </c>
      <c r="U245" s="240">
        <v>0</v>
      </c>
      <c r="V245" s="237">
        <v>0</v>
      </c>
      <c r="W245" s="233">
        <v>0</v>
      </c>
      <c r="X245" s="234">
        <v>0</v>
      </c>
      <c r="Y245" s="238">
        <v>0</v>
      </c>
      <c r="Z245" s="239">
        <v>0</v>
      </c>
    </row>
    <row r="246" spans="1:26" ht="15" customHeight="1" x14ac:dyDescent="0.25">
      <c r="A246" s="325"/>
      <c r="B246" s="277"/>
      <c r="C246" s="182" t="s">
        <v>470</v>
      </c>
      <c r="D246" s="184" t="s">
        <v>480</v>
      </c>
      <c r="E246" s="231">
        <v>0</v>
      </c>
      <c r="F246" s="232">
        <v>0</v>
      </c>
      <c r="G246" s="232">
        <v>0</v>
      </c>
      <c r="H246" s="232">
        <v>0</v>
      </c>
      <c r="I246" s="232">
        <v>0</v>
      </c>
      <c r="J246" s="232">
        <v>0</v>
      </c>
      <c r="K246" s="232">
        <v>0</v>
      </c>
      <c r="L246" s="233">
        <v>0</v>
      </c>
      <c r="M246" s="234">
        <v>6</v>
      </c>
      <c r="N246" s="234">
        <v>19</v>
      </c>
      <c r="O246" s="235">
        <v>25</v>
      </c>
      <c r="P246" s="236">
        <v>0</v>
      </c>
      <c r="Q246" s="236">
        <v>0</v>
      </c>
      <c r="R246" s="236">
        <v>0</v>
      </c>
      <c r="S246" s="236">
        <v>0</v>
      </c>
      <c r="T246" s="236">
        <v>0</v>
      </c>
      <c r="U246" s="240">
        <v>0</v>
      </c>
      <c r="V246" s="237">
        <v>0</v>
      </c>
      <c r="W246" s="233">
        <v>0</v>
      </c>
      <c r="X246" s="234">
        <v>0</v>
      </c>
      <c r="Y246" s="238">
        <v>3</v>
      </c>
      <c r="Z246" s="239">
        <v>3</v>
      </c>
    </row>
    <row r="247" spans="1:26" ht="15" customHeight="1" x14ac:dyDescent="0.25">
      <c r="A247" s="325"/>
      <c r="B247" s="179" t="s">
        <v>481</v>
      </c>
      <c r="C247" s="179"/>
      <c r="D247" s="178"/>
      <c r="E247" s="241">
        <v>0</v>
      </c>
      <c r="F247" s="242">
        <v>0</v>
      </c>
      <c r="G247" s="242">
        <v>0</v>
      </c>
      <c r="H247" s="242">
        <v>0</v>
      </c>
      <c r="I247" s="242">
        <v>0</v>
      </c>
      <c r="J247" s="242">
        <v>0</v>
      </c>
      <c r="K247" s="242">
        <v>0</v>
      </c>
      <c r="L247" s="243">
        <v>0</v>
      </c>
      <c r="M247" s="244">
        <v>135</v>
      </c>
      <c r="N247" s="244">
        <v>2043</v>
      </c>
      <c r="O247" s="245">
        <v>2178</v>
      </c>
      <c r="P247" s="246">
        <v>0</v>
      </c>
      <c r="Q247" s="246">
        <v>0</v>
      </c>
      <c r="R247" s="246">
        <v>0</v>
      </c>
      <c r="S247" s="246">
        <v>0</v>
      </c>
      <c r="T247" s="246">
        <v>0</v>
      </c>
      <c r="U247" s="246">
        <v>0</v>
      </c>
      <c r="V247" s="246">
        <v>0</v>
      </c>
      <c r="W247" s="243">
        <v>0</v>
      </c>
      <c r="X247" s="244">
        <v>20</v>
      </c>
      <c r="Y247" s="244">
        <v>380</v>
      </c>
      <c r="Z247" s="243">
        <v>400</v>
      </c>
    </row>
    <row r="248" spans="1:26" s="60" customFormat="1" ht="15.75" x14ac:dyDescent="0.25">
      <c r="A248" s="325"/>
      <c r="B248" s="393" t="s">
        <v>469</v>
      </c>
      <c r="C248" s="394"/>
      <c r="D248" s="394"/>
      <c r="E248" s="388" t="s">
        <v>586</v>
      </c>
      <c r="F248" s="389"/>
      <c r="G248" s="389"/>
      <c r="H248" s="389"/>
      <c r="I248" s="389"/>
      <c r="J248" s="389"/>
      <c r="K248" s="390"/>
      <c r="L248" s="388" t="s">
        <v>587</v>
      </c>
      <c r="M248" s="389"/>
      <c r="N248" s="389"/>
      <c r="O248" s="389"/>
      <c r="P248" s="389"/>
      <c r="Q248" s="389"/>
      <c r="R248" s="390"/>
      <c r="S248" s="388" t="s">
        <v>588</v>
      </c>
      <c r="T248" s="389"/>
      <c r="U248" s="389"/>
      <c r="V248" s="389"/>
      <c r="W248" s="388" t="s">
        <v>589</v>
      </c>
      <c r="X248" s="389"/>
      <c r="Y248" s="389"/>
      <c r="Z248" s="389"/>
    </row>
    <row r="249" spans="1:26" customFormat="1" ht="15" customHeight="1" x14ac:dyDescent="0.25">
      <c r="A249" s="325"/>
      <c r="B249" s="278"/>
      <c r="C249" s="184"/>
      <c r="D249" s="184" t="s">
        <v>579</v>
      </c>
      <c r="E249" s="380"/>
      <c r="F249" s="381"/>
      <c r="G249" s="381"/>
      <c r="H249" s="381"/>
      <c r="I249" s="381"/>
      <c r="J249" s="381"/>
      <c r="K249" s="381"/>
      <c r="L249" s="391">
        <v>8</v>
      </c>
      <c r="M249" s="385"/>
      <c r="N249" s="385"/>
      <c r="O249" s="385"/>
      <c r="P249" s="385"/>
      <c r="Q249" s="385"/>
      <c r="R249" s="392"/>
      <c r="S249" s="384">
        <f>E249-L249</f>
        <v>-8</v>
      </c>
      <c r="T249" s="385"/>
      <c r="U249" s="385"/>
      <c r="V249" s="385"/>
      <c r="W249" s="386" t="e">
        <f>S249/E249</f>
        <v>#DIV/0!</v>
      </c>
      <c r="X249" s="387"/>
      <c r="Y249" s="387"/>
      <c r="Z249" s="387"/>
    </row>
    <row r="250" spans="1:26" customFormat="1" ht="15" customHeight="1" x14ac:dyDescent="0.25">
      <c r="A250" s="325"/>
      <c r="B250" s="278"/>
      <c r="C250" s="184"/>
      <c r="D250" s="184" t="s">
        <v>590</v>
      </c>
      <c r="E250" s="380"/>
      <c r="F250" s="381"/>
      <c r="G250" s="381"/>
      <c r="H250" s="381"/>
      <c r="I250" s="381"/>
      <c r="J250" s="381"/>
      <c r="K250" s="381"/>
      <c r="L250" s="382">
        <v>48</v>
      </c>
      <c r="M250" s="381"/>
      <c r="N250" s="381"/>
      <c r="O250" s="381"/>
      <c r="P250" s="381"/>
      <c r="Q250" s="381"/>
      <c r="R250" s="383"/>
      <c r="S250" s="384">
        <f>E250-L250</f>
        <v>-48</v>
      </c>
      <c r="T250" s="385"/>
      <c r="U250" s="385"/>
      <c r="V250" s="385"/>
      <c r="W250" s="386" t="e">
        <f t="shared" ref="W250:W251" si="0">S250/E250</f>
        <v>#DIV/0!</v>
      </c>
      <c r="X250" s="387"/>
      <c r="Y250" s="387"/>
      <c r="Z250" s="387"/>
    </row>
    <row r="251" spans="1:26" customFormat="1" ht="15" customHeight="1" thickBot="1" x14ac:dyDescent="0.3">
      <c r="A251" s="326"/>
      <c r="B251" s="278"/>
      <c r="C251" s="184"/>
      <c r="D251" s="184" t="s">
        <v>591</v>
      </c>
      <c r="E251" s="380"/>
      <c r="F251" s="381"/>
      <c r="G251" s="381"/>
      <c r="H251" s="381"/>
      <c r="I251" s="381"/>
      <c r="J251" s="381"/>
      <c r="K251" s="381"/>
      <c r="L251" s="382">
        <v>24</v>
      </c>
      <c r="M251" s="381"/>
      <c r="N251" s="381"/>
      <c r="O251" s="381"/>
      <c r="P251" s="381"/>
      <c r="Q251" s="381"/>
      <c r="R251" s="383"/>
      <c r="S251" s="384">
        <f>E251-L251</f>
        <v>-24</v>
      </c>
      <c r="T251" s="385"/>
      <c r="U251" s="385"/>
      <c r="V251" s="385"/>
      <c r="W251" s="386" t="e">
        <f t="shared" si="0"/>
        <v>#DIV/0!</v>
      </c>
      <c r="X251" s="387"/>
      <c r="Y251" s="387"/>
      <c r="Z251" s="387"/>
    </row>
    <row r="252" spans="1:26" customFormat="1" ht="15" customHeight="1" thickBot="1" x14ac:dyDescent="0.3">
      <c r="A252" s="95"/>
      <c r="B252" s="95"/>
      <c r="C252" s="179"/>
      <c r="D252" s="178"/>
      <c r="E252" s="241"/>
      <c r="F252" s="242"/>
      <c r="G252" s="242"/>
      <c r="H252" s="242"/>
      <c r="I252" s="242"/>
      <c r="J252" s="242"/>
      <c r="K252" s="242"/>
      <c r="L252" s="243"/>
      <c r="M252" s="244"/>
      <c r="N252" s="244"/>
      <c r="O252" s="245"/>
      <c r="P252" s="246"/>
      <c r="Q252" s="246"/>
      <c r="R252" s="246"/>
      <c r="S252" s="246"/>
      <c r="T252" s="246"/>
      <c r="U252" s="246"/>
      <c r="V252" s="246"/>
      <c r="W252" s="243"/>
      <c r="X252" s="244"/>
      <c r="Y252" s="244"/>
      <c r="Z252" s="243"/>
    </row>
    <row r="253" spans="1:26" x14ac:dyDescent="0.25">
      <c r="A253" s="324" t="s">
        <v>310</v>
      </c>
      <c r="B253" s="327" t="s">
        <v>270</v>
      </c>
      <c r="C253" s="48" t="s">
        <v>271</v>
      </c>
      <c r="D253" s="39" t="s">
        <v>33</v>
      </c>
      <c r="E253" s="231">
        <v>0</v>
      </c>
      <c r="F253" s="232">
        <v>0</v>
      </c>
      <c r="G253" s="232">
        <v>20</v>
      </c>
      <c r="H253" s="232">
        <v>0</v>
      </c>
      <c r="I253" s="232">
        <v>0</v>
      </c>
      <c r="J253" s="232">
        <v>0</v>
      </c>
      <c r="K253" s="232">
        <v>0</v>
      </c>
      <c r="L253" s="233">
        <v>20</v>
      </c>
      <c r="M253" s="234">
        <v>0</v>
      </c>
      <c r="N253" s="234">
        <v>13</v>
      </c>
      <c r="O253" s="235">
        <v>33</v>
      </c>
      <c r="P253" s="236">
        <v>0</v>
      </c>
      <c r="Q253" s="236">
        <v>0</v>
      </c>
      <c r="R253" s="236">
        <v>12</v>
      </c>
      <c r="S253" s="236">
        <v>0</v>
      </c>
      <c r="T253" s="236">
        <v>0</v>
      </c>
      <c r="U253" s="237">
        <v>0</v>
      </c>
      <c r="V253" s="240">
        <v>0</v>
      </c>
      <c r="W253" s="233">
        <v>12</v>
      </c>
      <c r="X253" s="143">
        <v>0</v>
      </c>
      <c r="Y253" s="196">
        <v>4</v>
      </c>
      <c r="Z253" s="133">
        <v>16</v>
      </c>
    </row>
    <row r="254" spans="1:26" x14ac:dyDescent="0.25">
      <c r="A254" s="325"/>
      <c r="B254" s="328"/>
      <c r="C254" s="48"/>
      <c r="D254" s="39" t="s">
        <v>553</v>
      </c>
      <c r="E254" s="231">
        <v>0</v>
      </c>
      <c r="F254" s="232">
        <v>0</v>
      </c>
      <c r="G254" s="232">
        <v>0</v>
      </c>
      <c r="H254" s="232">
        <v>0</v>
      </c>
      <c r="I254" s="232">
        <v>0</v>
      </c>
      <c r="J254" s="232">
        <v>0</v>
      </c>
      <c r="K254" s="232">
        <v>0</v>
      </c>
      <c r="L254" s="233">
        <v>0</v>
      </c>
      <c r="M254" s="234">
        <v>0</v>
      </c>
      <c r="N254" s="234">
        <v>0</v>
      </c>
      <c r="O254" s="235">
        <v>0</v>
      </c>
      <c r="P254" s="236">
        <v>0</v>
      </c>
      <c r="Q254" s="236">
        <v>0</v>
      </c>
      <c r="R254" s="236">
        <v>0</v>
      </c>
      <c r="S254" s="236">
        <v>0</v>
      </c>
      <c r="T254" s="236">
        <v>0</v>
      </c>
      <c r="U254" s="237">
        <v>0</v>
      </c>
      <c r="V254" s="240">
        <v>0</v>
      </c>
      <c r="W254" s="233">
        <v>0</v>
      </c>
      <c r="X254" s="143">
        <v>0</v>
      </c>
      <c r="Y254" s="196">
        <v>0</v>
      </c>
      <c r="Z254" s="133">
        <v>0</v>
      </c>
    </row>
    <row r="255" spans="1:26" x14ac:dyDescent="0.25">
      <c r="A255" s="325"/>
      <c r="B255" s="328"/>
      <c r="C255" s="174" t="s">
        <v>272</v>
      </c>
      <c r="D255" s="175" t="s">
        <v>555</v>
      </c>
      <c r="E255" s="231">
        <v>0</v>
      </c>
      <c r="F255" s="232">
        <v>0</v>
      </c>
      <c r="G255" s="232">
        <v>0</v>
      </c>
      <c r="H255" s="232">
        <v>0</v>
      </c>
      <c r="I255" s="232">
        <v>0</v>
      </c>
      <c r="J255" s="232">
        <v>0</v>
      </c>
      <c r="K255" s="232">
        <v>0</v>
      </c>
      <c r="L255" s="233">
        <v>0</v>
      </c>
      <c r="M255" s="234">
        <v>0</v>
      </c>
      <c r="N255" s="234">
        <v>166</v>
      </c>
      <c r="O255" s="235">
        <v>166</v>
      </c>
      <c r="P255" s="236">
        <v>0</v>
      </c>
      <c r="Q255" s="236">
        <v>0</v>
      </c>
      <c r="R255" s="236">
        <v>0</v>
      </c>
      <c r="S255" s="236">
        <v>0</v>
      </c>
      <c r="T255" s="236">
        <v>0</v>
      </c>
      <c r="U255" s="237">
        <v>0</v>
      </c>
      <c r="V255" s="240">
        <v>0</v>
      </c>
      <c r="W255" s="233">
        <v>0</v>
      </c>
      <c r="X255" s="143">
        <v>0</v>
      </c>
      <c r="Y255" s="196">
        <v>20</v>
      </c>
      <c r="Z255" s="133">
        <v>20</v>
      </c>
    </row>
    <row r="256" spans="1:26" x14ac:dyDescent="0.25">
      <c r="A256" s="325"/>
      <c r="B256" s="328"/>
      <c r="C256" s="48" t="s">
        <v>272</v>
      </c>
      <c r="D256" s="39" t="s">
        <v>273</v>
      </c>
      <c r="E256" s="231">
        <v>0</v>
      </c>
      <c r="F256" s="232">
        <v>0</v>
      </c>
      <c r="G256" s="232">
        <v>41</v>
      </c>
      <c r="H256" s="232">
        <v>0</v>
      </c>
      <c r="I256" s="232">
        <v>0</v>
      </c>
      <c r="J256" s="232">
        <v>0</v>
      </c>
      <c r="K256" s="232">
        <v>11</v>
      </c>
      <c r="L256" s="233">
        <v>52</v>
      </c>
      <c r="M256" s="234">
        <v>88</v>
      </c>
      <c r="N256" s="234">
        <v>887</v>
      </c>
      <c r="O256" s="235">
        <v>1027</v>
      </c>
      <c r="P256" s="236">
        <v>0</v>
      </c>
      <c r="Q256" s="236">
        <v>0</v>
      </c>
      <c r="R256" s="236">
        <v>7</v>
      </c>
      <c r="S256" s="236">
        <v>0</v>
      </c>
      <c r="T256" s="236">
        <v>0</v>
      </c>
      <c r="U256" s="237">
        <v>0</v>
      </c>
      <c r="V256" s="240">
        <v>0</v>
      </c>
      <c r="W256" s="233">
        <v>7</v>
      </c>
      <c r="X256" s="143">
        <v>32</v>
      </c>
      <c r="Y256" s="196">
        <v>304</v>
      </c>
      <c r="Z256" s="133">
        <v>343</v>
      </c>
    </row>
    <row r="257" spans="1:26" x14ac:dyDescent="0.25">
      <c r="A257" s="325"/>
      <c r="B257" s="328"/>
      <c r="C257" s="48" t="s">
        <v>272</v>
      </c>
      <c r="D257" s="39" t="s">
        <v>440</v>
      </c>
      <c r="E257" s="231">
        <v>0</v>
      </c>
      <c r="F257" s="232">
        <v>0</v>
      </c>
      <c r="G257" s="232">
        <v>0</v>
      </c>
      <c r="H257" s="232">
        <v>0</v>
      </c>
      <c r="I257" s="232">
        <v>0</v>
      </c>
      <c r="J257" s="232">
        <v>0</v>
      </c>
      <c r="K257" s="232">
        <v>0</v>
      </c>
      <c r="L257" s="233">
        <v>0</v>
      </c>
      <c r="M257" s="234">
        <v>0</v>
      </c>
      <c r="N257" s="234">
        <v>1</v>
      </c>
      <c r="O257" s="235">
        <v>1</v>
      </c>
      <c r="P257" s="236">
        <v>0</v>
      </c>
      <c r="Q257" s="236">
        <v>0</v>
      </c>
      <c r="R257" s="236">
        <v>0</v>
      </c>
      <c r="S257" s="236">
        <v>0</v>
      </c>
      <c r="T257" s="236">
        <v>0</v>
      </c>
      <c r="U257" s="237">
        <v>0</v>
      </c>
      <c r="V257" s="240">
        <v>0</v>
      </c>
      <c r="W257" s="233">
        <v>0</v>
      </c>
      <c r="X257" s="143">
        <v>0</v>
      </c>
      <c r="Y257" s="196">
        <v>0</v>
      </c>
      <c r="Z257" s="133">
        <v>0</v>
      </c>
    </row>
    <row r="258" spans="1:26" x14ac:dyDescent="0.25">
      <c r="A258" s="325"/>
      <c r="B258" s="328"/>
      <c r="C258" s="48" t="s">
        <v>272</v>
      </c>
      <c r="D258" s="39" t="s">
        <v>441</v>
      </c>
      <c r="E258" s="231">
        <v>0</v>
      </c>
      <c r="F258" s="232">
        <v>0</v>
      </c>
      <c r="G258" s="232">
        <v>0</v>
      </c>
      <c r="H258" s="232">
        <v>0</v>
      </c>
      <c r="I258" s="232">
        <v>0</v>
      </c>
      <c r="J258" s="232">
        <v>0</v>
      </c>
      <c r="K258" s="232">
        <v>0</v>
      </c>
      <c r="L258" s="233">
        <v>0</v>
      </c>
      <c r="M258" s="234">
        <v>0</v>
      </c>
      <c r="N258" s="234">
        <v>0</v>
      </c>
      <c r="O258" s="235">
        <v>0</v>
      </c>
      <c r="P258" s="236">
        <v>0</v>
      </c>
      <c r="Q258" s="236">
        <v>0</v>
      </c>
      <c r="R258" s="236">
        <v>0</v>
      </c>
      <c r="S258" s="236">
        <v>0</v>
      </c>
      <c r="T258" s="236">
        <v>0</v>
      </c>
      <c r="U258" s="237">
        <v>0</v>
      </c>
      <c r="V258" s="240">
        <v>0</v>
      </c>
      <c r="W258" s="233">
        <v>0</v>
      </c>
      <c r="X258" s="143">
        <v>0</v>
      </c>
      <c r="Y258" s="196">
        <v>0</v>
      </c>
      <c r="Z258" s="133">
        <v>0</v>
      </c>
    </row>
    <row r="259" spans="1:26" x14ac:dyDescent="0.25">
      <c r="A259" s="325"/>
      <c r="B259" s="328"/>
      <c r="C259" s="48" t="s">
        <v>274</v>
      </c>
      <c r="D259" s="39" t="s">
        <v>275</v>
      </c>
      <c r="E259" s="231">
        <v>0</v>
      </c>
      <c r="F259" s="232">
        <v>0</v>
      </c>
      <c r="G259" s="232">
        <v>0</v>
      </c>
      <c r="H259" s="232">
        <v>0</v>
      </c>
      <c r="I259" s="232">
        <v>0</v>
      </c>
      <c r="J259" s="232">
        <v>0</v>
      </c>
      <c r="K259" s="232">
        <v>3</v>
      </c>
      <c r="L259" s="233">
        <v>3</v>
      </c>
      <c r="M259" s="234">
        <v>1</v>
      </c>
      <c r="N259" s="234">
        <v>42</v>
      </c>
      <c r="O259" s="235">
        <v>46</v>
      </c>
      <c r="P259" s="236">
        <v>0</v>
      </c>
      <c r="Q259" s="236">
        <v>0</v>
      </c>
      <c r="R259" s="236">
        <v>0</v>
      </c>
      <c r="S259" s="236">
        <v>0</v>
      </c>
      <c r="T259" s="236">
        <v>0</v>
      </c>
      <c r="U259" s="237">
        <v>0</v>
      </c>
      <c r="V259" s="240">
        <v>0</v>
      </c>
      <c r="W259" s="233">
        <v>0</v>
      </c>
      <c r="X259" s="143">
        <v>0</v>
      </c>
      <c r="Y259" s="196">
        <v>14</v>
      </c>
      <c r="Z259" s="133">
        <v>14</v>
      </c>
    </row>
    <row r="260" spans="1:26" x14ac:dyDescent="0.25">
      <c r="A260" s="325"/>
      <c r="B260" s="328"/>
      <c r="C260" s="48" t="s">
        <v>276</v>
      </c>
      <c r="D260" s="39" t="s">
        <v>277</v>
      </c>
      <c r="E260" s="231">
        <v>0</v>
      </c>
      <c r="F260" s="232">
        <v>0</v>
      </c>
      <c r="G260" s="232">
        <v>0</v>
      </c>
      <c r="H260" s="232">
        <v>0</v>
      </c>
      <c r="I260" s="232">
        <v>0</v>
      </c>
      <c r="J260" s="232">
        <v>0</v>
      </c>
      <c r="K260" s="232">
        <v>0</v>
      </c>
      <c r="L260" s="233">
        <v>0</v>
      </c>
      <c r="M260" s="234">
        <v>0</v>
      </c>
      <c r="N260" s="234">
        <v>111</v>
      </c>
      <c r="O260" s="235">
        <v>111</v>
      </c>
      <c r="P260" s="236">
        <v>0</v>
      </c>
      <c r="Q260" s="236">
        <v>0</v>
      </c>
      <c r="R260" s="236">
        <v>0</v>
      </c>
      <c r="S260" s="236">
        <v>0</v>
      </c>
      <c r="T260" s="236">
        <v>0</v>
      </c>
      <c r="U260" s="237">
        <v>0</v>
      </c>
      <c r="V260" s="240">
        <v>0</v>
      </c>
      <c r="W260" s="233">
        <v>0</v>
      </c>
      <c r="X260" s="143">
        <v>0</v>
      </c>
      <c r="Y260" s="196">
        <v>20</v>
      </c>
      <c r="Z260" s="133">
        <v>20</v>
      </c>
    </row>
    <row r="261" spans="1:26" x14ac:dyDescent="0.25">
      <c r="A261" s="325"/>
      <c r="B261" s="328"/>
      <c r="C261" s="48" t="s">
        <v>278</v>
      </c>
      <c r="D261" s="39" t="s">
        <v>279</v>
      </c>
      <c r="E261" s="231">
        <v>0</v>
      </c>
      <c r="F261" s="232">
        <v>0</v>
      </c>
      <c r="G261" s="232">
        <v>0</v>
      </c>
      <c r="H261" s="232">
        <v>0</v>
      </c>
      <c r="I261" s="232">
        <v>0</v>
      </c>
      <c r="J261" s="232">
        <v>0</v>
      </c>
      <c r="K261" s="232">
        <v>0</v>
      </c>
      <c r="L261" s="233">
        <v>0</v>
      </c>
      <c r="M261" s="234">
        <v>0</v>
      </c>
      <c r="N261" s="234">
        <v>0</v>
      </c>
      <c r="O261" s="235">
        <v>0</v>
      </c>
      <c r="P261" s="236">
        <v>0</v>
      </c>
      <c r="Q261" s="236">
        <v>0</v>
      </c>
      <c r="R261" s="236">
        <v>0</v>
      </c>
      <c r="S261" s="236">
        <v>0</v>
      </c>
      <c r="T261" s="236">
        <v>0</v>
      </c>
      <c r="U261" s="237">
        <v>0</v>
      </c>
      <c r="V261" s="240">
        <v>0</v>
      </c>
      <c r="W261" s="233">
        <v>0</v>
      </c>
      <c r="X261" s="143">
        <v>0</v>
      </c>
      <c r="Y261" s="196">
        <v>0</v>
      </c>
      <c r="Z261" s="133">
        <v>0</v>
      </c>
    </row>
    <row r="262" spans="1:26" x14ac:dyDescent="0.25">
      <c r="A262" s="325"/>
      <c r="B262" s="328"/>
      <c r="C262" s="48" t="s">
        <v>280</v>
      </c>
      <c r="D262" s="39" t="s">
        <v>281</v>
      </c>
      <c r="E262" s="231">
        <v>0</v>
      </c>
      <c r="F262" s="232">
        <v>0</v>
      </c>
      <c r="G262" s="232">
        <v>0</v>
      </c>
      <c r="H262" s="232">
        <v>0</v>
      </c>
      <c r="I262" s="232">
        <v>0</v>
      </c>
      <c r="J262" s="232">
        <v>0</v>
      </c>
      <c r="K262" s="232">
        <v>0</v>
      </c>
      <c r="L262" s="233">
        <v>0</v>
      </c>
      <c r="M262" s="234">
        <v>0</v>
      </c>
      <c r="N262" s="234">
        <v>0</v>
      </c>
      <c r="O262" s="235">
        <v>0</v>
      </c>
      <c r="P262" s="236">
        <v>0</v>
      </c>
      <c r="Q262" s="236">
        <v>0</v>
      </c>
      <c r="R262" s="236">
        <v>0</v>
      </c>
      <c r="S262" s="236">
        <v>0</v>
      </c>
      <c r="T262" s="236">
        <v>0</v>
      </c>
      <c r="U262" s="237">
        <v>0</v>
      </c>
      <c r="V262" s="240">
        <v>0</v>
      </c>
      <c r="W262" s="233">
        <v>0</v>
      </c>
      <c r="X262" s="143">
        <v>0</v>
      </c>
      <c r="Y262" s="196">
        <v>0</v>
      </c>
      <c r="Z262" s="133">
        <v>0</v>
      </c>
    </row>
    <row r="263" spans="1:26" x14ac:dyDescent="0.25">
      <c r="A263" s="325"/>
      <c r="B263" s="328"/>
      <c r="C263" s="48" t="s">
        <v>282</v>
      </c>
      <c r="D263" s="39" t="s">
        <v>283</v>
      </c>
      <c r="E263" s="231">
        <v>0</v>
      </c>
      <c r="F263" s="232">
        <v>0</v>
      </c>
      <c r="G263" s="232">
        <v>0</v>
      </c>
      <c r="H263" s="232">
        <v>0</v>
      </c>
      <c r="I263" s="232">
        <v>0</v>
      </c>
      <c r="J263" s="232">
        <v>0</v>
      </c>
      <c r="K263" s="232">
        <v>0</v>
      </c>
      <c r="L263" s="233">
        <v>0</v>
      </c>
      <c r="M263" s="234">
        <v>0</v>
      </c>
      <c r="N263" s="234">
        <v>0</v>
      </c>
      <c r="O263" s="235">
        <v>0</v>
      </c>
      <c r="P263" s="236">
        <v>0</v>
      </c>
      <c r="Q263" s="236">
        <v>0</v>
      </c>
      <c r="R263" s="236">
        <v>0</v>
      </c>
      <c r="S263" s="236">
        <v>0</v>
      </c>
      <c r="T263" s="236">
        <v>0</v>
      </c>
      <c r="U263" s="237">
        <v>0</v>
      </c>
      <c r="V263" s="240">
        <v>0</v>
      </c>
      <c r="W263" s="233">
        <v>0</v>
      </c>
      <c r="X263" s="143">
        <v>0</v>
      </c>
      <c r="Y263" s="196">
        <v>0</v>
      </c>
      <c r="Z263" s="133">
        <v>0</v>
      </c>
    </row>
    <row r="264" spans="1:26" x14ac:dyDescent="0.25">
      <c r="A264" s="325"/>
      <c r="B264" s="328"/>
      <c r="C264" s="48" t="s">
        <v>284</v>
      </c>
      <c r="D264" s="39" t="s">
        <v>285</v>
      </c>
      <c r="E264" s="231">
        <v>0</v>
      </c>
      <c r="F264" s="232">
        <v>0</v>
      </c>
      <c r="G264" s="232">
        <v>0</v>
      </c>
      <c r="H264" s="232">
        <v>0</v>
      </c>
      <c r="I264" s="232">
        <v>0</v>
      </c>
      <c r="J264" s="232">
        <v>0</v>
      </c>
      <c r="K264" s="232">
        <v>0</v>
      </c>
      <c r="L264" s="233">
        <v>0</v>
      </c>
      <c r="M264" s="234">
        <v>0</v>
      </c>
      <c r="N264" s="234">
        <v>0</v>
      </c>
      <c r="O264" s="235">
        <v>0</v>
      </c>
      <c r="P264" s="236">
        <v>0</v>
      </c>
      <c r="Q264" s="236">
        <v>0</v>
      </c>
      <c r="R264" s="236">
        <v>0</v>
      </c>
      <c r="S264" s="236">
        <v>0</v>
      </c>
      <c r="T264" s="236">
        <v>0</v>
      </c>
      <c r="U264" s="237">
        <v>0</v>
      </c>
      <c r="V264" s="240">
        <v>0</v>
      </c>
      <c r="W264" s="233">
        <v>0</v>
      </c>
      <c r="X264" s="143">
        <v>0</v>
      </c>
      <c r="Y264" s="196">
        <v>0</v>
      </c>
      <c r="Z264" s="133">
        <v>0</v>
      </c>
    </row>
    <row r="265" spans="1:26" x14ac:dyDescent="0.25">
      <c r="A265" s="325"/>
      <c r="B265" s="328"/>
      <c r="C265" s="48" t="s">
        <v>286</v>
      </c>
      <c r="D265" s="39" t="s">
        <v>287</v>
      </c>
      <c r="E265" s="231">
        <v>0</v>
      </c>
      <c r="F265" s="232">
        <v>0</v>
      </c>
      <c r="G265" s="232">
        <v>0</v>
      </c>
      <c r="H265" s="232">
        <v>0</v>
      </c>
      <c r="I265" s="232">
        <v>0</v>
      </c>
      <c r="J265" s="232">
        <v>0</v>
      </c>
      <c r="K265" s="232">
        <v>0</v>
      </c>
      <c r="L265" s="233">
        <v>0</v>
      </c>
      <c r="M265" s="234">
        <v>0</v>
      </c>
      <c r="N265" s="234">
        <v>0</v>
      </c>
      <c r="O265" s="235">
        <v>0</v>
      </c>
      <c r="P265" s="236">
        <v>0</v>
      </c>
      <c r="Q265" s="236">
        <v>0</v>
      </c>
      <c r="R265" s="236">
        <v>0</v>
      </c>
      <c r="S265" s="236">
        <v>0</v>
      </c>
      <c r="T265" s="236">
        <v>0</v>
      </c>
      <c r="U265" s="237">
        <v>0</v>
      </c>
      <c r="V265" s="240">
        <v>0</v>
      </c>
      <c r="W265" s="233">
        <v>0</v>
      </c>
      <c r="X265" s="143">
        <v>0</v>
      </c>
      <c r="Y265" s="196">
        <v>0</v>
      </c>
      <c r="Z265" s="133">
        <v>0</v>
      </c>
    </row>
    <row r="266" spans="1:26" x14ac:dyDescent="0.25">
      <c r="A266" s="325"/>
      <c r="B266" s="328"/>
      <c r="C266" s="48" t="s">
        <v>288</v>
      </c>
      <c r="D266" s="39" t="s">
        <v>289</v>
      </c>
      <c r="E266" s="231">
        <v>0</v>
      </c>
      <c r="F266" s="232">
        <v>0</v>
      </c>
      <c r="G266" s="232">
        <v>0</v>
      </c>
      <c r="H266" s="232">
        <v>0</v>
      </c>
      <c r="I266" s="232">
        <v>0</v>
      </c>
      <c r="J266" s="232">
        <v>0</v>
      </c>
      <c r="K266" s="232">
        <v>0</v>
      </c>
      <c r="L266" s="233">
        <v>0</v>
      </c>
      <c r="M266" s="234">
        <v>0</v>
      </c>
      <c r="N266" s="234">
        <v>31</v>
      </c>
      <c r="O266" s="235">
        <v>31</v>
      </c>
      <c r="P266" s="236">
        <v>0</v>
      </c>
      <c r="Q266" s="236">
        <v>0</v>
      </c>
      <c r="R266" s="236">
        <v>0</v>
      </c>
      <c r="S266" s="236">
        <v>0</v>
      </c>
      <c r="T266" s="236">
        <v>0</v>
      </c>
      <c r="U266" s="237">
        <v>0</v>
      </c>
      <c r="V266" s="240">
        <v>0</v>
      </c>
      <c r="W266" s="233">
        <v>0</v>
      </c>
      <c r="X266" s="143">
        <v>0</v>
      </c>
      <c r="Y266" s="196">
        <v>5</v>
      </c>
      <c r="Z266" s="133">
        <v>5</v>
      </c>
    </row>
    <row r="267" spans="1:26" x14ac:dyDescent="0.25">
      <c r="A267" s="325"/>
      <c r="B267" s="328"/>
      <c r="C267" s="48" t="s">
        <v>290</v>
      </c>
      <c r="D267" s="39" t="s">
        <v>291</v>
      </c>
      <c r="E267" s="231">
        <v>0</v>
      </c>
      <c r="F267" s="232">
        <v>0</v>
      </c>
      <c r="G267" s="232">
        <v>0</v>
      </c>
      <c r="H267" s="232">
        <v>0</v>
      </c>
      <c r="I267" s="232">
        <v>0</v>
      </c>
      <c r="J267" s="232">
        <v>0</v>
      </c>
      <c r="K267" s="232">
        <v>0</v>
      </c>
      <c r="L267" s="233">
        <v>0</v>
      </c>
      <c r="M267" s="234">
        <v>0</v>
      </c>
      <c r="N267" s="234">
        <v>22</v>
      </c>
      <c r="O267" s="235">
        <v>22</v>
      </c>
      <c r="P267" s="236">
        <v>0</v>
      </c>
      <c r="Q267" s="236">
        <v>0</v>
      </c>
      <c r="R267" s="236">
        <v>0</v>
      </c>
      <c r="S267" s="236">
        <v>0</v>
      </c>
      <c r="T267" s="236">
        <v>0</v>
      </c>
      <c r="U267" s="237">
        <v>0</v>
      </c>
      <c r="V267" s="240">
        <v>0</v>
      </c>
      <c r="W267" s="233">
        <v>0</v>
      </c>
      <c r="X267" s="143">
        <v>0</v>
      </c>
      <c r="Y267" s="196">
        <v>4</v>
      </c>
      <c r="Z267" s="133">
        <v>4</v>
      </c>
    </row>
    <row r="268" spans="1:26" x14ac:dyDescent="0.25">
      <c r="A268" s="325"/>
      <c r="B268" s="328"/>
      <c r="C268" s="48" t="s">
        <v>292</v>
      </c>
      <c r="D268" s="39" t="s">
        <v>293</v>
      </c>
      <c r="E268" s="231">
        <v>0</v>
      </c>
      <c r="F268" s="232">
        <v>0</v>
      </c>
      <c r="G268" s="232">
        <v>0</v>
      </c>
      <c r="H268" s="232">
        <v>0</v>
      </c>
      <c r="I268" s="232">
        <v>0</v>
      </c>
      <c r="J268" s="232">
        <v>0</v>
      </c>
      <c r="K268" s="232">
        <v>0</v>
      </c>
      <c r="L268" s="233">
        <v>0</v>
      </c>
      <c r="M268" s="234">
        <v>0</v>
      </c>
      <c r="N268" s="234">
        <v>29</v>
      </c>
      <c r="O268" s="235">
        <v>29</v>
      </c>
      <c r="P268" s="236">
        <v>0</v>
      </c>
      <c r="Q268" s="236">
        <v>0</v>
      </c>
      <c r="R268" s="236">
        <v>0</v>
      </c>
      <c r="S268" s="236">
        <v>0</v>
      </c>
      <c r="T268" s="236">
        <v>0</v>
      </c>
      <c r="U268" s="237">
        <v>0</v>
      </c>
      <c r="V268" s="240">
        <v>0</v>
      </c>
      <c r="W268" s="233">
        <v>0</v>
      </c>
      <c r="X268" s="143">
        <v>0</v>
      </c>
      <c r="Y268" s="196">
        <v>14</v>
      </c>
      <c r="Z268" s="133">
        <v>14</v>
      </c>
    </row>
    <row r="269" spans="1:26" x14ac:dyDescent="0.25">
      <c r="A269" s="325"/>
      <c r="B269" s="328"/>
      <c r="C269" s="48" t="s">
        <v>294</v>
      </c>
      <c r="D269" s="39" t="s">
        <v>295</v>
      </c>
      <c r="E269" s="231">
        <v>0</v>
      </c>
      <c r="F269" s="232">
        <v>0</v>
      </c>
      <c r="G269" s="232">
        <v>0</v>
      </c>
      <c r="H269" s="232">
        <v>0</v>
      </c>
      <c r="I269" s="232">
        <v>0</v>
      </c>
      <c r="J269" s="232">
        <v>0</v>
      </c>
      <c r="K269" s="232">
        <v>0</v>
      </c>
      <c r="L269" s="233">
        <v>0</v>
      </c>
      <c r="M269" s="234">
        <v>0</v>
      </c>
      <c r="N269" s="234">
        <v>14</v>
      </c>
      <c r="O269" s="235">
        <v>14</v>
      </c>
      <c r="P269" s="236">
        <v>0</v>
      </c>
      <c r="Q269" s="236">
        <v>0</v>
      </c>
      <c r="R269" s="236">
        <v>0</v>
      </c>
      <c r="S269" s="236">
        <v>0</v>
      </c>
      <c r="T269" s="236">
        <v>0</v>
      </c>
      <c r="U269" s="237">
        <v>0</v>
      </c>
      <c r="V269" s="240">
        <v>0</v>
      </c>
      <c r="W269" s="233">
        <v>0</v>
      </c>
      <c r="X269" s="143">
        <v>0</v>
      </c>
      <c r="Y269" s="196">
        <v>2</v>
      </c>
      <c r="Z269" s="133">
        <v>2</v>
      </c>
    </row>
    <row r="270" spans="1:26" x14ac:dyDescent="0.25">
      <c r="A270" s="325"/>
      <c r="B270" s="328"/>
      <c r="C270" s="48" t="s">
        <v>296</v>
      </c>
      <c r="D270" s="39" t="s">
        <v>297</v>
      </c>
      <c r="E270" s="231">
        <v>0</v>
      </c>
      <c r="F270" s="232">
        <v>0</v>
      </c>
      <c r="G270" s="232">
        <v>0</v>
      </c>
      <c r="H270" s="232">
        <v>0</v>
      </c>
      <c r="I270" s="232">
        <v>0</v>
      </c>
      <c r="J270" s="232">
        <v>0</v>
      </c>
      <c r="K270" s="232">
        <v>0</v>
      </c>
      <c r="L270" s="233">
        <v>0</v>
      </c>
      <c r="M270" s="234">
        <v>1</v>
      </c>
      <c r="N270" s="234">
        <v>33</v>
      </c>
      <c r="O270" s="235">
        <v>34</v>
      </c>
      <c r="P270" s="236">
        <v>0</v>
      </c>
      <c r="Q270" s="236">
        <v>0</v>
      </c>
      <c r="R270" s="236">
        <v>0</v>
      </c>
      <c r="S270" s="236">
        <v>0</v>
      </c>
      <c r="T270" s="236">
        <v>0</v>
      </c>
      <c r="U270" s="237">
        <v>0</v>
      </c>
      <c r="V270" s="240">
        <v>0</v>
      </c>
      <c r="W270" s="233">
        <v>0</v>
      </c>
      <c r="X270" s="143">
        <v>0</v>
      </c>
      <c r="Y270" s="196">
        <v>3</v>
      </c>
      <c r="Z270" s="133">
        <v>3</v>
      </c>
    </row>
    <row r="271" spans="1:26" x14ac:dyDescent="0.25">
      <c r="A271" s="325"/>
      <c r="B271" s="328"/>
      <c r="C271" s="48" t="s">
        <v>298</v>
      </c>
      <c r="D271" s="39" t="s">
        <v>299</v>
      </c>
      <c r="E271" s="231">
        <v>0</v>
      </c>
      <c r="F271" s="232">
        <v>0</v>
      </c>
      <c r="G271" s="232">
        <v>0</v>
      </c>
      <c r="H271" s="232">
        <v>0</v>
      </c>
      <c r="I271" s="232">
        <v>0</v>
      </c>
      <c r="J271" s="232">
        <v>0</v>
      </c>
      <c r="K271" s="232">
        <v>0</v>
      </c>
      <c r="L271" s="233">
        <v>0</v>
      </c>
      <c r="M271" s="234">
        <v>0</v>
      </c>
      <c r="N271" s="234">
        <v>10</v>
      </c>
      <c r="O271" s="235">
        <v>10</v>
      </c>
      <c r="P271" s="236">
        <v>0</v>
      </c>
      <c r="Q271" s="236">
        <v>0</v>
      </c>
      <c r="R271" s="236">
        <v>0</v>
      </c>
      <c r="S271" s="236">
        <v>0</v>
      </c>
      <c r="T271" s="236">
        <v>0</v>
      </c>
      <c r="U271" s="237">
        <v>0</v>
      </c>
      <c r="V271" s="240">
        <v>0</v>
      </c>
      <c r="W271" s="233">
        <v>0</v>
      </c>
      <c r="X271" s="143">
        <v>0</v>
      </c>
      <c r="Y271" s="196">
        <v>4</v>
      </c>
      <c r="Z271" s="133">
        <v>4</v>
      </c>
    </row>
    <row r="272" spans="1:26" x14ac:dyDescent="0.25">
      <c r="A272" s="325"/>
      <c r="B272" s="328"/>
      <c r="C272" s="48" t="s">
        <v>300</v>
      </c>
      <c r="D272" s="39" t="s">
        <v>301</v>
      </c>
      <c r="E272" s="231">
        <v>0</v>
      </c>
      <c r="F272" s="232">
        <v>0</v>
      </c>
      <c r="G272" s="232">
        <v>0</v>
      </c>
      <c r="H272" s="232">
        <v>0</v>
      </c>
      <c r="I272" s="232">
        <v>0</v>
      </c>
      <c r="J272" s="232">
        <v>0</v>
      </c>
      <c r="K272" s="232">
        <v>0</v>
      </c>
      <c r="L272" s="233">
        <v>0</v>
      </c>
      <c r="M272" s="234">
        <v>0</v>
      </c>
      <c r="N272" s="234">
        <v>38</v>
      </c>
      <c r="O272" s="235">
        <v>38</v>
      </c>
      <c r="P272" s="236">
        <v>0</v>
      </c>
      <c r="Q272" s="236">
        <v>0</v>
      </c>
      <c r="R272" s="236">
        <v>0</v>
      </c>
      <c r="S272" s="236">
        <v>0</v>
      </c>
      <c r="T272" s="236">
        <v>0</v>
      </c>
      <c r="U272" s="237">
        <v>0</v>
      </c>
      <c r="V272" s="240">
        <v>0</v>
      </c>
      <c r="W272" s="233">
        <v>0</v>
      </c>
      <c r="X272" s="143">
        <v>0</v>
      </c>
      <c r="Y272" s="196">
        <v>8</v>
      </c>
      <c r="Z272" s="133">
        <v>8</v>
      </c>
    </row>
    <row r="273" spans="1:26" x14ac:dyDescent="0.25">
      <c r="A273" s="325"/>
      <c r="B273" s="328"/>
      <c r="C273" s="48" t="s">
        <v>302</v>
      </c>
      <c r="D273" s="39" t="s">
        <v>303</v>
      </c>
      <c r="E273" s="231">
        <v>0</v>
      </c>
      <c r="F273" s="232">
        <v>0</v>
      </c>
      <c r="G273" s="232">
        <v>0</v>
      </c>
      <c r="H273" s="232">
        <v>0</v>
      </c>
      <c r="I273" s="232">
        <v>0</v>
      </c>
      <c r="J273" s="232">
        <v>0</v>
      </c>
      <c r="K273" s="232">
        <v>0</v>
      </c>
      <c r="L273" s="233">
        <v>0</v>
      </c>
      <c r="M273" s="234">
        <v>1</v>
      </c>
      <c r="N273" s="234">
        <v>9</v>
      </c>
      <c r="O273" s="235">
        <v>10</v>
      </c>
      <c r="P273" s="236">
        <v>0</v>
      </c>
      <c r="Q273" s="236">
        <v>0</v>
      </c>
      <c r="R273" s="236">
        <v>0</v>
      </c>
      <c r="S273" s="236">
        <v>0</v>
      </c>
      <c r="T273" s="236">
        <v>0</v>
      </c>
      <c r="U273" s="237">
        <v>0</v>
      </c>
      <c r="V273" s="240">
        <v>0</v>
      </c>
      <c r="W273" s="233">
        <v>0</v>
      </c>
      <c r="X273" s="143">
        <v>0</v>
      </c>
      <c r="Y273" s="196">
        <v>3</v>
      </c>
      <c r="Z273" s="133">
        <v>3</v>
      </c>
    </row>
    <row r="274" spans="1:26" x14ac:dyDescent="0.25">
      <c r="A274" s="325"/>
      <c r="B274" s="328"/>
      <c r="C274" s="48" t="s">
        <v>304</v>
      </c>
      <c r="D274" s="39" t="s">
        <v>305</v>
      </c>
      <c r="E274" s="231">
        <v>0</v>
      </c>
      <c r="F274" s="232">
        <v>0</v>
      </c>
      <c r="G274" s="232">
        <v>0</v>
      </c>
      <c r="H274" s="232">
        <v>0</v>
      </c>
      <c r="I274" s="232">
        <v>0</v>
      </c>
      <c r="J274" s="232">
        <v>0</v>
      </c>
      <c r="K274" s="232">
        <v>0</v>
      </c>
      <c r="L274" s="233">
        <v>0</v>
      </c>
      <c r="M274" s="234">
        <v>0</v>
      </c>
      <c r="N274" s="234">
        <v>0</v>
      </c>
      <c r="O274" s="235">
        <v>0</v>
      </c>
      <c r="P274" s="236">
        <v>0</v>
      </c>
      <c r="Q274" s="236">
        <v>0</v>
      </c>
      <c r="R274" s="236">
        <v>0</v>
      </c>
      <c r="S274" s="236">
        <v>0</v>
      </c>
      <c r="T274" s="236">
        <v>0</v>
      </c>
      <c r="U274" s="237">
        <v>0</v>
      </c>
      <c r="V274" s="240">
        <v>0</v>
      </c>
      <c r="W274" s="233">
        <v>0</v>
      </c>
      <c r="X274" s="143">
        <v>0</v>
      </c>
      <c r="Y274" s="196">
        <v>0</v>
      </c>
      <c r="Z274" s="133">
        <v>0</v>
      </c>
    </row>
    <row r="275" spans="1:26" x14ac:dyDescent="0.25">
      <c r="A275" s="325"/>
      <c r="B275" s="328"/>
      <c r="C275" s="48" t="s">
        <v>306</v>
      </c>
      <c r="D275" s="39" t="s">
        <v>307</v>
      </c>
      <c r="E275" s="231">
        <v>0</v>
      </c>
      <c r="F275" s="232">
        <v>0</v>
      </c>
      <c r="G275" s="232">
        <v>0</v>
      </c>
      <c r="H275" s="232">
        <v>0</v>
      </c>
      <c r="I275" s="232">
        <v>0</v>
      </c>
      <c r="J275" s="232">
        <v>0</v>
      </c>
      <c r="K275" s="232">
        <v>0</v>
      </c>
      <c r="L275" s="233">
        <v>0</v>
      </c>
      <c r="M275" s="234">
        <v>0</v>
      </c>
      <c r="N275" s="234">
        <v>3</v>
      </c>
      <c r="O275" s="235">
        <v>3</v>
      </c>
      <c r="P275" s="236">
        <v>0</v>
      </c>
      <c r="Q275" s="236">
        <v>0</v>
      </c>
      <c r="R275" s="236">
        <v>0</v>
      </c>
      <c r="S275" s="236">
        <v>0</v>
      </c>
      <c r="T275" s="236">
        <v>0</v>
      </c>
      <c r="U275" s="237">
        <v>0</v>
      </c>
      <c r="V275" s="240">
        <v>0</v>
      </c>
      <c r="W275" s="233">
        <v>0</v>
      </c>
      <c r="X275" s="143">
        <v>0</v>
      </c>
      <c r="Y275" s="196">
        <v>0</v>
      </c>
      <c r="Z275" s="133">
        <v>0</v>
      </c>
    </row>
    <row r="276" spans="1:26" x14ac:dyDescent="0.25">
      <c r="A276" s="325"/>
      <c r="B276" s="329"/>
      <c r="C276" s="48" t="s">
        <v>308</v>
      </c>
      <c r="D276" s="39" t="s">
        <v>309</v>
      </c>
      <c r="E276" s="231">
        <v>0</v>
      </c>
      <c r="F276" s="232">
        <v>0</v>
      </c>
      <c r="G276" s="232">
        <v>0</v>
      </c>
      <c r="H276" s="232">
        <v>0</v>
      </c>
      <c r="I276" s="232">
        <v>0</v>
      </c>
      <c r="J276" s="232">
        <v>0</v>
      </c>
      <c r="K276" s="232">
        <v>0</v>
      </c>
      <c r="L276" s="233">
        <v>0</v>
      </c>
      <c r="M276" s="234">
        <v>0</v>
      </c>
      <c r="N276" s="234">
        <v>0</v>
      </c>
      <c r="O276" s="235">
        <v>0</v>
      </c>
      <c r="P276" s="236">
        <v>0</v>
      </c>
      <c r="Q276" s="236">
        <v>0</v>
      </c>
      <c r="R276" s="236">
        <v>0</v>
      </c>
      <c r="S276" s="236">
        <v>0</v>
      </c>
      <c r="T276" s="236">
        <v>0</v>
      </c>
      <c r="U276" s="237">
        <v>0</v>
      </c>
      <c r="V276" s="240">
        <v>0</v>
      </c>
      <c r="W276" s="233">
        <v>0</v>
      </c>
      <c r="X276" s="143">
        <v>0</v>
      </c>
      <c r="Y276" s="196">
        <v>0</v>
      </c>
      <c r="Z276" s="133">
        <v>0</v>
      </c>
    </row>
    <row r="277" spans="1:26" ht="15.75" thickBot="1" x14ac:dyDescent="0.3">
      <c r="A277" s="326"/>
      <c r="B277" s="49" t="s">
        <v>438</v>
      </c>
      <c r="C277" s="50"/>
      <c r="D277" s="51"/>
      <c r="E277" s="241">
        <v>0</v>
      </c>
      <c r="F277" s="242">
        <v>0</v>
      </c>
      <c r="G277" s="242">
        <v>61</v>
      </c>
      <c r="H277" s="242">
        <v>0</v>
      </c>
      <c r="I277" s="242">
        <v>0</v>
      </c>
      <c r="J277" s="242">
        <v>0</v>
      </c>
      <c r="K277" s="242">
        <v>14</v>
      </c>
      <c r="L277" s="243">
        <v>75</v>
      </c>
      <c r="M277" s="244">
        <v>91</v>
      </c>
      <c r="N277" s="244">
        <v>1409</v>
      </c>
      <c r="O277" s="245">
        <v>1575</v>
      </c>
      <c r="P277" s="246">
        <v>0</v>
      </c>
      <c r="Q277" s="246">
        <v>0</v>
      </c>
      <c r="R277" s="246">
        <v>19</v>
      </c>
      <c r="S277" s="246">
        <v>0</v>
      </c>
      <c r="T277" s="246">
        <v>0</v>
      </c>
      <c r="U277" s="246">
        <v>0</v>
      </c>
      <c r="V277" s="246">
        <v>0</v>
      </c>
      <c r="W277" s="243">
        <v>19</v>
      </c>
      <c r="X277" s="244">
        <v>32</v>
      </c>
      <c r="Y277" s="244">
        <v>405</v>
      </c>
      <c r="Z277" s="243">
        <v>456</v>
      </c>
    </row>
    <row r="278" spans="1:26" ht="15" customHeight="1" x14ac:dyDescent="0.25">
      <c r="A278" s="330" t="s">
        <v>433</v>
      </c>
      <c r="B278" s="99" t="s">
        <v>312</v>
      </c>
      <c r="C278" s="1"/>
      <c r="D278" s="4"/>
      <c r="E278" s="200">
        <v>0</v>
      </c>
      <c r="F278" s="201">
        <v>0</v>
      </c>
      <c r="G278" s="201">
        <v>0</v>
      </c>
      <c r="H278" s="201">
        <v>0</v>
      </c>
      <c r="I278" s="201">
        <v>0</v>
      </c>
      <c r="J278" s="201">
        <v>0</v>
      </c>
      <c r="K278" s="201">
        <v>0</v>
      </c>
      <c r="L278" s="202">
        <v>0</v>
      </c>
      <c r="M278" s="203">
        <v>23</v>
      </c>
      <c r="N278" s="203">
        <v>27</v>
      </c>
      <c r="O278" s="204">
        <v>50</v>
      </c>
      <c r="P278" s="203">
        <v>0</v>
      </c>
      <c r="Q278" s="203">
        <v>0</v>
      </c>
      <c r="R278" s="203">
        <v>0</v>
      </c>
      <c r="S278" s="203">
        <v>0</v>
      </c>
      <c r="T278" s="203">
        <v>0</v>
      </c>
      <c r="U278" s="203">
        <v>0</v>
      </c>
      <c r="V278" s="203">
        <v>0</v>
      </c>
      <c r="W278" s="202">
        <v>0</v>
      </c>
      <c r="X278" s="203">
        <v>6</v>
      </c>
      <c r="Y278" s="203">
        <v>8</v>
      </c>
      <c r="Z278" s="202">
        <v>14</v>
      </c>
    </row>
    <row r="279" spans="1:26" ht="15" customHeight="1" x14ac:dyDescent="0.25">
      <c r="A279" s="331"/>
      <c r="B279" s="205"/>
      <c r="C279" s="206"/>
      <c r="D279" s="208" t="s">
        <v>344</v>
      </c>
      <c r="E279" s="209">
        <v>0</v>
      </c>
      <c r="F279" s="210">
        <v>0</v>
      </c>
      <c r="G279" s="210">
        <v>0</v>
      </c>
      <c r="H279" s="210">
        <v>0</v>
      </c>
      <c r="I279" s="210">
        <v>0</v>
      </c>
      <c r="J279" s="210">
        <v>0</v>
      </c>
      <c r="K279" s="210">
        <v>0</v>
      </c>
      <c r="L279" s="211">
        <v>0</v>
      </c>
      <c r="M279" s="212">
        <v>4</v>
      </c>
      <c r="N279" s="212">
        <v>1</v>
      </c>
      <c r="O279" s="213">
        <v>5</v>
      </c>
      <c r="P279" s="214">
        <v>0</v>
      </c>
      <c r="Q279" s="214">
        <v>0</v>
      </c>
      <c r="R279" s="214">
        <v>0</v>
      </c>
      <c r="S279" s="214">
        <v>0</v>
      </c>
      <c r="T279" s="214">
        <v>0</v>
      </c>
      <c r="U279" s="224">
        <v>0</v>
      </c>
      <c r="V279" s="215">
        <v>0</v>
      </c>
      <c r="W279" s="211">
        <v>0</v>
      </c>
      <c r="X279" s="212">
        <v>0</v>
      </c>
      <c r="Y279" s="216">
        <v>0</v>
      </c>
      <c r="Z279" s="217">
        <v>0</v>
      </c>
    </row>
    <row r="280" spans="1:26" ht="15" customHeight="1" x14ac:dyDescent="0.25">
      <c r="A280" s="331"/>
      <c r="B280" s="205"/>
      <c r="C280" s="206"/>
      <c r="D280" s="208" t="s">
        <v>600</v>
      </c>
      <c r="E280" s="209">
        <v>0</v>
      </c>
      <c r="F280" s="210">
        <v>0</v>
      </c>
      <c r="G280" s="210">
        <v>0</v>
      </c>
      <c r="H280" s="210">
        <v>0</v>
      </c>
      <c r="I280" s="210">
        <v>0</v>
      </c>
      <c r="J280" s="210">
        <v>0</v>
      </c>
      <c r="K280" s="210">
        <v>0</v>
      </c>
      <c r="L280" s="211">
        <v>0</v>
      </c>
      <c r="M280" s="212">
        <v>3</v>
      </c>
      <c r="N280" s="212">
        <v>4</v>
      </c>
      <c r="O280" s="213">
        <v>7</v>
      </c>
      <c r="P280" s="214">
        <v>0</v>
      </c>
      <c r="Q280" s="214">
        <v>0</v>
      </c>
      <c r="R280" s="214">
        <v>0</v>
      </c>
      <c r="S280" s="214">
        <v>0</v>
      </c>
      <c r="T280" s="214">
        <v>0</v>
      </c>
      <c r="U280" s="224">
        <v>0</v>
      </c>
      <c r="V280" s="215">
        <v>0</v>
      </c>
      <c r="W280" s="211">
        <v>0</v>
      </c>
      <c r="X280" s="212">
        <v>2</v>
      </c>
      <c r="Y280" s="216">
        <v>0</v>
      </c>
      <c r="Z280" s="217">
        <v>2</v>
      </c>
    </row>
    <row r="281" spans="1:26" ht="15" customHeight="1" x14ac:dyDescent="0.25">
      <c r="A281" s="331"/>
      <c r="B281" s="205"/>
      <c r="C281" s="206">
        <v>610859</v>
      </c>
      <c r="D281" s="208" t="s">
        <v>313</v>
      </c>
      <c r="E281" s="209">
        <v>0</v>
      </c>
      <c r="F281" s="210">
        <v>0</v>
      </c>
      <c r="G281" s="210">
        <v>0</v>
      </c>
      <c r="H281" s="210">
        <v>0</v>
      </c>
      <c r="I281" s="210">
        <v>0</v>
      </c>
      <c r="J281" s="210">
        <v>0</v>
      </c>
      <c r="K281" s="210">
        <v>0</v>
      </c>
      <c r="L281" s="211">
        <v>0</v>
      </c>
      <c r="M281" s="212">
        <v>0</v>
      </c>
      <c r="N281" s="212">
        <v>0</v>
      </c>
      <c r="O281" s="213">
        <v>0</v>
      </c>
      <c r="P281" s="214">
        <v>0</v>
      </c>
      <c r="Q281" s="214">
        <v>0</v>
      </c>
      <c r="R281" s="214">
        <v>0</v>
      </c>
      <c r="S281" s="214">
        <v>0</v>
      </c>
      <c r="T281" s="214">
        <v>0</v>
      </c>
      <c r="U281" s="224">
        <v>0</v>
      </c>
      <c r="V281" s="215">
        <v>0</v>
      </c>
      <c r="W281" s="211">
        <v>0</v>
      </c>
      <c r="X281" s="212">
        <v>0</v>
      </c>
      <c r="Y281" s="216">
        <v>0</v>
      </c>
      <c r="Z281" s="217">
        <v>0</v>
      </c>
    </row>
    <row r="282" spans="1:26" ht="15" customHeight="1" x14ac:dyDescent="0.25">
      <c r="A282" s="331"/>
      <c r="B282" s="205"/>
      <c r="C282" s="206" t="s">
        <v>506</v>
      </c>
      <c r="D282" s="208" t="s">
        <v>507</v>
      </c>
      <c r="E282" s="209">
        <v>0</v>
      </c>
      <c r="F282" s="210">
        <v>0</v>
      </c>
      <c r="G282" s="210">
        <v>0</v>
      </c>
      <c r="H282" s="210">
        <v>0</v>
      </c>
      <c r="I282" s="210">
        <v>0</v>
      </c>
      <c r="J282" s="210">
        <v>0</v>
      </c>
      <c r="K282" s="210">
        <v>0</v>
      </c>
      <c r="L282" s="211">
        <v>0</v>
      </c>
      <c r="M282" s="212">
        <v>16</v>
      </c>
      <c r="N282" s="212">
        <v>10</v>
      </c>
      <c r="O282" s="213">
        <v>26</v>
      </c>
      <c r="P282" s="214">
        <v>0</v>
      </c>
      <c r="Q282" s="214">
        <v>0</v>
      </c>
      <c r="R282" s="214">
        <v>0</v>
      </c>
      <c r="S282" s="214">
        <v>0</v>
      </c>
      <c r="T282" s="214">
        <v>0</v>
      </c>
      <c r="U282" s="224">
        <v>0</v>
      </c>
      <c r="V282" s="215">
        <v>0</v>
      </c>
      <c r="W282" s="211">
        <v>0</v>
      </c>
      <c r="X282" s="212">
        <v>3</v>
      </c>
      <c r="Y282" s="216">
        <v>1</v>
      </c>
      <c r="Z282" s="217">
        <v>4</v>
      </c>
    </row>
    <row r="283" spans="1:26" ht="15" customHeight="1" x14ac:dyDescent="0.25">
      <c r="A283" s="331"/>
      <c r="B283" s="205"/>
      <c r="C283" s="206"/>
      <c r="D283" s="208" t="s">
        <v>483</v>
      </c>
      <c r="E283" s="209">
        <v>0</v>
      </c>
      <c r="F283" s="210">
        <v>0</v>
      </c>
      <c r="G283" s="210">
        <v>0</v>
      </c>
      <c r="H283" s="210">
        <v>0</v>
      </c>
      <c r="I283" s="210">
        <v>0</v>
      </c>
      <c r="J283" s="210">
        <v>0</v>
      </c>
      <c r="K283" s="210">
        <v>0</v>
      </c>
      <c r="L283" s="211">
        <v>0</v>
      </c>
      <c r="M283" s="212">
        <v>0</v>
      </c>
      <c r="N283" s="212">
        <v>0</v>
      </c>
      <c r="O283" s="213">
        <v>0</v>
      </c>
      <c r="P283" s="214">
        <v>0</v>
      </c>
      <c r="Q283" s="214">
        <v>0</v>
      </c>
      <c r="R283" s="214">
        <v>0</v>
      </c>
      <c r="S283" s="214">
        <v>0</v>
      </c>
      <c r="T283" s="214">
        <v>0</v>
      </c>
      <c r="U283" s="224">
        <v>0</v>
      </c>
      <c r="V283" s="215">
        <v>0</v>
      </c>
      <c r="W283" s="211">
        <v>0</v>
      </c>
      <c r="X283" s="212">
        <v>0</v>
      </c>
      <c r="Y283" s="216">
        <v>0</v>
      </c>
      <c r="Z283" s="217">
        <v>0</v>
      </c>
    </row>
    <row r="284" spans="1:26" ht="15" customHeight="1" x14ac:dyDescent="0.25">
      <c r="A284" s="331"/>
      <c r="B284" s="205"/>
      <c r="C284" s="206">
        <v>611925</v>
      </c>
      <c r="D284" s="208" t="s">
        <v>314</v>
      </c>
      <c r="E284" s="209">
        <v>0</v>
      </c>
      <c r="F284" s="210">
        <v>0</v>
      </c>
      <c r="G284" s="210">
        <v>0</v>
      </c>
      <c r="H284" s="210">
        <v>0</v>
      </c>
      <c r="I284" s="210">
        <v>0</v>
      </c>
      <c r="J284" s="210">
        <v>0</v>
      </c>
      <c r="K284" s="210">
        <v>0</v>
      </c>
      <c r="L284" s="211">
        <v>0</v>
      </c>
      <c r="M284" s="212">
        <v>0</v>
      </c>
      <c r="N284" s="212">
        <v>12</v>
      </c>
      <c r="O284" s="213">
        <v>12</v>
      </c>
      <c r="P284" s="214">
        <v>0</v>
      </c>
      <c r="Q284" s="214">
        <v>0</v>
      </c>
      <c r="R284" s="214">
        <v>0</v>
      </c>
      <c r="S284" s="214">
        <v>0</v>
      </c>
      <c r="T284" s="214">
        <v>0</v>
      </c>
      <c r="U284" s="224">
        <v>0</v>
      </c>
      <c r="V284" s="215">
        <v>0</v>
      </c>
      <c r="W284" s="211">
        <v>0</v>
      </c>
      <c r="X284" s="212">
        <v>1</v>
      </c>
      <c r="Y284" s="216">
        <v>7</v>
      </c>
      <c r="Z284" s="217">
        <v>8</v>
      </c>
    </row>
    <row r="285" spans="1:26" ht="15" customHeight="1" x14ac:dyDescent="0.25">
      <c r="A285" s="331"/>
      <c r="B285" s="205"/>
      <c r="C285" s="206">
        <v>16008</v>
      </c>
      <c r="D285" s="208" t="s">
        <v>315</v>
      </c>
      <c r="E285" s="209">
        <v>0</v>
      </c>
      <c r="F285" s="210">
        <v>0</v>
      </c>
      <c r="G285" s="210">
        <v>0</v>
      </c>
      <c r="H285" s="210">
        <v>0</v>
      </c>
      <c r="I285" s="210">
        <v>0</v>
      </c>
      <c r="J285" s="210">
        <v>0</v>
      </c>
      <c r="K285" s="210">
        <v>0</v>
      </c>
      <c r="L285" s="211">
        <v>0</v>
      </c>
      <c r="M285" s="212">
        <v>0</v>
      </c>
      <c r="N285" s="212">
        <v>0</v>
      </c>
      <c r="O285" s="213">
        <v>0</v>
      </c>
      <c r="P285" s="214">
        <v>0</v>
      </c>
      <c r="Q285" s="214">
        <v>0</v>
      </c>
      <c r="R285" s="214">
        <v>0</v>
      </c>
      <c r="S285" s="214">
        <v>0</v>
      </c>
      <c r="T285" s="214">
        <v>0</v>
      </c>
      <c r="U285" s="224">
        <v>0</v>
      </c>
      <c r="V285" s="215">
        <v>0</v>
      </c>
      <c r="W285" s="211">
        <v>0</v>
      </c>
      <c r="X285" s="212">
        <v>0</v>
      </c>
      <c r="Y285" s="216">
        <v>0</v>
      </c>
      <c r="Z285" s="217">
        <v>0</v>
      </c>
    </row>
    <row r="286" spans="1:26" ht="15" customHeight="1" x14ac:dyDescent="0.25">
      <c r="A286" s="331"/>
      <c r="B286" s="205"/>
      <c r="C286" s="206">
        <v>610835</v>
      </c>
      <c r="D286" s="208" t="s">
        <v>316</v>
      </c>
      <c r="E286" s="209">
        <v>0</v>
      </c>
      <c r="F286" s="210">
        <v>0</v>
      </c>
      <c r="G286" s="210">
        <v>0</v>
      </c>
      <c r="H286" s="210">
        <v>0</v>
      </c>
      <c r="I286" s="210">
        <v>0</v>
      </c>
      <c r="J286" s="210">
        <v>0</v>
      </c>
      <c r="K286" s="210">
        <v>0</v>
      </c>
      <c r="L286" s="211">
        <v>0</v>
      </c>
      <c r="M286" s="212">
        <v>0</v>
      </c>
      <c r="N286" s="212">
        <v>0</v>
      </c>
      <c r="O286" s="213">
        <v>0</v>
      </c>
      <c r="P286" s="214">
        <v>0</v>
      </c>
      <c r="Q286" s="214">
        <v>0</v>
      </c>
      <c r="R286" s="214">
        <v>0</v>
      </c>
      <c r="S286" s="214">
        <v>0</v>
      </c>
      <c r="T286" s="214">
        <v>0</v>
      </c>
      <c r="U286" s="224">
        <v>0</v>
      </c>
      <c r="V286" s="215">
        <v>0</v>
      </c>
      <c r="W286" s="211">
        <v>0</v>
      </c>
      <c r="X286" s="212">
        <v>0</v>
      </c>
      <c r="Y286" s="216">
        <v>0</v>
      </c>
      <c r="Z286" s="217">
        <v>0</v>
      </c>
    </row>
    <row r="287" spans="1:26" ht="15" customHeight="1" x14ac:dyDescent="0.25">
      <c r="A287" s="331"/>
      <c r="B287" s="205"/>
      <c r="C287" s="206">
        <v>13501</v>
      </c>
      <c r="D287" s="208" t="s">
        <v>317</v>
      </c>
      <c r="E287" s="209">
        <v>0</v>
      </c>
      <c r="F287" s="210">
        <v>0</v>
      </c>
      <c r="G287" s="210">
        <v>0</v>
      </c>
      <c r="H287" s="210">
        <v>0</v>
      </c>
      <c r="I287" s="210">
        <v>0</v>
      </c>
      <c r="J287" s="210">
        <v>0</v>
      </c>
      <c r="K287" s="210">
        <v>0</v>
      </c>
      <c r="L287" s="211">
        <v>0</v>
      </c>
      <c r="M287" s="212">
        <v>0</v>
      </c>
      <c r="N287" s="212">
        <v>0</v>
      </c>
      <c r="O287" s="213">
        <v>0</v>
      </c>
      <c r="P287" s="214">
        <v>0</v>
      </c>
      <c r="Q287" s="214">
        <v>0</v>
      </c>
      <c r="R287" s="214">
        <v>0</v>
      </c>
      <c r="S287" s="214">
        <v>0</v>
      </c>
      <c r="T287" s="214">
        <v>0</v>
      </c>
      <c r="U287" s="224">
        <v>0</v>
      </c>
      <c r="V287" s="215">
        <v>0</v>
      </c>
      <c r="W287" s="211">
        <v>0</v>
      </c>
      <c r="X287" s="212">
        <v>0</v>
      </c>
      <c r="Y287" s="216">
        <v>0</v>
      </c>
      <c r="Z287" s="217">
        <v>0</v>
      </c>
    </row>
    <row r="288" spans="1:26" ht="15" customHeight="1" x14ac:dyDescent="0.25">
      <c r="A288" s="331"/>
      <c r="B288" s="99" t="s">
        <v>13</v>
      </c>
      <c r="C288" s="1"/>
      <c r="D288" s="4"/>
      <c r="E288" s="200">
        <v>0</v>
      </c>
      <c r="F288" s="201">
        <v>0</v>
      </c>
      <c r="G288" s="201">
        <v>178</v>
      </c>
      <c r="H288" s="201">
        <v>0</v>
      </c>
      <c r="I288" s="201">
        <v>0</v>
      </c>
      <c r="J288" s="201">
        <v>0</v>
      </c>
      <c r="K288" s="201">
        <v>0</v>
      </c>
      <c r="L288" s="202">
        <v>178</v>
      </c>
      <c r="M288" s="203">
        <v>210</v>
      </c>
      <c r="N288" s="203">
        <v>665</v>
      </c>
      <c r="O288" s="204">
        <v>1053</v>
      </c>
      <c r="P288" s="203">
        <v>0</v>
      </c>
      <c r="Q288" s="203">
        <v>0</v>
      </c>
      <c r="R288" s="203">
        <v>101</v>
      </c>
      <c r="S288" s="203">
        <v>0</v>
      </c>
      <c r="T288" s="203">
        <v>0</v>
      </c>
      <c r="U288" s="203">
        <v>0</v>
      </c>
      <c r="V288" s="203">
        <v>0</v>
      </c>
      <c r="W288" s="202">
        <v>101</v>
      </c>
      <c r="X288" s="203">
        <v>107</v>
      </c>
      <c r="Y288" s="203">
        <v>117</v>
      </c>
      <c r="Z288" s="202">
        <v>325</v>
      </c>
    </row>
    <row r="289" spans="1:26" ht="15" customHeight="1" x14ac:dyDescent="0.25">
      <c r="A289" s="331"/>
      <c r="B289" s="205"/>
      <c r="C289" s="206" t="s">
        <v>318</v>
      </c>
      <c r="D289" s="208" t="s">
        <v>319</v>
      </c>
      <c r="E289" s="209">
        <v>0</v>
      </c>
      <c r="F289" s="210">
        <v>0</v>
      </c>
      <c r="G289" s="210">
        <v>144</v>
      </c>
      <c r="H289" s="210">
        <v>0</v>
      </c>
      <c r="I289" s="210">
        <v>0</v>
      </c>
      <c r="J289" s="210">
        <v>0</v>
      </c>
      <c r="K289" s="210">
        <v>0</v>
      </c>
      <c r="L289" s="211">
        <v>144</v>
      </c>
      <c r="M289" s="212">
        <v>0</v>
      </c>
      <c r="N289" s="212">
        <v>2</v>
      </c>
      <c r="O289" s="213">
        <v>146</v>
      </c>
      <c r="P289" s="214">
        <v>0</v>
      </c>
      <c r="Q289" s="214">
        <v>0</v>
      </c>
      <c r="R289" s="214">
        <v>89</v>
      </c>
      <c r="S289" s="214">
        <v>0</v>
      </c>
      <c r="T289" s="214">
        <v>0</v>
      </c>
      <c r="U289" s="224">
        <v>0</v>
      </c>
      <c r="V289" s="215">
        <v>0</v>
      </c>
      <c r="W289" s="211">
        <v>89</v>
      </c>
      <c r="X289" s="212">
        <v>0</v>
      </c>
      <c r="Y289" s="216">
        <v>1</v>
      </c>
      <c r="Z289" s="217">
        <v>90</v>
      </c>
    </row>
    <row r="290" spans="1:26" ht="15" customHeight="1" x14ac:dyDescent="0.25">
      <c r="A290" s="331"/>
      <c r="B290" s="205"/>
      <c r="C290" s="206"/>
      <c r="D290" s="208" t="s">
        <v>582</v>
      </c>
      <c r="E290" s="209">
        <v>0</v>
      </c>
      <c r="F290" s="210">
        <v>0</v>
      </c>
      <c r="G290" s="210">
        <v>9</v>
      </c>
      <c r="H290" s="210">
        <v>0</v>
      </c>
      <c r="I290" s="210">
        <v>0</v>
      </c>
      <c r="J290" s="210">
        <v>0</v>
      </c>
      <c r="K290" s="210">
        <v>0</v>
      </c>
      <c r="L290" s="211">
        <v>9</v>
      </c>
      <c r="M290" s="212">
        <v>0</v>
      </c>
      <c r="N290" s="212">
        <v>0</v>
      </c>
      <c r="O290" s="213">
        <v>9</v>
      </c>
      <c r="P290" s="214">
        <v>0</v>
      </c>
      <c r="Q290" s="214">
        <v>0</v>
      </c>
      <c r="R290" s="214">
        <v>7</v>
      </c>
      <c r="S290" s="214">
        <v>0</v>
      </c>
      <c r="T290" s="214">
        <v>0</v>
      </c>
      <c r="U290" s="224">
        <v>0</v>
      </c>
      <c r="V290" s="215">
        <v>0</v>
      </c>
      <c r="W290" s="211">
        <v>7</v>
      </c>
      <c r="X290" s="212">
        <v>0</v>
      </c>
      <c r="Y290" s="216">
        <v>0</v>
      </c>
      <c r="Z290" s="217">
        <v>7</v>
      </c>
    </row>
    <row r="291" spans="1:26" ht="15" customHeight="1" x14ac:dyDescent="0.25">
      <c r="A291" s="331"/>
      <c r="B291" s="205"/>
      <c r="C291" s="206"/>
      <c r="D291" s="208" t="s">
        <v>584</v>
      </c>
      <c r="E291" s="209">
        <v>0</v>
      </c>
      <c r="F291" s="210">
        <v>0</v>
      </c>
      <c r="G291" s="210">
        <v>0</v>
      </c>
      <c r="H291" s="210">
        <v>0</v>
      </c>
      <c r="I291" s="210">
        <v>0</v>
      </c>
      <c r="J291" s="210">
        <v>0</v>
      </c>
      <c r="K291" s="210">
        <v>0</v>
      </c>
      <c r="L291" s="211">
        <v>0</v>
      </c>
      <c r="M291" s="212">
        <v>0</v>
      </c>
      <c r="N291" s="212">
        <v>166</v>
      </c>
      <c r="O291" s="213">
        <v>166</v>
      </c>
      <c r="P291" s="214">
        <v>0</v>
      </c>
      <c r="Q291" s="214">
        <v>0</v>
      </c>
      <c r="R291" s="214">
        <v>0</v>
      </c>
      <c r="S291" s="214">
        <v>0</v>
      </c>
      <c r="T291" s="214">
        <v>0</v>
      </c>
      <c r="U291" s="224">
        <v>0</v>
      </c>
      <c r="V291" s="215">
        <v>0</v>
      </c>
      <c r="W291" s="211">
        <v>0</v>
      </c>
      <c r="X291" s="212">
        <v>0</v>
      </c>
      <c r="Y291" s="216">
        <v>0</v>
      </c>
      <c r="Z291" s="217">
        <v>0</v>
      </c>
    </row>
    <row r="292" spans="1:26" ht="15" customHeight="1" x14ac:dyDescent="0.25">
      <c r="A292" s="331"/>
      <c r="B292" s="205"/>
      <c r="C292" s="206" t="s">
        <v>343</v>
      </c>
      <c r="D292" s="208" t="s">
        <v>519</v>
      </c>
      <c r="E292" s="209">
        <v>0</v>
      </c>
      <c r="F292" s="210">
        <v>0</v>
      </c>
      <c r="G292" s="210">
        <v>0</v>
      </c>
      <c r="H292" s="210">
        <v>0</v>
      </c>
      <c r="I292" s="210">
        <v>0</v>
      </c>
      <c r="J292" s="210">
        <v>0</v>
      </c>
      <c r="K292" s="210">
        <v>0</v>
      </c>
      <c r="L292" s="211">
        <v>0</v>
      </c>
      <c r="M292" s="212">
        <v>47</v>
      </c>
      <c r="N292" s="212">
        <v>8</v>
      </c>
      <c r="O292" s="213">
        <v>55</v>
      </c>
      <c r="P292" s="214">
        <v>0</v>
      </c>
      <c r="Q292" s="214">
        <v>0</v>
      </c>
      <c r="R292" s="214">
        <v>0</v>
      </c>
      <c r="S292" s="214">
        <v>0</v>
      </c>
      <c r="T292" s="214">
        <v>0</v>
      </c>
      <c r="U292" s="224">
        <v>0</v>
      </c>
      <c r="V292" s="215">
        <v>0</v>
      </c>
      <c r="W292" s="211">
        <v>0</v>
      </c>
      <c r="X292" s="212">
        <v>5</v>
      </c>
      <c r="Y292" s="216">
        <v>0</v>
      </c>
      <c r="Z292" s="217">
        <v>5</v>
      </c>
    </row>
    <row r="293" spans="1:26" ht="15" customHeight="1" x14ac:dyDescent="0.25">
      <c r="A293" s="331"/>
      <c r="B293" s="205"/>
      <c r="C293" s="206"/>
      <c r="D293" s="208" t="s">
        <v>483</v>
      </c>
      <c r="E293" s="209">
        <v>0</v>
      </c>
      <c r="F293" s="210">
        <v>0</v>
      </c>
      <c r="G293" s="210">
        <v>0</v>
      </c>
      <c r="H293" s="210">
        <v>0</v>
      </c>
      <c r="I293" s="210">
        <v>0</v>
      </c>
      <c r="J293" s="210">
        <v>0</v>
      </c>
      <c r="K293" s="210">
        <v>0</v>
      </c>
      <c r="L293" s="211">
        <v>0</v>
      </c>
      <c r="M293" s="212">
        <v>2</v>
      </c>
      <c r="N293" s="212">
        <v>1</v>
      </c>
      <c r="O293" s="213">
        <v>3</v>
      </c>
      <c r="P293" s="214">
        <v>0</v>
      </c>
      <c r="Q293" s="214">
        <v>0</v>
      </c>
      <c r="R293" s="214">
        <v>0</v>
      </c>
      <c r="S293" s="214">
        <v>0</v>
      </c>
      <c r="T293" s="214">
        <v>0</v>
      </c>
      <c r="U293" s="224">
        <v>0</v>
      </c>
      <c r="V293" s="215">
        <v>0</v>
      </c>
      <c r="W293" s="211">
        <v>0</v>
      </c>
      <c r="X293" s="212">
        <v>0</v>
      </c>
      <c r="Y293" s="216">
        <v>0</v>
      </c>
      <c r="Z293" s="217">
        <v>0</v>
      </c>
    </row>
    <row r="294" spans="1:26" ht="15" customHeight="1" x14ac:dyDescent="0.25">
      <c r="A294" s="331"/>
      <c r="B294" s="205"/>
      <c r="C294" s="206" t="s">
        <v>320</v>
      </c>
      <c r="D294" s="208" t="s">
        <v>524</v>
      </c>
      <c r="E294" s="209">
        <v>0</v>
      </c>
      <c r="F294" s="210">
        <v>0</v>
      </c>
      <c r="G294" s="210">
        <v>0</v>
      </c>
      <c r="H294" s="210">
        <v>0</v>
      </c>
      <c r="I294" s="210">
        <v>0</v>
      </c>
      <c r="J294" s="210">
        <v>0</v>
      </c>
      <c r="K294" s="210">
        <v>0</v>
      </c>
      <c r="L294" s="211">
        <v>0</v>
      </c>
      <c r="M294" s="212">
        <v>0</v>
      </c>
      <c r="N294" s="212">
        <v>0</v>
      </c>
      <c r="O294" s="213">
        <v>0</v>
      </c>
      <c r="P294" s="214">
        <v>0</v>
      </c>
      <c r="Q294" s="214">
        <v>0</v>
      </c>
      <c r="R294" s="214">
        <v>0</v>
      </c>
      <c r="S294" s="214">
        <v>0</v>
      </c>
      <c r="T294" s="214">
        <v>0</v>
      </c>
      <c r="U294" s="224">
        <v>0</v>
      </c>
      <c r="V294" s="215">
        <v>0</v>
      </c>
      <c r="W294" s="211">
        <v>0</v>
      </c>
      <c r="X294" s="212">
        <v>0</v>
      </c>
      <c r="Y294" s="216">
        <v>0</v>
      </c>
      <c r="Z294" s="217">
        <v>0</v>
      </c>
    </row>
    <row r="295" spans="1:26" ht="15" customHeight="1" x14ac:dyDescent="0.25">
      <c r="A295" s="331"/>
      <c r="B295" s="205"/>
      <c r="C295" s="206" t="s">
        <v>320</v>
      </c>
      <c r="D295" s="208" t="s">
        <v>321</v>
      </c>
      <c r="E295" s="209">
        <v>0</v>
      </c>
      <c r="F295" s="210">
        <v>0</v>
      </c>
      <c r="G295" s="210">
        <v>25</v>
      </c>
      <c r="H295" s="210">
        <v>0</v>
      </c>
      <c r="I295" s="210">
        <v>0</v>
      </c>
      <c r="J295" s="210">
        <v>0</v>
      </c>
      <c r="K295" s="210">
        <v>0</v>
      </c>
      <c r="L295" s="211">
        <v>25</v>
      </c>
      <c r="M295" s="212">
        <v>29</v>
      </c>
      <c r="N295" s="212">
        <v>373</v>
      </c>
      <c r="O295" s="213">
        <v>427</v>
      </c>
      <c r="P295" s="214">
        <v>0</v>
      </c>
      <c r="Q295" s="214">
        <v>0</v>
      </c>
      <c r="R295" s="214">
        <v>5</v>
      </c>
      <c r="S295" s="214">
        <v>0</v>
      </c>
      <c r="T295" s="214">
        <v>0</v>
      </c>
      <c r="U295" s="224">
        <v>0</v>
      </c>
      <c r="V295" s="215">
        <v>0</v>
      </c>
      <c r="W295" s="211">
        <v>5</v>
      </c>
      <c r="X295" s="212">
        <v>3</v>
      </c>
      <c r="Y295" s="216">
        <v>103</v>
      </c>
      <c r="Z295" s="217">
        <v>111</v>
      </c>
    </row>
    <row r="296" spans="1:26" ht="15" customHeight="1" x14ac:dyDescent="0.25">
      <c r="A296" s="331"/>
      <c r="B296" s="205"/>
      <c r="C296" s="206" t="s">
        <v>322</v>
      </c>
      <c r="D296" s="208" t="s">
        <v>323</v>
      </c>
      <c r="E296" s="209">
        <v>0</v>
      </c>
      <c r="F296" s="210">
        <v>0</v>
      </c>
      <c r="G296" s="210">
        <v>0</v>
      </c>
      <c r="H296" s="210">
        <v>0</v>
      </c>
      <c r="I296" s="210">
        <v>0</v>
      </c>
      <c r="J296" s="210">
        <v>0</v>
      </c>
      <c r="K296" s="210">
        <v>0</v>
      </c>
      <c r="L296" s="211">
        <v>0</v>
      </c>
      <c r="M296" s="212">
        <v>0</v>
      </c>
      <c r="N296" s="212">
        <v>7</v>
      </c>
      <c r="O296" s="213">
        <v>7</v>
      </c>
      <c r="P296" s="214">
        <v>0</v>
      </c>
      <c r="Q296" s="214">
        <v>0</v>
      </c>
      <c r="R296" s="214">
        <v>0</v>
      </c>
      <c r="S296" s="214">
        <v>0</v>
      </c>
      <c r="T296" s="214">
        <v>0</v>
      </c>
      <c r="U296" s="224">
        <v>0</v>
      </c>
      <c r="V296" s="215">
        <v>0</v>
      </c>
      <c r="W296" s="211">
        <v>0</v>
      </c>
      <c r="X296" s="212">
        <v>0</v>
      </c>
      <c r="Y296" s="216">
        <v>2</v>
      </c>
      <c r="Z296" s="217">
        <v>2</v>
      </c>
    </row>
    <row r="297" spans="1:26" ht="15" customHeight="1" x14ac:dyDescent="0.25">
      <c r="A297" s="331"/>
      <c r="B297" s="205"/>
      <c r="C297" s="206" t="s">
        <v>324</v>
      </c>
      <c r="D297" s="208" t="s">
        <v>325</v>
      </c>
      <c r="E297" s="209">
        <v>0</v>
      </c>
      <c r="F297" s="210">
        <v>0</v>
      </c>
      <c r="G297" s="210">
        <v>0</v>
      </c>
      <c r="H297" s="210">
        <v>0</v>
      </c>
      <c r="I297" s="210">
        <v>0</v>
      </c>
      <c r="J297" s="210">
        <v>0</v>
      </c>
      <c r="K297" s="210">
        <v>0</v>
      </c>
      <c r="L297" s="211">
        <v>0</v>
      </c>
      <c r="M297" s="212">
        <v>0</v>
      </c>
      <c r="N297" s="212">
        <v>0</v>
      </c>
      <c r="O297" s="213">
        <v>0</v>
      </c>
      <c r="P297" s="214">
        <v>0</v>
      </c>
      <c r="Q297" s="214">
        <v>0</v>
      </c>
      <c r="R297" s="214">
        <v>0</v>
      </c>
      <c r="S297" s="214">
        <v>0</v>
      </c>
      <c r="T297" s="214">
        <v>0</v>
      </c>
      <c r="U297" s="224">
        <v>0</v>
      </c>
      <c r="V297" s="215">
        <v>0</v>
      </c>
      <c r="W297" s="211">
        <v>0</v>
      </c>
      <c r="X297" s="212">
        <v>0</v>
      </c>
      <c r="Y297" s="216">
        <v>0</v>
      </c>
      <c r="Z297" s="217">
        <v>0</v>
      </c>
    </row>
    <row r="298" spans="1:26" ht="15" customHeight="1" x14ac:dyDescent="0.25">
      <c r="A298" s="331"/>
      <c r="B298" s="205"/>
      <c r="C298" s="206" t="s">
        <v>215</v>
      </c>
      <c r="D298" s="208" t="s">
        <v>326</v>
      </c>
      <c r="E298" s="209">
        <v>0</v>
      </c>
      <c r="F298" s="210">
        <v>0</v>
      </c>
      <c r="G298" s="210">
        <v>0</v>
      </c>
      <c r="H298" s="210">
        <v>0</v>
      </c>
      <c r="I298" s="210">
        <v>0</v>
      </c>
      <c r="J298" s="210">
        <v>0</v>
      </c>
      <c r="K298" s="210">
        <v>0</v>
      </c>
      <c r="L298" s="211">
        <v>0</v>
      </c>
      <c r="M298" s="212">
        <v>0</v>
      </c>
      <c r="N298" s="212">
        <v>8</v>
      </c>
      <c r="O298" s="213">
        <v>8</v>
      </c>
      <c r="P298" s="214">
        <v>0</v>
      </c>
      <c r="Q298" s="214">
        <v>0</v>
      </c>
      <c r="R298" s="214">
        <v>0</v>
      </c>
      <c r="S298" s="214">
        <v>0</v>
      </c>
      <c r="T298" s="214">
        <v>0</v>
      </c>
      <c r="U298" s="224">
        <v>0</v>
      </c>
      <c r="V298" s="215">
        <v>0</v>
      </c>
      <c r="W298" s="211">
        <v>0</v>
      </c>
      <c r="X298" s="212">
        <v>0</v>
      </c>
      <c r="Y298" s="216">
        <v>1</v>
      </c>
      <c r="Z298" s="217">
        <v>1</v>
      </c>
    </row>
    <row r="299" spans="1:26" ht="15" customHeight="1" x14ac:dyDescent="0.25">
      <c r="A299" s="331"/>
      <c r="B299" s="205"/>
      <c r="C299" s="206" t="s">
        <v>327</v>
      </c>
      <c r="D299" s="208" t="s">
        <v>328</v>
      </c>
      <c r="E299" s="209">
        <v>0</v>
      </c>
      <c r="F299" s="210">
        <v>0</v>
      </c>
      <c r="G299" s="210">
        <v>0</v>
      </c>
      <c r="H299" s="210">
        <v>0</v>
      </c>
      <c r="I299" s="210">
        <v>0</v>
      </c>
      <c r="J299" s="210">
        <v>0</v>
      </c>
      <c r="K299" s="210">
        <v>0</v>
      </c>
      <c r="L299" s="211">
        <v>0</v>
      </c>
      <c r="M299" s="212">
        <v>0</v>
      </c>
      <c r="N299" s="212">
        <v>0</v>
      </c>
      <c r="O299" s="213">
        <v>0</v>
      </c>
      <c r="P299" s="214">
        <v>0</v>
      </c>
      <c r="Q299" s="214">
        <v>0</v>
      </c>
      <c r="R299" s="214">
        <v>0</v>
      </c>
      <c r="S299" s="214">
        <v>0</v>
      </c>
      <c r="T299" s="214">
        <v>0</v>
      </c>
      <c r="U299" s="224">
        <v>0</v>
      </c>
      <c r="V299" s="215">
        <v>0</v>
      </c>
      <c r="W299" s="211">
        <v>0</v>
      </c>
      <c r="X299" s="212">
        <v>0</v>
      </c>
      <c r="Y299" s="216">
        <v>0</v>
      </c>
      <c r="Z299" s="217">
        <v>0</v>
      </c>
    </row>
    <row r="300" spans="1:26" ht="15" customHeight="1" x14ac:dyDescent="0.25">
      <c r="A300" s="331"/>
      <c r="B300" s="205"/>
      <c r="C300" s="206" t="s">
        <v>329</v>
      </c>
      <c r="D300" s="208" t="s">
        <v>330</v>
      </c>
      <c r="E300" s="209">
        <v>0</v>
      </c>
      <c r="F300" s="210">
        <v>0</v>
      </c>
      <c r="G300" s="210">
        <v>0</v>
      </c>
      <c r="H300" s="210">
        <v>0</v>
      </c>
      <c r="I300" s="210">
        <v>0</v>
      </c>
      <c r="J300" s="210">
        <v>0</v>
      </c>
      <c r="K300" s="210">
        <v>0</v>
      </c>
      <c r="L300" s="211">
        <v>0</v>
      </c>
      <c r="M300" s="212">
        <v>127</v>
      </c>
      <c r="N300" s="212">
        <v>23</v>
      </c>
      <c r="O300" s="213">
        <v>150</v>
      </c>
      <c r="P300" s="214">
        <v>0</v>
      </c>
      <c r="Q300" s="214">
        <v>0</v>
      </c>
      <c r="R300" s="214">
        <v>0</v>
      </c>
      <c r="S300" s="214">
        <v>0</v>
      </c>
      <c r="T300" s="214">
        <v>0</v>
      </c>
      <c r="U300" s="224">
        <v>0</v>
      </c>
      <c r="V300" s="215">
        <v>0</v>
      </c>
      <c r="W300" s="211">
        <v>0</v>
      </c>
      <c r="X300" s="212">
        <v>98</v>
      </c>
      <c r="Y300" s="216">
        <v>0</v>
      </c>
      <c r="Z300" s="217">
        <v>98</v>
      </c>
    </row>
    <row r="301" spans="1:26" ht="15" customHeight="1" x14ac:dyDescent="0.25">
      <c r="A301" s="331"/>
      <c r="B301" s="205"/>
      <c r="C301" s="206" t="s">
        <v>318</v>
      </c>
      <c r="D301" s="208" t="s">
        <v>331</v>
      </c>
      <c r="E301" s="209">
        <v>0</v>
      </c>
      <c r="F301" s="210">
        <v>0</v>
      </c>
      <c r="G301" s="210">
        <v>0</v>
      </c>
      <c r="H301" s="210">
        <v>0</v>
      </c>
      <c r="I301" s="210">
        <v>0</v>
      </c>
      <c r="J301" s="210">
        <v>0</v>
      </c>
      <c r="K301" s="210">
        <v>0</v>
      </c>
      <c r="L301" s="211">
        <v>0</v>
      </c>
      <c r="M301" s="212">
        <v>0</v>
      </c>
      <c r="N301" s="212">
        <v>0</v>
      </c>
      <c r="O301" s="213">
        <v>0</v>
      </c>
      <c r="P301" s="214">
        <v>0</v>
      </c>
      <c r="Q301" s="214">
        <v>0</v>
      </c>
      <c r="R301" s="214">
        <v>0</v>
      </c>
      <c r="S301" s="214">
        <v>0</v>
      </c>
      <c r="T301" s="214">
        <v>0</v>
      </c>
      <c r="U301" s="224">
        <v>0</v>
      </c>
      <c r="V301" s="215">
        <v>0</v>
      </c>
      <c r="W301" s="211">
        <v>0</v>
      </c>
      <c r="X301" s="212">
        <v>0</v>
      </c>
      <c r="Y301" s="216">
        <v>0</v>
      </c>
      <c r="Z301" s="217">
        <v>0</v>
      </c>
    </row>
    <row r="302" spans="1:26" ht="15" customHeight="1" x14ac:dyDescent="0.25">
      <c r="A302" s="331"/>
      <c r="B302" s="205"/>
      <c r="C302" s="206" t="s">
        <v>320</v>
      </c>
      <c r="D302" s="208" t="s">
        <v>332</v>
      </c>
      <c r="E302" s="209">
        <v>0</v>
      </c>
      <c r="F302" s="210">
        <v>0</v>
      </c>
      <c r="G302" s="210">
        <v>0</v>
      </c>
      <c r="H302" s="210">
        <v>0</v>
      </c>
      <c r="I302" s="210">
        <v>0</v>
      </c>
      <c r="J302" s="210">
        <v>0</v>
      </c>
      <c r="K302" s="210">
        <v>0</v>
      </c>
      <c r="L302" s="211">
        <v>0</v>
      </c>
      <c r="M302" s="212">
        <v>4</v>
      </c>
      <c r="N302" s="212">
        <v>11</v>
      </c>
      <c r="O302" s="213">
        <v>15</v>
      </c>
      <c r="P302" s="214">
        <v>0</v>
      </c>
      <c r="Q302" s="214">
        <v>0</v>
      </c>
      <c r="R302" s="214">
        <v>0</v>
      </c>
      <c r="S302" s="214">
        <v>0</v>
      </c>
      <c r="T302" s="214">
        <v>0</v>
      </c>
      <c r="U302" s="224">
        <v>0</v>
      </c>
      <c r="V302" s="215">
        <v>0</v>
      </c>
      <c r="W302" s="211">
        <v>0</v>
      </c>
      <c r="X302" s="212">
        <v>0</v>
      </c>
      <c r="Y302" s="216">
        <v>0</v>
      </c>
      <c r="Z302" s="217">
        <v>0</v>
      </c>
    </row>
    <row r="303" spans="1:26" ht="15" customHeight="1" x14ac:dyDescent="0.25">
      <c r="A303" s="331"/>
      <c r="B303" s="205"/>
      <c r="C303" s="206" t="s">
        <v>320</v>
      </c>
      <c r="D303" s="208" t="s">
        <v>333</v>
      </c>
      <c r="E303" s="209">
        <v>0</v>
      </c>
      <c r="F303" s="210">
        <v>0</v>
      </c>
      <c r="G303" s="210">
        <v>0</v>
      </c>
      <c r="H303" s="210">
        <v>0</v>
      </c>
      <c r="I303" s="210">
        <v>0</v>
      </c>
      <c r="J303" s="210">
        <v>0</v>
      </c>
      <c r="K303" s="210">
        <v>0</v>
      </c>
      <c r="L303" s="211">
        <v>0</v>
      </c>
      <c r="M303" s="212">
        <v>0</v>
      </c>
      <c r="N303" s="212">
        <v>6</v>
      </c>
      <c r="O303" s="213">
        <v>6</v>
      </c>
      <c r="P303" s="214">
        <v>0</v>
      </c>
      <c r="Q303" s="214">
        <v>0</v>
      </c>
      <c r="R303" s="214">
        <v>0</v>
      </c>
      <c r="S303" s="214">
        <v>0</v>
      </c>
      <c r="T303" s="214">
        <v>0</v>
      </c>
      <c r="U303" s="224">
        <v>0</v>
      </c>
      <c r="V303" s="215">
        <v>0</v>
      </c>
      <c r="W303" s="211">
        <v>0</v>
      </c>
      <c r="X303" s="212">
        <v>0</v>
      </c>
      <c r="Y303" s="216">
        <v>0</v>
      </c>
      <c r="Z303" s="217">
        <v>0</v>
      </c>
    </row>
    <row r="304" spans="1:26" ht="15" customHeight="1" x14ac:dyDescent="0.25">
      <c r="A304" s="331"/>
      <c r="B304" s="205"/>
      <c r="C304" s="206" t="s">
        <v>334</v>
      </c>
      <c r="D304" s="208" t="s">
        <v>164</v>
      </c>
      <c r="E304" s="209">
        <v>0</v>
      </c>
      <c r="F304" s="210">
        <v>0</v>
      </c>
      <c r="G304" s="210">
        <v>0</v>
      </c>
      <c r="H304" s="210">
        <v>0</v>
      </c>
      <c r="I304" s="210">
        <v>0</v>
      </c>
      <c r="J304" s="210">
        <v>0</v>
      </c>
      <c r="K304" s="210">
        <v>0</v>
      </c>
      <c r="L304" s="211">
        <v>0</v>
      </c>
      <c r="M304" s="212">
        <v>0</v>
      </c>
      <c r="N304" s="212">
        <v>30</v>
      </c>
      <c r="O304" s="213">
        <v>30</v>
      </c>
      <c r="P304" s="214">
        <v>0</v>
      </c>
      <c r="Q304" s="214">
        <v>0</v>
      </c>
      <c r="R304" s="214">
        <v>0</v>
      </c>
      <c r="S304" s="214">
        <v>0</v>
      </c>
      <c r="T304" s="214">
        <v>0</v>
      </c>
      <c r="U304" s="224">
        <v>0</v>
      </c>
      <c r="V304" s="215">
        <v>0</v>
      </c>
      <c r="W304" s="211">
        <v>0</v>
      </c>
      <c r="X304" s="212">
        <v>0</v>
      </c>
      <c r="Y304" s="216">
        <v>3</v>
      </c>
      <c r="Z304" s="217">
        <v>3</v>
      </c>
    </row>
    <row r="305" spans="1:26" ht="15" customHeight="1" x14ac:dyDescent="0.25">
      <c r="A305" s="331"/>
      <c r="B305" s="205"/>
      <c r="C305" s="206" t="s">
        <v>320</v>
      </c>
      <c r="D305" s="208" t="s">
        <v>335</v>
      </c>
      <c r="E305" s="209">
        <v>0</v>
      </c>
      <c r="F305" s="210">
        <v>0</v>
      </c>
      <c r="G305" s="210">
        <v>0</v>
      </c>
      <c r="H305" s="210">
        <v>0</v>
      </c>
      <c r="I305" s="210">
        <v>0</v>
      </c>
      <c r="J305" s="210">
        <v>0</v>
      </c>
      <c r="K305" s="210">
        <v>0</v>
      </c>
      <c r="L305" s="211">
        <v>0</v>
      </c>
      <c r="M305" s="212">
        <v>1</v>
      </c>
      <c r="N305" s="212">
        <v>15</v>
      </c>
      <c r="O305" s="213">
        <v>16</v>
      </c>
      <c r="P305" s="214">
        <v>0</v>
      </c>
      <c r="Q305" s="214">
        <v>0</v>
      </c>
      <c r="R305" s="214">
        <v>0</v>
      </c>
      <c r="S305" s="214">
        <v>0</v>
      </c>
      <c r="T305" s="214">
        <v>0</v>
      </c>
      <c r="U305" s="224">
        <v>0</v>
      </c>
      <c r="V305" s="215">
        <v>0</v>
      </c>
      <c r="W305" s="211">
        <v>0</v>
      </c>
      <c r="X305" s="212">
        <v>1</v>
      </c>
      <c r="Y305" s="216">
        <v>3</v>
      </c>
      <c r="Z305" s="217">
        <v>4</v>
      </c>
    </row>
    <row r="306" spans="1:26" ht="15" customHeight="1" x14ac:dyDescent="0.25">
      <c r="A306" s="331"/>
      <c r="B306" s="205"/>
      <c r="C306" s="206" t="s">
        <v>320</v>
      </c>
      <c r="D306" s="208" t="s">
        <v>336</v>
      </c>
      <c r="E306" s="209">
        <v>0</v>
      </c>
      <c r="F306" s="209">
        <v>0</v>
      </c>
      <c r="G306" s="209">
        <v>0</v>
      </c>
      <c r="H306" s="209">
        <v>0</v>
      </c>
      <c r="I306" s="209">
        <v>0</v>
      </c>
      <c r="J306" s="209">
        <v>0</v>
      </c>
      <c r="K306" s="209">
        <v>0</v>
      </c>
      <c r="L306" s="211">
        <v>0</v>
      </c>
      <c r="M306" s="209">
        <v>0</v>
      </c>
      <c r="N306" s="209">
        <v>3</v>
      </c>
      <c r="O306" s="213">
        <v>3</v>
      </c>
      <c r="P306" s="209">
        <v>0</v>
      </c>
      <c r="Q306" s="209">
        <v>0</v>
      </c>
      <c r="R306" s="209">
        <v>0</v>
      </c>
      <c r="S306" s="209">
        <v>0</v>
      </c>
      <c r="T306" s="209">
        <v>0</v>
      </c>
      <c r="U306" s="209">
        <v>0</v>
      </c>
      <c r="V306" s="209">
        <v>0</v>
      </c>
      <c r="W306" s="209">
        <v>0</v>
      </c>
      <c r="X306" s="209">
        <v>0</v>
      </c>
      <c r="Y306" s="209">
        <v>2</v>
      </c>
      <c r="Z306" s="209">
        <v>2</v>
      </c>
    </row>
    <row r="307" spans="1:26" ht="15" customHeight="1" x14ac:dyDescent="0.25">
      <c r="A307" s="331"/>
      <c r="B307" s="205"/>
      <c r="C307" s="206" t="s">
        <v>320</v>
      </c>
      <c r="D307" s="208" t="s">
        <v>337</v>
      </c>
      <c r="E307" s="209">
        <v>0</v>
      </c>
      <c r="F307" s="210">
        <v>0</v>
      </c>
      <c r="G307" s="210">
        <v>0</v>
      </c>
      <c r="H307" s="210">
        <v>0</v>
      </c>
      <c r="I307" s="210">
        <v>0</v>
      </c>
      <c r="J307" s="210">
        <v>0</v>
      </c>
      <c r="K307" s="210">
        <v>0</v>
      </c>
      <c r="L307" s="211">
        <v>0</v>
      </c>
      <c r="M307" s="212">
        <v>0</v>
      </c>
      <c r="N307" s="212">
        <v>12</v>
      </c>
      <c r="O307" s="213">
        <v>12</v>
      </c>
      <c r="P307" s="214">
        <v>0</v>
      </c>
      <c r="Q307" s="214">
        <v>0</v>
      </c>
      <c r="R307" s="214">
        <v>0</v>
      </c>
      <c r="S307" s="214">
        <v>0</v>
      </c>
      <c r="T307" s="214">
        <v>0</v>
      </c>
      <c r="U307" s="224">
        <v>0</v>
      </c>
      <c r="V307" s="215">
        <v>0</v>
      </c>
      <c r="W307" s="211">
        <v>0</v>
      </c>
      <c r="X307" s="212">
        <v>0</v>
      </c>
      <c r="Y307" s="216">
        <v>2</v>
      </c>
      <c r="Z307" s="217">
        <v>2</v>
      </c>
    </row>
    <row r="308" spans="1:26" ht="15" customHeight="1" x14ac:dyDescent="0.25">
      <c r="A308" s="331"/>
      <c r="B308" s="205"/>
      <c r="C308" s="206"/>
      <c r="D308" s="208" t="s">
        <v>202</v>
      </c>
      <c r="E308" s="209">
        <v>0</v>
      </c>
      <c r="F308" s="210">
        <v>0</v>
      </c>
      <c r="G308" s="210">
        <v>0</v>
      </c>
      <c r="H308" s="210">
        <v>0</v>
      </c>
      <c r="I308" s="210">
        <v>0</v>
      </c>
      <c r="J308" s="210">
        <v>0</v>
      </c>
      <c r="K308" s="210">
        <v>0</v>
      </c>
      <c r="L308" s="211">
        <v>0</v>
      </c>
      <c r="M308" s="212">
        <v>0</v>
      </c>
      <c r="N308" s="212">
        <v>0</v>
      </c>
      <c r="O308" s="213">
        <v>0</v>
      </c>
      <c r="P308" s="214">
        <v>0</v>
      </c>
      <c r="Q308" s="214">
        <v>0</v>
      </c>
      <c r="R308" s="214">
        <v>0</v>
      </c>
      <c r="S308" s="214">
        <v>0</v>
      </c>
      <c r="T308" s="214">
        <v>0</v>
      </c>
      <c r="U308" s="224">
        <v>0</v>
      </c>
      <c r="V308" s="215">
        <v>0</v>
      </c>
      <c r="W308" s="211">
        <v>0</v>
      </c>
      <c r="X308" s="212">
        <v>0</v>
      </c>
      <c r="Y308" s="216">
        <v>0</v>
      </c>
      <c r="Z308" s="217">
        <v>0</v>
      </c>
    </row>
    <row r="309" spans="1:26" ht="15" customHeight="1" x14ac:dyDescent="0.25">
      <c r="A309" s="331"/>
      <c r="B309" s="205"/>
      <c r="C309" s="206" t="s">
        <v>338</v>
      </c>
      <c r="D309" s="208" t="s">
        <v>339</v>
      </c>
      <c r="E309" s="209">
        <v>0</v>
      </c>
      <c r="F309" s="210">
        <v>0</v>
      </c>
      <c r="G309" s="210">
        <v>0</v>
      </c>
      <c r="H309" s="210">
        <v>0</v>
      </c>
      <c r="I309" s="210">
        <v>0</v>
      </c>
      <c r="J309" s="210">
        <v>0</v>
      </c>
      <c r="K309" s="210">
        <v>0</v>
      </c>
      <c r="L309" s="211">
        <v>0</v>
      </c>
      <c r="M309" s="212">
        <v>0</v>
      </c>
      <c r="N309" s="212">
        <v>0</v>
      </c>
      <c r="O309" s="213">
        <v>0</v>
      </c>
      <c r="P309" s="214">
        <v>0</v>
      </c>
      <c r="Q309" s="214">
        <v>0</v>
      </c>
      <c r="R309" s="214">
        <v>0</v>
      </c>
      <c r="S309" s="214">
        <v>0</v>
      </c>
      <c r="T309" s="214">
        <v>0</v>
      </c>
      <c r="U309" s="224">
        <v>0</v>
      </c>
      <c r="V309" s="215">
        <v>0</v>
      </c>
      <c r="W309" s="211">
        <v>0</v>
      </c>
      <c r="X309" s="212">
        <v>0</v>
      </c>
      <c r="Y309" s="216">
        <v>0</v>
      </c>
      <c r="Z309" s="217">
        <v>0</v>
      </c>
    </row>
    <row r="310" spans="1:26" ht="15" customHeight="1" x14ac:dyDescent="0.25">
      <c r="A310" s="331"/>
      <c r="B310" s="99" t="s">
        <v>18</v>
      </c>
      <c r="C310" s="111"/>
      <c r="D310" s="112"/>
      <c r="E310" s="200">
        <v>16</v>
      </c>
      <c r="F310" s="201">
        <v>0</v>
      </c>
      <c r="G310" s="201">
        <v>0</v>
      </c>
      <c r="H310" s="201">
        <v>0</v>
      </c>
      <c r="I310" s="201">
        <v>0</v>
      </c>
      <c r="J310" s="201">
        <v>0</v>
      </c>
      <c r="K310" s="201">
        <v>0</v>
      </c>
      <c r="L310" s="202">
        <v>16</v>
      </c>
      <c r="M310" s="203">
        <v>47</v>
      </c>
      <c r="N310" s="203">
        <v>387</v>
      </c>
      <c r="O310" s="204">
        <v>450</v>
      </c>
      <c r="P310" s="203">
        <v>3</v>
      </c>
      <c r="Q310" s="203">
        <v>0</v>
      </c>
      <c r="R310" s="203">
        <v>0</v>
      </c>
      <c r="S310" s="203">
        <v>0</v>
      </c>
      <c r="T310" s="203">
        <v>0</v>
      </c>
      <c r="U310" s="203">
        <v>0</v>
      </c>
      <c r="V310" s="203">
        <v>0</v>
      </c>
      <c r="W310" s="202">
        <v>3</v>
      </c>
      <c r="X310" s="202">
        <v>4</v>
      </c>
      <c r="Y310" s="202">
        <v>72</v>
      </c>
      <c r="Z310" s="202">
        <v>79</v>
      </c>
    </row>
    <row r="311" spans="1:26" ht="15" customHeight="1" x14ac:dyDescent="0.25">
      <c r="A311" s="331"/>
      <c r="B311" s="205"/>
      <c r="C311" s="206" t="s">
        <v>340</v>
      </c>
      <c r="D311" s="207" t="s">
        <v>341</v>
      </c>
      <c r="E311" s="209">
        <v>16</v>
      </c>
      <c r="F311" s="210">
        <v>0</v>
      </c>
      <c r="G311" s="210">
        <v>0</v>
      </c>
      <c r="H311" s="210">
        <v>0</v>
      </c>
      <c r="I311" s="210">
        <v>0</v>
      </c>
      <c r="J311" s="210">
        <v>0</v>
      </c>
      <c r="K311" s="210">
        <v>0</v>
      </c>
      <c r="L311" s="211">
        <v>16</v>
      </c>
      <c r="M311" s="212">
        <v>9</v>
      </c>
      <c r="N311" s="212">
        <v>348</v>
      </c>
      <c r="O311" s="213">
        <v>373</v>
      </c>
      <c r="P311" s="214">
        <v>3</v>
      </c>
      <c r="Q311" s="214">
        <v>0</v>
      </c>
      <c r="R311" s="214">
        <v>0</v>
      </c>
      <c r="S311" s="214">
        <v>0</v>
      </c>
      <c r="T311" s="214">
        <v>0</v>
      </c>
      <c r="U311" s="224">
        <v>0</v>
      </c>
      <c r="V311" s="215">
        <v>0</v>
      </c>
      <c r="W311" s="211">
        <v>3</v>
      </c>
      <c r="X311" s="212">
        <v>1</v>
      </c>
      <c r="Y311" s="216">
        <v>64</v>
      </c>
      <c r="Z311" s="217">
        <v>68</v>
      </c>
    </row>
    <row r="312" spans="1:26" ht="15" customHeight="1" x14ac:dyDescent="0.25">
      <c r="A312" s="331"/>
      <c r="B312" s="205"/>
      <c r="C312" s="206"/>
      <c r="D312" s="207" t="s">
        <v>366</v>
      </c>
      <c r="E312" s="209">
        <v>0</v>
      </c>
      <c r="F312" s="210">
        <v>0</v>
      </c>
      <c r="G312" s="210">
        <v>0</v>
      </c>
      <c r="H312" s="210">
        <v>0</v>
      </c>
      <c r="I312" s="210">
        <v>0</v>
      </c>
      <c r="J312" s="210">
        <v>0</v>
      </c>
      <c r="K312" s="210">
        <v>0</v>
      </c>
      <c r="L312" s="211">
        <v>0</v>
      </c>
      <c r="M312" s="212">
        <v>0</v>
      </c>
      <c r="N312" s="212">
        <v>0</v>
      </c>
      <c r="O312" s="213">
        <v>0</v>
      </c>
      <c r="P312" s="214">
        <v>0</v>
      </c>
      <c r="Q312" s="214">
        <v>0</v>
      </c>
      <c r="R312" s="214">
        <v>0</v>
      </c>
      <c r="S312" s="214">
        <v>0</v>
      </c>
      <c r="T312" s="214">
        <v>0</v>
      </c>
      <c r="U312" s="224">
        <v>0</v>
      </c>
      <c r="V312" s="215">
        <v>0</v>
      </c>
      <c r="W312" s="211">
        <v>0</v>
      </c>
      <c r="X312" s="212">
        <v>0</v>
      </c>
      <c r="Y312" s="216">
        <v>0</v>
      </c>
      <c r="Z312" s="217">
        <v>0</v>
      </c>
    </row>
    <row r="313" spans="1:26" ht="15" customHeight="1" x14ac:dyDescent="0.25">
      <c r="A313" s="331"/>
      <c r="B313" s="205"/>
      <c r="C313" s="206"/>
      <c r="D313" s="207" t="s">
        <v>533</v>
      </c>
      <c r="E313" s="209">
        <v>0</v>
      </c>
      <c r="F313" s="210">
        <v>0</v>
      </c>
      <c r="G313" s="210">
        <v>0</v>
      </c>
      <c r="H313" s="210">
        <v>0</v>
      </c>
      <c r="I313" s="210">
        <v>0</v>
      </c>
      <c r="J313" s="210">
        <v>0</v>
      </c>
      <c r="K313" s="210">
        <v>0</v>
      </c>
      <c r="L313" s="211">
        <v>0</v>
      </c>
      <c r="M313" s="212">
        <v>7</v>
      </c>
      <c r="N313" s="212">
        <v>38</v>
      </c>
      <c r="O313" s="213">
        <v>45</v>
      </c>
      <c r="P313" s="214">
        <v>0</v>
      </c>
      <c r="Q313" s="214">
        <v>0</v>
      </c>
      <c r="R313" s="214">
        <v>0</v>
      </c>
      <c r="S313" s="214">
        <v>0</v>
      </c>
      <c r="T313" s="214">
        <v>0</v>
      </c>
      <c r="U313" s="224">
        <v>0</v>
      </c>
      <c r="V313" s="215">
        <v>0</v>
      </c>
      <c r="W313" s="211">
        <v>0</v>
      </c>
      <c r="X313" s="212">
        <v>3</v>
      </c>
      <c r="Y313" s="216">
        <v>8</v>
      </c>
      <c r="Z313" s="217">
        <v>11</v>
      </c>
    </row>
    <row r="314" spans="1:26" ht="15" customHeight="1" x14ac:dyDescent="0.25">
      <c r="A314" s="331"/>
      <c r="B314" s="205"/>
      <c r="C314" s="206"/>
      <c r="D314" s="208" t="s">
        <v>483</v>
      </c>
      <c r="E314" s="209">
        <v>0</v>
      </c>
      <c r="F314" s="210">
        <v>0</v>
      </c>
      <c r="G314" s="210">
        <v>0</v>
      </c>
      <c r="H314" s="210">
        <v>0</v>
      </c>
      <c r="I314" s="210">
        <v>0</v>
      </c>
      <c r="J314" s="210">
        <v>0</v>
      </c>
      <c r="K314" s="210">
        <v>0</v>
      </c>
      <c r="L314" s="211">
        <v>0</v>
      </c>
      <c r="M314" s="212">
        <v>30</v>
      </c>
      <c r="N314" s="212">
        <v>0</v>
      </c>
      <c r="O314" s="213">
        <v>30</v>
      </c>
      <c r="P314" s="214">
        <v>0</v>
      </c>
      <c r="Q314" s="214">
        <v>0</v>
      </c>
      <c r="R314" s="214">
        <v>0</v>
      </c>
      <c r="S314" s="214">
        <v>0</v>
      </c>
      <c r="T314" s="214">
        <v>0</v>
      </c>
      <c r="U314" s="224">
        <v>0</v>
      </c>
      <c r="V314" s="215">
        <v>0</v>
      </c>
      <c r="W314" s="211">
        <v>0</v>
      </c>
      <c r="X314" s="212">
        <v>0</v>
      </c>
      <c r="Y314" s="216">
        <v>0</v>
      </c>
      <c r="Z314" s="217">
        <v>0</v>
      </c>
    </row>
    <row r="315" spans="1:26" ht="15" customHeight="1" x14ac:dyDescent="0.25">
      <c r="A315" s="331"/>
      <c r="B315" s="205"/>
      <c r="C315" s="206"/>
      <c r="D315" s="208" t="s">
        <v>342</v>
      </c>
      <c r="E315" s="209">
        <v>0</v>
      </c>
      <c r="F315" s="210">
        <v>0</v>
      </c>
      <c r="G315" s="210">
        <v>0</v>
      </c>
      <c r="H315" s="210">
        <v>0</v>
      </c>
      <c r="I315" s="210">
        <v>0</v>
      </c>
      <c r="J315" s="210">
        <v>0</v>
      </c>
      <c r="K315" s="210">
        <v>0</v>
      </c>
      <c r="L315" s="211">
        <v>0</v>
      </c>
      <c r="M315" s="212">
        <v>1</v>
      </c>
      <c r="N315" s="212">
        <v>1</v>
      </c>
      <c r="O315" s="213">
        <v>2</v>
      </c>
      <c r="P315" s="214">
        <v>0</v>
      </c>
      <c r="Q315" s="214">
        <v>0</v>
      </c>
      <c r="R315" s="214">
        <v>0</v>
      </c>
      <c r="S315" s="214">
        <v>0</v>
      </c>
      <c r="T315" s="214">
        <v>0</v>
      </c>
      <c r="U315" s="224">
        <v>0</v>
      </c>
      <c r="V315" s="215">
        <v>0</v>
      </c>
      <c r="W315" s="211">
        <v>0</v>
      </c>
      <c r="X315" s="212">
        <v>0</v>
      </c>
      <c r="Y315" s="216">
        <v>0</v>
      </c>
      <c r="Z315" s="217">
        <v>0</v>
      </c>
    </row>
    <row r="316" spans="1:26" ht="15" customHeight="1" x14ac:dyDescent="0.25">
      <c r="A316" s="331"/>
      <c r="B316" s="205"/>
      <c r="C316" s="206" t="s">
        <v>343</v>
      </c>
      <c r="D316" s="208" t="s">
        <v>344</v>
      </c>
      <c r="E316" s="209">
        <v>0</v>
      </c>
      <c r="F316" s="210">
        <v>0</v>
      </c>
      <c r="G316" s="210">
        <v>0</v>
      </c>
      <c r="H316" s="210">
        <v>0</v>
      </c>
      <c r="I316" s="210">
        <v>0</v>
      </c>
      <c r="J316" s="210">
        <v>0</v>
      </c>
      <c r="K316" s="210">
        <v>0</v>
      </c>
      <c r="L316" s="211">
        <v>0</v>
      </c>
      <c r="M316" s="212">
        <v>0</v>
      </c>
      <c r="N316" s="212">
        <v>0</v>
      </c>
      <c r="O316" s="213">
        <v>0</v>
      </c>
      <c r="P316" s="214">
        <v>0</v>
      </c>
      <c r="Q316" s="214">
        <v>0</v>
      </c>
      <c r="R316" s="214">
        <v>0</v>
      </c>
      <c r="S316" s="214">
        <v>0</v>
      </c>
      <c r="T316" s="214">
        <v>0</v>
      </c>
      <c r="U316" s="224">
        <v>0</v>
      </c>
      <c r="V316" s="215">
        <v>0</v>
      </c>
      <c r="W316" s="211">
        <v>0</v>
      </c>
      <c r="X316" s="212">
        <v>0</v>
      </c>
      <c r="Y316" s="216">
        <v>0</v>
      </c>
      <c r="Z316" s="217">
        <v>0</v>
      </c>
    </row>
    <row r="317" spans="1:26" ht="15" customHeight="1" x14ac:dyDescent="0.25">
      <c r="A317" s="331"/>
      <c r="B317" s="99" t="s">
        <v>72</v>
      </c>
      <c r="C317" s="111"/>
      <c r="D317" s="112"/>
      <c r="E317" s="200">
        <v>0</v>
      </c>
      <c r="F317" s="201">
        <v>0</v>
      </c>
      <c r="G317" s="201">
        <v>77</v>
      </c>
      <c r="H317" s="201">
        <v>0</v>
      </c>
      <c r="I317" s="201">
        <v>0</v>
      </c>
      <c r="J317" s="201">
        <v>0</v>
      </c>
      <c r="K317" s="201">
        <v>0</v>
      </c>
      <c r="L317" s="202">
        <v>77</v>
      </c>
      <c r="M317" s="203">
        <v>58</v>
      </c>
      <c r="N317" s="203">
        <v>1015</v>
      </c>
      <c r="O317" s="204">
        <v>1150</v>
      </c>
      <c r="P317" s="203">
        <v>0</v>
      </c>
      <c r="Q317" s="203">
        <v>0</v>
      </c>
      <c r="R317" s="203">
        <v>18</v>
      </c>
      <c r="S317" s="203">
        <v>0</v>
      </c>
      <c r="T317" s="203">
        <v>0</v>
      </c>
      <c r="U317" s="203">
        <v>0</v>
      </c>
      <c r="V317" s="203">
        <v>0</v>
      </c>
      <c r="W317" s="202">
        <v>18</v>
      </c>
      <c r="X317" s="202">
        <v>12</v>
      </c>
      <c r="Y317" s="202">
        <v>125</v>
      </c>
      <c r="Z317" s="202">
        <v>155</v>
      </c>
    </row>
    <row r="318" spans="1:26" ht="15" customHeight="1" x14ac:dyDescent="0.25">
      <c r="A318" s="331"/>
      <c r="B318" s="205"/>
      <c r="C318" s="206" t="s">
        <v>345</v>
      </c>
      <c r="D318" s="208" t="s">
        <v>346</v>
      </c>
      <c r="E318" s="209">
        <v>0</v>
      </c>
      <c r="F318" s="210">
        <v>0</v>
      </c>
      <c r="G318" s="210">
        <v>14</v>
      </c>
      <c r="H318" s="210">
        <v>0</v>
      </c>
      <c r="I318" s="210">
        <v>0</v>
      </c>
      <c r="J318" s="210">
        <v>0</v>
      </c>
      <c r="K318" s="210">
        <v>0</v>
      </c>
      <c r="L318" s="211">
        <v>14</v>
      </c>
      <c r="M318" s="212">
        <v>1</v>
      </c>
      <c r="N318" s="212">
        <v>90</v>
      </c>
      <c r="O318" s="213">
        <v>105</v>
      </c>
      <c r="P318" s="214">
        <v>0</v>
      </c>
      <c r="Q318" s="214">
        <v>0</v>
      </c>
      <c r="R318" s="214">
        <v>1</v>
      </c>
      <c r="S318" s="214">
        <v>0</v>
      </c>
      <c r="T318" s="214">
        <v>0</v>
      </c>
      <c r="U318" s="224">
        <v>0</v>
      </c>
      <c r="V318" s="215">
        <v>0</v>
      </c>
      <c r="W318" s="211">
        <v>1</v>
      </c>
      <c r="X318" s="212">
        <v>0</v>
      </c>
      <c r="Y318" s="216">
        <v>8</v>
      </c>
      <c r="Z318" s="217">
        <v>9</v>
      </c>
    </row>
    <row r="319" spans="1:26" ht="15" customHeight="1" x14ac:dyDescent="0.25">
      <c r="A319" s="331"/>
      <c r="B319" s="205"/>
      <c r="C319" s="206"/>
      <c r="D319" s="208" t="s">
        <v>578</v>
      </c>
      <c r="E319" s="209">
        <v>0</v>
      </c>
      <c r="F319" s="210">
        <v>0</v>
      </c>
      <c r="G319" s="210">
        <v>0</v>
      </c>
      <c r="H319" s="210">
        <v>0</v>
      </c>
      <c r="I319" s="210">
        <v>0</v>
      </c>
      <c r="J319" s="210">
        <v>0</v>
      </c>
      <c r="K319" s="210">
        <v>0</v>
      </c>
      <c r="L319" s="211">
        <v>0</v>
      </c>
      <c r="M319" s="212">
        <v>20</v>
      </c>
      <c r="N319" s="212">
        <v>128</v>
      </c>
      <c r="O319" s="213">
        <v>148</v>
      </c>
      <c r="P319" s="214">
        <v>0</v>
      </c>
      <c r="Q319" s="214">
        <v>0</v>
      </c>
      <c r="R319" s="214">
        <v>0</v>
      </c>
      <c r="S319" s="214">
        <v>0</v>
      </c>
      <c r="T319" s="214">
        <v>0</v>
      </c>
      <c r="U319" s="224">
        <v>0</v>
      </c>
      <c r="V319" s="215">
        <v>0</v>
      </c>
      <c r="W319" s="211">
        <v>0</v>
      </c>
      <c r="X319" s="212">
        <v>3</v>
      </c>
      <c r="Y319" s="216">
        <v>13</v>
      </c>
      <c r="Z319" s="217">
        <v>16</v>
      </c>
    </row>
    <row r="320" spans="1:26" ht="15" customHeight="1" x14ac:dyDescent="0.25">
      <c r="A320" s="331"/>
      <c r="B320" s="205"/>
      <c r="C320" s="206"/>
      <c r="D320" s="208" t="s">
        <v>483</v>
      </c>
      <c r="E320" s="209">
        <v>0</v>
      </c>
      <c r="F320" s="210">
        <v>0</v>
      </c>
      <c r="G320" s="210">
        <v>0</v>
      </c>
      <c r="H320" s="210">
        <v>0</v>
      </c>
      <c r="I320" s="210">
        <v>0</v>
      </c>
      <c r="J320" s="210">
        <v>0</v>
      </c>
      <c r="K320" s="210">
        <v>0</v>
      </c>
      <c r="L320" s="211">
        <v>0</v>
      </c>
      <c r="M320" s="212">
        <v>1</v>
      </c>
      <c r="N320" s="212">
        <v>69</v>
      </c>
      <c r="O320" s="213">
        <v>70</v>
      </c>
      <c r="P320" s="214">
        <v>0</v>
      </c>
      <c r="Q320" s="214">
        <v>0</v>
      </c>
      <c r="R320" s="214">
        <v>0</v>
      </c>
      <c r="S320" s="214">
        <v>0</v>
      </c>
      <c r="T320" s="214">
        <v>0</v>
      </c>
      <c r="U320" s="224">
        <v>0</v>
      </c>
      <c r="V320" s="215">
        <v>0</v>
      </c>
      <c r="W320" s="211">
        <v>0</v>
      </c>
      <c r="X320" s="212">
        <v>0</v>
      </c>
      <c r="Y320" s="216">
        <v>0</v>
      </c>
      <c r="Z320" s="217">
        <v>0</v>
      </c>
    </row>
    <row r="321" spans="1:26" ht="15" customHeight="1" x14ac:dyDescent="0.25">
      <c r="A321" s="331"/>
      <c r="B321" s="205"/>
      <c r="C321" s="206" t="s">
        <v>347</v>
      </c>
      <c r="D321" s="208" t="s">
        <v>348</v>
      </c>
      <c r="E321" s="209">
        <v>0</v>
      </c>
      <c r="F321" s="210">
        <v>0</v>
      </c>
      <c r="G321" s="210">
        <v>63</v>
      </c>
      <c r="H321" s="210">
        <v>0</v>
      </c>
      <c r="I321" s="210">
        <v>0</v>
      </c>
      <c r="J321" s="210">
        <v>0</v>
      </c>
      <c r="K321" s="210">
        <v>0</v>
      </c>
      <c r="L321" s="211">
        <v>63</v>
      </c>
      <c r="M321" s="212">
        <v>6</v>
      </c>
      <c r="N321" s="212">
        <v>508</v>
      </c>
      <c r="O321" s="213">
        <v>577</v>
      </c>
      <c r="P321" s="214">
        <v>0</v>
      </c>
      <c r="Q321" s="214">
        <v>0</v>
      </c>
      <c r="R321" s="214">
        <v>17</v>
      </c>
      <c r="S321" s="214">
        <v>0</v>
      </c>
      <c r="T321" s="214">
        <v>0</v>
      </c>
      <c r="U321" s="224">
        <v>0</v>
      </c>
      <c r="V321" s="215">
        <v>0</v>
      </c>
      <c r="W321" s="211">
        <v>17</v>
      </c>
      <c r="X321" s="212">
        <v>0</v>
      </c>
      <c r="Y321" s="216">
        <v>69</v>
      </c>
      <c r="Z321" s="217">
        <v>86</v>
      </c>
    </row>
    <row r="322" spans="1:26" ht="15" customHeight="1" x14ac:dyDescent="0.25">
      <c r="A322" s="331"/>
      <c r="B322" s="205"/>
      <c r="C322" s="206" t="s">
        <v>347</v>
      </c>
      <c r="D322" s="208" t="s">
        <v>349</v>
      </c>
      <c r="E322" s="209">
        <v>0</v>
      </c>
      <c r="F322" s="210">
        <v>0</v>
      </c>
      <c r="G322" s="210">
        <v>0</v>
      </c>
      <c r="H322" s="210">
        <v>0</v>
      </c>
      <c r="I322" s="210">
        <v>0</v>
      </c>
      <c r="J322" s="210">
        <v>0</v>
      </c>
      <c r="K322" s="210">
        <v>0</v>
      </c>
      <c r="L322" s="211">
        <v>0</v>
      </c>
      <c r="M322" s="212">
        <v>5</v>
      </c>
      <c r="N322" s="212">
        <v>0</v>
      </c>
      <c r="O322" s="213">
        <v>5</v>
      </c>
      <c r="P322" s="214">
        <v>0</v>
      </c>
      <c r="Q322" s="214">
        <v>0</v>
      </c>
      <c r="R322" s="214">
        <v>0</v>
      </c>
      <c r="S322" s="214">
        <v>0</v>
      </c>
      <c r="T322" s="214">
        <v>0</v>
      </c>
      <c r="U322" s="224">
        <v>0</v>
      </c>
      <c r="V322" s="215">
        <v>0</v>
      </c>
      <c r="W322" s="211">
        <v>0</v>
      </c>
      <c r="X322" s="212">
        <v>0</v>
      </c>
      <c r="Y322" s="216">
        <v>0</v>
      </c>
      <c r="Z322" s="217">
        <v>0</v>
      </c>
    </row>
    <row r="323" spans="1:26" ht="15" customHeight="1" x14ac:dyDescent="0.25">
      <c r="A323" s="331"/>
      <c r="B323" s="205"/>
      <c r="C323" s="206" t="s">
        <v>350</v>
      </c>
      <c r="D323" s="208" t="s">
        <v>351</v>
      </c>
      <c r="E323" s="209">
        <v>0</v>
      </c>
      <c r="F323" s="210">
        <v>0</v>
      </c>
      <c r="G323" s="210">
        <v>0</v>
      </c>
      <c r="H323" s="210">
        <v>0</v>
      </c>
      <c r="I323" s="210">
        <v>0</v>
      </c>
      <c r="J323" s="210">
        <v>0</v>
      </c>
      <c r="K323" s="210">
        <v>0</v>
      </c>
      <c r="L323" s="211">
        <v>0</v>
      </c>
      <c r="M323" s="212">
        <v>1</v>
      </c>
      <c r="N323" s="212">
        <v>22</v>
      </c>
      <c r="O323" s="213">
        <v>23</v>
      </c>
      <c r="P323" s="214">
        <v>0</v>
      </c>
      <c r="Q323" s="214">
        <v>0</v>
      </c>
      <c r="R323" s="214">
        <v>0</v>
      </c>
      <c r="S323" s="214">
        <v>0</v>
      </c>
      <c r="T323" s="214">
        <v>0</v>
      </c>
      <c r="U323" s="224">
        <v>0</v>
      </c>
      <c r="V323" s="215">
        <v>0</v>
      </c>
      <c r="W323" s="211">
        <v>0</v>
      </c>
      <c r="X323" s="212">
        <v>0</v>
      </c>
      <c r="Y323" s="216">
        <v>3</v>
      </c>
      <c r="Z323" s="217">
        <v>3</v>
      </c>
    </row>
    <row r="324" spans="1:26" ht="15" customHeight="1" x14ac:dyDescent="0.25">
      <c r="A324" s="331"/>
      <c r="B324" s="205"/>
      <c r="C324" s="206" t="s">
        <v>350</v>
      </c>
      <c r="D324" s="208" t="s">
        <v>352</v>
      </c>
      <c r="E324" s="209">
        <v>0</v>
      </c>
      <c r="F324" s="210">
        <v>0</v>
      </c>
      <c r="G324" s="210">
        <v>0</v>
      </c>
      <c r="H324" s="210">
        <v>0</v>
      </c>
      <c r="I324" s="210">
        <v>0</v>
      </c>
      <c r="J324" s="210">
        <v>0</v>
      </c>
      <c r="K324" s="210">
        <v>0</v>
      </c>
      <c r="L324" s="211">
        <v>0</v>
      </c>
      <c r="M324" s="212">
        <v>0</v>
      </c>
      <c r="N324" s="212">
        <v>60</v>
      </c>
      <c r="O324" s="213">
        <v>60</v>
      </c>
      <c r="P324" s="214">
        <v>0</v>
      </c>
      <c r="Q324" s="214">
        <v>0</v>
      </c>
      <c r="R324" s="214">
        <v>0</v>
      </c>
      <c r="S324" s="214">
        <v>0</v>
      </c>
      <c r="T324" s="214">
        <v>0</v>
      </c>
      <c r="U324" s="224">
        <v>0</v>
      </c>
      <c r="V324" s="215">
        <v>0</v>
      </c>
      <c r="W324" s="211">
        <v>0</v>
      </c>
      <c r="X324" s="212">
        <v>0</v>
      </c>
      <c r="Y324" s="216">
        <v>11</v>
      </c>
      <c r="Z324" s="217">
        <v>11</v>
      </c>
    </row>
    <row r="325" spans="1:26" ht="15" customHeight="1" x14ac:dyDescent="0.25">
      <c r="A325" s="331"/>
      <c r="B325" s="205"/>
      <c r="C325" s="206"/>
      <c r="D325" s="207" t="s">
        <v>353</v>
      </c>
      <c r="E325" s="209">
        <v>0</v>
      </c>
      <c r="F325" s="210">
        <v>0</v>
      </c>
      <c r="G325" s="210">
        <v>0</v>
      </c>
      <c r="H325" s="210">
        <v>0</v>
      </c>
      <c r="I325" s="210">
        <v>0</v>
      </c>
      <c r="J325" s="210">
        <v>0</v>
      </c>
      <c r="K325" s="210">
        <v>0</v>
      </c>
      <c r="L325" s="211">
        <v>0</v>
      </c>
      <c r="M325" s="212">
        <v>0</v>
      </c>
      <c r="N325" s="212">
        <v>0</v>
      </c>
      <c r="O325" s="213">
        <v>0</v>
      </c>
      <c r="P325" s="214">
        <v>0</v>
      </c>
      <c r="Q325" s="214">
        <v>0</v>
      </c>
      <c r="R325" s="214">
        <v>0</v>
      </c>
      <c r="S325" s="214">
        <v>0</v>
      </c>
      <c r="T325" s="214">
        <v>0</v>
      </c>
      <c r="U325" s="224">
        <v>0</v>
      </c>
      <c r="V325" s="215">
        <v>0</v>
      </c>
      <c r="W325" s="211">
        <v>0</v>
      </c>
      <c r="X325" s="212">
        <v>0</v>
      </c>
      <c r="Y325" s="216">
        <v>0</v>
      </c>
      <c r="Z325" s="217">
        <v>0</v>
      </c>
    </row>
    <row r="326" spans="1:26" ht="15" customHeight="1" x14ac:dyDescent="0.25">
      <c r="A326" s="331"/>
      <c r="B326" s="205"/>
      <c r="C326" s="206"/>
      <c r="D326" s="207" t="s">
        <v>354</v>
      </c>
      <c r="E326" s="209">
        <v>0</v>
      </c>
      <c r="F326" s="210">
        <v>0</v>
      </c>
      <c r="G326" s="210">
        <v>0</v>
      </c>
      <c r="H326" s="210">
        <v>0</v>
      </c>
      <c r="I326" s="210">
        <v>0</v>
      </c>
      <c r="J326" s="210">
        <v>0</v>
      </c>
      <c r="K326" s="210">
        <v>0</v>
      </c>
      <c r="L326" s="211">
        <v>0</v>
      </c>
      <c r="M326" s="212">
        <v>0</v>
      </c>
      <c r="N326" s="212">
        <v>0</v>
      </c>
      <c r="O326" s="213">
        <v>0</v>
      </c>
      <c r="P326" s="214">
        <v>0</v>
      </c>
      <c r="Q326" s="214">
        <v>0</v>
      </c>
      <c r="R326" s="214">
        <v>0</v>
      </c>
      <c r="S326" s="214">
        <v>0</v>
      </c>
      <c r="T326" s="214">
        <v>0</v>
      </c>
      <c r="U326" s="224">
        <v>0</v>
      </c>
      <c r="V326" s="215">
        <v>0</v>
      </c>
      <c r="W326" s="211">
        <v>0</v>
      </c>
      <c r="X326" s="212">
        <v>0</v>
      </c>
      <c r="Y326" s="216">
        <v>0</v>
      </c>
      <c r="Z326" s="217">
        <v>0</v>
      </c>
    </row>
    <row r="327" spans="1:26" ht="15" customHeight="1" x14ac:dyDescent="0.25">
      <c r="A327" s="331"/>
      <c r="B327" s="205"/>
      <c r="C327" s="163"/>
      <c r="D327" s="207" t="s">
        <v>355</v>
      </c>
      <c r="E327" s="209">
        <v>0</v>
      </c>
      <c r="F327" s="210">
        <v>0</v>
      </c>
      <c r="G327" s="210">
        <v>0</v>
      </c>
      <c r="H327" s="210">
        <v>0</v>
      </c>
      <c r="I327" s="210">
        <v>0</v>
      </c>
      <c r="J327" s="210">
        <v>0</v>
      </c>
      <c r="K327" s="210">
        <v>0</v>
      </c>
      <c r="L327" s="211">
        <v>0</v>
      </c>
      <c r="M327" s="212">
        <v>15</v>
      </c>
      <c r="N327" s="212">
        <v>120</v>
      </c>
      <c r="O327" s="213">
        <v>135</v>
      </c>
      <c r="P327" s="214">
        <v>0</v>
      </c>
      <c r="Q327" s="214">
        <v>0</v>
      </c>
      <c r="R327" s="214">
        <v>0</v>
      </c>
      <c r="S327" s="214">
        <v>0</v>
      </c>
      <c r="T327" s="214">
        <v>0</v>
      </c>
      <c r="U327" s="224">
        <v>0</v>
      </c>
      <c r="V327" s="215">
        <v>0</v>
      </c>
      <c r="W327" s="211">
        <v>0</v>
      </c>
      <c r="X327" s="212">
        <v>5</v>
      </c>
      <c r="Y327" s="216">
        <v>19</v>
      </c>
      <c r="Z327" s="217">
        <v>24</v>
      </c>
    </row>
    <row r="328" spans="1:26" ht="15" customHeight="1" x14ac:dyDescent="0.25">
      <c r="A328" s="331"/>
      <c r="B328" s="205"/>
      <c r="C328" s="206" t="s">
        <v>356</v>
      </c>
      <c r="D328" s="207" t="s">
        <v>357</v>
      </c>
      <c r="E328" s="209">
        <v>0</v>
      </c>
      <c r="F328" s="210">
        <v>0</v>
      </c>
      <c r="G328" s="210">
        <v>0</v>
      </c>
      <c r="H328" s="210">
        <v>0</v>
      </c>
      <c r="I328" s="210">
        <v>0</v>
      </c>
      <c r="J328" s="210">
        <v>0</v>
      </c>
      <c r="K328" s="210">
        <v>0</v>
      </c>
      <c r="L328" s="211">
        <v>0</v>
      </c>
      <c r="M328" s="212">
        <v>0</v>
      </c>
      <c r="N328" s="212">
        <v>16</v>
      </c>
      <c r="O328" s="213">
        <v>16</v>
      </c>
      <c r="P328" s="214">
        <v>0</v>
      </c>
      <c r="Q328" s="214">
        <v>0</v>
      </c>
      <c r="R328" s="214">
        <v>0</v>
      </c>
      <c r="S328" s="214">
        <v>0</v>
      </c>
      <c r="T328" s="214">
        <v>0</v>
      </c>
      <c r="U328" s="224">
        <v>0</v>
      </c>
      <c r="V328" s="215">
        <v>0</v>
      </c>
      <c r="W328" s="211">
        <v>0</v>
      </c>
      <c r="X328" s="212">
        <v>0</v>
      </c>
      <c r="Y328" s="216">
        <v>2</v>
      </c>
      <c r="Z328" s="217">
        <v>2</v>
      </c>
    </row>
    <row r="329" spans="1:26" ht="15" customHeight="1" x14ac:dyDescent="0.25">
      <c r="A329" s="331"/>
      <c r="B329" s="205"/>
      <c r="C329" s="206"/>
      <c r="D329" s="207" t="s">
        <v>358</v>
      </c>
      <c r="E329" s="209">
        <v>0</v>
      </c>
      <c r="F329" s="210">
        <v>0</v>
      </c>
      <c r="G329" s="210">
        <v>0</v>
      </c>
      <c r="H329" s="210">
        <v>0</v>
      </c>
      <c r="I329" s="210">
        <v>0</v>
      </c>
      <c r="J329" s="210">
        <v>0</v>
      </c>
      <c r="K329" s="210">
        <v>0</v>
      </c>
      <c r="L329" s="211">
        <v>0</v>
      </c>
      <c r="M329" s="212">
        <v>9</v>
      </c>
      <c r="N329" s="212">
        <v>2</v>
      </c>
      <c r="O329" s="213">
        <v>11</v>
      </c>
      <c r="P329" s="214">
        <v>0</v>
      </c>
      <c r="Q329" s="214">
        <v>0</v>
      </c>
      <c r="R329" s="214">
        <v>0</v>
      </c>
      <c r="S329" s="214">
        <v>0</v>
      </c>
      <c r="T329" s="214">
        <v>0</v>
      </c>
      <c r="U329" s="224">
        <v>0</v>
      </c>
      <c r="V329" s="215">
        <v>0</v>
      </c>
      <c r="W329" s="211">
        <v>0</v>
      </c>
      <c r="X329" s="212">
        <v>4</v>
      </c>
      <c r="Y329" s="216">
        <v>0</v>
      </c>
      <c r="Z329" s="217">
        <v>4</v>
      </c>
    </row>
    <row r="330" spans="1:26" ht="15" customHeight="1" x14ac:dyDescent="0.25">
      <c r="A330" s="331"/>
      <c r="B330" s="99" t="s">
        <v>104</v>
      </c>
      <c r="C330" s="111"/>
      <c r="D330" s="112"/>
      <c r="E330" s="200">
        <v>11</v>
      </c>
      <c r="F330" s="201">
        <v>0</v>
      </c>
      <c r="G330" s="201">
        <v>3</v>
      </c>
      <c r="H330" s="201">
        <v>0</v>
      </c>
      <c r="I330" s="201">
        <v>0</v>
      </c>
      <c r="J330" s="201">
        <v>0</v>
      </c>
      <c r="K330" s="201">
        <v>0</v>
      </c>
      <c r="L330" s="202">
        <v>14</v>
      </c>
      <c r="M330" s="203">
        <v>210</v>
      </c>
      <c r="N330" s="203">
        <v>539</v>
      </c>
      <c r="O330" s="204">
        <v>763</v>
      </c>
      <c r="P330" s="203">
        <v>0</v>
      </c>
      <c r="Q330" s="203">
        <v>0</v>
      </c>
      <c r="R330" s="203">
        <v>0</v>
      </c>
      <c r="S330" s="203">
        <v>0</v>
      </c>
      <c r="T330" s="203">
        <v>0</v>
      </c>
      <c r="U330" s="203">
        <v>0</v>
      </c>
      <c r="V330" s="203">
        <v>0</v>
      </c>
      <c r="W330" s="202">
        <v>0</v>
      </c>
      <c r="X330" s="202">
        <v>34</v>
      </c>
      <c r="Y330" s="202">
        <v>91</v>
      </c>
      <c r="Z330" s="202">
        <v>125</v>
      </c>
    </row>
    <row r="331" spans="1:26" ht="15" customHeight="1" x14ac:dyDescent="0.25">
      <c r="A331" s="331"/>
      <c r="B331" s="205"/>
      <c r="C331" s="206" t="s">
        <v>359</v>
      </c>
      <c r="D331" s="207" t="s">
        <v>360</v>
      </c>
      <c r="E331" s="209">
        <v>0</v>
      </c>
      <c r="F331" s="210">
        <v>0</v>
      </c>
      <c r="G331" s="210">
        <v>0</v>
      </c>
      <c r="H331" s="210">
        <v>0</v>
      </c>
      <c r="I331" s="210">
        <v>0</v>
      </c>
      <c r="J331" s="210">
        <v>0</v>
      </c>
      <c r="K331" s="210">
        <v>0</v>
      </c>
      <c r="L331" s="211">
        <v>0</v>
      </c>
      <c r="M331" s="212">
        <v>1</v>
      </c>
      <c r="N331" s="212">
        <v>5</v>
      </c>
      <c r="O331" s="213">
        <v>6</v>
      </c>
      <c r="P331" s="214">
        <v>0</v>
      </c>
      <c r="Q331" s="214">
        <v>0</v>
      </c>
      <c r="R331" s="214">
        <v>0</v>
      </c>
      <c r="S331" s="214">
        <v>0</v>
      </c>
      <c r="T331" s="214">
        <v>0</v>
      </c>
      <c r="U331" s="224">
        <v>0</v>
      </c>
      <c r="V331" s="215">
        <v>0</v>
      </c>
      <c r="W331" s="211">
        <v>0</v>
      </c>
      <c r="X331" s="212">
        <v>0</v>
      </c>
      <c r="Y331" s="216">
        <v>1</v>
      </c>
      <c r="Z331" s="217">
        <v>1</v>
      </c>
    </row>
    <row r="332" spans="1:26" ht="15" customHeight="1" x14ac:dyDescent="0.25">
      <c r="A332" s="331"/>
      <c r="B332" s="205"/>
      <c r="C332" s="206"/>
      <c r="D332" s="207" t="s">
        <v>577</v>
      </c>
      <c r="E332" s="209">
        <v>0</v>
      </c>
      <c r="F332" s="210">
        <v>0</v>
      </c>
      <c r="G332" s="210">
        <v>0</v>
      </c>
      <c r="H332" s="210">
        <v>0</v>
      </c>
      <c r="I332" s="210">
        <v>0</v>
      </c>
      <c r="J332" s="210">
        <v>0</v>
      </c>
      <c r="K332" s="210">
        <v>0</v>
      </c>
      <c r="L332" s="211">
        <v>0</v>
      </c>
      <c r="M332" s="212">
        <v>111</v>
      </c>
      <c r="N332" s="212">
        <v>120</v>
      </c>
      <c r="O332" s="213">
        <v>231</v>
      </c>
      <c r="P332" s="214">
        <v>0</v>
      </c>
      <c r="Q332" s="214">
        <v>0</v>
      </c>
      <c r="R332" s="214">
        <v>0</v>
      </c>
      <c r="S332" s="214">
        <v>0</v>
      </c>
      <c r="T332" s="214">
        <v>0</v>
      </c>
      <c r="U332" s="224">
        <v>0</v>
      </c>
      <c r="V332" s="215">
        <v>0</v>
      </c>
      <c r="W332" s="211">
        <v>0</v>
      </c>
      <c r="X332" s="212">
        <v>18</v>
      </c>
      <c r="Y332" s="216">
        <v>18</v>
      </c>
      <c r="Z332" s="217">
        <v>36</v>
      </c>
    </row>
    <row r="333" spans="1:26" ht="15" customHeight="1" x14ac:dyDescent="0.25">
      <c r="A333" s="331"/>
      <c r="B333" s="205"/>
      <c r="C333" s="206"/>
      <c r="D333" s="207" t="s">
        <v>569</v>
      </c>
      <c r="E333" s="209">
        <v>0</v>
      </c>
      <c r="F333" s="210">
        <v>0</v>
      </c>
      <c r="G333" s="210">
        <v>0</v>
      </c>
      <c r="H333" s="210">
        <v>0</v>
      </c>
      <c r="I333" s="210">
        <v>0</v>
      </c>
      <c r="J333" s="210">
        <v>0</v>
      </c>
      <c r="K333" s="210">
        <v>0</v>
      </c>
      <c r="L333" s="211">
        <v>0</v>
      </c>
      <c r="M333" s="212">
        <v>0</v>
      </c>
      <c r="N333" s="212">
        <v>0</v>
      </c>
      <c r="O333" s="213">
        <v>0</v>
      </c>
      <c r="P333" s="214">
        <v>0</v>
      </c>
      <c r="Q333" s="214">
        <v>0</v>
      </c>
      <c r="R333" s="214">
        <v>0</v>
      </c>
      <c r="S333" s="214">
        <v>0</v>
      </c>
      <c r="T333" s="214">
        <v>0</v>
      </c>
      <c r="U333" s="224">
        <v>0</v>
      </c>
      <c r="V333" s="215">
        <v>0</v>
      </c>
      <c r="W333" s="211">
        <v>0</v>
      </c>
      <c r="X333" s="212">
        <v>0</v>
      </c>
      <c r="Y333" s="216">
        <v>0</v>
      </c>
      <c r="Z333" s="217">
        <v>0</v>
      </c>
    </row>
    <row r="334" spans="1:26" ht="15" customHeight="1" x14ac:dyDescent="0.25">
      <c r="A334" s="331"/>
      <c r="B334" s="205"/>
      <c r="C334" s="206"/>
      <c r="D334" s="207" t="s">
        <v>570</v>
      </c>
      <c r="E334" s="209">
        <v>0</v>
      </c>
      <c r="F334" s="210">
        <v>0</v>
      </c>
      <c r="G334" s="210">
        <v>0</v>
      </c>
      <c r="H334" s="210">
        <v>0</v>
      </c>
      <c r="I334" s="210">
        <v>0</v>
      </c>
      <c r="J334" s="210">
        <v>0</v>
      </c>
      <c r="K334" s="210">
        <v>0</v>
      </c>
      <c r="L334" s="211">
        <v>0</v>
      </c>
      <c r="M334" s="212">
        <v>7</v>
      </c>
      <c r="N334" s="212">
        <v>23</v>
      </c>
      <c r="O334" s="213">
        <v>30</v>
      </c>
      <c r="P334" s="214">
        <v>0</v>
      </c>
      <c r="Q334" s="214">
        <v>0</v>
      </c>
      <c r="R334" s="214">
        <v>0</v>
      </c>
      <c r="S334" s="214">
        <v>0</v>
      </c>
      <c r="T334" s="214">
        <v>0</v>
      </c>
      <c r="U334" s="224">
        <v>0</v>
      </c>
      <c r="V334" s="215">
        <v>0</v>
      </c>
      <c r="W334" s="211">
        <v>0</v>
      </c>
      <c r="X334" s="212">
        <v>2</v>
      </c>
      <c r="Y334" s="216">
        <v>4</v>
      </c>
      <c r="Z334" s="217">
        <v>6</v>
      </c>
    </row>
    <row r="335" spans="1:26" ht="15" customHeight="1" x14ac:dyDescent="0.25">
      <c r="A335" s="331"/>
      <c r="B335" s="205"/>
      <c r="C335" s="206"/>
      <c r="D335" s="207" t="s">
        <v>552</v>
      </c>
      <c r="E335" s="209">
        <v>0</v>
      </c>
      <c r="F335" s="210">
        <v>0</v>
      </c>
      <c r="G335" s="210">
        <v>0</v>
      </c>
      <c r="H335" s="210">
        <v>0</v>
      </c>
      <c r="I335" s="210">
        <v>0</v>
      </c>
      <c r="J335" s="210">
        <v>0</v>
      </c>
      <c r="K335" s="210">
        <v>0</v>
      </c>
      <c r="L335" s="211">
        <v>0</v>
      </c>
      <c r="M335" s="212">
        <v>0</v>
      </c>
      <c r="N335" s="212">
        <v>0</v>
      </c>
      <c r="O335" s="213">
        <v>0</v>
      </c>
      <c r="P335" s="214">
        <v>0</v>
      </c>
      <c r="Q335" s="214">
        <v>0</v>
      </c>
      <c r="R335" s="214">
        <v>0</v>
      </c>
      <c r="S335" s="214">
        <v>0</v>
      </c>
      <c r="T335" s="214">
        <v>0</v>
      </c>
      <c r="U335" s="224">
        <v>0</v>
      </c>
      <c r="V335" s="215">
        <v>0</v>
      </c>
      <c r="W335" s="211">
        <v>0</v>
      </c>
      <c r="X335" s="212">
        <v>0</v>
      </c>
      <c r="Y335" s="216">
        <v>0</v>
      </c>
      <c r="Z335" s="217">
        <v>0</v>
      </c>
    </row>
    <row r="336" spans="1:26" ht="15" customHeight="1" x14ac:dyDescent="0.25">
      <c r="A336" s="331"/>
      <c r="B336" s="205"/>
      <c r="C336" s="206"/>
      <c r="D336" s="208" t="s">
        <v>483</v>
      </c>
      <c r="E336" s="209">
        <v>0</v>
      </c>
      <c r="F336" s="210">
        <v>0</v>
      </c>
      <c r="G336" s="210">
        <v>0</v>
      </c>
      <c r="H336" s="210">
        <v>0</v>
      </c>
      <c r="I336" s="210">
        <v>0</v>
      </c>
      <c r="J336" s="210">
        <v>0</v>
      </c>
      <c r="K336" s="210">
        <v>0</v>
      </c>
      <c r="L336" s="211">
        <v>0</v>
      </c>
      <c r="M336" s="212">
        <v>0</v>
      </c>
      <c r="N336" s="212">
        <v>0</v>
      </c>
      <c r="O336" s="213">
        <v>0</v>
      </c>
      <c r="P336" s="214">
        <v>0</v>
      </c>
      <c r="Q336" s="214">
        <v>0</v>
      </c>
      <c r="R336" s="214">
        <v>0</v>
      </c>
      <c r="S336" s="214">
        <v>0</v>
      </c>
      <c r="T336" s="214">
        <v>0</v>
      </c>
      <c r="U336" s="224">
        <v>0</v>
      </c>
      <c r="V336" s="215">
        <v>0</v>
      </c>
      <c r="W336" s="211">
        <v>0</v>
      </c>
      <c r="X336" s="212">
        <v>0</v>
      </c>
      <c r="Y336" s="216">
        <v>0</v>
      </c>
      <c r="Z336" s="217">
        <v>0</v>
      </c>
    </row>
    <row r="337" spans="1:26" ht="15" customHeight="1" x14ac:dyDescent="0.25">
      <c r="A337" s="331"/>
      <c r="B337" s="205"/>
      <c r="C337" s="206" t="s">
        <v>359</v>
      </c>
      <c r="D337" s="207" t="s">
        <v>361</v>
      </c>
      <c r="E337" s="209">
        <v>0</v>
      </c>
      <c r="F337" s="210">
        <v>0</v>
      </c>
      <c r="G337" s="210">
        <v>0</v>
      </c>
      <c r="H337" s="210">
        <v>0</v>
      </c>
      <c r="I337" s="210">
        <v>0</v>
      </c>
      <c r="J337" s="210">
        <v>0</v>
      </c>
      <c r="K337" s="210">
        <v>0</v>
      </c>
      <c r="L337" s="211">
        <v>0</v>
      </c>
      <c r="M337" s="212">
        <v>7</v>
      </c>
      <c r="N337" s="212">
        <v>67</v>
      </c>
      <c r="O337" s="213">
        <v>74</v>
      </c>
      <c r="P337" s="214">
        <v>0</v>
      </c>
      <c r="Q337" s="214">
        <v>0</v>
      </c>
      <c r="R337" s="214">
        <v>0</v>
      </c>
      <c r="S337" s="214">
        <v>0</v>
      </c>
      <c r="T337" s="214">
        <v>0</v>
      </c>
      <c r="U337" s="224">
        <v>0</v>
      </c>
      <c r="V337" s="215">
        <v>0</v>
      </c>
      <c r="W337" s="211">
        <v>0</v>
      </c>
      <c r="X337" s="212">
        <v>3</v>
      </c>
      <c r="Y337" s="216">
        <v>9</v>
      </c>
      <c r="Z337" s="217">
        <v>12</v>
      </c>
    </row>
    <row r="338" spans="1:26" ht="15" customHeight="1" x14ac:dyDescent="0.25">
      <c r="A338" s="331"/>
      <c r="B338" s="205"/>
      <c r="C338" s="206" t="s">
        <v>359</v>
      </c>
      <c r="D338" s="207" t="s">
        <v>362</v>
      </c>
      <c r="E338" s="209">
        <v>0</v>
      </c>
      <c r="F338" s="210">
        <v>0</v>
      </c>
      <c r="G338" s="210">
        <v>0</v>
      </c>
      <c r="H338" s="210">
        <v>0</v>
      </c>
      <c r="I338" s="210">
        <v>0</v>
      </c>
      <c r="J338" s="210">
        <v>0</v>
      </c>
      <c r="K338" s="210">
        <v>0</v>
      </c>
      <c r="L338" s="211">
        <v>0</v>
      </c>
      <c r="M338" s="212">
        <v>15</v>
      </c>
      <c r="N338" s="212">
        <v>20</v>
      </c>
      <c r="O338" s="213">
        <v>35</v>
      </c>
      <c r="P338" s="214">
        <v>0</v>
      </c>
      <c r="Q338" s="214">
        <v>0</v>
      </c>
      <c r="R338" s="214">
        <v>0</v>
      </c>
      <c r="S338" s="214">
        <v>0</v>
      </c>
      <c r="T338" s="214">
        <v>0</v>
      </c>
      <c r="U338" s="224">
        <v>0</v>
      </c>
      <c r="V338" s="215">
        <v>0</v>
      </c>
      <c r="W338" s="211">
        <v>0</v>
      </c>
      <c r="X338" s="212">
        <v>1</v>
      </c>
      <c r="Y338" s="216">
        <v>2</v>
      </c>
      <c r="Z338" s="217">
        <v>3</v>
      </c>
    </row>
    <row r="339" spans="1:26" ht="15" customHeight="1" x14ac:dyDescent="0.25">
      <c r="A339" s="331"/>
      <c r="B339" s="205"/>
      <c r="C339" s="206" t="s">
        <v>359</v>
      </c>
      <c r="D339" s="207" t="s">
        <v>363</v>
      </c>
      <c r="E339" s="209">
        <v>0</v>
      </c>
      <c r="F339" s="210">
        <v>0</v>
      </c>
      <c r="G339" s="210">
        <v>0</v>
      </c>
      <c r="H339" s="210">
        <v>0</v>
      </c>
      <c r="I339" s="210">
        <v>0</v>
      </c>
      <c r="J339" s="210">
        <v>0</v>
      </c>
      <c r="K339" s="210">
        <v>0</v>
      </c>
      <c r="L339" s="211">
        <v>0</v>
      </c>
      <c r="M339" s="212">
        <v>2</v>
      </c>
      <c r="N339" s="212">
        <v>17</v>
      </c>
      <c r="O339" s="213">
        <v>19</v>
      </c>
      <c r="P339" s="214">
        <v>0</v>
      </c>
      <c r="Q339" s="214">
        <v>0</v>
      </c>
      <c r="R339" s="214">
        <v>0</v>
      </c>
      <c r="S339" s="214">
        <v>0</v>
      </c>
      <c r="T339" s="214">
        <v>0</v>
      </c>
      <c r="U339" s="224">
        <v>0</v>
      </c>
      <c r="V339" s="215">
        <v>0</v>
      </c>
      <c r="W339" s="211">
        <v>0</v>
      </c>
      <c r="X339" s="212">
        <v>0</v>
      </c>
      <c r="Y339" s="216">
        <v>3</v>
      </c>
      <c r="Z339" s="217">
        <v>3</v>
      </c>
    </row>
    <row r="340" spans="1:26" ht="15" customHeight="1" x14ac:dyDescent="0.25">
      <c r="A340" s="331"/>
      <c r="B340" s="205"/>
      <c r="C340" s="206" t="s">
        <v>359</v>
      </c>
      <c r="D340" s="208" t="s">
        <v>364</v>
      </c>
      <c r="E340" s="209">
        <v>0</v>
      </c>
      <c r="F340" s="210">
        <v>0</v>
      </c>
      <c r="G340" s="210">
        <v>0</v>
      </c>
      <c r="H340" s="210">
        <v>0</v>
      </c>
      <c r="I340" s="210">
        <v>0</v>
      </c>
      <c r="J340" s="210">
        <v>0</v>
      </c>
      <c r="K340" s="210">
        <v>0</v>
      </c>
      <c r="L340" s="211">
        <v>0</v>
      </c>
      <c r="M340" s="212">
        <v>0</v>
      </c>
      <c r="N340" s="212">
        <v>0</v>
      </c>
      <c r="O340" s="213">
        <v>0</v>
      </c>
      <c r="P340" s="214">
        <v>0</v>
      </c>
      <c r="Q340" s="214">
        <v>0</v>
      </c>
      <c r="R340" s="214">
        <v>0</v>
      </c>
      <c r="S340" s="214">
        <v>0</v>
      </c>
      <c r="T340" s="214">
        <v>0</v>
      </c>
      <c r="U340" s="224">
        <v>0</v>
      </c>
      <c r="V340" s="215">
        <v>0</v>
      </c>
      <c r="W340" s="211">
        <v>0</v>
      </c>
      <c r="X340" s="212">
        <v>0</v>
      </c>
      <c r="Y340" s="216">
        <v>0</v>
      </c>
      <c r="Z340" s="217">
        <v>0</v>
      </c>
    </row>
    <row r="341" spans="1:26" ht="15" customHeight="1" x14ac:dyDescent="0.25">
      <c r="A341" s="331"/>
      <c r="B341" s="205"/>
      <c r="C341" s="206" t="s">
        <v>359</v>
      </c>
      <c r="D341" s="208" t="s">
        <v>365</v>
      </c>
      <c r="E341" s="209">
        <v>0</v>
      </c>
      <c r="F341" s="210">
        <v>0</v>
      </c>
      <c r="G341" s="210">
        <v>0</v>
      </c>
      <c r="H341" s="210">
        <v>0</v>
      </c>
      <c r="I341" s="210">
        <v>0</v>
      </c>
      <c r="J341" s="210">
        <v>0</v>
      </c>
      <c r="K341" s="210">
        <v>0</v>
      </c>
      <c r="L341" s="211">
        <v>0</v>
      </c>
      <c r="M341" s="212">
        <v>0</v>
      </c>
      <c r="N341" s="212">
        <v>0</v>
      </c>
      <c r="O341" s="213">
        <v>0</v>
      </c>
      <c r="P341" s="214">
        <v>0</v>
      </c>
      <c r="Q341" s="214">
        <v>0</v>
      </c>
      <c r="R341" s="214">
        <v>0</v>
      </c>
      <c r="S341" s="214">
        <v>0</v>
      </c>
      <c r="T341" s="214">
        <v>0</v>
      </c>
      <c r="U341" s="224">
        <v>0</v>
      </c>
      <c r="V341" s="215">
        <v>0</v>
      </c>
      <c r="W341" s="211">
        <v>0</v>
      </c>
      <c r="X341" s="212">
        <v>0</v>
      </c>
      <c r="Y341" s="216">
        <v>0</v>
      </c>
      <c r="Z341" s="217">
        <v>0</v>
      </c>
    </row>
    <row r="342" spans="1:26" ht="15" customHeight="1" x14ac:dyDescent="0.25">
      <c r="A342" s="331"/>
      <c r="B342" s="205"/>
      <c r="C342" s="206" t="s">
        <v>359</v>
      </c>
      <c r="D342" s="208" t="s">
        <v>366</v>
      </c>
      <c r="E342" s="209">
        <v>0</v>
      </c>
      <c r="F342" s="210">
        <v>0</v>
      </c>
      <c r="G342" s="210">
        <v>0</v>
      </c>
      <c r="H342" s="210">
        <v>0</v>
      </c>
      <c r="I342" s="210">
        <v>0</v>
      </c>
      <c r="J342" s="210">
        <v>0</v>
      </c>
      <c r="K342" s="210">
        <v>0</v>
      </c>
      <c r="L342" s="211">
        <v>0</v>
      </c>
      <c r="M342" s="212">
        <v>0</v>
      </c>
      <c r="N342" s="212">
        <v>0</v>
      </c>
      <c r="O342" s="213">
        <v>0</v>
      </c>
      <c r="P342" s="214">
        <v>0</v>
      </c>
      <c r="Q342" s="214">
        <v>0</v>
      </c>
      <c r="R342" s="214">
        <v>0</v>
      </c>
      <c r="S342" s="214">
        <v>0</v>
      </c>
      <c r="T342" s="214">
        <v>0</v>
      </c>
      <c r="U342" s="224">
        <v>0</v>
      </c>
      <c r="V342" s="215">
        <v>0</v>
      </c>
      <c r="W342" s="211">
        <v>0</v>
      </c>
      <c r="X342" s="212">
        <v>0</v>
      </c>
      <c r="Y342" s="216">
        <v>0</v>
      </c>
      <c r="Z342" s="217">
        <v>0</v>
      </c>
    </row>
    <row r="343" spans="1:26" ht="15" customHeight="1" x14ac:dyDescent="0.25">
      <c r="A343" s="331"/>
      <c r="B343" s="205"/>
      <c r="C343" s="206" t="s">
        <v>359</v>
      </c>
      <c r="D343" s="208" t="s">
        <v>367</v>
      </c>
      <c r="E343" s="209">
        <v>0</v>
      </c>
      <c r="F343" s="210">
        <v>0</v>
      </c>
      <c r="G343" s="210">
        <v>0</v>
      </c>
      <c r="H343" s="210">
        <v>0</v>
      </c>
      <c r="I343" s="210">
        <v>0</v>
      </c>
      <c r="J343" s="210">
        <v>0</v>
      </c>
      <c r="K343" s="210">
        <v>0</v>
      </c>
      <c r="L343" s="211">
        <v>0</v>
      </c>
      <c r="M343" s="212">
        <v>4</v>
      </c>
      <c r="N343" s="212">
        <v>9</v>
      </c>
      <c r="O343" s="213">
        <v>13</v>
      </c>
      <c r="P343" s="214">
        <v>0</v>
      </c>
      <c r="Q343" s="214">
        <v>0</v>
      </c>
      <c r="R343" s="214">
        <v>0</v>
      </c>
      <c r="S343" s="214">
        <v>0</v>
      </c>
      <c r="T343" s="214">
        <v>0</v>
      </c>
      <c r="U343" s="224">
        <v>0</v>
      </c>
      <c r="V343" s="215">
        <v>0</v>
      </c>
      <c r="W343" s="211">
        <v>0</v>
      </c>
      <c r="X343" s="212">
        <v>0</v>
      </c>
      <c r="Y343" s="216">
        <v>5</v>
      </c>
      <c r="Z343" s="217">
        <v>5</v>
      </c>
    </row>
    <row r="344" spans="1:26" ht="15" customHeight="1" x14ac:dyDescent="0.25">
      <c r="A344" s="331"/>
      <c r="B344" s="205"/>
      <c r="C344" s="206"/>
      <c r="D344" s="208" t="s">
        <v>368</v>
      </c>
      <c r="E344" s="209">
        <v>0</v>
      </c>
      <c r="F344" s="210">
        <v>0</v>
      </c>
      <c r="G344" s="210">
        <v>0</v>
      </c>
      <c r="H344" s="210">
        <v>0</v>
      </c>
      <c r="I344" s="210">
        <v>0</v>
      </c>
      <c r="J344" s="210">
        <v>0</v>
      </c>
      <c r="K344" s="210">
        <v>0</v>
      </c>
      <c r="L344" s="211">
        <v>0</v>
      </c>
      <c r="M344" s="212">
        <v>1</v>
      </c>
      <c r="N344" s="212">
        <v>14</v>
      </c>
      <c r="O344" s="213">
        <v>15</v>
      </c>
      <c r="P344" s="214">
        <v>0</v>
      </c>
      <c r="Q344" s="214">
        <v>0</v>
      </c>
      <c r="R344" s="214">
        <v>0</v>
      </c>
      <c r="S344" s="214">
        <v>0</v>
      </c>
      <c r="T344" s="214">
        <v>0</v>
      </c>
      <c r="U344" s="224">
        <v>0</v>
      </c>
      <c r="V344" s="215">
        <v>0</v>
      </c>
      <c r="W344" s="211">
        <v>0</v>
      </c>
      <c r="X344" s="212">
        <v>1</v>
      </c>
      <c r="Y344" s="216">
        <v>1</v>
      </c>
      <c r="Z344" s="217">
        <v>2</v>
      </c>
    </row>
    <row r="345" spans="1:26" ht="15" customHeight="1" x14ac:dyDescent="0.25">
      <c r="A345" s="331"/>
      <c r="B345" s="205"/>
      <c r="C345" s="206"/>
      <c r="D345" s="208" t="s">
        <v>369</v>
      </c>
      <c r="E345" s="209">
        <v>0</v>
      </c>
      <c r="F345" s="210">
        <v>0</v>
      </c>
      <c r="G345" s="210">
        <v>0</v>
      </c>
      <c r="H345" s="210">
        <v>0</v>
      </c>
      <c r="I345" s="210">
        <v>0</v>
      </c>
      <c r="J345" s="210">
        <v>0</v>
      </c>
      <c r="K345" s="210">
        <v>0</v>
      </c>
      <c r="L345" s="211">
        <v>0</v>
      </c>
      <c r="M345" s="212">
        <v>0</v>
      </c>
      <c r="N345" s="212">
        <v>0</v>
      </c>
      <c r="O345" s="213">
        <v>0</v>
      </c>
      <c r="P345" s="214">
        <v>0</v>
      </c>
      <c r="Q345" s="214">
        <v>0</v>
      </c>
      <c r="R345" s="214">
        <v>0</v>
      </c>
      <c r="S345" s="214">
        <v>0</v>
      </c>
      <c r="T345" s="214">
        <v>0</v>
      </c>
      <c r="U345" s="224">
        <v>0</v>
      </c>
      <c r="V345" s="215">
        <v>0</v>
      </c>
      <c r="W345" s="211">
        <v>0</v>
      </c>
      <c r="X345" s="212">
        <v>0</v>
      </c>
      <c r="Y345" s="216">
        <v>0</v>
      </c>
      <c r="Z345" s="217">
        <v>0</v>
      </c>
    </row>
    <row r="346" spans="1:26" ht="15" customHeight="1" x14ac:dyDescent="0.25">
      <c r="A346" s="331"/>
      <c r="B346" s="205"/>
      <c r="C346" s="206" t="s">
        <v>370</v>
      </c>
      <c r="D346" s="208" t="s">
        <v>371</v>
      </c>
      <c r="E346" s="209">
        <v>0</v>
      </c>
      <c r="F346" s="210">
        <v>0</v>
      </c>
      <c r="G346" s="210">
        <v>0</v>
      </c>
      <c r="H346" s="210">
        <v>0</v>
      </c>
      <c r="I346" s="210">
        <v>0</v>
      </c>
      <c r="J346" s="210">
        <v>0</v>
      </c>
      <c r="K346" s="210">
        <v>0</v>
      </c>
      <c r="L346" s="211">
        <v>0</v>
      </c>
      <c r="M346" s="212">
        <v>8</v>
      </c>
      <c r="N346" s="212">
        <v>36</v>
      </c>
      <c r="O346" s="213">
        <v>44</v>
      </c>
      <c r="P346" s="214">
        <v>0</v>
      </c>
      <c r="Q346" s="214">
        <v>0</v>
      </c>
      <c r="R346" s="214">
        <v>0</v>
      </c>
      <c r="S346" s="214">
        <v>0</v>
      </c>
      <c r="T346" s="214">
        <v>0</v>
      </c>
      <c r="U346" s="224">
        <v>0</v>
      </c>
      <c r="V346" s="215">
        <v>0</v>
      </c>
      <c r="W346" s="211">
        <v>0</v>
      </c>
      <c r="X346" s="212">
        <v>1</v>
      </c>
      <c r="Y346" s="216">
        <v>8</v>
      </c>
      <c r="Z346" s="217">
        <v>9</v>
      </c>
    </row>
    <row r="347" spans="1:26" ht="15" customHeight="1" x14ac:dyDescent="0.25">
      <c r="A347" s="331"/>
      <c r="B347" s="205"/>
      <c r="C347" s="206" t="s">
        <v>370</v>
      </c>
      <c r="D347" s="208" t="s">
        <v>372</v>
      </c>
      <c r="E347" s="209">
        <v>0</v>
      </c>
      <c r="F347" s="210">
        <v>0</v>
      </c>
      <c r="G347" s="210">
        <v>0</v>
      </c>
      <c r="H347" s="210">
        <v>0</v>
      </c>
      <c r="I347" s="210">
        <v>0</v>
      </c>
      <c r="J347" s="210">
        <v>0</v>
      </c>
      <c r="K347" s="210">
        <v>0</v>
      </c>
      <c r="L347" s="211">
        <v>0</v>
      </c>
      <c r="M347" s="212">
        <v>0</v>
      </c>
      <c r="N347" s="212">
        <v>0</v>
      </c>
      <c r="O347" s="213">
        <v>0</v>
      </c>
      <c r="P347" s="214">
        <v>0</v>
      </c>
      <c r="Q347" s="214">
        <v>0</v>
      </c>
      <c r="R347" s="214">
        <v>0</v>
      </c>
      <c r="S347" s="214">
        <v>0</v>
      </c>
      <c r="T347" s="214">
        <v>0</v>
      </c>
      <c r="U347" s="224">
        <v>0</v>
      </c>
      <c r="V347" s="215">
        <v>0</v>
      </c>
      <c r="W347" s="211">
        <v>0</v>
      </c>
      <c r="X347" s="212">
        <v>0</v>
      </c>
      <c r="Y347" s="216">
        <v>0</v>
      </c>
      <c r="Z347" s="217">
        <v>0</v>
      </c>
    </row>
    <row r="348" spans="1:26" ht="15" customHeight="1" x14ac:dyDescent="0.25">
      <c r="A348" s="331"/>
      <c r="B348" s="205"/>
      <c r="C348" s="206"/>
      <c r="D348" s="208" t="s">
        <v>373</v>
      </c>
      <c r="E348" s="209">
        <v>0</v>
      </c>
      <c r="F348" s="210">
        <v>0</v>
      </c>
      <c r="G348" s="210">
        <v>0</v>
      </c>
      <c r="H348" s="210">
        <v>0</v>
      </c>
      <c r="I348" s="210">
        <v>0</v>
      </c>
      <c r="J348" s="210">
        <v>0</v>
      </c>
      <c r="K348" s="210">
        <v>0</v>
      </c>
      <c r="L348" s="211">
        <v>0</v>
      </c>
      <c r="M348" s="212">
        <v>0</v>
      </c>
      <c r="N348" s="212">
        <v>0</v>
      </c>
      <c r="O348" s="213">
        <v>0</v>
      </c>
      <c r="P348" s="214">
        <v>0</v>
      </c>
      <c r="Q348" s="214">
        <v>0</v>
      </c>
      <c r="R348" s="214">
        <v>0</v>
      </c>
      <c r="S348" s="214">
        <v>0</v>
      </c>
      <c r="T348" s="214">
        <v>0</v>
      </c>
      <c r="U348" s="224">
        <v>0</v>
      </c>
      <c r="V348" s="215">
        <v>0</v>
      </c>
      <c r="W348" s="211">
        <v>0</v>
      </c>
      <c r="X348" s="212">
        <v>0</v>
      </c>
      <c r="Y348" s="216">
        <v>0</v>
      </c>
      <c r="Z348" s="217">
        <v>0</v>
      </c>
    </row>
    <row r="349" spans="1:26" ht="15" customHeight="1" x14ac:dyDescent="0.25">
      <c r="A349" s="331"/>
      <c r="B349" s="205"/>
      <c r="C349" s="206" t="s">
        <v>374</v>
      </c>
      <c r="D349" s="208" t="s">
        <v>375</v>
      </c>
      <c r="E349" s="209">
        <v>0</v>
      </c>
      <c r="F349" s="210">
        <v>0</v>
      </c>
      <c r="G349" s="210">
        <v>3</v>
      </c>
      <c r="H349" s="210">
        <v>0</v>
      </c>
      <c r="I349" s="210">
        <v>0</v>
      </c>
      <c r="J349" s="210">
        <v>0</v>
      </c>
      <c r="K349" s="210">
        <v>0</v>
      </c>
      <c r="L349" s="211">
        <v>3</v>
      </c>
      <c r="M349" s="212">
        <v>1</v>
      </c>
      <c r="N349" s="212">
        <v>7</v>
      </c>
      <c r="O349" s="213">
        <v>11</v>
      </c>
      <c r="P349" s="214">
        <v>0</v>
      </c>
      <c r="Q349" s="214">
        <v>0</v>
      </c>
      <c r="R349" s="214">
        <v>0</v>
      </c>
      <c r="S349" s="214">
        <v>0</v>
      </c>
      <c r="T349" s="214">
        <v>0</v>
      </c>
      <c r="U349" s="224">
        <v>0</v>
      </c>
      <c r="V349" s="215">
        <v>0</v>
      </c>
      <c r="W349" s="211">
        <v>0</v>
      </c>
      <c r="X349" s="212">
        <v>3</v>
      </c>
      <c r="Y349" s="216">
        <v>7</v>
      </c>
      <c r="Z349" s="217">
        <v>10</v>
      </c>
    </row>
    <row r="350" spans="1:26" ht="15" customHeight="1" x14ac:dyDescent="0.25">
      <c r="A350" s="331"/>
      <c r="B350" s="205"/>
      <c r="C350" s="206" t="s">
        <v>376</v>
      </c>
      <c r="D350" s="208" t="s">
        <v>377</v>
      </c>
      <c r="E350" s="209">
        <v>0</v>
      </c>
      <c r="F350" s="210">
        <v>0</v>
      </c>
      <c r="G350" s="210">
        <v>0</v>
      </c>
      <c r="H350" s="210">
        <v>0</v>
      </c>
      <c r="I350" s="210">
        <v>0</v>
      </c>
      <c r="J350" s="210">
        <v>0</v>
      </c>
      <c r="K350" s="210">
        <v>0</v>
      </c>
      <c r="L350" s="211">
        <v>0</v>
      </c>
      <c r="M350" s="212">
        <v>19</v>
      </c>
      <c r="N350" s="212">
        <v>45</v>
      </c>
      <c r="O350" s="213">
        <v>64</v>
      </c>
      <c r="P350" s="214">
        <v>0</v>
      </c>
      <c r="Q350" s="214">
        <v>0</v>
      </c>
      <c r="R350" s="214">
        <v>0</v>
      </c>
      <c r="S350" s="214">
        <v>0</v>
      </c>
      <c r="T350" s="214">
        <v>0</v>
      </c>
      <c r="U350" s="224">
        <v>0</v>
      </c>
      <c r="V350" s="215">
        <v>0</v>
      </c>
      <c r="W350" s="211">
        <v>0</v>
      </c>
      <c r="X350" s="212">
        <v>1</v>
      </c>
      <c r="Y350" s="216">
        <v>6</v>
      </c>
      <c r="Z350" s="217">
        <v>7</v>
      </c>
    </row>
    <row r="351" spans="1:26" ht="15" customHeight="1" x14ac:dyDescent="0.25">
      <c r="A351" s="331"/>
      <c r="B351" s="205"/>
      <c r="C351" s="206" t="s">
        <v>378</v>
      </c>
      <c r="D351" s="208" t="s">
        <v>379</v>
      </c>
      <c r="E351" s="209">
        <v>0</v>
      </c>
      <c r="F351" s="210">
        <v>0</v>
      </c>
      <c r="G351" s="210">
        <v>0</v>
      </c>
      <c r="H351" s="210">
        <v>0</v>
      </c>
      <c r="I351" s="210">
        <v>0</v>
      </c>
      <c r="J351" s="210">
        <v>0</v>
      </c>
      <c r="K351" s="210">
        <v>0</v>
      </c>
      <c r="L351" s="211">
        <v>0</v>
      </c>
      <c r="M351" s="212">
        <v>9</v>
      </c>
      <c r="N351" s="212">
        <v>51</v>
      </c>
      <c r="O351" s="213">
        <v>60</v>
      </c>
      <c r="P351" s="214">
        <v>0</v>
      </c>
      <c r="Q351" s="214">
        <v>0</v>
      </c>
      <c r="R351" s="214">
        <v>0</v>
      </c>
      <c r="S351" s="214">
        <v>0</v>
      </c>
      <c r="T351" s="214">
        <v>0</v>
      </c>
      <c r="U351" s="224">
        <v>0</v>
      </c>
      <c r="V351" s="215">
        <v>0</v>
      </c>
      <c r="W351" s="211">
        <v>0</v>
      </c>
      <c r="X351" s="212">
        <v>1</v>
      </c>
      <c r="Y351" s="216">
        <v>6</v>
      </c>
      <c r="Z351" s="217">
        <v>7</v>
      </c>
    </row>
    <row r="352" spans="1:26" ht="15" customHeight="1" x14ac:dyDescent="0.25">
      <c r="A352" s="331"/>
      <c r="B352" s="205"/>
      <c r="C352" s="206" t="s">
        <v>380</v>
      </c>
      <c r="D352" s="208" t="s">
        <v>381</v>
      </c>
      <c r="E352" s="209">
        <v>0</v>
      </c>
      <c r="F352" s="210">
        <v>0</v>
      </c>
      <c r="G352" s="210">
        <v>0</v>
      </c>
      <c r="H352" s="210">
        <v>0</v>
      </c>
      <c r="I352" s="210">
        <v>0</v>
      </c>
      <c r="J352" s="210">
        <v>0</v>
      </c>
      <c r="K352" s="210">
        <v>0</v>
      </c>
      <c r="L352" s="211">
        <v>0</v>
      </c>
      <c r="M352" s="212">
        <v>0</v>
      </c>
      <c r="N352" s="212">
        <v>0</v>
      </c>
      <c r="O352" s="213">
        <v>0</v>
      </c>
      <c r="P352" s="214">
        <v>0</v>
      </c>
      <c r="Q352" s="214">
        <v>0</v>
      </c>
      <c r="R352" s="214">
        <v>0</v>
      </c>
      <c r="S352" s="214">
        <v>0</v>
      </c>
      <c r="T352" s="214">
        <v>0</v>
      </c>
      <c r="U352" s="224">
        <v>0</v>
      </c>
      <c r="V352" s="215">
        <v>0</v>
      </c>
      <c r="W352" s="211">
        <v>0</v>
      </c>
      <c r="X352" s="212">
        <v>0</v>
      </c>
      <c r="Y352" s="216">
        <v>0</v>
      </c>
      <c r="Z352" s="217">
        <v>0</v>
      </c>
    </row>
    <row r="353" spans="1:26" ht="15" customHeight="1" x14ac:dyDescent="0.25">
      <c r="A353" s="331"/>
      <c r="B353" s="205"/>
      <c r="C353" s="206" t="s">
        <v>382</v>
      </c>
      <c r="D353" s="208" t="s">
        <v>383</v>
      </c>
      <c r="E353" s="209">
        <v>11</v>
      </c>
      <c r="F353" s="210">
        <v>0</v>
      </c>
      <c r="G353" s="210">
        <v>0</v>
      </c>
      <c r="H353" s="210">
        <v>0</v>
      </c>
      <c r="I353" s="210">
        <v>0</v>
      </c>
      <c r="J353" s="210">
        <v>0</v>
      </c>
      <c r="K353" s="210">
        <v>0</v>
      </c>
      <c r="L353" s="211">
        <v>11</v>
      </c>
      <c r="M353" s="212">
        <v>14</v>
      </c>
      <c r="N353" s="212">
        <v>48</v>
      </c>
      <c r="O353" s="213">
        <v>73</v>
      </c>
      <c r="P353" s="214">
        <v>0</v>
      </c>
      <c r="Q353" s="214">
        <v>0</v>
      </c>
      <c r="R353" s="214">
        <v>0</v>
      </c>
      <c r="S353" s="214">
        <v>0</v>
      </c>
      <c r="T353" s="214">
        <v>0</v>
      </c>
      <c r="U353" s="224">
        <v>0</v>
      </c>
      <c r="V353" s="215">
        <v>0</v>
      </c>
      <c r="W353" s="211">
        <v>0</v>
      </c>
      <c r="X353" s="212">
        <v>2</v>
      </c>
      <c r="Y353" s="216">
        <v>7</v>
      </c>
      <c r="Z353" s="217">
        <v>9</v>
      </c>
    </row>
    <row r="354" spans="1:26" ht="15" customHeight="1" x14ac:dyDescent="0.25">
      <c r="A354" s="331"/>
      <c r="B354" s="205"/>
      <c r="C354" s="206" t="s">
        <v>384</v>
      </c>
      <c r="D354" s="208" t="s">
        <v>385</v>
      </c>
      <c r="E354" s="209">
        <v>0</v>
      </c>
      <c r="F354" s="210">
        <v>0</v>
      </c>
      <c r="G354" s="210">
        <v>0</v>
      </c>
      <c r="H354" s="210">
        <v>0</v>
      </c>
      <c r="I354" s="210">
        <v>0</v>
      </c>
      <c r="J354" s="210">
        <v>0</v>
      </c>
      <c r="K354" s="210">
        <v>0</v>
      </c>
      <c r="L354" s="211">
        <v>0</v>
      </c>
      <c r="M354" s="212">
        <v>1</v>
      </c>
      <c r="N354" s="212">
        <v>25</v>
      </c>
      <c r="O354" s="213">
        <v>26</v>
      </c>
      <c r="P354" s="214">
        <v>0</v>
      </c>
      <c r="Q354" s="214">
        <v>0</v>
      </c>
      <c r="R354" s="214">
        <v>0</v>
      </c>
      <c r="S354" s="214">
        <v>0</v>
      </c>
      <c r="T354" s="214">
        <v>0</v>
      </c>
      <c r="U354" s="224">
        <v>0</v>
      </c>
      <c r="V354" s="215">
        <v>0</v>
      </c>
      <c r="W354" s="211">
        <v>0</v>
      </c>
      <c r="X354" s="212">
        <v>0</v>
      </c>
      <c r="Y354" s="216">
        <v>2</v>
      </c>
      <c r="Z354" s="217">
        <v>2</v>
      </c>
    </row>
    <row r="355" spans="1:26" ht="15" customHeight="1" x14ac:dyDescent="0.25">
      <c r="A355" s="331"/>
      <c r="B355" s="205"/>
      <c r="C355" s="206" t="s">
        <v>384</v>
      </c>
      <c r="D355" s="208" t="s">
        <v>386</v>
      </c>
      <c r="E355" s="209">
        <v>0</v>
      </c>
      <c r="F355" s="210">
        <v>0</v>
      </c>
      <c r="G355" s="210">
        <v>0</v>
      </c>
      <c r="H355" s="210">
        <v>0</v>
      </c>
      <c r="I355" s="210">
        <v>0</v>
      </c>
      <c r="J355" s="210">
        <v>0</v>
      </c>
      <c r="K355" s="210">
        <v>0</v>
      </c>
      <c r="L355" s="211">
        <v>0</v>
      </c>
      <c r="M355" s="212">
        <v>3</v>
      </c>
      <c r="N355" s="212">
        <v>18</v>
      </c>
      <c r="O355" s="213">
        <v>21</v>
      </c>
      <c r="P355" s="214">
        <v>0</v>
      </c>
      <c r="Q355" s="214">
        <v>0</v>
      </c>
      <c r="R355" s="214">
        <v>0</v>
      </c>
      <c r="S355" s="214">
        <v>0</v>
      </c>
      <c r="T355" s="214">
        <v>0</v>
      </c>
      <c r="U355" s="224">
        <v>0</v>
      </c>
      <c r="V355" s="215">
        <v>0</v>
      </c>
      <c r="W355" s="211">
        <v>0</v>
      </c>
      <c r="X355" s="212">
        <v>0</v>
      </c>
      <c r="Y355" s="216">
        <v>3</v>
      </c>
      <c r="Z355" s="217">
        <v>3</v>
      </c>
    </row>
    <row r="356" spans="1:26" ht="15" customHeight="1" x14ac:dyDescent="0.25">
      <c r="A356" s="331"/>
      <c r="B356" s="205"/>
      <c r="C356" s="163" t="s">
        <v>387</v>
      </c>
      <c r="D356" s="207" t="s">
        <v>388</v>
      </c>
      <c r="E356" s="209">
        <v>0</v>
      </c>
      <c r="F356" s="210">
        <v>0</v>
      </c>
      <c r="G356" s="210">
        <v>0</v>
      </c>
      <c r="H356" s="210">
        <v>0</v>
      </c>
      <c r="I356" s="210">
        <v>0</v>
      </c>
      <c r="J356" s="210">
        <v>0</v>
      </c>
      <c r="K356" s="210">
        <v>0</v>
      </c>
      <c r="L356" s="211">
        <v>0</v>
      </c>
      <c r="M356" s="212">
        <v>1</v>
      </c>
      <c r="N356" s="212">
        <v>9</v>
      </c>
      <c r="O356" s="213">
        <v>10</v>
      </c>
      <c r="P356" s="214">
        <v>0</v>
      </c>
      <c r="Q356" s="214">
        <v>0</v>
      </c>
      <c r="R356" s="214">
        <v>0</v>
      </c>
      <c r="S356" s="214">
        <v>0</v>
      </c>
      <c r="T356" s="214">
        <v>0</v>
      </c>
      <c r="U356" s="224">
        <v>0</v>
      </c>
      <c r="V356" s="215">
        <v>0</v>
      </c>
      <c r="W356" s="211">
        <v>0</v>
      </c>
      <c r="X356" s="212">
        <v>1</v>
      </c>
      <c r="Y356" s="216">
        <v>6</v>
      </c>
      <c r="Z356" s="217">
        <v>7</v>
      </c>
    </row>
    <row r="357" spans="1:26" ht="15" customHeight="1" x14ac:dyDescent="0.25">
      <c r="A357" s="331"/>
      <c r="B357" s="205"/>
      <c r="C357" s="206" t="s">
        <v>387</v>
      </c>
      <c r="D357" s="208" t="s">
        <v>389</v>
      </c>
      <c r="E357" s="209">
        <v>0</v>
      </c>
      <c r="F357" s="210">
        <v>0</v>
      </c>
      <c r="G357" s="210">
        <v>0</v>
      </c>
      <c r="H357" s="210">
        <v>0</v>
      </c>
      <c r="I357" s="210">
        <v>0</v>
      </c>
      <c r="J357" s="210">
        <v>0</v>
      </c>
      <c r="K357" s="210">
        <v>0</v>
      </c>
      <c r="L357" s="211">
        <v>0</v>
      </c>
      <c r="M357" s="212">
        <v>0</v>
      </c>
      <c r="N357" s="212">
        <v>0</v>
      </c>
      <c r="O357" s="213">
        <v>0</v>
      </c>
      <c r="P357" s="214">
        <v>0</v>
      </c>
      <c r="Q357" s="214">
        <v>0</v>
      </c>
      <c r="R357" s="214">
        <v>0</v>
      </c>
      <c r="S357" s="214">
        <v>0</v>
      </c>
      <c r="T357" s="214">
        <v>0</v>
      </c>
      <c r="U357" s="224">
        <v>0</v>
      </c>
      <c r="V357" s="215">
        <v>0</v>
      </c>
      <c r="W357" s="211">
        <v>0</v>
      </c>
      <c r="X357" s="212">
        <v>0</v>
      </c>
      <c r="Y357" s="216">
        <v>0</v>
      </c>
      <c r="Z357" s="217">
        <v>0</v>
      </c>
    </row>
    <row r="358" spans="1:26" ht="15" customHeight="1" x14ac:dyDescent="0.25">
      <c r="A358" s="331"/>
      <c r="B358" s="205"/>
      <c r="C358" s="206" t="s">
        <v>387</v>
      </c>
      <c r="D358" s="208" t="s">
        <v>390</v>
      </c>
      <c r="E358" s="209">
        <v>0</v>
      </c>
      <c r="F358" s="210">
        <v>0</v>
      </c>
      <c r="G358" s="210">
        <v>0</v>
      </c>
      <c r="H358" s="210">
        <v>0</v>
      </c>
      <c r="I358" s="210">
        <v>0</v>
      </c>
      <c r="J358" s="210">
        <v>0</v>
      </c>
      <c r="K358" s="210">
        <v>0</v>
      </c>
      <c r="L358" s="211">
        <v>0</v>
      </c>
      <c r="M358" s="212">
        <v>6</v>
      </c>
      <c r="N358" s="212">
        <v>25</v>
      </c>
      <c r="O358" s="213">
        <v>31</v>
      </c>
      <c r="P358" s="214">
        <v>0</v>
      </c>
      <c r="Q358" s="214">
        <v>0</v>
      </c>
      <c r="R358" s="214">
        <v>0</v>
      </c>
      <c r="S358" s="214">
        <v>0</v>
      </c>
      <c r="T358" s="214">
        <v>0</v>
      </c>
      <c r="U358" s="224">
        <v>0</v>
      </c>
      <c r="V358" s="215">
        <v>0</v>
      </c>
      <c r="W358" s="211">
        <v>0</v>
      </c>
      <c r="X358" s="212">
        <v>0</v>
      </c>
      <c r="Y358" s="216">
        <v>3</v>
      </c>
      <c r="Z358" s="217">
        <v>3</v>
      </c>
    </row>
    <row r="359" spans="1:26" ht="15" customHeight="1" x14ac:dyDescent="0.25">
      <c r="A359" s="331"/>
      <c r="B359" s="205"/>
      <c r="C359" s="206" t="s">
        <v>387</v>
      </c>
      <c r="D359" s="208" t="s">
        <v>391</v>
      </c>
      <c r="E359" s="209">
        <v>0</v>
      </c>
      <c r="F359" s="210">
        <v>0</v>
      </c>
      <c r="G359" s="210">
        <v>0</v>
      </c>
      <c r="H359" s="210">
        <v>0</v>
      </c>
      <c r="I359" s="210">
        <v>0</v>
      </c>
      <c r="J359" s="210">
        <v>0</v>
      </c>
      <c r="K359" s="210">
        <v>0</v>
      </c>
      <c r="L359" s="211">
        <v>0</v>
      </c>
      <c r="M359" s="212">
        <v>0</v>
      </c>
      <c r="N359" s="212">
        <v>0</v>
      </c>
      <c r="O359" s="213">
        <v>0</v>
      </c>
      <c r="P359" s="214">
        <v>0</v>
      </c>
      <c r="Q359" s="214">
        <v>0</v>
      </c>
      <c r="R359" s="214">
        <v>0</v>
      </c>
      <c r="S359" s="214">
        <v>0</v>
      </c>
      <c r="T359" s="214">
        <v>0</v>
      </c>
      <c r="U359" s="224">
        <v>0</v>
      </c>
      <c r="V359" s="215">
        <v>0</v>
      </c>
      <c r="W359" s="211">
        <v>0</v>
      </c>
      <c r="X359" s="212">
        <v>0</v>
      </c>
      <c r="Y359" s="216">
        <v>0</v>
      </c>
      <c r="Z359" s="217">
        <v>0</v>
      </c>
    </row>
    <row r="360" spans="1:26" ht="15" customHeight="1" x14ac:dyDescent="0.25">
      <c r="A360" s="331"/>
      <c r="B360" s="99" t="s">
        <v>115</v>
      </c>
      <c r="C360" s="111"/>
      <c r="D360" s="112"/>
      <c r="E360" s="200">
        <v>55</v>
      </c>
      <c r="F360" s="201">
        <v>0</v>
      </c>
      <c r="G360" s="201">
        <v>14</v>
      </c>
      <c r="H360" s="201">
        <v>0</v>
      </c>
      <c r="I360" s="201">
        <v>0</v>
      </c>
      <c r="J360" s="201">
        <v>0</v>
      </c>
      <c r="K360" s="201">
        <v>0</v>
      </c>
      <c r="L360" s="202">
        <v>69</v>
      </c>
      <c r="M360" s="203">
        <v>224</v>
      </c>
      <c r="N360" s="203">
        <v>1324</v>
      </c>
      <c r="O360" s="204">
        <v>1617</v>
      </c>
      <c r="P360" s="203">
        <v>4</v>
      </c>
      <c r="Q360" s="203">
        <v>0</v>
      </c>
      <c r="R360" s="203">
        <v>1</v>
      </c>
      <c r="S360" s="203">
        <v>0</v>
      </c>
      <c r="T360" s="203">
        <v>0</v>
      </c>
      <c r="U360" s="203">
        <v>0</v>
      </c>
      <c r="V360" s="203">
        <v>0</v>
      </c>
      <c r="W360" s="202">
        <v>5</v>
      </c>
      <c r="X360" s="202">
        <v>44</v>
      </c>
      <c r="Y360" s="202">
        <v>242</v>
      </c>
      <c r="Z360" s="202">
        <v>291</v>
      </c>
    </row>
    <row r="361" spans="1:26" ht="15" customHeight="1" x14ac:dyDescent="0.25">
      <c r="A361" s="331"/>
      <c r="B361" s="205"/>
      <c r="C361" s="206" t="s">
        <v>392</v>
      </c>
      <c r="D361" s="208" t="s">
        <v>393</v>
      </c>
      <c r="E361" s="209">
        <v>4</v>
      </c>
      <c r="F361" s="210">
        <v>0</v>
      </c>
      <c r="G361" s="210">
        <v>0</v>
      </c>
      <c r="H361" s="210">
        <v>0</v>
      </c>
      <c r="I361" s="210">
        <v>0</v>
      </c>
      <c r="J361" s="210">
        <v>0</v>
      </c>
      <c r="K361" s="210">
        <v>0</v>
      </c>
      <c r="L361" s="211">
        <v>4</v>
      </c>
      <c r="M361" s="212">
        <v>30</v>
      </c>
      <c r="N361" s="212">
        <v>44</v>
      </c>
      <c r="O361" s="213">
        <v>78</v>
      </c>
      <c r="P361" s="214">
        <v>0</v>
      </c>
      <c r="Q361" s="214">
        <v>0</v>
      </c>
      <c r="R361" s="214">
        <v>0</v>
      </c>
      <c r="S361" s="214">
        <v>0</v>
      </c>
      <c r="T361" s="214">
        <v>0</v>
      </c>
      <c r="U361" s="224">
        <v>0</v>
      </c>
      <c r="V361" s="215">
        <v>0</v>
      </c>
      <c r="W361" s="211">
        <v>0</v>
      </c>
      <c r="X361" s="212">
        <v>2</v>
      </c>
      <c r="Y361" s="216">
        <v>10</v>
      </c>
      <c r="Z361" s="217">
        <v>12</v>
      </c>
    </row>
    <row r="362" spans="1:26" ht="15" customHeight="1" x14ac:dyDescent="0.25">
      <c r="A362" s="331"/>
      <c r="B362" s="205"/>
      <c r="C362" s="206"/>
      <c r="D362" s="208" t="s">
        <v>571</v>
      </c>
      <c r="E362" s="209">
        <v>0</v>
      </c>
      <c r="F362" s="210">
        <v>0</v>
      </c>
      <c r="G362" s="210">
        <v>0</v>
      </c>
      <c r="H362" s="210">
        <v>0</v>
      </c>
      <c r="I362" s="210">
        <v>0</v>
      </c>
      <c r="J362" s="210">
        <v>0</v>
      </c>
      <c r="K362" s="210">
        <v>0</v>
      </c>
      <c r="L362" s="211">
        <v>0</v>
      </c>
      <c r="M362" s="212">
        <v>0</v>
      </c>
      <c r="N362" s="212">
        <v>23</v>
      </c>
      <c r="O362" s="213">
        <v>23</v>
      </c>
      <c r="P362" s="214">
        <v>0</v>
      </c>
      <c r="Q362" s="214">
        <v>0</v>
      </c>
      <c r="R362" s="214">
        <v>0</v>
      </c>
      <c r="S362" s="214">
        <v>0</v>
      </c>
      <c r="T362" s="214">
        <v>0</v>
      </c>
      <c r="U362" s="224">
        <v>0</v>
      </c>
      <c r="V362" s="215">
        <v>0</v>
      </c>
      <c r="W362" s="211">
        <v>0</v>
      </c>
      <c r="X362" s="212">
        <v>0</v>
      </c>
      <c r="Y362" s="216">
        <v>5</v>
      </c>
      <c r="Z362" s="217">
        <v>5</v>
      </c>
    </row>
    <row r="363" spans="1:26" ht="15" customHeight="1" x14ac:dyDescent="0.25">
      <c r="A363" s="331"/>
      <c r="B363" s="205"/>
      <c r="C363" s="206"/>
      <c r="D363" s="208" t="s">
        <v>483</v>
      </c>
      <c r="E363" s="209">
        <v>0</v>
      </c>
      <c r="F363" s="210">
        <v>0</v>
      </c>
      <c r="G363" s="210">
        <v>0</v>
      </c>
      <c r="H363" s="210">
        <v>0</v>
      </c>
      <c r="I363" s="210">
        <v>0</v>
      </c>
      <c r="J363" s="210">
        <v>0</v>
      </c>
      <c r="K363" s="210">
        <v>0</v>
      </c>
      <c r="L363" s="211">
        <v>0</v>
      </c>
      <c r="M363" s="212">
        <v>9</v>
      </c>
      <c r="N363" s="212">
        <v>10</v>
      </c>
      <c r="O363" s="213">
        <v>19</v>
      </c>
      <c r="P363" s="214">
        <v>0</v>
      </c>
      <c r="Q363" s="214">
        <v>0</v>
      </c>
      <c r="R363" s="214">
        <v>0</v>
      </c>
      <c r="S363" s="214">
        <v>0</v>
      </c>
      <c r="T363" s="214">
        <v>0</v>
      </c>
      <c r="U363" s="224">
        <v>0</v>
      </c>
      <c r="V363" s="215">
        <v>0</v>
      </c>
      <c r="W363" s="211">
        <v>0</v>
      </c>
      <c r="X363" s="212">
        <v>0</v>
      </c>
      <c r="Y363" s="216">
        <v>0</v>
      </c>
      <c r="Z363" s="217">
        <v>0</v>
      </c>
    </row>
    <row r="364" spans="1:26" ht="15" customHeight="1" x14ac:dyDescent="0.25">
      <c r="A364" s="331"/>
      <c r="B364" s="205"/>
      <c r="C364" s="206" t="s">
        <v>392</v>
      </c>
      <c r="D364" s="208" t="s">
        <v>394</v>
      </c>
      <c r="E364" s="209">
        <v>0</v>
      </c>
      <c r="F364" s="210">
        <v>0</v>
      </c>
      <c r="G364" s="210">
        <v>0</v>
      </c>
      <c r="H364" s="210">
        <v>0</v>
      </c>
      <c r="I364" s="210">
        <v>0</v>
      </c>
      <c r="J364" s="210">
        <v>0</v>
      </c>
      <c r="K364" s="210">
        <v>0</v>
      </c>
      <c r="L364" s="211">
        <v>0</v>
      </c>
      <c r="M364" s="212">
        <v>0</v>
      </c>
      <c r="N364" s="212">
        <v>0</v>
      </c>
      <c r="O364" s="213">
        <v>0</v>
      </c>
      <c r="P364" s="214">
        <v>0</v>
      </c>
      <c r="Q364" s="214">
        <v>0</v>
      </c>
      <c r="R364" s="214">
        <v>0</v>
      </c>
      <c r="S364" s="214">
        <v>0</v>
      </c>
      <c r="T364" s="214">
        <v>0</v>
      </c>
      <c r="U364" s="224">
        <v>0</v>
      </c>
      <c r="V364" s="215">
        <v>0</v>
      </c>
      <c r="W364" s="211">
        <v>0</v>
      </c>
      <c r="X364" s="212">
        <v>0</v>
      </c>
      <c r="Y364" s="216">
        <v>0</v>
      </c>
      <c r="Z364" s="217">
        <v>0</v>
      </c>
    </row>
    <row r="365" spans="1:26" ht="15" customHeight="1" x14ac:dyDescent="0.25">
      <c r="A365" s="331"/>
      <c r="B365" s="205"/>
      <c r="C365" s="206" t="s">
        <v>392</v>
      </c>
      <c r="D365" s="208" t="s">
        <v>395</v>
      </c>
      <c r="E365" s="209">
        <v>0</v>
      </c>
      <c r="F365" s="210">
        <v>0</v>
      </c>
      <c r="G365" s="210">
        <v>0</v>
      </c>
      <c r="H365" s="210">
        <v>0</v>
      </c>
      <c r="I365" s="210">
        <v>0</v>
      </c>
      <c r="J365" s="210">
        <v>0</v>
      </c>
      <c r="K365" s="210">
        <v>0</v>
      </c>
      <c r="L365" s="211">
        <v>0</v>
      </c>
      <c r="M365" s="212">
        <v>0</v>
      </c>
      <c r="N365" s="212">
        <v>0</v>
      </c>
      <c r="O365" s="213">
        <v>0</v>
      </c>
      <c r="P365" s="214">
        <v>0</v>
      </c>
      <c r="Q365" s="214">
        <v>0</v>
      </c>
      <c r="R365" s="214">
        <v>0</v>
      </c>
      <c r="S365" s="214">
        <v>0</v>
      </c>
      <c r="T365" s="214">
        <v>0</v>
      </c>
      <c r="U365" s="224">
        <v>0</v>
      </c>
      <c r="V365" s="215">
        <v>0</v>
      </c>
      <c r="W365" s="211">
        <v>0</v>
      </c>
      <c r="X365" s="212">
        <v>0</v>
      </c>
      <c r="Y365" s="216">
        <v>0</v>
      </c>
      <c r="Z365" s="217">
        <v>0</v>
      </c>
    </row>
    <row r="366" spans="1:26" ht="15" customHeight="1" x14ac:dyDescent="0.25">
      <c r="A366" s="331"/>
      <c r="B366" s="205"/>
      <c r="C366" s="206" t="s">
        <v>392</v>
      </c>
      <c r="D366" s="208" t="s">
        <v>396</v>
      </c>
      <c r="E366" s="209">
        <v>0</v>
      </c>
      <c r="F366" s="210">
        <v>0</v>
      </c>
      <c r="G366" s="210">
        <v>0</v>
      </c>
      <c r="H366" s="210">
        <v>0</v>
      </c>
      <c r="I366" s="210">
        <v>0</v>
      </c>
      <c r="J366" s="210">
        <v>0</v>
      </c>
      <c r="K366" s="210">
        <v>0</v>
      </c>
      <c r="L366" s="211">
        <v>0</v>
      </c>
      <c r="M366" s="212">
        <v>0</v>
      </c>
      <c r="N366" s="212">
        <v>0</v>
      </c>
      <c r="O366" s="213">
        <v>0</v>
      </c>
      <c r="P366" s="214">
        <v>0</v>
      </c>
      <c r="Q366" s="214">
        <v>0</v>
      </c>
      <c r="R366" s="214">
        <v>0</v>
      </c>
      <c r="S366" s="214">
        <v>0</v>
      </c>
      <c r="T366" s="214">
        <v>0</v>
      </c>
      <c r="U366" s="224">
        <v>0</v>
      </c>
      <c r="V366" s="215">
        <v>0</v>
      </c>
      <c r="W366" s="211">
        <v>0</v>
      </c>
      <c r="X366" s="212">
        <v>0</v>
      </c>
      <c r="Y366" s="216">
        <v>0</v>
      </c>
      <c r="Z366" s="217">
        <v>0</v>
      </c>
    </row>
    <row r="367" spans="1:26" ht="15" customHeight="1" x14ac:dyDescent="0.25">
      <c r="A367" s="331"/>
      <c r="B367" s="205"/>
      <c r="C367" s="206" t="s">
        <v>397</v>
      </c>
      <c r="D367" s="208" t="s">
        <v>398</v>
      </c>
      <c r="E367" s="209">
        <v>0</v>
      </c>
      <c r="F367" s="210">
        <v>0</v>
      </c>
      <c r="G367" s="210">
        <v>0</v>
      </c>
      <c r="H367" s="210">
        <v>0</v>
      </c>
      <c r="I367" s="210">
        <v>0</v>
      </c>
      <c r="J367" s="210">
        <v>0</v>
      </c>
      <c r="K367" s="210">
        <v>0</v>
      </c>
      <c r="L367" s="211">
        <v>0</v>
      </c>
      <c r="M367" s="212">
        <v>6</v>
      </c>
      <c r="N367" s="212">
        <v>112</v>
      </c>
      <c r="O367" s="213">
        <v>118</v>
      </c>
      <c r="P367" s="214">
        <v>0</v>
      </c>
      <c r="Q367" s="214">
        <v>0</v>
      </c>
      <c r="R367" s="214">
        <v>0</v>
      </c>
      <c r="S367" s="214">
        <v>0</v>
      </c>
      <c r="T367" s="214">
        <v>0</v>
      </c>
      <c r="U367" s="224">
        <v>0</v>
      </c>
      <c r="V367" s="215">
        <v>0</v>
      </c>
      <c r="W367" s="211">
        <v>0</v>
      </c>
      <c r="X367" s="212">
        <v>0</v>
      </c>
      <c r="Y367" s="216">
        <v>21</v>
      </c>
      <c r="Z367" s="217">
        <v>21</v>
      </c>
    </row>
    <row r="368" spans="1:26" ht="15" customHeight="1" x14ac:dyDescent="0.25">
      <c r="A368" s="331"/>
      <c r="B368" s="205"/>
      <c r="C368" s="206" t="s">
        <v>399</v>
      </c>
      <c r="D368" s="208" t="s">
        <v>400</v>
      </c>
      <c r="E368" s="209">
        <v>0</v>
      </c>
      <c r="F368" s="210">
        <v>0</v>
      </c>
      <c r="G368" s="210">
        <v>0</v>
      </c>
      <c r="H368" s="210">
        <v>0</v>
      </c>
      <c r="I368" s="210">
        <v>0</v>
      </c>
      <c r="J368" s="210">
        <v>0</v>
      </c>
      <c r="K368" s="210">
        <v>0</v>
      </c>
      <c r="L368" s="211">
        <v>0</v>
      </c>
      <c r="M368" s="212">
        <v>6</v>
      </c>
      <c r="N368" s="212">
        <v>160</v>
      </c>
      <c r="O368" s="213">
        <v>166</v>
      </c>
      <c r="P368" s="214">
        <v>0</v>
      </c>
      <c r="Q368" s="214">
        <v>0</v>
      </c>
      <c r="R368" s="214">
        <v>0</v>
      </c>
      <c r="S368" s="214">
        <v>0</v>
      </c>
      <c r="T368" s="214">
        <v>0</v>
      </c>
      <c r="U368" s="224">
        <v>0</v>
      </c>
      <c r="V368" s="215">
        <v>0</v>
      </c>
      <c r="W368" s="211">
        <v>0</v>
      </c>
      <c r="X368" s="212">
        <v>2</v>
      </c>
      <c r="Y368" s="216">
        <v>28</v>
      </c>
      <c r="Z368" s="217">
        <v>30</v>
      </c>
    </row>
    <row r="369" spans="1:26" ht="15" customHeight="1" x14ac:dyDescent="0.25">
      <c r="A369" s="331"/>
      <c r="B369" s="205"/>
      <c r="C369" s="206" t="s">
        <v>401</v>
      </c>
      <c r="D369" s="207" t="s">
        <v>402</v>
      </c>
      <c r="E369" s="209">
        <v>0</v>
      </c>
      <c r="F369" s="210">
        <v>0</v>
      </c>
      <c r="G369" s="210">
        <v>0</v>
      </c>
      <c r="H369" s="210">
        <v>0</v>
      </c>
      <c r="I369" s="210">
        <v>0</v>
      </c>
      <c r="J369" s="210">
        <v>0</v>
      </c>
      <c r="K369" s="210">
        <v>0</v>
      </c>
      <c r="L369" s="211">
        <v>0</v>
      </c>
      <c r="M369" s="212">
        <v>1</v>
      </c>
      <c r="N369" s="212">
        <v>16</v>
      </c>
      <c r="O369" s="213">
        <v>17</v>
      </c>
      <c r="P369" s="214">
        <v>0</v>
      </c>
      <c r="Q369" s="214">
        <v>0</v>
      </c>
      <c r="R369" s="214">
        <v>0</v>
      </c>
      <c r="S369" s="214">
        <v>0</v>
      </c>
      <c r="T369" s="214">
        <v>0</v>
      </c>
      <c r="U369" s="224">
        <v>0</v>
      </c>
      <c r="V369" s="215">
        <v>0</v>
      </c>
      <c r="W369" s="211">
        <v>0</v>
      </c>
      <c r="X369" s="212">
        <v>0</v>
      </c>
      <c r="Y369" s="216">
        <v>2</v>
      </c>
      <c r="Z369" s="217">
        <v>2</v>
      </c>
    </row>
    <row r="370" spans="1:26" ht="15" customHeight="1" x14ac:dyDescent="0.25">
      <c r="A370" s="331"/>
      <c r="B370" s="205"/>
      <c r="C370" s="206"/>
      <c r="D370" s="207" t="s">
        <v>403</v>
      </c>
      <c r="E370" s="209">
        <v>0</v>
      </c>
      <c r="F370" s="210">
        <v>0</v>
      </c>
      <c r="G370" s="210">
        <v>0</v>
      </c>
      <c r="H370" s="210">
        <v>0</v>
      </c>
      <c r="I370" s="210">
        <v>0</v>
      </c>
      <c r="J370" s="210">
        <v>0</v>
      </c>
      <c r="K370" s="210">
        <v>0</v>
      </c>
      <c r="L370" s="211">
        <v>0</v>
      </c>
      <c r="M370" s="212">
        <v>1</v>
      </c>
      <c r="N370" s="212">
        <v>22</v>
      </c>
      <c r="O370" s="213">
        <v>23</v>
      </c>
      <c r="P370" s="214">
        <v>0</v>
      </c>
      <c r="Q370" s="214">
        <v>0</v>
      </c>
      <c r="R370" s="214">
        <v>0</v>
      </c>
      <c r="S370" s="214">
        <v>0</v>
      </c>
      <c r="T370" s="214">
        <v>0</v>
      </c>
      <c r="U370" s="224">
        <v>0</v>
      </c>
      <c r="V370" s="215">
        <v>0</v>
      </c>
      <c r="W370" s="211">
        <v>0</v>
      </c>
      <c r="X370" s="212">
        <v>3</v>
      </c>
      <c r="Y370" s="216">
        <v>12</v>
      </c>
      <c r="Z370" s="217">
        <v>15</v>
      </c>
    </row>
    <row r="371" spans="1:26" ht="15" customHeight="1" x14ac:dyDescent="0.25">
      <c r="A371" s="331"/>
      <c r="B371" s="205"/>
      <c r="C371" s="206" t="s">
        <v>404</v>
      </c>
      <c r="D371" s="207" t="s">
        <v>405</v>
      </c>
      <c r="E371" s="209">
        <v>13</v>
      </c>
      <c r="F371" s="210">
        <v>0</v>
      </c>
      <c r="G371" s="210">
        <v>0</v>
      </c>
      <c r="H371" s="210">
        <v>0</v>
      </c>
      <c r="I371" s="210">
        <v>0</v>
      </c>
      <c r="J371" s="210">
        <v>0</v>
      </c>
      <c r="K371" s="210">
        <v>0</v>
      </c>
      <c r="L371" s="211">
        <v>13</v>
      </c>
      <c r="M371" s="212">
        <v>26</v>
      </c>
      <c r="N371" s="212">
        <v>110</v>
      </c>
      <c r="O371" s="213">
        <v>149</v>
      </c>
      <c r="P371" s="214">
        <v>1</v>
      </c>
      <c r="Q371" s="214">
        <v>0</v>
      </c>
      <c r="R371" s="214">
        <v>0</v>
      </c>
      <c r="S371" s="214">
        <v>0</v>
      </c>
      <c r="T371" s="214">
        <v>0</v>
      </c>
      <c r="U371" s="224">
        <v>0</v>
      </c>
      <c r="V371" s="215">
        <v>0</v>
      </c>
      <c r="W371" s="211">
        <v>1</v>
      </c>
      <c r="X371" s="212">
        <v>1</v>
      </c>
      <c r="Y371" s="216">
        <v>11</v>
      </c>
      <c r="Z371" s="217">
        <v>13</v>
      </c>
    </row>
    <row r="372" spans="1:26" ht="15" customHeight="1" x14ac:dyDescent="0.25">
      <c r="A372" s="331"/>
      <c r="B372" s="205"/>
      <c r="C372" s="206"/>
      <c r="D372" s="207" t="s">
        <v>406</v>
      </c>
      <c r="E372" s="209">
        <v>0</v>
      </c>
      <c r="F372" s="210">
        <v>0</v>
      </c>
      <c r="G372" s="210">
        <v>0</v>
      </c>
      <c r="H372" s="210">
        <v>0</v>
      </c>
      <c r="I372" s="210">
        <v>0</v>
      </c>
      <c r="J372" s="210">
        <v>0</v>
      </c>
      <c r="K372" s="210">
        <v>0</v>
      </c>
      <c r="L372" s="211">
        <v>0</v>
      </c>
      <c r="M372" s="212">
        <v>0</v>
      </c>
      <c r="N372" s="212">
        <v>5</v>
      </c>
      <c r="O372" s="213">
        <v>5</v>
      </c>
      <c r="P372" s="214">
        <v>0</v>
      </c>
      <c r="Q372" s="214">
        <v>0</v>
      </c>
      <c r="R372" s="214">
        <v>0</v>
      </c>
      <c r="S372" s="214">
        <v>0</v>
      </c>
      <c r="T372" s="214">
        <v>0</v>
      </c>
      <c r="U372" s="224">
        <v>0</v>
      </c>
      <c r="V372" s="215">
        <v>0</v>
      </c>
      <c r="W372" s="211">
        <v>0</v>
      </c>
      <c r="X372" s="212">
        <v>0</v>
      </c>
      <c r="Y372" s="216">
        <v>0</v>
      </c>
      <c r="Z372" s="217">
        <v>0</v>
      </c>
    </row>
    <row r="373" spans="1:26" ht="15" customHeight="1" x14ac:dyDescent="0.25">
      <c r="A373" s="331"/>
      <c r="B373" s="205"/>
      <c r="C373" s="206" t="s">
        <v>407</v>
      </c>
      <c r="D373" s="207" t="s">
        <v>408</v>
      </c>
      <c r="E373" s="209">
        <v>0</v>
      </c>
      <c r="F373" s="210">
        <v>0</v>
      </c>
      <c r="G373" s="210">
        <v>0</v>
      </c>
      <c r="H373" s="210">
        <v>0</v>
      </c>
      <c r="I373" s="210">
        <v>0</v>
      </c>
      <c r="J373" s="210">
        <v>0</v>
      </c>
      <c r="K373" s="210">
        <v>0</v>
      </c>
      <c r="L373" s="211">
        <v>0</v>
      </c>
      <c r="M373" s="212">
        <v>0</v>
      </c>
      <c r="N373" s="212">
        <v>0</v>
      </c>
      <c r="O373" s="213">
        <v>0</v>
      </c>
      <c r="P373" s="214">
        <v>0</v>
      </c>
      <c r="Q373" s="214">
        <v>0</v>
      </c>
      <c r="R373" s="214">
        <v>0</v>
      </c>
      <c r="S373" s="214">
        <v>0</v>
      </c>
      <c r="T373" s="214">
        <v>0</v>
      </c>
      <c r="U373" s="224">
        <v>0</v>
      </c>
      <c r="V373" s="215">
        <v>0</v>
      </c>
      <c r="W373" s="211">
        <v>0</v>
      </c>
      <c r="X373" s="212">
        <v>0</v>
      </c>
      <c r="Y373" s="216">
        <v>0</v>
      </c>
      <c r="Z373" s="217">
        <v>0</v>
      </c>
    </row>
    <row r="374" spans="1:26" ht="15" customHeight="1" x14ac:dyDescent="0.25">
      <c r="A374" s="331"/>
      <c r="B374" s="205"/>
      <c r="C374" s="206" t="s">
        <v>409</v>
      </c>
      <c r="D374" s="207" t="s">
        <v>410</v>
      </c>
      <c r="E374" s="209">
        <v>0</v>
      </c>
      <c r="F374" s="210">
        <v>0</v>
      </c>
      <c r="G374" s="210">
        <v>0</v>
      </c>
      <c r="H374" s="210">
        <v>0</v>
      </c>
      <c r="I374" s="210">
        <v>0</v>
      </c>
      <c r="J374" s="210">
        <v>0</v>
      </c>
      <c r="K374" s="210">
        <v>0</v>
      </c>
      <c r="L374" s="211">
        <v>0</v>
      </c>
      <c r="M374" s="212">
        <v>10</v>
      </c>
      <c r="N374" s="212">
        <v>109</v>
      </c>
      <c r="O374" s="213">
        <v>119</v>
      </c>
      <c r="P374" s="214">
        <v>0</v>
      </c>
      <c r="Q374" s="214">
        <v>0</v>
      </c>
      <c r="R374" s="214">
        <v>0</v>
      </c>
      <c r="S374" s="214">
        <v>0</v>
      </c>
      <c r="T374" s="214">
        <v>0</v>
      </c>
      <c r="U374" s="224">
        <v>0</v>
      </c>
      <c r="V374" s="215">
        <v>0</v>
      </c>
      <c r="W374" s="211">
        <v>0</v>
      </c>
      <c r="X374" s="212">
        <v>5</v>
      </c>
      <c r="Y374" s="216">
        <v>12</v>
      </c>
      <c r="Z374" s="217">
        <v>17</v>
      </c>
    </row>
    <row r="375" spans="1:26" ht="15" customHeight="1" x14ac:dyDescent="0.25">
      <c r="A375" s="331"/>
      <c r="B375" s="205"/>
      <c r="C375" s="206" t="s">
        <v>409</v>
      </c>
      <c r="D375" s="207" t="s">
        <v>411</v>
      </c>
      <c r="E375" s="209">
        <v>1</v>
      </c>
      <c r="F375" s="210">
        <v>0</v>
      </c>
      <c r="G375" s="210">
        <v>0</v>
      </c>
      <c r="H375" s="210">
        <v>0</v>
      </c>
      <c r="I375" s="210">
        <v>0</v>
      </c>
      <c r="J375" s="210">
        <v>0</v>
      </c>
      <c r="K375" s="210">
        <v>0</v>
      </c>
      <c r="L375" s="211">
        <v>1</v>
      </c>
      <c r="M375" s="212">
        <v>4</v>
      </c>
      <c r="N375" s="212">
        <v>31</v>
      </c>
      <c r="O375" s="213">
        <v>36</v>
      </c>
      <c r="P375" s="214">
        <v>0</v>
      </c>
      <c r="Q375" s="214">
        <v>0</v>
      </c>
      <c r="R375" s="214">
        <v>0</v>
      </c>
      <c r="S375" s="214">
        <v>0</v>
      </c>
      <c r="T375" s="214">
        <v>0</v>
      </c>
      <c r="U375" s="224">
        <v>0</v>
      </c>
      <c r="V375" s="215">
        <v>0</v>
      </c>
      <c r="W375" s="211">
        <v>0</v>
      </c>
      <c r="X375" s="212">
        <v>4</v>
      </c>
      <c r="Y375" s="216">
        <v>3</v>
      </c>
      <c r="Z375" s="217">
        <v>7</v>
      </c>
    </row>
    <row r="376" spans="1:26" ht="15" customHeight="1" x14ac:dyDescent="0.25">
      <c r="A376" s="331"/>
      <c r="B376" s="205"/>
      <c r="C376" s="206" t="s">
        <v>412</v>
      </c>
      <c r="D376" s="207" t="s">
        <v>413</v>
      </c>
      <c r="E376" s="209">
        <v>0</v>
      </c>
      <c r="F376" s="210">
        <v>0</v>
      </c>
      <c r="G376" s="210">
        <v>1</v>
      </c>
      <c r="H376" s="210">
        <v>0</v>
      </c>
      <c r="I376" s="210">
        <v>0</v>
      </c>
      <c r="J376" s="210">
        <v>0</v>
      </c>
      <c r="K376" s="210">
        <v>0</v>
      </c>
      <c r="L376" s="211">
        <v>1</v>
      </c>
      <c r="M376" s="212">
        <v>11</v>
      </c>
      <c r="N376" s="212">
        <v>0</v>
      </c>
      <c r="O376" s="213">
        <v>12</v>
      </c>
      <c r="P376" s="214">
        <v>0</v>
      </c>
      <c r="Q376" s="214">
        <v>0</v>
      </c>
      <c r="R376" s="214">
        <v>0</v>
      </c>
      <c r="S376" s="214">
        <v>0</v>
      </c>
      <c r="T376" s="214">
        <v>0</v>
      </c>
      <c r="U376" s="224">
        <v>0</v>
      </c>
      <c r="V376" s="215">
        <v>0</v>
      </c>
      <c r="W376" s="211">
        <v>0</v>
      </c>
      <c r="X376" s="212">
        <v>5</v>
      </c>
      <c r="Y376" s="216">
        <v>0</v>
      </c>
      <c r="Z376" s="217">
        <v>5</v>
      </c>
    </row>
    <row r="377" spans="1:26" ht="15" customHeight="1" x14ac:dyDescent="0.25">
      <c r="A377" s="331"/>
      <c r="B377" s="205"/>
      <c r="C377" s="206" t="s">
        <v>412</v>
      </c>
      <c r="D377" s="207" t="s">
        <v>414</v>
      </c>
      <c r="E377" s="209">
        <v>0</v>
      </c>
      <c r="F377" s="210">
        <v>0</v>
      </c>
      <c r="G377" s="210">
        <v>2</v>
      </c>
      <c r="H377" s="210">
        <v>0</v>
      </c>
      <c r="I377" s="210">
        <v>0</v>
      </c>
      <c r="J377" s="210">
        <v>0</v>
      </c>
      <c r="K377" s="210">
        <v>0</v>
      </c>
      <c r="L377" s="211">
        <v>2</v>
      </c>
      <c r="M377" s="212">
        <v>0</v>
      </c>
      <c r="N377" s="212">
        <v>0</v>
      </c>
      <c r="O377" s="213">
        <v>2</v>
      </c>
      <c r="P377" s="214">
        <v>0</v>
      </c>
      <c r="Q377" s="214">
        <v>0</v>
      </c>
      <c r="R377" s="214">
        <v>0</v>
      </c>
      <c r="S377" s="214">
        <v>0</v>
      </c>
      <c r="T377" s="214">
        <v>0</v>
      </c>
      <c r="U377" s="224">
        <v>0</v>
      </c>
      <c r="V377" s="215">
        <v>0</v>
      </c>
      <c r="W377" s="211">
        <v>0</v>
      </c>
      <c r="X377" s="212">
        <v>0</v>
      </c>
      <c r="Y377" s="216">
        <v>0</v>
      </c>
      <c r="Z377" s="217">
        <v>0</v>
      </c>
    </row>
    <row r="378" spans="1:26" ht="15" customHeight="1" x14ac:dyDescent="0.25">
      <c r="A378" s="331"/>
      <c r="B378" s="205"/>
      <c r="C378" s="206" t="s">
        <v>412</v>
      </c>
      <c r="D378" s="207" t="s">
        <v>415</v>
      </c>
      <c r="E378" s="209">
        <v>0</v>
      </c>
      <c r="F378" s="210">
        <v>0</v>
      </c>
      <c r="G378" s="210">
        <v>0</v>
      </c>
      <c r="H378" s="210">
        <v>0</v>
      </c>
      <c r="I378" s="210">
        <v>0</v>
      </c>
      <c r="J378" s="210">
        <v>0</v>
      </c>
      <c r="K378" s="210">
        <v>0</v>
      </c>
      <c r="L378" s="211">
        <v>0</v>
      </c>
      <c r="M378" s="212">
        <v>0</v>
      </c>
      <c r="N378" s="212">
        <v>0</v>
      </c>
      <c r="O378" s="213">
        <v>0</v>
      </c>
      <c r="P378" s="214">
        <v>0</v>
      </c>
      <c r="Q378" s="214">
        <v>0</v>
      </c>
      <c r="R378" s="214">
        <v>0</v>
      </c>
      <c r="S378" s="214">
        <v>0</v>
      </c>
      <c r="T378" s="214">
        <v>0</v>
      </c>
      <c r="U378" s="224">
        <v>0</v>
      </c>
      <c r="V378" s="215">
        <v>0</v>
      </c>
      <c r="W378" s="211">
        <v>0</v>
      </c>
      <c r="X378" s="212">
        <v>0</v>
      </c>
      <c r="Y378" s="216">
        <v>0</v>
      </c>
      <c r="Z378" s="217">
        <v>0</v>
      </c>
    </row>
    <row r="379" spans="1:26" ht="15" customHeight="1" x14ac:dyDescent="0.25">
      <c r="A379" s="331"/>
      <c r="B379" s="205"/>
      <c r="C379" s="206" t="s">
        <v>416</v>
      </c>
      <c r="D379" s="207" t="s">
        <v>417</v>
      </c>
      <c r="E379" s="209">
        <v>7</v>
      </c>
      <c r="F379" s="210">
        <v>0</v>
      </c>
      <c r="G379" s="210">
        <v>0</v>
      </c>
      <c r="H379" s="210">
        <v>0</v>
      </c>
      <c r="I379" s="210">
        <v>0</v>
      </c>
      <c r="J379" s="210">
        <v>0</v>
      </c>
      <c r="K379" s="210">
        <v>0</v>
      </c>
      <c r="L379" s="211">
        <v>7</v>
      </c>
      <c r="M379" s="212">
        <v>18</v>
      </c>
      <c r="N379" s="212">
        <v>76</v>
      </c>
      <c r="O379" s="213">
        <v>101</v>
      </c>
      <c r="P379" s="214">
        <v>0</v>
      </c>
      <c r="Q379" s="214">
        <v>0</v>
      </c>
      <c r="R379" s="214">
        <v>0</v>
      </c>
      <c r="S379" s="214">
        <v>0</v>
      </c>
      <c r="T379" s="214">
        <v>0</v>
      </c>
      <c r="U379" s="224">
        <v>0</v>
      </c>
      <c r="V379" s="215">
        <v>0</v>
      </c>
      <c r="W379" s="211">
        <v>0</v>
      </c>
      <c r="X379" s="212">
        <v>1</v>
      </c>
      <c r="Y379" s="216">
        <v>20</v>
      </c>
      <c r="Z379" s="217">
        <v>21</v>
      </c>
    </row>
    <row r="380" spans="1:26" ht="15" customHeight="1" x14ac:dyDescent="0.25">
      <c r="A380" s="331"/>
      <c r="B380" s="205"/>
      <c r="C380" s="206" t="s">
        <v>416</v>
      </c>
      <c r="D380" s="207" t="s">
        <v>418</v>
      </c>
      <c r="E380" s="209">
        <v>0</v>
      </c>
      <c r="F380" s="210">
        <v>0</v>
      </c>
      <c r="G380" s="210">
        <v>0</v>
      </c>
      <c r="H380" s="210">
        <v>0</v>
      </c>
      <c r="I380" s="210">
        <v>0</v>
      </c>
      <c r="J380" s="210">
        <v>0</v>
      </c>
      <c r="K380" s="210">
        <v>0</v>
      </c>
      <c r="L380" s="211">
        <v>0</v>
      </c>
      <c r="M380" s="212">
        <v>1</v>
      </c>
      <c r="N380" s="212">
        <v>25</v>
      </c>
      <c r="O380" s="213">
        <v>26</v>
      </c>
      <c r="P380" s="214">
        <v>0</v>
      </c>
      <c r="Q380" s="214">
        <v>0</v>
      </c>
      <c r="R380" s="214">
        <v>0</v>
      </c>
      <c r="S380" s="214">
        <v>0</v>
      </c>
      <c r="T380" s="214">
        <v>0</v>
      </c>
      <c r="U380" s="224">
        <v>0</v>
      </c>
      <c r="V380" s="215">
        <v>0</v>
      </c>
      <c r="W380" s="211">
        <v>0</v>
      </c>
      <c r="X380" s="212">
        <v>4</v>
      </c>
      <c r="Y380" s="216">
        <v>11</v>
      </c>
      <c r="Z380" s="217">
        <v>15</v>
      </c>
    </row>
    <row r="381" spans="1:26" ht="15" customHeight="1" x14ac:dyDescent="0.25">
      <c r="A381" s="331"/>
      <c r="B381" s="205"/>
      <c r="C381" s="206" t="s">
        <v>419</v>
      </c>
      <c r="D381" s="207" t="s">
        <v>420</v>
      </c>
      <c r="E381" s="209">
        <v>4</v>
      </c>
      <c r="F381" s="210">
        <v>0</v>
      </c>
      <c r="G381" s="210">
        <v>11</v>
      </c>
      <c r="H381" s="210">
        <v>0</v>
      </c>
      <c r="I381" s="210">
        <v>0</v>
      </c>
      <c r="J381" s="210">
        <v>0</v>
      </c>
      <c r="K381" s="210">
        <v>0</v>
      </c>
      <c r="L381" s="211">
        <v>15</v>
      </c>
      <c r="M381" s="212">
        <v>25</v>
      </c>
      <c r="N381" s="212">
        <v>175</v>
      </c>
      <c r="O381" s="213">
        <v>215</v>
      </c>
      <c r="P381" s="214">
        <v>0</v>
      </c>
      <c r="Q381" s="214">
        <v>0</v>
      </c>
      <c r="R381" s="214">
        <v>1</v>
      </c>
      <c r="S381" s="214">
        <v>0</v>
      </c>
      <c r="T381" s="214">
        <v>0</v>
      </c>
      <c r="U381" s="224">
        <v>0</v>
      </c>
      <c r="V381" s="215">
        <v>0</v>
      </c>
      <c r="W381" s="211">
        <v>1</v>
      </c>
      <c r="X381" s="212">
        <v>6</v>
      </c>
      <c r="Y381" s="216">
        <v>30</v>
      </c>
      <c r="Z381" s="217">
        <v>37</v>
      </c>
    </row>
    <row r="382" spans="1:26" ht="15" customHeight="1" x14ac:dyDescent="0.25">
      <c r="A382" s="331"/>
      <c r="B382" s="205"/>
      <c r="C382" s="206" t="s">
        <v>419</v>
      </c>
      <c r="D382" s="207" t="s">
        <v>421</v>
      </c>
      <c r="E382" s="209">
        <v>0</v>
      </c>
      <c r="F382" s="210">
        <v>0</v>
      </c>
      <c r="G382" s="210">
        <v>0</v>
      </c>
      <c r="H382" s="210">
        <v>0</v>
      </c>
      <c r="I382" s="210">
        <v>0</v>
      </c>
      <c r="J382" s="210">
        <v>0</v>
      </c>
      <c r="K382" s="210">
        <v>0</v>
      </c>
      <c r="L382" s="211">
        <v>0</v>
      </c>
      <c r="M382" s="212">
        <v>0</v>
      </c>
      <c r="N382" s="212">
        <v>0</v>
      </c>
      <c r="O382" s="213">
        <v>0</v>
      </c>
      <c r="P382" s="214">
        <v>0</v>
      </c>
      <c r="Q382" s="214">
        <v>0</v>
      </c>
      <c r="R382" s="214">
        <v>0</v>
      </c>
      <c r="S382" s="214">
        <v>0</v>
      </c>
      <c r="T382" s="214">
        <v>0</v>
      </c>
      <c r="U382" s="224">
        <v>0</v>
      </c>
      <c r="V382" s="215">
        <v>0</v>
      </c>
      <c r="W382" s="211">
        <v>0</v>
      </c>
      <c r="X382" s="212">
        <v>0</v>
      </c>
      <c r="Y382" s="216">
        <v>0</v>
      </c>
      <c r="Z382" s="217">
        <v>0</v>
      </c>
    </row>
    <row r="383" spans="1:26" ht="15" customHeight="1" x14ac:dyDescent="0.25">
      <c r="A383" s="331"/>
      <c r="B383" s="205"/>
      <c r="C383" s="206" t="s">
        <v>419</v>
      </c>
      <c r="D383" s="208" t="s">
        <v>422</v>
      </c>
      <c r="E383" s="209">
        <v>0</v>
      </c>
      <c r="F383" s="210">
        <v>0</v>
      </c>
      <c r="G383" s="210">
        <v>0</v>
      </c>
      <c r="H383" s="210">
        <v>0</v>
      </c>
      <c r="I383" s="210">
        <v>0</v>
      </c>
      <c r="J383" s="210">
        <v>0</v>
      </c>
      <c r="K383" s="210">
        <v>0</v>
      </c>
      <c r="L383" s="211">
        <v>0</v>
      </c>
      <c r="M383" s="212">
        <v>1</v>
      </c>
      <c r="N383" s="212">
        <v>20</v>
      </c>
      <c r="O383" s="213">
        <v>21</v>
      </c>
      <c r="P383" s="214">
        <v>0</v>
      </c>
      <c r="Q383" s="214">
        <v>0</v>
      </c>
      <c r="R383" s="214">
        <v>0</v>
      </c>
      <c r="S383" s="214">
        <v>0</v>
      </c>
      <c r="T383" s="214">
        <v>0</v>
      </c>
      <c r="U383" s="224">
        <v>0</v>
      </c>
      <c r="V383" s="215">
        <v>0</v>
      </c>
      <c r="W383" s="211">
        <v>0</v>
      </c>
      <c r="X383" s="212">
        <v>0</v>
      </c>
      <c r="Y383" s="216">
        <v>2</v>
      </c>
      <c r="Z383" s="217">
        <v>2</v>
      </c>
    </row>
    <row r="384" spans="1:26" ht="15" customHeight="1" x14ac:dyDescent="0.25">
      <c r="A384" s="331"/>
      <c r="B384" s="205"/>
      <c r="C384" s="206" t="s">
        <v>423</v>
      </c>
      <c r="D384" s="207" t="s">
        <v>424</v>
      </c>
      <c r="E384" s="209">
        <v>0</v>
      </c>
      <c r="F384" s="210">
        <v>0</v>
      </c>
      <c r="G384" s="210">
        <v>0</v>
      </c>
      <c r="H384" s="210">
        <v>0</v>
      </c>
      <c r="I384" s="210">
        <v>0</v>
      </c>
      <c r="J384" s="210">
        <v>0</v>
      </c>
      <c r="K384" s="210">
        <v>0</v>
      </c>
      <c r="L384" s="211">
        <v>0</v>
      </c>
      <c r="M384" s="212">
        <v>0</v>
      </c>
      <c r="N384" s="212">
        <v>0</v>
      </c>
      <c r="O384" s="213">
        <v>0</v>
      </c>
      <c r="P384" s="214">
        <v>0</v>
      </c>
      <c r="Q384" s="214">
        <v>0</v>
      </c>
      <c r="R384" s="214">
        <v>0</v>
      </c>
      <c r="S384" s="214">
        <v>0</v>
      </c>
      <c r="T384" s="214">
        <v>0</v>
      </c>
      <c r="U384" s="224">
        <v>0</v>
      </c>
      <c r="V384" s="215">
        <v>0</v>
      </c>
      <c r="W384" s="211">
        <v>0</v>
      </c>
      <c r="X384" s="212">
        <v>0</v>
      </c>
      <c r="Y384" s="216">
        <v>0</v>
      </c>
      <c r="Z384" s="217">
        <v>0</v>
      </c>
    </row>
    <row r="385" spans="1:27" ht="15" customHeight="1" x14ac:dyDescent="0.25">
      <c r="A385" s="331"/>
      <c r="B385" s="205"/>
      <c r="C385" s="206" t="s">
        <v>425</v>
      </c>
      <c r="D385" s="207" t="s">
        <v>426</v>
      </c>
      <c r="E385" s="209">
        <v>3</v>
      </c>
      <c r="F385" s="210">
        <v>0</v>
      </c>
      <c r="G385" s="210">
        <v>0</v>
      </c>
      <c r="H385" s="210">
        <v>0</v>
      </c>
      <c r="I385" s="210">
        <v>0</v>
      </c>
      <c r="J385" s="210">
        <v>0</v>
      </c>
      <c r="K385" s="210">
        <v>0</v>
      </c>
      <c r="L385" s="211">
        <v>3</v>
      </c>
      <c r="M385" s="212">
        <v>37</v>
      </c>
      <c r="N385" s="212">
        <v>150</v>
      </c>
      <c r="O385" s="213">
        <v>190</v>
      </c>
      <c r="P385" s="214">
        <v>1</v>
      </c>
      <c r="Q385" s="214">
        <v>0</v>
      </c>
      <c r="R385" s="214">
        <v>0</v>
      </c>
      <c r="S385" s="214">
        <v>0</v>
      </c>
      <c r="T385" s="214">
        <v>0</v>
      </c>
      <c r="U385" s="224">
        <v>0</v>
      </c>
      <c r="V385" s="215">
        <v>0</v>
      </c>
      <c r="W385" s="211">
        <v>1</v>
      </c>
      <c r="X385" s="212">
        <v>10</v>
      </c>
      <c r="Y385" s="216">
        <v>25</v>
      </c>
      <c r="Z385" s="217">
        <v>36</v>
      </c>
    </row>
    <row r="386" spans="1:27" ht="15" customHeight="1" x14ac:dyDescent="0.25">
      <c r="A386" s="331"/>
      <c r="B386" s="205"/>
      <c r="C386" s="206" t="s">
        <v>425</v>
      </c>
      <c r="D386" s="207" t="s">
        <v>427</v>
      </c>
      <c r="E386" s="209">
        <v>0</v>
      </c>
      <c r="F386" s="210">
        <v>0</v>
      </c>
      <c r="G386" s="210">
        <v>0</v>
      </c>
      <c r="H386" s="210">
        <v>0</v>
      </c>
      <c r="I386" s="210">
        <v>0</v>
      </c>
      <c r="J386" s="210">
        <v>0</v>
      </c>
      <c r="K386" s="210">
        <v>0</v>
      </c>
      <c r="L386" s="211">
        <v>0</v>
      </c>
      <c r="M386" s="212">
        <v>0</v>
      </c>
      <c r="N386" s="212">
        <v>0</v>
      </c>
      <c r="O386" s="213">
        <v>0</v>
      </c>
      <c r="P386" s="214">
        <v>0</v>
      </c>
      <c r="Q386" s="214">
        <v>0</v>
      </c>
      <c r="R386" s="214">
        <v>0</v>
      </c>
      <c r="S386" s="214">
        <v>0</v>
      </c>
      <c r="T386" s="214">
        <v>0</v>
      </c>
      <c r="U386" s="224">
        <v>0</v>
      </c>
      <c r="V386" s="215">
        <v>0</v>
      </c>
      <c r="W386" s="211">
        <v>0</v>
      </c>
      <c r="X386" s="212">
        <v>0</v>
      </c>
      <c r="Y386" s="216">
        <v>0</v>
      </c>
      <c r="Z386" s="217">
        <v>0</v>
      </c>
    </row>
    <row r="387" spans="1:27" ht="15" customHeight="1" x14ac:dyDescent="0.25">
      <c r="A387" s="331"/>
      <c r="B387" s="205"/>
      <c r="C387" s="206" t="s">
        <v>428</v>
      </c>
      <c r="D387" s="207" t="s">
        <v>429</v>
      </c>
      <c r="E387" s="209">
        <v>21</v>
      </c>
      <c r="F387" s="210">
        <v>0</v>
      </c>
      <c r="G387" s="210">
        <v>0</v>
      </c>
      <c r="H387" s="210">
        <v>0</v>
      </c>
      <c r="I387" s="210">
        <v>0</v>
      </c>
      <c r="J387" s="210">
        <v>0</v>
      </c>
      <c r="K387" s="210">
        <v>0</v>
      </c>
      <c r="L387" s="211">
        <v>21</v>
      </c>
      <c r="M387" s="212">
        <v>28</v>
      </c>
      <c r="N387" s="212">
        <v>122</v>
      </c>
      <c r="O387" s="213">
        <v>171</v>
      </c>
      <c r="P387" s="214">
        <v>1</v>
      </c>
      <c r="Q387" s="214">
        <v>0</v>
      </c>
      <c r="R387" s="214">
        <v>0</v>
      </c>
      <c r="S387" s="214">
        <v>0</v>
      </c>
      <c r="T387" s="214">
        <v>0</v>
      </c>
      <c r="U387" s="224">
        <v>0</v>
      </c>
      <c r="V387" s="215">
        <v>0</v>
      </c>
      <c r="W387" s="211">
        <v>1</v>
      </c>
      <c r="X387" s="212">
        <v>1</v>
      </c>
      <c r="Y387" s="216">
        <v>32</v>
      </c>
      <c r="Z387" s="217">
        <v>34</v>
      </c>
    </row>
    <row r="388" spans="1:27" ht="15" customHeight="1" x14ac:dyDescent="0.25">
      <c r="A388" s="331"/>
      <c r="B388" s="205"/>
      <c r="C388" s="206" t="s">
        <v>428</v>
      </c>
      <c r="D388" s="207" t="s">
        <v>430</v>
      </c>
      <c r="E388" s="209">
        <v>2</v>
      </c>
      <c r="F388" s="210">
        <v>0</v>
      </c>
      <c r="G388" s="210">
        <v>0</v>
      </c>
      <c r="H388" s="210">
        <v>0</v>
      </c>
      <c r="I388" s="210">
        <v>0</v>
      </c>
      <c r="J388" s="210">
        <v>0</v>
      </c>
      <c r="K388" s="210">
        <v>0</v>
      </c>
      <c r="L388" s="211">
        <v>2</v>
      </c>
      <c r="M388" s="212">
        <v>9</v>
      </c>
      <c r="N388" s="212">
        <v>96</v>
      </c>
      <c r="O388" s="213">
        <v>107</v>
      </c>
      <c r="P388" s="214">
        <v>1</v>
      </c>
      <c r="Q388" s="214">
        <v>0</v>
      </c>
      <c r="R388" s="214">
        <v>0</v>
      </c>
      <c r="S388" s="214">
        <v>0</v>
      </c>
      <c r="T388" s="214">
        <v>0</v>
      </c>
      <c r="U388" s="224">
        <v>0</v>
      </c>
      <c r="V388" s="215">
        <v>0</v>
      </c>
      <c r="W388" s="211">
        <v>1</v>
      </c>
      <c r="X388" s="212">
        <v>0</v>
      </c>
      <c r="Y388" s="216">
        <v>11</v>
      </c>
      <c r="Z388" s="217">
        <v>12</v>
      </c>
    </row>
    <row r="389" spans="1:27" ht="15" customHeight="1" x14ac:dyDescent="0.25">
      <c r="A389" s="331"/>
      <c r="B389" s="205"/>
      <c r="C389" s="206" t="s">
        <v>215</v>
      </c>
      <c r="D389" s="207" t="s">
        <v>431</v>
      </c>
      <c r="E389" s="209">
        <v>0</v>
      </c>
      <c r="F389" s="210">
        <v>0</v>
      </c>
      <c r="G389" s="210">
        <v>0</v>
      </c>
      <c r="H389" s="210">
        <v>0</v>
      </c>
      <c r="I389" s="210">
        <v>0</v>
      </c>
      <c r="J389" s="210">
        <v>0</v>
      </c>
      <c r="K389" s="210">
        <v>0</v>
      </c>
      <c r="L389" s="211">
        <v>0</v>
      </c>
      <c r="M389" s="212">
        <v>1</v>
      </c>
      <c r="N389" s="212">
        <v>18</v>
      </c>
      <c r="O389" s="213">
        <v>19</v>
      </c>
      <c r="P389" s="214">
        <v>0</v>
      </c>
      <c r="Q389" s="214">
        <v>0</v>
      </c>
      <c r="R389" s="214">
        <v>0</v>
      </c>
      <c r="S389" s="214">
        <v>0</v>
      </c>
      <c r="T389" s="214">
        <v>0</v>
      </c>
      <c r="U389" s="224">
        <v>0</v>
      </c>
      <c r="V389" s="215">
        <v>0</v>
      </c>
      <c r="W389" s="211">
        <v>0</v>
      </c>
      <c r="X389" s="212">
        <v>0</v>
      </c>
      <c r="Y389" s="216">
        <v>7</v>
      </c>
      <c r="Z389" s="217">
        <v>7</v>
      </c>
    </row>
    <row r="390" spans="1:27" ht="15" customHeight="1" thickBot="1" x14ac:dyDescent="0.3">
      <c r="A390" s="332"/>
      <c r="B390" s="105" t="s">
        <v>504</v>
      </c>
      <c r="C390" s="106"/>
      <c r="D390" s="107"/>
      <c r="E390" s="218">
        <v>82</v>
      </c>
      <c r="F390" s="219">
        <v>0</v>
      </c>
      <c r="G390" s="219">
        <v>272</v>
      </c>
      <c r="H390" s="219">
        <v>0</v>
      </c>
      <c r="I390" s="219">
        <v>0</v>
      </c>
      <c r="J390" s="219">
        <v>0</v>
      </c>
      <c r="K390" s="219">
        <v>0</v>
      </c>
      <c r="L390" s="220">
        <v>354</v>
      </c>
      <c r="M390" s="221">
        <v>772</v>
      </c>
      <c r="N390" s="221">
        <v>3957</v>
      </c>
      <c r="O390" s="222">
        <v>5083</v>
      </c>
      <c r="P390" s="223">
        <v>7</v>
      </c>
      <c r="Q390" s="223">
        <v>0</v>
      </c>
      <c r="R390" s="223">
        <v>120</v>
      </c>
      <c r="S390" s="223">
        <v>0</v>
      </c>
      <c r="T390" s="223">
        <v>0</v>
      </c>
      <c r="U390" s="223">
        <v>0</v>
      </c>
      <c r="V390" s="223">
        <v>0</v>
      </c>
      <c r="W390" s="220">
        <v>127</v>
      </c>
      <c r="X390" s="221">
        <v>207</v>
      </c>
      <c r="Y390" s="221">
        <v>655</v>
      </c>
      <c r="Z390" s="220">
        <v>989</v>
      </c>
    </row>
    <row r="391" spans="1:27" s="2" customFormat="1" ht="14.25" customHeight="1" x14ac:dyDescent="0.2">
      <c r="A391" s="333" t="s">
        <v>501</v>
      </c>
      <c r="B391" s="35"/>
      <c r="C391" s="1"/>
      <c r="D391" s="6"/>
      <c r="E391" s="200"/>
      <c r="F391" s="201"/>
      <c r="G391" s="201"/>
      <c r="H391" s="201"/>
      <c r="I391" s="201"/>
      <c r="J391" s="201"/>
      <c r="K391" s="201"/>
      <c r="L391" s="202"/>
      <c r="M391" s="203"/>
      <c r="N391" s="203"/>
      <c r="O391" s="204"/>
      <c r="P391" s="33"/>
      <c r="Q391" s="33"/>
      <c r="R391" s="33"/>
      <c r="S391" s="33"/>
      <c r="T391" s="33"/>
      <c r="U391" s="33"/>
      <c r="V391" s="33"/>
      <c r="W391" s="32"/>
      <c r="X391" s="33"/>
      <c r="Y391" s="33"/>
      <c r="Z391" s="32"/>
    </row>
    <row r="392" spans="1:27" ht="24.75" customHeight="1" x14ac:dyDescent="0.25">
      <c r="A392" s="334"/>
      <c r="B392" s="336"/>
      <c r="C392" s="182" t="s">
        <v>502</v>
      </c>
      <c r="D392" s="183" t="s">
        <v>503</v>
      </c>
      <c r="E392" s="231"/>
      <c r="F392" s="232"/>
      <c r="G392" s="232"/>
      <c r="H392" s="232"/>
      <c r="I392" s="232"/>
      <c r="J392" s="232"/>
      <c r="K392" s="232"/>
      <c r="L392" s="233"/>
      <c r="M392" s="143"/>
      <c r="N392" s="143"/>
      <c r="O392" s="235"/>
      <c r="P392" s="236"/>
      <c r="Q392" s="236"/>
      <c r="R392" s="236"/>
      <c r="S392" s="236"/>
      <c r="T392" s="236"/>
      <c r="U392" s="240"/>
      <c r="V392" s="237"/>
      <c r="W392" s="233"/>
      <c r="X392" s="143"/>
      <c r="Y392" s="196"/>
      <c r="Z392" s="197"/>
    </row>
    <row r="393" spans="1:27" ht="15" hidden="1" customHeight="1" x14ac:dyDescent="0.25">
      <c r="A393" s="334"/>
      <c r="B393" s="337"/>
      <c r="C393" s="3"/>
      <c r="D393" s="98"/>
      <c r="E393" s="177"/>
      <c r="F393" s="210"/>
      <c r="G393" s="210"/>
      <c r="H393" s="210"/>
      <c r="I393" s="210"/>
      <c r="J393" s="210"/>
      <c r="K393" s="210"/>
      <c r="L393" s="211"/>
      <c r="M393" s="34"/>
      <c r="N393" s="34"/>
      <c r="O393" s="213"/>
      <c r="P393" s="214"/>
      <c r="Q393" s="214"/>
      <c r="R393" s="214"/>
      <c r="S393" s="214"/>
      <c r="T393" s="214"/>
      <c r="U393" s="214"/>
      <c r="V393" s="215"/>
      <c r="W393" s="211"/>
      <c r="X393" s="34"/>
      <c r="Y393" s="8"/>
      <c r="Z393" s="132"/>
    </row>
    <row r="394" spans="1:27" ht="15" hidden="1" customHeight="1" x14ac:dyDescent="0.25">
      <c r="A394" s="334"/>
      <c r="B394" s="337"/>
      <c r="C394" s="3"/>
      <c r="D394" s="98"/>
      <c r="E394" s="177"/>
      <c r="F394" s="210"/>
      <c r="G394" s="210"/>
      <c r="H394" s="210"/>
      <c r="I394" s="210"/>
      <c r="J394" s="210"/>
      <c r="K394" s="210"/>
      <c r="L394" s="211"/>
      <c r="M394" s="34"/>
      <c r="N394" s="34"/>
      <c r="O394" s="213"/>
      <c r="P394" s="214"/>
      <c r="Q394" s="214"/>
      <c r="R394" s="214"/>
      <c r="S394" s="214"/>
      <c r="T394" s="214"/>
      <c r="U394" s="214"/>
      <c r="V394" s="215"/>
      <c r="W394" s="211"/>
      <c r="X394" s="34"/>
      <c r="Y394" s="8"/>
      <c r="Z394" s="132"/>
    </row>
    <row r="395" spans="1:27" ht="15" hidden="1" customHeight="1" x14ac:dyDescent="0.25">
      <c r="A395" s="334"/>
      <c r="B395" s="337"/>
      <c r="C395" s="3"/>
      <c r="D395" s="98"/>
      <c r="E395" s="177"/>
      <c r="F395" s="210"/>
      <c r="G395" s="210"/>
      <c r="H395" s="210"/>
      <c r="I395" s="210"/>
      <c r="J395" s="210"/>
      <c r="K395" s="210"/>
      <c r="L395" s="211"/>
      <c r="M395" s="34"/>
      <c r="N395" s="34"/>
      <c r="O395" s="213"/>
      <c r="P395" s="214"/>
      <c r="Q395" s="214"/>
      <c r="R395" s="214"/>
      <c r="S395" s="214"/>
      <c r="T395" s="214"/>
      <c r="U395" s="214"/>
      <c r="V395" s="215"/>
      <c r="W395" s="211"/>
      <c r="X395" s="34"/>
      <c r="Y395" s="8"/>
      <c r="Z395" s="132"/>
    </row>
    <row r="396" spans="1:27" ht="15" hidden="1" customHeight="1" x14ac:dyDescent="0.25">
      <c r="A396" s="334"/>
      <c r="B396" s="337"/>
      <c r="C396" s="3"/>
      <c r="D396" s="98"/>
      <c r="E396" s="177"/>
      <c r="F396" s="210"/>
      <c r="G396" s="210"/>
      <c r="H396" s="210"/>
      <c r="I396" s="210"/>
      <c r="J396" s="210"/>
      <c r="K396" s="210"/>
      <c r="L396" s="211"/>
      <c r="M396" s="34"/>
      <c r="N396" s="34"/>
      <c r="O396" s="213"/>
      <c r="P396" s="214"/>
      <c r="Q396" s="214"/>
      <c r="R396" s="214"/>
      <c r="S396" s="214"/>
      <c r="T396" s="214"/>
      <c r="U396" s="214"/>
      <c r="V396" s="215"/>
      <c r="W396" s="211"/>
      <c r="X396" s="34"/>
      <c r="Y396" s="8"/>
      <c r="Z396" s="132"/>
      <c r="AA396" s="89"/>
    </row>
    <row r="397" spans="1:27" s="269" customFormat="1" ht="20.25" customHeight="1" thickBot="1" x14ac:dyDescent="0.3">
      <c r="A397" s="335"/>
      <c r="B397" s="270" t="s">
        <v>505</v>
      </c>
      <c r="C397" s="260"/>
      <c r="D397" s="261"/>
      <c r="E397" s="262">
        <f>E392</f>
        <v>0</v>
      </c>
      <c r="F397" s="263">
        <f t="shared" ref="F397:Z397" si="1">F392</f>
        <v>0</v>
      </c>
      <c r="G397" s="263">
        <f t="shared" si="1"/>
        <v>0</v>
      </c>
      <c r="H397" s="263">
        <f t="shared" si="1"/>
        <v>0</v>
      </c>
      <c r="I397" s="263">
        <f t="shared" si="1"/>
        <v>0</v>
      </c>
      <c r="J397" s="263">
        <f t="shared" si="1"/>
        <v>0</v>
      </c>
      <c r="K397" s="263">
        <f t="shared" si="1"/>
        <v>0</v>
      </c>
      <c r="L397" s="264">
        <f t="shared" si="1"/>
        <v>0</v>
      </c>
      <c r="M397" s="265">
        <f t="shared" si="1"/>
        <v>0</v>
      </c>
      <c r="N397" s="265">
        <f t="shared" si="1"/>
        <v>0</v>
      </c>
      <c r="O397" s="266">
        <f t="shared" si="1"/>
        <v>0</v>
      </c>
      <c r="P397" s="267">
        <f t="shared" si="1"/>
        <v>0</v>
      </c>
      <c r="Q397" s="267">
        <f t="shared" si="1"/>
        <v>0</v>
      </c>
      <c r="R397" s="267">
        <f t="shared" si="1"/>
        <v>0</v>
      </c>
      <c r="S397" s="267">
        <f t="shared" si="1"/>
        <v>0</v>
      </c>
      <c r="T397" s="267">
        <f t="shared" si="1"/>
        <v>0</v>
      </c>
      <c r="U397" s="267">
        <f t="shared" si="1"/>
        <v>0</v>
      </c>
      <c r="V397" s="267">
        <f t="shared" si="1"/>
        <v>0</v>
      </c>
      <c r="W397" s="267">
        <f t="shared" si="1"/>
        <v>0</v>
      </c>
      <c r="X397" s="267">
        <f t="shared" si="1"/>
        <v>0</v>
      </c>
      <c r="Y397" s="267">
        <f t="shared" si="1"/>
        <v>0</v>
      </c>
      <c r="Z397" s="268">
        <f t="shared" si="1"/>
        <v>0</v>
      </c>
    </row>
    <row r="398" spans="1:27" s="2" customFormat="1" ht="15" customHeight="1" x14ac:dyDescent="0.2">
      <c r="A398" s="324" t="s">
        <v>536</v>
      </c>
      <c r="B398" s="338"/>
      <c r="C398" s="48">
        <v>651513</v>
      </c>
      <c r="D398" s="229" t="s">
        <v>546</v>
      </c>
      <c r="E398" s="231">
        <v>0</v>
      </c>
      <c r="F398" s="232">
        <v>0</v>
      </c>
      <c r="G398" s="232">
        <v>218</v>
      </c>
      <c r="H398" s="232">
        <v>0</v>
      </c>
      <c r="I398" s="232">
        <v>0</v>
      </c>
      <c r="J398" s="232">
        <v>0</v>
      </c>
      <c r="K398" s="232">
        <v>0</v>
      </c>
      <c r="L398" s="233">
        <f>SUM(E398:K398)</f>
        <v>218</v>
      </c>
      <c r="M398" s="234">
        <v>31</v>
      </c>
      <c r="N398" s="234">
        <v>124</v>
      </c>
      <c r="O398" s="235">
        <f>SUM(L398:N398)</f>
        <v>373</v>
      </c>
      <c r="P398" s="236">
        <v>0</v>
      </c>
      <c r="Q398" s="236">
        <v>0</v>
      </c>
      <c r="R398" s="236">
        <v>35</v>
      </c>
      <c r="S398" s="236">
        <v>0</v>
      </c>
      <c r="T398" s="236">
        <v>0</v>
      </c>
      <c r="U398" s="236">
        <v>0</v>
      </c>
      <c r="V398" s="240">
        <v>0</v>
      </c>
      <c r="W398" s="233">
        <f>SUM(P398:V398)</f>
        <v>35</v>
      </c>
      <c r="X398" s="234">
        <v>8</v>
      </c>
      <c r="Y398" s="234">
        <v>2</v>
      </c>
      <c r="Z398" s="254">
        <f>SUM(W398:Y398)</f>
        <v>45</v>
      </c>
    </row>
    <row r="399" spans="1:27" s="2" customFormat="1" x14ac:dyDescent="0.2">
      <c r="A399" s="325"/>
      <c r="B399" s="339"/>
      <c r="C399" s="48">
        <v>651508</v>
      </c>
      <c r="D399" s="229" t="s">
        <v>540</v>
      </c>
      <c r="E399" s="231">
        <v>0</v>
      </c>
      <c r="F399" s="232">
        <v>0</v>
      </c>
      <c r="G399" s="232">
        <v>0</v>
      </c>
      <c r="H399" s="232">
        <v>0</v>
      </c>
      <c r="I399" s="232">
        <v>0</v>
      </c>
      <c r="J399" s="232">
        <v>0</v>
      </c>
      <c r="K399" s="232">
        <v>0</v>
      </c>
      <c r="L399" s="233">
        <f t="shared" ref="L399:L415" si="2">SUM(E399:K399)</f>
        <v>0</v>
      </c>
      <c r="M399" s="234">
        <v>0</v>
      </c>
      <c r="N399" s="234">
        <v>11</v>
      </c>
      <c r="O399" s="235">
        <f t="shared" ref="O399:O415" si="3">SUM(L399:N399)</f>
        <v>11</v>
      </c>
      <c r="P399" s="236">
        <v>0</v>
      </c>
      <c r="Q399" s="236">
        <v>0</v>
      </c>
      <c r="R399" s="236">
        <v>0</v>
      </c>
      <c r="S399" s="236">
        <v>0</v>
      </c>
      <c r="T399" s="236">
        <v>0</v>
      </c>
      <c r="U399" s="236">
        <v>0</v>
      </c>
      <c r="V399" s="240">
        <v>0</v>
      </c>
      <c r="W399" s="233">
        <f t="shared" ref="W399:W415" si="4">SUM(P399:V399)</f>
        <v>0</v>
      </c>
      <c r="X399" s="234">
        <v>0</v>
      </c>
      <c r="Y399" s="234">
        <v>1</v>
      </c>
      <c r="Z399" s="254">
        <f t="shared" ref="Z399:Z415" si="5">SUM(W399:Y399)</f>
        <v>1</v>
      </c>
    </row>
    <row r="400" spans="1:27" s="2" customFormat="1" x14ac:dyDescent="0.2">
      <c r="A400" s="325"/>
      <c r="B400" s="339"/>
      <c r="C400" s="48">
        <v>651505</v>
      </c>
      <c r="D400" s="229" t="s">
        <v>547</v>
      </c>
      <c r="E400" s="231">
        <v>0</v>
      </c>
      <c r="F400" s="232">
        <v>0</v>
      </c>
      <c r="G400" s="232">
        <v>1</v>
      </c>
      <c r="H400" s="232">
        <v>0</v>
      </c>
      <c r="I400" s="232">
        <v>0</v>
      </c>
      <c r="J400" s="232">
        <v>0</v>
      </c>
      <c r="K400" s="232">
        <v>0</v>
      </c>
      <c r="L400" s="233">
        <f t="shared" si="2"/>
        <v>1</v>
      </c>
      <c r="M400" s="234">
        <v>38</v>
      </c>
      <c r="N400" s="234">
        <v>300</v>
      </c>
      <c r="O400" s="235">
        <f t="shared" si="3"/>
        <v>339</v>
      </c>
      <c r="P400" s="236">
        <v>0</v>
      </c>
      <c r="Q400" s="236">
        <v>0</v>
      </c>
      <c r="R400" s="236">
        <v>4</v>
      </c>
      <c r="S400" s="236">
        <v>0</v>
      </c>
      <c r="T400" s="236">
        <v>0</v>
      </c>
      <c r="U400" s="236">
        <v>0</v>
      </c>
      <c r="V400" s="240">
        <v>0</v>
      </c>
      <c r="W400" s="233">
        <f t="shared" si="4"/>
        <v>4</v>
      </c>
      <c r="X400" s="234">
        <v>2</v>
      </c>
      <c r="Y400" s="234">
        <v>38</v>
      </c>
      <c r="Z400" s="254">
        <f t="shared" si="5"/>
        <v>44</v>
      </c>
    </row>
    <row r="401" spans="1:26" s="2" customFormat="1" x14ac:dyDescent="0.2">
      <c r="A401" s="325"/>
      <c r="B401" s="339"/>
      <c r="C401" s="48">
        <v>651503</v>
      </c>
      <c r="D401" s="229" t="s">
        <v>542</v>
      </c>
      <c r="E401" s="231">
        <v>0</v>
      </c>
      <c r="F401" s="232">
        <v>0</v>
      </c>
      <c r="G401" s="232">
        <v>3</v>
      </c>
      <c r="H401" s="232">
        <v>0</v>
      </c>
      <c r="I401" s="232">
        <v>0</v>
      </c>
      <c r="J401" s="232">
        <v>0</v>
      </c>
      <c r="K401" s="232">
        <v>0</v>
      </c>
      <c r="L401" s="233">
        <f t="shared" si="2"/>
        <v>3</v>
      </c>
      <c r="M401" s="234">
        <v>9</v>
      </c>
      <c r="N401" s="234">
        <v>63</v>
      </c>
      <c r="O401" s="235">
        <f t="shared" si="3"/>
        <v>75</v>
      </c>
      <c r="P401" s="236">
        <v>0</v>
      </c>
      <c r="Q401" s="236">
        <v>0</v>
      </c>
      <c r="R401" s="236">
        <v>1</v>
      </c>
      <c r="S401" s="236">
        <v>0</v>
      </c>
      <c r="T401" s="236">
        <v>0</v>
      </c>
      <c r="U401" s="236">
        <v>0</v>
      </c>
      <c r="V401" s="240">
        <v>0</v>
      </c>
      <c r="W401" s="233">
        <f t="shared" si="4"/>
        <v>1</v>
      </c>
      <c r="X401" s="234">
        <v>1</v>
      </c>
      <c r="Y401" s="234">
        <v>18</v>
      </c>
      <c r="Z401" s="254">
        <f t="shared" si="5"/>
        <v>20</v>
      </c>
    </row>
    <row r="402" spans="1:26" s="2" customFormat="1" x14ac:dyDescent="0.2">
      <c r="A402" s="325"/>
      <c r="B402" s="339"/>
      <c r="C402" s="48">
        <v>651510</v>
      </c>
      <c r="D402" s="229" t="s">
        <v>537</v>
      </c>
      <c r="E402" s="231">
        <v>0</v>
      </c>
      <c r="F402" s="232">
        <v>0</v>
      </c>
      <c r="G402" s="232">
        <v>5</v>
      </c>
      <c r="H402" s="232">
        <v>0</v>
      </c>
      <c r="I402" s="232">
        <v>0</v>
      </c>
      <c r="J402" s="232">
        <v>0</v>
      </c>
      <c r="K402" s="232">
        <v>0</v>
      </c>
      <c r="L402" s="233">
        <f t="shared" si="2"/>
        <v>5</v>
      </c>
      <c r="M402" s="234">
        <v>22</v>
      </c>
      <c r="N402" s="234">
        <v>492</v>
      </c>
      <c r="O402" s="235">
        <f t="shared" si="3"/>
        <v>519</v>
      </c>
      <c r="P402" s="236">
        <v>0</v>
      </c>
      <c r="Q402" s="236">
        <v>0</v>
      </c>
      <c r="R402" s="236">
        <v>1</v>
      </c>
      <c r="S402" s="236">
        <v>0</v>
      </c>
      <c r="T402" s="236">
        <v>0</v>
      </c>
      <c r="U402" s="236">
        <v>0</v>
      </c>
      <c r="V402" s="240">
        <v>0</v>
      </c>
      <c r="W402" s="233">
        <f t="shared" si="4"/>
        <v>1</v>
      </c>
      <c r="X402" s="234">
        <v>1</v>
      </c>
      <c r="Y402" s="234">
        <v>72</v>
      </c>
      <c r="Z402" s="254">
        <f t="shared" si="5"/>
        <v>74</v>
      </c>
    </row>
    <row r="403" spans="1:26" s="2" customFormat="1" x14ac:dyDescent="0.2">
      <c r="A403" s="325"/>
      <c r="B403" s="339"/>
      <c r="C403" s="48">
        <v>651507</v>
      </c>
      <c r="D403" s="229" t="s">
        <v>539</v>
      </c>
      <c r="E403" s="231">
        <v>0</v>
      </c>
      <c r="F403" s="232">
        <v>0</v>
      </c>
      <c r="G403" s="232">
        <v>0</v>
      </c>
      <c r="H403" s="232">
        <v>0</v>
      </c>
      <c r="I403" s="232">
        <v>0</v>
      </c>
      <c r="J403" s="232">
        <v>0</v>
      </c>
      <c r="K403" s="232">
        <v>0</v>
      </c>
      <c r="L403" s="233">
        <f t="shared" si="2"/>
        <v>0</v>
      </c>
      <c r="M403" s="234">
        <v>0</v>
      </c>
      <c r="N403" s="234">
        <v>0</v>
      </c>
      <c r="O403" s="235">
        <f t="shared" si="3"/>
        <v>0</v>
      </c>
      <c r="P403" s="236">
        <v>0</v>
      </c>
      <c r="Q403" s="236">
        <v>0</v>
      </c>
      <c r="R403" s="236">
        <v>0</v>
      </c>
      <c r="S403" s="236">
        <v>0</v>
      </c>
      <c r="T403" s="236">
        <v>0</v>
      </c>
      <c r="U403" s="236">
        <v>0</v>
      </c>
      <c r="V403" s="240">
        <v>0</v>
      </c>
      <c r="W403" s="233">
        <f t="shared" si="4"/>
        <v>0</v>
      </c>
      <c r="X403" s="234">
        <v>0</v>
      </c>
      <c r="Y403" s="234">
        <v>0</v>
      </c>
      <c r="Z403" s="254">
        <f t="shared" si="5"/>
        <v>0</v>
      </c>
    </row>
    <row r="404" spans="1:26" s="2" customFormat="1" x14ac:dyDescent="0.2">
      <c r="A404" s="325"/>
      <c r="B404" s="339"/>
      <c r="C404" s="48">
        <v>651506</v>
      </c>
      <c r="D404" s="229" t="s">
        <v>538</v>
      </c>
      <c r="E404" s="231">
        <v>0</v>
      </c>
      <c r="F404" s="232">
        <v>0</v>
      </c>
      <c r="G404" s="232">
        <v>5</v>
      </c>
      <c r="H404" s="232">
        <v>0</v>
      </c>
      <c r="I404" s="232">
        <v>0</v>
      </c>
      <c r="J404" s="232">
        <v>0</v>
      </c>
      <c r="K404" s="232">
        <v>0</v>
      </c>
      <c r="L404" s="233">
        <f t="shared" si="2"/>
        <v>5</v>
      </c>
      <c r="M404" s="234">
        <v>8</v>
      </c>
      <c r="N404" s="234">
        <v>6</v>
      </c>
      <c r="O404" s="235">
        <f t="shared" si="3"/>
        <v>19</v>
      </c>
      <c r="P404" s="236">
        <v>0</v>
      </c>
      <c r="Q404" s="236">
        <v>0</v>
      </c>
      <c r="R404" s="236">
        <v>1</v>
      </c>
      <c r="S404" s="236">
        <v>0</v>
      </c>
      <c r="T404" s="236">
        <v>0</v>
      </c>
      <c r="U404" s="236">
        <v>0</v>
      </c>
      <c r="V404" s="240">
        <v>0</v>
      </c>
      <c r="W404" s="233">
        <f t="shared" si="4"/>
        <v>1</v>
      </c>
      <c r="X404" s="234">
        <v>3</v>
      </c>
      <c r="Y404" s="234">
        <v>1</v>
      </c>
      <c r="Z404" s="254">
        <f t="shared" si="5"/>
        <v>5</v>
      </c>
    </row>
    <row r="405" spans="1:26" s="2" customFormat="1" x14ac:dyDescent="0.2">
      <c r="A405" s="325"/>
      <c r="B405" s="339"/>
      <c r="C405" s="48">
        <v>651402</v>
      </c>
      <c r="D405" s="229" t="s">
        <v>545</v>
      </c>
      <c r="E405" s="231">
        <v>0</v>
      </c>
      <c r="F405" s="232">
        <v>0</v>
      </c>
      <c r="G405" s="232">
        <v>0</v>
      </c>
      <c r="H405" s="232">
        <v>0</v>
      </c>
      <c r="I405" s="232">
        <v>0</v>
      </c>
      <c r="J405" s="232">
        <v>0</v>
      </c>
      <c r="K405" s="232">
        <v>0</v>
      </c>
      <c r="L405" s="233">
        <f t="shared" si="2"/>
        <v>0</v>
      </c>
      <c r="M405" s="234">
        <v>53</v>
      </c>
      <c r="N405" s="234">
        <v>277</v>
      </c>
      <c r="O405" s="235">
        <f t="shared" si="3"/>
        <v>330</v>
      </c>
      <c r="P405" s="236">
        <v>0</v>
      </c>
      <c r="Q405" s="236">
        <v>0</v>
      </c>
      <c r="R405" s="236">
        <v>0</v>
      </c>
      <c r="S405" s="236">
        <v>0</v>
      </c>
      <c r="T405" s="236">
        <v>0</v>
      </c>
      <c r="U405" s="236">
        <v>0</v>
      </c>
      <c r="V405" s="240">
        <v>0</v>
      </c>
      <c r="W405" s="233">
        <f t="shared" si="4"/>
        <v>0</v>
      </c>
      <c r="X405" s="234">
        <v>8</v>
      </c>
      <c r="Y405" s="234">
        <v>48</v>
      </c>
      <c r="Z405" s="254">
        <f t="shared" si="5"/>
        <v>56</v>
      </c>
    </row>
    <row r="406" spans="1:26" s="2" customFormat="1" x14ac:dyDescent="0.2">
      <c r="A406" s="325"/>
      <c r="B406" s="339"/>
      <c r="C406" s="48">
        <v>651522</v>
      </c>
      <c r="D406" s="229" t="s">
        <v>548</v>
      </c>
      <c r="E406" s="231">
        <v>0</v>
      </c>
      <c r="F406" s="232">
        <v>0</v>
      </c>
      <c r="G406" s="232">
        <v>0</v>
      </c>
      <c r="H406" s="232">
        <v>0</v>
      </c>
      <c r="I406" s="232">
        <v>0</v>
      </c>
      <c r="J406" s="232">
        <v>0</v>
      </c>
      <c r="K406" s="232">
        <v>0</v>
      </c>
      <c r="L406" s="233">
        <f t="shared" si="2"/>
        <v>0</v>
      </c>
      <c r="M406" s="234">
        <v>9</v>
      </c>
      <c r="N406" s="234">
        <v>96</v>
      </c>
      <c r="O406" s="235">
        <f t="shared" si="3"/>
        <v>105</v>
      </c>
      <c r="P406" s="236">
        <v>0</v>
      </c>
      <c r="Q406" s="236">
        <v>0</v>
      </c>
      <c r="R406" s="236">
        <v>0</v>
      </c>
      <c r="S406" s="236">
        <v>0</v>
      </c>
      <c r="T406" s="236">
        <v>0</v>
      </c>
      <c r="U406" s="236">
        <v>0</v>
      </c>
      <c r="V406" s="240">
        <v>0</v>
      </c>
      <c r="W406" s="233">
        <f t="shared" si="4"/>
        <v>0</v>
      </c>
      <c r="X406" s="234">
        <v>0</v>
      </c>
      <c r="Y406" s="234">
        <v>16</v>
      </c>
      <c r="Z406" s="254">
        <f t="shared" si="5"/>
        <v>16</v>
      </c>
    </row>
    <row r="407" spans="1:26" s="2" customFormat="1" x14ac:dyDescent="0.2">
      <c r="A407" s="325"/>
      <c r="B407" s="339"/>
      <c r="C407" s="48">
        <v>651522</v>
      </c>
      <c r="D407" s="229" t="s">
        <v>541</v>
      </c>
      <c r="E407" s="231">
        <v>0</v>
      </c>
      <c r="F407" s="232">
        <v>0</v>
      </c>
      <c r="G407" s="232">
        <v>9</v>
      </c>
      <c r="H407" s="232">
        <v>0</v>
      </c>
      <c r="I407" s="232">
        <v>0</v>
      </c>
      <c r="J407" s="232">
        <v>0</v>
      </c>
      <c r="K407" s="232">
        <v>0</v>
      </c>
      <c r="L407" s="233">
        <f t="shared" si="2"/>
        <v>9</v>
      </c>
      <c r="M407" s="234">
        <v>101</v>
      </c>
      <c r="N407" s="234">
        <v>535</v>
      </c>
      <c r="O407" s="235">
        <f t="shared" si="3"/>
        <v>645</v>
      </c>
      <c r="P407" s="236">
        <v>0</v>
      </c>
      <c r="Q407" s="236">
        <v>0</v>
      </c>
      <c r="R407" s="236">
        <v>2</v>
      </c>
      <c r="S407" s="236">
        <v>0</v>
      </c>
      <c r="T407" s="236">
        <v>0</v>
      </c>
      <c r="U407" s="236">
        <v>0</v>
      </c>
      <c r="V407" s="240">
        <v>0</v>
      </c>
      <c r="W407" s="233">
        <f t="shared" si="4"/>
        <v>2</v>
      </c>
      <c r="X407" s="234">
        <v>20</v>
      </c>
      <c r="Y407" s="234">
        <v>92</v>
      </c>
      <c r="Z407" s="254">
        <f t="shared" si="5"/>
        <v>114</v>
      </c>
    </row>
    <row r="408" spans="1:26" s="2" customFormat="1" x14ac:dyDescent="0.2">
      <c r="A408" s="325"/>
      <c r="B408" s="339"/>
      <c r="C408" s="48">
        <v>651401</v>
      </c>
      <c r="D408" s="229" t="s">
        <v>573</v>
      </c>
      <c r="E408" s="231">
        <v>0</v>
      </c>
      <c r="F408" s="232">
        <v>0</v>
      </c>
      <c r="G408" s="232">
        <v>16</v>
      </c>
      <c r="H408" s="232">
        <v>0</v>
      </c>
      <c r="I408" s="232">
        <v>0</v>
      </c>
      <c r="J408" s="232">
        <v>0</v>
      </c>
      <c r="K408" s="232">
        <v>0</v>
      </c>
      <c r="L408" s="233">
        <f t="shared" si="2"/>
        <v>16</v>
      </c>
      <c r="M408" s="234">
        <v>0</v>
      </c>
      <c r="N408" s="234">
        <v>0</v>
      </c>
      <c r="O408" s="235">
        <f t="shared" si="3"/>
        <v>16</v>
      </c>
      <c r="P408" s="236">
        <v>0</v>
      </c>
      <c r="Q408" s="236">
        <v>0</v>
      </c>
      <c r="R408" s="236">
        <v>9</v>
      </c>
      <c r="S408" s="236">
        <v>0</v>
      </c>
      <c r="T408" s="236">
        <v>0</v>
      </c>
      <c r="U408" s="236">
        <v>0</v>
      </c>
      <c r="V408" s="240">
        <v>0</v>
      </c>
      <c r="W408" s="233">
        <f t="shared" si="4"/>
        <v>9</v>
      </c>
      <c r="X408" s="234">
        <v>0</v>
      </c>
      <c r="Y408" s="234">
        <v>0</v>
      </c>
      <c r="Z408" s="254">
        <f t="shared" si="5"/>
        <v>9</v>
      </c>
    </row>
    <row r="409" spans="1:26" s="2" customFormat="1" x14ac:dyDescent="0.2">
      <c r="A409" s="325"/>
      <c r="B409" s="339"/>
      <c r="C409" s="48">
        <v>651401</v>
      </c>
      <c r="D409" s="229" t="s">
        <v>575</v>
      </c>
      <c r="E409" s="231">
        <v>0</v>
      </c>
      <c r="F409" s="232">
        <v>0</v>
      </c>
      <c r="G409" s="232">
        <v>0</v>
      </c>
      <c r="H409" s="232">
        <v>0</v>
      </c>
      <c r="I409" s="232">
        <v>0</v>
      </c>
      <c r="J409" s="232">
        <v>0</v>
      </c>
      <c r="K409" s="232">
        <v>0</v>
      </c>
      <c r="L409" s="233">
        <f t="shared" si="2"/>
        <v>0</v>
      </c>
      <c r="M409" s="234">
        <v>0</v>
      </c>
      <c r="N409" s="234">
        <v>63</v>
      </c>
      <c r="O409" s="235">
        <f t="shared" si="3"/>
        <v>63</v>
      </c>
      <c r="P409" s="236">
        <v>0</v>
      </c>
      <c r="Q409" s="236">
        <v>0</v>
      </c>
      <c r="R409" s="236">
        <v>0</v>
      </c>
      <c r="S409" s="236">
        <v>0</v>
      </c>
      <c r="T409" s="236">
        <v>0</v>
      </c>
      <c r="U409" s="236">
        <v>0</v>
      </c>
      <c r="V409" s="240">
        <v>0</v>
      </c>
      <c r="W409" s="233">
        <f t="shared" si="4"/>
        <v>0</v>
      </c>
      <c r="X409" s="234">
        <v>0</v>
      </c>
      <c r="Y409" s="234">
        <v>7</v>
      </c>
      <c r="Z409" s="254">
        <f t="shared" si="5"/>
        <v>7</v>
      </c>
    </row>
    <row r="410" spans="1:26" s="2" customFormat="1" x14ac:dyDescent="0.2">
      <c r="A410" s="325"/>
      <c r="B410" s="339"/>
      <c r="C410" s="48">
        <v>651401</v>
      </c>
      <c r="D410" s="229" t="s">
        <v>574</v>
      </c>
      <c r="E410" s="231">
        <v>0</v>
      </c>
      <c r="F410" s="232">
        <v>0</v>
      </c>
      <c r="G410" s="232">
        <v>0</v>
      </c>
      <c r="H410" s="232">
        <v>0</v>
      </c>
      <c r="I410" s="232">
        <v>0</v>
      </c>
      <c r="J410" s="232">
        <v>0</v>
      </c>
      <c r="K410" s="232">
        <v>0</v>
      </c>
      <c r="L410" s="233">
        <f t="shared" si="2"/>
        <v>0</v>
      </c>
      <c r="M410" s="234">
        <v>0</v>
      </c>
      <c r="N410" s="234">
        <v>41</v>
      </c>
      <c r="O410" s="235">
        <f t="shared" si="3"/>
        <v>41</v>
      </c>
      <c r="P410" s="236">
        <v>0</v>
      </c>
      <c r="Q410" s="236">
        <v>0</v>
      </c>
      <c r="R410" s="236">
        <v>0</v>
      </c>
      <c r="S410" s="236">
        <v>0</v>
      </c>
      <c r="T410" s="236">
        <v>0</v>
      </c>
      <c r="U410" s="236">
        <v>0</v>
      </c>
      <c r="V410" s="240">
        <v>0</v>
      </c>
      <c r="W410" s="233">
        <f t="shared" si="4"/>
        <v>0</v>
      </c>
      <c r="X410" s="234">
        <v>0</v>
      </c>
      <c r="Y410" s="234">
        <v>3</v>
      </c>
      <c r="Z410" s="254">
        <f t="shared" si="5"/>
        <v>3</v>
      </c>
    </row>
    <row r="411" spans="1:26" s="2" customFormat="1" x14ac:dyDescent="0.2">
      <c r="A411" s="325"/>
      <c r="B411" s="339"/>
      <c r="C411" s="48">
        <v>651401</v>
      </c>
      <c r="D411" s="229" t="s">
        <v>576</v>
      </c>
      <c r="E411" s="231">
        <v>0</v>
      </c>
      <c r="F411" s="232">
        <v>0</v>
      </c>
      <c r="G411" s="232">
        <v>0</v>
      </c>
      <c r="H411" s="232">
        <v>0</v>
      </c>
      <c r="I411" s="232">
        <v>0</v>
      </c>
      <c r="J411" s="232">
        <v>0</v>
      </c>
      <c r="K411" s="232">
        <v>0</v>
      </c>
      <c r="L411" s="233">
        <f t="shared" si="2"/>
        <v>0</v>
      </c>
      <c r="M411" s="234">
        <v>0</v>
      </c>
      <c r="N411" s="234">
        <v>5</v>
      </c>
      <c r="O411" s="235">
        <f t="shared" si="3"/>
        <v>5</v>
      </c>
      <c r="P411" s="236">
        <v>0</v>
      </c>
      <c r="Q411" s="236">
        <v>0</v>
      </c>
      <c r="R411" s="236">
        <v>0</v>
      </c>
      <c r="S411" s="236">
        <v>0</v>
      </c>
      <c r="T411" s="236">
        <v>0</v>
      </c>
      <c r="U411" s="236">
        <v>0</v>
      </c>
      <c r="V411" s="240">
        <v>0</v>
      </c>
      <c r="W411" s="233">
        <f t="shared" si="4"/>
        <v>0</v>
      </c>
      <c r="X411" s="234">
        <v>0</v>
      </c>
      <c r="Y411" s="234">
        <v>1</v>
      </c>
      <c r="Z411" s="254">
        <f t="shared" si="5"/>
        <v>1</v>
      </c>
    </row>
    <row r="412" spans="1:26" s="2" customFormat="1" x14ac:dyDescent="0.2">
      <c r="A412" s="325"/>
      <c r="B412" s="339"/>
      <c r="C412" s="48">
        <v>651401</v>
      </c>
      <c r="D412" s="229" t="s">
        <v>572</v>
      </c>
      <c r="E412" s="231">
        <v>0</v>
      </c>
      <c r="F412" s="232">
        <v>0</v>
      </c>
      <c r="G412" s="232">
        <v>0</v>
      </c>
      <c r="H412" s="232">
        <v>0</v>
      </c>
      <c r="I412" s="232">
        <v>0</v>
      </c>
      <c r="J412" s="232">
        <v>0</v>
      </c>
      <c r="K412" s="232">
        <v>0</v>
      </c>
      <c r="L412" s="233">
        <f t="shared" si="2"/>
        <v>0</v>
      </c>
      <c r="M412" s="234">
        <v>0</v>
      </c>
      <c r="N412" s="234">
        <v>14</v>
      </c>
      <c r="O412" s="235">
        <f t="shared" si="3"/>
        <v>14</v>
      </c>
      <c r="P412" s="236">
        <v>0</v>
      </c>
      <c r="Q412" s="236">
        <v>0</v>
      </c>
      <c r="R412" s="236">
        <v>0</v>
      </c>
      <c r="S412" s="236">
        <v>0</v>
      </c>
      <c r="T412" s="236">
        <v>0</v>
      </c>
      <c r="U412" s="236">
        <v>0</v>
      </c>
      <c r="V412" s="240">
        <v>0</v>
      </c>
      <c r="W412" s="233">
        <f t="shared" si="4"/>
        <v>0</v>
      </c>
      <c r="X412" s="234">
        <v>0</v>
      </c>
      <c r="Y412" s="234">
        <v>1</v>
      </c>
      <c r="Z412" s="254">
        <f t="shared" si="5"/>
        <v>1</v>
      </c>
    </row>
    <row r="413" spans="1:26" s="2" customFormat="1" x14ac:dyDescent="0.2">
      <c r="A413" s="325"/>
      <c r="B413" s="339"/>
      <c r="C413" s="48">
        <v>651511</v>
      </c>
      <c r="D413" s="229" t="s">
        <v>543</v>
      </c>
      <c r="E413" s="231">
        <v>0</v>
      </c>
      <c r="F413" s="232">
        <v>0</v>
      </c>
      <c r="G413" s="232">
        <v>0</v>
      </c>
      <c r="H413" s="232">
        <v>0</v>
      </c>
      <c r="I413" s="232">
        <v>0</v>
      </c>
      <c r="J413" s="232">
        <v>0</v>
      </c>
      <c r="K413" s="232">
        <v>0</v>
      </c>
      <c r="L413" s="233">
        <f t="shared" si="2"/>
        <v>0</v>
      </c>
      <c r="M413" s="234">
        <v>0</v>
      </c>
      <c r="N413" s="234">
        <v>0</v>
      </c>
      <c r="O413" s="235">
        <f t="shared" si="3"/>
        <v>0</v>
      </c>
      <c r="P413" s="236">
        <v>0</v>
      </c>
      <c r="Q413" s="236">
        <v>0</v>
      </c>
      <c r="R413" s="236">
        <v>0</v>
      </c>
      <c r="S413" s="236">
        <v>0</v>
      </c>
      <c r="T413" s="236">
        <v>0</v>
      </c>
      <c r="U413" s="236">
        <v>0</v>
      </c>
      <c r="V413" s="240">
        <v>0</v>
      </c>
      <c r="W413" s="233">
        <f t="shared" si="4"/>
        <v>0</v>
      </c>
      <c r="X413" s="234">
        <v>0</v>
      </c>
      <c r="Y413" s="234">
        <v>0</v>
      </c>
      <c r="Z413" s="254">
        <f t="shared" si="5"/>
        <v>0</v>
      </c>
    </row>
    <row r="414" spans="1:26" s="2" customFormat="1" x14ac:dyDescent="0.2">
      <c r="A414" s="325"/>
      <c r="B414" s="339"/>
      <c r="C414" s="48">
        <v>651504</v>
      </c>
      <c r="D414" s="229" t="s">
        <v>544</v>
      </c>
      <c r="E414" s="231">
        <v>0</v>
      </c>
      <c r="F414" s="232">
        <v>0</v>
      </c>
      <c r="G414" s="232">
        <v>7</v>
      </c>
      <c r="H414" s="232">
        <v>0</v>
      </c>
      <c r="I414" s="232">
        <v>0</v>
      </c>
      <c r="J414" s="232">
        <v>0</v>
      </c>
      <c r="K414" s="232">
        <v>0</v>
      </c>
      <c r="L414" s="233">
        <f t="shared" si="2"/>
        <v>7</v>
      </c>
      <c r="M414" s="234">
        <v>64</v>
      </c>
      <c r="N414" s="234">
        <v>326</v>
      </c>
      <c r="O414" s="235">
        <f t="shared" si="3"/>
        <v>397</v>
      </c>
      <c r="P414" s="236">
        <v>0</v>
      </c>
      <c r="Q414" s="236">
        <v>0</v>
      </c>
      <c r="R414" s="236">
        <v>1</v>
      </c>
      <c r="S414" s="236">
        <v>0</v>
      </c>
      <c r="T414" s="236">
        <v>0</v>
      </c>
      <c r="U414" s="236">
        <v>0</v>
      </c>
      <c r="V414" s="240">
        <v>0</v>
      </c>
      <c r="W414" s="233">
        <f t="shared" si="4"/>
        <v>1</v>
      </c>
      <c r="X414" s="234">
        <v>7</v>
      </c>
      <c r="Y414" s="234">
        <v>22</v>
      </c>
      <c r="Z414" s="254">
        <f t="shared" si="5"/>
        <v>30</v>
      </c>
    </row>
    <row r="415" spans="1:26" s="2" customFormat="1" x14ac:dyDescent="0.2">
      <c r="A415" s="325"/>
      <c r="B415" s="340"/>
      <c r="C415" s="48">
        <v>651509</v>
      </c>
      <c r="D415" s="229" t="s">
        <v>549</v>
      </c>
      <c r="E415" s="231">
        <v>0</v>
      </c>
      <c r="F415" s="232">
        <v>0</v>
      </c>
      <c r="G415" s="232">
        <v>7</v>
      </c>
      <c r="H415" s="232">
        <v>0</v>
      </c>
      <c r="I415" s="232">
        <v>0</v>
      </c>
      <c r="J415" s="232">
        <v>0</v>
      </c>
      <c r="K415" s="232">
        <v>0</v>
      </c>
      <c r="L415" s="233">
        <f t="shared" si="2"/>
        <v>7</v>
      </c>
      <c r="M415" s="234">
        <v>0</v>
      </c>
      <c r="N415" s="234">
        <v>18</v>
      </c>
      <c r="O415" s="235">
        <f t="shared" si="3"/>
        <v>25</v>
      </c>
      <c r="P415" s="236">
        <v>0</v>
      </c>
      <c r="Q415" s="236">
        <v>0</v>
      </c>
      <c r="R415" s="236">
        <v>2</v>
      </c>
      <c r="S415" s="236">
        <v>0</v>
      </c>
      <c r="T415" s="236">
        <v>0</v>
      </c>
      <c r="U415" s="236">
        <v>0</v>
      </c>
      <c r="V415" s="240">
        <v>0</v>
      </c>
      <c r="W415" s="233">
        <f t="shared" si="4"/>
        <v>2</v>
      </c>
      <c r="X415" s="234">
        <v>0</v>
      </c>
      <c r="Y415" s="234">
        <v>0</v>
      </c>
      <c r="Z415" s="254">
        <f t="shared" si="5"/>
        <v>2</v>
      </c>
    </row>
    <row r="416" spans="1:26" s="2" customFormat="1" ht="15.75" thickBot="1" x14ac:dyDescent="0.25">
      <c r="A416" s="326"/>
      <c r="B416" s="49" t="s">
        <v>443</v>
      </c>
      <c r="C416" s="50"/>
      <c r="D416" s="51"/>
      <c r="E416" s="241">
        <f>SUM(E398:E415)</f>
        <v>0</v>
      </c>
      <c r="F416" s="242">
        <f t="shared" ref="F416:Z416" si="6">SUM(F398:F415)</f>
        <v>0</v>
      </c>
      <c r="G416" s="242">
        <f t="shared" si="6"/>
        <v>271</v>
      </c>
      <c r="H416" s="242">
        <f t="shared" si="6"/>
        <v>0</v>
      </c>
      <c r="I416" s="242">
        <f t="shared" si="6"/>
        <v>0</v>
      </c>
      <c r="J416" s="242">
        <f t="shared" si="6"/>
        <v>0</v>
      </c>
      <c r="K416" s="242">
        <f t="shared" si="6"/>
        <v>0</v>
      </c>
      <c r="L416" s="243">
        <f t="shared" si="6"/>
        <v>271</v>
      </c>
      <c r="M416" s="244">
        <f t="shared" si="6"/>
        <v>335</v>
      </c>
      <c r="N416" s="244">
        <f t="shared" si="6"/>
        <v>2371</v>
      </c>
      <c r="O416" s="245">
        <f t="shared" si="6"/>
        <v>2977</v>
      </c>
      <c r="P416" s="246">
        <f t="shared" si="6"/>
        <v>0</v>
      </c>
      <c r="Q416" s="246">
        <f t="shared" si="6"/>
        <v>0</v>
      </c>
      <c r="R416" s="246">
        <f t="shared" si="6"/>
        <v>56</v>
      </c>
      <c r="S416" s="246">
        <f t="shared" si="6"/>
        <v>0</v>
      </c>
      <c r="T416" s="246">
        <f t="shared" si="6"/>
        <v>0</v>
      </c>
      <c r="U416" s="246">
        <f t="shared" si="6"/>
        <v>0</v>
      </c>
      <c r="V416" s="246">
        <f t="shared" si="6"/>
        <v>0</v>
      </c>
      <c r="W416" s="243">
        <f t="shared" si="6"/>
        <v>56</v>
      </c>
      <c r="X416" s="244">
        <f t="shared" si="6"/>
        <v>50</v>
      </c>
      <c r="Y416" s="244">
        <f t="shared" si="6"/>
        <v>322</v>
      </c>
      <c r="Z416" s="251">
        <f t="shared" si="6"/>
        <v>428</v>
      </c>
    </row>
    <row r="417" spans="1:27" ht="15" customHeight="1" x14ac:dyDescent="0.25">
      <c r="AA417" s="89"/>
    </row>
    <row r="418" spans="1:27" ht="15" customHeight="1" x14ac:dyDescent="0.25"/>
    <row r="419" spans="1:27" ht="15" customHeight="1" x14ac:dyDescent="0.25">
      <c r="A419" s="322" t="s">
        <v>434</v>
      </c>
      <c r="B419" s="322"/>
      <c r="C419" s="322"/>
      <c r="D419" s="323"/>
      <c r="E419" s="53">
        <f t="shared" ref="E419:Z419" si="7">E25+E181+E223+E277+E390+E247+E397+E416</f>
        <v>149</v>
      </c>
      <c r="F419" s="53">
        <f t="shared" si="7"/>
        <v>42</v>
      </c>
      <c r="G419" s="53">
        <f t="shared" si="7"/>
        <v>894</v>
      </c>
      <c r="H419" s="53">
        <f t="shared" si="7"/>
        <v>154</v>
      </c>
      <c r="I419" s="53">
        <f t="shared" si="7"/>
        <v>0</v>
      </c>
      <c r="J419" s="53">
        <f t="shared" si="7"/>
        <v>0</v>
      </c>
      <c r="K419" s="53">
        <f t="shared" si="7"/>
        <v>16</v>
      </c>
      <c r="L419" s="53">
        <f t="shared" si="7"/>
        <v>1255</v>
      </c>
      <c r="M419" s="53">
        <f t="shared" si="7"/>
        <v>2577</v>
      </c>
      <c r="N419" s="53">
        <f t="shared" si="7"/>
        <v>17560</v>
      </c>
      <c r="O419" s="53">
        <f t="shared" si="7"/>
        <v>21392</v>
      </c>
      <c r="P419" s="53">
        <f t="shared" si="7"/>
        <v>13</v>
      </c>
      <c r="Q419" s="53">
        <f t="shared" si="7"/>
        <v>4</v>
      </c>
      <c r="R419" s="53">
        <f t="shared" si="7"/>
        <v>334</v>
      </c>
      <c r="S419" s="53">
        <f t="shared" si="7"/>
        <v>34</v>
      </c>
      <c r="T419" s="53">
        <f t="shared" si="7"/>
        <v>0</v>
      </c>
      <c r="U419" s="53">
        <f t="shared" si="7"/>
        <v>0</v>
      </c>
      <c r="V419" s="53">
        <f t="shared" si="7"/>
        <v>27</v>
      </c>
      <c r="W419" s="53">
        <f t="shared" si="7"/>
        <v>385</v>
      </c>
      <c r="X419" s="53">
        <f t="shared" si="7"/>
        <v>575</v>
      </c>
      <c r="Y419" s="53">
        <f t="shared" si="7"/>
        <v>3282</v>
      </c>
      <c r="Z419" s="135">
        <f t="shared" si="7"/>
        <v>4242</v>
      </c>
    </row>
    <row r="420" spans="1:27" ht="15" customHeight="1" x14ac:dyDescent="0.25"/>
    <row r="421" spans="1:27" ht="15" customHeight="1" x14ac:dyDescent="0.25"/>
    <row r="422" spans="1:27" ht="15" customHeight="1" x14ac:dyDescent="0.25"/>
  </sheetData>
  <sheetProtection algorithmName="SHA-512" hashValue="mQ7S8oa0A8A9cd30Eombd3f/bI0/bdCMgSzRqA+0fbs1EraxJ3zLYR7d5oy3EpxyXW6gU89vrYZcy0/Ud7y1Qw==" saltValue="zsXiLfNxZngXT56/dwCXgQ==" spinCount="100000" sheet="1" formatCells="0" formatColumns="0" formatRows="0" insertColumns="0" insertRows="0" deleteColumns="0" deleteRows="0"/>
  <protectedRanges>
    <protectedRange algorithmName="SHA-512" hashValue="zOeq/KuXRk7JJl81UGJJwnGeUOud1ml61bgjDdVWN3KH1Y0EAXvrt4QZ498p6gemuFJTLiCS1zhjBiE66YbZaw==" saltValue="vZ5sQLDWp8pVdJG8weCU3Q==" spinCount="100000" sqref="Z7:Z14 Z16:Z19 Z21:Z24 Z393:Z396 P397:Z397 P391:Z391 W393:W396 P6:Z6 P15:Z15 P20:Z20 P25:Z25" name="Intervalo1"/>
    <protectedRange algorithmName="SHA-512" hashValue="zOeq/KuXRk7JJl81UGJJwnGeUOud1ml61bgjDdVWN3KH1Y0EAXvrt4QZ498p6gemuFJTLiCS1zhjBiE66YbZaw==" saltValue="vZ5sQLDWp8pVdJG8weCU3Q==" spinCount="100000" sqref="E223:Z223 E182:Z182 O183:O222 W183:W222 Z183:Z222 L183:L222" name="Intervalo1_2"/>
    <protectedRange algorithmName="SHA-512" hashValue="zOeq/KuXRk7JJl81UGJJwnGeUOud1ml61bgjDdVWN3KH1Y0EAXvrt4QZ498p6gemuFJTLiCS1zhjBiE66YbZaw==" saltValue="vZ5sQLDWp8pVdJG8weCU3Q==" spinCount="100000" sqref="P277:Z277 Z253:Z276 W253:W276" name="Intervalo1_5"/>
    <protectedRange algorithmName="SHA-512" hashValue="zOeq/KuXRk7JJl81UGJJwnGeUOud1ml61bgjDdVWN3KH1Y0EAXvrt4QZ498p6gemuFJTLiCS1zhjBiE66YbZaw==" saltValue="vZ5sQLDWp8pVdJG8weCU3Q==" spinCount="100000" sqref="O7:O14 E6:O6 O16:O19 L7:L14 O21:O24 L16:L19 E25:O25 E20:O20 E15:O15 L21:L24 E397:O397 E391:O391 L393:L396 O393:O396" name="Intervalo1_9"/>
    <protectedRange algorithmName="SHA-512" hashValue="zOeq/KuXRk7JJl81UGJJwnGeUOud1ml61bgjDdVWN3KH1Y0EAXvrt4QZ498p6gemuFJTLiCS1zhjBiE66YbZaw==" saltValue="vZ5sQLDWp8pVdJG8weCU3Q==" spinCount="100000" sqref="W289:W309 Z289:Z309 L289:L309 W311:W316 Z311:Z316 L311:L316 O311:O316 E317:Z317 E310:Z310 E288:Z288 O331:O359 W331:W359 Z331:Z359 O289:O309 E330:Z330 E360:Z360 E390:Z390 L331:L359 L361:L389 O361:O389 W361:W389 Z361:Z389 L318:L329 O318:O329 W318:W329 Z318:Z329" name="Intervalo1_7"/>
    <protectedRange algorithmName="SHA-512" hashValue="zOeq/KuXRk7JJl81UGJJwnGeUOud1ml61bgjDdVWN3KH1Y0EAXvrt4QZ498p6gemuFJTLiCS1zhjBiE66YbZaw==" saltValue="vZ5sQLDWp8pVdJG8weCU3Q==" spinCount="100000" sqref="O27:O52 W27:W52 Z27:Z52 L27:L52 L83:L88 O83:O88 W83:W88 Z83:Z88 W169:W180 O169:O180 L169:L180 Z169:Z180 Z54:Z81 W54:W81 L54:L81 O54:O81 W90:W127 O90:O127 L90:L127 Z90:Z127 Z129:Z167 W129:W167 O129:O167 L129:L167 E181:Z181 E168:Z168 E128:Z128 E89:Z89 E82:Z82 E53:Z53 E26:Z26" name="Intervalo1_8"/>
    <protectedRange algorithmName="SHA-512" hashValue="zOeq/KuXRk7JJl81UGJJwnGeUOud1ml61bgjDdVWN3KH1Y0EAXvrt4QZ498p6gemuFJTLiCS1zhjBiE66YbZaw==" saltValue="vZ5sQLDWp8pVdJG8weCU3Q==" spinCount="100000" sqref="E247:Z247 E224:Z225 Z226:Z246 L226:L246 O226:O246 W226:W246 E252:Z252" name="Intervalo1_4"/>
    <protectedRange algorithmName="SHA-512" hashValue="zOeq/KuXRk7JJl81UGJJwnGeUOud1ml61bgjDdVWN3KH1Y0EAXvrt4QZ498p6gemuFJTLiCS1zhjBiE66YbZaw==" saltValue="vZ5sQLDWp8pVdJG8weCU3Q==" spinCount="100000" sqref="E277:O277 O253:O276 L253:L276" name="Intervalo1_3"/>
    <protectedRange algorithmName="SHA-512" hashValue="zOeq/KuXRk7JJl81UGJJwnGeUOud1ml61bgjDdVWN3KH1Y0EAXvrt4QZ498p6gemuFJTLiCS1zhjBiE66YbZaw==" saltValue="vZ5sQLDWp8pVdJG8weCU3Q==" spinCount="100000" sqref="L392 Z392 W392 O392" name="Intervalo1_10"/>
    <protectedRange algorithmName="SHA-512" hashValue="zOeq/KuXRk7JJl81UGJJwnGeUOud1ml61bgjDdVWN3KH1Y0EAXvrt4QZ498p6gemuFJTLiCS1zhjBiE66YbZaw==" saltValue="vZ5sQLDWp8pVdJG8weCU3Q==" spinCount="100000" sqref="P416:V416" name="Intervalo1_5_1"/>
    <protectedRange algorithmName="SHA-512" hashValue="zOeq/KuXRk7JJl81UGJJwnGeUOud1ml61bgjDdVWN3KH1Y0EAXvrt4QZ498p6gemuFJTLiCS1zhjBiE66YbZaw==" saltValue="vZ5sQLDWp8pVdJG8weCU3Q==" spinCount="100000" sqref="E416:O416 O398:O415 L398:L415 W416:Z416 Z398:Z415 W398:W415" name="Intervalo1_3_1"/>
    <protectedRange algorithmName="SHA-512" hashValue="zOeq/KuXRk7JJl81UGJJwnGeUOud1ml61bgjDdVWN3KH1Y0EAXvrt4QZ498p6gemuFJTLiCS1zhjBiE66YbZaw==" saltValue="vZ5sQLDWp8pVdJG8weCU3Q==" spinCount="100000" sqref="I249:I251 P249:P251" name="Intervalo1_1"/>
    <protectedRange algorithmName="SHA-512" hashValue="zOeq/KuXRk7JJl81UGJJwnGeUOud1ml61bgjDdVWN3KH1Y0EAXvrt4QZ498p6gemuFJTLiCS1zhjBiE66YbZaw==" saltValue="vZ5sQLDWp8pVdJG8weCU3Q==" spinCount="100000" sqref="E248:R248" name="Intervalo1_1_1"/>
    <protectedRange algorithmName="SHA-512" hashValue="zOeq/KuXRk7JJl81UGJJwnGeUOud1ml61bgjDdVWN3KH1Y0EAXvrt4QZ498p6gemuFJTLiCS1zhjBiE66YbZaw==" saltValue="vZ5sQLDWp8pVdJG8weCU3Q==" spinCount="100000" sqref="S248:Z248" name="Intervalo1_6"/>
  </protectedRanges>
  <mergeCells count="60">
    <mergeCell ref="E251:K251"/>
    <mergeCell ref="L251:R251"/>
    <mergeCell ref="S251:V251"/>
    <mergeCell ref="W251:Z251"/>
    <mergeCell ref="A419:D419"/>
    <mergeCell ref="A253:A277"/>
    <mergeCell ref="B253:B276"/>
    <mergeCell ref="A278:A390"/>
    <mergeCell ref="A391:A397"/>
    <mergeCell ref="B392:B396"/>
    <mergeCell ref="A398:A416"/>
    <mergeCell ref="B398:B415"/>
    <mergeCell ref="E249:K249"/>
    <mergeCell ref="L249:R249"/>
    <mergeCell ref="S249:V249"/>
    <mergeCell ref="W249:Z249"/>
    <mergeCell ref="E250:K250"/>
    <mergeCell ref="L250:R250"/>
    <mergeCell ref="S250:V250"/>
    <mergeCell ref="W250:Z250"/>
    <mergeCell ref="A182:A223"/>
    <mergeCell ref="E248:K248"/>
    <mergeCell ref="L248:R248"/>
    <mergeCell ref="S248:V248"/>
    <mergeCell ref="W248:Z248"/>
    <mergeCell ref="B129:B152"/>
    <mergeCell ref="B157:B159"/>
    <mergeCell ref="B160:B164"/>
    <mergeCell ref="B176:B177"/>
    <mergeCell ref="B179:B180"/>
    <mergeCell ref="A6:A25"/>
    <mergeCell ref="B7:B14"/>
    <mergeCell ref="B16:B19"/>
    <mergeCell ref="B21:B24"/>
    <mergeCell ref="A224:A251"/>
    <mergeCell ref="B224:D224"/>
    <mergeCell ref="B248:D248"/>
    <mergeCell ref="A26:A181"/>
    <mergeCell ref="B27:B39"/>
    <mergeCell ref="B41:B51"/>
    <mergeCell ref="B55:B69"/>
    <mergeCell ref="B90:B100"/>
    <mergeCell ref="B104:B106"/>
    <mergeCell ref="B108:B118"/>
    <mergeCell ref="B122:B123"/>
    <mergeCell ref="B124:B126"/>
    <mergeCell ref="G1:W1"/>
    <mergeCell ref="A2:A5"/>
    <mergeCell ref="B2:B5"/>
    <mergeCell ref="C2:C5"/>
    <mergeCell ref="D2:D5"/>
    <mergeCell ref="E2:Z2"/>
    <mergeCell ref="E3:N3"/>
    <mergeCell ref="O3:O5"/>
    <mergeCell ref="P3:Y3"/>
    <mergeCell ref="Z3:Z5"/>
    <mergeCell ref="M4:M5"/>
    <mergeCell ref="N4:N5"/>
    <mergeCell ref="X4:X5"/>
    <mergeCell ref="Y4:Y5"/>
  </mergeCells>
  <printOptions horizontalCentered="1"/>
  <pageMargins left="0.39370078740157483" right="0.39370078740157483" top="0.39370078740157483" bottom="0.39370078740157483" header="0" footer="0"/>
  <pageSetup paperSize="9" scale="82" orientation="landscape" horizontalDpi="4294967294" verticalDpi="429496729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88D62-0ADD-4D0A-968B-B6E4C92D9E6D}">
  <sheetPr>
    <tabColor theme="9" tint="0.39997558519241921"/>
  </sheetPr>
  <dimension ref="A1:AC422"/>
  <sheetViews>
    <sheetView showGridLines="0" zoomScale="90" zoomScaleNormal="90" workbookViewId="0">
      <pane xSplit="4" ySplit="5" topLeftCell="E6" activePane="bottomRight" state="frozen"/>
      <selection activeCell="F23" sqref="F23"/>
      <selection pane="topRight" activeCell="F23" sqref="F23"/>
      <selection pane="bottomLeft" activeCell="F23" sqref="F23"/>
      <selection pane="bottomRight" activeCell="F23" sqref="F23"/>
    </sheetView>
  </sheetViews>
  <sheetFormatPr defaultRowHeight="15" x14ac:dyDescent="0.25"/>
  <cols>
    <col min="1" max="1" width="6.42578125" style="14" customWidth="1"/>
    <col min="2" max="2" width="15.140625" style="14" customWidth="1"/>
    <col min="3" max="3" width="9.28515625" style="14" customWidth="1"/>
    <col min="4" max="4" width="49.7109375" style="15" customWidth="1"/>
    <col min="5" max="12" width="9" style="15" customWidth="1"/>
    <col min="13" max="14" width="9" style="52" customWidth="1"/>
    <col min="15" max="15" width="10.140625" style="15" customWidth="1"/>
    <col min="16" max="23" width="9" style="15" customWidth="1"/>
    <col min="24" max="24" width="9" style="52" customWidth="1"/>
    <col min="25" max="25" width="11" style="52" customWidth="1"/>
    <col min="26" max="26" width="10.140625" style="15" customWidth="1"/>
    <col min="27" max="28" width="9.140625" style="15"/>
    <col min="29" max="29" width="15.140625" style="15" bestFit="1" customWidth="1"/>
    <col min="30" max="16384" width="9.140625" style="15"/>
  </cols>
  <sheetData>
    <row r="1" spans="1:26" ht="64.5" customHeight="1" thickBot="1" x14ac:dyDescent="0.3">
      <c r="G1" s="353" t="s">
        <v>442</v>
      </c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295"/>
      <c r="Y1" s="295"/>
    </row>
    <row r="2" spans="1:26" ht="17.25" customHeight="1" x14ac:dyDescent="0.25">
      <c r="A2" s="354" t="s">
        <v>237</v>
      </c>
      <c r="B2" s="354" t="s">
        <v>14</v>
      </c>
      <c r="C2" s="357" t="s">
        <v>10</v>
      </c>
      <c r="D2" s="360" t="s">
        <v>0</v>
      </c>
      <c r="E2" s="363" t="s">
        <v>602</v>
      </c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  <c r="V2" s="364"/>
      <c r="W2" s="364"/>
      <c r="X2" s="364"/>
      <c r="Y2" s="364"/>
      <c r="Z2" s="365"/>
    </row>
    <row r="3" spans="1:26" ht="16.5" customHeight="1" x14ac:dyDescent="0.25">
      <c r="A3" s="355"/>
      <c r="B3" s="355"/>
      <c r="C3" s="358"/>
      <c r="D3" s="361"/>
      <c r="E3" s="366" t="s">
        <v>15</v>
      </c>
      <c r="F3" s="367"/>
      <c r="G3" s="367"/>
      <c r="H3" s="367"/>
      <c r="I3" s="367"/>
      <c r="J3" s="367"/>
      <c r="K3" s="367"/>
      <c r="L3" s="367"/>
      <c r="M3" s="367"/>
      <c r="N3" s="368"/>
      <c r="O3" s="369" t="s">
        <v>7</v>
      </c>
      <c r="P3" s="372" t="s">
        <v>16</v>
      </c>
      <c r="Q3" s="372"/>
      <c r="R3" s="372"/>
      <c r="S3" s="372"/>
      <c r="T3" s="372"/>
      <c r="U3" s="372"/>
      <c r="V3" s="372"/>
      <c r="W3" s="372"/>
      <c r="X3" s="372"/>
      <c r="Y3" s="372"/>
      <c r="Z3" s="373" t="s">
        <v>19</v>
      </c>
    </row>
    <row r="4" spans="1:26" ht="29.25" customHeight="1" x14ac:dyDescent="0.25">
      <c r="A4" s="355"/>
      <c r="B4" s="355"/>
      <c r="C4" s="358"/>
      <c r="D4" s="361"/>
      <c r="E4" s="17" t="s">
        <v>1</v>
      </c>
      <c r="F4" s="18" t="s">
        <v>2</v>
      </c>
      <c r="G4" s="18" t="s">
        <v>3</v>
      </c>
      <c r="H4" s="19" t="s">
        <v>11</v>
      </c>
      <c r="I4" s="19"/>
      <c r="J4" s="19" t="s">
        <v>20</v>
      </c>
      <c r="K4" s="19" t="s">
        <v>21</v>
      </c>
      <c r="L4" s="20" t="s">
        <v>4</v>
      </c>
      <c r="M4" s="376" t="s">
        <v>5</v>
      </c>
      <c r="N4" s="376" t="s">
        <v>6</v>
      </c>
      <c r="O4" s="370"/>
      <c r="P4" s="21" t="s">
        <v>1</v>
      </c>
      <c r="Q4" s="22" t="s">
        <v>2</v>
      </c>
      <c r="R4" s="22" t="s">
        <v>3</v>
      </c>
      <c r="S4" s="23" t="s">
        <v>11</v>
      </c>
      <c r="T4" s="23"/>
      <c r="U4" s="23" t="s">
        <v>17</v>
      </c>
      <c r="V4" s="23" t="s">
        <v>21</v>
      </c>
      <c r="W4" s="24" t="s">
        <v>9</v>
      </c>
      <c r="X4" s="378" t="s">
        <v>5</v>
      </c>
      <c r="Y4" s="378" t="s">
        <v>6</v>
      </c>
      <c r="Z4" s="374"/>
    </row>
    <row r="5" spans="1:26" ht="15.75" customHeight="1" thickBot="1" x14ac:dyDescent="0.3">
      <c r="A5" s="355"/>
      <c r="B5" s="356"/>
      <c r="C5" s="359"/>
      <c r="D5" s="362"/>
      <c r="E5" s="25" t="s">
        <v>8</v>
      </c>
      <c r="F5" s="26" t="s">
        <v>8</v>
      </c>
      <c r="G5" s="26" t="s">
        <v>8</v>
      </c>
      <c r="H5" s="26" t="s">
        <v>8</v>
      </c>
      <c r="I5" s="26" t="s">
        <v>8</v>
      </c>
      <c r="J5" s="26" t="s">
        <v>8</v>
      </c>
      <c r="K5" s="26" t="s">
        <v>8</v>
      </c>
      <c r="L5" s="27" t="s">
        <v>8</v>
      </c>
      <c r="M5" s="377"/>
      <c r="N5" s="377"/>
      <c r="O5" s="371"/>
      <c r="P5" s="28"/>
      <c r="Q5" s="29"/>
      <c r="R5" s="29"/>
      <c r="S5" s="29"/>
      <c r="T5" s="29"/>
      <c r="U5" s="29">
        <v>0</v>
      </c>
      <c r="V5" s="29">
        <v>0</v>
      </c>
      <c r="W5" s="30"/>
      <c r="X5" s="379"/>
      <c r="Y5" s="379"/>
      <c r="Z5" s="375"/>
    </row>
    <row r="6" spans="1:26" s="2" customFormat="1" ht="14.25" customHeight="1" x14ac:dyDescent="0.2">
      <c r="A6" s="330" t="s">
        <v>238</v>
      </c>
      <c r="B6" s="35" t="s">
        <v>22</v>
      </c>
      <c r="C6" s="1"/>
      <c r="D6" s="6"/>
      <c r="E6" s="200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2">
        <v>0</v>
      </c>
      <c r="M6" s="203">
        <v>34</v>
      </c>
      <c r="N6" s="203">
        <v>388</v>
      </c>
      <c r="O6" s="204">
        <v>422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2</v>
      </c>
      <c r="Y6" s="202">
        <v>61</v>
      </c>
      <c r="Z6" s="32">
        <v>63</v>
      </c>
    </row>
    <row r="7" spans="1:26" ht="15" customHeight="1" x14ac:dyDescent="0.25">
      <c r="A7" s="331"/>
      <c r="B7" s="336" t="s">
        <v>33</v>
      </c>
      <c r="C7" s="3">
        <v>702901</v>
      </c>
      <c r="D7" s="98" t="s">
        <v>24</v>
      </c>
      <c r="E7" s="177">
        <v>0</v>
      </c>
      <c r="F7" s="210">
        <v>0</v>
      </c>
      <c r="G7" s="210">
        <v>0</v>
      </c>
      <c r="H7" s="210">
        <v>0</v>
      </c>
      <c r="I7" s="210">
        <v>0</v>
      </c>
      <c r="J7" s="210">
        <v>0</v>
      </c>
      <c r="K7" s="210">
        <v>0</v>
      </c>
      <c r="L7" s="211">
        <v>0</v>
      </c>
      <c r="M7" s="212">
        <v>0</v>
      </c>
      <c r="N7" s="212">
        <v>37</v>
      </c>
      <c r="O7" s="213">
        <v>37</v>
      </c>
      <c r="P7" s="214">
        <v>0</v>
      </c>
      <c r="Q7" s="214">
        <v>0</v>
      </c>
      <c r="R7" s="214">
        <v>0</v>
      </c>
      <c r="S7" s="214">
        <v>0</v>
      </c>
      <c r="T7" s="214">
        <v>0</v>
      </c>
      <c r="U7" s="215">
        <v>0</v>
      </c>
      <c r="V7" s="215">
        <v>0</v>
      </c>
      <c r="W7" s="215">
        <v>0</v>
      </c>
      <c r="X7" s="216">
        <v>0</v>
      </c>
      <c r="Y7" s="217">
        <v>2</v>
      </c>
      <c r="Z7" s="132">
        <v>2</v>
      </c>
    </row>
    <row r="8" spans="1:26" ht="15" customHeight="1" x14ac:dyDescent="0.25">
      <c r="A8" s="331"/>
      <c r="B8" s="337"/>
      <c r="C8" s="3">
        <v>702055</v>
      </c>
      <c r="D8" s="98" t="s">
        <v>34</v>
      </c>
      <c r="E8" s="177">
        <v>0</v>
      </c>
      <c r="F8" s="210">
        <v>0</v>
      </c>
      <c r="G8" s="210">
        <v>0</v>
      </c>
      <c r="H8" s="210">
        <v>0</v>
      </c>
      <c r="I8" s="210">
        <v>0</v>
      </c>
      <c r="J8" s="210">
        <v>0</v>
      </c>
      <c r="K8" s="210">
        <v>0</v>
      </c>
      <c r="L8" s="211">
        <v>0</v>
      </c>
      <c r="M8" s="212">
        <v>0</v>
      </c>
      <c r="N8" s="212">
        <v>0</v>
      </c>
      <c r="O8" s="213">
        <v>0</v>
      </c>
      <c r="P8" s="214">
        <v>0</v>
      </c>
      <c r="Q8" s="214">
        <v>0</v>
      </c>
      <c r="R8" s="214">
        <v>0</v>
      </c>
      <c r="S8" s="214">
        <v>0</v>
      </c>
      <c r="T8" s="214">
        <v>0</v>
      </c>
      <c r="U8" s="215">
        <v>0</v>
      </c>
      <c r="V8" s="215">
        <v>0</v>
      </c>
      <c r="W8" s="215">
        <v>0</v>
      </c>
      <c r="X8" s="216">
        <v>0</v>
      </c>
      <c r="Y8" s="217">
        <v>0</v>
      </c>
      <c r="Z8" s="132">
        <v>0</v>
      </c>
    </row>
    <row r="9" spans="1:26" ht="15" customHeight="1" x14ac:dyDescent="0.25">
      <c r="A9" s="331"/>
      <c r="B9" s="337"/>
      <c r="C9" s="3">
        <v>702073</v>
      </c>
      <c r="D9" s="98" t="s">
        <v>29</v>
      </c>
      <c r="E9" s="177">
        <v>0</v>
      </c>
      <c r="F9" s="210">
        <v>0</v>
      </c>
      <c r="G9" s="210">
        <v>0</v>
      </c>
      <c r="H9" s="210">
        <v>0</v>
      </c>
      <c r="I9" s="210">
        <v>0</v>
      </c>
      <c r="J9" s="210">
        <v>0</v>
      </c>
      <c r="K9" s="210">
        <v>0</v>
      </c>
      <c r="L9" s="211">
        <v>0</v>
      </c>
      <c r="M9" s="212">
        <v>3</v>
      </c>
      <c r="N9" s="212">
        <v>25</v>
      </c>
      <c r="O9" s="213">
        <v>28</v>
      </c>
      <c r="P9" s="214">
        <v>0</v>
      </c>
      <c r="Q9" s="214">
        <v>0</v>
      </c>
      <c r="R9" s="214">
        <v>0</v>
      </c>
      <c r="S9" s="214">
        <v>0</v>
      </c>
      <c r="T9" s="214">
        <v>0</v>
      </c>
      <c r="U9" s="215">
        <v>0</v>
      </c>
      <c r="V9" s="215">
        <v>0</v>
      </c>
      <c r="W9" s="215">
        <v>0</v>
      </c>
      <c r="X9" s="216">
        <v>1</v>
      </c>
      <c r="Y9" s="217">
        <v>5</v>
      </c>
      <c r="Z9" s="132">
        <v>6</v>
      </c>
    </row>
    <row r="10" spans="1:26" ht="15" customHeight="1" x14ac:dyDescent="0.25">
      <c r="A10" s="331"/>
      <c r="B10" s="337"/>
      <c r="C10" s="3">
        <v>702056</v>
      </c>
      <c r="D10" s="98" t="s">
        <v>25</v>
      </c>
      <c r="E10" s="177">
        <v>0</v>
      </c>
      <c r="F10" s="210">
        <v>0</v>
      </c>
      <c r="G10" s="210">
        <v>0</v>
      </c>
      <c r="H10" s="210">
        <v>0</v>
      </c>
      <c r="I10" s="210">
        <v>0</v>
      </c>
      <c r="J10" s="210">
        <v>0</v>
      </c>
      <c r="K10" s="210">
        <v>0</v>
      </c>
      <c r="L10" s="211">
        <v>0</v>
      </c>
      <c r="M10" s="212">
        <v>14</v>
      </c>
      <c r="N10" s="212">
        <v>89</v>
      </c>
      <c r="O10" s="213">
        <v>103</v>
      </c>
      <c r="P10" s="214">
        <v>0</v>
      </c>
      <c r="Q10" s="214">
        <v>0</v>
      </c>
      <c r="R10" s="214">
        <v>0</v>
      </c>
      <c r="S10" s="214">
        <v>0</v>
      </c>
      <c r="T10" s="214">
        <v>0</v>
      </c>
      <c r="U10" s="215">
        <v>0</v>
      </c>
      <c r="V10" s="215">
        <v>0</v>
      </c>
      <c r="W10" s="215">
        <v>0</v>
      </c>
      <c r="X10" s="216">
        <v>1</v>
      </c>
      <c r="Y10" s="217">
        <v>16</v>
      </c>
      <c r="Z10" s="132">
        <v>17</v>
      </c>
    </row>
    <row r="11" spans="1:26" ht="15" customHeight="1" x14ac:dyDescent="0.25">
      <c r="A11" s="331"/>
      <c r="B11" s="337"/>
      <c r="C11" s="3">
        <v>702072</v>
      </c>
      <c r="D11" s="98" t="s">
        <v>26</v>
      </c>
      <c r="E11" s="177">
        <v>0</v>
      </c>
      <c r="F11" s="210">
        <v>0</v>
      </c>
      <c r="G11" s="210">
        <v>0</v>
      </c>
      <c r="H11" s="210">
        <v>0</v>
      </c>
      <c r="I11" s="210">
        <v>0</v>
      </c>
      <c r="J11" s="210">
        <v>0</v>
      </c>
      <c r="K11" s="210">
        <v>0</v>
      </c>
      <c r="L11" s="211">
        <v>0</v>
      </c>
      <c r="M11" s="212">
        <v>0</v>
      </c>
      <c r="N11" s="212">
        <v>24</v>
      </c>
      <c r="O11" s="213">
        <v>24</v>
      </c>
      <c r="P11" s="214">
        <v>0</v>
      </c>
      <c r="Q11" s="214">
        <v>0</v>
      </c>
      <c r="R11" s="214">
        <v>0</v>
      </c>
      <c r="S11" s="214">
        <v>0</v>
      </c>
      <c r="T11" s="214">
        <v>0</v>
      </c>
      <c r="U11" s="215">
        <v>0</v>
      </c>
      <c r="V11" s="215">
        <v>0</v>
      </c>
      <c r="W11" s="215">
        <v>0</v>
      </c>
      <c r="X11" s="216">
        <v>0</v>
      </c>
      <c r="Y11" s="217">
        <v>4</v>
      </c>
      <c r="Z11" s="132">
        <v>4</v>
      </c>
    </row>
    <row r="12" spans="1:26" ht="15" customHeight="1" x14ac:dyDescent="0.25">
      <c r="A12" s="331"/>
      <c r="B12" s="337"/>
      <c r="C12" s="3">
        <v>702072</v>
      </c>
      <c r="D12" s="98" t="s">
        <v>27</v>
      </c>
      <c r="E12" s="177">
        <v>0</v>
      </c>
      <c r="F12" s="210">
        <v>0</v>
      </c>
      <c r="G12" s="210">
        <v>0</v>
      </c>
      <c r="H12" s="210">
        <v>0</v>
      </c>
      <c r="I12" s="210">
        <v>0</v>
      </c>
      <c r="J12" s="210">
        <v>0</v>
      </c>
      <c r="K12" s="210">
        <v>0</v>
      </c>
      <c r="L12" s="211">
        <v>0</v>
      </c>
      <c r="M12" s="212">
        <v>0</v>
      </c>
      <c r="N12" s="212">
        <v>0</v>
      </c>
      <c r="O12" s="213">
        <v>0</v>
      </c>
      <c r="P12" s="214">
        <v>0</v>
      </c>
      <c r="Q12" s="214">
        <v>0</v>
      </c>
      <c r="R12" s="214">
        <v>0</v>
      </c>
      <c r="S12" s="214">
        <v>0</v>
      </c>
      <c r="T12" s="214">
        <v>0</v>
      </c>
      <c r="U12" s="215">
        <v>0</v>
      </c>
      <c r="V12" s="215">
        <v>0</v>
      </c>
      <c r="W12" s="215">
        <v>0</v>
      </c>
      <c r="X12" s="216">
        <v>0</v>
      </c>
      <c r="Y12" s="217">
        <v>0</v>
      </c>
      <c r="Z12" s="132">
        <v>0</v>
      </c>
    </row>
    <row r="13" spans="1:26" ht="15" customHeight="1" x14ac:dyDescent="0.25">
      <c r="A13" s="331"/>
      <c r="B13" s="337"/>
      <c r="C13" s="3">
        <v>702067</v>
      </c>
      <c r="D13" s="98" t="s">
        <v>35</v>
      </c>
      <c r="E13" s="177">
        <v>0</v>
      </c>
      <c r="F13" s="210">
        <v>0</v>
      </c>
      <c r="G13" s="210">
        <v>0</v>
      </c>
      <c r="H13" s="210">
        <v>0</v>
      </c>
      <c r="I13" s="210">
        <v>0</v>
      </c>
      <c r="J13" s="210">
        <v>0</v>
      </c>
      <c r="K13" s="210">
        <v>0</v>
      </c>
      <c r="L13" s="211">
        <v>0</v>
      </c>
      <c r="M13" s="212">
        <v>2</v>
      </c>
      <c r="N13" s="212">
        <v>63</v>
      </c>
      <c r="O13" s="213">
        <v>65</v>
      </c>
      <c r="P13" s="214">
        <v>0</v>
      </c>
      <c r="Q13" s="214">
        <v>0</v>
      </c>
      <c r="R13" s="214">
        <v>0</v>
      </c>
      <c r="S13" s="214">
        <v>0</v>
      </c>
      <c r="T13" s="214">
        <v>0</v>
      </c>
      <c r="U13" s="215">
        <v>0</v>
      </c>
      <c r="V13" s="215">
        <v>0</v>
      </c>
      <c r="W13" s="215">
        <v>0</v>
      </c>
      <c r="X13" s="216">
        <v>0</v>
      </c>
      <c r="Y13" s="217">
        <v>17</v>
      </c>
      <c r="Z13" s="132">
        <v>17</v>
      </c>
    </row>
    <row r="14" spans="1:26" ht="15" customHeight="1" x14ac:dyDescent="0.25">
      <c r="A14" s="331"/>
      <c r="B14" s="347"/>
      <c r="C14" s="3">
        <v>702062</v>
      </c>
      <c r="D14" s="98" t="s">
        <v>28</v>
      </c>
      <c r="E14" s="177">
        <v>0</v>
      </c>
      <c r="F14" s="210">
        <v>0</v>
      </c>
      <c r="G14" s="210">
        <v>0</v>
      </c>
      <c r="H14" s="210">
        <v>0</v>
      </c>
      <c r="I14" s="210">
        <v>0</v>
      </c>
      <c r="J14" s="210">
        <v>0</v>
      </c>
      <c r="K14" s="210">
        <v>0</v>
      </c>
      <c r="L14" s="211">
        <v>0</v>
      </c>
      <c r="M14" s="212">
        <v>15</v>
      </c>
      <c r="N14" s="212">
        <v>150</v>
      </c>
      <c r="O14" s="213">
        <v>165</v>
      </c>
      <c r="P14" s="214">
        <v>0</v>
      </c>
      <c r="Q14" s="214">
        <v>0</v>
      </c>
      <c r="R14" s="214">
        <v>0</v>
      </c>
      <c r="S14" s="214">
        <v>0</v>
      </c>
      <c r="T14" s="214">
        <v>0</v>
      </c>
      <c r="U14" s="215">
        <v>0</v>
      </c>
      <c r="V14" s="215">
        <v>0</v>
      </c>
      <c r="W14" s="215">
        <v>0</v>
      </c>
      <c r="X14" s="216">
        <v>0</v>
      </c>
      <c r="Y14" s="217">
        <v>17</v>
      </c>
      <c r="Z14" s="132">
        <v>17</v>
      </c>
    </row>
    <row r="15" spans="1:26" s="2" customFormat="1" x14ac:dyDescent="0.2">
      <c r="A15" s="331"/>
      <c r="B15" s="99" t="s">
        <v>13</v>
      </c>
      <c r="C15" s="100"/>
      <c r="D15" s="101"/>
      <c r="E15" s="200">
        <v>0</v>
      </c>
      <c r="F15" s="201">
        <v>0</v>
      </c>
      <c r="G15" s="201">
        <v>22</v>
      </c>
      <c r="H15" s="201">
        <v>0</v>
      </c>
      <c r="I15" s="201">
        <v>0</v>
      </c>
      <c r="J15" s="201">
        <v>0</v>
      </c>
      <c r="K15" s="201">
        <v>0</v>
      </c>
      <c r="L15" s="202">
        <v>22</v>
      </c>
      <c r="M15" s="203">
        <v>30</v>
      </c>
      <c r="N15" s="203">
        <v>439</v>
      </c>
      <c r="O15" s="204">
        <v>491</v>
      </c>
      <c r="P15" s="203">
        <v>0</v>
      </c>
      <c r="Q15" s="203">
        <v>0</v>
      </c>
      <c r="R15" s="203">
        <v>14</v>
      </c>
      <c r="S15" s="203">
        <v>0</v>
      </c>
      <c r="T15" s="203">
        <v>0</v>
      </c>
      <c r="U15" s="203">
        <v>0</v>
      </c>
      <c r="V15" s="203">
        <v>0</v>
      </c>
      <c r="W15" s="203">
        <v>14</v>
      </c>
      <c r="X15" s="202">
        <v>3</v>
      </c>
      <c r="Y15" s="202">
        <v>108</v>
      </c>
      <c r="Z15" s="202">
        <v>125</v>
      </c>
    </row>
    <row r="16" spans="1:26" ht="15" customHeight="1" x14ac:dyDescent="0.25">
      <c r="A16" s="331"/>
      <c r="B16" s="348" t="s">
        <v>33</v>
      </c>
      <c r="C16" s="102">
        <v>702053</v>
      </c>
      <c r="D16" s="98" t="s">
        <v>23</v>
      </c>
      <c r="E16" s="177">
        <v>0</v>
      </c>
      <c r="F16" s="210">
        <v>0</v>
      </c>
      <c r="G16" s="210">
        <v>15</v>
      </c>
      <c r="H16" s="210">
        <v>0</v>
      </c>
      <c r="I16" s="210">
        <v>0</v>
      </c>
      <c r="J16" s="210">
        <v>0</v>
      </c>
      <c r="K16" s="210">
        <v>0</v>
      </c>
      <c r="L16" s="211">
        <v>15</v>
      </c>
      <c r="M16" s="212">
        <v>10</v>
      </c>
      <c r="N16" s="212">
        <v>114</v>
      </c>
      <c r="O16" s="213">
        <v>139</v>
      </c>
      <c r="P16" s="214">
        <v>0</v>
      </c>
      <c r="Q16" s="214">
        <v>0</v>
      </c>
      <c r="R16" s="214">
        <v>5</v>
      </c>
      <c r="S16" s="214">
        <v>0</v>
      </c>
      <c r="T16" s="214">
        <v>0</v>
      </c>
      <c r="U16" s="215">
        <v>0</v>
      </c>
      <c r="V16" s="215">
        <v>0</v>
      </c>
      <c r="W16" s="215">
        <v>5</v>
      </c>
      <c r="X16" s="216">
        <v>1</v>
      </c>
      <c r="Y16" s="217">
        <v>22</v>
      </c>
      <c r="Z16" s="132">
        <v>28</v>
      </c>
    </row>
    <row r="17" spans="1:26" ht="15" customHeight="1" x14ac:dyDescent="0.25">
      <c r="A17" s="331"/>
      <c r="B17" s="349"/>
      <c r="C17" s="102">
        <v>702054</v>
      </c>
      <c r="D17" s="98" t="s">
        <v>36</v>
      </c>
      <c r="E17" s="177">
        <v>0</v>
      </c>
      <c r="F17" s="210">
        <v>0</v>
      </c>
      <c r="G17" s="210">
        <v>2</v>
      </c>
      <c r="H17" s="210">
        <v>0</v>
      </c>
      <c r="I17" s="210">
        <v>0</v>
      </c>
      <c r="J17" s="210">
        <v>0</v>
      </c>
      <c r="K17" s="210">
        <v>0</v>
      </c>
      <c r="L17" s="211">
        <v>2</v>
      </c>
      <c r="M17" s="212">
        <v>11</v>
      </c>
      <c r="N17" s="212">
        <v>219</v>
      </c>
      <c r="O17" s="213">
        <v>232</v>
      </c>
      <c r="P17" s="214">
        <v>0</v>
      </c>
      <c r="Q17" s="214">
        <v>0</v>
      </c>
      <c r="R17" s="214">
        <v>7</v>
      </c>
      <c r="S17" s="214">
        <v>0</v>
      </c>
      <c r="T17" s="214">
        <v>0</v>
      </c>
      <c r="U17" s="215">
        <v>0</v>
      </c>
      <c r="V17" s="215">
        <v>0</v>
      </c>
      <c r="W17" s="215">
        <v>7</v>
      </c>
      <c r="X17" s="216">
        <v>1</v>
      </c>
      <c r="Y17" s="217">
        <v>56</v>
      </c>
      <c r="Z17" s="132">
        <v>64</v>
      </c>
    </row>
    <row r="18" spans="1:26" ht="15" customHeight="1" x14ac:dyDescent="0.25">
      <c r="A18" s="331"/>
      <c r="B18" s="349"/>
      <c r="C18" s="102">
        <v>700601</v>
      </c>
      <c r="D18" s="98" t="s">
        <v>37</v>
      </c>
      <c r="E18" s="177">
        <v>0</v>
      </c>
      <c r="F18" s="210">
        <v>0</v>
      </c>
      <c r="G18" s="210">
        <v>5</v>
      </c>
      <c r="H18" s="210">
        <v>0</v>
      </c>
      <c r="I18" s="210">
        <v>0</v>
      </c>
      <c r="J18" s="210">
        <v>0</v>
      </c>
      <c r="K18" s="210">
        <v>0</v>
      </c>
      <c r="L18" s="211">
        <v>5</v>
      </c>
      <c r="M18" s="212">
        <v>9</v>
      </c>
      <c r="N18" s="212">
        <v>91</v>
      </c>
      <c r="O18" s="213">
        <v>105</v>
      </c>
      <c r="P18" s="214">
        <v>0</v>
      </c>
      <c r="Q18" s="214">
        <v>0</v>
      </c>
      <c r="R18" s="214">
        <v>2</v>
      </c>
      <c r="S18" s="214">
        <v>0</v>
      </c>
      <c r="T18" s="214">
        <v>0</v>
      </c>
      <c r="U18" s="215">
        <v>0</v>
      </c>
      <c r="V18" s="215">
        <v>0</v>
      </c>
      <c r="W18" s="215">
        <v>2</v>
      </c>
      <c r="X18" s="216">
        <v>1</v>
      </c>
      <c r="Y18" s="217">
        <v>28</v>
      </c>
      <c r="Z18" s="132">
        <v>31</v>
      </c>
    </row>
    <row r="19" spans="1:26" ht="15" customHeight="1" x14ac:dyDescent="0.25">
      <c r="A19" s="331"/>
      <c r="B19" s="350"/>
      <c r="C19" s="102">
        <v>701253</v>
      </c>
      <c r="D19" s="98" t="s">
        <v>30</v>
      </c>
      <c r="E19" s="177">
        <v>0</v>
      </c>
      <c r="F19" s="210">
        <v>0</v>
      </c>
      <c r="G19" s="210">
        <v>0</v>
      </c>
      <c r="H19" s="210">
        <v>0</v>
      </c>
      <c r="I19" s="210">
        <v>0</v>
      </c>
      <c r="J19" s="210">
        <v>0</v>
      </c>
      <c r="K19" s="210">
        <v>0</v>
      </c>
      <c r="L19" s="211">
        <v>0</v>
      </c>
      <c r="M19" s="212">
        <v>0</v>
      </c>
      <c r="N19" s="212">
        <v>15</v>
      </c>
      <c r="O19" s="213">
        <v>15</v>
      </c>
      <c r="P19" s="214">
        <v>0</v>
      </c>
      <c r="Q19" s="214">
        <v>0</v>
      </c>
      <c r="R19" s="214">
        <v>0</v>
      </c>
      <c r="S19" s="214">
        <v>0</v>
      </c>
      <c r="T19" s="214">
        <v>0</v>
      </c>
      <c r="U19" s="215">
        <v>0</v>
      </c>
      <c r="V19" s="215">
        <v>0</v>
      </c>
      <c r="W19" s="215">
        <v>0</v>
      </c>
      <c r="X19" s="216">
        <v>0</v>
      </c>
      <c r="Y19" s="217">
        <v>2</v>
      </c>
      <c r="Z19" s="132">
        <v>2</v>
      </c>
    </row>
    <row r="20" spans="1:26" s="2" customFormat="1" x14ac:dyDescent="0.2">
      <c r="A20" s="331"/>
      <c r="B20" s="99" t="s">
        <v>18</v>
      </c>
      <c r="C20" s="103"/>
      <c r="D20" s="101"/>
      <c r="E20" s="200">
        <v>0</v>
      </c>
      <c r="F20" s="201">
        <v>0</v>
      </c>
      <c r="G20" s="201">
        <v>3</v>
      </c>
      <c r="H20" s="201">
        <v>0</v>
      </c>
      <c r="I20" s="201">
        <v>0</v>
      </c>
      <c r="J20" s="201">
        <v>0</v>
      </c>
      <c r="K20" s="201">
        <v>0</v>
      </c>
      <c r="L20" s="202">
        <v>3</v>
      </c>
      <c r="M20" s="203">
        <v>36</v>
      </c>
      <c r="N20" s="203">
        <v>213</v>
      </c>
      <c r="O20" s="204">
        <v>252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2">
        <v>3</v>
      </c>
      <c r="Y20" s="202">
        <v>35</v>
      </c>
      <c r="Z20" s="202">
        <v>38</v>
      </c>
    </row>
    <row r="21" spans="1:26" ht="15" customHeight="1" x14ac:dyDescent="0.25">
      <c r="A21" s="331"/>
      <c r="B21" s="336" t="s">
        <v>33</v>
      </c>
      <c r="C21" s="104">
        <v>702063</v>
      </c>
      <c r="D21" s="98" t="s">
        <v>38</v>
      </c>
      <c r="E21" s="177">
        <v>0</v>
      </c>
      <c r="F21" s="210">
        <v>0</v>
      </c>
      <c r="G21" s="210">
        <v>0</v>
      </c>
      <c r="H21" s="210">
        <v>0</v>
      </c>
      <c r="I21" s="210">
        <v>0</v>
      </c>
      <c r="J21" s="210">
        <v>0</v>
      </c>
      <c r="K21" s="210">
        <v>0</v>
      </c>
      <c r="L21" s="211">
        <v>0</v>
      </c>
      <c r="M21" s="212">
        <v>15</v>
      </c>
      <c r="N21" s="212">
        <v>61</v>
      </c>
      <c r="O21" s="213">
        <v>76</v>
      </c>
      <c r="P21" s="214">
        <v>0</v>
      </c>
      <c r="Q21" s="214">
        <v>0</v>
      </c>
      <c r="R21" s="214">
        <v>0</v>
      </c>
      <c r="S21" s="214">
        <v>0</v>
      </c>
      <c r="T21" s="214">
        <v>0</v>
      </c>
      <c r="U21" s="215">
        <v>0</v>
      </c>
      <c r="V21" s="215">
        <v>0</v>
      </c>
      <c r="W21" s="215">
        <v>0</v>
      </c>
      <c r="X21" s="216">
        <v>0</v>
      </c>
      <c r="Y21" s="217">
        <v>13</v>
      </c>
      <c r="Z21" s="132">
        <v>13</v>
      </c>
    </row>
    <row r="22" spans="1:26" ht="15" customHeight="1" x14ac:dyDescent="0.25">
      <c r="A22" s="331"/>
      <c r="B22" s="337"/>
      <c r="C22" s="104">
        <v>702005</v>
      </c>
      <c r="D22" s="98" t="s">
        <v>31</v>
      </c>
      <c r="E22" s="177">
        <v>0</v>
      </c>
      <c r="F22" s="210">
        <v>0</v>
      </c>
      <c r="G22" s="210">
        <v>3</v>
      </c>
      <c r="H22" s="210">
        <v>0</v>
      </c>
      <c r="I22" s="210">
        <v>0</v>
      </c>
      <c r="J22" s="210">
        <v>0</v>
      </c>
      <c r="K22" s="210">
        <v>0</v>
      </c>
      <c r="L22" s="211">
        <v>3</v>
      </c>
      <c r="M22" s="212">
        <v>19</v>
      </c>
      <c r="N22" s="212">
        <v>118</v>
      </c>
      <c r="O22" s="213">
        <v>140</v>
      </c>
      <c r="P22" s="214">
        <v>0</v>
      </c>
      <c r="Q22" s="214">
        <v>0</v>
      </c>
      <c r="R22" s="214">
        <v>0</v>
      </c>
      <c r="S22" s="214">
        <v>0</v>
      </c>
      <c r="T22" s="214">
        <v>0</v>
      </c>
      <c r="U22" s="215">
        <v>0</v>
      </c>
      <c r="V22" s="215">
        <v>0</v>
      </c>
      <c r="W22" s="215">
        <v>0</v>
      </c>
      <c r="X22" s="216">
        <v>3</v>
      </c>
      <c r="Y22" s="217">
        <v>20</v>
      </c>
      <c r="Z22" s="132">
        <v>23</v>
      </c>
    </row>
    <row r="23" spans="1:26" ht="15" customHeight="1" x14ac:dyDescent="0.25">
      <c r="A23" s="331"/>
      <c r="B23" s="337"/>
      <c r="C23" s="104">
        <v>702075</v>
      </c>
      <c r="D23" s="98" t="s">
        <v>39</v>
      </c>
      <c r="E23" s="177">
        <v>0</v>
      </c>
      <c r="F23" s="210">
        <v>0</v>
      </c>
      <c r="G23" s="210">
        <v>0</v>
      </c>
      <c r="H23" s="210">
        <v>0</v>
      </c>
      <c r="I23" s="210">
        <v>0</v>
      </c>
      <c r="J23" s="210">
        <v>0</v>
      </c>
      <c r="K23" s="210">
        <v>0</v>
      </c>
      <c r="L23" s="211">
        <v>0</v>
      </c>
      <c r="M23" s="212">
        <v>2</v>
      </c>
      <c r="N23" s="212">
        <v>34</v>
      </c>
      <c r="O23" s="213">
        <v>36</v>
      </c>
      <c r="P23" s="214">
        <v>0</v>
      </c>
      <c r="Q23" s="214">
        <v>0</v>
      </c>
      <c r="R23" s="214">
        <v>0</v>
      </c>
      <c r="S23" s="214">
        <v>0</v>
      </c>
      <c r="T23" s="214">
        <v>0</v>
      </c>
      <c r="U23" s="215">
        <v>0</v>
      </c>
      <c r="V23" s="215">
        <v>0</v>
      </c>
      <c r="W23" s="215">
        <v>0</v>
      </c>
      <c r="X23" s="216">
        <v>0</v>
      </c>
      <c r="Y23" s="217">
        <v>2</v>
      </c>
      <c r="Z23" s="132">
        <v>2</v>
      </c>
    </row>
    <row r="24" spans="1:26" ht="15" customHeight="1" x14ac:dyDescent="0.25">
      <c r="A24" s="331"/>
      <c r="B24" s="347"/>
      <c r="C24" s="104">
        <v>702074</v>
      </c>
      <c r="D24" s="98" t="s">
        <v>32</v>
      </c>
      <c r="E24" s="177">
        <v>0</v>
      </c>
      <c r="F24" s="210">
        <v>0</v>
      </c>
      <c r="G24" s="210">
        <v>0</v>
      </c>
      <c r="H24" s="210">
        <v>0</v>
      </c>
      <c r="I24" s="210">
        <v>0</v>
      </c>
      <c r="J24" s="210">
        <v>0</v>
      </c>
      <c r="K24" s="210">
        <v>0</v>
      </c>
      <c r="L24" s="211">
        <v>0</v>
      </c>
      <c r="M24" s="212">
        <v>0</v>
      </c>
      <c r="N24" s="212">
        <v>0</v>
      </c>
      <c r="O24" s="213">
        <v>0</v>
      </c>
      <c r="P24" s="214">
        <v>0</v>
      </c>
      <c r="Q24" s="214">
        <v>0</v>
      </c>
      <c r="R24" s="214">
        <v>0</v>
      </c>
      <c r="S24" s="214">
        <v>0</v>
      </c>
      <c r="T24" s="214">
        <v>0</v>
      </c>
      <c r="U24" s="215">
        <v>0</v>
      </c>
      <c r="V24" s="215">
        <v>0</v>
      </c>
      <c r="W24" s="215">
        <v>0</v>
      </c>
      <c r="X24" s="216">
        <v>0</v>
      </c>
      <c r="Y24" s="217">
        <v>0</v>
      </c>
      <c r="Z24" s="132">
        <v>0</v>
      </c>
    </row>
    <row r="25" spans="1:26" s="2" customFormat="1" thickBot="1" x14ac:dyDescent="0.25">
      <c r="A25" s="332"/>
      <c r="B25" s="105" t="s">
        <v>481</v>
      </c>
      <c r="C25" s="106"/>
      <c r="D25" s="107"/>
      <c r="E25" s="218">
        <v>0</v>
      </c>
      <c r="F25" s="219">
        <v>0</v>
      </c>
      <c r="G25" s="219">
        <v>25</v>
      </c>
      <c r="H25" s="219">
        <v>0</v>
      </c>
      <c r="I25" s="219">
        <v>0</v>
      </c>
      <c r="J25" s="219">
        <v>0</v>
      </c>
      <c r="K25" s="219">
        <v>0</v>
      </c>
      <c r="L25" s="220">
        <v>25</v>
      </c>
      <c r="M25" s="221">
        <v>100</v>
      </c>
      <c r="N25" s="221">
        <v>1040</v>
      </c>
      <c r="O25" s="222">
        <v>1165</v>
      </c>
      <c r="P25" s="223">
        <v>0</v>
      </c>
      <c r="Q25" s="223">
        <v>0</v>
      </c>
      <c r="R25" s="223">
        <v>14</v>
      </c>
      <c r="S25" s="223">
        <v>0</v>
      </c>
      <c r="T25" s="223">
        <v>0</v>
      </c>
      <c r="U25" s="223">
        <v>0</v>
      </c>
      <c r="V25" s="223">
        <v>0</v>
      </c>
      <c r="W25" s="223">
        <v>14</v>
      </c>
      <c r="X25" s="221">
        <v>8</v>
      </c>
      <c r="Y25" s="220">
        <v>204</v>
      </c>
      <c r="Z25" s="42">
        <v>226</v>
      </c>
    </row>
    <row r="26" spans="1:26" s="2" customFormat="1" ht="15" customHeight="1" x14ac:dyDescent="0.2">
      <c r="A26" s="330" t="s">
        <v>439</v>
      </c>
      <c r="B26" s="117" t="s">
        <v>18</v>
      </c>
      <c r="C26" s="118"/>
      <c r="D26" s="119"/>
      <c r="E26" s="297">
        <v>8</v>
      </c>
      <c r="F26" s="297">
        <v>23</v>
      </c>
      <c r="G26" s="297">
        <v>11</v>
      </c>
      <c r="H26" s="297">
        <v>0</v>
      </c>
      <c r="I26" s="297">
        <v>0</v>
      </c>
      <c r="J26" s="297">
        <v>0</v>
      </c>
      <c r="K26" s="297">
        <v>0</v>
      </c>
      <c r="L26" s="297">
        <v>42</v>
      </c>
      <c r="M26" s="297">
        <v>145</v>
      </c>
      <c r="N26" s="297">
        <v>820</v>
      </c>
      <c r="O26" s="297">
        <v>1007</v>
      </c>
      <c r="P26" s="297">
        <v>1</v>
      </c>
      <c r="Q26" s="297">
        <v>5</v>
      </c>
      <c r="R26" s="297">
        <v>2</v>
      </c>
      <c r="S26" s="297">
        <v>0</v>
      </c>
      <c r="T26" s="297">
        <v>0</v>
      </c>
      <c r="U26" s="297">
        <v>0</v>
      </c>
      <c r="V26" s="297">
        <v>0</v>
      </c>
      <c r="W26" s="297">
        <v>8</v>
      </c>
      <c r="X26" s="297">
        <v>10</v>
      </c>
      <c r="Y26" s="297">
        <v>115</v>
      </c>
      <c r="Z26" s="297">
        <v>133</v>
      </c>
    </row>
    <row r="27" spans="1:26" ht="15" customHeight="1" x14ac:dyDescent="0.25">
      <c r="A27" s="331"/>
      <c r="B27" s="341" t="s">
        <v>41</v>
      </c>
      <c r="C27" s="193" t="s">
        <v>42</v>
      </c>
      <c r="D27" s="184" t="s">
        <v>43</v>
      </c>
      <c r="E27" s="231">
        <v>0</v>
      </c>
      <c r="F27" s="232">
        <v>0</v>
      </c>
      <c r="G27" s="232">
        <v>0</v>
      </c>
      <c r="H27" s="232">
        <v>0</v>
      </c>
      <c r="I27" s="232">
        <v>0</v>
      </c>
      <c r="J27" s="232">
        <v>0</v>
      </c>
      <c r="K27" s="232">
        <v>0</v>
      </c>
      <c r="L27" s="233">
        <v>0</v>
      </c>
      <c r="M27" s="238">
        <v>0</v>
      </c>
      <c r="N27" s="240">
        <v>26</v>
      </c>
      <c r="O27" s="196">
        <v>26</v>
      </c>
      <c r="P27" s="236">
        <v>0</v>
      </c>
      <c r="Q27" s="236">
        <v>0</v>
      </c>
      <c r="R27" s="236">
        <v>0</v>
      </c>
      <c r="S27" s="236">
        <v>0</v>
      </c>
      <c r="T27" s="236">
        <v>0</v>
      </c>
      <c r="U27" s="236">
        <v>0</v>
      </c>
      <c r="V27" s="237">
        <v>0</v>
      </c>
      <c r="W27" s="233">
        <v>0</v>
      </c>
      <c r="X27" s="238">
        <v>0</v>
      </c>
      <c r="Y27" s="238">
        <v>0</v>
      </c>
      <c r="Z27" s="197">
        <v>0</v>
      </c>
    </row>
    <row r="28" spans="1:26" ht="15" customHeight="1" x14ac:dyDescent="0.25">
      <c r="A28" s="331"/>
      <c r="B28" s="342"/>
      <c r="C28" s="193" t="s">
        <v>42</v>
      </c>
      <c r="D28" s="184" t="s">
        <v>44</v>
      </c>
      <c r="E28" s="231">
        <v>0</v>
      </c>
      <c r="F28" s="232">
        <v>0</v>
      </c>
      <c r="G28" s="232">
        <v>0</v>
      </c>
      <c r="H28" s="232">
        <v>0</v>
      </c>
      <c r="I28" s="232">
        <v>0</v>
      </c>
      <c r="J28" s="232">
        <v>0</v>
      </c>
      <c r="K28" s="232">
        <v>0</v>
      </c>
      <c r="L28" s="233">
        <v>0</v>
      </c>
      <c r="M28" s="238">
        <v>18</v>
      </c>
      <c r="N28" s="240">
        <v>85</v>
      </c>
      <c r="O28" s="196">
        <v>103</v>
      </c>
      <c r="P28" s="236">
        <v>0</v>
      </c>
      <c r="Q28" s="236">
        <v>0</v>
      </c>
      <c r="R28" s="236">
        <v>0</v>
      </c>
      <c r="S28" s="236">
        <v>0</v>
      </c>
      <c r="T28" s="236">
        <v>0</v>
      </c>
      <c r="U28" s="236">
        <v>0</v>
      </c>
      <c r="V28" s="237">
        <v>0</v>
      </c>
      <c r="W28" s="233">
        <v>0</v>
      </c>
      <c r="X28" s="238">
        <v>0</v>
      </c>
      <c r="Y28" s="238">
        <v>15</v>
      </c>
      <c r="Z28" s="197">
        <v>15</v>
      </c>
    </row>
    <row r="29" spans="1:26" ht="15" customHeight="1" x14ac:dyDescent="0.25">
      <c r="A29" s="331"/>
      <c r="B29" s="342"/>
      <c r="C29" s="193" t="s">
        <v>42</v>
      </c>
      <c r="D29" s="184" t="s">
        <v>45</v>
      </c>
      <c r="E29" s="231">
        <v>0</v>
      </c>
      <c r="F29" s="232">
        <v>0</v>
      </c>
      <c r="G29" s="232">
        <v>0</v>
      </c>
      <c r="H29" s="232">
        <v>0</v>
      </c>
      <c r="I29" s="232">
        <v>0</v>
      </c>
      <c r="J29" s="232">
        <v>0</v>
      </c>
      <c r="K29" s="232">
        <v>0</v>
      </c>
      <c r="L29" s="233">
        <v>0</v>
      </c>
      <c r="M29" s="238">
        <v>8</v>
      </c>
      <c r="N29" s="240">
        <v>20</v>
      </c>
      <c r="O29" s="196">
        <v>28</v>
      </c>
      <c r="P29" s="236">
        <v>0</v>
      </c>
      <c r="Q29" s="236">
        <v>0</v>
      </c>
      <c r="R29" s="236">
        <v>0</v>
      </c>
      <c r="S29" s="236">
        <v>0</v>
      </c>
      <c r="T29" s="236">
        <v>0</v>
      </c>
      <c r="U29" s="236">
        <v>0</v>
      </c>
      <c r="V29" s="237">
        <v>0</v>
      </c>
      <c r="W29" s="233">
        <v>0</v>
      </c>
      <c r="X29" s="238">
        <v>0</v>
      </c>
      <c r="Y29" s="238">
        <v>5</v>
      </c>
      <c r="Z29" s="197">
        <v>5</v>
      </c>
    </row>
    <row r="30" spans="1:26" ht="15" customHeight="1" x14ac:dyDescent="0.25">
      <c r="A30" s="331"/>
      <c r="B30" s="342"/>
      <c r="C30" s="193"/>
      <c r="D30" s="184" t="s">
        <v>484</v>
      </c>
      <c r="E30" s="231">
        <v>0</v>
      </c>
      <c r="F30" s="232">
        <v>0</v>
      </c>
      <c r="G30" s="232">
        <v>0</v>
      </c>
      <c r="H30" s="232">
        <v>0</v>
      </c>
      <c r="I30" s="232">
        <v>0</v>
      </c>
      <c r="J30" s="232">
        <v>0</v>
      </c>
      <c r="K30" s="232">
        <v>0</v>
      </c>
      <c r="L30" s="233">
        <v>0</v>
      </c>
      <c r="M30" s="238">
        <v>0</v>
      </c>
      <c r="N30" s="240">
        <v>5</v>
      </c>
      <c r="O30" s="196">
        <v>5</v>
      </c>
      <c r="P30" s="236">
        <v>0</v>
      </c>
      <c r="Q30" s="236">
        <v>0</v>
      </c>
      <c r="R30" s="236">
        <v>0</v>
      </c>
      <c r="S30" s="236">
        <v>0</v>
      </c>
      <c r="T30" s="236">
        <v>0</v>
      </c>
      <c r="U30" s="236">
        <v>0</v>
      </c>
      <c r="V30" s="237">
        <v>0</v>
      </c>
      <c r="W30" s="233">
        <v>0</v>
      </c>
      <c r="X30" s="238">
        <v>0</v>
      </c>
      <c r="Y30" s="238">
        <v>1</v>
      </c>
      <c r="Z30" s="197">
        <v>1</v>
      </c>
    </row>
    <row r="31" spans="1:26" ht="15" customHeight="1" x14ac:dyDescent="0.25">
      <c r="A31" s="331"/>
      <c r="B31" s="342"/>
      <c r="C31" s="193"/>
      <c r="D31" s="184" t="s">
        <v>485</v>
      </c>
      <c r="E31" s="231">
        <v>0</v>
      </c>
      <c r="F31" s="232">
        <v>0</v>
      </c>
      <c r="G31" s="232">
        <v>0</v>
      </c>
      <c r="H31" s="232">
        <v>0</v>
      </c>
      <c r="I31" s="232">
        <v>0</v>
      </c>
      <c r="J31" s="232">
        <v>0</v>
      </c>
      <c r="K31" s="232">
        <v>0</v>
      </c>
      <c r="L31" s="233">
        <v>0</v>
      </c>
      <c r="M31" s="238">
        <v>8</v>
      </c>
      <c r="N31" s="240">
        <v>70</v>
      </c>
      <c r="O31" s="196">
        <v>78</v>
      </c>
      <c r="P31" s="236">
        <v>0</v>
      </c>
      <c r="Q31" s="236">
        <v>0</v>
      </c>
      <c r="R31" s="236">
        <v>0</v>
      </c>
      <c r="S31" s="236">
        <v>0</v>
      </c>
      <c r="T31" s="236">
        <v>0</v>
      </c>
      <c r="U31" s="236">
        <v>0</v>
      </c>
      <c r="V31" s="237">
        <v>0</v>
      </c>
      <c r="W31" s="233">
        <v>0</v>
      </c>
      <c r="X31" s="238">
        <v>0</v>
      </c>
      <c r="Y31" s="238">
        <v>13</v>
      </c>
      <c r="Z31" s="197">
        <v>13</v>
      </c>
    </row>
    <row r="32" spans="1:26" ht="15" customHeight="1" x14ac:dyDescent="0.25">
      <c r="A32" s="331"/>
      <c r="B32" s="342"/>
      <c r="C32" s="193"/>
      <c r="D32" s="184" t="s">
        <v>486</v>
      </c>
      <c r="E32" s="231">
        <v>0</v>
      </c>
      <c r="F32" s="232">
        <v>0</v>
      </c>
      <c r="G32" s="232">
        <v>0</v>
      </c>
      <c r="H32" s="232">
        <v>0</v>
      </c>
      <c r="I32" s="232">
        <v>0</v>
      </c>
      <c r="J32" s="232">
        <v>0</v>
      </c>
      <c r="K32" s="232">
        <v>0</v>
      </c>
      <c r="L32" s="233">
        <v>0</v>
      </c>
      <c r="M32" s="238">
        <v>7</v>
      </c>
      <c r="N32" s="240">
        <v>41</v>
      </c>
      <c r="O32" s="196">
        <v>48</v>
      </c>
      <c r="P32" s="236">
        <v>0</v>
      </c>
      <c r="Q32" s="236">
        <v>0</v>
      </c>
      <c r="R32" s="236">
        <v>0</v>
      </c>
      <c r="S32" s="236">
        <v>0</v>
      </c>
      <c r="T32" s="236">
        <v>0</v>
      </c>
      <c r="U32" s="236">
        <v>0</v>
      </c>
      <c r="V32" s="237">
        <v>0</v>
      </c>
      <c r="W32" s="233">
        <v>0</v>
      </c>
      <c r="X32" s="238">
        <v>0</v>
      </c>
      <c r="Y32" s="238">
        <v>4</v>
      </c>
      <c r="Z32" s="197">
        <v>4</v>
      </c>
    </row>
    <row r="33" spans="1:26" ht="15" customHeight="1" x14ac:dyDescent="0.25">
      <c r="A33" s="331"/>
      <c r="B33" s="342"/>
      <c r="C33" s="193"/>
      <c r="D33" s="184" t="s">
        <v>487</v>
      </c>
      <c r="E33" s="231">
        <v>0</v>
      </c>
      <c r="F33" s="232">
        <v>0</v>
      </c>
      <c r="G33" s="232">
        <v>0</v>
      </c>
      <c r="H33" s="232">
        <v>0</v>
      </c>
      <c r="I33" s="232">
        <v>0</v>
      </c>
      <c r="J33" s="232">
        <v>0</v>
      </c>
      <c r="K33" s="232">
        <v>0</v>
      </c>
      <c r="L33" s="233">
        <v>0</v>
      </c>
      <c r="M33" s="238">
        <v>4</v>
      </c>
      <c r="N33" s="240">
        <v>59</v>
      </c>
      <c r="O33" s="196">
        <v>63</v>
      </c>
      <c r="P33" s="236">
        <v>0</v>
      </c>
      <c r="Q33" s="236">
        <v>0</v>
      </c>
      <c r="R33" s="236">
        <v>0</v>
      </c>
      <c r="S33" s="236">
        <v>0</v>
      </c>
      <c r="T33" s="236">
        <v>0</v>
      </c>
      <c r="U33" s="236">
        <v>0</v>
      </c>
      <c r="V33" s="237">
        <v>0</v>
      </c>
      <c r="W33" s="233">
        <v>0</v>
      </c>
      <c r="X33" s="238">
        <v>0</v>
      </c>
      <c r="Y33" s="238">
        <v>7</v>
      </c>
      <c r="Z33" s="197">
        <v>7</v>
      </c>
    </row>
    <row r="34" spans="1:26" ht="15" customHeight="1" x14ac:dyDescent="0.25">
      <c r="A34" s="331"/>
      <c r="B34" s="342"/>
      <c r="C34" s="193"/>
      <c r="D34" s="184" t="s">
        <v>488</v>
      </c>
      <c r="E34" s="231">
        <v>0</v>
      </c>
      <c r="F34" s="232">
        <v>0</v>
      </c>
      <c r="G34" s="232">
        <v>0</v>
      </c>
      <c r="H34" s="232">
        <v>0</v>
      </c>
      <c r="I34" s="232">
        <v>0</v>
      </c>
      <c r="J34" s="232">
        <v>0</v>
      </c>
      <c r="K34" s="232">
        <v>0</v>
      </c>
      <c r="L34" s="233">
        <v>0</v>
      </c>
      <c r="M34" s="238">
        <v>0</v>
      </c>
      <c r="N34" s="240">
        <v>7</v>
      </c>
      <c r="O34" s="196">
        <v>7</v>
      </c>
      <c r="P34" s="236">
        <v>0</v>
      </c>
      <c r="Q34" s="236">
        <v>0</v>
      </c>
      <c r="R34" s="236">
        <v>0</v>
      </c>
      <c r="S34" s="236">
        <v>0</v>
      </c>
      <c r="T34" s="236">
        <v>0</v>
      </c>
      <c r="U34" s="236">
        <v>0</v>
      </c>
      <c r="V34" s="237">
        <v>0</v>
      </c>
      <c r="W34" s="233">
        <v>0</v>
      </c>
      <c r="X34" s="238">
        <v>0</v>
      </c>
      <c r="Y34" s="238">
        <v>3</v>
      </c>
      <c r="Z34" s="197">
        <v>3</v>
      </c>
    </row>
    <row r="35" spans="1:26" ht="15" customHeight="1" x14ac:dyDescent="0.25">
      <c r="A35" s="331"/>
      <c r="B35" s="342"/>
      <c r="C35" s="193"/>
      <c r="D35" s="184" t="s">
        <v>489</v>
      </c>
      <c r="E35" s="231">
        <v>0</v>
      </c>
      <c r="F35" s="232">
        <v>0</v>
      </c>
      <c r="G35" s="232">
        <v>0</v>
      </c>
      <c r="H35" s="232">
        <v>0</v>
      </c>
      <c r="I35" s="232">
        <v>0</v>
      </c>
      <c r="J35" s="232">
        <v>0</v>
      </c>
      <c r="K35" s="232">
        <v>0</v>
      </c>
      <c r="L35" s="233">
        <v>0</v>
      </c>
      <c r="M35" s="238">
        <v>0</v>
      </c>
      <c r="N35" s="240">
        <v>12</v>
      </c>
      <c r="O35" s="196">
        <v>12</v>
      </c>
      <c r="P35" s="236">
        <v>0</v>
      </c>
      <c r="Q35" s="236">
        <v>0</v>
      </c>
      <c r="R35" s="236">
        <v>0</v>
      </c>
      <c r="S35" s="236">
        <v>0</v>
      </c>
      <c r="T35" s="236">
        <v>0</v>
      </c>
      <c r="U35" s="236">
        <v>0</v>
      </c>
      <c r="V35" s="237">
        <v>0</v>
      </c>
      <c r="W35" s="233">
        <v>0</v>
      </c>
      <c r="X35" s="238">
        <v>0</v>
      </c>
      <c r="Y35" s="238">
        <v>1</v>
      </c>
      <c r="Z35" s="197">
        <v>1</v>
      </c>
    </row>
    <row r="36" spans="1:26" ht="15" customHeight="1" x14ac:dyDescent="0.25">
      <c r="A36" s="331"/>
      <c r="B36" s="342"/>
      <c r="C36" s="193"/>
      <c r="D36" s="184" t="s">
        <v>490</v>
      </c>
      <c r="E36" s="231">
        <v>0</v>
      </c>
      <c r="F36" s="232">
        <v>0</v>
      </c>
      <c r="G36" s="232">
        <v>0</v>
      </c>
      <c r="H36" s="232">
        <v>0</v>
      </c>
      <c r="I36" s="232">
        <v>0</v>
      </c>
      <c r="J36" s="232">
        <v>0</v>
      </c>
      <c r="K36" s="232">
        <v>0</v>
      </c>
      <c r="L36" s="233">
        <v>0</v>
      </c>
      <c r="M36" s="238">
        <v>1</v>
      </c>
      <c r="N36" s="240">
        <v>9</v>
      </c>
      <c r="O36" s="196">
        <v>10</v>
      </c>
      <c r="P36" s="236">
        <v>0</v>
      </c>
      <c r="Q36" s="236">
        <v>0</v>
      </c>
      <c r="R36" s="236">
        <v>0</v>
      </c>
      <c r="S36" s="236">
        <v>0</v>
      </c>
      <c r="T36" s="236">
        <v>0</v>
      </c>
      <c r="U36" s="236">
        <v>0</v>
      </c>
      <c r="V36" s="237">
        <v>0</v>
      </c>
      <c r="W36" s="233">
        <v>0</v>
      </c>
      <c r="X36" s="238">
        <v>0</v>
      </c>
      <c r="Y36" s="238">
        <v>2</v>
      </c>
      <c r="Z36" s="197">
        <v>2</v>
      </c>
    </row>
    <row r="37" spans="1:26" ht="15" customHeight="1" x14ac:dyDescent="0.25">
      <c r="A37" s="331"/>
      <c r="B37" s="342"/>
      <c r="C37" s="193"/>
      <c r="D37" s="184" t="s">
        <v>491</v>
      </c>
      <c r="E37" s="231">
        <v>0</v>
      </c>
      <c r="F37" s="232">
        <v>0</v>
      </c>
      <c r="G37" s="232">
        <v>1</v>
      </c>
      <c r="H37" s="232">
        <v>0</v>
      </c>
      <c r="I37" s="232">
        <v>0</v>
      </c>
      <c r="J37" s="232">
        <v>0</v>
      </c>
      <c r="K37" s="232">
        <v>0</v>
      </c>
      <c r="L37" s="233">
        <v>1</v>
      </c>
      <c r="M37" s="238">
        <v>7</v>
      </c>
      <c r="N37" s="240">
        <v>47</v>
      </c>
      <c r="O37" s="196">
        <v>55</v>
      </c>
      <c r="P37" s="236">
        <v>0</v>
      </c>
      <c r="Q37" s="236">
        <v>0</v>
      </c>
      <c r="R37" s="236">
        <v>0</v>
      </c>
      <c r="S37" s="236">
        <v>0</v>
      </c>
      <c r="T37" s="236">
        <v>0</v>
      </c>
      <c r="U37" s="236">
        <v>0</v>
      </c>
      <c r="V37" s="237">
        <v>0</v>
      </c>
      <c r="W37" s="233">
        <v>0</v>
      </c>
      <c r="X37" s="238">
        <v>0</v>
      </c>
      <c r="Y37" s="238">
        <v>4</v>
      </c>
      <c r="Z37" s="197">
        <v>4</v>
      </c>
    </row>
    <row r="38" spans="1:26" ht="15" customHeight="1" x14ac:dyDescent="0.25">
      <c r="A38" s="331"/>
      <c r="B38" s="342"/>
      <c r="C38" s="193" t="s">
        <v>42</v>
      </c>
      <c r="D38" s="184" t="s">
        <v>46</v>
      </c>
      <c r="E38" s="231">
        <v>0</v>
      </c>
      <c r="F38" s="232">
        <v>0</v>
      </c>
      <c r="G38" s="232">
        <v>3</v>
      </c>
      <c r="H38" s="232">
        <v>0</v>
      </c>
      <c r="I38" s="232">
        <v>0</v>
      </c>
      <c r="J38" s="232">
        <v>0</v>
      </c>
      <c r="K38" s="232">
        <v>0</v>
      </c>
      <c r="L38" s="233">
        <v>3</v>
      </c>
      <c r="M38" s="238">
        <v>0</v>
      </c>
      <c r="N38" s="240">
        <v>1</v>
      </c>
      <c r="O38" s="196">
        <v>4</v>
      </c>
      <c r="P38" s="236">
        <v>0</v>
      </c>
      <c r="Q38" s="236">
        <v>0</v>
      </c>
      <c r="R38" s="236">
        <v>0</v>
      </c>
      <c r="S38" s="236">
        <v>0</v>
      </c>
      <c r="T38" s="236">
        <v>0</v>
      </c>
      <c r="U38" s="236">
        <v>0</v>
      </c>
      <c r="V38" s="237">
        <v>0</v>
      </c>
      <c r="W38" s="233">
        <v>0</v>
      </c>
      <c r="X38" s="238">
        <v>0</v>
      </c>
      <c r="Y38" s="238">
        <v>0</v>
      </c>
      <c r="Z38" s="197">
        <v>0</v>
      </c>
    </row>
    <row r="39" spans="1:26" ht="15" customHeight="1" x14ac:dyDescent="0.25">
      <c r="A39" s="331"/>
      <c r="B39" s="343"/>
      <c r="C39" s="193" t="s">
        <v>47</v>
      </c>
      <c r="D39" s="184" t="s">
        <v>48</v>
      </c>
      <c r="E39" s="231">
        <v>0</v>
      </c>
      <c r="F39" s="232">
        <v>0</v>
      </c>
      <c r="G39" s="232">
        <v>0</v>
      </c>
      <c r="H39" s="232">
        <v>0</v>
      </c>
      <c r="I39" s="232">
        <v>0</v>
      </c>
      <c r="J39" s="232">
        <v>0</v>
      </c>
      <c r="K39" s="232">
        <v>0</v>
      </c>
      <c r="L39" s="233">
        <v>0</v>
      </c>
      <c r="M39" s="238">
        <v>2</v>
      </c>
      <c r="N39" s="240">
        <v>43</v>
      </c>
      <c r="O39" s="196">
        <v>45</v>
      </c>
      <c r="P39" s="236">
        <v>0</v>
      </c>
      <c r="Q39" s="236">
        <v>0</v>
      </c>
      <c r="R39" s="236">
        <v>0</v>
      </c>
      <c r="S39" s="236">
        <v>0</v>
      </c>
      <c r="T39" s="236">
        <v>0</v>
      </c>
      <c r="U39" s="236">
        <v>0</v>
      </c>
      <c r="V39" s="237">
        <v>0</v>
      </c>
      <c r="W39" s="233">
        <v>0</v>
      </c>
      <c r="X39" s="238">
        <v>0</v>
      </c>
      <c r="Y39" s="238">
        <v>9</v>
      </c>
      <c r="Z39" s="197">
        <v>9</v>
      </c>
    </row>
    <row r="40" spans="1:26" ht="15" customHeight="1" x14ac:dyDescent="0.25">
      <c r="A40" s="331"/>
      <c r="B40" s="120"/>
      <c r="C40" s="193"/>
      <c r="D40" s="191" t="s">
        <v>49</v>
      </c>
      <c r="E40" s="198">
        <v>0</v>
      </c>
      <c r="F40" s="232">
        <v>0</v>
      </c>
      <c r="G40" s="232">
        <v>0</v>
      </c>
      <c r="H40" s="232">
        <v>0</v>
      </c>
      <c r="I40" s="232">
        <v>0</v>
      </c>
      <c r="J40" s="232">
        <v>0</v>
      </c>
      <c r="K40" s="232">
        <v>0</v>
      </c>
      <c r="L40" s="233">
        <v>0</v>
      </c>
      <c r="M40" s="238">
        <v>13</v>
      </c>
      <c r="N40" s="240">
        <v>33</v>
      </c>
      <c r="O40" s="196">
        <v>46</v>
      </c>
      <c r="P40" s="236">
        <v>0</v>
      </c>
      <c r="Q40" s="236">
        <v>0</v>
      </c>
      <c r="R40" s="236">
        <v>0</v>
      </c>
      <c r="S40" s="236">
        <v>0</v>
      </c>
      <c r="T40" s="236">
        <v>0</v>
      </c>
      <c r="U40" s="236">
        <v>0</v>
      </c>
      <c r="V40" s="237">
        <v>0</v>
      </c>
      <c r="W40" s="233">
        <v>0</v>
      </c>
      <c r="X40" s="238">
        <v>2</v>
      </c>
      <c r="Y40" s="238">
        <v>0</v>
      </c>
      <c r="Z40" s="197">
        <v>2</v>
      </c>
    </row>
    <row r="41" spans="1:26" ht="15" customHeight="1" x14ac:dyDescent="0.25">
      <c r="A41" s="331"/>
      <c r="B41" s="341" t="s">
        <v>50</v>
      </c>
      <c r="C41" s="193" t="s">
        <v>51</v>
      </c>
      <c r="D41" s="191" t="s">
        <v>52</v>
      </c>
      <c r="E41" s="198">
        <v>0</v>
      </c>
      <c r="F41" s="232">
        <v>0</v>
      </c>
      <c r="G41" s="232">
        <v>0</v>
      </c>
      <c r="H41" s="232">
        <v>0</v>
      </c>
      <c r="I41" s="232">
        <v>0</v>
      </c>
      <c r="J41" s="232">
        <v>0</v>
      </c>
      <c r="K41" s="232">
        <v>0</v>
      </c>
      <c r="L41" s="233">
        <v>0</v>
      </c>
      <c r="M41" s="238">
        <v>0</v>
      </c>
      <c r="N41" s="240">
        <v>12</v>
      </c>
      <c r="O41" s="196">
        <v>12</v>
      </c>
      <c r="P41" s="236">
        <v>0</v>
      </c>
      <c r="Q41" s="236">
        <v>0</v>
      </c>
      <c r="R41" s="236">
        <v>0</v>
      </c>
      <c r="S41" s="236">
        <v>0</v>
      </c>
      <c r="T41" s="236">
        <v>0</v>
      </c>
      <c r="U41" s="236">
        <v>0</v>
      </c>
      <c r="V41" s="237">
        <v>0</v>
      </c>
      <c r="W41" s="233">
        <v>0</v>
      </c>
      <c r="X41" s="238">
        <v>0</v>
      </c>
      <c r="Y41" s="238">
        <v>0</v>
      </c>
      <c r="Z41" s="197">
        <v>0</v>
      </c>
    </row>
    <row r="42" spans="1:26" ht="15" customHeight="1" x14ac:dyDescent="0.25">
      <c r="A42" s="331"/>
      <c r="B42" s="342"/>
      <c r="C42" s="193" t="s">
        <v>53</v>
      </c>
      <c r="D42" s="191" t="s">
        <v>54</v>
      </c>
      <c r="E42" s="198">
        <v>0</v>
      </c>
      <c r="F42" s="232">
        <v>0</v>
      </c>
      <c r="G42" s="232">
        <v>0</v>
      </c>
      <c r="H42" s="232">
        <v>0</v>
      </c>
      <c r="I42" s="232">
        <v>0</v>
      </c>
      <c r="J42" s="232">
        <v>0</v>
      </c>
      <c r="K42" s="232">
        <v>0</v>
      </c>
      <c r="L42" s="233">
        <v>0</v>
      </c>
      <c r="M42" s="238">
        <v>0</v>
      </c>
      <c r="N42" s="240">
        <v>0</v>
      </c>
      <c r="O42" s="196">
        <v>0</v>
      </c>
      <c r="P42" s="236">
        <v>0</v>
      </c>
      <c r="Q42" s="236">
        <v>0</v>
      </c>
      <c r="R42" s="236">
        <v>0</v>
      </c>
      <c r="S42" s="236">
        <v>0</v>
      </c>
      <c r="T42" s="236">
        <v>0</v>
      </c>
      <c r="U42" s="236">
        <v>0</v>
      </c>
      <c r="V42" s="237">
        <v>0</v>
      </c>
      <c r="W42" s="233">
        <v>0</v>
      </c>
      <c r="X42" s="238">
        <v>0</v>
      </c>
      <c r="Y42" s="238">
        <v>0</v>
      </c>
      <c r="Z42" s="197">
        <v>0</v>
      </c>
    </row>
    <row r="43" spans="1:26" ht="15" customHeight="1" x14ac:dyDescent="0.25">
      <c r="A43" s="331"/>
      <c r="B43" s="342"/>
      <c r="C43" s="193" t="s">
        <v>55</v>
      </c>
      <c r="D43" s="191" t="s">
        <v>56</v>
      </c>
      <c r="E43" s="198">
        <v>0</v>
      </c>
      <c r="F43" s="232">
        <v>0</v>
      </c>
      <c r="G43" s="232">
        <v>1</v>
      </c>
      <c r="H43" s="232">
        <v>0</v>
      </c>
      <c r="I43" s="232">
        <v>0</v>
      </c>
      <c r="J43" s="232">
        <v>0</v>
      </c>
      <c r="K43" s="232">
        <v>0</v>
      </c>
      <c r="L43" s="233">
        <v>1</v>
      </c>
      <c r="M43" s="238">
        <v>4</v>
      </c>
      <c r="N43" s="240">
        <v>39</v>
      </c>
      <c r="O43" s="196">
        <v>44</v>
      </c>
      <c r="P43" s="236">
        <v>0</v>
      </c>
      <c r="Q43" s="236">
        <v>0</v>
      </c>
      <c r="R43" s="236">
        <v>1</v>
      </c>
      <c r="S43" s="236">
        <v>0</v>
      </c>
      <c r="T43" s="236">
        <v>0</v>
      </c>
      <c r="U43" s="236">
        <v>0</v>
      </c>
      <c r="V43" s="237">
        <v>0</v>
      </c>
      <c r="W43" s="233">
        <v>1</v>
      </c>
      <c r="X43" s="238">
        <v>0</v>
      </c>
      <c r="Y43" s="238">
        <v>4</v>
      </c>
      <c r="Z43" s="197">
        <v>5</v>
      </c>
    </row>
    <row r="44" spans="1:26" ht="15" customHeight="1" x14ac:dyDescent="0.25">
      <c r="A44" s="331"/>
      <c r="B44" s="342"/>
      <c r="C44" s="193"/>
      <c r="D44" s="191" t="s">
        <v>520</v>
      </c>
      <c r="E44" s="198">
        <v>0</v>
      </c>
      <c r="F44" s="232">
        <v>0</v>
      </c>
      <c r="G44" s="232">
        <v>1</v>
      </c>
      <c r="H44" s="232">
        <v>0</v>
      </c>
      <c r="I44" s="232">
        <v>0</v>
      </c>
      <c r="J44" s="232">
        <v>0</v>
      </c>
      <c r="K44" s="232">
        <v>0</v>
      </c>
      <c r="L44" s="233">
        <v>1</v>
      </c>
      <c r="M44" s="238">
        <v>2</v>
      </c>
      <c r="N44" s="240">
        <v>36</v>
      </c>
      <c r="O44" s="196">
        <v>39</v>
      </c>
      <c r="P44" s="236">
        <v>0</v>
      </c>
      <c r="Q44" s="236">
        <v>0</v>
      </c>
      <c r="R44" s="236">
        <v>1</v>
      </c>
      <c r="S44" s="236">
        <v>0</v>
      </c>
      <c r="T44" s="236">
        <v>0</v>
      </c>
      <c r="U44" s="236">
        <v>0</v>
      </c>
      <c r="V44" s="237">
        <v>0</v>
      </c>
      <c r="W44" s="233">
        <v>1</v>
      </c>
      <c r="X44" s="238">
        <v>0</v>
      </c>
      <c r="Y44" s="238">
        <v>7</v>
      </c>
      <c r="Z44" s="197">
        <v>8</v>
      </c>
    </row>
    <row r="45" spans="1:26" ht="15" customHeight="1" x14ac:dyDescent="0.25">
      <c r="A45" s="331"/>
      <c r="B45" s="342"/>
      <c r="C45" s="193" t="s">
        <v>57</v>
      </c>
      <c r="D45" s="191" t="s">
        <v>58</v>
      </c>
      <c r="E45" s="198">
        <v>0</v>
      </c>
      <c r="F45" s="232">
        <v>12</v>
      </c>
      <c r="G45" s="232">
        <v>0</v>
      </c>
      <c r="H45" s="232">
        <v>0</v>
      </c>
      <c r="I45" s="232">
        <v>0</v>
      </c>
      <c r="J45" s="232">
        <v>0</v>
      </c>
      <c r="K45" s="232">
        <v>0</v>
      </c>
      <c r="L45" s="233">
        <v>12</v>
      </c>
      <c r="M45" s="238">
        <v>0</v>
      </c>
      <c r="N45" s="240">
        <v>49</v>
      </c>
      <c r="O45" s="196">
        <v>61</v>
      </c>
      <c r="P45" s="236">
        <v>0</v>
      </c>
      <c r="Q45" s="236">
        <v>4</v>
      </c>
      <c r="R45" s="236">
        <v>0</v>
      </c>
      <c r="S45" s="236">
        <v>0</v>
      </c>
      <c r="T45" s="236">
        <v>0</v>
      </c>
      <c r="U45" s="236">
        <v>0</v>
      </c>
      <c r="V45" s="237">
        <v>0</v>
      </c>
      <c r="W45" s="233">
        <v>4</v>
      </c>
      <c r="X45" s="238">
        <v>0</v>
      </c>
      <c r="Y45" s="238">
        <v>3</v>
      </c>
      <c r="Z45" s="197">
        <v>7</v>
      </c>
    </row>
    <row r="46" spans="1:26" ht="15" customHeight="1" x14ac:dyDescent="0.25">
      <c r="A46" s="331"/>
      <c r="B46" s="342"/>
      <c r="C46" s="193" t="s">
        <v>59</v>
      </c>
      <c r="D46" s="191" t="s">
        <v>60</v>
      </c>
      <c r="E46" s="198">
        <v>0</v>
      </c>
      <c r="F46" s="232">
        <v>7</v>
      </c>
      <c r="G46" s="232">
        <v>5</v>
      </c>
      <c r="H46" s="232">
        <v>0</v>
      </c>
      <c r="I46" s="232">
        <v>0</v>
      </c>
      <c r="J46" s="232">
        <v>0</v>
      </c>
      <c r="K46" s="232">
        <v>0</v>
      </c>
      <c r="L46" s="233">
        <v>12</v>
      </c>
      <c r="M46" s="238">
        <v>7</v>
      </c>
      <c r="N46" s="240">
        <v>36</v>
      </c>
      <c r="O46" s="196">
        <v>55</v>
      </c>
      <c r="P46" s="236">
        <v>0</v>
      </c>
      <c r="Q46" s="236">
        <v>1</v>
      </c>
      <c r="R46" s="236">
        <v>0</v>
      </c>
      <c r="S46" s="236">
        <v>0</v>
      </c>
      <c r="T46" s="236">
        <v>0</v>
      </c>
      <c r="U46" s="236">
        <v>0</v>
      </c>
      <c r="V46" s="237">
        <v>0</v>
      </c>
      <c r="W46" s="233">
        <v>1</v>
      </c>
      <c r="X46" s="238">
        <v>0</v>
      </c>
      <c r="Y46" s="238">
        <v>9</v>
      </c>
      <c r="Z46" s="197">
        <v>10</v>
      </c>
    </row>
    <row r="47" spans="1:26" ht="15" customHeight="1" x14ac:dyDescent="0.25">
      <c r="A47" s="331"/>
      <c r="B47" s="342"/>
      <c r="C47" s="193" t="s">
        <v>61</v>
      </c>
      <c r="D47" s="191" t="s">
        <v>62</v>
      </c>
      <c r="E47" s="198">
        <v>0</v>
      </c>
      <c r="F47" s="232">
        <v>4</v>
      </c>
      <c r="G47" s="232">
        <v>0</v>
      </c>
      <c r="H47" s="232">
        <v>0</v>
      </c>
      <c r="I47" s="232">
        <v>0</v>
      </c>
      <c r="J47" s="232">
        <v>0</v>
      </c>
      <c r="K47" s="232">
        <v>0</v>
      </c>
      <c r="L47" s="233">
        <v>4</v>
      </c>
      <c r="M47" s="238">
        <v>2</v>
      </c>
      <c r="N47" s="240">
        <v>51</v>
      </c>
      <c r="O47" s="196">
        <v>57</v>
      </c>
      <c r="P47" s="236">
        <v>0</v>
      </c>
      <c r="Q47" s="236">
        <v>0</v>
      </c>
      <c r="R47" s="236">
        <v>0</v>
      </c>
      <c r="S47" s="236">
        <v>0</v>
      </c>
      <c r="T47" s="236">
        <v>0</v>
      </c>
      <c r="U47" s="236">
        <v>0</v>
      </c>
      <c r="V47" s="237">
        <v>0</v>
      </c>
      <c r="W47" s="233">
        <v>0</v>
      </c>
      <c r="X47" s="238">
        <v>1</v>
      </c>
      <c r="Y47" s="238">
        <v>4</v>
      </c>
      <c r="Z47" s="197">
        <v>5</v>
      </c>
    </row>
    <row r="48" spans="1:26" ht="15" customHeight="1" x14ac:dyDescent="0.25">
      <c r="A48" s="331"/>
      <c r="B48" s="342"/>
      <c r="C48" s="193" t="s">
        <v>63</v>
      </c>
      <c r="D48" s="191" t="s">
        <v>64</v>
      </c>
      <c r="E48" s="198">
        <v>0</v>
      </c>
      <c r="F48" s="232">
        <v>0</v>
      </c>
      <c r="G48" s="232">
        <v>0</v>
      </c>
      <c r="H48" s="232">
        <v>0</v>
      </c>
      <c r="I48" s="232">
        <v>0</v>
      </c>
      <c r="J48" s="232">
        <v>0</v>
      </c>
      <c r="K48" s="232">
        <v>0</v>
      </c>
      <c r="L48" s="233">
        <v>0</v>
      </c>
      <c r="M48" s="238">
        <v>9</v>
      </c>
      <c r="N48" s="240">
        <v>28</v>
      </c>
      <c r="O48" s="196">
        <v>37</v>
      </c>
      <c r="P48" s="236">
        <v>0</v>
      </c>
      <c r="Q48" s="236">
        <v>0</v>
      </c>
      <c r="R48" s="236">
        <v>0</v>
      </c>
      <c r="S48" s="236">
        <v>0</v>
      </c>
      <c r="T48" s="236">
        <v>0</v>
      </c>
      <c r="U48" s="236">
        <v>0</v>
      </c>
      <c r="V48" s="237">
        <v>0</v>
      </c>
      <c r="W48" s="233">
        <v>0</v>
      </c>
      <c r="X48" s="238">
        <v>0</v>
      </c>
      <c r="Y48" s="238">
        <v>6</v>
      </c>
      <c r="Z48" s="197">
        <v>6</v>
      </c>
    </row>
    <row r="49" spans="1:29" ht="15" customHeight="1" x14ac:dyDescent="0.25">
      <c r="A49" s="331"/>
      <c r="B49" s="342"/>
      <c r="C49" s="193" t="s">
        <v>65</v>
      </c>
      <c r="D49" s="191" t="s">
        <v>66</v>
      </c>
      <c r="E49" s="198">
        <v>0</v>
      </c>
      <c r="F49" s="232">
        <v>0</v>
      </c>
      <c r="G49" s="232">
        <v>0</v>
      </c>
      <c r="H49" s="232">
        <v>0</v>
      </c>
      <c r="I49" s="232">
        <v>0</v>
      </c>
      <c r="J49" s="232">
        <v>0</v>
      </c>
      <c r="K49" s="232">
        <v>0</v>
      </c>
      <c r="L49" s="233">
        <v>0</v>
      </c>
      <c r="M49" s="238">
        <v>1</v>
      </c>
      <c r="N49" s="240">
        <v>20</v>
      </c>
      <c r="O49" s="196">
        <v>21</v>
      </c>
      <c r="P49" s="236">
        <v>0</v>
      </c>
      <c r="Q49" s="236">
        <v>0</v>
      </c>
      <c r="R49" s="236">
        <v>0</v>
      </c>
      <c r="S49" s="236">
        <v>0</v>
      </c>
      <c r="T49" s="236">
        <v>0</v>
      </c>
      <c r="U49" s="236">
        <v>0</v>
      </c>
      <c r="V49" s="237">
        <v>0</v>
      </c>
      <c r="W49" s="233">
        <v>0</v>
      </c>
      <c r="X49" s="238">
        <v>0</v>
      </c>
      <c r="Y49" s="238">
        <v>2</v>
      </c>
      <c r="Z49" s="197">
        <v>2</v>
      </c>
    </row>
    <row r="50" spans="1:29" ht="15" customHeight="1" x14ac:dyDescent="0.25">
      <c r="A50" s="331"/>
      <c r="B50" s="342"/>
      <c r="C50" s="193" t="s">
        <v>67</v>
      </c>
      <c r="D50" s="191" t="s">
        <v>68</v>
      </c>
      <c r="E50" s="198">
        <v>0</v>
      </c>
      <c r="F50" s="232">
        <v>0</v>
      </c>
      <c r="G50" s="232">
        <v>0</v>
      </c>
      <c r="H50" s="232">
        <v>0</v>
      </c>
      <c r="I50" s="232">
        <v>0</v>
      </c>
      <c r="J50" s="232">
        <v>0</v>
      </c>
      <c r="K50" s="232">
        <v>0</v>
      </c>
      <c r="L50" s="233">
        <v>0</v>
      </c>
      <c r="M50" s="238">
        <v>0</v>
      </c>
      <c r="N50" s="240">
        <v>0</v>
      </c>
      <c r="O50" s="196">
        <v>0</v>
      </c>
      <c r="P50" s="236">
        <v>0</v>
      </c>
      <c r="Q50" s="236">
        <v>0</v>
      </c>
      <c r="R50" s="236">
        <v>0</v>
      </c>
      <c r="S50" s="236">
        <v>0</v>
      </c>
      <c r="T50" s="236">
        <v>0</v>
      </c>
      <c r="U50" s="236">
        <v>0</v>
      </c>
      <c r="V50" s="237">
        <v>0</v>
      </c>
      <c r="W50" s="233">
        <v>0</v>
      </c>
      <c r="X50" s="238">
        <v>0</v>
      </c>
      <c r="Y50" s="238">
        <v>0</v>
      </c>
      <c r="Z50" s="197">
        <v>0</v>
      </c>
    </row>
    <row r="51" spans="1:29" ht="15" customHeight="1" x14ac:dyDescent="0.25">
      <c r="A51" s="331"/>
      <c r="B51" s="343"/>
      <c r="C51" s="193" t="s">
        <v>69</v>
      </c>
      <c r="D51" s="191" t="s">
        <v>70</v>
      </c>
      <c r="E51" s="198">
        <v>8</v>
      </c>
      <c r="F51" s="232">
        <v>0</v>
      </c>
      <c r="G51" s="232">
        <v>0</v>
      </c>
      <c r="H51" s="232">
        <v>0</v>
      </c>
      <c r="I51" s="232">
        <v>0</v>
      </c>
      <c r="J51" s="232">
        <v>0</v>
      </c>
      <c r="K51" s="232">
        <v>0</v>
      </c>
      <c r="L51" s="233">
        <v>8</v>
      </c>
      <c r="M51" s="238">
        <v>5</v>
      </c>
      <c r="N51" s="240">
        <v>55</v>
      </c>
      <c r="O51" s="196">
        <v>68</v>
      </c>
      <c r="P51" s="236">
        <v>1</v>
      </c>
      <c r="Q51" s="236">
        <v>0</v>
      </c>
      <c r="R51" s="236">
        <v>0</v>
      </c>
      <c r="S51" s="236">
        <v>0</v>
      </c>
      <c r="T51" s="236">
        <v>0</v>
      </c>
      <c r="U51" s="236">
        <v>0</v>
      </c>
      <c r="V51" s="237">
        <v>0</v>
      </c>
      <c r="W51" s="233">
        <v>1</v>
      </c>
      <c r="X51" s="238">
        <v>2</v>
      </c>
      <c r="Y51" s="238">
        <v>9</v>
      </c>
      <c r="Z51" s="197">
        <v>12</v>
      </c>
    </row>
    <row r="52" spans="1:29" ht="15" customHeight="1" x14ac:dyDescent="0.25">
      <c r="A52" s="331"/>
      <c r="B52" s="194"/>
      <c r="C52" s="193"/>
      <c r="D52" s="191" t="s">
        <v>71</v>
      </c>
      <c r="E52" s="198">
        <v>0</v>
      </c>
      <c r="F52" s="232">
        <v>0</v>
      </c>
      <c r="G52" s="232">
        <v>0</v>
      </c>
      <c r="H52" s="232">
        <v>0</v>
      </c>
      <c r="I52" s="232">
        <v>0</v>
      </c>
      <c r="J52" s="232">
        <v>0</v>
      </c>
      <c r="K52" s="232">
        <v>0</v>
      </c>
      <c r="L52" s="233">
        <v>0</v>
      </c>
      <c r="M52" s="238">
        <v>47</v>
      </c>
      <c r="N52" s="240">
        <v>36</v>
      </c>
      <c r="O52" s="196">
        <v>83</v>
      </c>
      <c r="P52" s="236">
        <v>0</v>
      </c>
      <c r="Q52" s="236">
        <v>0</v>
      </c>
      <c r="R52" s="236">
        <v>0</v>
      </c>
      <c r="S52" s="236">
        <v>0</v>
      </c>
      <c r="T52" s="236">
        <v>0</v>
      </c>
      <c r="U52" s="236">
        <v>0</v>
      </c>
      <c r="V52" s="237">
        <v>0</v>
      </c>
      <c r="W52" s="233">
        <v>0</v>
      </c>
      <c r="X52" s="238">
        <v>5</v>
      </c>
      <c r="Y52" s="238">
        <v>7</v>
      </c>
      <c r="Z52" s="197">
        <v>12</v>
      </c>
    </row>
    <row r="53" spans="1:29" ht="15" customHeight="1" x14ac:dyDescent="0.25">
      <c r="A53" s="331"/>
      <c r="B53" s="122" t="s">
        <v>72</v>
      </c>
      <c r="C53" s="123"/>
      <c r="D53" s="124"/>
      <c r="E53" s="297">
        <v>0</v>
      </c>
      <c r="F53" s="188">
        <v>10</v>
      </c>
      <c r="G53" s="188">
        <v>0</v>
      </c>
      <c r="H53" s="188">
        <v>92</v>
      </c>
      <c r="I53" s="188">
        <v>0</v>
      </c>
      <c r="J53" s="188">
        <v>0</v>
      </c>
      <c r="K53" s="188">
        <v>0</v>
      </c>
      <c r="L53" s="189">
        <v>102</v>
      </c>
      <c r="M53" s="192">
        <v>367</v>
      </c>
      <c r="N53" s="296">
        <v>1354</v>
      </c>
      <c r="O53" s="192">
        <v>1823</v>
      </c>
      <c r="P53" s="297">
        <v>0</v>
      </c>
      <c r="Q53" s="188">
        <v>2</v>
      </c>
      <c r="R53" s="188">
        <v>0</v>
      </c>
      <c r="S53" s="188">
        <v>21</v>
      </c>
      <c r="T53" s="188">
        <v>0</v>
      </c>
      <c r="U53" s="188">
        <v>0</v>
      </c>
      <c r="V53" s="188">
        <v>0</v>
      </c>
      <c r="W53" s="189">
        <v>23</v>
      </c>
      <c r="X53" s="192">
        <v>74</v>
      </c>
      <c r="Y53" s="192">
        <v>260</v>
      </c>
      <c r="Z53" s="297">
        <v>357</v>
      </c>
    </row>
    <row r="54" spans="1:29" ht="15" customHeight="1" x14ac:dyDescent="0.25">
      <c r="A54" s="331"/>
      <c r="B54" s="194" t="s">
        <v>41</v>
      </c>
      <c r="C54" s="193" t="s">
        <v>73</v>
      </c>
      <c r="D54" s="191" t="s">
        <v>74</v>
      </c>
      <c r="E54" s="198">
        <v>0</v>
      </c>
      <c r="F54" s="232">
        <v>0</v>
      </c>
      <c r="G54" s="232">
        <v>0</v>
      </c>
      <c r="H54" s="232">
        <v>0</v>
      </c>
      <c r="I54" s="232">
        <v>0</v>
      </c>
      <c r="J54" s="232">
        <v>0</v>
      </c>
      <c r="K54" s="232">
        <v>0</v>
      </c>
      <c r="L54" s="233">
        <v>0</v>
      </c>
      <c r="M54" s="238">
        <v>26</v>
      </c>
      <c r="N54" s="240">
        <v>91</v>
      </c>
      <c r="O54" s="196">
        <v>117</v>
      </c>
      <c r="P54" s="236">
        <v>0</v>
      </c>
      <c r="Q54" s="236">
        <v>0</v>
      </c>
      <c r="R54" s="236">
        <v>0</v>
      </c>
      <c r="S54" s="236">
        <v>0</v>
      </c>
      <c r="T54" s="236">
        <v>0</v>
      </c>
      <c r="U54" s="236">
        <v>0</v>
      </c>
      <c r="V54" s="237">
        <v>0</v>
      </c>
      <c r="W54" s="233">
        <v>0</v>
      </c>
      <c r="X54" s="238">
        <v>5</v>
      </c>
      <c r="Y54" s="238">
        <v>16</v>
      </c>
      <c r="Z54" s="197">
        <v>21</v>
      </c>
    </row>
    <row r="55" spans="1:29" ht="15" customHeight="1" x14ac:dyDescent="0.25">
      <c r="A55" s="331"/>
      <c r="B55" s="129"/>
      <c r="C55" s="193"/>
      <c r="D55" s="191" t="s">
        <v>603</v>
      </c>
      <c r="E55" s="198">
        <v>0</v>
      </c>
      <c r="F55" s="232">
        <v>0</v>
      </c>
      <c r="G55" s="232">
        <v>0</v>
      </c>
      <c r="H55" s="232">
        <v>0</v>
      </c>
      <c r="I55" s="232">
        <v>0</v>
      </c>
      <c r="J55" s="232">
        <v>0</v>
      </c>
      <c r="K55" s="232">
        <v>0</v>
      </c>
      <c r="L55" s="233">
        <v>0</v>
      </c>
      <c r="M55" s="238">
        <v>5</v>
      </c>
      <c r="N55" s="240">
        <v>3</v>
      </c>
      <c r="O55" s="196">
        <v>8</v>
      </c>
      <c r="P55" s="236">
        <v>0</v>
      </c>
      <c r="Q55" s="236">
        <v>0</v>
      </c>
      <c r="R55" s="236">
        <v>0</v>
      </c>
      <c r="S55" s="236">
        <v>0</v>
      </c>
      <c r="T55" s="236">
        <v>0</v>
      </c>
      <c r="U55" s="236">
        <v>0</v>
      </c>
      <c r="V55" s="237">
        <v>0</v>
      </c>
      <c r="W55" s="233">
        <v>0</v>
      </c>
      <c r="X55" s="238">
        <v>3</v>
      </c>
      <c r="Y55" s="238">
        <v>0</v>
      </c>
      <c r="Z55" s="197">
        <v>3</v>
      </c>
    </row>
    <row r="56" spans="1:29" ht="15" customHeight="1" x14ac:dyDescent="0.25">
      <c r="A56" s="331"/>
      <c r="B56" s="341" t="s">
        <v>75</v>
      </c>
      <c r="C56" s="193" t="s">
        <v>76</v>
      </c>
      <c r="D56" s="191" t="s">
        <v>77</v>
      </c>
      <c r="E56" s="198">
        <v>0</v>
      </c>
      <c r="F56" s="232">
        <v>0</v>
      </c>
      <c r="G56" s="232">
        <v>0</v>
      </c>
      <c r="H56" s="232">
        <v>0</v>
      </c>
      <c r="I56" s="232">
        <v>0</v>
      </c>
      <c r="J56" s="232">
        <v>0</v>
      </c>
      <c r="K56" s="232">
        <v>0</v>
      </c>
      <c r="L56" s="233">
        <v>0</v>
      </c>
      <c r="M56" s="238">
        <v>0</v>
      </c>
      <c r="N56" s="240">
        <v>10</v>
      </c>
      <c r="O56" s="196">
        <v>10</v>
      </c>
      <c r="P56" s="236">
        <v>0</v>
      </c>
      <c r="Q56" s="236">
        <v>0</v>
      </c>
      <c r="R56" s="236">
        <v>0</v>
      </c>
      <c r="S56" s="236">
        <v>0</v>
      </c>
      <c r="T56" s="236">
        <v>0</v>
      </c>
      <c r="U56" s="236">
        <v>0</v>
      </c>
      <c r="V56" s="237">
        <v>0</v>
      </c>
      <c r="W56" s="233">
        <v>0</v>
      </c>
      <c r="X56" s="238">
        <v>0</v>
      </c>
      <c r="Y56" s="238">
        <v>1</v>
      </c>
      <c r="Z56" s="197">
        <v>1</v>
      </c>
      <c r="AB56" s="2"/>
    </row>
    <row r="57" spans="1:29" s="2" customFormat="1" x14ac:dyDescent="0.25">
      <c r="A57" s="331"/>
      <c r="B57" s="342"/>
      <c r="C57" s="193" t="s">
        <v>76</v>
      </c>
      <c r="D57" s="191" t="s">
        <v>78</v>
      </c>
      <c r="E57" s="198">
        <v>0</v>
      </c>
      <c r="F57" s="232">
        <v>0</v>
      </c>
      <c r="G57" s="232">
        <v>0</v>
      </c>
      <c r="H57" s="232">
        <v>0</v>
      </c>
      <c r="I57" s="232">
        <v>0</v>
      </c>
      <c r="J57" s="232">
        <v>0</v>
      </c>
      <c r="K57" s="232">
        <v>0</v>
      </c>
      <c r="L57" s="233">
        <v>0</v>
      </c>
      <c r="M57" s="238">
        <v>22</v>
      </c>
      <c r="N57" s="240">
        <v>360</v>
      </c>
      <c r="O57" s="196">
        <v>382</v>
      </c>
      <c r="P57" s="236">
        <v>0</v>
      </c>
      <c r="Q57" s="236">
        <v>0</v>
      </c>
      <c r="R57" s="236">
        <v>0</v>
      </c>
      <c r="S57" s="236">
        <v>0</v>
      </c>
      <c r="T57" s="236">
        <v>0</v>
      </c>
      <c r="U57" s="236">
        <v>0</v>
      </c>
      <c r="V57" s="237">
        <v>0</v>
      </c>
      <c r="W57" s="233">
        <v>0</v>
      </c>
      <c r="X57" s="238">
        <v>17</v>
      </c>
      <c r="Y57" s="238">
        <v>57</v>
      </c>
      <c r="Z57" s="197">
        <v>74</v>
      </c>
      <c r="AB57" s="15"/>
      <c r="AC57" s="15"/>
    </row>
    <row r="58" spans="1:29" ht="15" customHeight="1" x14ac:dyDescent="0.25">
      <c r="A58" s="331"/>
      <c r="B58" s="342"/>
      <c r="C58" s="193" t="s">
        <v>76</v>
      </c>
      <c r="D58" s="191" t="s">
        <v>79</v>
      </c>
      <c r="E58" s="198">
        <v>0</v>
      </c>
      <c r="F58" s="232">
        <v>0</v>
      </c>
      <c r="G58" s="232">
        <v>0</v>
      </c>
      <c r="H58" s="232">
        <v>0</v>
      </c>
      <c r="I58" s="232">
        <v>0</v>
      </c>
      <c r="J58" s="232">
        <v>0</v>
      </c>
      <c r="K58" s="232">
        <v>0</v>
      </c>
      <c r="L58" s="233">
        <v>0</v>
      </c>
      <c r="M58" s="238">
        <v>0</v>
      </c>
      <c r="N58" s="240">
        <v>0</v>
      </c>
      <c r="O58" s="196">
        <v>0</v>
      </c>
      <c r="P58" s="236">
        <v>0</v>
      </c>
      <c r="Q58" s="236">
        <v>0</v>
      </c>
      <c r="R58" s="236">
        <v>0</v>
      </c>
      <c r="S58" s="236">
        <v>0</v>
      </c>
      <c r="T58" s="236">
        <v>0</v>
      </c>
      <c r="U58" s="236">
        <v>0</v>
      </c>
      <c r="V58" s="237">
        <v>0</v>
      </c>
      <c r="W58" s="233">
        <v>0</v>
      </c>
      <c r="X58" s="238">
        <v>0</v>
      </c>
      <c r="Y58" s="238">
        <v>0</v>
      </c>
      <c r="Z58" s="197">
        <v>0</v>
      </c>
    </row>
    <row r="59" spans="1:29" ht="15" customHeight="1" x14ac:dyDescent="0.25">
      <c r="A59" s="331"/>
      <c r="B59" s="342"/>
      <c r="C59" s="193" t="s">
        <v>76</v>
      </c>
      <c r="D59" s="191" t="s">
        <v>80</v>
      </c>
      <c r="E59" s="198">
        <v>0</v>
      </c>
      <c r="F59" s="232">
        <v>0</v>
      </c>
      <c r="G59" s="232">
        <v>0</v>
      </c>
      <c r="H59" s="232">
        <v>0</v>
      </c>
      <c r="I59" s="232">
        <v>0</v>
      </c>
      <c r="J59" s="232">
        <v>0</v>
      </c>
      <c r="K59" s="232">
        <v>0</v>
      </c>
      <c r="L59" s="233">
        <v>0</v>
      </c>
      <c r="M59" s="238">
        <v>8</v>
      </c>
      <c r="N59" s="240">
        <v>70</v>
      </c>
      <c r="O59" s="196">
        <v>78</v>
      </c>
      <c r="P59" s="236">
        <v>0</v>
      </c>
      <c r="Q59" s="236">
        <v>0</v>
      </c>
      <c r="R59" s="236">
        <v>0</v>
      </c>
      <c r="S59" s="236">
        <v>0</v>
      </c>
      <c r="T59" s="236">
        <v>0</v>
      </c>
      <c r="U59" s="236">
        <v>0</v>
      </c>
      <c r="V59" s="237">
        <v>0</v>
      </c>
      <c r="W59" s="233">
        <v>0</v>
      </c>
      <c r="X59" s="238">
        <v>1</v>
      </c>
      <c r="Y59" s="238">
        <v>12</v>
      </c>
      <c r="Z59" s="197">
        <v>13</v>
      </c>
    </row>
    <row r="60" spans="1:29" ht="15" customHeight="1" x14ac:dyDescent="0.25">
      <c r="A60" s="331"/>
      <c r="B60" s="342"/>
      <c r="C60" s="193" t="s">
        <v>76</v>
      </c>
      <c r="D60" s="191" t="s">
        <v>81</v>
      </c>
      <c r="E60" s="198">
        <v>0</v>
      </c>
      <c r="F60" s="232">
        <v>0</v>
      </c>
      <c r="G60" s="232">
        <v>0</v>
      </c>
      <c r="H60" s="232">
        <v>0</v>
      </c>
      <c r="I60" s="232">
        <v>0</v>
      </c>
      <c r="J60" s="232">
        <v>0</v>
      </c>
      <c r="K60" s="232">
        <v>0</v>
      </c>
      <c r="L60" s="233">
        <v>0</v>
      </c>
      <c r="M60" s="238">
        <v>0</v>
      </c>
      <c r="N60" s="240">
        <v>0</v>
      </c>
      <c r="O60" s="196">
        <v>0</v>
      </c>
      <c r="P60" s="236">
        <v>0</v>
      </c>
      <c r="Q60" s="236">
        <v>0</v>
      </c>
      <c r="R60" s="236">
        <v>0</v>
      </c>
      <c r="S60" s="236">
        <v>0</v>
      </c>
      <c r="T60" s="236">
        <v>0</v>
      </c>
      <c r="U60" s="236">
        <v>0</v>
      </c>
      <c r="V60" s="237">
        <v>0</v>
      </c>
      <c r="W60" s="233">
        <v>0</v>
      </c>
      <c r="X60" s="238">
        <v>0</v>
      </c>
      <c r="Y60" s="238">
        <v>0</v>
      </c>
      <c r="Z60" s="197">
        <v>0</v>
      </c>
    </row>
    <row r="61" spans="1:29" ht="15" customHeight="1" x14ac:dyDescent="0.25">
      <c r="A61" s="331"/>
      <c r="B61" s="342"/>
      <c r="C61" s="193"/>
      <c r="D61" s="191" t="s">
        <v>492</v>
      </c>
      <c r="E61" s="198">
        <v>0</v>
      </c>
      <c r="F61" s="232">
        <v>2</v>
      </c>
      <c r="G61" s="232">
        <v>0</v>
      </c>
      <c r="H61" s="232">
        <v>0</v>
      </c>
      <c r="I61" s="232">
        <v>0</v>
      </c>
      <c r="J61" s="232">
        <v>0</v>
      </c>
      <c r="K61" s="232">
        <v>0</v>
      </c>
      <c r="L61" s="233">
        <v>2</v>
      </c>
      <c r="M61" s="238">
        <v>0</v>
      </c>
      <c r="N61" s="240">
        <v>0</v>
      </c>
      <c r="O61" s="196">
        <v>2</v>
      </c>
      <c r="P61" s="236">
        <v>0</v>
      </c>
      <c r="Q61" s="236">
        <v>0</v>
      </c>
      <c r="R61" s="236">
        <v>0</v>
      </c>
      <c r="S61" s="236">
        <v>0</v>
      </c>
      <c r="T61" s="236">
        <v>0</v>
      </c>
      <c r="U61" s="236">
        <v>0</v>
      </c>
      <c r="V61" s="237">
        <v>0</v>
      </c>
      <c r="W61" s="233">
        <v>0</v>
      </c>
      <c r="X61" s="238">
        <v>0</v>
      </c>
      <c r="Y61" s="238">
        <v>0</v>
      </c>
      <c r="Z61" s="197">
        <v>0</v>
      </c>
    </row>
    <row r="62" spans="1:29" ht="15" customHeight="1" x14ac:dyDescent="0.25">
      <c r="A62" s="331"/>
      <c r="B62" s="342"/>
      <c r="C62" s="193"/>
      <c r="D62" s="191" t="s">
        <v>493</v>
      </c>
      <c r="E62" s="198">
        <v>0</v>
      </c>
      <c r="F62" s="232">
        <v>1</v>
      </c>
      <c r="G62" s="232">
        <v>0</v>
      </c>
      <c r="H62" s="232">
        <v>0</v>
      </c>
      <c r="I62" s="232">
        <v>0</v>
      </c>
      <c r="J62" s="232">
        <v>0</v>
      </c>
      <c r="K62" s="232">
        <v>0</v>
      </c>
      <c r="L62" s="233">
        <v>1</v>
      </c>
      <c r="M62" s="238">
        <v>7</v>
      </c>
      <c r="N62" s="240">
        <v>194</v>
      </c>
      <c r="O62" s="196">
        <v>202</v>
      </c>
      <c r="P62" s="236">
        <v>0</v>
      </c>
      <c r="Q62" s="236">
        <v>0</v>
      </c>
      <c r="R62" s="236">
        <v>0</v>
      </c>
      <c r="S62" s="236">
        <v>0</v>
      </c>
      <c r="T62" s="236">
        <v>0</v>
      </c>
      <c r="U62" s="236">
        <v>0</v>
      </c>
      <c r="V62" s="237">
        <v>0</v>
      </c>
      <c r="W62" s="233">
        <v>0</v>
      </c>
      <c r="X62" s="238">
        <v>1</v>
      </c>
      <c r="Y62" s="238">
        <v>35</v>
      </c>
      <c r="Z62" s="197">
        <v>36</v>
      </c>
    </row>
    <row r="63" spans="1:29" ht="15" customHeight="1" x14ac:dyDescent="0.25">
      <c r="A63" s="331"/>
      <c r="B63" s="342"/>
      <c r="C63" s="193"/>
      <c r="D63" s="191" t="s">
        <v>494</v>
      </c>
      <c r="E63" s="198">
        <v>0</v>
      </c>
      <c r="F63" s="232">
        <v>0</v>
      </c>
      <c r="G63" s="232">
        <v>0</v>
      </c>
      <c r="H63" s="232">
        <v>0</v>
      </c>
      <c r="I63" s="232">
        <v>0</v>
      </c>
      <c r="J63" s="232">
        <v>0</v>
      </c>
      <c r="K63" s="232">
        <v>0</v>
      </c>
      <c r="L63" s="233">
        <v>0</v>
      </c>
      <c r="M63" s="238">
        <v>0</v>
      </c>
      <c r="N63" s="240">
        <v>0</v>
      </c>
      <c r="O63" s="196">
        <v>0</v>
      </c>
      <c r="P63" s="236">
        <v>0</v>
      </c>
      <c r="Q63" s="236">
        <v>0</v>
      </c>
      <c r="R63" s="236">
        <v>0</v>
      </c>
      <c r="S63" s="236">
        <v>0</v>
      </c>
      <c r="T63" s="236">
        <v>0</v>
      </c>
      <c r="U63" s="236">
        <v>0</v>
      </c>
      <c r="V63" s="237">
        <v>0</v>
      </c>
      <c r="W63" s="233">
        <v>0</v>
      </c>
      <c r="X63" s="238">
        <v>0</v>
      </c>
      <c r="Y63" s="238">
        <v>4</v>
      </c>
      <c r="Z63" s="197">
        <v>4</v>
      </c>
    </row>
    <row r="64" spans="1:29" ht="15" customHeight="1" x14ac:dyDescent="0.25">
      <c r="A64" s="331"/>
      <c r="B64" s="342"/>
      <c r="C64" s="193"/>
      <c r="D64" s="191" t="s">
        <v>495</v>
      </c>
      <c r="E64" s="198">
        <v>0</v>
      </c>
      <c r="F64" s="232">
        <v>0</v>
      </c>
      <c r="G64" s="232">
        <v>0</v>
      </c>
      <c r="H64" s="232">
        <v>60</v>
      </c>
      <c r="I64" s="232">
        <v>0</v>
      </c>
      <c r="J64" s="232">
        <v>0</v>
      </c>
      <c r="K64" s="232">
        <v>0</v>
      </c>
      <c r="L64" s="233">
        <v>60</v>
      </c>
      <c r="M64" s="238">
        <v>0</v>
      </c>
      <c r="N64" s="240">
        <v>0</v>
      </c>
      <c r="O64" s="196">
        <v>60</v>
      </c>
      <c r="P64" s="236">
        <v>0</v>
      </c>
      <c r="Q64" s="236">
        <v>0</v>
      </c>
      <c r="R64" s="236">
        <v>0</v>
      </c>
      <c r="S64" s="236">
        <v>14</v>
      </c>
      <c r="T64" s="236">
        <v>0</v>
      </c>
      <c r="U64" s="236">
        <v>0</v>
      </c>
      <c r="V64" s="237">
        <v>0</v>
      </c>
      <c r="W64" s="233">
        <v>14</v>
      </c>
      <c r="X64" s="238">
        <v>0</v>
      </c>
      <c r="Y64" s="238">
        <v>0</v>
      </c>
      <c r="Z64" s="197">
        <v>14</v>
      </c>
    </row>
    <row r="65" spans="1:26" ht="15" customHeight="1" x14ac:dyDescent="0.25">
      <c r="A65" s="331"/>
      <c r="B65" s="342"/>
      <c r="C65" s="193"/>
      <c r="D65" s="191" t="s">
        <v>496</v>
      </c>
      <c r="E65" s="198">
        <v>0</v>
      </c>
      <c r="F65" s="232">
        <v>0</v>
      </c>
      <c r="G65" s="232">
        <v>0</v>
      </c>
      <c r="H65" s="232">
        <v>0</v>
      </c>
      <c r="I65" s="232">
        <v>0</v>
      </c>
      <c r="J65" s="232">
        <v>0</v>
      </c>
      <c r="K65" s="232">
        <v>0</v>
      </c>
      <c r="L65" s="233">
        <v>0</v>
      </c>
      <c r="M65" s="238">
        <v>5</v>
      </c>
      <c r="N65" s="240">
        <v>63</v>
      </c>
      <c r="O65" s="196">
        <v>68</v>
      </c>
      <c r="P65" s="236">
        <v>0</v>
      </c>
      <c r="Q65" s="236">
        <v>0</v>
      </c>
      <c r="R65" s="236">
        <v>0</v>
      </c>
      <c r="S65" s="236">
        <v>0</v>
      </c>
      <c r="T65" s="236">
        <v>0</v>
      </c>
      <c r="U65" s="236">
        <v>0</v>
      </c>
      <c r="V65" s="237">
        <v>0</v>
      </c>
      <c r="W65" s="233">
        <v>0</v>
      </c>
      <c r="X65" s="238">
        <v>5</v>
      </c>
      <c r="Y65" s="238">
        <v>3</v>
      </c>
      <c r="Z65" s="197">
        <v>8</v>
      </c>
    </row>
    <row r="66" spans="1:26" ht="15" customHeight="1" x14ac:dyDescent="0.25">
      <c r="A66" s="331"/>
      <c r="B66" s="342"/>
      <c r="C66" s="193"/>
      <c r="D66" s="191" t="s">
        <v>497</v>
      </c>
      <c r="E66" s="198">
        <v>0</v>
      </c>
      <c r="F66" s="232">
        <v>0</v>
      </c>
      <c r="G66" s="232">
        <v>0</v>
      </c>
      <c r="H66" s="232">
        <v>25</v>
      </c>
      <c r="I66" s="232">
        <v>0</v>
      </c>
      <c r="J66" s="232">
        <v>0</v>
      </c>
      <c r="K66" s="232">
        <v>0</v>
      </c>
      <c r="L66" s="233">
        <v>25</v>
      </c>
      <c r="M66" s="238">
        <v>0</v>
      </c>
      <c r="N66" s="240">
        <v>0</v>
      </c>
      <c r="O66" s="196">
        <v>25</v>
      </c>
      <c r="P66" s="236">
        <v>0</v>
      </c>
      <c r="Q66" s="236">
        <v>0</v>
      </c>
      <c r="R66" s="236">
        <v>0</v>
      </c>
      <c r="S66" s="236">
        <v>6</v>
      </c>
      <c r="T66" s="236">
        <v>0</v>
      </c>
      <c r="U66" s="236">
        <v>0</v>
      </c>
      <c r="V66" s="237">
        <v>0</v>
      </c>
      <c r="W66" s="233">
        <v>6</v>
      </c>
      <c r="X66" s="238">
        <v>0</v>
      </c>
      <c r="Y66" s="238">
        <v>0</v>
      </c>
      <c r="Z66" s="197">
        <v>6</v>
      </c>
    </row>
    <row r="67" spans="1:26" ht="15" customHeight="1" x14ac:dyDescent="0.25">
      <c r="A67" s="331"/>
      <c r="B67" s="342"/>
      <c r="C67" s="193" t="s">
        <v>76</v>
      </c>
      <c r="D67" s="191" t="s">
        <v>82</v>
      </c>
      <c r="E67" s="198">
        <v>0</v>
      </c>
      <c r="F67" s="232">
        <v>0</v>
      </c>
      <c r="G67" s="232">
        <v>0</v>
      </c>
      <c r="H67" s="232">
        <v>0</v>
      </c>
      <c r="I67" s="232">
        <v>0</v>
      </c>
      <c r="J67" s="232">
        <v>0</v>
      </c>
      <c r="K67" s="232">
        <v>0</v>
      </c>
      <c r="L67" s="233">
        <v>0</v>
      </c>
      <c r="M67" s="238">
        <v>11</v>
      </c>
      <c r="N67" s="240">
        <v>4</v>
      </c>
      <c r="O67" s="196">
        <v>15</v>
      </c>
      <c r="P67" s="236">
        <v>0</v>
      </c>
      <c r="Q67" s="236">
        <v>0</v>
      </c>
      <c r="R67" s="236">
        <v>0</v>
      </c>
      <c r="S67" s="236">
        <v>0</v>
      </c>
      <c r="T67" s="236">
        <v>0</v>
      </c>
      <c r="U67" s="236">
        <v>0</v>
      </c>
      <c r="V67" s="237">
        <v>0</v>
      </c>
      <c r="W67" s="233">
        <v>0</v>
      </c>
      <c r="X67" s="238">
        <v>1</v>
      </c>
      <c r="Y67" s="238">
        <v>0</v>
      </c>
      <c r="Z67" s="197">
        <v>1</v>
      </c>
    </row>
    <row r="68" spans="1:26" ht="15" customHeight="1" x14ac:dyDescent="0.25">
      <c r="A68" s="331"/>
      <c r="B68" s="342"/>
      <c r="C68" s="193" t="s">
        <v>83</v>
      </c>
      <c r="D68" s="191" t="s">
        <v>84</v>
      </c>
      <c r="E68" s="198">
        <v>0</v>
      </c>
      <c r="F68" s="232">
        <v>0</v>
      </c>
      <c r="G68" s="232">
        <v>0</v>
      </c>
      <c r="H68" s="232">
        <v>4</v>
      </c>
      <c r="I68" s="232">
        <v>0</v>
      </c>
      <c r="J68" s="232">
        <v>0</v>
      </c>
      <c r="K68" s="232">
        <v>0</v>
      </c>
      <c r="L68" s="233">
        <v>4</v>
      </c>
      <c r="M68" s="238">
        <v>2</v>
      </c>
      <c r="N68" s="240">
        <v>87</v>
      </c>
      <c r="O68" s="196">
        <v>93</v>
      </c>
      <c r="P68" s="236">
        <v>0</v>
      </c>
      <c r="Q68" s="236">
        <v>0</v>
      </c>
      <c r="R68" s="236">
        <v>0</v>
      </c>
      <c r="S68" s="236">
        <v>1</v>
      </c>
      <c r="T68" s="236">
        <v>0</v>
      </c>
      <c r="U68" s="236">
        <v>0</v>
      </c>
      <c r="V68" s="237">
        <v>0</v>
      </c>
      <c r="W68" s="233">
        <v>1</v>
      </c>
      <c r="X68" s="238">
        <v>0</v>
      </c>
      <c r="Y68" s="238">
        <v>13</v>
      </c>
      <c r="Z68" s="197">
        <v>14</v>
      </c>
    </row>
    <row r="69" spans="1:26" ht="15" customHeight="1" x14ac:dyDescent="0.25">
      <c r="A69" s="331"/>
      <c r="B69" s="342"/>
      <c r="C69" s="193" t="s">
        <v>85</v>
      </c>
      <c r="D69" s="191" t="s">
        <v>508</v>
      </c>
      <c r="E69" s="198">
        <v>0</v>
      </c>
      <c r="F69" s="232">
        <v>0</v>
      </c>
      <c r="G69" s="232">
        <v>0</v>
      </c>
      <c r="H69" s="232">
        <v>3</v>
      </c>
      <c r="I69" s="232">
        <v>0</v>
      </c>
      <c r="J69" s="232">
        <v>0</v>
      </c>
      <c r="K69" s="232">
        <v>0</v>
      </c>
      <c r="L69" s="233">
        <v>3</v>
      </c>
      <c r="M69" s="238">
        <v>0</v>
      </c>
      <c r="N69" s="240">
        <v>0</v>
      </c>
      <c r="O69" s="196">
        <v>3</v>
      </c>
      <c r="P69" s="236">
        <v>0</v>
      </c>
      <c r="Q69" s="236">
        <v>0</v>
      </c>
      <c r="R69" s="236">
        <v>0</v>
      </c>
      <c r="S69" s="236">
        <v>0</v>
      </c>
      <c r="T69" s="236">
        <v>0</v>
      </c>
      <c r="U69" s="236">
        <v>0</v>
      </c>
      <c r="V69" s="237">
        <v>0</v>
      </c>
      <c r="W69" s="233">
        <v>0</v>
      </c>
      <c r="X69" s="238">
        <v>0</v>
      </c>
      <c r="Y69" s="238">
        <v>0</v>
      </c>
      <c r="Z69" s="197">
        <v>0</v>
      </c>
    </row>
    <row r="70" spans="1:26" ht="15" customHeight="1" x14ac:dyDescent="0.25">
      <c r="A70" s="331"/>
      <c r="B70" s="343"/>
      <c r="C70" s="193" t="s">
        <v>85</v>
      </c>
      <c r="D70" s="191" t="s">
        <v>86</v>
      </c>
      <c r="E70" s="198">
        <v>0</v>
      </c>
      <c r="F70" s="199">
        <v>3</v>
      </c>
      <c r="G70" s="232">
        <v>0</v>
      </c>
      <c r="H70" s="232">
        <v>0</v>
      </c>
      <c r="I70" s="232">
        <v>0</v>
      </c>
      <c r="J70" s="232">
        <v>0</v>
      </c>
      <c r="K70" s="232">
        <v>0</v>
      </c>
      <c r="L70" s="233">
        <v>3</v>
      </c>
      <c r="M70" s="238">
        <v>25</v>
      </c>
      <c r="N70" s="240">
        <v>95</v>
      </c>
      <c r="O70" s="196">
        <v>123</v>
      </c>
      <c r="P70" s="236">
        <v>0</v>
      </c>
      <c r="Q70" s="236">
        <v>0</v>
      </c>
      <c r="R70" s="236">
        <v>0</v>
      </c>
      <c r="S70" s="236">
        <v>0</v>
      </c>
      <c r="T70" s="236">
        <v>0</v>
      </c>
      <c r="U70" s="236">
        <v>0</v>
      </c>
      <c r="V70" s="237">
        <v>0</v>
      </c>
      <c r="W70" s="233">
        <v>0</v>
      </c>
      <c r="X70" s="238">
        <v>7</v>
      </c>
      <c r="Y70" s="238">
        <v>22</v>
      </c>
      <c r="Z70" s="197">
        <v>29</v>
      </c>
    </row>
    <row r="71" spans="1:26" ht="15" customHeight="1" x14ac:dyDescent="0.25">
      <c r="A71" s="331"/>
      <c r="B71" s="194" t="s">
        <v>33</v>
      </c>
      <c r="C71" s="193" t="s">
        <v>87</v>
      </c>
      <c r="D71" s="191" t="s">
        <v>88</v>
      </c>
      <c r="E71" s="198">
        <v>0</v>
      </c>
      <c r="F71" s="232">
        <v>0</v>
      </c>
      <c r="G71" s="232">
        <v>0</v>
      </c>
      <c r="H71" s="232">
        <v>0</v>
      </c>
      <c r="I71" s="232">
        <v>0</v>
      </c>
      <c r="J71" s="232">
        <v>0</v>
      </c>
      <c r="K71" s="232">
        <v>0</v>
      </c>
      <c r="L71" s="233">
        <v>0</v>
      </c>
      <c r="M71" s="238">
        <v>0</v>
      </c>
      <c r="N71" s="240">
        <v>28</v>
      </c>
      <c r="O71" s="196">
        <v>28</v>
      </c>
      <c r="P71" s="236">
        <v>0</v>
      </c>
      <c r="Q71" s="236">
        <v>0</v>
      </c>
      <c r="R71" s="236">
        <v>0</v>
      </c>
      <c r="S71" s="236">
        <v>0</v>
      </c>
      <c r="T71" s="236">
        <v>0</v>
      </c>
      <c r="U71" s="236">
        <v>0</v>
      </c>
      <c r="V71" s="237">
        <v>0</v>
      </c>
      <c r="W71" s="233">
        <v>0</v>
      </c>
      <c r="X71" s="238">
        <v>0</v>
      </c>
      <c r="Y71" s="238">
        <v>11</v>
      </c>
      <c r="Z71" s="197">
        <v>11</v>
      </c>
    </row>
    <row r="72" spans="1:26" ht="15" customHeight="1" x14ac:dyDescent="0.25">
      <c r="A72" s="331"/>
      <c r="B72" s="194" t="s">
        <v>89</v>
      </c>
      <c r="C72" s="193" t="s">
        <v>90</v>
      </c>
      <c r="D72" s="191" t="s">
        <v>91</v>
      </c>
      <c r="E72" s="198">
        <v>0</v>
      </c>
      <c r="F72" s="232">
        <v>1</v>
      </c>
      <c r="G72" s="232">
        <v>0</v>
      </c>
      <c r="H72" s="232">
        <v>0</v>
      </c>
      <c r="I72" s="232">
        <v>0</v>
      </c>
      <c r="J72" s="232">
        <v>0</v>
      </c>
      <c r="K72" s="232">
        <v>0</v>
      </c>
      <c r="L72" s="233">
        <v>1</v>
      </c>
      <c r="M72" s="238">
        <v>0</v>
      </c>
      <c r="N72" s="240">
        <v>24</v>
      </c>
      <c r="O72" s="196">
        <v>25</v>
      </c>
      <c r="P72" s="236">
        <v>0</v>
      </c>
      <c r="Q72" s="236">
        <v>0</v>
      </c>
      <c r="R72" s="236">
        <v>0</v>
      </c>
      <c r="S72" s="236">
        <v>0</v>
      </c>
      <c r="T72" s="236">
        <v>0</v>
      </c>
      <c r="U72" s="236">
        <v>0</v>
      </c>
      <c r="V72" s="237">
        <v>0</v>
      </c>
      <c r="W72" s="233">
        <v>0</v>
      </c>
      <c r="X72" s="238">
        <v>1</v>
      </c>
      <c r="Y72" s="238">
        <v>6</v>
      </c>
      <c r="Z72" s="197">
        <v>7</v>
      </c>
    </row>
    <row r="73" spans="1:26" ht="15" customHeight="1" x14ac:dyDescent="0.25">
      <c r="A73" s="331"/>
      <c r="B73" s="194"/>
      <c r="C73" s="193" t="s">
        <v>92</v>
      </c>
      <c r="D73" s="191" t="s">
        <v>93</v>
      </c>
      <c r="E73" s="198">
        <v>0</v>
      </c>
      <c r="F73" s="232">
        <v>0</v>
      </c>
      <c r="G73" s="232">
        <v>0</v>
      </c>
      <c r="H73" s="232">
        <v>0</v>
      </c>
      <c r="I73" s="232">
        <v>0</v>
      </c>
      <c r="J73" s="232">
        <v>0</v>
      </c>
      <c r="K73" s="232">
        <v>0</v>
      </c>
      <c r="L73" s="233">
        <v>0</v>
      </c>
      <c r="M73" s="238">
        <v>0</v>
      </c>
      <c r="N73" s="240">
        <v>15</v>
      </c>
      <c r="O73" s="196">
        <v>15</v>
      </c>
      <c r="P73" s="236">
        <v>0</v>
      </c>
      <c r="Q73" s="236">
        <v>0</v>
      </c>
      <c r="R73" s="236">
        <v>0</v>
      </c>
      <c r="S73" s="236">
        <v>0</v>
      </c>
      <c r="T73" s="236">
        <v>0</v>
      </c>
      <c r="U73" s="236">
        <v>0</v>
      </c>
      <c r="V73" s="237">
        <v>0</v>
      </c>
      <c r="W73" s="233">
        <v>0</v>
      </c>
      <c r="X73" s="238">
        <v>0</v>
      </c>
      <c r="Y73" s="238">
        <v>3</v>
      </c>
      <c r="Z73" s="197">
        <v>3</v>
      </c>
    </row>
    <row r="74" spans="1:26" ht="15" customHeight="1" x14ac:dyDescent="0.25">
      <c r="A74" s="331"/>
      <c r="B74" s="194" t="s">
        <v>94</v>
      </c>
      <c r="C74" s="193" t="s">
        <v>95</v>
      </c>
      <c r="D74" s="191" t="s">
        <v>96</v>
      </c>
      <c r="E74" s="198">
        <v>0</v>
      </c>
      <c r="F74" s="232">
        <v>0</v>
      </c>
      <c r="G74" s="232">
        <v>0</v>
      </c>
      <c r="H74" s="232">
        <v>0</v>
      </c>
      <c r="I74" s="232">
        <v>0</v>
      </c>
      <c r="J74" s="232">
        <v>0</v>
      </c>
      <c r="K74" s="232">
        <v>0</v>
      </c>
      <c r="L74" s="233">
        <v>0</v>
      </c>
      <c r="M74" s="238">
        <v>0</v>
      </c>
      <c r="N74" s="240">
        <v>10</v>
      </c>
      <c r="O74" s="196">
        <v>10</v>
      </c>
      <c r="P74" s="236">
        <v>0</v>
      </c>
      <c r="Q74" s="236">
        <v>0</v>
      </c>
      <c r="R74" s="236">
        <v>0</v>
      </c>
      <c r="S74" s="236">
        <v>0</v>
      </c>
      <c r="T74" s="236">
        <v>0</v>
      </c>
      <c r="U74" s="236">
        <v>0</v>
      </c>
      <c r="V74" s="237">
        <v>0</v>
      </c>
      <c r="W74" s="233">
        <v>0</v>
      </c>
      <c r="X74" s="238">
        <v>0</v>
      </c>
      <c r="Y74" s="238">
        <v>14</v>
      </c>
      <c r="Z74" s="197">
        <v>14</v>
      </c>
    </row>
    <row r="75" spans="1:26" ht="15" customHeight="1" x14ac:dyDescent="0.25">
      <c r="A75" s="331"/>
      <c r="B75" s="194"/>
      <c r="C75" s="193" t="s">
        <v>97</v>
      </c>
      <c r="D75" s="191" t="s">
        <v>98</v>
      </c>
      <c r="E75" s="198">
        <v>0</v>
      </c>
      <c r="F75" s="232">
        <v>0</v>
      </c>
      <c r="G75" s="232">
        <v>0</v>
      </c>
      <c r="H75" s="232">
        <v>0</v>
      </c>
      <c r="I75" s="232">
        <v>0</v>
      </c>
      <c r="J75" s="232">
        <v>0</v>
      </c>
      <c r="K75" s="232">
        <v>0</v>
      </c>
      <c r="L75" s="233">
        <v>0</v>
      </c>
      <c r="M75" s="238">
        <v>0</v>
      </c>
      <c r="N75" s="240">
        <v>0</v>
      </c>
      <c r="O75" s="196">
        <v>0</v>
      </c>
      <c r="P75" s="236">
        <v>0</v>
      </c>
      <c r="Q75" s="236">
        <v>0</v>
      </c>
      <c r="R75" s="236">
        <v>0</v>
      </c>
      <c r="S75" s="236">
        <v>0</v>
      </c>
      <c r="T75" s="236">
        <v>0</v>
      </c>
      <c r="U75" s="236">
        <v>0</v>
      </c>
      <c r="V75" s="237">
        <v>0</v>
      </c>
      <c r="W75" s="233">
        <v>0</v>
      </c>
      <c r="X75" s="238">
        <v>0</v>
      </c>
      <c r="Y75" s="238">
        <v>0</v>
      </c>
      <c r="Z75" s="197">
        <v>0</v>
      </c>
    </row>
    <row r="76" spans="1:26" ht="15" customHeight="1" x14ac:dyDescent="0.25">
      <c r="A76" s="331"/>
      <c r="B76" s="194"/>
      <c r="C76" s="193" t="s">
        <v>97</v>
      </c>
      <c r="D76" s="191" t="s">
        <v>99</v>
      </c>
      <c r="E76" s="198">
        <v>0</v>
      </c>
      <c r="F76" s="232">
        <v>0</v>
      </c>
      <c r="G76" s="232">
        <v>0</v>
      </c>
      <c r="H76" s="232">
        <v>0</v>
      </c>
      <c r="I76" s="232">
        <v>0</v>
      </c>
      <c r="J76" s="232">
        <v>0</v>
      </c>
      <c r="K76" s="232">
        <v>0</v>
      </c>
      <c r="L76" s="233">
        <v>0</v>
      </c>
      <c r="M76" s="238">
        <v>66</v>
      </c>
      <c r="N76" s="240">
        <v>25</v>
      </c>
      <c r="O76" s="196">
        <v>91</v>
      </c>
      <c r="P76" s="236">
        <v>0</v>
      </c>
      <c r="Q76" s="236">
        <v>0</v>
      </c>
      <c r="R76" s="236">
        <v>0</v>
      </c>
      <c r="S76" s="236">
        <v>0</v>
      </c>
      <c r="T76" s="236">
        <v>0</v>
      </c>
      <c r="U76" s="236">
        <v>0</v>
      </c>
      <c r="V76" s="237">
        <v>0</v>
      </c>
      <c r="W76" s="233">
        <v>0</v>
      </c>
      <c r="X76" s="238">
        <v>6</v>
      </c>
      <c r="Y76" s="238">
        <v>5</v>
      </c>
      <c r="Z76" s="197">
        <v>11</v>
      </c>
    </row>
    <row r="77" spans="1:26" ht="15" customHeight="1" x14ac:dyDescent="0.25">
      <c r="A77" s="331"/>
      <c r="B77" s="194"/>
      <c r="C77" s="193" t="s">
        <v>97</v>
      </c>
      <c r="D77" s="191" t="s">
        <v>100</v>
      </c>
      <c r="E77" s="198">
        <v>0</v>
      </c>
      <c r="F77" s="232">
        <v>0</v>
      </c>
      <c r="G77" s="232">
        <v>0</v>
      </c>
      <c r="H77" s="232">
        <v>0</v>
      </c>
      <c r="I77" s="232">
        <v>0</v>
      </c>
      <c r="J77" s="232">
        <v>0</v>
      </c>
      <c r="K77" s="232">
        <v>0</v>
      </c>
      <c r="L77" s="233">
        <v>0</v>
      </c>
      <c r="M77" s="238">
        <v>117</v>
      </c>
      <c r="N77" s="240">
        <v>88</v>
      </c>
      <c r="O77" s="196">
        <v>205</v>
      </c>
      <c r="P77" s="236">
        <v>0</v>
      </c>
      <c r="Q77" s="236">
        <v>0</v>
      </c>
      <c r="R77" s="236">
        <v>0</v>
      </c>
      <c r="S77" s="236">
        <v>0</v>
      </c>
      <c r="T77" s="236">
        <v>0</v>
      </c>
      <c r="U77" s="236">
        <v>0</v>
      </c>
      <c r="V77" s="237">
        <v>0</v>
      </c>
      <c r="W77" s="233">
        <v>0</v>
      </c>
      <c r="X77" s="238">
        <v>13</v>
      </c>
      <c r="Y77" s="238">
        <v>20</v>
      </c>
      <c r="Z77" s="197">
        <v>33</v>
      </c>
    </row>
    <row r="78" spans="1:26" ht="15" customHeight="1" x14ac:dyDescent="0.25">
      <c r="A78" s="331"/>
      <c r="B78" s="194"/>
      <c r="C78" s="193"/>
      <c r="D78" s="191" t="s">
        <v>583</v>
      </c>
      <c r="E78" s="198">
        <v>0</v>
      </c>
      <c r="F78" s="232">
        <v>0</v>
      </c>
      <c r="G78" s="232">
        <v>0</v>
      </c>
      <c r="H78" s="232">
        <v>0</v>
      </c>
      <c r="I78" s="232">
        <v>0</v>
      </c>
      <c r="J78" s="232">
        <v>0</v>
      </c>
      <c r="K78" s="232">
        <v>0</v>
      </c>
      <c r="L78" s="233">
        <v>0</v>
      </c>
      <c r="M78" s="238">
        <v>14</v>
      </c>
      <c r="N78" s="240">
        <v>6</v>
      </c>
      <c r="O78" s="196">
        <v>20</v>
      </c>
      <c r="P78" s="236">
        <v>0</v>
      </c>
      <c r="Q78" s="236">
        <v>0</v>
      </c>
      <c r="R78" s="236">
        <v>0</v>
      </c>
      <c r="S78" s="236">
        <v>0</v>
      </c>
      <c r="T78" s="236">
        <v>0</v>
      </c>
      <c r="U78" s="236">
        <v>0</v>
      </c>
      <c r="V78" s="237">
        <v>0</v>
      </c>
      <c r="W78" s="233">
        <v>0</v>
      </c>
      <c r="X78" s="238">
        <v>0</v>
      </c>
      <c r="Y78" s="238">
        <v>0</v>
      </c>
      <c r="Z78" s="197">
        <v>0</v>
      </c>
    </row>
    <row r="79" spans="1:26" ht="15" customHeight="1" x14ac:dyDescent="0.25">
      <c r="A79" s="331"/>
      <c r="B79" s="194"/>
      <c r="C79" s="193"/>
      <c r="D79" s="191" t="s">
        <v>568</v>
      </c>
      <c r="E79" s="198">
        <v>0</v>
      </c>
      <c r="F79" s="232">
        <v>3</v>
      </c>
      <c r="G79" s="232">
        <v>0</v>
      </c>
      <c r="H79" s="232">
        <v>0</v>
      </c>
      <c r="I79" s="232">
        <v>0</v>
      </c>
      <c r="J79" s="232">
        <v>0</v>
      </c>
      <c r="K79" s="232">
        <v>0</v>
      </c>
      <c r="L79" s="233">
        <v>3</v>
      </c>
      <c r="M79" s="238">
        <v>2</v>
      </c>
      <c r="N79" s="240">
        <v>13</v>
      </c>
      <c r="O79" s="196">
        <v>18</v>
      </c>
      <c r="P79" s="236">
        <v>0</v>
      </c>
      <c r="Q79" s="236">
        <v>2</v>
      </c>
      <c r="R79" s="236">
        <v>0</v>
      </c>
      <c r="S79" s="236">
        <v>0</v>
      </c>
      <c r="T79" s="236">
        <v>0</v>
      </c>
      <c r="U79" s="236">
        <v>0</v>
      </c>
      <c r="V79" s="237">
        <v>0</v>
      </c>
      <c r="W79" s="233">
        <v>2</v>
      </c>
      <c r="X79" s="238">
        <v>0</v>
      </c>
      <c r="Y79" s="238">
        <v>2</v>
      </c>
      <c r="Z79" s="197">
        <v>4</v>
      </c>
    </row>
    <row r="80" spans="1:26" ht="15" customHeight="1" x14ac:dyDescent="0.25">
      <c r="A80" s="331"/>
      <c r="B80" s="194"/>
      <c r="C80" s="193"/>
      <c r="D80" s="191" t="s">
        <v>101</v>
      </c>
      <c r="E80" s="198">
        <v>0</v>
      </c>
      <c r="F80" s="232">
        <v>0</v>
      </c>
      <c r="G80" s="232">
        <v>0</v>
      </c>
      <c r="H80" s="232">
        <v>0</v>
      </c>
      <c r="I80" s="232">
        <v>0</v>
      </c>
      <c r="J80" s="232">
        <v>0</v>
      </c>
      <c r="K80" s="232">
        <v>0</v>
      </c>
      <c r="L80" s="233">
        <v>0</v>
      </c>
      <c r="M80" s="238">
        <v>19</v>
      </c>
      <c r="N80" s="240">
        <v>106</v>
      </c>
      <c r="O80" s="196">
        <v>125</v>
      </c>
      <c r="P80" s="236">
        <v>0</v>
      </c>
      <c r="Q80" s="236">
        <v>0</v>
      </c>
      <c r="R80" s="236">
        <v>0</v>
      </c>
      <c r="S80" s="236">
        <v>0</v>
      </c>
      <c r="T80" s="236">
        <v>0</v>
      </c>
      <c r="U80" s="236">
        <v>0</v>
      </c>
      <c r="V80" s="237">
        <v>0</v>
      </c>
      <c r="W80" s="233">
        <v>0</v>
      </c>
      <c r="X80" s="238">
        <v>3</v>
      </c>
      <c r="Y80" s="238">
        <v>25</v>
      </c>
      <c r="Z80" s="197">
        <v>28</v>
      </c>
    </row>
    <row r="81" spans="1:29" ht="15" customHeight="1" x14ac:dyDescent="0.25">
      <c r="A81" s="331"/>
      <c r="B81" s="194"/>
      <c r="C81" s="193"/>
      <c r="D81" s="191" t="s">
        <v>102</v>
      </c>
      <c r="E81" s="198">
        <v>0</v>
      </c>
      <c r="F81" s="232">
        <v>0</v>
      </c>
      <c r="G81" s="232">
        <v>0</v>
      </c>
      <c r="H81" s="232">
        <v>0</v>
      </c>
      <c r="I81" s="232">
        <v>0</v>
      </c>
      <c r="J81" s="232">
        <v>0</v>
      </c>
      <c r="K81" s="232">
        <v>0</v>
      </c>
      <c r="L81" s="233">
        <v>0</v>
      </c>
      <c r="M81" s="238">
        <v>24</v>
      </c>
      <c r="N81" s="240">
        <v>36</v>
      </c>
      <c r="O81" s="196">
        <v>60</v>
      </c>
      <c r="P81" s="236">
        <v>0</v>
      </c>
      <c r="Q81" s="236">
        <v>0</v>
      </c>
      <c r="R81" s="236">
        <v>0</v>
      </c>
      <c r="S81" s="236">
        <v>0</v>
      </c>
      <c r="T81" s="236">
        <v>0</v>
      </c>
      <c r="U81" s="236">
        <v>0</v>
      </c>
      <c r="V81" s="237">
        <v>0</v>
      </c>
      <c r="W81" s="233">
        <v>0</v>
      </c>
      <c r="X81" s="238">
        <v>3</v>
      </c>
      <c r="Y81" s="238">
        <v>6</v>
      </c>
      <c r="Z81" s="197">
        <v>9</v>
      </c>
    </row>
    <row r="82" spans="1:29" ht="15" customHeight="1" x14ac:dyDescent="0.25">
      <c r="A82" s="331"/>
      <c r="B82" s="194"/>
      <c r="C82" s="128"/>
      <c r="D82" s="191" t="s">
        <v>103</v>
      </c>
      <c r="E82" s="198">
        <v>0</v>
      </c>
      <c r="F82" s="232">
        <v>0</v>
      </c>
      <c r="G82" s="232">
        <v>0</v>
      </c>
      <c r="H82" s="232">
        <v>0</v>
      </c>
      <c r="I82" s="232">
        <v>0</v>
      </c>
      <c r="J82" s="232">
        <v>0</v>
      </c>
      <c r="K82" s="232">
        <v>0</v>
      </c>
      <c r="L82" s="233">
        <v>0</v>
      </c>
      <c r="M82" s="238">
        <v>14</v>
      </c>
      <c r="N82" s="240">
        <v>26</v>
      </c>
      <c r="O82" s="196">
        <v>40</v>
      </c>
      <c r="P82" s="236">
        <v>0</v>
      </c>
      <c r="Q82" s="236">
        <v>0</v>
      </c>
      <c r="R82" s="236">
        <v>0</v>
      </c>
      <c r="S82" s="236">
        <v>0</v>
      </c>
      <c r="T82" s="236">
        <v>0</v>
      </c>
      <c r="U82" s="236">
        <v>0</v>
      </c>
      <c r="V82" s="237">
        <v>0</v>
      </c>
      <c r="W82" s="233">
        <v>0</v>
      </c>
      <c r="X82" s="238">
        <v>8</v>
      </c>
      <c r="Y82" s="238">
        <v>5</v>
      </c>
      <c r="Z82" s="197">
        <v>13</v>
      </c>
    </row>
    <row r="83" spans="1:29" ht="15" customHeight="1" x14ac:dyDescent="0.25">
      <c r="A83" s="331"/>
      <c r="B83" s="122" t="s">
        <v>104</v>
      </c>
      <c r="C83" s="123"/>
      <c r="D83" s="124"/>
      <c r="E83" s="297">
        <v>0</v>
      </c>
      <c r="F83" s="188">
        <v>0</v>
      </c>
      <c r="G83" s="188">
        <v>0</v>
      </c>
      <c r="H83" s="188">
        <v>0</v>
      </c>
      <c r="I83" s="188">
        <v>0</v>
      </c>
      <c r="J83" s="188">
        <v>0</v>
      </c>
      <c r="K83" s="188">
        <v>0</v>
      </c>
      <c r="L83" s="189">
        <v>0</v>
      </c>
      <c r="M83" s="192">
        <v>79</v>
      </c>
      <c r="N83" s="296">
        <v>129</v>
      </c>
      <c r="O83" s="192">
        <v>208</v>
      </c>
      <c r="P83" s="296">
        <v>0</v>
      </c>
      <c r="Q83" s="296">
        <v>0</v>
      </c>
      <c r="R83" s="296">
        <v>0</v>
      </c>
      <c r="S83" s="296">
        <v>0</v>
      </c>
      <c r="T83" s="296">
        <v>0</v>
      </c>
      <c r="U83" s="296">
        <v>0</v>
      </c>
      <c r="V83" s="296">
        <v>0</v>
      </c>
      <c r="W83" s="189">
        <v>0</v>
      </c>
      <c r="X83" s="192">
        <v>11</v>
      </c>
      <c r="Y83" s="192">
        <v>27</v>
      </c>
      <c r="Z83" s="296">
        <v>38</v>
      </c>
    </row>
    <row r="84" spans="1:29" ht="15" customHeight="1" x14ac:dyDescent="0.25">
      <c r="A84" s="331"/>
      <c r="B84" s="194"/>
      <c r="C84" s="193" t="s">
        <v>105</v>
      </c>
      <c r="D84" s="191" t="s">
        <v>106</v>
      </c>
      <c r="E84" s="198">
        <v>0</v>
      </c>
      <c r="F84" s="232">
        <v>0</v>
      </c>
      <c r="G84" s="232">
        <v>0</v>
      </c>
      <c r="H84" s="232">
        <v>0</v>
      </c>
      <c r="I84" s="232">
        <v>0</v>
      </c>
      <c r="J84" s="232">
        <v>0</v>
      </c>
      <c r="K84" s="232">
        <v>0</v>
      </c>
      <c r="L84" s="233">
        <v>0</v>
      </c>
      <c r="M84" s="238">
        <v>0</v>
      </c>
      <c r="N84" s="240">
        <v>0</v>
      </c>
      <c r="O84" s="196">
        <v>0</v>
      </c>
      <c r="P84" s="236">
        <v>0</v>
      </c>
      <c r="Q84" s="236">
        <v>0</v>
      </c>
      <c r="R84" s="236">
        <v>0</v>
      </c>
      <c r="S84" s="236">
        <v>0</v>
      </c>
      <c r="T84" s="236">
        <v>0</v>
      </c>
      <c r="U84" s="236">
        <v>0</v>
      </c>
      <c r="V84" s="237">
        <v>0</v>
      </c>
      <c r="W84" s="233">
        <v>0</v>
      </c>
      <c r="X84" s="238">
        <v>0</v>
      </c>
      <c r="Y84" s="238">
        <v>0</v>
      </c>
      <c r="Z84" s="197">
        <v>0</v>
      </c>
    </row>
    <row r="85" spans="1:29" ht="15" customHeight="1" x14ac:dyDescent="0.25">
      <c r="A85" s="331"/>
      <c r="B85" s="194"/>
      <c r="C85" s="193" t="s">
        <v>105</v>
      </c>
      <c r="D85" s="191" t="s">
        <v>107</v>
      </c>
      <c r="E85" s="198">
        <v>0</v>
      </c>
      <c r="F85" s="232">
        <v>0</v>
      </c>
      <c r="G85" s="232">
        <v>0</v>
      </c>
      <c r="H85" s="232">
        <v>0</v>
      </c>
      <c r="I85" s="232">
        <v>0</v>
      </c>
      <c r="J85" s="232">
        <v>0</v>
      </c>
      <c r="K85" s="232">
        <v>0</v>
      </c>
      <c r="L85" s="233">
        <v>0</v>
      </c>
      <c r="M85" s="238">
        <v>36</v>
      </c>
      <c r="N85" s="240">
        <v>34</v>
      </c>
      <c r="O85" s="196">
        <v>70</v>
      </c>
      <c r="P85" s="236">
        <v>0</v>
      </c>
      <c r="Q85" s="236">
        <v>0</v>
      </c>
      <c r="R85" s="236">
        <v>0</v>
      </c>
      <c r="S85" s="236">
        <v>0</v>
      </c>
      <c r="T85" s="236">
        <v>0</v>
      </c>
      <c r="U85" s="236">
        <v>0</v>
      </c>
      <c r="V85" s="237">
        <v>0</v>
      </c>
      <c r="W85" s="233">
        <v>0</v>
      </c>
      <c r="X85" s="238">
        <v>3</v>
      </c>
      <c r="Y85" s="238">
        <v>6</v>
      </c>
      <c r="Z85" s="197">
        <v>9</v>
      </c>
      <c r="AB85" s="2"/>
    </row>
    <row r="86" spans="1:29" s="2" customFormat="1" x14ac:dyDescent="0.25">
      <c r="A86" s="331"/>
      <c r="B86" s="194"/>
      <c r="C86" s="193" t="s">
        <v>105</v>
      </c>
      <c r="D86" s="191" t="s">
        <v>108</v>
      </c>
      <c r="E86" s="198">
        <v>0</v>
      </c>
      <c r="F86" s="232">
        <v>0</v>
      </c>
      <c r="G86" s="232">
        <v>0</v>
      </c>
      <c r="H86" s="232">
        <v>0</v>
      </c>
      <c r="I86" s="232">
        <v>0</v>
      </c>
      <c r="J86" s="232">
        <v>0</v>
      </c>
      <c r="K86" s="232">
        <v>0</v>
      </c>
      <c r="L86" s="233">
        <v>0</v>
      </c>
      <c r="M86" s="238">
        <v>40</v>
      </c>
      <c r="N86" s="240">
        <v>63</v>
      </c>
      <c r="O86" s="196">
        <v>103</v>
      </c>
      <c r="P86" s="236">
        <v>0</v>
      </c>
      <c r="Q86" s="236">
        <v>0</v>
      </c>
      <c r="R86" s="236">
        <v>0</v>
      </c>
      <c r="S86" s="236">
        <v>0</v>
      </c>
      <c r="T86" s="236">
        <v>0</v>
      </c>
      <c r="U86" s="236">
        <v>0</v>
      </c>
      <c r="V86" s="237">
        <v>0</v>
      </c>
      <c r="W86" s="233">
        <v>0</v>
      </c>
      <c r="X86" s="238">
        <v>6</v>
      </c>
      <c r="Y86" s="238">
        <v>8</v>
      </c>
      <c r="Z86" s="197">
        <v>14</v>
      </c>
      <c r="AB86" s="15"/>
      <c r="AC86" s="15"/>
    </row>
    <row r="87" spans="1:29" ht="15" customHeight="1" x14ac:dyDescent="0.25">
      <c r="A87" s="331"/>
      <c r="B87" s="194"/>
      <c r="C87" s="193" t="s">
        <v>109</v>
      </c>
      <c r="D87" s="191" t="s">
        <v>110</v>
      </c>
      <c r="E87" s="198">
        <v>0</v>
      </c>
      <c r="F87" s="232">
        <v>0</v>
      </c>
      <c r="G87" s="232">
        <v>0</v>
      </c>
      <c r="H87" s="232">
        <v>0</v>
      </c>
      <c r="I87" s="232">
        <v>0</v>
      </c>
      <c r="J87" s="232">
        <v>0</v>
      </c>
      <c r="K87" s="232">
        <v>0</v>
      </c>
      <c r="L87" s="233">
        <v>0</v>
      </c>
      <c r="M87" s="238">
        <v>0</v>
      </c>
      <c r="N87" s="240">
        <v>11</v>
      </c>
      <c r="O87" s="196">
        <v>11</v>
      </c>
      <c r="P87" s="236">
        <v>0</v>
      </c>
      <c r="Q87" s="236">
        <v>0</v>
      </c>
      <c r="R87" s="236">
        <v>0</v>
      </c>
      <c r="S87" s="236">
        <v>0</v>
      </c>
      <c r="T87" s="236">
        <v>0</v>
      </c>
      <c r="U87" s="236">
        <v>0</v>
      </c>
      <c r="V87" s="237">
        <v>0</v>
      </c>
      <c r="W87" s="233">
        <v>0</v>
      </c>
      <c r="X87" s="238">
        <v>0</v>
      </c>
      <c r="Y87" s="238">
        <v>2</v>
      </c>
      <c r="Z87" s="197">
        <v>2</v>
      </c>
    </row>
    <row r="88" spans="1:29" ht="15" customHeight="1" x14ac:dyDescent="0.25">
      <c r="A88" s="331"/>
      <c r="B88" s="194"/>
      <c r="C88" s="193" t="s">
        <v>111</v>
      </c>
      <c r="D88" s="191" t="s">
        <v>112</v>
      </c>
      <c r="E88" s="198">
        <v>0</v>
      </c>
      <c r="F88" s="232">
        <v>0</v>
      </c>
      <c r="G88" s="232">
        <v>0</v>
      </c>
      <c r="H88" s="232">
        <v>0</v>
      </c>
      <c r="I88" s="232">
        <v>0</v>
      </c>
      <c r="J88" s="232">
        <v>0</v>
      </c>
      <c r="K88" s="232">
        <v>0</v>
      </c>
      <c r="L88" s="233">
        <v>0</v>
      </c>
      <c r="M88" s="238">
        <v>1</v>
      </c>
      <c r="N88" s="240">
        <v>15</v>
      </c>
      <c r="O88" s="196">
        <v>16</v>
      </c>
      <c r="P88" s="236">
        <v>0</v>
      </c>
      <c r="Q88" s="236">
        <v>0</v>
      </c>
      <c r="R88" s="236">
        <v>0</v>
      </c>
      <c r="S88" s="236">
        <v>0</v>
      </c>
      <c r="T88" s="236">
        <v>0</v>
      </c>
      <c r="U88" s="236">
        <v>0</v>
      </c>
      <c r="V88" s="237">
        <v>0</v>
      </c>
      <c r="W88" s="233">
        <v>0</v>
      </c>
      <c r="X88" s="238">
        <v>2</v>
      </c>
      <c r="Y88" s="238">
        <v>8</v>
      </c>
      <c r="Z88" s="197">
        <v>10</v>
      </c>
    </row>
    <row r="89" spans="1:29" ht="15" customHeight="1" x14ac:dyDescent="0.25">
      <c r="A89" s="331"/>
      <c r="B89" s="194"/>
      <c r="C89" s="193" t="s">
        <v>113</v>
      </c>
      <c r="D89" s="191" t="s">
        <v>114</v>
      </c>
      <c r="E89" s="198">
        <v>0</v>
      </c>
      <c r="F89" s="232">
        <v>0</v>
      </c>
      <c r="G89" s="232">
        <v>0</v>
      </c>
      <c r="H89" s="232">
        <v>0</v>
      </c>
      <c r="I89" s="232">
        <v>0</v>
      </c>
      <c r="J89" s="232">
        <v>0</v>
      </c>
      <c r="K89" s="232">
        <v>0</v>
      </c>
      <c r="L89" s="233">
        <v>0</v>
      </c>
      <c r="M89" s="238">
        <v>2</v>
      </c>
      <c r="N89" s="240">
        <v>6</v>
      </c>
      <c r="O89" s="196">
        <v>8</v>
      </c>
      <c r="P89" s="236">
        <v>0</v>
      </c>
      <c r="Q89" s="236">
        <v>0</v>
      </c>
      <c r="R89" s="236">
        <v>0</v>
      </c>
      <c r="S89" s="236">
        <v>0</v>
      </c>
      <c r="T89" s="236">
        <v>0</v>
      </c>
      <c r="U89" s="236">
        <v>0</v>
      </c>
      <c r="V89" s="237">
        <v>0</v>
      </c>
      <c r="W89" s="233">
        <v>0</v>
      </c>
      <c r="X89" s="238">
        <v>0</v>
      </c>
      <c r="Y89" s="238">
        <v>3</v>
      </c>
      <c r="Z89" s="197">
        <v>3</v>
      </c>
    </row>
    <row r="90" spans="1:29" ht="15" customHeight="1" x14ac:dyDescent="0.25">
      <c r="A90" s="331"/>
      <c r="B90" s="122" t="s">
        <v>115</v>
      </c>
      <c r="C90" s="123"/>
      <c r="D90" s="124"/>
      <c r="E90" s="297">
        <v>34</v>
      </c>
      <c r="F90" s="188">
        <v>3</v>
      </c>
      <c r="G90" s="188">
        <v>24</v>
      </c>
      <c r="H90" s="188">
        <v>0</v>
      </c>
      <c r="I90" s="188">
        <v>0</v>
      </c>
      <c r="J90" s="188">
        <v>0</v>
      </c>
      <c r="K90" s="188">
        <v>0</v>
      </c>
      <c r="L90" s="189">
        <v>61</v>
      </c>
      <c r="M90" s="192">
        <v>350</v>
      </c>
      <c r="N90" s="296">
        <v>1135</v>
      </c>
      <c r="O90" s="192">
        <v>1546</v>
      </c>
      <c r="P90" s="296">
        <v>6</v>
      </c>
      <c r="Q90" s="296">
        <v>0</v>
      </c>
      <c r="R90" s="296">
        <v>4</v>
      </c>
      <c r="S90" s="296">
        <v>0</v>
      </c>
      <c r="T90" s="296">
        <v>0</v>
      </c>
      <c r="U90" s="296">
        <v>0</v>
      </c>
      <c r="V90" s="296">
        <v>0</v>
      </c>
      <c r="W90" s="189">
        <v>10</v>
      </c>
      <c r="X90" s="192">
        <v>70</v>
      </c>
      <c r="Y90" s="192">
        <v>162</v>
      </c>
      <c r="Z90" s="296">
        <v>242</v>
      </c>
    </row>
    <row r="91" spans="1:29" ht="15" customHeight="1" x14ac:dyDescent="0.25">
      <c r="A91" s="331"/>
      <c r="B91" s="341" t="s">
        <v>75</v>
      </c>
      <c r="C91" s="193" t="s">
        <v>116</v>
      </c>
      <c r="D91" s="191" t="s">
        <v>117</v>
      </c>
      <c r="E91" s="198">
        <v>0</v>
      </c>
      <c r="F91" s="232">
        <v>0</v>
      </c>
      <c r="G91" s="232">
        <v>1</v>
      </c>
      <c r="H91" s="232">
        <v>0</v>
      </c>
      <c r="I91" s="232">
        <v>0</v>
      </c>
      <c r="J91" s="232">
        <v>0</v>
      </c>
      <c r="K91" s="232">
        <v>0</v>
      </c>
      <c r="L91" s="233">
        <v>1</v>
      </c>
      <c r="M91" s="238">
        <v>26</v>
      </c>
      <c r="N91" s="240">
        <v>97</v>
      </c>
      <c r="O91" s="196">
        <v>124</v>
      </c>
      <c r="P91" s="236">
        <v>0</v>
      </c>
      <c r="Q91" s="236">
        <v>0</v>
      </c>
      <c r="R91" s="236">
        <v>0</v>
      </c>
      <c r="S91" s="236">
        <v>0</v>
      </c>
      <c r="T91" s="236">
        <v>0</v>
      </c>
      <c r="U91" s="236">
        <v>0</v>
      </c>
      <c r="V91" s="237">
        <v>0</v>
      </c>
      <c r="W91" s="233">
        <v>0</v>
      </c>
      <c r="X91" s="238">
        <v>8</v>
      </c>
      <c r="Y91" s="238">
        <v>16</v>
      </c>
      <c r="Z91" s="197">
        <v>24</v>
      </c>
    </row>
    <row r="92" spans="1:29" ht="15" customHeight="1" x14ac:dyDescent="0.25">
      <c r="A92" s="331"/>
      <c r="B92" s="342"/>
      <c r="C92" s="193" t="s">
        <v>116</v>
      </c>
      <c r="D92" s="191" t="s">
        <v>118</v>
      </c>
      <c r="E92" s="198">
        <v>0</v>
      </c>
      <c r="F92" s="232">
        <v>0</v>
      </c>
      <c r="G92" s="232">
        <v>0</v>
      </c>
      <c r="H92" s="232">
        <v>0</v>
      </c>
      <c r="I92" s="232">
        <v>0</v>
      </c>
      <c r="J92" s="232">
        <v>0</v>
      </c>
      <c r="K92" s="232">
        <v>0</v>
      </c>
      <c r="L92" s="233">
        <v>0</v>
      </c>
      <c r="M92" s="238">
        <v>0</v>
      </c>
      <c r="N92" s="240">
        <v>22</v>
      </c>
      <c r="O92" s="196">
        <v>22</v>
      </c>
      <c r="P92" s="236">
        <v>0</v>
      </c>
      <c r="Q92" s="236">
        <v>0</v>
      </c>
      <c r="R92" s="236">
        <v>0</v>
      </c>
      <c r="S92" s="236">
        <v>0</v>
      </c>
      <c r="T92" s="236">
        <v>0</v>
      </c>
      <c r="U92" s="236">
        <v>0</v>
      </c>
      <c r="V92" s="237">
        <v>0</v>
      </c>
      <c r="W92" s="233">
        <v>0</v>
      </c>
      <c r="X92" s="238">
        <v>0</v>
      </c>
      <c r="Y92" s="238">
        <v>1</v>
      </c>
      <c r="Z92" s="197">
        <v>1</v>
      </c>
      <c r="AB92" s="2"/>
    </row>
    <row r="93" spans="1:29" s="2" customFormat="1" x14ac:dyDescent="0.25">
      <c r="A93" s="331"/>
      <c r="B93" s="342"/>
      <c r="C93" s="193" t="s">
        <v>116</v>
      </c>
      <c r="D93" s="191" t="s">
        <v>119</v>
      </c>
      <c r="E93" s="198">
        <v>0</v>
      </c>
      <c r="F93" s="232">
        <v>0</v>
      </c>
      <c r="G93" s="232">
        <v>0</v>
      </c>
      <c r="H93" s="232">
        <v>0</v>
      </c>
      <c r="I93" s="232">
        <v>0</v>
      </c>
      <c r="J93" s="232">
        <v>0</v>
      </c>
      <c r="K93" s="232">
        <v>0</v>
      </c>
      <c r="L93" s="233">
        <v>0</v>
      </c>
      <c r="M93" s="238">
        <v>3</v>
      </c>
      <c r="N93" s="240">
        <v>24</v>
      </c>
      <c r="O93" s="196">
        <v>27</v>
      </c>
      <c r="P93" s="236">
        <v>0</v>
      </c>
      <c r="Q93" s="236">
        <v>0</v>
      </c>
      <c r="R93" s="236">
        <v>0</v>
      </c>
      <c r="S93" s="236">
        <v>0</v>
      </c>
      <c r="T93" s="236">
        <v>0</v>
      </c>
      <c r="U93" s="236">
        <v>0</v>
      </c>
      <c r="V93" s="237">
        <v>0</v>
      </c>
      <c r="W93" s="233">
        <v>0</v>
      </c>
      <c r="X93" s="238">
        <v>0</v>
      </c>
      <c r="Y93" s="238">
        <v>4</v>
      </c>
      <c r="Z93" s="197">
        <v>4</v>
      </c>
      <c r="AB93" s="15"/>
      <c r="AC93" s="15"/>
    </row>
    <row r="94" spans="1:29" ht="15" customHeight="1" x14ac:dyDescent="0.25">
      <c r="A94" s="331"/>
      <c r="B94" s="342"/>
      <c r="C94" s="193" t="s">
        <v>116</v>
      </c>
      <c r="D94" s="191" t="s">
        <v>120</v>
      </c>
      <c r="E94" s="198">
        <v>0</v>
      </c>
      <c r="F94" s="232">
        <v>0</v>
      </c>
      <c r="G94" s="232">
        <v>0</v>
      </c>
      <c r="H94" s="232">
        <v>0</v>
      </c>
      <c r="I94" s="232">
        <v>0</v>
      </c>
      <c r="J94" s="232">
        <v>0</v>
      </c>
      <c r="K94" s="232">
        <v>0</v>
      </c>
      <c r="L94" s="233">
        <v>0</v>
      </c>
      <c r="M94" s="238">
        <v>2</v>
      </c>
      <c r="N94" s="240">
        <v>47</v>
      </c>
      <c r="O94" s="196">
        <v>49</v>
      </c>
      <c r="P94" s="236">
        <v>0</v>
      </c>
      <c r="Q94" s="236">
        <v>0</v>
      </c>
      <c r="R94" s="236">
        <v>0</v>
      </c>
      <c r="S94" s="236">
        <v>0</v>
      </c>
      <c r="T94" s="236">
        <v>0</v>
      </c>
      <c r="U94" s="236">
        <v>0</v>
      </c>
      <c r="V94" s="237">
        <v>0</v>
      </c>
      <c r="W94" s="233">
        <v>0</v>
      </c>
      <c r="X94" s="238">
        <v>0</v>
      </c>
      <c r="Y94" s="238">
        <v>0</v>
      </c>
      <c r="Z94" s="197">
        <v>0</v>
      </c>
    </row>
    <row r="95" spans="1:29" ht="15" customHeight="1" x14ac:dyDescent="0.25">
      <c r="A95" s="331"/>
      <c r="B95" s="342"/>
      <c r="C95" s="193" t="s">
        <v>116</v>
      </c>
      <c r="D95" s="191" t="s">
        <v>121</v>
      </c>
      <c r="E95" s="198">
        <v>0</v>
      </c>
      <c r="F95" s="232">
        <v>0</v>
      </c>
      <c r="G95" s="232">
        <v>0</v>
      </c>
      <c r="H95" s="232">
        <v>0</v>
      </c>
      <c r="I95" s="232">
        <v>0</v>
      </c>
      <c r="J95" s="232">
        <v>0</v>
      </c>
      <c r="K95" s="232">
        <v>0</v>
      </c>
      <c r="L95" s="233">
        <v>0</v>
      </c>
      <c r="M95" s="238">
        <v>8</v>
      </c>
      <c r="N95" s="240">
        <v>87</v>
      </c>
      <c r="O95" s="196">
        <v>95</v>
      </c>
      <c r="P95" s="236">
        <v>0</v>
      </c>
      <c r="Q95" s="236">
        <v>0</v>
      </c>
      <c r="R95" s="236">
        <v>0</v>
      </c>
      <c r="S95" s="236">
        <v>0</v>
      </c>
      <c r="T95" s="236">
        <v>0</v>
      </c>
      <c r="U95" s="236">
        <v>0</v>
      </c>
      <c r="V95" s="237">
        <v>0</v>
      </c>
      <c r="W95" s="233">
        <v>0</v>
      </c>
      <c r="X95" s="238">
        <v>0</v>
      </c>
      <c r="Y95" s="238">
        <v>17</v>
      </c>
      <c r="Z95" s="197">
        <v>17</v>
      </c>
    </row>
    <row r="96" spans="1:29" ht="15" customHeight="1" x14ac:dyDescent="0.25">
      <c r="A96" s="331"/>
      <c r="B96" s="342"/>
      <c r="C96" s="193" t="s">
        <v>116</v>
      </c>
      <c r="D96" s="191" t="s">
        <v>122</v>
      </c>
      <c r="E96" s="198">
        <v>0</v>
      </c>
      <c r="F96" s="232">
        <v>0</v>
      </c>
      <c r="G96" s="232">
        <v>0</v>
      </c>
      <c r="H96" s="232">
        <v>0</v>
      </c>
      <c r="I96" s="232">
        <v>0</v>
      </c>
      <c r="J96" s="232">
        <v>0</v>
      </c>
      <c r="K96" s="232">
        <v>0</v>
      </c>
      <c r="L96" s="233">
        <v>0</v>
      </c>
      <c r="M96" s="238">
        <v>7</v>
      </c>
      <c r="N96" s="240">
        <v>37</v>
      </c>
      <c r="O96" s="196">
        <v>44</v>
      </c>
      <c r="P96" s="236">
        <v>0</v>
      </c>
      <c r="Q96" s="236">
        <v>0</v>
      </c>
      <c r="R96" s="236">
        <v>0</v>
      </c>
      <c r="S96" s="236">
        <v>0</v>
      </c>
      <c r="T96" s="236">
        <v>0</v>
      </c>
      <c r="U96" s="236">
        <v>0</v>
      </c>
      <c r="V96" s="237">
        <v>0</v>
      </c>
      <c r="W96" s="233">
        <v>0</v>
      </c>
      <c r="X96" s="238">
        <v>3</v>
      </c>
      <c r="Y96" s="238">
        <v>6</v>
      </c>
      <c r="Z96" s="197">
        <v>9</v>
      </c>
    </row>
    <row r="97" spans="1:26" ht="15" customHeight="1" x14ac:dyDescent="0.25">
      <c r="A97" s="331"/>
      <c r="B97" s="342"/>
      <c r="C97" s="193" t="s">
        <v>116</v>
      </c>
      <c r="D97" s="191" t="s">
        <v>123</v>
      </c>
      <c r="E97" s="198">
        <v>0</v>
      </c>
      <c r="F97" s="232">
        <v>0</v>
      </c>
      <c r="G97" s="232">
        <v>0</v>
      </c>
      <c r="H97" s="232">
        <v>0</v>
      </c>
      <c r="I97" s="232">
        <v>0</v>
      </c>
      <c r="J97" s="232">
        <v>0</v>
      </c>
      <c r="K97" s="232">
        <v>0</v>
      </c>
      <c r="L97" s="233">
        <v>0</v>
      </c>
      <c r="M97" s="238">
        <v>0</v>
      </c>
      <c r="N97" s="240">
        <v>0</v>
      </c>
      <c r="O97" s="196">
        <v>0</v>
      </c>
      <c r="P97" s="236">
        <v>0</v>
      </c>
      <c r="Q97" s="236">
        <v>0</v>
      </c>
      <c r="R97" s="236">
        <v>0</v>
      </c>
      <c r="S97" s="236">
        <v>0</v>
      </c>
      <c r="T97" s="236">
        <v>0</v>
      </c>
      <c r="U97" s="236">
        <v>0</v>
      </c>
      <c r="V97" s="237">
        <v>0</v>
      </c>
      <c r="W97" s="233">
        <v>0</v>
      </c>
      <c r="X97" s="238">
        <v>0</v>
      </c>
      <c r="Y97" s="238">
        <v>0</v>
      </c>
      <c r="Z97" s="197">
        <v>0</v>
      </c>
    </row>
    <row r="98" spans="1:26" ht="15" customHeight="1" x14ac:dyDescent="0.25">
      <c r="A98" s="331"/>
      <c r="B98" s="342"/>
      <c r="C98" s="193" t="s">
        <v>116</v>
      </c>
      <c r="D98" s="191" t="s">
        <v>124</v>
      </c>
      <c r="E98" s="198">
        <v>0</v>
      </c>
      <c r="F98" s="232">
        <v>0</v>
      </c>
      <c r="G98" s="232">
        <v>0</v>
      </c>
      <c r="H98" s="232">
        <v>0</v>
      </c>
      <c r="I98" s="232">
        <v>0</v>
      </c>
      <c r="J98" s="232">
        <v>0</v>
      </c>
      <c r="K98" s="232">
        <v>0</v>
      </c>
      <c r="L98" s="233">
        <v>0</v>
      </c>
      <c r="M98" s="238">
        <v>16</v>
      </c>
      <c r="N98" s="240">
        <v>40</v>
      </c>
      <c r="O98" s="196">
        <v>56</v>
      </c>
      <c r="P98" s="236">
        <v>0</v>
      </c>
      <c r="Q98" s="236">
        <v>0</v>
      </c>
      <c r="R98" s="236">
        <v>0</v>
      </c>
      <c r="S98" s="236">
        <v>0</v>
      </c>
      <c r="T98" s="236">
        <v>0</v>
      </c>
      <c r="U98" s="236">
        <v>0</v>
      </c>
      <c r="V98" s="237">
        <v>0</v>
      </c>
      <c r="W98" s="233">
        <v>0</v>
      </c>
      <c r="X98" s="238">
        <v>1</v>
      </c>
      <c r="Y98" s="238">
        <v>10</v>
      </c>
      <c r="Z98" s="197">
        <v>11</v>
      </c>
    </row>
    <row r="99" spans="1:26" ht="15" customHeight="1" x14ac:dyDescent="0.25">
      <c r="A99" s="331"/>
      <c r="B99" s="342"/>
      <c r="C99" s="193" t="s">
        <v>125</v>
      </c>
      <c r="D99" s="191" t="s">
        <v>126</v>
      </c>
      <c r="E99" s="198">
        <v>0</v>
      </c>
      <c r="F99" s="232">
        <v>0</v>
      </c>
      <c r="G99" s="232">
        <v>0</v>
      </c>
      <c r="H99" s="232">
        <v>0</v>
      </c>
      <c r="I99" s="232">
        <v>0</v>
      </c>
      <c r="J99" s="232">
        <v>0</v>
      </c>
      <c r="K99" s="232">
        <v>0</v>
      </c>
      <c r="L99" s="233">
        <v>0</v>
      </c>
      <c r="M99" s="238">
        <v>0</v>
      </c>
      <c r="N99" s="240">
        <v>5</v>
      </c>
      <c r="O99" s="196">
        <v>5</v>
      </c>
      <c r="P99" s="236">
        <v>0</v>
      </c>
      <c r="Q99" s="236">
        <v>0</v>
      </c>
      <c r="R99" s="236">
        <v>0</v>
      </c>
      <c r="S99" s="236">
        <v>0</v>
      </c>
      <c r="T99" s="236">
        <v>0</v>
      </c>
      <c r="U99" s="236">
        <v>0</v>
      </c>
      <c r="V99" s="237">
        <v>0</v>
      </c>
      <c r="W99" s="233">
        <v>0</v>
      </c>
      <c r="X99" s="238">
        <v>0</v>
      </c>
      <c r="Y99" s="238">
        <v>0</v>
      </c>
      <c r="Z99" s="197">
        <v>0</v>
      </c>
    </row>
    <row r="100" spans="1:26" ht="15" customHeight="1" x14ac:dyDescent="0.25">
      <c r="A100" s="331"/>
      <c r="B100" s="342"/>
      <c r="C100" s="193"/>
      <c r="D100" s="191" t="s">
        <v>498</v>
      </c>
      <c r="E100" s="198">
        <v>0</v>
      </c>
      <c r="F100" s="232">
        <v>0</v>
      </c>
      <c r="G100" s="232">
        <v>0</v>
      </c>
      <c r="H100" s="232">
        <v>0</v>
      </c>
      <c r="I100" s="232">
        <v>0</v>
      </c>
      <c r="J100" s="232">
        <v>0</v>
      </c>
      <c r="K100" s="232">
        <v>0</v>
      </c>
      <c r="L100" s="233">
        <v>0</v>
      </c>
      <c r="M100" s="238">
        <v>0</v>
      </c>
      <c r="N100" s="240">
        <v>0</v>
      </c>
      <c r="O100" s="196">
        <v>0</v>
      </c>
      <c r="P100" s="236">
        <v>0</v>
      </c>
      <c r="Q100" s="236">
        <v>0</v>
      </c>
      <c r="R100" s="236">
        <v>0</v>
      </c>
      <c r="S100" s="236">
        <v>0</v>
      </c>
      <c r="T100" s="236">
        <v>0</v>
      </c>
      <c r="U100" s="236">
        <v>0</v>
      </c>
      <c r="V100" s="237">
        <v>0</v>
      </c>
      <c r="W100" s="233">
        <v>0</v>
      </c>
      <c r="X100" s="238">
        <v>0</v>
      </c>
      <c r="Y100" s="238">
        <v>0</v>
      </c>
      <c r="Z100" s="197">
        <v>0</v>
      </c>
    </row>
    <row r="101" spans="1:26" ht="15" customHeight="1" x14ac:dyDescent="0.25">
      <c r="A101" s="331"/>
      <c r="B101" s="343"/>
      <c r="C101" s="193" t="s">
        <v>127</v>
      </c>
      <c r="D101" s="191" t="s">
        <v>128</v>
      </c>
      <c r="E101" s="198">
        <v>13</v>
      </c>
      <c r="F101" s="232">
        <v>0</v>
      </c>
      <c r="G101" s="232">
        <v>0</v>
      </c>
      <c r="H101" s="232">
        <v>0</v>
      </c>
      <c r="I101" s="232">
        <v>0</v>
      </c>
      <c r="J101" s="232">
        <v>0</v>
      </c>
      <c r="K101" s="232">
        <v>0</v>
      </c>
      <c r="L101" s="233">
        <v>13</v>
      </c>
      <c r="M101" s="238">
        <v>10</v>
      </c>
      <c r="N101" s="240">
        <v>38</v>
      </c>
      <c r="O101" s="196">
        <v>61</v>
      </c>
      <c r="P101" s="236">
        <v>3</v>
      </c>
      <c r="Q101" s="236">
        <v>0</v>
      </c>
      <c r="R101" s="236">
        <v>0</v>
      </c>
      <c r="S101" s="236">
        <v>0</v>
      </c>
      <c r="T101" s="236">
        <v>0</v>
      </c>
      <c r="U101" s="236">
        <v>0</v>
      </c>
      <c r="V101" s="237">
        <v>0</v>
      </c>
      <c r="W101" s="233">
        <v>3</v>
      </c>
      <c r="X101" s="238">
        <v>1</v>
      </c>
      <c r="Y101" s="238">
        <v>1</v>
      </c>
      <c r="Z101" s="197">
        <v>5</v>
      </c>
    </row>
    <row r="102" spans="1:26" ht="15" customHeight="1" x14ac:dyDescent="0.25">
      <c r="A102" s="331"/>
      <c r="B102" s="145"/>
      <c r="C102" s="193"/>
      <c r="D102" s="191" t="s">
        <v>511</v>
      </c>
      <c r="E102" s="198">
        <v>0</v>
      </c>
      <c r="F102" s="232">
        <v>0</v>
      </c>
      <c r="G102" s="232">
        <v>0</v>
      </c>
      <c r="H102" s="232">
        <v>0</v>
      </c>
      <c r="I102" s="232">
        <v>0</v>
      </c>
      <c r="J102" s="232">
        <v>0</v>
      </c>
      <c r="K102" s="232">
        <v>0</v>
      </c>
      <c r="L102" s="233">
        <v>0</v>
      </c>
      <c r="M102" s="238">
        <v>0</v>
      </c>
      <c r="N102" s="240">
        <v>0</v>
      </c>
      <c r="O102" s="196">
        <v>0</v>
      </c>
      <c r="P102" s="236">
        <v>0</v>
      </c>
      <c r="Q102" s="236">
        <v>0</v>
      </c>
      <c r="R102" s="236">
        <v>0</v>
      </c>
      <c r="S102" s="236">
        <v>0</v>
      </c>
      <c r="T102" s="236">
        <v>0</v>
      </c>
      <c r="U102" s="236">
        <v>0</v>
      </c>
      <c r="V102" s="237">
        <v>0</v>
      </c>
      <c r="W102" s="233">
        <v>0</v>
      </c>
      <c r="X102" s="238">
        <v>0</v>
      </c>
      <c r="Y102" s="238">
        <v>0</v>
      </c>
      <c r="Z102" s="197">
        <v>0</v>
      </c>
    </row>
    <row r="103" spans="1:26" ht="15" customHeight="1" x14ac:dyDescent="0.25">
      <c r="A103" s="331"/>
      <c r="B103" s="194"/>
      <c r="C103" s="193"/>
      <c r="D103" s="191" t="s">
        <v>129</v>
      </c>
      <c r="E103" s="198">
        <v>0</v>
      </c>
      <c r="F103" s="232">
        <v>0</v>
      </c>
      <c r="G103" s="232">
        <v>0</v>
      </c>
      <c r="H103" s="232">
        <v>0</v>
      </c>
      <c r="I103" s="232">
        <v>0</v>
      </c>
      <c r="J103" s="232">
        <v>0</v>
      </c>
      <c r="K103" s="232">
        <v>0</v>
      </c>
      <c r="L103" s="233">
        <v>0</v>
      </c>
      <c r="M103" s="238">
        <v>16</v>
      </c>
      <c r="N103" s="240">
        <v>56</v>
      </c>
      <c r="O103" s="196">
        <v>72</v>
      </c>
      <c r="P103" s="236">
        <v>0</v>
      </c>
      <c r="Q103" s="236">
        <v>0</v>
      </c>
      <c r="R103" s="236">
        <v>0</v>
      </c>
      <c r="S103" s="236">
        <v>0</v>
      </c>
      <c r="T103" s="236">
        <v>0</v>
      </c>
      <c r="U103" s="236">
        <v>0</v>
      </c>
      <c r="V103" s="237">
        <v>0</v>
      </c>
      <c r="W103" s="233">
        <v>0</v>
      </c>
      <c r="X103" s="238">
        <v>3</v>
      </c>
      <c r="Y103" s="238">
        <v>10</v>
      </c>
      <c r="Z103" s="197">
        <v>13</v>
      </c>
    </row>
    <row r="104" spans="1:26" ht="15" customHeight="1" x14ac:dyDescent="0.25">
      <c r="A104" s="331"/>
      <c r="B104" s="129"/>
      <c r="C104" s="193"/>
      <c r="D104" s="191" t="s">
        <v>499</v>
      </c>
      <c r="E104" s="198">
        <v>0</v>
      </c>
      <c r="F104" s="232">
        <v>0</v>
      </c>
      <c r="G104" s="232">
        <v>0</v>
      </c>
      <c r="H104" s="232">
        <v>0</v>
      </c>
      <c r="I104" s="232">
        <v>0</v>
      </c>
      <c r="J104" s="232">
        <v>0</v>
      </c>
      <c r="K104" s="232">
        <v>0</v>
      </c>
      <c r="L104" s="233">
        <v>0</v>
      </c>
      <c r="M104" s="238">
        <v>0</v>
      </c>
      <c r="N104" s="240">
        <v>0</v>
      </c>
      <c r="O104" s="196">
        <v>0</v>
      </c>
      <c r="P104" s="236">
        <v>0</v>
      </c>
      <c r="Q104" s="236">
        <v>0</v>
      </c>
      <c r="R104" s="236">
        <v>0</v>
      </c>
      <c r="S104" s="236">
        <v>0</v>
      </c>
      <c r="T104" s="236">
        <v>0</v>
      </c>
      <c r="U104" s="236">
        <v>0</v>
      </c>
      <c r="V104" s="237">
        <v>0</v>
      </c>
      <c r="W104" s="233">
        <v>0</v>
      </c>
      <c r="X104" s="238">
        <v>0</v>
      </c>
      <c r="Y104" s="238">
        <v>0</v>
      </c>
      <c r="Z104" s="197">
        <v>0</v>
      </c>
    </row>
    <row r="105" spans="1:26" ht="15" customHeight="1" x14ac:dyDescent="0.25">
      <c r="A105" s="331"/>
      <c r="B105" s="129"/>
      <c r="C105" s="193"/>
      <c r="D105" s="191" t="s">
        <v>604</v>
      </c>
      <c r="E105" s="198">
        <v>0</v>
      </c>
      <c r="F105" s="232">
        <v>0</v>
      </c>
      <c r="G105" s="232">
        <v>0</v>
      </c>
      <c r="H105" s="232">
        <v>0</v>
      </c>
      <c r="I105" s="232">
        <v>0</v>
      </c>
      <c r="J105" s="232">
        <v>0</v>
      </c>
      <c r="K105" s="232">
        <v>0</v>
      </c>
      <c r="L105" s="233">
        <v>0</v>
      </c>
      <c r="M105" s="238">
        <v>0</v>
      </c>
      <c r="N105" s="240">
        <v>12</v>
      </c>
      <c r="O105" s="196">
        <v>12</v>
      </c>
      <c r="P105" s="236">
        <v>0</v>
      </c>
      <c r="Q105" s="236">
        <v>0</v>
      </c>
      <c r="R105" s="236">
        <v>0</v>
      </c>
      <c r="S105" s="236">
        <v>0</v>
      </c>
      <c r="T105" s="236">
        <v>0</v>
      </c>
      <c r="U105" s="236">
        <v>0</v>
      </c>
      <c r="V105" s="237">
        <v>0</v>
      </c>
      <c r="W105" s="233">
        <v>0</v>
      </c>
      <c r="X105" s="238">
        <v>0</v>
      </c>
      <c r="Y105" s="238">
        <v>3</v>
      </c>
      <c r="Z105" s="197">
        <v>3</v>
      </c>
    </row>
    <row r="106" spans="1:26" ht="15" customHeight="1" x14ac:dyDescent="0.25">
      <c r="A106" s="331"/>
      <c r="B106" s="341" t="s">
        <v>130</v>
      </c>
      <c r="C106" s="193" t="s">
        <v>131</v>
      </c>
      <c r="D106" s="191" t="s">
        <v>132</v>
      </c>
      <c r="E106" s="198">
        <v>0</v>
      </c>
      <c r="F106" s="232">
        <v>0</v>
      </c>
      <c r="G106" s="232">
        <v>14</v>
      </c>
      <c r="H106" s="232">
        <v>0</v>
      </c>
      <c r="I106" s="232">
        <v>0</v>
      </c>
      <c r="J106" s="232">
        <v>0</v>
      </c>
      <c r="K106" s="232">
        <v>0</v>
      </c>
      <c r="L106" s="233">
        <v>14</v>
      </c>
      <c r="M106" s="238">
        <v>17</v>
      </c>
      <c r="N106" s="240">
        <v>217</v>
      </c>
      <c r="O106" s="196">
        <v>248</v>
      </c>
      <c r="P106" s="236">
        <v>0</v>
      </c>
      <c r="Q106" s="236">
        <v>0</v>
      </c>
      <c r="R106" s="236">
        <v>3</v>
      </c>
      <c r="S106" s="236">
        <v>0</v>
      </c>
      <c r="T106" s="236">
        <v>0</v>
      </c>
      <c r="U106" s="236">
        <v>0</v>
      </c>
      <c r="V106" s="237">
        <v>0</v>
      </c>
      <c r="W106" s="233">
        <v>3</v>
      </c>
      <c r="X106" s="238">
        <v>3</v>
      </c>
      <c r="Y106" s="238">
        <v>33</v>
      </c>
      <c r="Z106" s="197">
        <v>39</v>
      </c>
    </row>
    <row r="107" spans="1:26" ht="15" customHeight="1" x14ac:dyDescent="0.25">
      <c r="A107" s="331"/>
      <c r="B107" s="342"/>
      <c r="C107" s="193" t="s">
        <v>131</v>
      </c>
      <c r="D107" s="191" t="s">
        <v>133</v>
      </c>
      <c r="E107" s="198">
        <v>0</v>
      </c>
      <c r="F107" s="232">
        <v>0</v>
      </c>
      <c r="G107" s="232">
        <v>0</v>
      </c>
      <c r="H107" s="232">
        <v>0</v>
      </c>
      <c r="I107" s="232">
        <v>0</v>
      </c>
      <c r="J107" s="232">
        <v>0</v>
      </c>
      <c r="K107" s="232">
        <v>0</v>
      </c>
      <c r="L107" s="233">
        <v>0</v>
      </c>
      <c r="M107" s="238">
        <v>0</v>
      </c>
      <c r="N107" s="240">
        <v>0</v>
      </c>
      <c r="O107" s="196">
        <v>0</v>
      </c>
      <c r="P107" s="236">
        <v>0</v>
      </c>
      <c r="Q107" s="236">
        <v>0</v>
      </c>
      <c r="R107" s="236">
        <v>0</v>
      </c>
      <c r="S107" s="236">
        <v>0</v>
      </c>
      <c r="T107" s="236">
        <v>0</v>
      </c>
      <c r="U107" s="236">
        <v>0</v>
      </c>
      <c r="V107" s="237">
        <v>0</v>
      </c>
      <c r="W107" s="233">
        <v>0</v>
      </c>
      <c r="X107" s="238">
        <v>0</v>
      </c>
      <c r="Y107" s="238">
        <v>0</v>
      </c>
      <c r="Z107" s="197">
        <v>0</v>
      </c>
    </row>
    <row r="108" spans="1:26" ht="15" customHeight="1" x14ac:dyDescent="0.25">
      <c r="A108" s="331"/>
      <c r="B108" s="343"/>
      <c r="C108" s="193" t="s">
        <v>131</v>
      </c>
      <c r="D108" s="191" t="s">
        <v>134</v>
      </c>
      <c r="E108" s="198">
        <v>0</v>
      </c>
      <c r="F108" s="232">
        <v>0</v>
      </c>
      <c r="G108" s="232">
        <v>0</v>
      </c>
      <c r="H108" s="232">
        <v>0</v>
      </c>
      <c r="I108" s="232">
        <v>0</v>
      </c>
      <c r="J108" s="232">
        <v>0</v>
      </c>
      <c r="K108" s="232">
        <v>0</v>
      </c>
      <c r="L108" s="233">
        <v>0</v>
      </c>
      <c r="M108" s="238">
        <v>1</v>
      </c>
      <c r="N108" s="240">
        <v>41</v>
      </c>
      <c r="O108" s="196">
        <v>42</v>
      </c>
      <c r="P108" s="236">
        <v>0</v>
      </c>
      <c r="Q108" s="236">
        <v>0</v>
      </c>
      <c r="R108" s="236">
        <v>0</v>
      </c>
      <c r="S108" s="236">
        <v>0</v>
      </c>
      <c r="T108" s="236">
        <v>0</v>
      </c>
      <c r="U108" s="236">
        <v>0</v>
      </c>
      <c r="V108" s="237">
        <v>0</v>
      </c>
      <c r="W108" s="233">
        <v>0</v>
      </c>
      <c r="X108" s="238">
        <v>0</v>
      </c>
      <c r="Y108" s="238">
        <v>4</v>
      </c>
      <c r="Z108" s="197">
        <v>4</v>
      </c>
    </row>
    <row r="109" spans="1:26" ht="15" customHeight="1" x14ac:dyDescent="0.25">
      <c r="A109" s="331"/>
      <c r="B109" s="194"/>
      <c r="C109" s="193"/>
      <c r="D109" s="191" t="s">
        <v>135</v>
      </c>
      <c r="E109" s="198">
        <v>0</v>
      </c>
      <c r="F109" s="232">
        <v>0</v>
      </c>
      <c r="G109" s="232">
        <v>0</v>
      </c>
      <c r="H109" s="232">
        <v>0</v>
      </c>
      <c r="I109" s="232">
        <v>0</v>
      </c>
      <c r="J109" s="232">
        <v>0</v>
      </c>
      <c r="K109" s="232">
        <v>0</v>
      </c>
      <c r="L109" s="233">
        <v>0</v>
      </c>
      <c r="M109" s="238">
        <v>7</v>
      </c>
      <c r="N109" s="240">
        <v>28</v>
      </c>
      <c r="O109" s="196">
        <v>35</v>
      </c>
      <c r="P109" s="236">
        <v>0</v>
      </c>
      <c r="Q109" s="236">
        <v>0</v>
      </c>
      <c r="R109" s="236">
        <v>0</v>
      </c>
      <c r="S109" s="236">
        <v>0</v>
      </c>
      <c r="T109" s="236">
        <v>0</v>
      </c>
      <c r="U109" s="236">
        <v>0</v>
      </c>
      <c r="V109" s="237">
        <v>0</v>
      </c>
      <c r="W109" s="233">
        <v>0</v>
      </c>
      <c r="X109" s="238">
        <v>0</v>
      </c>
      <c r="Y109" s="238">
        <v>1</v>
      </c>
      <c r="Z109" s="197">
        <v>1</v>
      </c>
    </row>
    <row r="110" spans="1:26" ht="15" customHeight="1" x14ac:dyDescent="0.25">
      <c r="A110" s="331"/>
      <c r="B110" s="344" t="s">
        <v>50</v>
      </c>
      <c r="C110" s="193" t="s">
        <v>136</v>
      </c>
      <c r="D110" s="191" t="s">
        <v>137</v>
      </c>
      <c r="E110" s="198">
        <v>0</v>
      </c>
      <c r="F110" s="232">
        <v>0</v>
      </c>
      <c r="G110" s="232">
        <v>0</v>
      </c>
      <c r="H110" s="232">
        <v>0</v>
      </c>
      <c r="I110" s="232">
        <v>0</v>
      </c>
      <c r="J110" s="232">
        <v>0</v>
      </c>
      <c r="K110" s="232">
        <v>0</v>
      </c>
      <c r="L110" s="233">
        <v>0</v>
      </c>
      <c r="M110" s="238">
        <v>0</v>
      </c>
      <c r="N110" s="240">
        <v>5</v>
      </c>
      <c r="O110" s="196">
        <v>5</v>
      </c>
      <c r="P110" s="236">
        <v>0</v>
      </c>
      <c r="Q110" s="236">
        <v>0</v>
      </c>
      <c r="R110" s="236">
        <v>0</v>
      </c>
      <c r="S110" s="236">
        <v>0</v>
      </c>
      <c r="T110" s="236">
        <v>0</v>
      </c>
      <c r="U110" s="236">
        <v>0</v>
      </c>
      <c r="V110" s="237">
        <v>0</v>
      </c>
      <c r="W110" s="233">
        <v>0</v>
      </c>
      <c r="X110" s="238">
        <v>0</v>
      </c>
      <c r="Y110" s="238">
        <v>1</v>
      </c>
      <c r="Z110" s="197">
        <v>1</v>
      </c>
    </row>
    <row r="111" spans="1:26" ht="15" customHeight="1" x14ac:dyDescent="0.25">
      <c r="A111" s="331"/>
      <c r="B111" s="345"/>
      <c r="C111" s="193" t="s">
        <v>138</v>
      </c>
      <c r="D111" s="191" t="s">
        <v>139</v>
      </c>
      <c r="E111" s="198">
        <v>0</v>
      </c>
      <c r="F111" s="232">
        <v>1</v>
      </c>
      <c r="G111" s="232">
        <v>5</v>
      </c>
      <c r="H111" s="232">
        <v>0</v>
      </c>
      <c r="I111" s="232">
        <v>0</v>
      </c>
      <c r="J111" s="232">
        <v>0</v>
      </c>
      <c r="K111" s="232">
        <v>0</v>
      </c>
      <c r="L111" s="233">
        <v>6</v>
      </c>
      <c r="M111" s="238">
        <v>10</v>
      </c>
      <c r="N111" s="240">
        <v>49</v>
      </c>
      <c r="O111" s="196">
        <v>65</v>
      </c>
      <c r="P111" s="236">
        <v>0</v>
      </c>
      <c r="Q111" s="236">
        <v>0</v>
      </c>
      <c r="R111" s="236">
        <v>1</v>
      </c>
      <c r="S111" s="236">
        <v>0</v>
      </c>
      <c r="T111" s="236">
        <v>0</v>
      </c>
      <c r="U111" s="236">
        <v>0</v>
      </c>
      <c r="V111" s="237">
        <v>0</v>
      </c>
      <c r="W111" s="233">
        <v>1</v>
      </c>
      <c r="X111" s="238">
        <v>2</v>
      </c>
      <c r="Y111" s="238">
        <v>4</v>
      </c>
      <c r="Z111" s="197">
        <v>7</v>
      </c>
    </row>
    <row r="112" spans="1:26" ht="15" customHeight="1" x14ac:dyDescent="0.25">
      <c r="A112" s="331"/>
      <c r="B112" s="345"/>
      <c r="C112" s="193" t="s">
        <v>138</v>
      </c>
      <c r="D112" s="191" t="s">
        <v>140</v>
      </c>
      <c r="E112" s="198">
        <v>0</v>
      </c>
      <c r="F112" s="232">
        <v>0</v>
      </c>
      <c r="G112" s="232">
        <v>0</v>
      </c>
      <c r="H112" s="232">
        <v>0</v>
      </c>
      <c r="I112" s="232">
        <v>0</v>
      </c>
      <c r="J112" s="232">
        <v>0</v>
      </c>
      <c r="K112" s="232">
        <v>0</v>
      </c>
      <c r="L112" s="233">
        <v>0</v>
      </c>
      <c r="M112" s="238">
        <v>0</v>
      </c>
      <c r="N112" s="240">
        <v>0</v>
      </c>
      <c r="O112" s="196">
        <v>0</v>
      </c>
      <c r="P112" s="236">
        <v>0</v>
      </c>
      <c r="Q112" s="236">
        <v>0</v>
      </c>
      <c r="R112" s="236">
        <v>0</v>
      </c>
      <c r="S112" s="236">
        <v>0</v>
      </c>
      <c r="T112" s="236">
        <v>0</v>
      </c>
      <c r="U112" s="236">
        <v>0</v>
      </c>
      <c r="V112" s="237">
        <v>0</v>
      </c>
      <c r="W112" s="233">
        <v>0</v>
      </c>
      <c r="X112" s="238">
        <v>0</v>
      </c>
      <c r="Y112" s="238">
        <v>0</v>
      </c>
      <c r="Z112" s="197">
        <v>0</v>
      </c>
    </row>
    <row r="113" spans="1:26" ht="15" customHeight="1" x14ac:dyDescent="0.25">
      <c r="A113" s="331"/>
      <c r="B113" s="345"/>
      <c r="C113" s="193" t="s">
        <v>138</v>
      </c>
      <c r="D113" s="191" t="s">
        <v>141</v>
      </c>
      <c r="E113" s="198">
        <v>0</v>
      </c>
      <c r="F113" s="232">
        <v>0</v>
      </c>
      <c r="G113" s="232">
        <v>0</v>
      </c>
      <c r="H113" s="232">
        <v>0</v>
      </c>
      <c r="I113" s="232">
        <v>0</v>
      </c>
      <c r="J113" s="232">
        <v>0</v>
      </c>
      <c r="K113" s="232">
        <v>0</v>
      </c>
      <c r="L113" s="233">
        <v>0</v>
      </c>
      <c r="M113" s="238">
        <v>13</v>
      </c>
      <c r="N113" s="240">
        <v>15</v>
      </c>
      <c r="O113" s="196">
        <v>28</v>
      </c>
      <c r="P113" s="236">
        <v>0</v>
      </c>
      <c r="Q113" s="236">
        <v>0</v>
      </c>
      <c r="R113" s="236">
        <v>0</v>
      </c>
      <c r="S113" s="236">
        <v>0</v>
      </c>
      <c r="T113" s="236">
        <v>0</v>
      </c>
      <c r="U113" s="236">
        <v>0</v>
      </c>
      <c r="V113" s="237">
        <v>0</v>
      </c>
      <c r="W113" s="233">
        <v>0</v>
      </c>
      <c r="X113" s="238">
        <v>2</v>
      </c>
      <c r="Y113" s="238">
        <v>5</v>
      </c>
      <c r="Z113" s="197">
        <v>7</v>
      </c>
    </row>
    <row r="114" spans="1:26" ht="15" customHeight="1" x14ac:dyDescent="0.25">
      <c r="A114" s="331"/>
      <c r="B114" s="345"/>
      <c r="C114" s="193" t="s">
        <v>138</v>
      </c>
      <c r="D114" s="191" t="s">
        <v>142</v>
      </c>
      <c r="E114" s="198">
        <v>0</v>
      </c>
      <c r="F114" s="232">
        <v>2</v>
      </c>
      <c r="G114" s="232">
        <v>0</v>
      </c>
      <c r="H114" s="232">
        <v>0</v>
      </c>
      <c r="I114" s="232">
        <v>0</v>
      </c>
      <c r="J114" s="232">
        <v>0</v>
      </c>
      <c r="K114" s="232">
        <v>0</v>
      </c>
      <c r="L114" s="233">
        <v>2</v>
      </c>
      <c r="M114" s="238">
        <v>2</v>
      </c>
      <c r="N114" s="240">
        <v>25</v>
      </c>
      <c r="O114" s="196">
        <v>29</v>
      </c>
      <c r="P114" s="236">
        <v>0</v>
      </c>
      <c r="Q114" s="236">
        <v>0</v>
      </c>
      <c r="R114" s="236">
        <v>0</v>
      </c>
      <c r="S114" s="236">
        <v>0</v>
      </c>
      <c r="T114" s="236">
        <v>0</v>
      </c>
      <c r="U114" s="236">
        <v>0</v>
      </c>
      <c r="V114" s="237">
        <v>0</v>
      </c>
      <c r="W114" s="233">
        <v>0</v>
      </c>
      <c r="X114" s="238">
        <v>0</v>
      </c>
      <c r="Y114" s="238">
        <v>3</v>
      </c>
      <c r="Z114" s="197">
        <v>3</v>
      </c>
    </row>
    <row r="115" spans="1:26" ht="15" customHeight="1" x14ac:dyDescent="0.25">
      <c r="A115" s="331"/>
      <c r="B115" s="345"/>
      <c r="C115" s="193" t="s">
        <v>143</v>
      </c>
      <c r="D115" s="191" t="s">
        <v>144</v>
      </c>
      <c r="E115" s="198">
        <v>0</v>
      </c>
      <c r="F115" s="232">
        <v>0</v>
      </c>
      <c r="G115" s="232">
        <v>4</v>
      </c>
      <c r="H115" s="232">
        <v>0</v>
      </c>
      <c r="I115" s="232">
        <v>0</v>
      </c>
      <c r="J115" s="232">
        <v>0</v>
      </c>
      <c r="K115" s="232">
        <v>0</v>
      </c>
      <c r="L115" s="233">
        <v>4</v>
      </c>
      <c r="M115" s="238">
        <v>1</v>
      </c>
      <c r="N115" s="240">
        <v>15</v>
      </c>
      <c r="O115" s="196">
        <v>20</v>
      </c>
      <c r="P115" s="236">
        <v>0</v>
      </c>
      <c r="Q115" s="236">
        <v>0</v>
      </c>
      <c r="R115" s="236">
        <v>0</v>
      </c>
      <c r="S115" s="236">
        <v>0</v>
      </c>
      <c r="T115" s="236">
        <v>0</v>
      </c>
      <c r="U115" s="236">
        <v>0</v>
      </c>
      <c r="V115" s="237">
        <v>0</v>
      </c>
      <c r="W115" s="233">
        <v>0</v>
      </c>
      <c r="X115" s="238">
        <v>0</v>
      </c>
      <c r="Y115" s="238">
        <v>3</v>
      </c>
      <c r="Z115" s="197">
        <v>3</v>
      </c>
    </row>
    <row r="116" spans="1:26" ht="15" customHeight="1" x14ac:dyDescent="0.25">
      <c r="A116" s="331"/>
      <c r="B116" s="345"/>
      <c r="C116" s="193" t="s">
        <v>143</v>
      </c>
      <c r="D116" s="191" t="s">
        <v>145</v>
      </c>
      <c r="E116" s="198">
        <v>0</v>
      </c>
      <c r="F116" s="232">
        <v>0</v>
      </c>
      <c r="G116" s="232">
        <v>0</v>
      </c>
      <c r="H116" s="232">
        <v>0</v>
      </c>
      <c r="I116" s="232">
        <v>0</v>
      </c>
      <c r="J116" s="232">
        <v>0</v>
      </c>
      <c r="K116" s="232">
        <v>0</v>
      </c>
      <c r="L116" s="233">
        <v>0</v>
      </c>
      <c r="M116" s="238">
        <v>18</v>
      </c>
      <c r="N116" s="240">
        <v>9</v>
      </c>
      <c r="O116" s="196">
        <v>27</v>
      </c>
      <c r="P116" s="236">
        <v>0</v>
      </c>
      <c r="Q116" s="236">
        <v>0</v>
      </c>
      <c r="R116" s="236">
        <v>0</v>
      </c>
      <c r="S116" s="236">
        <v>0</v>
      </c>
      <c r="T116" s="236">
        <v>0</v>
      </c>
      <c r="U116" s="236">
        <v>0</v>
      </c>
      <c r="V116" s="237">
        <v>0</v>
      </c>
      <c r="W116" s="233">
        <v>0</v>
      </c>
      <c r="X116" s="238">
        <v>2</v>
      </c>
      <c r="Y116" s="238">
        <v>0</v>
      </c>
      <c r="Z116" s="197">
        <v>2</v>
      </c>
    </row>
    <row r="117" spans="1:26" ht="15" customHeight="1" x14ac:dyDescent="0.25">
      <c r="A117" s="331"/>
      <c r="B117" s="345"/>
      <c r="C117" s="193" t="s">
        <v>146</v>
      </c>
      <c r="D117" s="191" t="s">
        <v>147</v>
      </c>
      <c r="E117" s="198">
        <v>15</v>
      </c>
      <c r="F117" s="232">
        <v>0</v>
      </c>
      <c r="G117" s="232">
        <v>0</v>
      </c>
      <c r="H117" s="232">
        <v>0</v>
      </c>
      <c r="I117" s="232">
        <v>0</v>
      </c>
      <c r="J117" s="232">
        <v>0</v>
      </c>
      <c r="K117" s="232">
        <v>0</v>
      </c>
      <c r="L117" s="233">
        <v>15</v>
      </c>
      <c r="M117" s="238">
        <v>3</v>
      </c>
      <c r="N117" s="240">
        <v>57</v>
      </c>
      <c r="O117" s="196">
        <v>75</v>
      </c>
      <c r="P117" s="236">
        <v>3</v>
      </c>
      <c r="Q117" s="236">
        <v>0</v>
      </c>
      <c r="R117" s="236">
        <v>0</v>
      </c>
      <c r="S117" s="236">
        <v>0</v>
      </c>
      <c r="T117" s="236">
        <v>0</v>
      </c>
      <c r="U117" s="236">
        <v>0</v>
      </c>
      <c r="V117" s="237">
        <v>0</v>
      </c>
      <c r="W117" s="233">
        <v>3</v>
      </c>
      <c r="X117" s="238">
        <v>0</v>
      </c>
      <c r="Y117" s="238">
        <v>5</v>
      </c>
      <c r="Z117" s="197">
        <v>8</v>
      </c>
    </row>
    <row r="118" spans="1:26" ht="15" customHeight="1" x14ac:dyDescent="0.25">
      <c r="A118" s="331"/>
      <c r="B118" s="345"/>
      <c r="C118" s="193" t="s">
        <v>146</v>
      </c>
      <c r="D118" s="191" t="s">
        <v>148</v>
      </c>
      <c r="E118" s="198">
        <v>6</v>
      </c>
      <c r="F118" s="232">
        <v>0</v>
      </c>
      <c r="G118" s="232">
        <v>0</v>
      </c>
      <c r="H118" s="232">
        <v>0</v>
      </c>
      <c r="I118" s="232">
        <v>0</v>
      </c>
      <c r="J118" s="232">
        <v>0</v>
      </c>
      <c r="K118" s="232">
        <v>0</v>
      </c>
      <c r="L118" s="233">
        <v>6</v>
      </c>
      <c r="M118" s="238">
        <v>0</v>
      </c>
      <c r="N118" s="240">
        <v>29</v>
      </c>
      <c r="O118" s="196">
        <v>35</v>
      </c>
      <c r="P118" s="236">
        <v>0</v>
      </c>
      <c r="Q118" s="236">
        <v>0</v>
      </c>
      <c r="R118" s="236">
        <v>0</v>
      </c>
      <c r="S118" s="236">
        <v>0</v>
      </c>
      <c r="T118" s="236">
        <v>0</v>
      </c>
      <c r="U118" s="236">
        <v>0</v>
      </c>
      <c r="V118" s="237">
        <v>0</v>
      </c>
      <c r="W118" s="233">
        <v>0</v>
      </c>
      <c r="X118" s="238">
        <v>0</v>
      </c>
      <c r="Y118" s="238">
        <v>4</v>
      </c>
      <c r="Z118" s="197">
        <v>4</v>
      </c>
    </row>
    <row r="119" spans="1:26" ht="15" customHeight="1" x14ac:dyDescent="0.25">
      <c r="A119" s="331"/>
      <c r="B119" s="345"/>
      <c r="C119" s="193" t="s">
        <v>149</v>
      </c>
      <c r="D119" s="191" t="s">
        <v>150</v>
      </c>
      <c r="E119" s="198">
        <v>0</v>
      </c>
      <c r="F119" s="232">
        <v>0</v>
      </c>
      <c r="G119" s="232">
        <v>0</v>
      </c>
      <c r="H119" s="232">
        <v>0</v>
      </c>
      <c r="I119" s="232">
        <v>0</v>
      </c>
      <c r="J119" s="232">
        <v>0</v>
      </c>
      <c r="K119" s="232">
        <v>0</v>
      </c>
      <c r="L119" s="233">
        <v>0</v>
      </c>
      <c r="M119" s="238">
        <v>0</v>
      </c>
      <c r="N119" s="240">
        <v>25</v>
      </c>
      <c r="O119" s="196">
        <v>25</v>
      </c>
      <c r="P119" s="236">
        <v>0</v>
      </c>
      <c r="Q119" s="236">
        <v>0</v>
      </c>
      <c r="R119" s="236">
        <v>0</v>
      </c>
      <c r="S119" s="236">
        <v>0</v>
      </c>
      <c r="T119" s="236">
        <v>0</v>
      </c>
      <c r="U119" s="236">
        <v>0</v>
      </c>
      <c r="V119" s="237">
        <v>0</v>
      </c>
      <c r="W119" s="233">
        <v>0</v>
      </c>
      <c r="X119" s="238">
        <v>0</v>
      </c>
      <c r="Y119" s="238">
        <v>8</v>
      </c>
      <c r="Z119" s="197">
        <v>8</v>
      </c>
    </row>
    <row r="120" spans="1:26" ht="15" customHeight="1" x14ac:dyDescent="0.25">
      <c r="A120" s="331"/>
      <c r="B120" s="346"/>
      <c r="C120" s="193" t="s">
        <v>149</v>
      </c>
      <c r="D120" s="191" t="s">
        <v>151</v>
      </c>
      <c r="E120" s="198">
        <v>0</v>
      </c>
      <c r="F120" s="232">
        <v>0</v>
      </c>
      <c r="G120" s="232">
        <v>0</v>
      </c>
      <c r="H120" s="232">
        <v>0</v>
      </c>
      <c r="I120" s="232">
        <v>0</v>
      </c>
      <c r="J120" s="232">
        <v>0</v>
      </c>
      <c r="K120" s="232">
        <v>0</v>
      </c>
      <c r="L120" s="233">
        <v>0</v>
      </c>
      <c r="M120" s="238">
        <v>0</v>
      </c>
      <c r="N120" s="240">
        <v>0</v>
      </c>
      <c r="O120" s="196">
        <v>0</v>
      </c>
      <c r="P120" s="236">
        <v>0</v>
      </c>
      <c r="Q120" s="236">
        <v>0</v>
      </c>
      <c r="R120" s="236">
        <v>0</v>
      </c>
      <c r="S120" s="236">
        <v>0</v>
      </c>
      <c r="T120" s="236">
        <v>0</v>
      </c>
      <c r="U120" s="236">
        <v>0</v>
      </c>
      <c r="V120" s="237">
        <v>0</v>
      </c>
      <c r="W120" s="233">
        <v>0</v>
      </c>
      <c r="X120" s="238">
        <v>0</v>
      </c>
      <c r="Y120" s="238">
        <v>0</v>
      </c>
      <c r="Z120" s="197">
        <v>0</v>
      </c>
    </row>
    <row r="121" spans="1:26" ht="15" customHeight="1" x14ac:dyDescent="0.25">
      <c r="A121" s="331"/>
      <c r="B121" s="194"/>
      <c r="C121" s="193" t="s">
        <v>152</v>
      </c>
      <c r="D121" s="191" t="s">
        <v>153</v>
      </c>
      <c r="E121" s="198">
        <v>0</v>
      </c>
      <c r="F121" s="232">
        <v>0</v>
      </c>
      <c r="G121" s="232">
        <v>0</v>
      </c>
      <c r="H121" s="232">
        <v>0</v>
      </c>
      <c r="I121" s="232">
        <v>0</v>
      </c>
      <c r="J121" s="232">
        <v>0</v>
      </c>
      <c r="K121" s="232">
        <v>0</v>
      </c>
      <c r="L121" s="233">
        <v>0</v>
      </c>
      <c r="M121" s="238">
        <v>0</v>
      </c>
      <c r="N121" s="240">
        <v>0</v>
      </c>
      <c r="O121" s="196">
        <v>0</v>
      </c>
      <c r="P121" s="236">
        <v>0</v>
      </c>
      <c r="Q121" s="236">
        <v>0</v>
      </c>
      <c r="R121" s="236">
        <v>0</v>
      </c>
      <c r="S121" s="236">
        <v>0</v>
      </c>
      <c r="T121" s="236">
        <v>0</v>
      </c>
      <c r="U121" s="236">
        <v>0</v>
      </c>
      <c r="V121" s="237">
        <v>0</v>
      </c>
      <c r="W121" s="233">
        <v>0</v>
      </c>
      <c r="X121" s="238">
        <v>0</v>
      </c>
      <c r="Y121" s="238">
        <v>0</v>
      </c>
      <c r="Z121" s="197">
        <v>0</v>
      </c>
    </row>
    <row r="122" spans="1:26" ht="15" customHeight="1" x14ac:dyDescent="0.25">
      <c r="A122" s="331"/>
      <c r="B122" s="194" t="s">
        <v>33</v>
      </c>
      <c r="C122" s="193" t="s">
        <v>95</v>
      </c>
      <c r="D122" s="191" t="s">
        <v>154</v>
      </c>
      <c r="E122" s="198">
        <v>0</v>
      </c>
      <c r="F122" s="232">
        <v>0</v>
      </c>
      <c r="G122" s="232">
        <v>0</v>
      </c>
      <c r="H122" s="232">
        <v>0</v>
      </c>
      <c r="I122" s="232">
        <v>0</v>
      </c>
      <c r="J122" s="232">
        <v>0</v>
      </c>
      <c r="K122" s="232">
        <v>0</v>
      </c>
      <c r="L122" s="233">
        <v>0</v>
      </c>
      <c r="M122" s="238">
        <v>0</v>
      </c>
      <c r="N122" s="240">
        <v>0</v>
      </c>
      <c r="O122" s="196">
        <v>0</v>
      </c>
      <c r="P122" s="236">
        <v>0</v>
      </c>
      <c r="Q122" s="236">
        <v>0</v>
      </c>
      <c r="R122" s="236">
        <v>0</v>
      </c>
      <c r="S122" s="236">
        <v>0</v>
      </c>
      <c r="T122" s="236">
        <v>0</v>
      </c>
      <c r="U122" s="236">
        <v>0</v>
      </c>
      <c r="V122" s="237">
        <v>0</v>
      </c>
      <c r="W122" s="233">
        <v>0</v>
      </c>
      <c r="X122" s="238">
        <v>0</v>
      </c>
      <c r="Y122" s="238">
        <v>0</v>
      </c>
      <c r="Z122" s="197">
        <v>0</v>
      </c>
    </row>
    <row r="123" spans="1:26" ht="15" customHeight="1" x14ac:dyDescent="0.25">
      <c r="A123" s="331"/>
      <c r="B123" s="194"/>
      <c r="C123" s="193" t="s">
        <v>155</v>
      </c>
      <c r="D123" s="191" t="s">
        <v>156</v>
      </c>
      <c r="E123" s="198">
        <v>0</v>
      </c>
      <c r="F123" s="232">
        <v>0</v>
      </c>
      <c r="G123" s="232">
        <v>0</v>
      </c>
      <c r="H123" s="232">
        <v>0</v>
      </c>
      <c r="I123" s="232">
        <v>0</v>
      </c>
      <c r="J123" s="232">
        <v>0</v>
      </c>
      <c r="K123" s="232">
        <v>0</v>
      </c>
      <c r="L123" s="233">
        <v>0</v>
      </c>
      <c r="M123" s="238">
        <v>4</v>
      </c>
      <c r="N123" s="240">
        <v>54</v>
      </c>
      <c r="O123" s="196">
        <v>58</v>
      </c>
      <c r="P123" s="236">
        <v>0</v>
      </c>
      <c r="Q123" s="236">
        <v>0</v>
      </c>
      <c r="R123" s="236">
        <v>0</v>
      </c>
      <c r="S123" s="236">
        <v>0</v>
      </c>
      <c r="T123" s="236">
        <v>0</v>
      </c>
      <c r="U123" s="236">
        <v>0</v>
      </c>
      <c r="V123" s="237">
        <v>0</v>
      </c>
      <c r="W123" s="233">
        <v>0</v>
      </c>
      <c r="X123" s="238">
        <v>0</v>
      </c>
      <c r="Y123" s="238">
        <v>10</v>
      </c>
      <c r="Z123" s="197">
        <v>10</v>
      </c>
    </row>
    <row r="124" spans="1:26" ht="15" customHeight="1" x14ac:dyDescent="0.25">
      <c r="A124" s="331"/>
      <c r="B124" s="341" t="s">
        <v>94</v>
      </c>
      <c r="C124" s="193" t="s">
        <v>157</v>
      </c>
      <c r="D124" s="191" t="s">
        <v>158</v>
      </c>
      <c r="E124" s="198">
        <v>0</v>
      </c>
      <c r="F124" s="232">
        <v>0</v>
      </c>
      <c r="G124" s="232">
        <v>0</v>
      </c>
      <c r="H124" s="232">
        <v>0</v>
      </c>
      <c r="I124" s="232">
        <v>0</v>
      </c>
      <c r="J124" s="232">
        <v>0</v>
      </c>
      <c r="K124" s="232">
        <v>0</v>
      </c>
      <c r="L124" s="233">
        <v>0</v>
      </c>
      <c r="M124" s="238">
        <v>7</v>
      </c>
      <c r="N124" s="240">
        <v>10</v>
      </c>
      <c r="O124" s="196">
        <v>17</v>
      </c>
      <c r="P124" s="236">
        <v>0</v>
      </c>
      <c r="Q124" s="236">
        <v>0</v>
      </c>
      <c r="R124" s="236">
        <v>0</v>
      </c>
      <c r="S124" s="236">
        <v>0</v>
      </c>
      <c r="T124" s="236">
        <v>0</v>
      </c>
      <c r="U124" s="236">
        <v>0</v>
      </c>
      <c r="V124" s="237">
        <v>0</v>
      </c>
      <c r="W124" s="233">
        <v>0</v>
      </c>
      <c r="X124" s="238">
        <v>2</v>
      </c>
      <c r="Y124" s="238">
        <v>4</v>
      </c>
      <c r="Z124" s="197">
        <v>6</v>
      </c>
    </row>
    <row r="125" spans="1:26" ht="15" customHeight="1" x14ac:dyDescent="0.25">
      <c r="A125" s="331"/>
      <c r="B125" s="343"/>
      <c r="C125" s="193" t="s">
        <v>159</v>
      </c>
      <c r="D125" s="191" t="s">
        <v>160</v>
      </c>
      <c r="E125" s="198">
        <v>0</v>
      </c>
      <c r="F125" s="232">
        <v>0</v>
      </c>
      <c r="G125" s="232">
        <v>0</v>
      </c>
      <c r="H125" s="232">
        <v>0</v>
      </c>
      <c r="I125" s="232">
        <v>0</v>
      </c>
      <c r="J125" s="232">
        <v>0</v>
      </c>
      <c r="K125" s="232">
        <v>0</v>
      </c>
      <c r="L125" s="233">
        <v>0</v>
      </c>
      <c r="M125" s="238">
        <v>0</v>
      </c>
      <c r="N125" s="240">
        <v>1</v>
      </c>
      <c r="O125" s="196">
        <v>1</v>
      </c>
      <c r="P125" s="236">
        <v>0</v>
      </c>
      <c r="Q125" s="236">
        <v>0</v>
      </c>
      <c r="R125" s="236">
        <v>0</v>
      </c>
      <c r="S125" s="236">
        <v>0</v>
      </c>
      <c r="T125" s="236">
        <v>0</v>
      </c>
      <c r="U125" s="236">
        <v>0</v>
      </c>
      <c r="V125" s="237">
        <v>0</v>
      </c>
      <c r="W125" s="233">
        <v>0</v>
      </c>
      <c r="X125" s="238">
        <v>0</v>
      </c>
      <c r="Y125" s="238">
        <v>0</v>
      </c>
      <c r="Z125" s="197">
        <v>0</v>
      </c>
    </row>
    <row r="126" spans="1:26" ht="15" customHeight="1" x14ac:dyDescent="0.25">
      <c r="A126" s="331"/>
      <c r="B126" s="344" t="s">
        <v>161</v>
      </c>
      <c r="C126" s="130" t="s">
        <v>162</v>
      </c>
      <c r="D126" s="191" t="s">
        <v>163</v>
      </c>
      <c r="E126" s="198">
        <v>0</v>
      </c>
      <c r="F126" s="232">
        <v>0</v>
      </c>
      <c r="G126" s="232">
        <v>0</v>
      </c>
      <c r="H126" s="232">
        <v>0</v>
      </c>
      <c r="I126" s="232">
        <v>0</v>
      </c>
      <c r="J126" s="232">
        <v>0</v>
      </c>
      <c r="K126" s="232">
        <v>0</v>
      </c>
      <c r="L126" s="233">
        <v>0</v>
      </c>
      <c r="M126" s="238">
        <v>0</v>
      </c>
      <c r="N126" s="240">
        <v>9</v>
      </c>
      <c r="O126" s="196">
        <v>9</v>
      </c>
      <c r="P126" s="236">
        <v>0</v>
      </c>
      <c r="Q126" s="236">
        <v>0</v>
      </c>
      <c r="R126" s="236">
        <v>0</v>
      </c>
      <c r="S126" s="236">
        <v>0</v>
      </c>
      <c r="T126" s="236">
        <v>0</v>
      </c>
      <c r="U126" s="236">
        <v>0</v>
      </c>
      <c r="V126" s="237">
        <v>0</v>
      </c>
      <c r="W126" s="233">
        <v>0</v>
      </c>
      <c r="X126" s="238">
        <v>0</v>
      </c>
      <c r="Y126" s="238">
        <v>2</v>
      </c>
      <c r="Z126" s="197">
        <v>2</v>
      </c>
    </row>
    <row r="127" spans="1:26" ht="15" customHeight="1" x14ac:dyDescent="0.25">
      <c r="A127" s="331"/>
      <c r="B127" s="345"/>
      <c r="C127" s="130"/>
      <c r="D127" s="191" t="s">
        <v>164</v>
      </c>
      <c r="E127" s="198">
        <v>0</v>
      </c>
      <c r="F127" s="232">
        <v>0</v>
      </c>
      <c r="G127" s="232">
        <v>0</v>
      </c>
      <c r="H127" s="232">
        <v>0</v>
      </c>
      <c r="I127" s="232">
        <v>0</v>
      </c>
      <c r="J127" s="232">
        <v>0</v>
      </c>
      <c r="K127" s="232">
        <v>0</v>
      </c>
      <c r="L127" s="233">
        <v>0</v>
      </c>
      <c r="M127" s="238">
        <v>3</v>
      </c>
      <c r="N127" s="240">
        <v>57</v>
      </c>
      <c r="O127" s="196">
        <v>60</v>
      </c>
      <c r="P127" s="236">
        <v>0</v>
      </c>
      <c r="Q127" s="236">
        <v>0</v>
      </c>
      <c r="R127" s="236">
        <v>0</v>
      </c>
      <c r="S127" s="236">
        <v>0</v>
      </c>
      <c r="T127" s="236">
        <v>0</v>
      </c>
      <c r="U127" s="236">
        <v>0</v>
      </c>
      <c r="V127" s="237">
        <v>0</v>
      </c>
      <c r="W127" s="233">
        <v>0</v>
      </c>
      <c r="X127" s="238">
        <v>0</v>
      </c>
      <c r="Y127" s="238">
        <v>6</v>
      </c>
      <c r="Z127" s="197">
        <v>6</v>
      </c>
    </row>
    <row r="128" spans="1:26" ht="15" customHeight="1" x14ac:dyDescent="0.25">
      <c r="A128" s="331"/>
      <c r="B128" s="346"/>
      <c r="C128" s="130" t="s">
        <v>165</v>
      </c>
      <c r="D128" s="191" t="s">
        <v>166</v>
      </c>
      <c r="E128" s="198">
        <v>0</v>
      </c>
      <c r="F128" s="232">
        <v>0</v>
      </c>
      <c r="G128" s="232">
        <v>0</v>
      </c>
      <c r="H128" s="232">
        <v>0</v>
      </c>
      <c r="I128" s="232">
        <v>0</v>
      </c>
      <c r="J128" s="232">
        <v>0</v>
      </c>
      <c r="K128" s="232">
        <v>0</v>
      </c>
      <c r="L128" s="233">
        <v>0</v>
      </c>
      <c r="M128" s="238">
        <v>176</v>
      </c>
      <c r="N128" s="240">
        <v>7</v>
      </c>
      <c r="O128" s="196">
        <v>183</v>
      </c>
      <c r="P128" s="236">
        <v>0</v>
      </c>
      <c r="Q128" s="236">
        <v>0</v>
      </c>
      <c r="R128" s="236">
        <v>0</v>
      </c>
      <c r="S128" s="236">
        <v>0</v>
      </c>
      <c r="T128" s="236">
        <v>0</v>
      </c>
      <c r="U128" s="236">
        <v>0</v>
      </c>
      <c r="V128" s="237">
        <v>0</v>
      </c>
      <c r="W128" s="233">
        <v>0</v>
      </c>
      <c r="X128" s="238">
        <v>43</v>
      </c>
      <c r="Y128" s="238">
        <v>1</v>
      </c>
      <c r="Z128" s="197">
        <v>44</v>
      </c>
    </row>
    <row r="129" spans="1:29" ht="15" customHeight="1" x14ac:dyDescent="0.25">
      <c r="A129" s="331"/>
      <c r="B129" s="194"/>
      <c r="C129" s="193"/>
      <c r="D129" s="191" t="s">
        <v>167</v>
      </c>
      <c r="E129" s="198">
        <v>0</v>
      </c>
      <c r="F129" s="232">
        <v>0</v>
      </c>
      <c r="G129" s="232">
        <v>0</v>
      </c>
      <c r="H129" s="232">
        <v>0</v>
      </c>
      <c r="I129" s="232">
        <v>0</v>
      </c>
      <c r="J129" s="232">
        <v>0</v>
      </c>
      <c r="K129" s="232">
        <v>0</v>
      </c>
      <c r="L129" s="233">
        <v>0</v>
      </c>
      <c r="M129" s="238">
        <v>0</v>
      </c>
      <c r="N129" s="240">
        <v>17</v>
      </c>
      <c r="O129" s="196">
        <v>17</v>
      </c>
      <c r="P129" s="236">
        <v>0</v>
      </c>
      <c r="Q129" s="236">
        <v>0</v>
      </c>
      <c r="R129" s="236">
        <v>0</v>
      </c>
      <c r="S129" s="236">
        <v>0</v>
      </c>
      <c r="T129" s="236">
        <v>0</v>
      </c>
      <c r="U129" s="236">
        <v>0</v>
      </c>
      <c r="V129" s="237">
        <v>0</v>
      </c>
      <c r="W129" s="233">
        <v>0</v>
      </c>
      <c r="X129" s="238">
        <v>0</v>
      </c>
      <c r="Y129" s="238">
        <v>0</v>
      </c>
      <c r="Z129" s="197">
        <v>0</v>
      </c>
    </row>
    <row r="130" spans="1:29" ht="15" customHeight="1" x14ac:dyDescent="0.25">
      <c r="A130" s="331"/>
      <c r="B130" s="122" t="s">
        <v>168</v>
      </c>
      <c r="C130" s="123"/>
      <c r="D130" s="124"/>
      <c r="E130" s="297">
        <v>9</v>
      </c>
      <c r="F130" s="188">
        <v>3</v>
      </c>
      <c r="G130" s="188">
        <v>24</v>
      </c>
      <c r="H130" s="188">
        <v>0</v>
      </c>
      <c r="I130" s="188">
        <v>0</v>
      </c>
      <c r="J130" s="188">
        <v>0</v>
      </c>
      <c r="K130" s="188">
        <v>0</v>
      </c>
      <c r="L130" s="189">
        <v>36</v>
      </c>
      <c r="M130" s="192">
        <v>144</v>
      </c>
      <c r="N130" s="296">
        <v>985</v>
      </c>
      <c r="O130" s="192">
        <v>1165</v>
      </c>
      <c r="P130" s="296">
        <v>0</v>
      </c>
      <c r="Q130" s="296">
        <v>1</v>
      </c>
      <c r="R130" s="296">
        <v>3</v>
      </c>
      <c r="S130" s="296">
        <v>0</v>
      </c>
      <c r="T130" s="296">
        <v>0</v>
      </c>
      <c r="U130" s="296">
        <v>0</v>
      </c>
      <c r="V130" s="296">
        <v>0</v>
      </c>
      <c r="W130" s="189">
        <v>4</v>
      </c>
      <c r="X130" s="192">
        <v>24</v>
      </c>
      <c r="Y130" s="192">
        <v>189</v>
      </c>
      <c r="Z130" s="296">
        <v>217</v>
      </c>
    </row>
    <row r="131" spans="1:29" ht="15" customHeight="1" x14ac:dyDescent="0.25">
      <c r="A131" s="331"/>
      <c r="B131" s="341" t="s">
        <v>41</v>
      </c>
      <c r="C131" s="193" t="s">
        <v>169</v>
      </c>
      <c r="D131" s="191" t="s">
        <v>170</v>
      </c>
      <c r="E131" s="198">
        <v>0</v>
      </c>
      <c r="F131" s="232">
        <v>0</v>
      </c>
      <c r="G131" s="232">
        <v>0</v>
      </c>
      <c r="H131" s="232">
        <v>0</v>
      </c>
      <c r="I131" s="232">
        <v>0</v>
      </c>
      <c r="J131" s="232">
        <v>0</v>
      </c>
      <c r="K131" s="232">
        <v>0</v>
      </c>
      <c r="L131" s="233">
        <v>0</v>
      </c>
      <c r="M131" s="238">
        <v>13</v>
      </c>
      <c r="N131" s="240">
        <v>88</v>
      </c>
      <c r="O131" s="196">
        <v>101</v>
      </c>
      <c r="P131" s="236">
        <v>0</v>
      </c>
      <c r="Q131" s="236">
        <v>0</v>
      </c>
      <c r="R131" s="236">
        <v>0</v>
      </c>
      <c r="S131" s="236">
        <v>0</v>
      </c>
      <c r="T131" s="236">
        <v>0</v>
      </c>
      <c r="U131" s="236">
        <v>0</v>
      </c>
      <c r="V131" s="237">
        <v>0</v>
      </c>
      <c r="W131" s="233">
        <v>0</v>
      </c>
      <c r="X131" s="238">
        <v>5</v>
      </c>
      <c r="Y131" s="238">
        <v>19</v>
      </c>
      <c r="Z131" s="197">
        <v>24</v>
      </c>
      <c r="AB131" s="2"/>
    </row>
    <row r="132" spans="1:29" ht="15" customHeight="1" x14ac:dyDescent="0.25">
      <c r="A132" s="331"/>
      <c r="B132" s="342"/>
      <c r="C132" s="193" t="s">
        <v>169</v>
      </c>
      <c r="D132" s="191" t="s">
        <v>171</v>
      </c>
      <c r="E132" s="198">
        <v>0</v>
      </c>
      <c r="F132" s="232">
        <v>0</v>
      </c>
      <c r="G132" s="232">
        <v>0</v>
      </c>
      <c r="H132" s="232">
        <v>0</v>
      </c>
      <c r="I132" s="232">
        <v>0</v>
      </c>
      <c r="J132" s="232">
        <v>0</v>
      </c>
      <c r="K132" s="232">
        <v>0</v>
      </c>
      <c r="L132" s="233">
        <v>0</v>
      </c>
      <c r="M132" s="238">
        <v>0</v>
      </c>
      <c r="N132" s="240">
        <v>0</v>
      </c>
      <c r="O132" s="196">
        <v>0</v>
      </c>
      <c r="P132" s="236">
        <v>0</v>
      </c>
      <c r="Q132" s="236">
        <v>0</v>
      </c>
      <c r="R132" s="236">
        <v>0</v>
      </c>
      <c r="S132" s="236">
        <v>0</v>
      </c>
      <c r="T132" s="236">
        <v>0</v>
      </c>
      <c r="U132" s="236">
        <v>0</v>
      </c>
      <c r="V132" s="237">
        <v>0</v>
      </c>
      <c r="W132" s="233">
        <v>0</v>
      </c>
      <c r="X132" s="238">
        <v>0</v>
      </c>
      <c r="Y132" s="238">
        <v>0</v>
      </c>
      <c r="Z132" s="197">
        <v>0</v>
      </c>
    </row>
    <row r="133" spans="1:29" s="2" customFormat="1" x14ac:dyDescent="0.25">
      <c r="A133" s="331"/>
      <c r="B133" s="342"/>
      <c r="C133" s="193" t="s">
        <v>169</v>
      </c>
      <c r="D133" s="191" t="s">
        <v>172</v>
      </c>
      <c r="E133" s="198">
        <v>0</v>
      </c>
      <c r="F133" s="232">
        <v>0</v>
      </c>
      <c r="G133" s="232">
        <v>0</v>
      </c>
      <c r="H133" s="232">
        <v>0</v>
      </c>
      <c r="I133" s="232">
        <v>0</v>
      </c>
      <c r="J133" s="232">
        <v>0</v>
      </c>
      <c r="K133" s="232">
        <v>0</v>
      </c>
      <c r="L133" s="233">
        <v>0</v>
      </c>
      <c r="M133" s="238">
        <v>0</v>
      </c>
      <c r="N133" s="240">
        <v>0</v>
      </c>
      <c r="O133" s="196">
        <v>0</v>
      </c>
      <c r="P133" s="236">
        <v>0</v>
      </c>
      <c r="Q133" s="236">
        <v>0</v>
      </c>
      <c r="R133" s="236">
        <v>0</v>
      </c>
      <c r="S133" s="236">
        <v>0</v>
      </c>
      <c r="T133" s="236">
        <v>0</v>
      </c>
      <c r="U133" s="236">
        <v>0</v>
      </c>
      <c r="V133" s="237">
        <v>0</v>
      </c>
      <c r="W133" s="233">
        <v>0</v>
      </c>
      <c r="X133" s="238">
        <v>0</v>
      </c>
      <c r="Y133" s="238">
        <v>0</v>
      </c>
      <c r="Z133" s="197">
        <v>0</v>
      </c>
      <c r="AB133" s="15"/>
      <c r="AC133" s="15"/>
    </row>
    <row r="134" spans="1:29" ht="15" customHeight="1" x14ac:dyDescent="0.25">
      <c r="A134" s="331"/>
      <c r="B134" s="342"/>
      <c r="C134" s="193" t="s">
        <v>169</v>
      </c>
      <c r="D134" s="191" t="s">
        <v>173</v>
      </c>
      <c r="E134" s="198">
        <v>0</v>
      </c>
      <c r="F134" s="232">
        <v>0</v>
      </c>
      <c r="G134" s="232">
        <v>0</v>
      </c>
      <c r="H134" s="232">
        <v>0</v>
      </c>
      <c r="I134" s="232">
        <v>0</v>
      </c>
      <c r="J134" s="232">
        <v>0</v>
      </c>
      <c r="K134" s="232">
        <v>0</v>
      </c>
      <c r="L134" s="233">
        <v>0</v>
      </c>
      <c r="M134" s="238">
        <v>0</v>
      </c>
      <c r="N134" s="240">
        <v>0</v>
      </c>
      <c r="O134" s="196">
        <v>0</v>
      </c>
      <c r="P134" s="236">
        <v>0</v>
      </c>
      <c r="Q134" s="236">
        <v>0</v>
      </c>
      <c r="R134" s="236">
        <v>0</v>
      </c>
      <c r="S134" s="236">
        <v>0</v>
      </c>
      <c r="T134" s="236">
        <v>0</v>
      </c>
      <c r="U134" s="236">
        <v>0</v>
      </c>
      <c r="V134" s="237">
        <v>0</v>
      </c>
      <c r="W134" s="233">
        <v>0</v>
      </c>
      <c r="X134" s="238">
        <v>0</v>
      </c>
      <c r="Y134" s="238">
        <v>0</v>
      </c>
      <c r="Z134" s="197">
        <v>0</v>
      </c>
    </row>
    <row r="135" spans="1:29" ht="15" customHeight="1" x14ac:dyDescent="0.25">
      <c r="A135" s="331"/>
      <c r="B135" s="342"/>
      <c r="C135" s="193" t="s">
        <v>169</v>
      </c>
      <c r="D135" s="191" t="s">
        <v>174</v>
      </c>
      <c r="E135" s="198">
        <v>0</v>
      </c>
      <c r="F135" s="232">
        <v>0</v>
      </c>
      <c r="G135" s="232">
        <v>0</v>
      </c>
      <c r="H135" s="232">
        <v>0</v>
      </c>
      <c r="I135" s="232">
        <v>0</v>
      </c>
      <c r="J135" s="232">
        <v>0</v>
      </c>
      <c r="K135" s="232">
        <v>0</v>
      </c>
      <c r="L135" s="233">
        <v>0</v>
      </c>
      <c r="M135" s="238">
        <v>0</v>
      </c>
      <c r="N135" s="240">
        <v>0</v>
      </c>
      <c r="O135" s="196">
        <v>0</v>
      </c>
      <c r="P135" s="236">
        <v>0</v>
      </c>
      <c r="Q135" s="236">
        <v>0</v>
      </c>
      <c r="R135" s="236">
        <v>0</v>
      </c>
      <c r="S135" s="236">
        <v>0</v>
      </c>
      <c r="T135" s="236">
        <v>0</v>
      </c>
      <c r="U135" s="236">
        <v>0</v>
      </c>
      <c r="V135" s="237">
        <v>0</v>
      </c>
      <c r="W135" s="233">
        <v>0</v>
      </c>
      <c r="X135" s="238">
        <v>0</v>
      </c>
      <c r="Y135" s="238">
        <v>0</v>
      </c>
      <c r="Z135" s="197">
        <v>0</v>
      </c>
    </row>
    <row r="136" spans="1:29" ht="15" customHeight="1" x14ac:dyDescent="0.25">
      <c r="A136" s="331"/>
      <c r="B136" s="342"/>
      <c r="C136" s="193" t="s">
        <v>175</v>
      </c>
      <c r="D136" s="191" t="s">
        <v>176</v>
      </c>
      <c r="E136" s="198">
        <v>0</v>
      </c>
      <c r="F136" s="232">
        <v>0</v>
      </c>
      <c r="G136" s="232">
        <v>0</v>
      </c>
      <c r="H136" s="232">
        <v>0</v>
      </c>
      <c r="I136" s="232">
        <v>0</v>
      </c>
      <c r="J136" s="232">
        <v>0</v>
      </c>
      <c r="K136" s="232">
        <v>0</v>
      </c>
      <c r="L136" s="233">
        <v>0</v>
      </c>
      <c r="M136" s="238">
        <v>0</v>
      </c>
      <c r="N136" s="240">
        <v>0</v>
      </c>
      <c r="O136" s="196">
        <v>0</v>
      </c>
      <c r="P136" s="236">
        <v>0</v>
      </c>
      <c r="Q136" s="236">
        <v>0</v>
      </c>
      <c r="R136" s="236">
        <v>0</v>
      </c>
      <c r="S136" s="236">
        <v>0</v>
      </c>
      <c r="T136" s="236">
        <v>0</v>
      </c>
      <c r="U136" s="236">
        <v>0</v>
      </c>
      <c r="V136" s="237">
        <v>0</v>
      </c>
      <c r="W136" s="233">
        <v>0</v>
      </c>
      <c r="X136" s="238">
        <v>0</v>
      </c>
      <c r="Y136" s="238">
        <v>0</v>
      </c>
      <c r="Z136" s="197">
        <v>0</v>
      </c>
    </row>
    <row r="137" spans="1:29" ht="15" customHeight="1" x14ac:dyDescent="0.25">
      <c r="A137" s="331"/>
      <c r="B137" s="342"/>
      <c r="C137" s="193" t="s">
        <v>177</v>
      </c>
      <c r="D137" s="191" t="s">
        <v>178</v>
      </c>
      <c r="E137" s="198">
        <v>0</v>
      </c>
      <c r="F137" s="232">
        <v>0</v>
      </c>
      <c r="G137" s="232">
        <v>0</v>
      </c>
      <c r="H137" s="232">
        <v>0</v>
      </c>
      <c r="I137" s="232">
        <v>0</v>
      </c>
      <c r="J137" s="232">
        <v>0</v>
      </c>
      <c r="K137" s="232">
        <v>0</v>
      </c>
      <c r="L137" s="233">
        <v>0</v>
      </c>
      <c r="M137" s="238">
        <v>5</v>
      </c>
      <c r="N137" s="240">
        <v>67</v>
      </c>
      <c r="O137" s="196">
        <v>72</v>
      </c>
      <c r="P137" s="236">
        <v>0</v>
      </c>
      <c r="Q137" s="236">
        <v>0</v>
      </c>
      <c r="R137" s="236">
        <v>0</v>
      </c>
      <c r="S137" s="236">
        <v>0</v>
      </c>
      <c r="T137" s="236">
        <v>0</v>
      </c>
      <c r="U137" s="236">
        <v>0</v>
      </c>
      <c r="V137" s="237">
        <v>0</v>
      </c>
      <c r="W137" s="233">
        <v>0</v>
      </c>
      <c r="X137" s="238">
        <v>0</v>
      </c>
      <c r="Y137" s="238">
        <v>14</v>
      </c>
      <c r="Z137" s="197">
        <v>14</v>
      </c>
    </row>
    <row r="138" spans="1:29" ht="15" customHeight="1" x14ac:dyDescent="0.25">
      <c r="A138" s="331"/>
      <c r="B138" s="342"/>
      <c r="C138" s="193" t="s">
        <v>179</v>
      </c>
      <c r="D138" s="191" t="s">
        <v>180</v>
      </c>
      <c r="E138" s="198">
        <v>0</v>
      </c>
      <c r="F138" s="232">
        <v>0</v>
      </c>
      <c r="G138" s="232">
        <v>0</v>
      </c>
      <c r="H138" s="232">
        <v>0</v>
      </c>
      <c r="I138" s="232">
        <v>0</v>
      </c>
      <c r="J138" s="232">
        <v>0</v>
      </c>
      <c r="K138" s="232">
        <v>0</v>
      </c>
      <c r="L138" s="233">
        <v>0</v>
      </c>
      <c r="M138" s="238">
        <v>3</v>
      </c>
      <c r="N138" s="240">
        <v>31</v>
      </c>
      <c r="O138" s="196">
        <v>34</v>
      </c>
      <c r="P138" s="236">
        <v>0</v>
      </c>
      <c r="Q138" s="236">
        <v>0</v>
      </c>
      <c r="R138" s="236">
        <v>0</v>
      </c>
      <c r="S138" s="236">
        <v>0</v>
      </c>
      <c r="T138" s="236">
        <v>0</v>
      </c>
      <c r="U138" s="236">
        <v>0</v>
      </c>
      <c r="V138" s="237">
        <v>0</v>
      </c>
      <c r="W138" s="233">
        <v>0</v>
      </c>
      <c r="X138" s="238">
        <v>0</v>
      </c>
      <c r="Y138" s="238">
        <v>9</v>
      </c>
      <c r="Z138" s="197">
        <v>9</v>
      </c>
    </row>
    <row r="139" spans="1:29" ht="15" customHeight="1" x14ac:dyDescent="0.25">
      <c r="A139" s="331"/>
      <c r="B139" s="342"/>
      <c r="C139" s="193" t="s">
        <v>181</v>
      </c>
      <c r="D139" s="191" t="s">
        <v>182</v>
      </c>
      <c r="E139" s="198">
        <v>0</v>
      </c>
      <c r="F139" s="232">
        <v>0</v>
      </c>
      <c r="G139" s="232">
        <v>0</v>
      </c>
      <c r="H139" s="232">
        <v>0</v>
      </c>
      <c r="I139" s="232">
        <v>0</v>
      </c>
      <c r="J139" s="232">
        <v>0</v>
      </c>
      <c r="K139" s="232">
        <v>0</v>
      </c>
      <c r="L139" s="233">
        <v>0</v>
      </c>
      <c r="M139" s="238">
        <v>3</v>
      </c>
      <c r="N139" s="240">
        <v>61</v>
      </c>
      <c r="O139" s="196">
        <v>64</v>
      </c>
      <c r="P139" s="236">
        <v>0</v>
      </c>
      <c r="Q139" s="236">
        <v>0</v>
      </c>
      <c r="R139" s="236">
        <v>0</v>
      </c>
      <c r="S139" s="236">
        <v>0</v>
      </c>
      <c r="T139" s="236">
        <v>0</v>
      </c>
      <c r="U139" s="236">
        <v>0</v>
      </c>
      <c r="V139" s="237">
        <v>0</v>
      </c>
      <c r="W139" s="233">
        <v>0</v>
      </c>
      <c r="X139" s="238">
        <v>0</v>
      </c>
      <c r="Y139" s="238">
        <v>14</v>
      </c>
      <c r="Z139" s="197">
        <v>14</v>
      </c>
    </row>
    <row r="140" spans="1:29" ht="15" customHeight="1" x14ac:dyDescent="0.25">
      <c r="A140" s="331"/>
      <c r="B140" s="342"/>
      <c r="C140" s="193" t="s">
        <v>183</v>
      </c>
      <c r="D140" s="191" t="s">
        <v>184</v>
      </c>
      <c r="E140" s="198">
        <v>0</v>
      </c>
      <c r="F140" s="232">
        <v>0</v>
      </c>
      <c r="G140" s="232">
        <v>0</v>
      </c>
      <c r="H140" s="232">
        <v>0</v>
      </c>
      <c r="I140" s="232">
        <v>0</v>
      </c>
      <c r="J140" s="232">
        <v>0</v>
      </c>
      <c r="K140" s="232">
        <v>0</v>
      </c>
      <c r="L140" s="233">
        <v>0</v>
      </c>
      <c r="M140" s="238">
        <v>1</v>
      </c>
      <c r="N140" s="240">
        <v>65</v>
      </c>
      <c r="O140" s="196">
        <v>66</v>
      </c>
      <c r="P140" s="236">
        <v>0</v>
      </c>
      <c r="Q140" s="236">
        <v>0</v>
      </c>
      <c r="R140" s="236">
        <v>0</v>
      </c>
      <c r="S140" s="236">
        <v>0</v>
      </c>
      <c r="T140" s="236">
        <v>0</v>
      </c>
      <c r="U140" s="236">
        <v>0</v>
      </c>
      <c r="V140" s="237">
        <v>0</v>
      </c>
      <c r="W140" s="233">
        <v>0</v>
      </c>
      <c r="X140" s="238">
        <v>0</v>
      </c>
      <c r="Y140" s="238">
        <v>6</v>
      </c>
      <c r="Z140" s="197">
        <v>6</v>
      </c>
    </row>
    <row r="141" spans="1:29" ht="15" customHeight="1" x14ac:dyDescent="0.25">
      <c r="A141" s="331"/>
      <c r="B141" s="342"/>
      <c r="C141" s="193" t="s">
        <v>185</v>
      </c>
      <c r="D141" s="191" t="s">
        <v>186</v>
      </c>
      <c r="E141" s="198">
        <v>0</v>
      </c>
      <c r="F141" s="232">
        <v>0</v>
      </c>
      <c r="G141" s="232">
        <v>0</v>
      </c>
      <c r="H141" s="232">
        <v>0</v>
      </c>
      <c r="I141" s="232">
        <v>0</v>
      </c>
      <c r="J141" s="232">
        <v>0</v>
      </c>
      <c r="K141" s="232">
        <v>0</v>
      </c>
      <c r="L141" s="233">
        <v>0</v>
      </c>
      <c r="M141" s="238">
        <v>1</v>
      </c>
      <c r="N141" s="240">
        <v>19</v>
      </c>
      <c r="O141" s="196">
        <v>20</v>
      </c>
      <c r="P141" s="236">
        <v>0</v>
      </c>
      <c r="Q141" s="236">
        <v>0</v>
      </c>
      <c r="R141" s="236">
        <v>0</v>
      </c>
      <c r="S141" s="236">
        <v>0</v>
      </c>
      <c r="T141" s="236">
        <v>0</v>
      </c>
      <c r="U141" s="236">
        <v>0</v>
      </c>
      <c r="V141" s="237">
        <v>0</v>
      </c>
      <c r="W141" s="233">
        <v>0</v>
      </c>
      <c r="X141" s="238">
        <v>0</v>
      </c>
      <c r="Y141" s="238">
        <v>6</v>
      </c>
      <c r="Z141" s="197">
        <v>6</v>
      </c>
    </row>
    <row r="142" spans="1:29" ht="15" customHeight="1" x14ac:dyDescent="0.25">
      <c r="A142" s="331"/>
      <c r="B142" s="342"/>
      <c r="C142" s="193" t="s">
        <v>185</v>
      </c>
      <c r="D142" s="191" t="s">
        <v>187</v>
      </c>
      <c r="E142" s="198">
        <v>0</v>
      </c>
      <c r="F142" s="232">
        <v>0</v>
      </c>
      <c r="G142" s="232">
        <v>0</v>
      </c>
      <c r="H142" s="232">
        <v>0</v>
      </c>
      <c r="I142" s="232">
        <v>0</v>
      </c>
      <c r="J142" s="232">
        <v>0</v>
      </c>
      <c r="K142" s="232">
        <v>0</v>
      </c>
      <c r="L142" s="233">
        <v>0</v>
      </c>
      <c r="M142" s="238">
        <v>4</v>
      </c>
      <c r="N142" s="240">
        <v>46</v>
      </c>
      <c r="O142" s="196">
        <v>50</v>
      </c>
      <c r="P142" s="236">
        <v>0</v>
      </c>
      <c r="Q142" s="236">
        <v>0</v>
      </c>
      <c r="R142" s="236">
        <v>0</v>
      </c>
      <c r="S142" s="236">
        <v>0</v>
      </c>
      <c r="T142" s="236">
        <v>0</v>
      </c>
      <c r="U142" s="236">
        <v>0</v>
      </c>
      <c r="V142" s="237">
        <v>0</v>
      </c>
      <c r="W142" s="233">
        <v>0</v>
      </c>
      <c r="X142" s="238">
        <v>1</v>
      </c>
      <c r="Y142" s="238">
        <v>10</v>
      </c>
      <c r="Z142" s="197">
        <v>11</v>
      </c>
    </row>
    <row r="143" spans="1:29" ht="15" customHeight="1" x14ac:dyDescent="0.25">
      <c r="A143" s="331"/>
      <c r="B143" s="342"/>
      <c r="C143" s="193" t="s">
        <v>185</v>
      </c>
      <c r="D143" s="191" t="s">
        <v>188</v>
      </c>
      <c r="E143" s="198">
        <v>0</v>
      </c>
      <c r="F143" s="232">
        <v>0</v>
      </c>
      <c r="G143" s="232">
        <v>0</v>
      </c>
      <c r="H143" s="232">
        <v>0</v>
      </c>
      <c r="I143" s="232">
        <v>0</v>
      </c>
      <c r="J143" s="232">
        <v>0</v>
      </c>
      <c r="K143" s="232">
        <v>0</v>
      </c>
      <c r="L143" s="233">
        <v>0</v>
      </c>
      <c r="M143" s="238">
        <v>2</v>
      </c>
      <c r="N143" s="240">
        <v>5</v>
      </c>
      <c r="O143" s="196">
        <v>7</v>
      </c>
      <c r="P143" s="236">
        <v>0</v>
      </c>
      <c r="Q143" s="236">
        <v>0</v>
      </c>
      <c r="R143" s="236">
        <v>0</v>
      </c>
      <c r="S143" s="236">
        <v>0</v>
      </c>
      <c r="T143" s="236">
        <v>0</v>
      </c>
      <c r="U143" s="236">
        <v>0</v>
      </c>
      <c r="V143" s="237">
        <v>0</v>
      </c>
      <c r="W143" s="233">
        <v>0</v>
      </c>
      <c r="X143" s="238">
        <v>0</v>
      </c>
      <c r="Y143" s="238">
        <v>2</v>
      </c>
      <c r="Z143" s="197">
        <v>2</v>
      </c>
    </row>
    <row r="144" spans="1:29" ht="15" customHeight="1" x14ac:dyDescent="0.25">
      <c r="A144" s="331"/>
      <c r="B144" s="342"/>
      <c r="C144" s="193" t="s">
        <v>189</v>
      </c>
      <c r="D144" s="191" t="s">
        <v>190</v>
      </c>
      <c r="E144" s="198">
        <v>0</v>
      </c>
      <c r="F144" s="232">
        <v>0</v>
      </c>
      <c r="G144" s="232">
        <v>0</v>
      </c>
      <c r="H144" s="232">
        <v>0</v>
      </c>
      <c r="I144" s="232">
        <v>0</v>
      </c>
      <c r="J144" s="232">
        <v>0</v>
      </c>
      <c r="K144" s="232">
        <v>0</v>
      </c>
      <c r="L144" s="233">
        <v>0</v>
      </c>
      <c r="M144" s="238">
        <v>1</v>
      </c>
      <c r="N144" s="240">
        <v>100</v>
      </c>
      <c r="O144" s="196">
        <v>101</v>
      </c>
      <c r="P144" s="236">
        <v>0</v>
      </c>
      <c r="Q144" s="236">
        <v>0</v>
      </c>
      <c r="R144" s="236">
        <v>0</v>
      </c>
      <c r="S144" s="236">
        <v>0</v>
      </c>
      <c r="T144" s="236">
        <v>0</v>
      </c>
      <c r="U144" s="236">
        <v>0</v>
      </c>
      <c r="V144" s="237">
        <v>0</v>
      </c>
      <c r="W144" s="233">
        <v>0</v>
      </c>
      <c r="X144" s="238">
        <v>0</v>
      </c>
      <c r="Y144" s="238">
        <v>20</v>
      </c>
      <c r="Z144" s="197">
        <v>20</v>
      </c>
    </row>
    <row r="145" spans="1:26" ht="15" customHeight="1" x14ac:dyDescent="0.25">
      <c r="A145" s="331"/>
      <c r="B145" s="342"/>
      <c r="C145" s="193" t="s">
        <v>189</v>
      </c>
      <c r="D145" s="191" t="s">
        <v>191</v>
      </c>
      <c r="E145" s="198">
        <v>0</v>
      </c>
      <c r="F145" s="232">
        <v>0</v>
      </c>
      <c r="G145" s="232">
        <v>0</v>
      </c>
      <c r="H145" s="232">
        <v>0</v>
      </c>
      <c r="I145" s="232">
        <v>0</v>
      </c>
      <c r="J145" s="232">
        <v>0</v>
      </c>
      <c r="K145" s="232">
        <v>0</v>
      </c>
      <c r="L145" s="233">
        <v>0</v>
      </c>
      <c r="M145" s="238">
        <v>14</v>
      </c>
      <c r="N145" s="240">
        <v>12</v>
      </c>
      <c r="O145" s="196">
        <v>26</v>
      </c>
      <c r="P145" s="236">
        <v>0</v>
      </c>
      <c r="Q145" s="236">
        <v>0</v>
      </c>
      <c r="R145" s="236">
        <v>0</v>
      </c>
      <c r="S145" s="236">
        <v>0</v>
      </c>
      <c r="T145" s="236">
        <v>0</v>
      </c>
      <c r="U145" s="236">
        <v>0</v>
      </c>
      <c r="V145" s="237">
        <v>0</v>
      </c>
      <c r="W145" s="233">
        <v>0</v>
      </c>
      <c r="X145" s="238">
        <v>0</v>
      </c>
      <c r="Y145" s="238">
        <v>2</v>
      </c>
      <c r="Z145" s="197">
        <v>2</v>
      </c>
    </row>
    <row r="146" spans="1:26" ht="15" customHeight="1" x14ac:dyDescent="0.25">
      <c r="A146" s="331"/>
      <c r="B146" s="342"/>
      <c r="C146" s="193"/>
      <c r="D146" s="191" t="s">
        <v>521</v>
      </c>
      <c r="E146" s="198">
        <v>0</v>
      </c>
      <c r="F146" s="232">
        <v>0</v>
      </c>
      <c r="G146" s="232">
        <v>0</v>
      </c>
      <c r="H146" s="232">
        <v>0</v>
      </c>
      <c r="I146" s="232">
        <v>0</v>
      </c>
      <c r="J146" s="232">
        <v>0</v>
      </c>
      <c r="K146" s="232">
        <v>0</v>
      </c>
      <c r="L146" s="233">
        <v>0</v>
      </c>
      <c r="M146" s="238">
        <v>0</v>
      </c>
      <c r="N146" s="240">
        <v>0</v>
      </c>
      <c r="O146" s="196">
        <v>0</v>
      </c>
      <c r="P146" s="236">
        <v>0</v>
      </c>
      <c r="Q146" s="236">
        <v>0</v>
      </c>
      <c r="R146" s="236">
        <v>0</v>
      </c>
      <c r="S146" s="236">
        <v>0</v>
      </c>
      <c r="T146" s="236">
        <v>0</v>
      </c>
      <c r="U146" s="236">
        <v>0</v>
      </c>
      <c r="V146" s="237">
        <v>0</v>
      </c>
      <c r="W146" s="233">
        <v>0</v>
      </c>
      <c r="X146" s="238">
        <v>0</v>
      </c>
      <c r="Y146" s="238">
        <v>0</v>
      </c>
      <c r="Z146" s="197">
        <v>0</v>
      </c>
    </row>
    <row r="147" spans="1:26" ht="15" customHeight="1" x14ac:dyDescent="0.25">
      <c r="A147" s="331"/>
      <c r="B147" s="342"/>
      <c r="C147" s="193" t="s">
        <v>192</v>
      </c>
      <c r="D147" s="191" t="s">
        <v>193</v>
      </c>
      <c r="E147" s="198">
        <v>0</v>
      </c>
      <c r="F147" s="232">
        <v>0</v>
      </c>
      <c r="G147" s="232">
        <v>0</v>
      </c>
      <c r="H147" s="232">
        <v>0</v>
      </c>
      <c r="I147" s="232">
        <v>0</v>
      </c>
      <c r="J147" s="232">
        <v>0</v>
      </c>
      <c r="K147" s="232">
        <v>0</v>
      </c>
      <c r="L147" s="233">
        <v>0</v>
      </c>
      <c r="M147" s="238">
        <v>9</v>
      </c>
      <c r="N147" s="240">
        <v>62</v>
      </c>
      <c r="O147" s="196">
        <v>71</v>
      </c>
      <c r="P147" s="236">
        <v>0</v>
      </c>
      <c r="Q147" s="236">
        <v>0</v>
      </c>
      <c r="R147" s="236">
        <v>0</v>
      </c>
      <c r="S147" s="236">
        <v>0</v>
      </c>
      <c r="T147" s="236">
        <v>0</v>
      </c>
      <c r="U147" s="236">
        <v>0</v>
      </c>
      <c r="V147" s="237">
        <v>0</v>
      </c>
      <c r="W147" s="233">
        <v>0</v>
      </c>
      <c r="X147" s="238">
        <v>0</v>
      </c>
      <c r="Y147" s="238">
        <v>13</v>
      </c>
      <c r="Z147" s="197">
        <v>13</v>
      </c>
    </row>
    <row r="148" spans="1:26" ht="15" customHeight="1" x14ac:dyDescent="0.25">
      <c r="A148" s="331"/>
      <c r="B148" s="342"/>
      <c r="C148" s="193" t="s">
        <v>192</v>
      </c>
      <c r="D148" s="191" t="s">
        <v>194</v>
      </c>
      <c r="E148" s="198">
        <v>0</v>
      </c>
      <c r="F148" s="232">
        <v>0</v>
      </c>
      <c r="G148" s="232">
        <v>0</v>
      </c>
      <c r="H148" s="232">
        <v>0</v>
      </c>
      <c r="I148" s="232">
        <v>0</v>
      </c>
      <c r="J148" s="232">
        <v>0</v>
      </c>
      <c r="K148" s="232">
        <v>0</v>
      </c>
      <c r="L148" s="233">
        <v>0</v>
      </c>
      <c r="M148" s="238">
        <v>0</v>
      </c>
      <c r="N148" s="240">
        <v>14</v>
      </c>
      <c r="O148" s="196">
        <v>14</v>
      </c>
      <c r="P148" s="236">
        <v>0</v>
      </c>
      <c r="Q148" s="236">
        <v>0</v>
      </c>
      <c r="R148" s="236">
        <v>0</v>
      </c>
      <c r="S148" s="236">
        <v>0</v>
      </c>
      <c r="T148" s="236">
        <v>0</v>
      </c>
      <c r="U148" s="236">
        <v>0</v>
      </c>
      <c r="V148" s="237">
        <v>0</v>
      </c>
      <c r="W148" s="233">
        <v>0</v>
      </c>
      <c r="X148" s="238">
        <v>0</v>
      </c>
      <c r="Y148" s="238">
        <v>0</v>
      </c>
      <c r="Z148" s="197">
        <v>0</v>
      </c>
    </row>
    <row r="149" spans="1:26" ht="15" customHeight="1" x14ac:dyDescent="0.25">
      <c r="A149" s="331"/>
      <c r="B149" s="342"/>
      <c r="C149" s="193" t="s">
        <v>192</v>
      </c>
      <c r="D149" s="191" t="s">
        <v>195</v>
      </c>
      <c r="E149" s="198">
        <v>0</v>
      </c>
      <c r="F149" s="232">
        <v>0</v>
      </c>
      <c r="G149" s="232">
        <v>0</v>
      </c>
      <c r="H149" s="232">
        <v>0</v>
      </c>
      <c r="I149" s="232">
        <v>0</v>
      </c>
      <c r="J149" s="232">
        <v>0</v>
      </c>
      <c r="K149" s="232">
        <v>0</v>
      </c>
      <c r="L149" s="233">
        <v>0</v>
      </c>
      <c r="M149" s="238">
        <v>6</v>
      </c>
      <c r="N149" s="240">
        <v>13</v>
      </c>
      <c r="O149" s="196">
        <v>19</v>
      </c>
      <c r="P149" s="236">
        <v>0</v>
      </c>
      <c r="Q149" s="236">
        <v>0</v>
      </c>
      <c r="R149" s="236">
        <v>0</v>
      </c>
      <c r="S149" s="236">
        <v>0</v>
      </c>
      <c r="T149" s="236">
        <v>0</v>
      </c>
      <c r="U149" s="236">
        <v>0</v>
      </c>
      <c r="V149" s="237">
        <v>0</v>
      </c>
      <c r="W149" s="233">
        <v>0</v>
      </c>
      <c r="X149" s="238">
        <v>3</v>
      </c>
      <c r="Y149" s="238">
        <v>10</v>
      </c>
      <c r="Z149" s="197">
        <v>13</v>
      </c>
    </row>
    <row r="150" spans="1:26" ht="15" customHeight="1" x14ac:dyDescent="0.25">
      <c r="A150" s="331"/>
      <c r="B150" s="342"/>
      <c r="C150" s="193" t="s">
        <v>192</v>
      </c>
      <c r="D150" s="191" t="s">
        <v>196</v>
      </c>
      <c r="E150" s="198">
        <v>0</v>
      </c>
      <c r="F150" s="232">
        <v>0</v>
      </c>
      <c r="G150" s="232">
        <v>0</v>
      </c>
      <c r="H150" s="232">
        <v>0</v>
      </c>
      <c r="I150" s="232">
        <v>0</v>
      </c>
      <c r="J150" s="232">
        <v>0</v>
      </c>
      <c r="K150" s="232">
        <v>0</v>
      </c>
      <c r="L150" s="233">
        <v>0</v>
      </c>
      <c r="M150" s="238">
        <v>3</v>
      </c>
      <c r="N150" s="240">
        <v>4</v>
      </c>
      <c r="O150" s="196">
        <v>7</v>
      </c>
      <c r="P150" s="236">
        <v>0</v>
      </c>
      <c r="Q150" s="236">
        <v>0</v>
      </c>
      <c r="R150" s="236">
        <v>0</v>
      </c>
      <c r="S150" s="236">
        <v>0</v>
      </c>
      <c r="T150" s="236">
        <v>0</v>
      </c>
      <c r="U150" s="236">
        <v>0</v>
      </c>
      <c r="V150" s="237">
        <v>0</v>
      </c>
      <c r="W150" s="233">
        <v>0</v>
      </c>
      <c r="X150" s="238">
        <v>1</v>
      </c>
      <c r="Y150" s="238">
        <v>2</v>
      </c>
      <c r="Z150" s="197">
        <v>3</v>
      </c>
    </row>
    <row r="151" spans="1:26" ht="15" customHeight="1" x14ac:dyDescent="0.25">
      <c r="A151" s="331"/>
      <c r="B151" s="342"/>
      <c r="C151" s="193" t="s">
        <v>192</v>
      </c>
      <c r="D151" s="191" t="s">
        <v>197</v>
      </c>
      <c r="E151" s="198">
        <v>0</v>
      </c>
      <c r="F151" s="232">
        <v>0</v>
      </c>
      <c r="G151" s="232">
        <v>20</v>
      </c>
      <c r="H151" s="232">
        <v>0</v>
      </c>
      <c r="I151" s="232">
        <v>0</v>
      </c>
      <c r="J151" s="232">
        <v>0</v>
      </c>
      <c r="K151" s="232">
        <v>0</v>
      </c>
      <c r="L151" s="233">
        <v>20</v>
      </c>
      <c r="M151" s="238">
        <v>0</v>
      </c>
      <c r="N151" s="240">
        <v>3</v>
      </c>
      <c r="O151" s="196">
        <v>23</v>
      </c>
      <c r="P151" s="236">
        <v>0</v>
      </c>
      <c r="Q151" s="236">
        <v>0</v>
      </c>
      <c r="R151" s="236">
        <v>2</v>
      </c>
      <c r="S151" s="236">
        <v>0</v>
      </c>
      <c r="T151" s="236">
        <v>0</v>
      </c>
      <c r="U151" s="236">
        <v>0</v>
      </c>
      <c r="V151" s="237">
        <v>0</v>
      </c>
      <c r="W151" s="233">
        <v>2</v>
      </c>
      <c r="X151" s="238">
        <v>0</v>
      </c>
      <c r="Y151" s="238">
        <v>0</v>
      </c>
      <c r="Z151" s="197">
        <v>2</v>
      </c>
    </row>
    <row r="152" spans="1:26" ht="15" customHeight="1" x14ac:dyDescent="0.25">
      <c r="A152" s="331"/>
      <c r="B152" s="342"/>
      <c r="C152" s="193" t="s">
        <v>192</v>
      </c>
      <c r="D152" s="191" t="s">
        <v>198</v>
      </c>
      <c r="E152" s="198">
        <v>0</v>
      </c>
      <c r="F152" s="232">
        <v>0</v>
      </c>
      <c r="G152" s="232">
        <v>0</v>
      </c>
      <c r="H152" s="232">
        <v>0</v>
      </c>
      <c r="I152" s="232">
        <v>0</v>
      </c>
      <c r="J152" s="232">
        <v>0</v>
      </c>
      <c r="K152" s="232">
        <v>0</v>
      </c>
      <c r="L152" s="233">
        <v>0</v>
      </c>
      <c r="M152" s="238">
        <v>2</v>
      </c>
      <c r="N152" s="240">
        <v>53</v>
      </c>
      <c r="O152" s="196">
        <v>55</v>
      </c>
      <c r="P152" s="236">
        <v>0</v>
      </c>
      <c r="Q152" s="236">
        <v>0</v>
      </c>
      <c r="R152" s="236">
        <v>0</v>
      </c>
      <c r="S152" s="236">
        <v>0</v>
      </c>
      <c r="T152" s="236">
        <v>0</v>
      </c>
      <c r="U152" s="236">
        <v>0</v>
      </c>
      <c r="V152" s="237">
        <v>0</v>
      </c>
      <c r="W152" s="233">
        <v>0</v>
      </c>
      <c r="X152" s="238">
        <v>0</v>
      </c>
      <c r="Y152" s="238">
        <v>12</v>
      </c>
      <c r="Z152" s="197">
        <v>12</v>
      </c>
    </row>
    <row r="153" spans="1:26" ht="15" customHeight="1" x14ac:dyDescent="0.25">
      <c r="A153" s="331"/>
      <c r="B153" s="342"/>
      <c r="C153" s="193" t="s">
        <v>199</v>
      </c>
      <c r="D153" s="191" t="s">
        <v>200</v>
      </c>
      <c r="E153" s="198">
        <v>0</v>
      </c>
      <c r="F153" s="232">
        <v>0</v>
      </c>
      <c r="G153" s="232">
        <v>0</v>
      </c>
      <c r="H153" s="232">
        <v>0</v>
      </c>
      <c r="I153" s="232">
        <v>0</v>
      </c>
      <c r="J153" s="232">
        <v>0</v>
      </c>
      <c r="K153" s="232">
        <v>0</v>
      </c>
      <c r="L153" s="233">
        <v>0</v>
      </c>
      <c r="M153" s="238">
        <v>11</v>
      </c>
      <c r="N153" s="240">
        <v>0</v>
      </c>
      <c r="O153" s="196">
        <v>11</v>
      </c>
      <c r="P153" s="236">
        <v>0</v>
      </c>
      <c r="Q153" s="236">
        <v>0</v>
      </c>
      <c r="R153" s="236">
        <v>0</v>
      </c>
      <c r="S153" s="236">
        <v>0</v>
      </c>
      <c r="T153" s="236">
        <v>0</v>
      </c>
      <c r="U153" s="236">
        <v>0</v>
      </c>
      <c r="V153" s="237">
        <v>0</v>
      </c>
      <c r="W153" s="233">
        <v>0</v>
      </c>
      <c r="X153" s="238">
        <v>1</v>
      </c>
      <c r="Y153" s="238">
        <v>0</v>
      </c>
      <c r="Z153" s="197">
        <v>1</v>
      </c>
    </row>
    <row r="154" spans="1:26" ht="15" customHeight="1" x14ac:dyDescent="0.25">
      <c r="A154" s="331"/>
      <c r="B154" s="343"/>
      <c r="C154" s="193" t="s">
        <v>201</v>
      </c>
      <c r="D154" s="191" t="s">
        <v>202</v>
      </c>
      <c r="E154" s="198">
        <v>0</v>
      </c>
      <c r="F154" s="232">
        <v>0</v>
      </c>
      <c r="G154" s="232">
        <v>0</v>
      </c>
      <c r="H154" s="232">
        <v>0</v>
      </c>
      <c r="I154" s="232">
        <v>0</v>
      </c>
      <c r="J154" s="232">
        <v>0</v>
      </c>
      <c r="K154" s="232">
        <v>0</v>
      </c>
      <c r="L154" s="233">
        <v>0</v>
      </c>
      <c r="M154" s="238">
        <v>2</v>
      </c>
      <c r="N154" s="240">
        <v>43</v>
      </c>
      <c r="O154" s="196">
        <v>45</v>
      </c>
      <c r="P154" s="236">
        <v>0</v>
      </c>
      <c r="Q154" s="236">
        <v>0</v>
      </c>
      <c r="R154" s="236">
        <v>0</v>
      </c>
      <c r="S154" s="236">
        <v>0</v>
      </c>
      <c r="T154" s="236">
        <v>0</v>
      </c>
      <c r="U154" s="236">
        <v>0</v>
      </c>
      <c r="V154" s="237">
        <v>0</v>
      </c>
      <c r="W154" s="233">
        <v>0</v>
      </c>
      <c r="X154" s="238">
        <v>0</v>
      </c>
      <c r="Y154" s="238">
        <v>3</v>
      </c>
      <c r="Z154" s="197">
        <v>3</v>
      </c>
    </row>
    <row r="155" spans="1:26" ht="15" customHeight="1" x14ac:dyDescent="0.25">
      <c r="A155" s="331"/>
      <c r="B155" s="194"/>
      <c r="C155" s="193"/>
      <c r="D155" s="191" t="s">
        <v>203</v>
      </c>
      <c r="E155" s="198">
        <v>0</v>
      </c>
      <c r="F155" s="232">
        <v>0</v>
      </c>
      <c r="G155" s="232">
        <v>0</v>
      </c>
      <c r="H155" s="232">
        <v>0</v>
      </c>
      <c r="I155" s="232">
        <v>0</v>
      </c>
      <c r="J155" s="232">
        <v>0</v>
      </c>
      <c r="K155" s="232">
        <v>0</v>
      </c>
      <c r="L155" s="233">
        <v>0</v>
      </c>
      <c r="M155" s="238">
        <v>35</v>
      </c>
      <c r="N155" s="240">
        <v>11</v>
      </c>
      <c r="O155" s="196">
        <v>46</v>
      </c>
      <c r="P155" s="236">
        <v>0</v>
      </c>
      <c r="Q155" s="236">
        <v>0</v>
      </c>
      <c r="R155" s="236">
        <v>0</v>
      </c>
      <c r="S155" s="236">
        <v>0</v>
      </c>
      <c r="T155" s="236">
        <v>0</v>
      </c>
      <c r="U155" s="236">
        <v>0</v>
      </c>
      <c r="V155" s="237">
        <v>0</v>
      </c>
      <c r="W155" s="233">
        <v>0</v>
      </c>
      <c r="X155" s="238">
        <v>7</v>
      </c>
      <c r="Y155" s="238">
        <v>0</v>
      </c>
      <c r="Z155" s="197">
        <v>7</v>
      </c>
    </row>
    <row r="156" spans="1:26" ht="15" customHeight="1" x14ac:dyDescent="0.25">
      <c r="A156" s="331"/>
      <c r="B156" s="194"/>
      <c r="C156" s="193"/>
      <c r="D156" s="191" t="s">
        <v>500</v>
      </c>
      <c r="E156" s="198">
        <v>0</v>
      </c>
      <c r="F156" s="232">
        <v>0</v>
      </c>
      <c r="G156" s="232">
        <v>0</v>
      </c>
      <c r="H156" s="232">
        <v>0</v>
      </c>
      <c r="I156" s="232">
        <v>0</v>
      </c>
      <c r="J156" s="232">
        <v>0</v>
      </c>
      <c r="K156" s="232">
        <v>0</v>
      </c>
      <c r="L156" s="233">
        <v>0</v>
      </c>
      <c r="M156" s="238">
        <v>0</v>
      </c>
      <c r="N156" s="240">
        <v>0</v>
      </c>
      <c r="O156" s="196">
        <v>0</v>
      </c>
      <c r="P156" s="236">
        <v>0</v>
      </c>
      <c r="Q156" s="236">
        <v>0</v>
      </c>
      <c r="R156" s="236">
        <v>0</v>
      </c>
      <c r="S156" s="236">
        <v>0</v>
      </c>
      <c r="T156" s="236">
        <v>0</v>
      </c>
      <c r="U156" s="236">
        <v>0</v>
      </c>
      <c r="V156" s="237">
        <v>0</v>
      </c>
      <c r="W156" s="233">
        <v>0</v>
      </c>
      <c r="X156" s="238">
        <v>0</v>
      </c>
      <c r="Y156" s="238">
        <v>0</v>
      </c>
      <c r="Z156" s="197">
        <v>0</v>
      </c>
    </row>
    <row r="157" spans="1:26" ht="15" customHeight="1" x14ac:dyDescent="0.25">
      <c r="A157" s="331"/>
      <c r="B157" s="194"/>
      <c r="C157" s="193"/>
      <c r="D157" s="191" t="s">
        <v>204</v>
      </c>
      <c r="E157" s="198">
        <v>0</v>
      </c>
      <c r="F157" s="232">
        <v>0</v>
      </c>
      <c r="G157" s="232">
        <v>0</v>
      </c>
      <c r="H157" s="232">
        <v>0</v>
      </c>
      <c r="I157" s="232">
        <v>0</v>
      </c>
      <c r="J157" s="232">
        <v>0</v>
      </c>
      <c r="K157" s="232">
        <v>0</v>
      </c>
      <c r="L157" s="233">
        <v>0</v>
      </c>
      <c r="M157" s="238">
        <v>0</v>
      </c>
      <c r="N157" s="240">
        <v>0</v>
      </c>
      <c r="O157" s="196">
        <v>0</v>
      </c>
      <c r="P157" s="236">
        <v>0</v>
      </c>
      <c r="Q157" s="236">
        <v>0</v>
      </c>
      <c r="R157" s="236">
        <v>0</v>
      </c>
      <c r="S157" s="236">
        <v>0</v>
      </c>
      <c r="T157" s="236">
        <v>0</v>
      </c>
      <c r="U157" s="236">
        <v>0</v>
      </c>
      <c r="V157" s="237">
        <v>0</v>
      </c>
      <c r="W157" s="233">
        <v>0</v>
      </c>
      <c r="X157" s="238">
        <v>0</v>
      </c>
      <c r="Y157" s="238">
        <v>0</v>
      </c>
      <c r="Z157" s="197">
        <v>0</v>
      </c>
    </row>
    <row r="158" spans="1:26" ht="15" customHeight="1" x14ac:dyDescent="0.25">
      <c r="A158" s="331"/>
      <c r="B158" s="194"/>
      <c r="C158" s="193"/>
      <c r="D158" s="191" t="s">
        <v>205</v>
      </c>
      <c r="E158" s="198">
        <v>0</v>
      </c>
      <c r="F158" s="232">
        <v>0</v>
      </c>
      <c r="G158" s="232">
        <v>0</v>
      </c>
      <c r="H158" s="232">
        <v>0</v>
      </c>
      <c r="I158" s="232">
        <v>0</v>
      </c>
      <c r="J158" s="232">
        <v>0</v>
      </c>
      <c r="K158" s="232">
        <v>0</v>
      </c>
      <c r="L158" s="233">
        <v>0</v>
      </c>
      <c r="M158" s="238">
        <v>0</v>
      </c>
      <c r="N158" s="240">
        <v>3</v>
      </c>
      <c r="O158" s="196">
        <v>3</v>
      </c>
      <c r="P158" s="236">
        <v>0</v>
      </c>
      <c r="Q158" s="236">
        <v>0</v>
      </c>
      <c r="R158" s="236">
        <v>0</v>
      </c>
      <c r="S158" s="236">
        <v>0</v>
      </c>
      <c r="T158" s="236">
        <v>0</v>
      </c>
      <c r="U158" s="236">
        <v>0</v>
      </c>
      <c r="V158" s="237">
        <v>0</v>
      </c>
      <c r="W158" s="233">
        <v>0</v>
      </c>
      <c r="X158" s="238">
        <v>0</v>
      </c>
      <c r="Y158" s="238">
        <v>0</v>
      </c>
      <c r="Z158" s="197">
        <v>0</v>
      </c>
    </row>
    <row r="159" spans="1:26" ht="15" customHeight="1" x14ac:dyDescent="0.25">
      <c r="A159" s="331"/>
      <c r="B159" s="341" t="s">
        <v>50</v>
      </c>
      <c r="C159" s="193" t="s">
        <v>206</v>
      </c>
      <c r="D159" s="191" t="s">
        <v>207</v>
      </c>
      <c r="E159" s="198">
        <v>9</v>
      </c>
      <c r="F159" s="232">
        <v>3</v>
      </c>
      <c r="G159" s="232">
        <v>1</v>
      </c>
      <c r="H159" s="232">
        <v>0</v>
      </c>
      <c r="I159" s="232">
        <v>0</v>
      </c>
      <c r="J159" s="232">
        <v>0</v>
      </c>
      <c r="K159" s="232">
        <v>0</v>
      </c>
      <c r="L159" s="233">
        <v>13</v>
      </c>
      <c r="M159" s="238">
        <v>10</v>
      </c>
      <c r="N159" s="240">
        <v>129</v>
      </c>
      <c r="O159" s="196">
        <v>152</v>
      </c>
      <c r="P159" s="236">
        <v>0</v>
      </c>
      <c r="Q159" s="236">
        <v>1</v>
      </c>
      <c r="R159" s="236">
        <v>0</v>
      </c>
      <c r="S159" s="236">
        <v>0</v>
      </c>
      <c r="T159" s="236">
        <v>0</v>
      </c>
      <c r="U159" s="236">
        <v>0</v>
      </c>
      <c r="V159" s="237">
        <v>0</v>
      </c>
      <c r="W159" s="233">
        <v>1</v>
      </c>
      <c r="X159" s="238">
        <v>3</v>
      </c>
      <c r="Y159" s="238">
        <v>14</v>
      </c>
      <c r="Z159" s="197">
        <v>18</v>
      </c>
    </row>
    <row r="160" spans="1:26" ht="15" customHeight="1" x14ac:dyDescent="0.25">
      <c r="A160" s="331"/>
      <c r="B160" s="342"/>
      <c r="C160" s="193" t="s">
        <v>206</v>
      </c>
      <c r="D160" s="191" t="s">
        <v>208</v>
      </c>
      <c r="E160" s="198">
        <v>0</v>
      </c>
      <c r="F160" s="232">
        <v>0</v>
      </c>
      <c r="G160" s="232">
        <v>0</v>
      </c>
      <c r="H160" s="232">
        <v>0</v>
      </c>
      <c r="I160" s="232">
        <v>0</v>
      </c>
      <c r="J160" s="232">
        <v>0</v>
      </c>
      <c r="K160" s="232">
        <v>0</v>
      </c>
      <c r="L160" s="233">
        <v>0</v>
      </c>
      <c r="M160" s="238">
        <v>3</v>
      </c>
      <c r="N160" s="240">
        <v>17</v>
      </c>
      <c r="O160" s="196">
        <v>20</v>
      </c>
      <c r="P160" s="236">
        <v>0</v>
      </c>
      <c r="Q160" s="236">
        <v>0</v>
      </c>
      <c r="R160" s="236">
        <v>0</v>
      </c>
      <c r="S160" s="236">
        <v>0</v>
      </c>
      <c r="T160" s="236">
        <v>0</v>
      </c>
      <c r="U160" s="236">
        <v>0</v>
      </c>
      <c r="V160" s="237">
        <v>0</v>
      </c>
      <c r="W160" s="233">
        <v>0</v>
      </c>
      <c r="X160" s="238">
        <v>0</v>
      </c>
      <c r="Y160" s="238">
        <v>1</v>
      </c>
      <c r="Z160" s="197">
        <v>1</v>
      </c>
    </row>
    <row r="161" spans="1:29" ht="15" customHeight="1" x14ac:dyDescent="0.25">
      <c r="A161" s="331"/>
      <c r="B161" s="343"/>
      <c r="C161" s="193" t="s">
        <v>206</v>
      </c>
      <c r="D161" s="191" t="s">
        <v>209</v>
      </c>
      <c r="E161" s="198">
        <v>0</v>
      </c>
      <c r="F161" s="232">
        <v>0</v>
      </c>
      <c r="G161" s="232">
        <v>0</v>
      </c>
      <c r="H161" s="232">
        <v>0</v>
      </c>
      <c r="I161" s="232">
        <v>0</v>
      </c>
      <c r="J161" s="232">
        <v>0</v>
      </c>
      <c r="K161" s="232">
        <v>0</v>
      </c>
      <c r="L161" s="233">
        <v>0</v>
      </c>
      <c r="M161" s="238">
        <v>4</v>
      </c>
      <c r="N161" s="240">
        <v>11</v>
      </c>
      <c r="O161" s="196">
        <v>15</v>
      </c>
      <c r="P161" s="236">
        <v>0</v>
      </c>
      <c r="Q161" s="236">
        <v>0</v>
      </c>
      <c r="R161" s="236">
        <v>0</v>
      </c>
      <c r="S161" s="236">
        <v>0</v>
      </c>
      <c r="T161" s="236">
        <v>0</v>
      </c>
      <c r="U161" s="236">
        <v>0</v>
      </c>
      <c r="V161" s="237">
        <v>0</v>
      </c>
      <c r="W161" s="233">
        <v>0</v>
      </c>
      <c r="X161" s="238">
        <v>1</v>
      </c>
      <c r="Y161" s="238">
        <v>1</v>
      </c>
      <c r="Z161" s="197">
        <v>2</v>
      </c>
    </row>
    <row r="162" spans="1:29" ht="15" customHeight="1" x14ac:dyDescent="0.25">
      <c r="A162" s="331"/>
      <c r="B162" s="344" t="s">
        <v>161</v>
      </c>
      <c r="C162" s="193" t="s">
        <v>162</v>
      </c>
      <c r="D162" s="191" t="s">
        <v>210</v>
      </c>
      <c r="E162" s="198">
        <v>0</v>
      </c>
      <c r="F162" s="232">
        <v>0</v>
      </c>
      <c r="G162" s="232">
        <v>0</v>
      </c>
      <c r="H162" s="232">
        <v>0</v>
      </c>
      <c r="I162" s="232">
        <v>0</v>
      </c>
      <c r="J162" s="232">
        <v>0</v>
      </c>
      <c r="K162" s="232">
        <v>0</v>
      </c>
      <c r="L162" s="233">
        <v>0</v>
      </c>
      <c r="M162" s="238">
        <v>0</v>
      </c>
      <c r="N162" s="240">
        <v>57</v>
      </c>
      <c r="O162" s="196">
        <v>57</v>
      </c>
      <c r="P162" s="236">
        <v>0</v>
      </c>
      <c r="Q162" s="236">
        <v>0</v>
      </c>
      <c r="R162" s="236">
        <v>0</v>
      </c>
      <c r="S162" s="236">
        <v>0</v>
      </c>
      <c r="T162" s="236">
        <v>0</v>
      </c>
      <c r="U162" s="236">
        <v>0</v>
      </c>
      <c r="V162" s="237">
        <v>0</v>
      </c>
      <c r="W162" s="233">
        <v>0</v>
      </c>
      <c r="X162" s="238">
        <v>0</v>
      </c>
      <c r="Y162" s="238">
        <v>12</v>
      </c>
      <c r="Z162" s="197">
        <v>12</v>
      </c>
    </row>
    <row r="163" spans="1:29" ht="15" customHeight="1" x14ac:dyDescent="0.25">
      <c r="A163" s="331"/>
      <c r="B163" s="345"/>
      <c r="C163" s="193" t="s">
        <v>162</v>
      </c>
      <c r="D163" s="191" t="s">
        <v>211</v>
      </c>
      <c r="E163" s="198">
        <v>0</v>
      </c>
      <c r="F163" s="232">
        <v>0</v>
      </c>
      <c r="G163" s="232">
        <v>0</v>
      </c>
      <c r="H163" s="232">
        <v>0</v>
      </c>
      <c r="I163" s="232">
        <v>0</v>
      </c>
      <c r="J163" s="232">
        <v>0</v>
      </c>
      <c r="K163" s="232">
        <v>0</v>
      </c>
      <c r="L163" s="233">
        <v>0</v>
      </c>
      <c r="M163" s="238">
        <v>1</v>
      </c>
      <c r="N163" s="240">
        <v>19</v>
      </c>
      <c r="O163" s="196">
        <v>20</v>
      </c>
      <c r="P163" s="236">
        <v>0</v>
      </c>
      <c r="Q163" s="236">
        <v>0</v>
      </c>
      <c r="R163" s="236">
        <v>0</v>
      </c>
      <c r="S163" s="236">
        <v>0</v>
      </c>
      <c r="T163" s="236">
        <v>0</v>
      </c>
      <c r="U163" s="236">
        <v>0</v>
      </c>
      <c r="V163" s="237">
        <v>0</v>
      </c>
      <c r="W163" s="233">
        <v>0</v>
      </c>
      <c r="X163" s="238">
        <v>0</v>
      </c>
      <c r="Y163" s="238">
        <v>8</v>
      </c>
      <c r="Z163" s="197">
        <v>8</v>
      </c>
    </row>
    <row r="164" spans="1:29" ht="15" customHeight="1" x14ac:dyDescent="0.25">
      <c r="A164" s="331"/>
      <c r="B164" s="345"/>
      <c r="C164" s="130" t="s">
        <v>162</v>
      </c>
      <c r="D164" s="191" t="s">
        <v>212</v>
      </c>
      <c r="E164" s="198">
        <v>0</v>
      </c>
      <c r="F164" s="232">
        <v>0</v>
      </c>
      <c r="G164" s="232">
        <v>0</v>
      </c>
      <c r="H164" s="232">
        <v>0</v>
      </c>
      <c r="I164" s="232">
        <v>0</v>
      </c>
      <c r="J164" s="232">
        <v>0</v>
      </c>
      <c r="K164" s="232">
        <v>0</v>
      </c>
      <c r="L164" s="233">
        <v>0</v>
      </c>
      <c r="M164" s="238">
        <v>0</v>
      </c>
      <c r="N164" s="240">
        <v>19</v>
      </c>
      <c r="O164" s="196">
        <v>19</v>
      </c>
      <c r="P164" s="236">
        <v>0</v>
      </c>
      <c r="Q164" s="236">
        <v>0</v>
      </c>
      <c r="R164" s="236">
        <v>0</v>
      </c>
      <c r="S164" s="236">
        <v>0</v>
      </c>
      <c r="T164" s="236">
        <v>0</v>
      </c>
      <c r="U164" s="236">
        <v>0</v>
      </c>
      <c r="V164" s="237">
        <v>0</v>
      </c>
      <c r="W164" s="233">
        <v>0</v>
      </c>
      <c r="X164" s="238">
        <v>0</v>
      </c>
      <c r="Y164" s="238">
        <v>7</v>
      </c>
      <c r="Z164" s="197">
        <v>7</v>
      </c>
    </row>
    <row r="165" spans="1:29" ht="15" customHeight="1" x14ac:dyDescent="0.25">
      <c r="A165" s="331"/>
      <c r="B165" s="345"/>
      <c r="C165" s="130"/>
      <c r="D165" s="191" t="s">
        <v>522</v>
      </c>
      <c r="E165" s="198">
        <v>0</v>
      </c>
      <c r="F165" s="232">
        <v>0</v>
      </c>
      <c r="G165" s="232">
        <v>3</v>
      </c>
      <c r="H165" s="232">
        <v>0</v>
      </c>
      <c r="I165" s="232">
        <v>0</v>
      </c>
      <c r="J165" s="232">
        <v>0</v>
      </c>
      <c r="K165" s="232">
        <v>0</v>
      </c>
      <c r="L165" s="233">
        <v>3</v>
      </c>
      <c r="M165" s="238">
        <v>5</v>
      </c>
      <c r="N165" s="240">
        <v>0</v>
      </c>
      <c r="O165" s="196">
        <v>8</v>
      </c>
      <c r="P165" s="236">
        <v>0</v>
      </c>
      <c r="Q165" s="236">
        <v>0</v>
      </c>
      <c r="R165" s="236">
        <v>1</v>
      </c>
      <c r="S165" s="236">
        <v>0</v>
      </c>
      <c r="T165" s="236">
        <v>0</v>
      </c>
      <c r="U165" s="236">
        <v>0</v>
      </c>
      <c r="V165" s="237">
        <v>0</v>
      </c>
      <c r="W165" s="233">
        <v>1</v>
      </c>
      <c r="X165" s="238">
        <v>2</v>
      </c>
      <c r="Y165" s="238">
        <v>0</v>
      </c>
      <c r="Z165" s="197">
        <v>3</v>
      </c>
    </row>
    <row r="166" spans="1:29" ht="15" customHeight="1" x14ac:dyDescent="0.25">
      <c r="A166" s="331"/>
      <c r="B166" s="346"/>
      <c r="C166" s="130" t="s">
        <v>162</v>
      </c>
      <c r="D166" s="191" t="s">
        <v>213</v>
      </c>
      <c r="E166" s="198">
        <v>0</v>
      </c>
      <c r="F166" s="232">
        <v>0</v>
      </c>
      <c r="G166" s="232">
        <v>0</v>
      </c>
      <c r="H166" s="232">
        <v>0</v>
      </c>
      <c r="I166" s="232">
        <v>0</v>
      </c>
      <c r="J166" s="232">
        <v>0</v>
      </c>
      <c r="K166" s="232">
        <v>0</v>
      </c>
      <c r="L166" s="233">
        <v>0</v>
      </c>
      <c r="M166" s="238">
        <v>0</v>
      </c>
      <c r="N166" s="240">
        <v>10</v>
      </c>
      <c r="O166" s="196">
        <v>10</v>
      </c>
      <c r="P166" s="236">
        <v>0</v>
      </c>
      <c r="Q166" s="236">
        <v>0</v>
      </c>
      <c r="R166" s="236">
        <v>0</v>
      </c>
      <c r="S166" s="236">
        <v>0</v>
      </c>
      <c r="T166" s="236">
        <v>0</v>
      </c>
      <c r="U166" s="236">
        <v>0</v>
      </c>
      <c r="V166" s="237">
        <v>0</v>
      </c>
      <c r="W166" s="233">
        <v>0</v>
      </c>
      <c r="X166" s="238">
        <v>0</v>
      </c>
      <c r="Y166" s="238">
        <v>2</v>
      </c>
      <c r="Z166" s="197">
        <v>2</v>
      </c>
    </row>
    <row r="167" spans="1:29" ht="15" customHeight="1" x14ac:dyDescent="0.25">
      <c r="A167" s="331"/>
      <c r="B167" s="146"/>
      <c r="C167" s="130"/>
      <c r="D167" s="191" t="s">
        <v>523</v>
      </c>
      <c r="E167" s="198">
        <v>0</v>
      </c>
      <c r="F167" s="232">
        <v>0</v>
      </c>
      <c r="G167" s="232">
        <v>0</v>
      </c>
      <c r="H167" s="232">
        <v>0</v>
      </c>
      <c r="I167" s="232">
        <v>0</v>
      </c>
      <c r="J167" s="232">
        <v>0</v>
      </c>
      <c r="K167" s="232">
        <v>0</v>
      </c>
      <c r="L167" s="233">
        <v>0</v>
      </c>
      <c r="M167" s="238">
        <v>6</v>
      </c>
      <c r="N167" s="240">
        <v>3</v>
      </c>
      <c r="O167" s="196">
        <v>9</v>
      </c>
      <c r="P167" s="236">
        <v>0</v>
      </c>
      <c r="Q167" s="236">
        <v>0</v>
      </c>
      <c r="R167" s="236">
        <v>0</v>
      </c>
      <c r="S167" s="236">
        <v>0</v>
      </c>
      <c r="T167" s="236">
        <v>0</v>
      </c>
      <c r="U167" s="236">
        <v>0</v>
      </c>
      <c r="V167" s="237">
        <v>0</v>
      </c>
      <c r="W167" s="233">
        <v>0</v>
      </c>
      <c r="X167" s="238">
        <v>0</v>
      </c>
      <c r="Y167" s="238">
        <v>0</v>
      </c>
      <c r="Z167" s="197">
        <v>0</v>
      </c>
    </row>
    <row r="168" spans="1:29" ht="15" customHeight="1" x14ac:dyDescent="0.25">
      <c r="A168" s="331"/>
      <c r="B168" s="194"/>
      <c r="C168" s="130"/>
      <c r="D168" s="191" t="s">
        <v>214</v>
      </c>
      <c r="E168" s="198">
        <v>0</v>
      </c>
      <c r="F168" s="232">
        <v>0</v>
      </c>
      <c r="G168" s="232">
        <v>0</v>
      </c>
      <c r="H168" s="232">
        <v>0</v>
      </c>
      <c r="I168" s="232">
        <v>0</v>
      </c>
      <c r="J168" s="232">
        <v>0</v>
      </c>
      <c r="K168" s="232">
        <v>0</v>
      </c>
      <c r="L168" s="233">
        <v>0</v>
      </c>
      <c r="M168" s="238">
        <v>0</v>
      </c>
      <c r="N168" s="240">
        <v>0</v>
      </c>
      <c r="O168" s="196">
        <v>0</v>
      </c>
      <c r="P168" s="236">
        <v>0</v>
      </c>
      <c r="Q168" s="236">
        <v>0</v>
      </c>
      <c r="R168" s="236">
        <v>0</v>
      </c>
      <c r="S168" s="236">
        <v>0</v>
      </c>
      <c r="T168" s="236">
        <v>0</v>
      </c>
      <c r="U168" s="236">
        <v>0</v>
      </c>
      <c r="V168" s="237">
        <v>0</v>
      </c>
      <c r="W168" s="233">
        <v>0</v>
      </c>
      <c r="X168" s="238">
        <v>0</v>
      </c>
      <c r="Y168" s="238">
        <v>0</v>
      </c>
      <c r="Z168" s="197">
        <v>0</v>
      </c>
    </row>
    <row r="169" spans="1:29" ht="15" customHeight="1" x14ac:dyDescent="0.25">
      <c r="A169" s="331"/>
      <c r="B169" s="194"/>
      <c r="C169" s="130" t="s">
        <v>215</v>
      </c>
      <c r="D169" s="191" t="s">
        <v>216</v>
      </c>
      <c r="E169" s="198">
        <v>0</v>
      </c>
      <c r="F169" s="232">
        <v>0</v>
      </c>
      <c r="G169" s="232">
        <v>0</v>
      </c>
      <c r="H169" s="232">
        <v>0</v>
      </c>
      <c r="I169" s="232">
        <v>0</v>
      </c>
      <c r="J169" s="232">
        <v>0</v>
      </c>
      <c r="K169" s="232">
        <v>0</v>
      </c>
      <c r="L169" s="233">
        <v>0</v>
      </c>
      <c r="M169" s="238">
        <v>0</v>
      </c>
      <c r="N169" s="240">
        <v>20</v>
      </c>
      <c r="O169" s="196">
        <v>20</v>
      </c>
      <c r="P169" s="236">
        <v>0</v>
      </c>
      <c r="Q169" s="236">
        <v>0</v>
      </c>
      <c r="R169" s="236">
        <v>0</v>
      </c>
      <c r="S169" s="236">
        <v>0</v>
      </c>
      <c r="T169" s="236">
        <v>0</v>
      </c>
      <c r="U169" s="236">
        <v>0</v>
      </c>
      <c r="V169" s="237">
        <v>0</v>
      </c>
      <c r="W169" s="233">
        <v>0</v>
      </c>
      <c r="X169" s="238">
        <v>0</v>
      </c>
      <c r="Y169" s="238">
        <v>2</v>
      </c>
      <c r="Z169" s="197">
        <v>2</v>
      </c>
    </row>
    <row r="170" spans="1:29" ht="15" customHeight="1" x14ac:dyDescent="0.25">
      <c r="A170" s="331"/>
      <c r="B170" s="131" t="s">
        <v>217</v>
      </c>
      <c r="C170" s="123"/>
      <c r="D170" s="124"/>
      <c r="E170" s="297">
        <v>0</v>
      </c>
      <c r="F170" s="188">
        <v>0</v>
      </c>
      <c r="G170" s="188">
        <v>0</v>
      </c>
      <c r="H170" s="188">
        <v>19</v>
      </c>
      <c r="I170" s="188">
        <v>0</v>
      </c>
      <c r="J170" s="188">
        <v>0</v>
      </c>
      <c r="K170" s="188">
        <v>0</v>
      </c>
      <c r="L170" s="189">
        <v>19</v>
      </c>
      <c r="M170" s="192">
        <v>4</v>
      </c>
      <c r="N170" s="296">
        <v>546</v>
      </c>
      <c r="O170" s="192">
        <v>569</v>
      </c>
      <c r="P170" s="296">
        <v>0</v>
      </c>
      <c r="Q170" s="296">
        <v>0</v>
      </c>
      <c r="R170" s="296">
        <v>0</v>
      </c>
      <c r="S170" s="296">
        <v>6</v>
      </c>
      <c r="T170" s="296">
        <v>0</v>
      </c>
      <c r="U170" s="296">
        <v>0</v>
      </c>
      <c r="V170" s="296">
        <v>0</v>
      </c>
      <c r="W170" s="189">
        <v>6</v>
      </c>
      <c r="X170" s="192">
        <v>0</v>
      </c>
      <c r="Y170" s="192">
        <v>69</v>
      </c>
      <c r="Z170" s="296">
        <v>75</v>
      </c>
    </row>
    <row r="171" spans="1:29" ht="15" customHeight="1" x14ac:dyDescent="0.25">
      <c r="A171" s="331"/>
      <c r="B171" s="194"/>
      <c r="C171" s="130" t="s">
        <v>218</v>
      </c>
      <c r="D171" s="191" t="s">
        <v>219</v>
      </c>
      <c r="E171" s="198">
        <v>0</v>
      </c>
      <c r="F171" s="232">
        <v>0</v>
      </c>
      <c r="G171" s="232">
        <v>0</v>
      </c>
      <c r="H171" s="232">
        <v>0</v>
      </c>
      <c r="I171" s="232">
        <v>0</v>
      </c>
      <c r="J171" s="232">
        <v>0</v>
      </c>
      <c r="K171" s="232">
        <v>0</v>
      </c>
      <c r="L171" s="233">
        <v>0</v>
      </c>
      <c r="M171" s="238">
        <v>3</v>
      </c>
      <c r="N171" s="240">
        <v>0</v>
      </c>
      <c r="O171" s="196">
        <v>3</v>
      </c>
      <c r="P171" s="236">
        <v>0</v>
      </c>
      <c r="Q171" s="236">
        <v>0</v>
      </c>
      <c r="R171" s="236">
        <v>0</v>
      </c>
      <c r="S171" s="236">
        <v>0</v>
      </c>
      <c r="T171" s="236">
        <v>0</v>
      </c>
      <c r="U171" s="236">
        <v>0</v>
      </c>
      <c r="V171" s="237">
        <v>0</v>
      </c>
      <c r="W171" s="233">
        <v>0</v>
      </c>
      <c r="X171" s="238">
        <v>0</v>
      </c>
      <c r="Y171" s="238">
        <v>0</v>
      </c>
      <c r="Z171" s="197">
        <v>0</v>
      </c>
    </row>
    <row r="172" spans="1:29" ht="15" customHeight="1" x14ac:dyDescent="0.25">
      <c r="A172" s="331"/>
      <c r="B172" s="194" t="s">
        <v>220</v>
      </c>
      <c r="C172" s="130" t="s">
        <v>221</v>
      </c>
      <c r="D172" s="191" t="s">
        <v>222</v>
      </c>
      <c r="E172" s="198">
        <v>0</v>
      </c>
      <c r="F172" s="232">
        <v>0</v>
      </c>
      <c r="G172" s="232">
        <v>0</v>
      </c>
      <c r="H172" s="232">
        <v>5</v>
      </c>
      <c r="I172" s="232">
        <v>0</v>
      </c>
      <c r="J172" s="232">
        <v>0</v>
      </c>
      <c r="K172" s="232">
        <v>0</v>
      </c>
      <c r="L172" s="233">
        <v>5</v>
      </c>
      <c r="M172" s="238">
        <v>0</v>
      </c>
      <c r="N172" s="240">
        <v>174</v>
      </c>
      <c r="O172" s="196">
        <v>179</v>
      </c>
      <c r="P172" s="236">
        <v>0</v>
      </c>
      <c r="Q172" s="236">
        <v>0</v>
      </c>
      <c r="R172" s="236">
        <v>0</v>
      </c>
      <c r="S172" s="236">
        <v>2</v>
      </c>
      <c r="T172" s="236">
        <v>0</v>
      </c>
      <c r="U172" s="236">
        <v>0</v>
      </c>
      <c r="V172" s="237">
        <v>0</v>
      </c>
      <c r="W172" s="233">
        <v>2</v>
      </c>
      <c r="X172" s="238">
        <v>0</v>
      </c>
      <c r="Y172" s="238">
        <v>23</v>
      </c>
      <c r="Z172" s="197">
        <v>25</v>
      </c>
      <c r="AB172" s="2"/>
    </row>
    <row r="173" spans="1:29" ht="15" customHeight="1" x14ac:dyDescent="0.25">
      <c r="A173" s="331"/>
      <c r="B173" s="194"/>
      <c r="C173" s="130" t="s">
        <v>221</v>
      </c>
      <c r="D173" s="191" t="s">
        <v>509</v>
      </c>
      <c r="E173" s="198">
        <v>0</v>
      </c>
      <c r="F173" s="232">
        <v>0</v>
      </c>
      <c r="G173" s="232">
        <v>0</v>
      </c>
      <c r="H173" s="232">
        <v>0</v>
      </c>
      <c r="I173" s="232">
        <v>0</v>
      </c>
      <c r="J173" s="232">
        <v>0</v>
      </c>
      <c r="K173" s="232">
        <v>0</v>
      </c>
      <c r="L173" s="233">
        <v>0</v>
      </c>
      <c r="M173" s="238">
        <v>0</v>
      </c>
      <c r="N173" s="240">
        <v>35</v>
      </c>
      <c r="O173" s="196">
        <v>35</v>
      </c>
      <c r="P173" s="236">
        <v>0</v>
      </c>
      <c r="Q173" s="236">
        <v>0</v>
      </c>
      <c r="R173" s="236">
        <v>0</v>
      </c>
      <c r="S173" s="236">
        <v>0</v>
      </c>
      <c r="T173" s="236">
        <v>0</v>
      </c>
      <c r="U173" s="236">
        <v>0</v>
      </c>
      <c r="V173" s="237">
        <v>0</v>
      </c>
      <c r="W173" s="233">
        <v>0</v>
      </c>
      <c r="X173" s="238">
        <v>0</v>
      </c>
      <c r="Y173" s="238">
        <v>6</v>
      </c>
      <c r="Z173" s="197">
        <v>6</v>
      </c>
    </row>
    <row r="174" spans="1:29" s="2" customFormat="1" x14ac:dyDescent="0.25">
      <c r="A174" s="331"/>
      <c r="B174" s="194"/>
      <c r="C174" s="130" t="s">
        <v>223</v>
      </c>
      <c r="D174" s="191" t="s">
        <v>224</v>
      </c>
      <c r="E174" s="198">
        <v>0</v>
      </c>
      <c r="F174" s="232">
        <v>0</v>
      </c>
      <c r="G174" s="232">
        <v>0</v>
      </c>
      <c r="H174" s="232">
        <v>0</v>
      </c>
      <c r="I174" s="232">
        <v>0</v>
      </c>
      <c r="J174" s="232">
        <v>0</v>
      </c>
      <c r="K174" s="232">
        <v>0</v>
      </c>
      <c r="L174" s="233">
        <v>0</v>
      </c>
      <c r="M174" s="238">
        <v>0</v>
      </c>
      <c r="N174" s="240">
        <v>7</v>
      </c>
      <c r="O174" s="196">
        <v>7</v>
      </c>
      <c r="P174" s="236">
        <v>0</v>
      </c>
      <c r="Q174" s="236">
        <v>0</v>
      </c>
      <c r="R174" s="236">
        <v>0</v>
      </c>
      <c r="S174" s="236">
        <v>0</v>
      </c>
      <c r="T174" s="236">
        <v>0</v>
      </c>
      <c r="U174" s="236">
        <v>0</v>
      </c>
      <c r="V174" s="237">
        <v>0</v>
      </c>
      <c r="W174" s="233">
        <v>0</v>
      </c>
      <c r="X174" s="238">
        <v>0</v>
      </c>
      <c r="Y174" s="238">
        <v>7</v>
      </c>
      <c r="Z174" s="197">
        <v>7</v>
      </c>
      <c r="AB174" s="15"/>
      <c r="AC174" s="15"/>
    </row>
    <row r="175" spans="1:29" ht="15" customHeight="1" x14ac:dyDescent="0.25">
      <c r="A175" s="331"/>
      <c r="B175" s="194" t="s">
        <v>225</v>
      </c>
      <c r="C175" s="130" t="s">
        <v>226</v>
      </c>
      <c r="D175" s="191" t="s">
        <v>227</v>
      </c>
      <c r="E175" s="198">
        <v>0</v>
      </c>
      <c r="F175" s="232">
        <v>0</v>
      </c>
      <c r="G175" s="232">
        <v>0</v>
      </c>
      <c r="H175" s="232">
        <v>5</v>
      </c>
      <c r="I175" s="232">
        <v>0</v>
      </c>
      <c r="J175" s="232">
        <v>0</v>
      </c>
      <c r="K175" s="232">
        <v>0</v>
      </c>
      <c r="L175" s="233">
        <v>5</v>
      </c>
      <c r="M175" s="238">
        <v>0</v>
      </c>
      <c r="N175" s="240">
        <v>44</v>
      </c>
      <c r="O175" s="196">
        <v>49</v>
      </c>
      <c r="P175" s="236">
        <v>0</v>
      </c>
      <c r="Q175" s="236">
        <v>0</v>
      </c>
      <c r="R175" s="236">
        <v>0</v>
      </c>
      <c r="S175" s="236">
        <v>1</v>
      </c>
      <c r="T175" s="236">
        <v>0</v>
      </c>
      <c r="U175" s="236">
        <v>0</v>
      </c>
      <c r="V175" s="237">
        <v>0</v>
      </c>
      <c r="W175" s="233">
        <v>1</v>
      </c>
      <c r="X175" s="238">
        <v>0</v>
      </c>
      <c r="Y175" s="238">
        <v>0</v>
      </c>
      <c r="Z175" s="197">
        <v>1</v>
      </c>
    </row>
    <row r="176" spans="1:29" ht="15" customHeight="1" x14ac:dyDescent="0.25">
      <c r="A176" s="331"/>
      <c r="B176" s="129"/>
      <c r="C176" s="130" t="s">
        <v>226</v>
      </c>
      <c r="D176" s="191" t="s">
        <v>510</v>
      </c>
      <c r="E176" s="198">
        <v>0</v>
      </c>
      <c r="F176" s="232">
        <v>0</v>
      </c>
      <c r="G176" s="232">
        <v>0</v>
      </c>
      <c r="H176" s="232">
        <v>1</v>
      </c>
      <c r="I176" s="232">
        <v>0</v>
      </c>
      <c r="J176" s="232">
        <v>0</v>
      </c>
      <c r="K176" s="232">
        <v>0</v>
      </c>
      <c r="L176" s="233">
        <v>1</v>
      </c>
      <c r="M176" s="238">
        <v>0</v>
      </c>
      <c r="N176" s="240">
        <v>7</v>
      </c>
      <c r="O176" s="196">
        <v>8</v>
      </c>
      <c r="P176" s="236">
        <v>0</v>
      </c>
      <c r="Q176" s="236">
        <v>0</v>
      </c>
      <c r="R176" s="236">
        <v>0</v>
      </c>
      <c r="S176" s="236">
        <v>0</v>
      </c>
      <c r="T176" s="236">
        <v>0</v>
      </c>
      <c r="U176" s="236">
        <v>0</v>
      </c>
      <c r="V176" s="237">
        <v>0</v>
      </c>
      <c r="W176" s="233">
        <v>0</v>
      </c>
      <c r="X176" s="238">
        <v>0</v>
      </c>
      <c r="Y176" s="238">
        <v>1</v>
      </c>
      <c r="Z176" s="197">
        <v>1</v>
      </c>
    </row>
    <row r="177" spans="1:28" ht="15" customHeight="1" x14ac:dyDescent="0.25">
      <c r="A177" s="331"/>
      <c r="B177" s="129"/>
      <c r="C177" s="130"/>
      <c r="D177" s="166" t="s">
        <v>535</v>
      </c>
      <c r="E177" s="198">
        <v>0</v>
      </c>
      <c r="F177" s="232">
        <v>0</v>
      </c>
      <c r="G177" s="232">
        <v>0</v>
      </c>
      <c r="H177" s="232">
        <v>0</v>
      </c>
      <c r="I177" s="232">
        <v>0</v>
      </c>
      <c r="J177" s="232">
        <v>0</v>
      </c>
      <c r="K177" s="232">
        <v>0</v>
      </c>
      <c r="L177" s="233">
        <v>0</v>
      </c>
      <c r="M177" s="238">
        <v>0</v>
      </c>
      <c r="N177" s="240">
        <v>118</v>
      </c>
      <c r="O177" s="196">
        <v>118</v>
      </c>
      <c r="P177" s="236">
        <v>0</v>
      </c>
      <c r="Q177" s="236">
        <v>0</v>
      </c>
      <c r="R177" s="236">
        <v>0</v>
      </c>
      <c r="S177" s="236">
        <v>0</v>
      </c>
      <c r="T177" s="236">
        <v>0</v>
      </c>
      <c r="U177" s="236">
        <v>0</v>
      </c>
      <c r="V177" s="237">
        <v>0</v>
      </c>
      <c r="W177" s="233">
        <v>0</v>
      </c>
      <c r="X177" s="238">
        <v>0</v>
      </c>
      <c r="Y177" s="238">
        <v>0</v>
      </c>
      <c r="Z177" s="197">
        <v>0</v>
      </c>
    </row>
    <row r="178" spans="1:28" ht="15" customHeight="1" x14ac:dyDescent="0.25">
      <c r="A178" s="331"/>
      <c r="B178" s="344" t="s">
        <v>130</v>
      </c>
      <c r="C178" s="130" t="s">
        <v>228</v>
      </c>
      <c r="D178" s="191" t="s">
        <v>229</v>
      </c>
      <c r="E178" s="198">
        <v>0</v>
      </c>
      <c r="F178" s="232">
        <v>0</v>
      </c>
      <c r="G178" s="232">
        <v>0</v>
      </c>
      <c r="H178" s="232">
        <v>4</v>
      </c>
      <c r="I178" s="232">
        <v>0</v>
      </c>
      <c r="J178" s="232">
        <v>0</v>
      </c>
      <c r="K178" s="232">
        <v>0</v>
      </c>
      <c r="L178" s="233">
        <v>4</v>
      </c>
      <c r="M178" s="238">
        <v>1</v>
      </c>
      <c r="N178" s="240">
        <v>118</v>
      </c>
      <c r="O178" s="196">
        <v>123</v>
      </c>
      <c r="P178" s="236">
        <v>0</v>
      </c>
      <c r="Q178" s="236">
        <v>0</v>
      </c>
      <c r="R178" s="236">
        <v>0</v>
      </c>
      <c r="S178" s="236">
        <v>2</v>
      </c>
      <c r="T178" s="236">
        <v>0</v>
      </c>
      <c r="U178" s="236">
        <v>0</v>
      </c>
      <c r="V178" s="237">
        <v>0</v>
      </c>
      <c r="W178" s="233">
        <v>2</v>
      </c>
      <c r="X178" s="238">
        <v>0</v>
      </c>
      <c r="Y178" s="238">
        <v>25</v>
      </c>
      <c r="Z178" s="197">
        <v>27</v>
      </c>
    </row>
    <row r="179" spans="1:28" ht="15" customHeight="1" x14ac:dyDescent="0.25">
      <c r="A179" s="331"/>
      <c r="B179" s="346"/>
      <c r="C179" s="130" t="s">
        <v>228</v>
      </c>
      <c r="D179" s="191" t="s">
        <v>230</v>
      </c>
      <c r="E179" s="198">
        <v>0</v>
      </c>
      <c r="F179" s="232">
        <v>0</v>
      </c>
      <c r="G179" s="232">
        <v>0</v>
      </c>
      <c r="H179" s="232">
        <v>0</v>
      </c>
      <c r="I179" s="232">
        <v>0</v>
      </c>
      <c r="J179" s="232">
        <v>0</v>
      </c>
      <c r="K179" s="232">
        <v>0</v>
      </c>
      <c r="L179" s="233">
        <v>0</v>
      </c>
      <c r="M179" s="238">
        <v>0</v>
      </c>
      <c r="N179" s="240">
        <v>14</v>
      </c>
      <c r="O179" s="196">
        <v>14</v>
      </c>
      <c r="P179" s="236">
        <v>0</v>
      </c>
      <c r="Q179" s="236">
        <v>0</v>
      </c>
      <c r="R179" s="236">
        <v>0</v>
      </c>
      <c r="S179" s="236">
        <v>0</v>
      </c>
      <c r="T179" s="236">
        <v>0</v>
      </c>
      <c r="U179" s="236">
        <v>0</v>
      </c>
      <c r="V179" s="237">
        <v>0</v>
      </c>
      <c r="W179" s="233">
        <v>0</v>
      </c>
      <c r="X179" s="238">
        <v>0</v>
      </c>
      <c r="Y179" s="238">
        <v>3</v>
      </c>
      <c r="Z179" s="197">
        <v>3</v>
      </c>
    </row>
    <row r="180" spans="1:28" ht="15" customHeight="1" x14ac:dyDescent="0.25">
      <c r="A180" s="331"/>
      <c r="B180" s="194" t="s">
        <v>75</v>
      </c>
      <c r="C180" s="130" t="s">
        <v>231</v>
      </c>
      <c r="D180" s="191" t="s">
        <v>232</v>
      </c>
      <c r="E180" s="198">
        <v>0</v>
      </c>
      <c r="F180" s="232">
        <v>0</v>
      </c>
      <c r="G180" s="232">
        <v>0</v>
      </c>
      <c r="H180" s="232">
        <v>2</v>
      </c>
      <c r="I180" s="232">
        <v>0</v>
      </c>
      <c r="J180" s="232">
        <v>0</v>
      </c>
      <c r="K180" s="232">
        <v>0</v>
      </c>
      <c r="L180" s="233">
        <v>2</v>
      </c>
      <c r="M180" s="238">
        <v>0</v>
      </c>
      <c r="N180" s="240">
        <v>15</v>
      </c>
      <c r="O180" s="196">
        <v>17</v>
      </c>
      <c r="P180" s="236">
        <v>0</v>
      </c>
      <c r="Q180" s="236">
        <v>0</v>
      </c>
      <c r="R180" s="236">
        <v>0</v>
      </c>
      <c r="S180" s="236">
        <v>1</v>
      </c>
      <c r="T180" s="236">
        <v>0</v>
      </c>
      <c r="U180" s="236">
        <v>0</v>
      </c>
      <c r="V180" s="237">
        <v>0</v>
      </c>
      <c r="W180" s="233">
        <v>1</v>
      </c>
      <c r="X180" s="238">
        <v>0</v>
      </c>
      <c r="Y180" s="238">
        <v>3</v>
      </c>
      <c r="Z180" s="197">
        <v>4</v>
      </c>
    </row>
    <row r="181" spans="1:28" ht="15" customHeight="1" x14ac:dyDescent="0.25">
      <c r="A181" s="331"/>
      <c r="B181" s="341" t="s">
        <v>94</v>
      </c>
      <c r="C181" s="130" t="s">
        <v>233</v>
      </c>
      <c r="D181" s="191" t="s">
        <v>234</v>
      </c>
      <c r="E181" s="198">
        <v>0</v>
      </c>
      <c r="F181" s="232">
        <v>0</v>
      </c>
      <c r="G181" s="232">
        <v>0</v>
      </c>
      <c r="H181" s="232">
        <v>0</v>
      </c>
      <c r="I181" s="232">
        <v>0</v>
      </c>
      <c r="J181" s="232">
        <v>0</v>
      </c>
      <c r="K181" s="232">
        <v>0</v>
      </c>
      <c r="L181" s="233">
        <v>0</v>
      </c>
      <c r="M181" s="238">
        <v>0</v>
      </c>
      <c r="N181" s="240">
        <v>0</v>
      </c>
      <c r="O181" s="196">
        <v>0</v>
      </c>
      <c r="P181" s="236">
        <v>0</v>
      </c>
      <c r="Q181" s="236">
        <v>0</v>
      </c>
      <c r="R181" s="236">
        <v>0</v>
      </c>
      <c r="S181" s="236">
        <v>0</v>
      </c>
      <c r="T181" s="236">
        <v>0</v>
      </c>
      <c r="U181" s="236">
        <v>0</v>
      </c>
      <c r="V181" s="237">
        <v>0</v>
      </c>
      <c r="W181" s="233">
        <v>0</v>
      </c>
      <c r="X181" s="238">
        <v>0</v>
      </c>
      <c r="Y181" s="238">
        <v>0</v>
      </c>
      <c r="Z181" s="197">
        <v>0</v>
      </c>
      <c r="AB181" s="2"/>
    </row>
    <row r="182" spans="1:28" ht="15" customHeight="1" x14ac:dyDescent="0.25">
      <c r="A182" s="331"/>
      <c r="B182" s="343"/>
      <c r="C182" s="130" t="s">
        <v>235</v>
      </c>
      <c r="D182" s="191" t="s">
        <v>236</v>
      </c>
      <c r="E182" s="198">
        <v>0</v>
      </c>
      <c r="F182" s="232">
        <v>0</v>
      </c>
      <c r="G182" s="232">
        <v>0</v>
      </c>
      <c r="H182" s="232">
        <v>2</v>
      </c>
      <c r="I182" s="232">
        <v>0</v>
      </c>
      <c r="J182" s="232">
        <v>0</v>
      </c>
      <c r="K182" s="232">
        <v>0</v>
      </c>
      <c r="L182" s="233">
        <v>2</v>
      </c>
      <c r="M182" s="238">
        <v>0</v>
      </c>
      <c r="N182" s="240">
        <v>14</v>
      </c>
      <c r="O182" s="196">
        <v>16</v>
      </c>
      <c r="P182" s="236">
        <v>0</v>
      </c>
      <c r="Q182" s="236">
        <v>0</v>
      </c>
      <c r="R182" s="236">
        <v>0</v>
      </c>
      <c r="S182" s="236">
        <v>0</v>
      </c>
      <c r="T182" s="236">
        <v>0</v>
      </c>
      <c r="U182" s="236">
        <v>0</v>
      </c>
      <c r="V182" s="237">
        <v>0</v>
      </c>
      <c r="W182" s="233">
        <v>0</v>
      </c>
      <c r="X182" s="238">
        <v>0</v>
      </c>
      <c r="Y182" s="238">
        <v>1</v>
      </c>
      <c r="Z182" s="197">
        <v>1</v>
      </c>
    </row>
    <row r="183" spans="1:28" s="2" customFormat="1" ht="15.75" thickBot="1" x14ac:dyDescent="0.3">
      <c r="A183" s="332"/>
      <c r="B183" s="95" t="s">
        <v>481</v>
      </c>
      <c r="C183" s="179"/>
      <c r="D183" s="178"/>
      <c r="E183" s="241">
        <v>51</v>
      </c>
      <c r="F183" s="242">
        <v>39</v>
      </c>
      <c r="G183" s="242">
        <v>59</v>
      </c>
      <c r="H183" s="242">
        <v>111</v>
      </c>
      <c r="I183" s="242">
        <v>0</v>
      </c>
      <c r="J183" s="242">
        <v>0</v>
      </c>
      <c r="K183" s="242">
        <v>0</v>
      </c>
      <c r="L183" s="243">
        <v>260</v>
      </c>
      <c r="M183" s="244">
        <v>1089</v>
      </c>
      <c r="N183" s="246">
        <v>4969</v>
      </c>
      <c r="O183" s="244">
        <v>6318</v>
      </c>
      <c r="P183" s="246">
        <v>7</v>
      </c>
      <c r="Q183" s="246">
        <v>8</v>
      </c>
      <c r="R183" s="246">
        <v>9</v>
      </c>
      <c r="S183" s="246">
        <v>27</v>
      </c>
      <c r="T183" s="246">
        <v>0</v>
      </c>
      <c r="U183" s="246">
        <v>0</v>
      </c>
      <c r="V183" s="246">
        <v>0</v>
      </c>
      <c r="W183" s="243">
        <v>51</v>
      </c>
      <c r="X183" s="244">
        <v>189</v>
      </c>
      <c r="Y183" s="244">
        <v>822</v>
      </c>
      <c r="Z183" s="246">
        <v>1062</v>
      </c>
      <c r="AB183" s="15"/>
    </row>
    <row r="184" spans="1:28" ht="15" customHeight="1" x14ac:dyDescent="0.25">
      <c r="A184" s="324" t="s">
        <v>240</v>
      </c>
      <c r="B184" s="43" t="s">
        <v>240</v>
      </c>
      <c r="C184" s="44"/>
      <c r="D184" s="44"/>
      <c r="E184" s="297">
        <v>7</v>
      </c>
      <c r="F184" s="297">
        <v>0</v>
      </c>
      <c r="G184" s="297">
        <v>172</v>
      </c>
      <c r="H184" s="297">
        <v>0</v>
      </c>
      <c r="I184" s="297">
        <v>0</v>
      </c>
      <c r="J184" s="297">
        <v>0</v>
      </c>
      <c r="K184" s="297">
        <v>9</v>
      </c>
      <c r="L184" s="297">
        <v>188</v>
      </c>
      <c r="M184" s="297">
        <v>207</v>
      </c>
      <c r="N184" s="297">
        <v>1449</v>
      </c>
      <c r="O184" s="297">
        <v>1844</v>
      </c>
      <c r="P184" s="297">
        <v>0</v>
      </c>
      <c r="Q184" s="297">
        <v>0</v>
      </c>
      <c r="R184" s="297">
        <v>81</v>
      </c>
      <c r="S184" s="297">
        <v>0</v>
      </c>
      <c r="T184" s="297">
        <v>0</v>
      </c>
      <c r="U184" s="297">
        <v>0</v>
      </c>
      <c r="V184" s="297">
        <v>0</v>
      </c>
      <c r="W184" s="297">
        <v>81</v>
      </c>
      <c r="X184" s="297">
        <v>23</v>
      </c>
      <c r="Y184" s="297">
        <v>317</v>
      </c>
      <c r="Z184" s="297">
        <v>421</v>
      </c>
    </row>
    <row r="185" spans="1:28" ht="15" customHeight="1" x14ac:dyDescent="0.25">
      <c r="A185" s="325"/>
      <c r="B185" s="45"/>
      <c r="C185" s="182" t="s">
        <v>241</v>
      </c>
      <c r="D185" s="183" t="s">
        <v>242</v>
      </c>
      <c r="E185" s="231">
        <v>0</v>
      </c>
      <c r="F185" s="232">
        <v>0</v>
      </c>
      <c r="G185" s="232">
        <v>0</v>
      </c>
      <c r="H185" s="232">
        <v>0</v>
      </c>
      <c r="I185" s="232">
        <v>0</v>
      </c>
      <c r="J185" s="232">
        <v>0</v>
      </c>
      <c r="K185" s="232">
        <v>0</v>
      </c>
      <c r="L185" s="233">
        <v>0</v>
      </c>
      <c r="M185" s="234">
        <v>11</v>
      </c>
      <c r="N185" s="234">
        <v>268</v>
      </c>
      <c r="O185" s="235">
        <v>279</v>
      </c>
      <c r="P185" s="236">
        <v>0</v>
      </c>
      <c r="Q185" s="236">
        <v>0</v>
      </c>
      <c r="R185" s="236">
        <v>0</v>
      </c>
      <c r="S185" s="236">
        <v>0</v>
      </c>
      <c r="T185" s="236">
        <v>0</v>
      </c>
      <c r="U185" s="240">
        <v>0</v>
      </c>
      <c r="V185" s="237">
        <v>0</v>
      </c>
      <c r="W185" s="233">
        <v>0</v>
      </c>
      <c r="X185" s="234">
        <v>1</v>
      </c>
      <c r="Y185" s="238">
        <v>57</v>
      </c>
      <c r="Z185" s="239">
        <v>58</v>
      </c>
    </row>
    <row r="186" spans="1:28" ht="15" customHeight="1" x14ac:dyDescent="0.25">
      <c r="A186" s="325"/>
      <c r="B186" s="45"/>
      <c r="C186" s="182"/>
      <c r="D186" s="183" t="s">
        <v>550</v>
      </c>
      <c r="E186" s="231">
        <v>0</v>
      </c>
      <c r="F186" s="232">
        <v>0</v>
      </c>
      <c r="G186" s="232">
        <v>0</v>
      </c>
      <c r="H186" s="232">
        <v>0</v>
      </c>
      <c r="I186" s="232">
        <v>0</v>
      </c>
      <c r="J186" s="232">
        <v>0</v>
      </c>
      <c r="K186" s="232">
        <v>0</v>
      </c>
      <c r="L186" s="233">
        <v>0</v>
      </c>
      <c r="M186" s="234">
        <v>0</v>
      </c>
      <c r="N186" s="234">
        <v>0</v>
      </c>
      <c r="O186" s="235">
        <v>0</v>
      </c>
      <c r="P186" s="236">
        <v>0</v>
      </c>
      <c r="Q186" s="236">
        <v>0</v>
      </c>
      <c r="R186" s="236">
        <v>0</v>
      </c>
      <c r="S186" s="236">
        <v>0</v>
      </c>
      <c r="T186" s="236">
        <v>0</v>
      </c>
      <c r="U186" s="240">
        <v>0</v>
      </c>
      <c r="V186" s="237">
        <v>0</v>
      </c>
      <c r="W186" s="233">
        <v>0</v>
      </c>
      <c r="X186" s="234">
        <v>0</v>
      </c>
      <c r="Y186" s="238">
        <v>0</v>
      </c>
      <c r="Z186" s="239">
        <v>0</v>
      </c>
    </row>
    <row r="187" spans="1:28" ht="15" customHeight="1" x14ac:dyDescent="0.25">
      <c r="A187" s="325"/>
      <c r="B187" s="45"/>
      <c r="C187" s="182"/>
      <c r="D187" s="183" t="s">
        <v>551</v>
      </c>
      <c r="E187" s="231">
        <v>0</v>
      </c>
      <c r="F187" s="232">
        <v>0</v>
      </c>
      <c r="G187" s="232">
        <v>0</v>
      </c>
      <c r="H187" s="232">
        <v>0</v>
      </c>
      <c r="I187" s="232">
        <v>0</v>
      </c>
      <c r="J187" s="232">
        <v>0</v>
      </c>
      <c r="K187" s="232">
        <v>0</v>
      </c>
      <c r="L187" s="233">
        <v>0</v>
      </c>
      <c r="M187" s="234">
        <v>0</v>
      </c>
      <c r="N187" s="234">
        <v>0</v>
      </c>
      <c r="O187" s="235">
        <v>0</v>
      </c>
      <c r="P187" s="236">
        <v>0</v>
      </c>
      <c r="Q187" s="236">
        <v>0</v>
      </c>
      <c r="R187" s="236">
        <v>0</v>
      </c>
      <c r="S187" s="236">
        <v>0</v>
      </c>
      <c r="T187" s="236">
        <v>0</v>
      </c>
      <c r="U187" s="240">
        <v>0</v>
      </c>
      <c r="V187" s="237">
        <v>0</v>
      </c>
      <c r="W187" s="233">
        <v>0</v>
      </c>
      <c r="X187" s="234">
        <v>0</v>
      </c>
      <c r="Y187" s="238">
        <v>0</v>
      </c>
      <c r="Z187" s="239">
        <v>0</v>
      </c>
    </row>
    <row r="188" spans="1:28" ht="15" customHeight="1" x14ac:dyDescent="0.25">
      <c r="A188" s="325"/>
      <c r="B188" s="45"/>
      <c r="C188" s="182"/>
      <c r="D188" s="183" t="s">
        <v>243</v>
      </c>
      <c r="E188" s="231">
        <v>0</v>
      </c>
      <c r="F188" s="232">
        <v>0</v>
      </c>
      <c r="G188" s="232">
        <v>0</v>
      </c>
      <c r="H188" s="232">
        <v>0</v>
      </c>
      <c r="I188" s="232">
        <v>0</v>
      </c>
      <c r="J188" s="232">
        <v>0</v>
      </c>
      <c r="K188" s="232">
        <v>0</v>
      </c>
      <c r="L188" s="233">
        <v>0</v>
      </c>
      <c r="M188" s="234">
        <v>11</v>
      </c>
      <c r="N188" s="234">
        <v>109</v>
      </c>
      <c r="O188" s="235">
        <v>120</v>
      </c>
      <c r="P188" s="236">
        <v>0</v>
      </c>
      <c r="Q188" s="236">
        <v>0</v>
      </c>
      <c r="R188" s="236">
        <v>0</v>
      </c>
      <c r="S188" s="236">
        <v>0</v>
      </c>
      <c r="T188" s="236">
        <v>0</v>
      </c>
      <c r="U188" s="240">
        <v>0</v>
      </c>
      <c r="V188" s="237">
        <v>0</v>
      </c>
      <c r="W188" s="233">
        <v>0</v>
      </c>
      <c r="X188" s="234">
        <v>1</v>
      </c>
      <c r="Y188" s="238">
        <v>13</v>
      </c>
      <c r="Z188" s="239">
        <v>14</v>
      </c>
    </row>
    <row r="189" spans="1:28" ht="15" customHeight="1" x14ac:dyDescent="0.25">
      <c r="A189" s="325"/>
      <c r="B189" s="45"/>
      <c r="C189" s="182"/>
      <c r="D189" s="183" t="s">
        <v>440</v>
      </c>
      <c r="E189" s="231">
        <v>0</v>
      </c>
      <c r="F189" s="232">
        <v>0</v>
      </c>
      <c r="G189" s="232">
        <v>0</v>
      </c>
      <c r="H189" s="232">
        <v>0</v>
      </c>
      <c r="I189" s="232">
        <v>0</v>
      </c>
      <c r="J189" s="232">
        <v>0</v>
      </c>
      <c r="K189" s="232">
        <v>0</v>
      </c>
      <c r="L189" s="233">
        <v>0</v>
      </c>
      <c r="M189" s="234">
        <v>0</v>
      </c>
      <c r="N189" s="234">
        <v>4</v>
      </c>
      <c r="O189" s="235">
        <v>4</v>
      </c>
      <c r="P189" s="236">
        <v>0</v>
      </c>
      <c r="Q189" s="236">
        <v>0</v>
      </c>
      <c r="R189" s="236">
        <v>0</v>
      </c>
      <c r="S189" s="236">
        <v>0</v>
      </c>
      <c r="T189" s="236">
        <v>0</v>
      </c>
      <c r="U189" s="240">
        <v>0</v>
      </c>
      <c r="V189" s="237">
        <v>0</v>
      </c>
      <c r="W189" s="233">
        <v>0</v>
      </c>
      <c r="X189" s="234">
        <v>0</v>
      </c>
      <c r="Y189" s="238">
        <v>1</v>
      </c>
      <c r="Z189" s="239">
        <v>1</v>
      </c>
    </row>
    <row r="190" spans="1:28" ht="15" customHeight="1" x14ac:dyDescent="0.25">
      <c r="A190" s="325"/>
      <c r="B190" s="45"/>
      <c r="C190" s="182" t="s">
        <v>241</v>
      </c>
      <c r="D190" s="183" t="s">
        <v>527</v>
      </c>
      <c r="E190" s="231">
        <v>0</v>
      </c>
      <c r="F190" s="232">
        <v>0</v>
      </c>
      <c r="G190" s="232">
        <v>0</v>
      </c>
      <c r="H190" s="232">
        <v>0</v>
      </c>
      <c r="I190" s="232">
        <v>0</v>
      </c>
      <c r="J190" s="232">
        <v>0</v>
      </c>
      <c r="K190" s="232">
        <v>0</v>
      </c>
      <c r="L190" s="233">
        <v>0</v>
      </c>
      <c r="M190" s="234">
        <v>5</v>
      </c>
      <c r="N190" s="234">
        <v>5</v>
      </c>
      <c r="O190" s="235">
        <v>10</v>
      </c>
      <c r="P190" s="236">
        <v>0</v>
      </c>
      <c r="Q190" s="236">
        <v>0</v>
      </c>
      <c r="R190" s="236">
        <v>0</v>
      </c>
      <c r="S190" s="236">
        <v>0</v>
      </c>
      <c r="T190" s="236">
        <v>0</v>
      </c>
      <c r="U190" s="240">
        <v>0</v>
      </c>
      <c r="V190" s="237">
        <v>0</v>
      </c>
      <c r="W190" s="233">
        <v>0</v>
      </c>
      <c r="X190" s="234">
        <v>4</v>
      </c>
      <c r="Y190" s="238">
        <v>1</v>
      </c>
      <c r="Z190" s="239">
        <v>5</v>
      </c>
    </row>
    <row r="191" spans="1:28" ht="15" customHeight="1" x14ac:dyDescent="0.25">
      <c r="A191" s="325"/>
      <c r="B191" s="45"/>
      <c r="C191" s="182" t="s">
        <v>241</v>
      </c>
      <c r="D191" s="183" t="s">
        <v>528</v>
      </c>
      <c r="E191" s="231">
        <v>0</v>
      </c>
      <c r="F191" s="232">
        <v>0</v>
      </c>
      <c r="G191" s="232">
        <v>0</v>
      </c>
      <c r="H191" s="232">
        <v>0</v>
      </c>
      <c r="I191" s="232">
        <v>0</v>
      </c>
      <c r="J191" s="232">
        <v>0</v>
      </c>
      <c r="K191" s="232">
        <v>0</v>
      </c>
      <c r="L191" s="233">
        <v>0</v>
      </c>
      <c r="M191" s="234">
        <v>0</v>
      </c>
      <c r="N191" s="234">
        <v>0</v>
      </c>
      <c r="O191" s="235">
        <v>0</v>
      </c>
      <c r="P191" s="236">
        <v>0</v>
      </c>
      <c r="Q191" s="236">
        <v>0</v>
      </c>
      <c r="R191" s="236">
        <v>0</v>
      </c>
      <c r="S191" s="236">
        <v>0</v>
      </c>
      <c r="T191" s="236">
        <v>0</v>
      </c>
      <c r="U191" s="240">
        <v>0</v>
      </c>
      <c r="V191" s="237">
        <v>0</v>
      </c>
      <c r="W191" s="233">
        <v>0</v>
      </c>
      <c r="X191" s="234">
        <v>0</v>
      </c>
      <c r="Y191" s="238">
        <v>0</v>
      </c>
      <c r="Z191" s="239">
        <v>0</v>
      </c>
    </row>
    <row r="192" spans="1:28" ht="15" customHeight="1" x14ac:dyDescent="0.25">
      <c r="A192" s="325"/>
      <c r="B192" s="45"/>
      <c r="C192" s="182" t="s">
        <v>259</v>
      </c>
      <c r="D192" s="183" t="s">
        <v>529</v>
      </c>
      <c r="E192" s="231">
        <v>0</v>
      </c>
      <c r="F192" s="232">
        <v>0</v>
      </c>
      <c r="G192" s="232">
        <v>0</v>
      </c>
      <c r="H192" s="232">
        <v>0</v>
      </c>
      <c r="I192" s="232">
        <v>0</v>
      </c>
      <c r="J192" s="232">
        <v>0</v>
      </c>
      <c r="K192" s="232">
        <v>0</v>
      </c>
      <c r="L192" s="233">
        <v>0</v>
      </c>
      <c r="M192" s="234">
        <v>0</v>
      </c>
      <c r="N192" s="234">
        <v>0</v>
      </c>
      <c r="O192" s="235">
        <v>0</v>
      </c>
      <c r="P192" s="236">
        <v>0</v>
      </c>
      <c r="Q192" s="236">
        <v>0</v>
      </c>
      <c r="R192" s="236">
        <v>0</v>
      </c>
      <c r="S192" s="236">
        <v>0</v>
      </c>
      <c r="T192" s="236">
        <v>0</v>
      </c>
      <c r="U192" s="240">
        <v>0</v>
      </c>
      <c r="V192" s="237">
        <v>0</v>
      </c>
      <c r="W192" s="233">
        <v>0</v>
      </c>
      <c r="X192" s="234">
        <v>0</v>
      </c>
      <c r="Y192" s="238">
        <v>0</v>
      </c>
      <c r="Z192" s="239">
        <v>0</v>
      </c>
    </row>
    <row r="193" spans="1:26" ht="15" customHeight="1" x14ac:dyDescent="0.25">
      <c r="A193" s="325"/>
      <c r="B193" s="45"/>
      <c r="C193" s="182" t="s">
        <v>247</v>
      </c>
      <c r="D193" s="183" t="s">
        <v>566</v>
      </c>
      <c r="E193" s="231">
        <v>0</v>
      </c>
      <c r="F193" s="232">
        <v>0</v>
      </c>
      <c r="G193" s="232">
        <v>0</v>
      </c>
      <c r="H193" s="232">
        <v>0</v>
      </c>
      <c r="I193" s="232">
        <v>0</v>
      </c>
      <c r="J193" s="232">
        <v>0</v>
      </c>
      <c r="K193" s="232">
        <v>0</v>
      </c>
      <c r="L193" s="233">
        <v>0</v>
      </c>
      <c r="M193" s="234">
        <v>1</v>
      </c>
      <c r="N193" s="234">
        <v>9</v>
      </c>
      <c r="O193" s="235">
        <v>10</v>
      </c>
      <c r="P193" s="236">
        <v>0</v>
      </c>
      <c r="Q193" s="236">
        <v>0</v>
      </c>
      <c r="R193" s="236">
        <v>0</v>
      </c>
      <c r="S193" s="236">
        <v>0</v>
      </c>
      <c r="T193" s="236">
        <v>0</v>
      </c>
      <c r="U193" s="240">
        <v>0</v>
      </c>
      <c r="V193" s="237">
        <v>0</v>
      </c>
      <c r="W193" s="233">
        <v>0</v>
      </c>
      <c r="X193" s="234">
        <v>0</v>
      </c>
      <c r="Y193" s="238">
        <v>2</v>
      </c>
      <c r="Z193" s="239">
        <v>2</v>
      </c>
    </row>
    <row r="194" spans="1:26" ht="15" customHeight="1" x14ac:dyDescent="0.25">
      <c r="A194" s="325"/>
      <c r="B194" s="45"/>
      <c r="C194" s="182" t="s">
        <v>247</v>
      </c>
      <c r="D194" s="183" t="s">
        <v>554</v>
      </c>
      <c r="E194" s="231">
        <v>0</v>
      </c>
      <c r="F194" s="232">
        <v>0</v>
      </c>
      <c r="G194" s="232">
        <v>0</v>
      </c>
      <c r="H194" s="232">
        <v>0</v>
      </c>
      <c r="I194" s="232">
        <v>0</v>
      </c>
      <c r="J194" s="232">
        <v>0</v>
      </c>
      <c r="K194" s="232">
        <v>0</v>
      </c>
      <c r="L194" s="233">
        <v>0</v>
      </c>
      <c r="M194" s="234">
        <v>5</v>
      </c>
      <c r="N194" s="234">
        <v>11</v>
      </c>
      <c r="O194" s="235">
        <v>16</v>
      </c>
      <c r="P194" s="236">
        <v>0</v>
      </c>
      <c r="Q194" s="236">
        <v>0</v>
      </c>
      <c r="R194" s="236">
        <v>0</v>
      </c>
      <c r="S194" s="236">
        <v>0</v>
      </c>
      <c r="T194" s="236">
        <v>0</v>
      </c>
      <c r="U194" s="240">
        <v>0</v>
      </c>
      <c r="V194" s="237">
        <v>0</v>
      </c>
      <c r="W194" s="233">
        <v>0</v>
      </c>
      <c r="X194" s="234">
        <v>0</v>
      </c>
      <c r="Y194" s="238">
        <v>6</v>
      </c>
      <c r="Z194" s="239">
        <v>6</v>
      </c>
    </row>
    <row r="195" spans="1:26" ht="15" customHeight="1" x14ac:dyDescent="0.25">
      <c r="A195" s="325"/>
      <c r="B195" s="45"/>
      <c r="C195" s="182" t="s">
        <v>241</v>
      </c>
      <c r="D195" s="183" t="s">
        <v>567</v>
      </c>
      <c r="E195" s="231">
        <v>0</v>
      </c>
      <c r="F195" s="232">
        <v>0</v>
      </c>
      <c r="G195" s="232">
        <v>0</v>
      </c>
      <c r="H195" s="232">
        <v>0</v>
      </c>
      <c r="I195" s="232">
        <v>0</v>
      </c>
      <c r="J195" s="232">
        <v>0</v>
      </c>
      <c r="K195" s="232">
        <v>0</v>
      </c>
      <c r="L195" s="233">
        <v>0</v>
      </c>
      <c r="M195" s="234">
        <v>3</v>
      </c>
      <c r="N195" s="234">
        <v>29</v>
      </c>
      <c r="O195" s="235">
        <v>32</v>
      </c>
      <c r="P195" s="236">
        <v>0</v>
      </c>
      <c r="Q195" s="236">
        <v>0</v>
      </c>
      <c r="R195" s="236">
        <v>0</v>
      </c>
      <c r="S195" s="236">
        <v>0</v>
      </c>
      <c r="T195" s="236">
        <v>0</v>
      </c>
      <c r="U195" s="240">
        <v>0</v>
      </c>
      <c r="V195" s="237">
        <v>0</v>
      </c>
      <c r="W195" s="233">
        <v>0</v>
      </c>
      <c r="X195" s="234">
        <v>1</v>
      </c>
      <c r="Y195" s="238">
        <v>4</v>
      </c>
      <c r="Z195" s="239">
        <v>5</v>
      </c>
    </row>
    <row r="196" spans="1:26" ht="15" customHeight="1" x14ac:dyDescent="0.25">
      <c r="A196" s="325"/>
      <c r="B196" s="45"/>
      <c r="C196" s="182" t="s">
        <v>241</v>
      </c>
      <c r="D196" s="183" t="s">
        <v>244</v>
      </c>
      <c r="E196" s="231">
        <v>0</v>
      </c>
      <c r="F196" s="232">
        <v>0</v>
      </c>
      <c r="G196" s="232">
        <v>0</v>
      </c>
      <c r="H196" s="232">
        <v>0</v>
      </c>
      <c r="I196" s="232">
        <v>0</v>
      </c>
      <c r="J196" s="232">
        <v>0</v>
      </c>
      <c r="K196" s="232">
        <v>0</v>
      </c>
      <c r="L196" s="233">
        <v>0</v>
      </c>
      <c r="M196" s="234">
        <v>0</v>
      </c>
      <c r="N196" s="234">
        <v>33</v>
      </c>
      <c r="O196" s="235">
        <v>33</v>
      </c>
      <c r="P196" s="236">
        <v>0</v>
      </c>
      <c r="Q196" s="236">
        <v>0</v>
      </c>
      <c r="R196" s="236">
        <v>0</v>
      </c>
      <c r="S196" s="236">
        <v>0</v>
      </c>
      <c r="T196" s="236">
        <v>0</v>
      </c>
      <c r="U196" s="240">
        <v>0</v>
      </c>
      <c r="V196" s="237">
        <v>0</v>
      </c>
      <c r="W196" s="233">
        <v>0</v>
      </c>
      <c r="X196" s="234">
        <v>0</v>
      </c>
      <c r="Y196" s="238">
        <v>6</v>
      </c>
      <c r="Z196" s="239">
        <v>6</v>
      </c>
    </row>
    <row r="197" spans="1:26" ht="15" customHeight="1" x14ac:dyDescent="0.25">
      <c r="A197" s="325"/>
      <c r="B197" s="45"/>
      <c r="C197" s="182" t="s">
        <v>241</v>
      </c>
      <c r="D197" s="183" t="s">
        <v>245</v>
      </c>
      <c r="E197" s="231">
        <v>0</v>
      </c>
      <c r="F197" s="232">
        <v>0</v>
      </c>
      <c r="G197" s="232">
        <v>0</v>
      </c>
      <c r="H197" s="232">
        <v>0</v>
      </c>
      <c r="I197" s="232">
        <v>0</v>
      </c>
      <c r="J197" s="232">
        <v>0</v>
      </c>
      <c r="K197" s="232">
        <v>0</v>
      </c>
      <c r="L197" s="233">
        <v>0</v>
      </c>
      <c r="M197" s="234">
        <v>0</v>
      </c>
      <c r="N197" s="234">
        <v>19</v>
      </c>
      <c r="O197" s="235">
        <v>19</v>
      </c>
      <c r="P197" s="236">
        <v>0</v>
      </c>
      <c r="Q197" s="236">
        <v>0</v>
      </c>
      <c r="R197" s="236">
        <v>0</v>
      </c>
      <c r="S197" s="236">
        <v>0</v>
      </c>
      <c r="T197" s="236">
        <v>0</v>
      </c>
      <c r="U197" s="240">
        <v>0</v>
      </c>
      <c r="V197" s="237">
        <v>0</v>
      </c>
      <c r="W197" s="233">
        <v>0</v>
      </c>
      <c r="X197" s="234">
        <v>0</v>
      </c>
      <c r="Y197" s="238">
        <v>0</v>
      </c>
      <c r="Z197" s="239">
        <v>0</v>
      </c>
    </row>
    <row r="198" spans="1:26" ht="15" customHeight="1" x14ac:dyDescent="0.25">
      <c r="A198" s="325"/>
      <c r="B198" s="45"/>
      <c r="C198" s="182"/>
      <c r="D198" s="183" t="s">
        <v>246</v>
      </c>
      <c r="E198" s="231">
        <v>0</v>
      </c>
      <c r="F198" s="232">
        <v>0</v>
      </c>
      <c r="G198" s="232">
        <v>0</v>
      </c>
      <c r="H198" s="232">
        <v>0</v>
      </c>
      <c r="I198" s="232">
        <v>0</v>
      </c>
      <c r="J198" s="232">
        <v>0</v>
      </c>
      <c r="K198" s="232">
        <v>0</v>
      </c>
      <c r="L198" s="233">
        <v>0</v>
      </c>
      <c r="M198" s="234">
        <v>0</v>
      </c>
      <c r="N198" s="234">
        <v>0</v>
      </c>
      <c r="O198" s="235">
        <v>0</v>
      </c>
      <c r="P198" s="236">
        <v>0</v>
      </c>
      <c r="Q198" s="236">
        <v>0</v>
      </c>
      <c r="R198" s="236">
        <v>0</v>
      </c>
      <c r="S198" s="236">
        <v>0</v>
      </c>
      <c r="T198" s="236">
        <v>0</v>
      </c>
      <c r="U198" s="240">
        <v>0</v>
      </c>
      <c r="V198" s="237">
        <v>0</v>
      </c>
      <c r="W198" s="233">
        <v>0</v>
      </c>
      <c r="X198" s="234">
        <v>0</v>
      </c>
      <c r="Y198" s="238">
        <v>0</v>
      </c>
      <c r="Z198" s="239">
        <v>0</v>
      </c>
    </row>
    <row r="199" spans="1:26" ht="15" customHeight="1" x14ac:dyDescent="0.25">
      <c r="A199" s="325"/>
      <c r="B199" s="45"/>
      <c r="C199" s="182" t="s">
        <v>247</v>
      </c>
      <c r="D199" s="183" t="s">
        <v>248</v>
      </c>
      <c r="E199" s="231">
        <v>0</v>
      </c>
      <c r="F199" s="232">
        <v>0</v>
      </c>
      <c r="G199" s="232">
        <v>0</v>
      </c>
      <c r="H199" s="232">
        <v>0</v>
      </c>
      <c r="I199" s="232">
        <v>0</v>
      </c>
      <c r="J199" s="232">
        <v>0</v>
      </c>
      <c r="K199" s="232">
        <v>0</v>
      </c>
      <c r="L199" s="233">
        <v>0</v>
      </c>
      <c r="M199" s="234">
        <v>2</v>
      </c>
      <c r="N199" s="234">
        <v>49</v>
      </c>
      <c r="O199" s="235">
        <v>51</v>
      </c>
      <c r="P199" s="236">
        <v>0</v>
      </c>
      <c r="Q199" s="236">
        <v>0</v>
      </c>
      <c r="R199" s="236">
        <v>0</v>
      </c>
      <c r="S199" s="236">
        <v>0</v>
      </c>
      <c r="T199" s="236">
        <v>0</v>
      </c>
      <c r="U199" s="240">
        <v>0</v>
      </c>
      <c r="V199" s="237">
        <v>0</v>
      </c>
      <c r="W199" s="233">
        <v>0</v>
      </c>
      <c r="X199" s="234">
        <v>0</v>
      </c>
      <c r="Y199" s="238">
        <v>13</v>
      </c>
      <c r="Z199" s="239">
        <v>13</v>
      </c>
    </row>
    <row r="200" spans="1:26" ht="15" customHeight="1" x14ac:dyDescent="0.25">
      <c r="A200" s="325"/>
      <c r="B200" s="45"/>
      <c r="C200" s="182" t="s">
        <v>249</v>
      </c>
      <c r="D200" s="183" t="s">
        <v>250</v>
      </c>
      <c r="E200" s="231">
        <v>7</v>
      </c>
      <c r="F200" s="232">
        <v>0</v>
      </c>
      <c r="G200" s="232">
        <v>26</v>
      </c>
      <c r="H200" s="232">
        <v>0</v>
      </c>
      <c r="I200" s="232">
        <v>0</v>
      </c>
      <c r="J200" s="232">
        <v>0</v>
      </c>
      <c r="K200" s="232">
        <v>0</v>
      </c>
      <c r="L200" s="233">
        <v>33</v>
      </c>
      <c r="M200" s="234">
        <v>28</v>
      </c>
      <c r="N200" s="234">
        <v>179</v>
      </c>
      <c r="O200" s="235">
        <v>240</v>
      </c>
      <c r="P200" s="236">
        <v>0</v>
      </c>
      <c r="Q200" s="236">
        <v>0</v>
      </c>
      <c r="R200" s="236">
        <v>6</v>
      </c>
      <c r="S200" s="236">
        <v>0</v>
      </c>
      <c r="T200" s="236">
        <v>0</v>
      </c>
      <c r="U200" s="240">
        <v>0</v>
      </c>
      <c r="V200" s="237">
        <v>0</v>
      </c>
      <c r="W200" s="233">
        <v>6</v>
      </c>
      <c r="X200" s="234">
        <v>2</v>
      </c>
      <c r="Y200" s="238">
        <v>24</v>
      </c>
      <c r="Z200" s="239">
        <v>32</v>
      </c>
    </row>
    <row r="201" spans="1:26" ht="15" customHeight="1" x14ac:dyDescent="0.25">
      <c r="A201" s="325"/>
      <c r="B201" s="45"/>
      <c r="C201" s="182" t="s">
        <v>251</v>
      </c>
      <c r="D201" s="183" t="s">
        <v>252</v>
      </c>
      <c r="E201" s="231">
        <v>0</v>
      </c>
      <c r="F201" s="232">
        <v>0</v>
      </c>
      <c r="G201" s="232">
        <v>123</v>
      </c>
      <c r="H201" s="232">
        <v>0</v>
      </c>
      <c r="I201" s="232">
        <v>0</v>
      </c>
      <c r="J201" s="232">
        <v>0</v>
      </c>
      <c r="K201" s="232">
        <v>0</v>
      </c>
      <c r="L201" s="233">
        <v>123</v>
      </c>
      <c r="M201" s="234">
        <v>31</v>
      </c>
      <c r="N201" s="234">
        <v>123</v>
      </c>
      <c r="O201" s="235">
        <v>277</v>
      </c>
      <c r="P201" s="236">
        <v>0</v>
      </c>
      <c r="Q201" s="236">
        <v>0</v>
      </c>
      <c r="R201" s="236">
        <v>70</v>
      </c>
      <c r="S201" s="236">
        <v>0</v>
      </c>
      <c r="T201" s="236">
        <v>0</v>
      </c>
      <c r="U201" s="240">
        <v>0</v>
      </c>
      <c r="V201" s="237">
        <v>0</v>
      </c>
      <c r="W201" s="233">
        <v>70</v>
      </c>
      <c r="X201" s="234">
        <v>6</v>
      </c>
      <c r="Y201" s="238">
        <v>24</v>
      </c>
      <c r="Z201" s="239">
        <v>100</v>
      </c>
    </row>
    <row r="202" spans="1:26" ht="15" customHeight="1" x14ac:dyDescent="0.25">
      <c r="A202" s="325"/>
      <c r="B202" s="45"/>
      <c r="C202" s="182"/>
      <c r="D202" s="183" t="s">
        <v>253</v>
      </c>
      <c r="E202" s="231">
        <v>0</v>
      </c>
      <c r="F202" s="232">
        <v>0</v>
      </c>
      <c r="G202" s="232">
        <v>0</v>
      </c>
      <c r="H202" s="232">
        <v>0</v>
      </c>
      <c r="I202" s="232">
        <v>0</v>
      </c>
      <c r="J202" s="232">
        <v>0</v>
      </c>
      <c r="K202" s="232">
        <v>0</v>
      </c>
      <c r="L202" s="233">
        <v>0</v>
      </c>
      <c r="M202" s="234">
        <v>0</v>
      </c>
      <c r="N202" s="234">
        <v>4</v>
      </c>
      <c r="O202" s="235">
        <v>4</v>
      </c>
      <c r="P202" s="236">
        <v>0</v>
      </c>
      <c r="Q202" s="236">
        <v>0</v>
      </c>
      <c r="R202" s="236">
        <v>0</v>
      </c>
      <c r="S202" s="236">
        <v>0</v>
      </c>
      <c r="T202" s="236">
        <v>0</v>
      </c>
      <c r="U202" s="240">
        <v>0</v>
      </c>
      <c r="V202" s="237">
        <v>0</v>
      </c>
      <c r="W202" s="233">
        <v>0</v>
      </c>
      <c r="X202" s="234">
        <v>0</v>
      </c>
      <c r="Y202" s="238">
        <v>0</v>
      </c>
      <c r="Z202" s="239">
        <v>0</v>
      </c>
    </row>
    <row r="203" spans="1:26" ht="15" customHeight="1" x14ac:dyDescent="0.25">
      <c r="A203" s="325"/>
      <c r="B203" s="45"/>
      <c r="C203" s="182"/>
      <c r="D203" s="184" t="s">
        <v>254</v>
      </c>
      <c r="E203" s="231">
        <v>0</v>
      </c>
      <c r="F203" s="232">
        <v>0</v>
      </c>
      <c r="G203" s="232">
        <v>0</v>
      </c>
      <c r="H203" s="232">
        <v>0</v>
      </c>
      <c r="I203" s="232">
        <v>0</v>
      </c>
      <c r="J203" s="232">
        <v>0</v>
      </c>
      <c r="K203" s="232">
        <v>0</v>
      </c>
      <c r="L203" s="233">
        <v>0</v>
      </c>
      <c r="M203" s="234">
        <v>0</v>
      </c>
      <c r="N203" s="234">
        <v>9</v>
      </c>
      <c r="O203" s="235">
        <v>9</v>
      </c>
      <c r="P203" s="236">
        <v>0</v>
      </c>
      <c r="Q203" s="236">
        <v>0</v>
      </c>
      <c r="R203" s="236">
        <v>0</v>
      </c>
      <c r="S203" s="236">
        <v>0</v>
      </c>
      <c r="T203" s="236">
        <v>0</v>
      </c>
      <c r="U203" s="240">
        <v>0</v>
      </c>
      <c r="V203" s="237">
        <v>0</v>
      </c>
      <c r="W203" s="233">
        <v>0</v>
      </c>
      <c r="X203" s="234">
        <v>0</v>
      </c>
      <c r="Y203" s="238">
        <v>1</v>
      </c>
      <c r="Z203" s="239">
        <v>1</v>
      </c>
    </row>
    <row r="204" spans="1:26" ht="15" customHeight="1" x14ac:dyDescent="0.25">
      <c r="A204" s="325"/>
      <c r="B204" s="45"/>
      <c r="C204" s="182" t="s">
        <v>255</v>
      </c>
      <c r="D204" s="184" t="s">
        <v>256</v>
      </c>
      <c r="E204" s="231">
        <v>0</v>
      </c>
      <c r="F204" s="232">
        <v>0</v>
      </c>
      <c r="G204" s="232">
        <v>14</v>
      </c>
      <c r="H204" s="232">
        <v>0</v>
      </c>
      <c r="I204" s="232">
        <v>0</v>
      </c>
      <c r="J204" s="232">
        <v>0</v>
      </c>
      <c r="K204" s="232">
        <v>2</v>
      </c>
      <c r="L204" s="233">
        <v>16</v>
      </c>
      <c r="M204" s="234">
        <v>46</v>
      </c>
      <c r="N204" s="234">
        <v>147</v>
      </c>
      <c r="O204" s="235">
        <v>209</v>
      </c>
      <c r="P204" s="236">
        <v>0</v>
      </c>
      <c r="Q204" s="236">
        <v>0</v>
      </c>
      <c r="R204" s="236">
        <v>2</v>
      </c>
      <c r="S204" s="236">
        <v>0</v>
      </c>
      <c r="T204" s="236">
        <v>0</v>
      </c>
      <c r="U204" s="240">
        <v>0</v>
      </c>
      <c r="V204" s="237">
        <v>0</v>
      </c>
      <c r="W204" s="233">
        <v>2</v>
      </c>
      <c r="X204" s="234">
        <v>1</v>
      </c>
      <c r="Y204" s="238">
        <v>26</v>
      </c>
      <c r="Z204" s="239">
        <v>29</v>
      </c>
    </row>
    <row r="205" spans="1:26" ht="15" customHeight="1" x14ac:dyDescent="0.25">
      <c r="A205" s="325"/>
      <c r="B205" s="45"/>
      <c r="C205" s="182" t="s">
        <v>257</v>
      </c>
      <c r="D205" s="184" t="s">
        <v>258</v>
      </c>
      <c r="E205" s="231">
        <v>0</v>
      </c>
      <c r="F205" s="232">
        <v>0</v>
      </c>
      <c r="G205" s="232">
        <v>9</v>
      </c>
      <c r="H205" s="232">
        <v>0</v>
      </c>
      <c r="I205" s="232">
        <v>0</v>
      </c>
      <c r="J205" s="232">
        <v>0</v>
      </c>
      <c r="K205" s="232">
        <v>7</v>
      </c>
      <c r="L205" s="233">
        <v>16</v>
      </c>
      <c r="M205" s="234">
        <v>45</v>
      </c>
      <c r="N205" s="234">
        <v>105</v>
      </c>
      <c r="O205" s="235">
        <v>166</v>
      </c>
      <c r="P205" s="236">
        <v>0</v>
      </c>
      <c r="Q205" s="236">
        <v>0</v>
      </c>
      <c r="R205" s="236">
        <v>3</v>
      </c>
      <c r="S205" s="236">
        <v>0</v>
      </c>
      <c r="T205" s="236">
        <v>0</v>
      </c>
      <c r="U205" s="240">
        <v>0</v>
      </c>
      <c r="V205" s="237">
        <v>0</v>
      </c>
      <c r="W205" s="233">
        <v>3</v>
      </c>
      <c r="X205" s="234">
        <v>0</v>
      </c>
      <c r="Y205" s="238">
        <v>44</v>
      </c>
      <c r="Z205" s="239">
        <v>47</v>
      </c>
    </row>
    <row r="206" spans="1:26" ht="15" customHeight="1" x14ac:dyDescent="0.25">
      <c r="A206" s="325"/>
      <c r="B206" s="45"/>
      <c r="C206" s="182" t="s">
        <v>259</v>
      </c>
      <c r="D206" s="184" t="s">
        <v>260</v>
      </c>
      <c r="E206" s="231">
        <v>0</v>
      </c>
      <c r="F206" s="232">
        <v>0</v>
      </c>
      <c r="G206" s="232">
        <v>0</v>
      </c>
      <c r="H206" s="232">
        <v>0</v>
      </c>
      <c r="I206" s="232">
        <v>0</v>
      </c>
      <c r="J206" s="232">
        <v>0</v>
      </c>
      <c r="K206" s="232">
        <v>0</v>
      </c>
      <c r="L206" s="233">
        <v>0</v>
      </c>
      <c r="M206" s="234">
        <v>0</v>
      </c>
      <c r="N206" s="234">
        <v>0</v>
      </c>
      <c r="O206" s="235">
        <v>0</v>
      </c>
      <c r="P206" s="236">
        <v>0</v>
      </c>
      <c r="Q206" s="236">
        <v>0</v>
      </c>
      <c r="R206" s="236">
        <v>0</v>
      </c>
      <c r="S206" s="236">
        <v>0</v>
      </c>
      <c r="T206" s="236">
        <v>0</v>
      </c>
      <c r="U206" s="240">
        <v>0</v>
      </c>
      <c r="V206" s="237">
        <v>0</v>
      </c>
      <c r="W206" s="233">
        <v>0</v>
      </c>
      <c r="X206" s="234">
        <v>0</v>
      </c>
      <c r="Y206" s="238">
        <v>0</v>
      </c>
      <c r="Z206" s="239">
        <v>0</v>
      </c>
    </row>
    <row r="207" spans="1:26" ht="15" customHeight="1" x14ac:dyDescent="0.25">
      <c r="A207" s="325"/>
      <c r="B207" s="45"/>
      <c r="C207" s="182"/>
      <c r="D207" s="184" t="s">
        <v>261</v>
      </c>
      <c r="E207" s="231">
        <v>0</v>
      </c>
      <c r="F207" s="232">
        <v>0</v>
      </c>
      <c r="G207" s="232">
        <v>0</v>
      </c>
      <c r="H207" s="232">
        <v>0</v>
      </c>
      <c r="I207" s="232">
        <v>0</v>
      </c>
      <c r="J207" s="232">
        <v>0</v>
      </c>
      <c r="K207" s="232">
        <v>0</v>
      </c>
      <c r="L207" s="233">
        <v>0</v>
      </c>
      <c r="M207" s="234">
        <v>0</v>
      </c>
      <c r="N207" s="234">
        <v>0</v>
      </c>
      <c r="O207" s="235">
        <v>0</v>
      </c>
      <c r="P207" s="236">
        <v>0</v>
      </c>
      <c r="Q207" s="236">
        <v>0</v>
      </c>
      <c r="R207" s="236">
        <v>0</v>
      </c>
      <c r="S207" s="236">
        <v>0</v>
      </c>
      <c r="T207" s="236">
        <v>0</v>
      </c>
      <c r="U207" s="240">
        <v>0</v>
      </c>
      <c r="V207" s="237">
        <v>0</v>
      </c>
      <c r="W207" s="233">
        <v>0</v>
      </c>
      <c r="X207" s="234">
        <v>0</v>
      </c>
      <c r="Y207" s="238">
        <v>0</v>
      </c>
      <c r="Z207" s="239">
        <v>0</v>
      </c>
    </row>
    <row r="208" spans="1:26" ht="15" customHeight="1" x14ac:dyDescent="0.25">
      <c r="A208" s="325"/>
      <c r="B208" s="45"/>
      <c r="C208" s="182" t="s">
        <v>259</v>
      </c>
      <c r="D208" s="184" t="s">
        <v>262</v>
      </c>
      <c r="E208" s="231">
        <v>0</v>
      </c>
      <c r="F208" s="232">
        <v>0</v>
      </c>
      <c r="G208" s="232">
        <v>0</v>
      </c>
      <c r="H208" s="232">
        <v>0</v>
      </c>
      <c r="I208" s="232">
        <v>0</v>
      </c>
      <c r="J208" s="232">
        <v>0</v>
      </c>
      <c r="K208" s="232">
        <v>0</v>
      </c>
      <c r="L208" s="233">
        <v>0</v>
      </c>
      <c r="M208" s="234">
        <v>0</v>
      </c>
      <c r="N208" s="234">
        <v>2</v>
      </c>
      <c r="O208" s="235">
        <v>2</v>
      </c>
      <c r="P208" s="236">
        <v>0</v>
      </c>
      <c r="Q208" s="236">
        <v>0</v>
      </c>
      <c r="R208" s="236">
        <v>0</v>
      </c>
      <c r="S208" s="236">
        <v>0</v>
      </c>
      <c r="T208" s="236">
        <v>0</v>
      </c>
      <c r="U208" s="240">
        <v>0</v>
      </c>
      <c r="V208" s="237">
        <v>0</v>
      </c>
      <c r="W208" s="233">
        <v>0</v>
      </c>
      <c r="X208" s="234">
        <v>0</v>
      </c>
      <c r="Y208" s="238">
        <v>0</v>
      </c>
      <c r="Z208" s="239">
        <v>0</v>
      </c>
    </row>
    <row r="209" spans="1:26" ht="15" customHeight="1" x14ac:dyDescent="0.25">
      <c r="A209" s="325"/>
      <c r="B209" s="45"/>
      <c r="C209" s="182"/>
      <c r="D209" s="184" t="s">
        <v>263</v>
      </c>
      <c r="E209" s="231">
        <v>0</v>
      </c>
      <c r="F209" s="232">
        <v>0</v>
      </c>
      <c r="G209" s="232">
        <v>0</v>
      </c>
      <c r="H209" s="232">
        <v>0</v>
      </c>
      <c r="I209" s="232">
        <v>0</v>
      </c>
      <c r="J209" s="232">
        <v>0</v>
      </c>
      <c r="K209" s="232">
        <v>0</v>
      </c>
      <c r="L209" s="233">
        <v>0</v>
      </c>
      <c r="M209" s="234">
        <v>0</v>
      </c>
      <c r="N209" s="234">
        <v>20</v>
      </c>
      <c r="O209" s="235">
        <v>20</v>
      </c>
      <c r="P209" s="236">
        <v>0</v>
      </c>
      <c r="Q209" s="236">
        <v>0</v>
      </c>
      <c r="R209" s="236">
        <v>0</v>
      </c>
      <c r="S209" s="236">
        <v>0</v>
      </c>
      <c r="T209" s="236">
        <v>0</v>
      </c>
      <c r="U209" s="240">
        <v>0</v>
      </c>
      <c r="V209" s="237">
        <v>0</v>
      </c>
      <c r="W209" s="233">
        <v>0</v>
      </c>
      <c r="X209" s="234">
        <v>0</v>
      </c>
      <c r="Y209" s="238">
        <v>0</v>
      </c>
      <c r="Z209" s="239">
        <v>0</v>
      </c>
    </row>
    <row r="210" spans="1:26" ht="15" customHeight="1" x14ac:dyDescent="0.25">
      <c r="A210" s="325"/>
      <c r="B210" s="45"/>
      <c r="C210" s="182" t="s">
        <v>264</v>
      </c>
      <c r="D210" s="184" t="s">
        <v>173</v>
      </c>
      <c r="E210" s="231">
        <v>0</v>
      </c>
      <c r="F210" s="232">
        <v>0</v>
      </c>
      <c r="G210" s="232">
        <v>0</v>
      </c>
      <c r="H210" s="232">
        <v>0</v>
      </c>
      <c r="I210" s="232">
        <v>0</v>
      </c>
      <c r="J210" s="232">
        <v>0</v>
      </c>
      <c r="K210" s="232">
        <v>0</v>
      </c>
      <c r="L210" s="233">
        <v>0</v>
      </c>
      <c r="M210" s="234">
        <v>7</v>
      </c>
      <c r="N210" s="234">
        <v>102</v>
      </c>
      <c r="O210" s="235">
        <v>109</v>
      </c>
      <c r="P210" s="236">
        <v>0</v>
      </c>
      <c r="Q210" s="236">
        <v>0</v>
      </c>
      <c r="R210" s="236">
        <v>0</v>
      </c>
      <c r="S210" s="236">
        <v>0</v>
      </c>
      <c r="T210" s="236">
        <v>0</v>
      </c>
      <c r="U210" s="240">
        <v>0</v>
      </c>
      <c r="V210" s="237">
        <v>0</v>
      </c>
      <c r="W210" s="233">
        <v>0</v>
      </c>
      <c r="X210" s="234">
        <v>0</v>
      </c>
      <c r="Y210" s="238">
        <v>22</v>
      </c>
      <c r="Z210" s="239">
        <v>22</v>
      </c>
    </row>
    <row r="211" spans="1:26" ht="15" customHeight="1" x14ac:dyDescent="0.25">
      <c r="A211" s="325"/>
      <c r="B211" s="45"/>
      <c r="C211" s="182" t="s">
        <v>259</v>
      </c>
      <c r="D211" s="184" t="s">
        <v>512</v>
      </c>
      <c r="E211" s="231">
        <v>0</v>
      </c>
      <c r="F211" s="232">
        <v>0</v>
      </c>
      <c r="G211" s="232">
        <v>0</v>
      </c>
      <c r="H211" s="232">
        <v>0</v>
      </c>
      <c r="I211" s="232">
        <v>0</v>
      </c>
      <c r="J211" s="232">
        <v>0</v>
      </c>
      <c r="K211" s="232">
        <v>0</v>
      </c>
      <c r="L211" s="233">
        <v>0</v>
      </c>
      <c r="M211" s="234">
        <v>0</v>
      </c>
      <c r="N211" s="234">
        <v>36</v>
      </c>
      <c r="O211" s="235">
        <v>36</v>
      </c>
      <c r="P211" s="236">
        <v>0</v>
      </c>
      <c r="Q211" s="236">
        <v>0</v>
      </c>
      <c r="R211" s="236">
        <v>0</v>
      </c>
      <c r="S211" s="236">
        <v>0</v>
      </c>
      <c r="T211" s="236">
        <v>0</v>
      </c>
      <c r="U211" s="240">
        <v>0</v>
      </c>
      <c r="V211" s="237">
        <v>0</v>
      </c>
      <c r="W211" s="233">
        <v>0</v>
      </c>
      <c r="X211" s="234">
        <v>0</v>
      </c>
      <c r="Y211" s="238">
        <v>3</v>
      </c>
      <c r="Z211" s="239">
        <v>3</v>
      </c>
    </row>
    <row r="212" spans="1:26" ht="15" customHeight="1" x14ac:dyDescent="0.25">
      <c r="A212" s="325"/>
      <c r="B212" s="45"/>
      <c r="C212" s="182" t="s">
        <v>259</v>
      </c>
      <c r="D212" s="184" t="s">
        <v>513</v>
      </c>
      <c r="E212" s="231">
        <v>0</v>
      </c>
      <c r="F212" s="232">
        <v>0</v>
      </c>
      <c r="G212" s="232">
        <v>0</v>
      </c>
      <c r="H212" s="232">
        <v>0</v>
      </c>
      <c r="I212" s="232">
        <v>0</v>
      </c>
      <c r="J212" s="232">
        <v>0</v>
      </c>
      <c r="K212" s="232">
        <v>0</v>
      </c>
      <c r="L212" s="233">
        <v>0</v>
      </c>
      <c r="M212" s="234">
        <v>0</v>
      </c>
      <c r="N212" s="234">
        <v>2</v>
      </c>
      <c r="O212" s="235">
        <v>2</v>
      </c>
      <c r="P212" s="236">
        <v>0</v>
      </c>
      <c r="Q212" s="236">
        <v>0</v>
      </c>
      <c r="R212" s="236">
        <v>0</v>
      </c>
      <c r="S212" s="236">
        <v>0</v>
      </c>
      <c r="T212" s="236">
        <v>0</v>
      </c>
      <c r="U212" s="240">
        <v>0</v>
      </c>
      <c r="V212" s="237">
        <v>0</v>
      </c>
      <c r="W212" s="233">
        <v>0</v>
      </c>
      <c r="X212" s="234">
        <v>0</v>
      </c>
      <c r="Y212" s="238">
        <v>0</v>
      </c>
      <c r="Z212" s="239">
        <v>0</v>
      </c>
    </row>
    <row r="213" spans="1:26" ht="15" customHeight="1" x14ac:dyDescent="0.25">
      <c r="A213" s="325"/>
      <c r="B213" s="45"/>
      <c r="C213" s="182" t="s">
        <v>259</v>
      </c>
      <c r="D213" s="184" t="s">
        <v>514</v>
      </c>
      <c r="E213" s="231">
        <v>0</v>
      </c>
      <c r="F213" s="232">
        <v>0</v>
      </c>
      <c r="G213" s="232">
        <v>0</v>
      </c>
      <c r="H213" s="232">
        <v>0</v>
      </c>
      <c r="I213" s="232">
        <v>0</v>
      </c>
      <c r="J213" s="232">
        <v>0</v>
      </c>
      <c r="K213" s="232">
        <v>0</v>
      </c>
      <c r="L213" s="233">
        <v>0</v>
      </c>
      <c r="M213" s="234">
        <v>0</v>
      </c>
      <c r="N213" s="234">
        <v>0</v>
      </c>
      <c r="O213" s="235">
        <v>0</v>
      </c>
      <c r="P213" s="236">
        <v>0</v>
      </c>
      <c r="Q213" s="236">
        <v>0</v>
      </c>
      <c r="R213" s="236">
        <v>0</v>
      </c>
      <c r="S213" s="236">
        <v>0</v>
      </c>
      <c r="T213" s="236">
        <v>0</v>
      </c>
      <c r="U213" s="240">
        <v>0</v>
      </c>
      <c r="V213" s="237">
        <v>0</v>
      </c>
      <c r="W213" s="233">
        <v>0</v>
      </c>
      <c r="X213" s="234">
        <v>0</v>
      </c>
      <c r="Y213" s="238">
        <v>0</v>
      </c>
      <c r="Z213" s="239">
        <v>0</v>
      </c>
    </row>
    <row r="214" spans="1:26" ht="15" customHeight="1" x14ac:dyDescent="0.25">
      <c r="A214" s="325"/>
      <c r="B214" s="45"/>
      <c r="C214" s="182" t="s">
        <v>259</v>
      </c>
      <c r="D214" s="184" t="s">
        <v>515</v>
      </c>
      <c r="E214" s="231">
        <v>0</v>
      </c>
      <c r="F214" s="232">
        <v>0</v>
      </c>
      <c r="G214" s="232">
        <v>0</v>
      </c>
      <c r="H214" s="232">
        <v>0</v>
      </c>
      <c r="I214" s="232">
        <v>0</v>
      </c>
      <c r="J214" s="232">
        <v>0</v>
      </c>
      <c r="K214" s="232">
        <v>0</v>
      </c>
      <c r="L214" s="233">
        <v>0</v>
      </c>
      <c r="M214" s="234">
        <v>0</v>
      </c>
      <c r="N214" s="234">
        <v>42</v>
      </c>
      <c r="O214" s="235">
        <v>42</v>
      </c>
      <c r="P214" s="236">
        <v>0</v>
      </c>
      <c r="Q214" s="236">
        <v>0</v>
      </c>
      <c r="R214" s="236">
        <v>0</v>
      </c>
      <c r="S214" s="236">
        <v>0</v>
      </c>
      <c r="T214" s="236">
        <v>0</v>
      </c>
      <c r="U214" s="240">
        <v>0</v>
      </c>
      <c r="V214" s="237">
        <v>0</v>
      </c>
      <c r="W214" s="233">
        <v>0</v>
      </c>
      <c r="X214" s="234">
        <v>0</v>
      </c>
      <c r="Y214" s="238">
        <v>8</v>
      </c>
      <c r="Z214" s="239">
        <v>8</v>
      </c>
    </row>
    <row r="215" spans="1:26" ht="15" customHeight="1" x14ac:dyDescent="0.25">
      <c r="A215" s="325"/>
      <c r="B215" s="45"/>
      <c r="C215" s="182" t="s">
        <v>259</v>
      </c>
      <c r="D215" s="184" t="s">
        <v>516</v>
      </c>
      <c r="E215" s="231">
        <v>0</v>
      </c>
      <c r="F215" s="232">
        <v>0</v>
      </c>
      <c r="G215" s="232">
        <v>0</v>
      </c>
      <c r="H215" s="232">
        <v>0</v>
      </c>
      <c r="I215" s="232">
        <v>0</v>
      </c>
      <c r="J215" s="232">
        <v>0</v>
      </c>
      <c r="K215" s="232">
        <v>0</v>
      </c>
      <c r="L215" s="233">
        <v>0</v>
      </c>
      <c r="M215" s="234">
        <v>1</v>
      </c>
      <c r="N215" s="234">
        <v>9</v>
      </c>
      <c r="O215" s="235">
        <v>10</v>
      </c>
      <c r="P215" s="236">
        <v>0</v>
      </c>
      <c r="Q215" s="236">
        <v>0</v>
      </c>
      <c r="R215" s="236">
        <v>0</v>
      </c>
      <c r="S215" s="236">
        <v>0</v>
      </c>
      <c r="T215" s="236">
        <v>0</v>
      </c>
      <c r="U215" s="240">
        <v>0</v>
      </c>
      <c r="V215" s="237">
        <v>0</v>
      </c>
      <c r="W215" s="233">
        <v>0</v>
      </c>
      <c r="X215" s="234">
        <v>3</v>
      </c>
      <c r="Y215" s="238">
        <v>12</v>
      </c>
      <c r="Z215" s="239">
        <v>15</v>
      </c>
    </row>
    <row r="216" spans="1:26" ht="15" customHeight="1" x14ac:dyDescent="0.25">
      <c r="A216" s="325"/>
      <c r="B216" s="45"/>
      <c r="C216" s="182" t="s">
        <v>259</v>
      </c>
      <c r="D216" s="184" t="s">
        <v>517</v>
      </c>
      <c r="E216" s="231">
        <v>0</v>
      </c>
      <c r="F216" s="232">
        <v>0</v>
      </c>
      <c r="G216" s="232">
        <v>0</v>
      </c>
      <c r="H216" s="232">
        <v>0</v>
      </c>
      <c r="I216" s="232">
        <v>0</v>
      </c>
      <c r="J216" s="232">
        <v>0</v>
      </c>
      <c r="K216" s="232">
        <v>0</v>
      </c>
      <c r="L216" s="233">
        <v>0</v>
      </c>
      <c r="M216" s="234">
        <v>1</v>
      </c>
      <c r="N216" s="234">
        <v>30</v>
      </c>
      <c r="O216" s="235">
        <v>31</v>
      </c>
      <c r="P216" s="236">
        <v>0</v>
      </c>
      <c r="Q216" s="236">
        <v>0</v>
      </c>
      <c r="R216" s="236">
        <v>0</v>
      </c>
      <c r="S216" s="236">
        <v>0</v>
      </c>
      <c r="T216" s="236">
        <v>0</v>
      </c>
      <c r="U216" s="240">
        <v>0</v>
      </c>
      <c r="V216" s="237">
        <v>0</v>
      </c>
      <c r="W216" s="233">
        <v>0</v>
      </c>
      <c r="X216" s="234">
        <v>0</v>
      </c>
      <c r="Y216" s="238">
        <v>18</v>
      </c>
      <c r="Z216" s="239">
        <v>18</v>
      </c>
    </row>
    <row r="217" spans="1:26" ht="15" customHeight="1" x14ac:dyDescent="0.25">
      <c r="A217" s="325"/>
      <c r="B217" s="45"/>
      <c r="C217" s="182" t="s">
        <v>265</v>
      </c>
      <c r="D217" s="184" t="s">
        <v>266</v>
      </c>
      <c r="E217" s="231">
        <v>0</v>
      </c>
      <c r="F217" s="232">
        <v>0</v>
      </c>
      <c r="G217" s="232">
        <v>0</v>
      </c>
      <c r="H217" s="232">
        <v>0</v>
      </c>
      <c r="I217" s="232">
        <v>0</v>
      </c>
      <c r="J217" s="232">
        <v>0</v>
      </c>
      <c r="K217" s="232">
        <v>0</v>
      </c>
      <c r="L217" s="233">
        <v>0</v>
      </c>
      <c r="M217" s="234">
        <v>2</v>
      </c>
      <c r="N217" s="234">
        <v>41</v>
      </c>
      <c r="O217" s="235">
        <v>43</v>
      </c>
      <c r="P217" s="236">
        <v>0</v>
      </c>
      <c r="Q217" s="236">
        <v>0</v>
      </c>
      <c r="R217" s="236">
        <v>0</v>
      </c>
      <c r="S217" s="236">
        <v>0</v>
      </c>
      <c r="T217" s="236">
        <v>0</v>
      </c>
      <c r="U217" s="240">
        <v>0</v>
      </c>
      <c r="V217" s="237">
        <v>0</v>
      </c>
      <c r="W217" s="233">
        <v>0</v>
      </c>
      <c r="X217" s="234">
        <v>0</v>
      </c>
      <c r="Y217" s="238">
        <v>15</v>
      </c>
      <c r="Z217" s="239">
        <v>15</v>
      </c>
    </row>
    <row r="218" spans="1:26" ht="15" customHeight="1" x14ac:dyDescent="0.25">
      <c r="A218" s="325"/>
      <c r="B218" s="45"/>
      <c r="C218" s="182" t="s">
        <v>265</v>
      </c>
      <c r="D218" s="184" t="s">
        <v>267</v>
      </c>
      <c r="E218" s="231">
        <v>0</v>
      </c>
      <c r="F218" s="232">
        <v>0</v>
      </c>
      <c r="G218" s="232">
        <v>0</v>
      </c>
      <c r="H218" s="232">
        <v>0</v>
      </c>
      <c r="I218" s="232">
        <v>0</v>
      </c>
      <c r="J218" s="232">
        <v>0</v>
      </c>
      <c r="K218" s="232">
        <v>0</v>
      </c>
      <c r="L218" s="233">
        <v>0</v>
      </c>
      <c r="M218" s="234">
        <v>0</v>
      </c>
      <c r="N218" s="234">
        <v>23</v>
      </c>
      <c r="O218" s="235">
        <v>23</v>
      </c>
      <c r="P218" s="236">
        <v>0</v>
      </c>
      <c r="Q218" s="236">
        <v>0</v>
      </c>
      <c r="R218" s="236">
        <v>0</v>
      </c>
      <c r="S218" s="236">
        <v>0</v>
      </c>
      <c r="T218" s="236">
        <v>0</v>
      </c>
      <c r="U218" s="240">
        <v>0</v>
      </c>
      <c r="V218" s="237">
        <v>0</v>
      </c>
      <c r="W218" s="233">
        <v>0</v>
      </c>
      <c r="X218" s="234">
        <v>0</v>
      </c>
      <c r="Y218" s="238">
        <v>7</v>
      </c>
      <c r="Z218" s="239">
        <v>7</v>
      </c>
    </row>
    <row r="219" spans="1:26" ht="15" customHeight="1" x14ac:dyDescent="0.25">
      <c r="A219" s="325"/>
      <c r="B219" s="45"/>
      <c r="C219" s="182" t="s">
        <v>265</v>
      </c>
      <c r="D219" s="184" t="s">
        <v>518</v>
      </c>
      <c r="E219" s="231">
        <v>0</v>
      </c>
      <c r="F219" s="232">
        <v>0</v>
      </c>
      <c r="G219" s="232">
        <v>0</v>
      </c>
      <c r="H219" s="232">
        <v>0</v>
      </c>
      <c r="I219" s="232">
        <v>0</v>
      </c>
      <c r="J219" s="232">
        <v>0</v>
      </c>
      <c r="K219" s="232">
        <v>0</v>
      </c>
      <c r="L219" s="233">
        <v>0</v>
      </c>
      <c r="M219" s="234">
        <v>0</v>
      </c>
      <c r="N219" s="234">
        <v>13</v>
      </c>
      <c r="O219" s="235">
        <v>13</v>
      </c>
      <c r="P219" s="236">
        <v>0</v>
      </c>
      <c r="Q219" s="236">
        <v>0</v>
      </c>
      <c r="R219" s="236">
        <v>0</v>
      </c>
      <c r="S219" s="236">
        <v>0</v>
      </c>
      <c r="T219" s="236">
        <v>0</v>
      </c>
      <c r="U219" s="240">
        <v>0</v>
      </c>
      <c r="V219" s="237">
        <v>0</v>
      </c>
      <c r="W219" s="233">
        <v>0</v>
      </c>
      <c r="X219" s="234">
        <v>0</v>
      </c>
      <c r="Y219" s="238">
        <v>2</v>
      </c>
      <c r="Z219" s="239">
        <v>2</v>
      </c>
    </row>
    <row r="220" spans="1:26" ht="15" customHeight="1" x14ac:dyDescent="0.25">
      <c r="A220" s="325"/>
      <c r="B220" s="45"/>
      <c r="C220" s="182" t="s">
        <v>265</v>
      </c>
      <c r="D220" s="184" t="s">
        <v>268</v>
      </c>
      <c r="E220" s="231">
        <v>0</v>
      </c>
      <c r="F220" s="232">
        <v>0</v>
      </c>
      <c r="G220" s="232">
        <v>0</v>
      </c>
      <c r="H220" s="232">
        <v>0</v>
      </c>
      <c r="I220" s="232">
        <v>0</v>
      </c>
      <c r="J220" s="232">
        <v>0</v>
      </c>
      <c r="K220" s="232">
        <v>0</v>
      </c>
      <c r="L220" s="233">
        <v>0</v>
      </c>
      <c r="M220" s="234">
        <v>8</v>
      </c>
      <c r="N220" s="234">
        <v>26</v>
      </c>
      <c r="O220" s="235">
        <v>34</v>
      </c>
      <c r="P220" s="236">
        <v>0</v>
      </c>
      <c r="Q220" s="236">
        <v>0</v>
      </c>
      <c r="R220" s="236">
        <v>0</v>
      </c>
      <c r="S220" s="236">
        <v>0</v>
      </c>
      <c r="T220" s="236">
        <v>0</v>
      </c>
      <c r="U220" s="240">
        <v>0</v>
      </c>
      <c r="V220" s="237">
        <v>0</v>
      </c>
      <c r="W220" s="233">
        <v>0</v>
      </c>
      <c r="X220" s="234">
        <v>4</v>
      </c>
      <c r="Y220" s="238">
        <v>8</v>
      </c>
      <c r="Z220" s="239">
        <v>12</v>
      </c>
    </row>
    <row r="221" spans="1:26" ht="15" customHeight="1" x14ac:dyDescent="0.25">
      <c r="A221" s="325"/>
      <c r="B221" s="45"/>
      <c r="C221" s="182" t="s">
        <v>264</v>
      </c>
      <c r="D221" s="183" t="s">
        <v>530</v>
      </c>
      <c r="E221" s="231">
        <v>0</v>
      </c>
      <c r="F221" s="232">
        <v>0</v>
      </c>
      <c r="G221" s="232">
        <v>0</v>
      </c>
      <c r="H221" s="232">
        <v>0</v>
      </c>
      <c r="I221" s="232">
        <v>0</v>
      </c>
      <c r="J221" s="232">
        <v>0</v>
      </c>
      <c r="K221" s="232">
        <v>0</v>
      </c>
      <c r="L221" s="233">
        <v>0</v>
      </c>
      <c r="M221" s="234">
        <v>0</v>
      </c>
      <c r="N221" s="234">
        <v>0</v>
      </c>
      <c r="O221" s="235">
        <v>0</v>
      </c>
      <c r="P221" s="236">
        <v>0</v>
      </c>
      <c r="Q221" s="236">
        <v>0</v>
      </c>
      <c r="R221" s="236">
        <v>0</v>
      </c>
      <c r="S221" s="236">
        <v>0</v>
      </c>
      <c r="T221" s="236">
        <v>0</v>
      </c>
      <c r="U221" s="240">
        <v>0</v>
      </c>
      <c r="V221" s="237">
        <v>0</v>
      </c>
      <c r="W221" s="233">
        <v>0</v>
      </c>
      <c r="X221" s="234">
        <v>0</v>
      </c>
      <c r="Y221" s="238">
        <v>0</v>
      </c>
      <c r="Z221" s="239">
        <v>0</v>
      </c>
    </row>
    <row r="222" spans="1:26" ht="15" customHeight="1" x14ac:dyDescent="0.25">
      <c r="A222" s="325"/>
      <c r="B222" s="45"/>
      <c r="C222" s="182" t="s">
        <v>264</v>
      </c>
      <c r="D222" s="183" t="s">
        <v>531</v>
      </c>
      <c r="E222" s="231">
        <v>0</v>
      </c>
      <c r="F222" s="232">
        <v>0</v>
      </c>
      <c r="G222" s="232">
        <v>0</v>
      </c>
      <c r="H222" s="232">
        <v>0</v>
      </c>
      <c r="I222" s="232">
        <v>0</v>
      </c>
      <c r="J222" s="232">
        <v>0</v>
      </c>
      <c r="K222" s="232">
        <v>0</v>
      </c>
      <c r="L222" s="233">
        <v>0</v>
      </c>
      <c r="M222" s="234">
        <v>0</v>
      </c>
      <c r="N222" s="234">
        <v>0</v>
      </c>
      <c r="O222" s="235">
        <v>0</v>
      </c>
      <c r="P222" s="236">
        <v>0</v>
      </c>
      <c r="Q222" s="236">
        <v>0</v>
      </c>
      <c r="R222" s="236">
        <v>0</v>
      </c>
      <c r="S222" s="236">
        <v>0</v>
      </c>
      <c r="T222" s="236">
        <v>0</v>
      </c>
      <c r="U222" s="240">
        <v>0</v>
      </c>
      <c r="V222" s="237">
        <v>0</v>
      </c>
      <c r="W222" s="233">
        <v>0</v>
      </c>
      <c r="X222" s="234">
        <v>0</v>
      </c>
      <c r="Y222" s="238">
        <v>0</v>
      </c>
      <c r="Z222" s="239">
        <v>0</v>
      </c>
    </row>
    <row r="223" spans="1:26" ht="15" customHeight="1" x14ac:dyDescent="0.25">
      <c r="A223" s="325"/>
      <c r="B223" s="45"/>
      <c r="C223" s="182" t="s">
        <v>264</v>
      </c>
      <c r="D223" s="183" t="s">
        <v>532</v>
      </c>
      <c r="E223" s="231">
        <v>0</v>
      </c>
      <c r="F223" s="232">
        <v>0</v>
      </c>
      <c r="G223" s="232">
        <v>0</v>
      </c>
      <c r="H223" s="232">
        <v>0</v>
      </c>
      <c r="I223" s="232">
        <v>0</v>
      </c>
      <c r="J223" s="232">
        <v>0</v>
      </c>
      <c r="K223" s="232">
        <v>0</v>
      </c>
      <c r="L223" s="233">
        <v>0</v>
      </c>
      <c r="M223" s="234">
        <v>0</v>
      </c>
      <c r="N223" s="234">
        <v>0</v>
      </c>
      <c r="O223" s="235">
        <v>0</v>
      </c>
      <c r="P223" s="236">
        <v>0</v>
      </c>
      <c r="Q223" s="236">
        <v>0</v>
      </c>
      <c r="R223" s="236">
        <v>0</v>
      </c>
      <c r="S223" s="236">
        <v>0</v>
      </c>
      <c r="T223" s="236">
        <v>0</v>
      </c>
      <c r="U223" s="240">
        <v>0</v>
      </c>
      <c r="V223" s="237">
        <v>0</v>
      </c>
      <c r="W223" s="233">
        <v>0</v>
      </c>
      <c r="X223" s="234">
        <v>0</v>
      </c>
      <c r="Y223" s="238">
        <v>0</v>
      </c>
      <c r="Z223" s="239">
        <v>0</v>
      </c>
    </row>
    <row r="224" spans="1:26" ht="15" customHeight="1" x14ac:dyDescent="0.25">
      <c r="A224" s="325"/>
      <c r="B224" s="45"/>
      <c r="C224" s="182"/>
      <c r="D224" s="191" t="s">
        <v>269</v>
      </c>
      <c r="E224" s="198">
        <v>0</v>
      </c>
      <c r="F224" s="232">
        <v>0</v>
      </c>
      <c r="G224" s="232">
        <v>0</v>
      </c>
      <c r="H224" s="232">
        <v>0</v>
      </c>
      <c r="I224" s="232">
        <v>0</v>
      </c>
      <c r="J224" s="232">
        <v>0</v>
      </c>
      <c r="K224" s="232">
        <v>0</v>
      </c>
      <c r="L224" s="233">
        <v>0</v>
      </c>
      <c r="M224" s="234">
        <v>0</v>
      </c>
      <c r="N224" s="238">
        <v>0</v>
      </c>
      <c r="O224" s="181">
        <v>0</v>
      </c>
      <c r="P224" s="240">
        <v>0</v>
      </c>
      <c r="Q224" s="240">
        <v>0</v>
      </c>
      <c r="R224" s="240">
        <v>0</v>
      </c>
      <c r="S224" s="240">
        <v>0</v>
      </c>
      <c r="T224" s="240">
        <v>0</v>
      </c>
      <c r="U224" s="240">
        <v>0</v>
      </c>
      <c r="V224" s="240">
        <v>0</v>
      </c>
      <c r="W224" s="233">
        <v>0</v>
      </c>
      <c r="X224" s="234">
        <v>0</v>
      </c>
      <c r="Y224" s="238">
        <v>0</v>
      </c>
      <c r="Z224" s="187">
        <v>0</v>
      </c>
    </row>
    <row r="225" spans="1:26" ht="15" customHeight="1" thickBot="1" x14ac:dyDescent="0.3">
      <c r="A225" s="326"/>
      <c r="B225" s="36" t="s">
        <v>435</v>
      </c>
      <c r="C225" s="179"/>
      <c r="D225" s="178"/>
      <c r="E225" s="241">
        <v>7</v>
      </c>
      <c r="F225" s="242">
        <v>0</v>
      </c>
      <c r="G225" s="242">
        <v>172</v>
      </c>
      <c r="H225" s="242">
        <v>0</v>
      </c>
      <c r="I225" s="242">
        <v>0</v>
      </c>
      <c r="J225" s="242">
        <v>0</v>
      </c>
      <c r="K225" s="242">
        <v>9</v>
      </c>
      <c r="L225" s="243">
        <v>188</v>
      </c>
      <c r="M225" s="244">
        <v>207</v>
      </c>
      <c r="N225" s="244">
        <v>1449</v>
      </c>
      <c r="O225" s="245">
        <v>1844</v>
      </c>
      <c r="P225" s="246">
        <v>0</v>
      </c>
      <c r="Q225" s="246">
        <v>0</v>
      </c>
      <c r="R225" s="246">
        <v>81</v>
      </c>
      <c r="S225" s="246">
        <v>0</v>
      </c>
      <c r="T225" s="246">
        <v>0</v>
      </c>
      <c r="U225" s="246">
        <v>0</v>
      </c>
      <c r="V225" s="246">
        <v>0</v>
      </c>
      <c r="W225" s="243">
        <v>81</v>
      </c>
      <c r="X225" s="244">
        <v>23</v>
      </c>
      <c r="Y225" s="244">
        <v>317</v>
      </c>
      <c r="Z225" s="243">
        <v>421</v>
      </c>
    </row>
    <row r="226" spans="1:26" ht="15" customHeight="1" x14ac:dyDescent="0.25">
      <c r="A226" s="324" t="s">
        <v>469</v>
      </c>
      <c r="B226" s="352" t="s">
        <v>469</v>
      </c>
      <c r="C226" s="352"/>
      <c r="D226" s="352"/>
      <c r="E226" s="297">
        <v>0</v>
      </c>
      <c r="F226" s="297">
        <v>0</v>
      </c>
      <c r="G226" s="297">
        <v>0</v>
      </c>
      <c r="H226" s="297">
        <v>0</v>
      </c>
      <c r="I226" s="297">
        <v>0</v>
      </c>
      <c r="J226" s="297">
        <v>0</v>
      </c>
      <c r="K226" s="297">
        <v>0</v>
      </c>
      <c r="L226" s="296">
        <v>0</v>
      </c>
      <c r="M226" s="192">
        <v>134</v>
      </c>
      <c r="N226" s="192">
        <v>2060</v>
      </c>
      <c r="O226" s="294">
        <v>2194</v>
      </c>
      <c r="P226" s="297">
        <v>0</v>
      </c>
      <c r="Q226" s="297">
        <v>0</v>
      </c>
      <c r="R226" s="297">
        <v>0</v>
      </c>
      <c r="S226" s="297">
        <v>0</v>
      </c>
      <c r="T226" s="297">
        <v>0</v>
      </c>
      <c r="U226" s="297">
        <v>0</v>
      </c>
      <c r="V226" s="297">
        <v>0</v>
      </c>
      <c r="W226" s="296">
        <v>0</v>
      </c>
      <c r="X226" s="192">
        <v>26</v>
      </c>
      <c r="Y226" s="192">
        <v>373</v>
      </c>
      <c r="Z226" s="297">
        <v>399</v>
      </c>
    </row>
    <row r="227" spans="1:26" ht="15" customHeight="1" x14ac:dyDescent="0.25">
      <c r="A227" s="325"/>
      <c r="B227" s="277"/>
      <c r="C227" s="182"/>
      <c r="D227" s="183" t="s">
        <v>585</v>
      </c>
      <c r="E227" s="231">
        <v>0</v>
      </c>
      <c r="F227" s="232">
        <v>0</v>
      </c>
      <c r="G227" s="232">
        <v>0</v>
      </c>
      <c r="H227" s="232">
        <v>0</v>
      </c>
      <c r="I227" s="232">
        <v>0</v>
      </c>
      <c r="J227" s="232">
        <v>0</v>
      </c>
      <c r="K227" s="232">
        <v>0</v>
      </c>
      <c r="L227" s="233">
        <v>0</v>
      </c>
      <c r="M227" s="234">
        <v>14</v>
      </c>
      <c r="N227" s="234">
        <v>2</v>
      </c>
      <c r="O227" s="235">
        <v>16</v>
      </c>
      <c r="P227" s="236">
        <v>0</v>
      </c>
      <c r="Q227" s="236">
        <v>0</v>
      </c>
      <c r="R227" s="236">
        <v>0</v>
      </c>
      <c r="S227" s="236">
        <v>0</v>
      </c>
      <c r="T227" s="236">
        <v>0</v>
      </c>
      <c r="U227" s="240">
        <v>0</v>
      </c>
      <c r="V227" s="237">
        <v>0</v>
      </c>
      <c r="W227" s="233">
        <v>0</v>
      </c>
      <c r="X227" s="234">
        <v>0</v>
      </c>
      <c r="Y227" s="238">
        <v>0</v>
      </c>
      <c r="Z227" s="239">
        <v>0</v>
      </c>
    </row>
    <row r="228" spans="1:26" ht="15" customHeight="1" x14ac:dyDescent="0.25">
      <c r="A228" s="325"/>
      <c r="B228" s="277"/>
      <c r="C228" s="182" t="s">
        <v>470</v>
      </c>
      <c r="D228" s="183" t="s">
        <v>471</v>
      </c>
      <c r="E228" s="231">
        <v>0</v>
      </c>
      <c r="F228" s="232">
        <v>0</v>
      </c>
      <c r="G228" s="232">
        <v>0</v>
      </c>
      <c r="H228" s="232">
        <v>0</v>
      </c>
      <c r="I228" s="232">
        <v>0</v>
      </c>
      <c r="J228" s="232">
        <v>0</v>
      </c>
      <c r="K228" s="232">
        <v>0</v>
      </c>
      <c r="L228" s="233">
        <v>0</v>
      </c>
      <c r="M228" s="234">
        <v>50</v>
      </c>
      <c r="N228" s="234">
        <v>952</v>
      </c>
      <c r="O228" s="235">
        <v>1002</v>
      </c>
      <c r="P228" s="236">
        <v>0</v>
      </c>
      <c r="Q228" s="236">
        <v>0</v>
      </c>
      <c r="R228" s="236">
        <v>0</v>
      </c>
      <c r="S228" s="236">
        <v>0</v>
      </c>
      <c r="T228" s="236">
        <v>0</v>
      </c>
      <c r="U228" s="240">
        <v>0</v>
      </c>
      <c r="V228" s="237">
        <v>0</v>
      </c>
      <c r="W228" s="233">
        <v>0</v>
      </c>
      <c r="X228" s="234">
        <v>3</v>
      </c>
      <c r="Y228" s="238">
        <v>167</v>
      </c>
      <c r="Z228" s="239">
        <v>170</v>
      </c>
    </row>
    <row r="229" spans="1:26" ht="15" customHeight="1" x14ac:dyDescent="0.25">
      <c r="A229" s="325"/>
      <c r="B229" s="277"/>
      <c r="C229" s="182" t="s">
        <v>472</v>
      </c>
      <c r="D229" s="183" t="s">
        <v>473</v>
      </c>
      <c r="E229" s="231">
        <v>0</v>
      </c>
      <c r="F229" s="232">
        <v>0</v>
      </c>
      <c r="G229" s="232">
        <v>0</v>
      </c>
      <c r="H229" s="232">
        <v>0</v>
      </c>
      <c r="I229" s="232">
        <v>0</v>
      </c>
      <c r="J229" s="232">
        <v>0</v>
      </c>
      <c r="K229" s="232">
        <v>0</v>
      </c>
      <c r="L229" s="233">
        <v>0</v>
      </c>
      <c r="M229" s="234">
        <v>1</v>
      </c>
      <c r="N229" s="234">
        <v>60</v>
      </c>
      <c r="O229" s="235">
        <v>61</v>
      </c>
      <c r="P229" s="236">
        <v>0</v>
      </c>
      <c r="Q229" s="236">
        <v>0</v>
      </c>
      <c r="R229" s="236">
        <v>0</v>
      </c>
      <c r="S229" s="236">
        <v>0</v>
      </c>
      <c r="T229" s="236">
        <v>0</v>
      </c>
      <c r="U229" s="240">
        <v>0</v>
      </c>
      <c r="V229" s="237">
        <v>0</v>
      </c>
      <c r="W229" s="233">
        <v>0</v>
      </c>
      <c r="X229" s="234">
        <v>0</v>
      </c>
      <c r="Y229" s="238">
        <v>5</v>
      </c>
      <c r="Z229" s="239">
        <v>5</v>
      </c>
    </row>
    <row r="230" spans="1:26" ht="15" customHeight="1" x14ac:dyDescent="0.25">
      <c r="A230" s="325"/>
      <c r="B230" s="277"/>
      <c r="C230" s="182" t="s">
        <v>474</v>
      </c>
      <c r="D230" s="183" t="s">
        <v>556</v>
      </c>
      <c r="E230" s="231">
        <v>0</v>
      </c>
      <c r="F230" s="232">
        <v>0</v>
      </c>
      <c r="G230" s="232">
        <v>0</v>
      </c>
      <c r="H230" s="232">
        <v>0</v>
      </c>
      <c r="I230" s="232">
        <v>0</v>
      </c>
      <c r="J230" s="232">
        <v>0</v>
      </c>
      <c r="K230" s="232">
        <v>0</v>
      </c>
      <c r="L230" s="233">
        <v>0</v>
      </c>
      <c r="M230" s="234">
        <v>5</v>
      </c>
      <c r="N230" s="234">
        <v>175</v>
      </c>
      <c r="O230" s="235">
        <v>180</v>
      </c>
      <c r="P230" s="236">
        <v>0</v>
      </c>
      <c r="Q230" s="236">
        <v>0</v>
      </c>
      <c r="R230" s="236">
        <v>0</v>
      </c>
      <c r="S230" s="236">
        <v>0</v>
      </c>
      <c r="T230" s="236">
        <v>0</v>
      </c>
      <c r="U230" s="240">
        <v>0</v>
      </c>
      <c r="V230" s="237">
        <v>0</v>
      </c>
      <c r="W230" s="233">
        <v>0</v>
      </c>
      <c r="X230" s="234">
        <v>1</v>
      </c>
      <c r="Y230" s="238">
        <v>30</v>
      </c>
      <c r="Z230" s="239">
        <v>31</v>
      </c>
    </row>
    <row r="231" spans="1:26" ht="15" customHeight="1" x14ac:dyDescent="0.25">
      <c r="A231" s="325"/>
      <c r="B231" s="277"/>
      <c r="C231" s="182"/>
      <c r="D231" s="183" t="s">
        <v>598</v>
      </c>
      <c r="E231" s="231">
        <v>0</v>
      </c>
      <c r="F231" s="232">
        <v>0</v>
      </c>
      <c r="G231" s="232">
        <v>0</v>
      </c>
      <c r="H231" s="232">
        <v>0</v>
      </c>
      <c r="I231" s="232">
        <v>0</v>
      </c>
      <c r="J231" s="232">
        <v>0</v>
      </c>
      <c r="K231" s="232">
        <v>0</v>
      </c>
      <c r="L231" s="233">
        <v>0</v>
      </c>
      <c r="M231" s="234">
        <v>17</v>
      </c>
      <c r="N231" s="234">
        <v>40</v>
      </c>
      <c r="O231" s="235">
        <v>57</v>
      </c>
      <c r="P231" s="236">
        <v>0</v>
      </c>
      <c r="Q231" s="236">
        <v>0</v>
      </c>
      <c r="R231" s="236">
        <v>0</v>
      </c>
      <c r="S231" s="236">
        <v>0</v>
      </c>
      <c r="T231" s="236">
        <v>0</v>
      </c>
      <c r="U231" s="240">
        <v>0</v>
      </c>
      <c r="V231" s="237">
        <v>0</v>
      </c>
      <c r="W231" s="233">
        <v>0</v>
      </c>
      <c r="X231" s="234">
        <v>3</v>
      </c>
      <c r="Y231" s="238">
        <v>4</v>
      </c>
      <c r="Z231" s="239">
        <v>7</v>
      </c>
    </row>
    <row r="232" spans="1:26" ht="15" customHeight="1" x14ac:dyDescent="0.25">
      <c r="A232" s="325"/>
      <c r="B232" s="277"/>
      <c r="C232" s="182"/>
      <c r="D232" s="183" t="s">
        <v>557</v>
      </c>
      <c r="E232" s="231">
        <v>0</v>
      </c>
      <c r="F232" s="232">
        <v>0</v>
      </c>
      <c r="G232" s="232">
        <v>0</v>
      </c>
      <c r="H232" s="232">
        <v>0</v>
      </c>
      <c r="I232" s="232">
        <v>0</v>
      </c>
      <c r="J232" s="232">
        <v>0</v>
      </c>
      <c r="K232" s="232">
        <v>0</v>
      </c>
      <c r="L232" s="233">
        <v>0</v>
      </c>
      <c r="M232" s="234">
        <v>0</v>
      </c>
      <c r="N232" s="234">
        <v>0</v>
      </c>
      <c r="O232" s="235">
        <v>0</v>
      </c>
      <c r="P232" s="236">
        <v>0</v>
      </c>
      <c r="Q232" s="236">
        <v>0</v>
      </c>
      <c r="R232" s="236">
        <v>0</v>
      </c>
      <c r="S232" s="236">
        <v>0</v>
      </c>
      <c r="T232" s="236">
        <v>0</v>
      </c>
      <c r="U232" s="240">
        <v>0</v>
      </c>
      <c r="V232" s="237">
        <v>0</v>
      </c>
      <c r="W232" s="233">
        <v>0</v>
      </c>
      <c r="X232" s="234">
        <v>0</v>
      </c>
      <c r="Y232" s="238">
        <v>0</v>
      </c>
      <c r="Z232" s="239">
        <v>0</v>
      </c>
    </row>
    <row r="233" spans="1:26" ht="15" customHeight="1" x14ac:dyDescent="0.25">
      <c r="A233" s="325"/>
      <c r="B233" s="277"/>
      <c r="C233" s="182"/>
      <c r="D233" s="183" t="s">
        <v>558</v>
      </c>
      <c r="E233" s="231">
        <v>0</v>
      </c>
      <c r="F233" s="232">
        <v>0</v>
      </c>
      <c r="G233" s="232">
        <v>0</v>
      </c>
      <c r="H233" s="232">
        <v>0</v>
      </c>
      <c r="I233" s="232">
        <v>0</v>
      </c>
      <c r="J233" s="232">
        <v>0</v>
      </c>
      <c r="K233" s="232">
        <v>0</v>
      </c>
      <c r="L233" s="233">
        <v>0</v>
      </c>
      <c r="M233" s="234">
        <v>1</v>
      </c>
      <c r="N233" s="234">
        <v>79</v>
      </c>
      <c r="O233" s="235">
        <v>80</v>
      </c>
      <c r="P233" s="236">
        <v>0</v>
      </c>
      <c r="Q233" s="236">
        <v>0</v>
      </c>
      <c r="R233" s="236">
        <v>0</v>
      </c>
      <c r="S233" s="236">
        <v>0</v>
      </c>
      <c r="T233" s="236">
        <v>0</v>
      </c>
      <c r="U233" s="240">
        <v>0</v>
      </c>
      <c r="V233" s="237">
        <v>0</v>
      </c>
      <c r="W233" s="233">
        <v>0</v>
      </c>
      <c r="X233" s="234">
        <v>0</v>
      </c>
      <c r="Y233" s="238">
        <v>9</v>
      </c>
      <c r="Z233" s="239">
        <v>9</v>
      </c>
    </row>
    <row r="234" spans="1:26" ht="15" customHeight="1" x14ac:dyDescent="0.25">
      <c r="A234" s="325"/>
      <c r="B234" s="277"/>
      <c r="C234" s="182"/>
      <c r="D234" s="183" t="s">
        <v>559</v>
      </c>
      <c r="E234" s="231">
        <v>0</v>
      </c>
      <c r="F234" s="232">
        <v>0</v>
      </c>
      <c r="G234" s="232">
        <v>0</v>
      </c>
      <c r="H234" s="232">
        <v>0</v>
      </c>
      <c r="I234" s="232">
        <v>0</v>
      </c>
      <c r="J234" s="232">
        <v>0</v>
      </c>
      <c r="K234" s="232">
        <v>0</v>
      </c>
      <c r="L234" s="233">
        <v>0</v>
      </c>
      <c r="M234" s="234">
        <v>7</v>
      </c>
      <c r="N234" s="234">
        <v>113</v>
      </c>
      <c r="O234" s="235">
        <v>120</v>
      </c>
      <c r="P234" s="236">
        <v>0</v>
      </c>
      <c r="Q234" s="236">
        <v>0</v>
      </c>
      <c r="R234" s="236">
        <v>0</v>
      </c>
      <c r="S234" s="236">
        <v>0</v>
      </c>
      <c r="T234" s="236">
        <v>0</v>
      </c>
      <c r="U234" s="240">
        <v>0</v>
      </c>
      <c r="V234" s="237">
        <v>0</v>
      </c>
      <c r="W234" s="233">
        <v>0</v>
      </c>
      <c r="X234" s="234">
        <v>3</v>
      </c>
      <c r="Y234" s="238">
        <v>18</v>
      </c>
      <c r="Z234" s="239">
        <v>21</v>
      </c>
    </row>
    <row r="235" spans="1:26" ht="15" customHeight="1" x14ac:dyDescent="0.25">
      <c r="A235" s="325"/>
      <c r="B235" s="277"/>
      <c r="C235" s="182"/>
      <c r="D235" s="183" t="s">
        <v>560</v>
      </c>
      <c r="E235" s="231">
        <v>0</v>
      </c>
      <c r="F235" s="232">
        <v>0</v>
      </c>
      <c r="G235" s="232">
        <v>0</v>
      </c>
      <c r="H235" s="232">
        <v>0</v>
      </c>
      <c r="I235" s="232">
        <v>0</v>
      </c>
      <c r="J235" s="232">
        <v>0</v>
      </c>
      <c r="K235" s="232">
        <v>0</v>
      </c>
      <c r="L235" s="233">
        <v>0</v>
      </c>
      <c r="M235" s="234">
        <v>1</v>
      </c>
      <c r="N235" s="234">
        <v>84</v>
      </c>
      <c r="O235" s="235">
        <v>85</v>
      </c>
      <c r="P235" s="236">
        <v>0</v>
      </c>
      <c r="Q235" s="236">
        <v>0</v>
      </c>
      <c r="R235" s="236">
        <v>0</v>
      </c>
      <c r="S235" s="236">
        <v>0</v>
      </c>
      <c r="T235" s="236">
        <v>0</v>
      </c>
      <c r="U235" s="240">
        <v>0</v>
      </c>
      <c r="V235" s="237">
        <v>0</v>
      </c>
      <c r="W235" s="233">
        <v>0</v>
      </c>
      <c r="X235" s="234">
        <v>0</v>
      </c>
      <c r="Y235" s="238">
        <v>12</v>
      </c>
      <c r="Z235" s="239">
        <v>12</v>
      </c>
    </row>
    <row r="236" spans="1:26" ht="15" customHeight="1" x14ac:dyDescent="0.25">
      <c r="A236" s="325"/>
      <c r="B236" s="277"/>
      <c r="C236" s="182"/>
      <c r="D236" s="183" t="s">
        <v>561</v>
      </c>
      <c r="E236" s="231">
        <v>0</v>
      </c>
      <c r="F236" s="232">
        <v>0</v>
      </c>
      <c r="G236" s="232">
        <v>0</v>
      </c>
      <c r="H236" s="232">
        <v>0</v>
      </c>
      <c r="I236" s="232">
        <v>0</v>
      </c>
      <c r="J236" s="232">
        <v>0</v>
      </c>
      <c r="K236" s="232">
        <v>0</v>
      </c>
      <c r="L236" s="233">
        <v>0</v>
      </c>
      <c r="M236" s="234">
        <v>7</v>
      </c>
      <c r="N236" s="234">
        <v>77</v>
      </c>
      <c r="O236" s="235">
        <v>84</v>
      </c>
      <c r="P236" s="236">
        <v>0</v>
      </c>
      <c r="Q236" s="236">
        <v>0</v>
      </c>
      <c r="R236" s="236">
        <v>0</v>
      </c>
      <c r="S236" s="236">
        <v>0</v>
      </c>
      <c r="T236" s="236">
        <v>0</v>
      </c>
      <c r="U236" s="240">
        <v>0</v>
      </c>
      <c r="V236" s="237">
        <v>0</v>
      </c>
      <c r="W236" s="233">
        <v>0</v>
      </c>
      <c r="X236" s="234">
        <v>0</v>
      </c>
      <c r="Y236" s="238">
        <v>16</v>
      </c>
      <c r="Z236" s="239">
        <v>16</v>
      </c>
    </row>
    <row r="237" spans="1:26" ht="15" customHeight="1" x14ac:dyDescent="0.25">
      <c r="A237" s="325"/>
      <c r="B237" s="277"/>
      <c r="C237" s="182"/>
      <c r="D237" s="183" t="s">
        <v>562</v>
      </c>
      <c r="E237" s="231">
        <v>0</v>
      </c>
      <c r="F237" s="232">
        <v>0</v>
      </c>
      <c r="G237" s="232">
        <v>0</v>
      </c>
      <c r="H237" s="232">
        <v>0</v>
      </c>
      <c r="I237" s="232">
        <v>0</v>
      </c>
      <c r="J237" s="232">
        <v>0</v>
      </c>
      <c r="K237" s="232">
        <v>0</v>
      </c>
      <c r="L237" s="233">
        <v>0</v>
      </c>
      <c r="M237" s="234">
        <v>0</v>
      </c>
      <c r="N237" s="234">
        <v>56</v>
      </c>
      <c r="O237" s="235">
        <v>56</v>
      </c>
      <c r="P237" s="236">
        <v>0</v>
      </c>
      <c r="Q237" s="236">
        <v>0</v>
      </c>
      <c r="R237" s="236">
        <v>0</v>
      </c>
      <c r="S237" s="236">
        <v>0</v>
      </c>
      <c r="T237" s="236">
        <v>0</v>
      </c>
      <c r="U237" s="240">
        <v>0</v>
      </c>
      <c r="V237" s="237">
        <v>0</v>
      </c>
      <c r="W237" s="233">
        <v>0</v>
      </c>
      <c r="X237" s="234">
        <v>0</v>
      </c>
      <c r="Y237" s="238">
        <v>8</v>
      </c>
      <c r="Z237" s="239">
        <v>8</v>
      </c>
    </row>
    <row r="238" spans="1:26" ht="15" customHeight="1" x14ac:dyDescent="0.25">
      <c r="A238" s="325"/>
      <c r="B238" s="277"/>
      <c r="C238" s="182"/>
      <c r="D238" s="183" t="s">
        <v>563</v>
      </c>
      <c r="E238" s="231">
        <v>0</v>
      </c>
      <c r="F238" s="232">
        <v>0</v>
      </c>
      <c r="G238" s="232">
        <v>0</v>
      </c>
      <c r="H238" s="232">
        <v>0</v>
      </c>
      <c r="I238" s="232">
        <v>0</v>
      </c>
      <c r="J238" s="232">
        <v>0</v>
      </c>
      <c r="K238" s="232">
        <v>0</v>
      </c>
      <c r="L238" s="233">
        <v>0</v>
      </c>
      <c r="M238" s="234">
        <v>0</v>
      </c>
      <c r="N238" s="234">
        <v>30</v>
      </c>
      <c r="O238" s="235">
        <v>30</v>
      </c>
      <c r="P238" s="236">
        <v>0</v>
      </c>
      <c r="Q238" s="236">
        <v>0</v>
      </c>
      <c r="R238" s="236">
        <v>0</v>
      </c>
      <c r="S238" s="236">
        <v>0</v>
      </c>
      <c r="T238" s="236">
        <v>0</v>
      </c>
      <c r="U238" s="240">
        <v>0</v>
      </c>
      <c r="V238" s="237">
        <v>0</v>
      </c>
      <c r="W238" s="233">
        <v>0</v>
      </c>
      <c r="X238" s="234">
        <v>0</v>
      </c>
      <c r="Y238" s="238">
        <v>3</v>
      </c>
      <c r="Z238" s="239">
        <v>3</v>
      </c>
    </row>
    <row r="239" spans="1:26" ht="15" customHeight="1" x14ac:dyDescent="0.25">
      <c r="A239" s="325"/>
      <c r="B239" s="277"/>
      <c r="C239" s="182"/>
      <c r="D239" s="183" t="s">
        <v>564</v>
      </c>
      <c r="E239" s="231">
        <v>0</v>
      </c>
      <c r="F239" s="232">
        <v>0</v>
      </c>
      <c r="G239" s="232">
        <v>0</v>
      </c>
      <c r="H239" s="232">
        <v>0</v>
      </c>
      <c r="I239" s="232">
        <v>0</v>
      </c>
      <c r="J239" s="232">
        <v>0</v>
      </c>
      <c r="K239" s="232">
        <v>0</v>
      </c>
      <c r="L239" s="233">
        <v>0</v>
      </c>
      <c r="M239" s="234">
        <v>14</v>
      </c>
      <c r="N239" s="234">
        <v>99</v>
      </c>
      <c r="O239" s="235">
        <v>113</v>
      </c>
      <c r="P239" s="236">
        <v>0</v>
      </c>
      <c r="Q239" s="236">
        <v>0</v>
      </c>
      <c r="R239" s="236">
        <v>0</v>
      </c>
      <c r="S239" s="236">
        <v>0</v>
      </c>
      <c r="T239" s="236">
        <v>0</v>
      </c>
      <c r="U239" s="240">
        <v>0</v>
      </c>
      <c r="V239" s="237">
        <v>0</v>
      </c>
      <c r="W239" s="233">
        <v>0</v>
      </c>
      <c r="X239" s="234">
        <v>2</v>
      </c>
      <c r="Y239" s="238">
        <v>13</v>
      </c>
      <c r="Z239" s="239">
        <v>15</v>
      </c>
    </row>
    <row r="240" spans="1:26" ht="15" customHeight="1" x14ac:dyDescent="0.25">
      <c r="A240" s="325"/>
      <c r="B240" s="277"/>
      <c r="C240" s="182"/>
      <c r="D240" s="183" t="s">
        <v>565</v>
      </c>
      <c r="E240" s="231">
        <v>0</v>
      </c>
      <c r="F240" s="232">
        <v>0</v>
      </c>
      <c r="G240" s="232">
        <v>0</v>
      </c>
      <c r="H240" s="232">
        <v>0</v>
      </c>
      <c r="I240" s="232">
        <v>0</v>
      </c>
      <c r="J240" s="232">
        <v>0</v>
      </c>
      <c r="K240" s="232">
        <v>0</v>
      </c>
      <c r="L240" s="233">
        <v>0</v>
      </c>
      <c r="M240" s="234">
        <v>0</v>
      </c>
      <c r="N240" s="234">
        <v>23</v>
      </c>
      <c r="O240" s="235">
        <v>23</v>
      </c>
      <c r="P240" s="236">
        <v>0</v>
      </c>
      <c r="Q240" s="236">
        <v>0</v>
      </c>
      <c r="R240" s="236">
        <v>0</v>
      </c>
      <c r="S240" s="236">
        <v>0</v>
      </c>
      <c r="T240" s="236">
        <v>0</v>
      </c>
      <c r="U240" s="240">
        <v>0</v>
      </c>
      <c r="V240" s="237">
        <v>0</v>
      </c>
      <c r="W240" s="233">
        <v>0</v>
      </c>
      <c r="X240" s="234">
        <v>0</v>
      </c>
      <c r="Y240" s="238">
        <v>4</v>
      </c>
      <c r="Z240" s="239">
        <v>4</v>
      </c>
    </row>
    <row r="241" spans="1:28" ht="15" customHeight="1" x14ac:dyDescent="0.25">
      <c r="A241" s="325"/>
      <c r="B241" s="277"/>
      <c r="C241" s="182"/>
      <c r="D241" s="184" t="s">
        <v>581</v>
      </c>
      <c r="E241" s="231">
        <v>0</v>
      </c>
      <c r="F241" s="232">
        <v>0</v>
      </c>
      <c r="G241" s="232">
        <v>0</v>
      </c>
      <c r="H241" s="232">
        <v>0</v>
      </c>
      <c r="I241" s="232">
        <v>0</v>
      </c>
      <c r="J241" s="232">
        <v>0</v>
      </c>
      <c r="K241" s="232">
        <v>0</v>
      </c>
      <c r="L241" s="233">
        <v>0</v>
      </c>
      <c r="M241" s="234">
        <v>0</v>
      </c>
      <c r="N241" s="234">
        <v>49</v>
      </c>
      <c r="O241" s="235">
        <v>49</v>
      </c>
      <c r="P241" s="236">
        <v>0</v>
      </c>
      <c r="Q241" s="236">
        <v>0</v>
      </c>
      <c r="R241" s="236">
        <v>0</v>
      </c>
      <c r="S241" s="236">
        <v>0</v>
      </c>
      <c r="T241" s="236">
        <v>0</v>
      </c>
      <c r="U241" s="240">
        <v>0</v>
      </c>
      <c r="V241" s="237">
        <v>0</v>
      </c>
      <c r="W241" s="233">
        <v>0</v>
      </c>
      <c r="X241" s="234">
        <v>0</v>
      </c>
      <c r="Y241" s="238">
        <v>10</v>
      </c>
      <c r="Z241" s="239">
        <v>10</v>
      </c>
    </row>
    <row r="242" spans="1:28" ht="15" customHeight="1" x14ac:dyDescent="0.25">
      <c r="A242" s="325"/>
      <c r="B242" s="277"/>
      <c r="C242" s="182" t="s">
        <v>475</v>
      </c>
      <c r="D242" s="184" t="s">
        <v>476</v>
      </c>
      <c r="E242" s="231">
        <v>0</v>
      </c>
      <c r="F242" s="232">
        <v>0</v>
      </c>
      <c r="G242" s="232">
        <v>0</v>
      </c>
      <c r="H242" s="232">
        <v>0</v>
      </c>
      <c r="I242" s="232">
        <v>0</v>
      </c>
      <c r="J242" s="232">
        <v>0</v>
      </c>
      <c r="K242" s="232">
        <v>0</v>
      </c>
      <c r="L242" s="233">
        <v>0</v>
      </c>
      <c r="M242" s="234">
        <v>4</v>
      </c>
      <c r="N242" s="234">
        <v>174</v>
      </c>
      <c r="O242" s="235">
        <v>178</v>
      </c>
      <c r="P242" s="236">
        <v>0</v>
      </c>
      <c r="Q242" s="236">
        <v>0</v>
      </c>
      <c r="R242" s="236">
        <v>0</v>
      </c>
      <c r="S242" s="236">
        <v>0</v>
      </c>
      <c r="T242" s="236">
        <v>0</v>
      </c>
      <c r="U242" s="240">
        <v>0</v>
      </c>
      <c r="V242" s="237">
        <v>0</v>
      </c>
      <c r="W242" s="233">
        <v>0</v>
      </c>
      <c r="X242" s="234">
        <v>1</v>
      </c>
      <c r="Y242" s="238">
        <v>57</v>
      </c>
      <c r="Z242" s="239">
        <v>58</v>
      </c>
    </row>
    <row r="243" spans="1:28" ht="15" customHeight="1" x14ac:dyDescent="0.25">
      <c r="A243" s="325"/>
      <c r="B243" s="277"/>
      <c r="C243" s="182" t="s">
        <v>470</v>
      </c>
      <c r="D243" s="183" t="s">
        <v>477</v>
      </c>
      <c r="E243" s="231">
        <v>0</v>
      </c>
      <c r="F243" s="232">
        <v>0</v>
      </c>
      <c r="G243" s="232">
        <v>0</v>
      </c>
      <c r="H243" s="232">
        <v>0</v>
      </c>
      <c r="I243" s="232">
        <v>0</v>
      </c>
      <c r="J243" s="232">
        <v>0</v>
      </c>
      <c r="K243" s="232">
        <v>0</v>
      </c>
      <c r="L243" s="233">
        <v>0</v>
      </c>
      <c r="M243" s="234">
        <v>10</v>
      </c>
      <c r="N243" s="234">
        <v>29</v>
      </c>
      <c r="O243" s="235">
        <v>39</v>
      </c>
      <c r="P243" s="236">
        <v>0</v>
      </c>
      <c r="Q243" s="236">
        <v>0</v>
      </c>
      <c r="R243" s="236">
        <v>0</v>
      </c>
      <c r="S243" s="236">
        <v>0</v>
      </c>
      <c r="T243" s="236">
        <v>0</v>
      </c>
      <c r="U243" s="240">
        <v>0</v>
      </c>
      <c r="V243" s="237">
        <v>0</v>
      </c>
      <c r="W243" s="233">
        <v>0</v>
      </c>
      <c r="X243" s="234">
        <v>10</v>
      </c>
      <c r="Y243" s="238">
        <v>12</v>
      </c>
      <c r="Z243" s="239">
        <v>22</v>
      </c>
    </row>
    <row r="244" spans="1:28" ht="15" customHeight="1" x14ac:dyDescent="0.25">
      <c r="A244" s="325"/>
      <c r="B244" s="277"/>
      <c r="C244" s="182" t="s">
        <v>470</v>
      </c>
      <c r="D244" s="183" t="s">
        <v>478</v>
      </c>
      <c r="E244" s="231">
        <v>0</v>
      </c>
      <c r="F244" s="232">
        <v>0</v>
      </c>
      <c r="G244" s="232">
        <v>0</v>
      </c>
      <c r="H244" s="232">
        <v>0</v>
      </c>
      <c r="I244" s="232">
        <v>0</v>
      </c>
      <c r="J244" s="232">
        <v>0</v>
      </c>
      <c r="K244" s="232">
        <v>0</v>
      </c>
      <c r="L244" s="233">
        <v>0</v>
      </c>
      <c r="M244" s="234">
        <v>0</v>
      </c>
      <c r="N244" s="234">
        <v>0</v>
      </c>
      <c r="O244" s="235">
        <v>0</v>
      </c>
      <c r="P244" s="236">
        <v>0</v>
      </c>
      <c r="Q244" s="236">
        <v>0</v>
      </c>
      <c r="R244" s="236">
        <v>0</v>
      </c>
      <c r="S244" s="236">
        <v>0</v>
      </c>
      <c r="T244" s="236">
        <v>0</v>
      </c>
      <c r="U244" s="240">
        <v>0</v>
      </c>
      <c r="V244" s="237">
        <v>0</v>
      </c>
      <c r="W244" s="233">
        <v>0</v>
      </c>
      <c r="X244" s="234">
        <v>0</v>
      </c>
      <c r="Y244" s="238">
        <v>0</v>
      </c>
      <c r="Z244" s="239">
        <v>0</v>
      </c>
    </row>
    <row r="245" spans="1:28" ht="15" customHeight="1" x14ac:dyDescent="0.25">
      <c r="A245" s="325"/>
      <c r="B245" s="277"/>
      <c r="C245" s="182" t="s">
        <v>470</v>
      </c>
      <c r="D245" s="183" t="s">
        <v>479</v>
      </c>
      <c r="E245" s="231">
        <v>0</v>
      </c>
      <c r="F245" s="232">
        <v>0</v>
      </c>
      <c r="G245" s="232">
        <v>0</v>
      </c>
      <c r="H245" s="232">
        <v>0</v>
      </c>
      <c r="I245" s="232">
        <v>0</v>
      </c>
      <c r="J245" s="232">
        <v>0</v>
      </c>
      <c r="K245" s="232">
        <v>0</v>
      </c>
      <c r="L245" s="233">
        <v>0</v>
      </c>
      <c r="M245" s="234">
        <v>0</v>
      </c>
      <c r="N245" s="234">
        <v>0</v>
      </c>
      <c r="O245" s="235">
        <v>0</v>
      </c>
      <c r="P245" s="236">
        <v>0</v>
      </c>
      <c r="Q245" s="236">
        <v>0</v>
      </c>
      <c r="R245" s="236">
        <v>0</v>
      </c>
      <c r="S245" s="236">
        <v>0</v>
      </c>
      <c r="T245" s="236">
        <v>0</v>
      </c>
      <c r="U245" s="240">
        <v>0</v>
      </c>
      <c r="V245" s="237">
        <v>0</v>
      </c>
      <c r="W245" s="233">
        <v>0</v>
      </c>
      <c r="X245" s="234">
        <v>0</v>
      </c>
      <c r="Y245" s="238">
        <v>0</v>
      </c>
      <c r="Z245" s="239">
        <v>0</v>
      </c>
    </row>
    <row r="246" spans="1:28" ht="15" customHeight="1" x14ac:dyDescent="0.25">
      <c r="A246" s="325"/>
      <c r="B246" s="277"/>
      <c r="C246" s="182" t="s">
        <v>470</v>
      </c>
      <c r="D246" s="184" t="s">
        <v>480</v>
      </c>
      <c r="E246" s="231">
        <v>0</v>
      </c>
      <c r="F246" s="232">
        <v>0</v>
      </c>
      <c r="G246" s="232">
        <v>0</v>
      </c>
      <c r="H246" s="232">
        <v>0</v>
      </c>
      <c r="I246" s="232">
        <v>0</v>
      </c>
      <c r="J246" s="232">
        <v>0</v>
      </c>
      <c r="K246" s="232">
        <v>0</v>
      </c>
      <c r="L246" s="233">
        <v>0</v>
      </c>
      <c r="M246" s="234">
        <v>3</v>
      </c>
      <c r="N246" s="234">
        <v>18</v>
      </c>
      <c r="O246" s="235">
        <v>21</v>
      </c>
      <c r="P246" s="236">
        <v>0</v>
      </c>
      <c r="Q246" s="236">
        <v>0</v>
      </c>
      <c r="R246" s="236">
        <v>0</v>
      </c>
      <c r="S246" s="236">
        <v>0</v>
      </c>
      <c r="T246" s="236">
        <v>0</v>
      </c>
      <c r="U246" s="240">
        <v>0</v>
      </c>
      <c r="V246" s="237">
        <v>0</v>
      </c>
      <c r="W246" s="233">
        <v>0</v>
      </c>
      <c r="X246" s="234">
        <v>3</v>
      </c>
      <c r="Y246" s="238">
        <v>5</v>
      </c>
      <c r="Z246" s="239">
        <v>8</v>
      </c>
      <c r="AB246" s="60"/>
    </row>
    <row r="247" spans="1:28" ht="15" customHeight="1" x14ac:dyDescent="0.25">
      <c r="A247" s="325"/>
      <c r="B247" s="179" t="s">
        <v>481</v>
      </c>
      <c r="C247" s="179"/>
      <c r="D247" s="178"/>
      <c r="E247" s="241">
        <v>0</v>
      </c>
      <c r="F247" s="242">
        <v>0</v>
      </c>
      <c r="G247" s="242">
        <v>0</v>
      </c>
      <c r="H247" s="242">
        <v>0</v>
      </c>
      <c r="I247" s="242">
        <v>0</v>
      </c>
      <c r="J247" s="242">
        <v>0</v>
      </c>
      <c r="K247" s="242">
        <v>0</v>
      </c>
      <c r="L247" s="243">
        <v>0</v>
      </c>
      <c r="M247" s="244">
        <v>134</v>
      </c>
      <c r="N247" s="244">
        <v>2060</v>
      </c>
      <c r="O247" s="245">
        <v>2194</v>
      </c>
      <c r="P247" s="246">
        <v>0</v>
      </c>
      <c r="Q247" s="246">
        <v>0</v>
      </c>
      <c r="R247" s="246">
        <v>0</v>
      </c>
      <c r="S247" s="246">
        <v>0</v>
      </c>
      <c r="T247" s="246">
        <v>0</v>
      </c>
      <c r="U247" s="246">
        <v>0</v>
      </c>
      <c r="V247" s="246">
        <v>0</v>
      </c>
      <c r="W247" s="243">
        <v>0</v>
      </c>
      <c r="X247" s="244">
        <v>26</v>
      </c>
      <c r="Y247" s="244">
        <v>373</v>
      </c>
      <c r="Z247" s="243">
        <v>399</v>
      </c>
      <c r="AB247"/>
    </row>
    <row r="248" spans="1:28" s="60" customFormat="1" ht="15.75" x14ac:dyDescent="0.25">
      <c r="A248" s="325"/>
      <c r="B248" s="393" t="s">
        <v>469</v>
      </c>
      <c r="C248" s="394"/>
      <c r="D248" s="394"/>
      <c r="E248" s="388" t="s">
        <v>586</v>
      </c>
      <c r="F248" s="389"/>
      <c r="G248" s="389"/>
      <c r="H248" s="389"/>
      <c r="I248" s="389"/>
      <c r="J248" s="389"/>
      <c r="K248" s="390"/>
      <c r="L248" s="388" t="s">
        <v>587</v>
      </c>
      <c r="M248" s="389"/>
      <c r="N248" s="389"/>
      <c r="O248" s="389"/>
      <c r="P248" s="389"/>
      <c r="Q248" s="389"/>
      <c r="R248" s="390"/>
      <c r="S248" s="388" t="s">
        <v>588</v>
      </c>
      <c r="T248" s="389"/>
      <c r="U248" s="389"/>
      <c r="V248" s="389"/>
      <c r="W248" s="388" t="s">
        <v>589</v>
      </c>
      <c r="X248" s="389"/>
      <c r="Y248" s="389"/>
      <c r="Z248" s="389"/>
      <c r="AB248"/>
    </row>
    <row r="249" spans="1:28" customFormat="1" ht="15" customHeight="1" x14ac:dyDescent="0.25">
      <c r="A249" s="325"/>
      <c r="B249" s="278"/>
      <c r="C249" s="184"/>
      <c r="D249" s="184" t="s">
        <v>579</v>
      </c>
      <c r="E249" s="380"/>
      <c r="F249" s="381"/>
      <c r="G249" s="381"/>
      <c r="H249" s="381"/>
      <c r="I249" s="381"/>
      <c r="J249" s="381"/>
      <c r="K249" s="381"/>
      <c r="L249" s="391">
        <v>16</v>
      </c>
      <c r="M249" s="385"/>
      <c r="N249" s="385"/>
      <c r="O249" s="385"/>
      <c r="P249" s="385"/>
      <c r="Q249" s="385"/>
      <c r="R249" s="392"/>
      <c r="S249" s="384">
        <f>E249-L249</f>
        <v>-16</v>
      </c>
      <c r="T249" s="385"/>
      <c r="U249" s="385"/>
      <c r="V249" s="385"/>
      <c r="W249" s="386" t="e">
        <f>S249/E249</f>
        <v>#DIV/0!</v>
      </c>
      <c r="X249" s="387"/>
      <c r="Y249" s="387"/>
      <c r="Z249" s="387"/>
    </row>
    <row r="250" spans="1:28" customFormat="1" ht="15" customHeight="1" x14ac:dyDescent="0.25">
      <c r="A250" s="325"/>
      <c r="B250" s="278"/>
      <c r="C250" s="184"/>
      <c r="D250" s="184" t="s">
        <v>590</v>
      </c>
      <c r="E250" s="380"/>
      <c r="F250" s="381"/>
      <c r="G250" s="381"/>
      <c r="H250" s="381"/>
      <c r="I250" s="381"/>
      <c r="J250" s="381"/>
      <c r="K250" s="381"/>
      <c r="L250" s="382">
        <v>66</v>
      </c>
      <c r="M250" s="381"/>
      <c r="N250" s="381"/>
      <c r="O250" s="381"/>
      <c r="P250" s="381"/>
      <c r="Q250" s="381"/>
      <c r="R250" s="383"/>
      <c r="S250" s="384">
        <f>E250-L250</f>
        <v>-66</v>
      </c>
      <c r="T250" s="385"/>
      <c r="U250" s="385"/>
      <c r="V250" s="385"/>
      <c r="W250" s="386" t="e">
        <f t="shared" ref="W250:W251" si="0">S250/E250</f>
        <v>#DIV/0!</v>
      </c>
      <c r="X250" s="387"/>
      <c r="Y250" s="387"/>
      <c r="Z250" s="387"/>
    </row>
    <row r="251" spans="1:28" customFormat="1" ht="15" customHeight="1" thickBot="1" x14ac:dyDescent="0.3">
      <c r="A251" s="326"/>
      <c r="B251" s="278"/>
      <c r="C251" s="184"/>
      <c r="D251" s="184" t="s">
        <v>591</v>
      </c>
      <c r="E251" s="380"/>
      <c r="F251" s="381"/>
      <c r="G251" s="381"/>
      <c r="H251" s="381"/>
      <c r="I251" s="381"/>
      <c r="J251" s="381"/>
      <c r="K251" s="381"/>
      <c r="L251" s="382">
        <v>7</v>
      </c>
      <c r="M251" s="381"/>
      <c r="N251" s="381"/>
      <c r="O251" s="381"/>
      <c r="P251" s="381"/>
      <c r="Q251" s="381"/>
      <c r="R251" s="383"/>
      <c r="S251" s="384">
        <f>E251-L251</f>
        <v>-7</v>
      </c>
      <c r="T251" s="385"/>
      <c r="U251" s="385"/>
      <c r="V251" s="385"/>
      <c r="W251" s="386" t="e">
        <f t="shared" si="0"/>
        <v>#DIV/0!</v>
      </c>
      <c r="X251" s="387"/>
      <c r="Y251" s="387"/>
      <c r="Z251" s="387"/>
      <c r="AB251" s="15"/>
    </row>
    <row r="252" spans="1:28" customFormat="1" ht="15" customHeight="1" thickBot="1" x14ac:dyDescent="0.3">
      <c r="A252" s="95"/>
      <c r="B252" s="95"/>
      <c r="C252" s="179"/>
      <c r="D252" s="178"/>
      <c r="E252" s="241"/>
      <c r="F252" s="242"/>
      <c r="G252" s="242"/>
      <c r="H252" s="242"/>
      <c r="I252" s="242"/>
      <c r="J252" s="242"/>
      <c r="K252" s="242"/>
      <c r="L252" s="243"/>
      <c r="M252" s="244"/>
      <c r="N252" s="244"/>
      <c r="O252" s="245"/>
      <c r="P252" s="246"/>
      <c r="Q252" s="246"/>
      <c r="R252" s="246"/>
      <c r="S252" s="246"/>
      <c r="T252" s="246"/>
      <c r="U252" s="246"/>
      <c r="V252" s="246"/>
      <c r="W252" s="243"/>
      <c r="X252" s="244"/>
      <c r="Y252" s="244"/>
      <c r="Z252" s="243"/>
      <c r="AB252" s="15"/>
    </row>
    <row r="253" spans="1:28" x14ac:dyDescent="0.25">
      <c r="A253" s="324" t="s">
        <v>310</v>
      </c>
      <c r="B253" s="327" t="s">
        <v>270</v>
      </c>
      <c r="C253" s="48" t="s">
        <v>271</v>
      </c>
      <c r="D253" s="39" t="s">
        <v>33</v>
      </c>
      <c r="E253" s="231">
        <v>0</v>
      </c>
      <c r="F253" s="232">
        <v>0</v>
      </c>
      <c r="G253" s="232">
        <v>1</v>
      </c>
      <c r="H253" s="232">
        <v>0</v>
      </c>
      <c r="I253" s="232">
        <v>0</v>
      </c>
      <c r="J253" s="232">
        <v>0</v>
      </c>
      <c r="K253" s="232">
        <v>0</v>
      </c>
      <c r="L253" s="233">
        <v>1</v>
      </c>
      <c r="M253" s="234">
        <v>0</v>
      </c>
      <c r="N253" s="234">
        <v>12</v>
      </c>
      <c r="O253" s="235">
        <v>13</v>
      </c>
      <c r="P253" s="236">
        <v>0</v>
      </c>
      <c r="Q253" s="236">
        <v>0</v>
      </c>
      <c r="R253" s="236">
        <v>3</v>
      </c>
      <c r="S253" s="236">
        <v>0</v>
      </c>
      <c r="T253" s="236">
        <v>0</v>
      </c>
      <c r="U253" s="237">
        <v>0</v>
      </c>
      <c r="V253" s="240">
        <v>0</v>
      </c>
      <c r="W253" s="233">
        <v>3</v>
      </c>
      <c r="X253" s="143">
        <v>0</v>
      </c>
      <c r="Y253" s="196">
        <v>3</v>
      </c>
      <c r="Z253" s="133">
        <v>6</v>
      </c>
    </row>
    <row r="254" spans="1:28" x14ac:dyDescent="0.25">
      <c r="A254" s="325"/>
      <c r="B254" s="328"/>
      <c r="C254" s="48"/>
      <c r="D254" s="39" t="s">
        <v>553</v>
      </c>
      <c r="E254" s="231">
        <v>0</v>
      </c>
      <c r="F254" s="232">
        <v>0</v>
      </c>
      <c r="G254" s="232">
        <v>0</v>
      </c>
      <c r="H254" s="232">
        <v>0</v>
      </c>
      <c r="I254" s="232">
        <v>0</v>
      </c>
      <c r="J254" s="232">
        <v>0</v>
      </c>
      <c r="K254" s="232">
        <v>0</v>
      </c>
      <c r="L254" s="233">
        <v>0</v>
      </c>
      <c r="M254" s="234">
        <v>0</v>
      </c>
      <c r="N254" s="234">
        <v>0</v>
      </c>
      <c r="O254" s="235">
        <v>0</v>
      </c>
      <c r="P254" s="236">
        <v>0</v>
      </c>
      <c r="Q254" s="236">
        <v>0</v>
      </c>
      <c r="R254" s="236">
        <v>0</v>
      </c>
      <c r="S254" s="236">
        <v>0</v>
      </c>
      <c r="T254" s="236">
        <v>0</v>
      </c>
      <c r="U254" s="237">
        <v>0</v>
      </c>
      <c r="V254" s="240">
        <v>0</v>
      </c>
      <c r="W254" s="233">
        <v>0</v>
      </c>
      <c r="X254" s="143">
        <v>0</v>
      </c>
      <c r="Y254" s="196">
        <v>0</v>
      </c>
      <c r="Z254" s="133">
        <v>0</v>
      </c>
    </row>
    <row r="255" spans="1:28" x14ac:dyDescent="0.25">
      <c r="A255" s="325"/>
      <c r="B255" s="328"/>
      <c r="C255" s="174" t="s">
        <v>272</v>
      </c>
      <c r="D255" s="175" t="s">
        <v>555</v>
      </c>
      <c r="E255" s="231">
        <v>0</v>
      </c>
      <c r="F255" s="232">
        <v>0</v>
      </c>
      <c r="G255" s="232">
        <v>0</v>
      </c>
      <c r="H255" s="232">
        <v>0</v>
      </c>
      <c r="I255" s="232">
        <v>0</v>
      </c>
      <c r="J255" s="232">
        <v>0</v>
      </c>
      <c r="K255" s="232">
        <v>0</v>
      </c>
      <c r="L255" s="233">
        <v>0</v>
      </c>
      <c r="M255" s="234">
        <v>0</v>
      </c>
      <c r="N255" s="234">
        <v>142</v>
      </c>
      <c r="O255" s="235">
        <v>142</v>
      </c>
      <c r="P255" s="236">
        <v>0</v>
      </c>
      <c r="Q255" s="236">
        <v>0</v>
      </c>
      <c r="R255" s="236">
        <v>0</v>
      </c>
      <c r="S255" s="236">
        <v>0</v>
      </c>
      <c r="T255" s="236">
        <v>0</v>
      </c>
      <c r="U255" s="237">
        <v>0</v>
      </c>
      <c r="V255" s="240">
        <v>0</v>
      </c>
      <c r="W255" s="233">
        <v>0</v>
      </c>
      <c r="X255" s="143">
        <v>0</v>
      </c>
      <c r="Y255" s="196">
        <v>7</v>
      </c>
      <c r="Z255" s="133">
        <v>7</v>
      </c>
    </row>
    <row r="256" spans="1:28" x14ac:dyDescent="0.25">
      <c r="A256" s="325"/>
      <c r="B256" s="328"/>
      <c r="C256" s="48" t="s">
        <v>272</v>
      </c>
      <c r="D256" s="39" t="s">
        <v>273</v>
      </c>
      <c r="E256" s="231">
        <v>0</v>
      </c>
      <c r="F256" s="232">
        <v>0</v>
      </c>
      <c r="G256" s="232">
        <v>249</v>
      </c>
      <c r="H256" s="232">
        <v>0</v>
      </c>
      <c r="I256" s="232">
        <v>0</v>
      </c>
      <c r="J256" s="232">
        <v>0</v>
      </c>
      <c r="K256" s="232">
        <v>16</v>
      </c>
      <c r="L256" s="233">
        <v>265</v>
      </c>
      <c r="M256" s="234">
        <v>113</v>
      </c>
      <c r="N256" s="234">
        <v>877</v>
      </c>
      <c r="O256" s="235">
        <v>1255</v>
      </c>
      <c r="P256" s="236">
        <v>0</v>
      </c>
      <c r="Q256" s="236">
        <v>0</v>
      </c>
      <c r="R256" s="236">
        <v>33</v>
      </c>
      <c r="S256" s="236">
        <v>0</v>
      </c>
      <c r="T256" s="236">
        <v>0</v>
      </c>
      <c r="U256" s="237">
        <v>0</v>
      </c>
      <c r="V256" s="240">
        <v>0</v>
      </c>
      <c r="W256" s="233">
        <v>33</v>
      </c>
      <c r="X256" s="143">
        <v>42</v>
      </c>
      <c r="Y256" s="196">
        <v>289</v>
      </c>
      <c r="Z256" s="133">
        <v>364</v>
      </c>
    </row>
    <row r="257" spans="1:26" x14ac:dyDescent="0.25">
      <c r="A257" s="325"/>
      <c r="B257" s="328"/>
      <c r="C257" s="48" t="s">
        <v>272</v>
      </c>
      <c r="D257" s="39" t="s">
        <v>440</v>
      </c>
      <c r="E257" s="231">
        <v>0</v>
      </c>
      <c r="F257" s="232">
        <v>0</v>
      </c>
      <c r="G257" s="232">
        <v>0</v>
      </c>
      <c r="H257" s="232">
        <v>0</v>
      </c>
      <c r="I257" s="232">
        <v>0</v>
      </c>
      <c r="J257" s="232">
        <v>0</v>
      </c>
      <c r="K257" s="232">
        <v>0</v>
      </c>
      <c r="L257" s="233">
        <v>0</v>
      </c>
      <c r="M257" s="234">
        <v>0</v>
      </c>
      <c r="N257" s="234">
        <v>1</v>
      </c>
      <c r="O257" s="235">
        <v>1</v>
      </c>
      <c r="P257" s="236">
        <v>0</v>
      </c>
      <c r="Q257" s="236">
        <v>0</v>
      </c>
      <c r="R257" s="236">
        <v>0</v>
      </c>
      <c r="S257" s="236">
        <v>0</v>
      </c>
      <c r="T257" s="236">
        <v>0</v>
      </c>
      <c r="U257" s="237">
        <v>0</v>
      </c>
      <c r="V257" s="240">
        <v>0</v>
      </c>
      <c r="W257" s="233">
        <v>0</v>
      </c>
      <c r="X257" s="143">
        <v>0</v>
      </c>
      <c r="Y257" s="196">
        <v>0</v>
      </c>
      <c r="Z257" s="133">
        <v>0</v>
      </c>
    </row>
    <row r="258" spans="1:26" x14ac:dyDescent="0.25">
      <c r="A258" s="325"/>
      <c r="B258" s="328"/>
      <c r="C258" s="48" t="s">
        <v>272</v>
      </c>
      <c r="D258" s="39" t="s">
        <v>441</v>
      </c>
      <c r="E258" s="231">
        <v>0</v>
      </c>
      <c r="F258" s="232">
        <v>0</v>
      </c>
      <c r="G258" s="232">
        <v>0</v>
      </c>
      <c r="H258" s="232">
        <v>0</v>
      </c>
      <c r="I258" s="232">
        <v>0</v>
      </c>
      <c r="J258" s="232">
        <v>0</v>
      </c>
      <c r="K258" s="232">
        <v>0</v>
      </c>
      <c r="L258" s="233">
        <v>0</v>
      </c>
      <c r="M258" s="234">
        <v>0</v>
      </c>
      <c r="N258" s="234">
        <v>0</v>
      </c>
      <c r="O258" s="235">
        <v>0</v>
      </c>
      <c r="P258" s="236">
        <v>0</v>
      </c>
      <c r="Q258" s="236">
        <v>0</v>
      </c>
      <c r="R258" s="236">
        <v>0</v>
      </c>
      <c r="S258" s="236">
        <v>0</v>
      </c>
      <c r="T258" s="236">
        <v>0</v>
      </c>
      <c r="U258" s="237">
        <v>0</v>
      </c>
      <c r="V258" s="240">
        <v>0</v>
      </c>
      <c r="W258" s="233">
        <v>0</v>
      </c>
      <c r="X258" s="143">
        <v>0</v>
      </c>
      <c r="Y258" s="196">
        <v>0</v>
      </c>
      <c r="Z258" s="133">
        <v>0</v>
      </c>
    </row>
    <row r="259" spans="1:26" x14ac:dyDescent="0.25">
      <c r="A259" s="325"/>
      <c r="B259" s="328"/>
      <c r="C259" s="48" t="s">
        <v>274</v>
      </c>
      <c r="D259" s="39" t="s">
        <v>275</v>
      </c>
      <c r="E259" s="231">
        <v>0</v>
      </c>
      <c r="F259" s="232">
        <v>0</v>
      </c>
      <c r="G259" s="232">
        <v>0</v>
      </c>
      <c r="H259" s="232">
        <v>0</v>
      </c>
      <c r="I259" s="232">
        <v>0</v>
      </c>
      <c r="J259" s="232">
        <v>0</v>
      </c>
      <c r="K259" s="232">
        <v>0</v>
      </c>
      <c r="L259" s="233">
        <v>0</v>
      </c>
      <c r="M259" s="234">
        <v>0</v>
      </c>
      <c r="N259" s="234">
        <v>35</v>
      </c>
      <c r="O259" s="235">
        <v>35</v>
      </c>
      <c r="P259" s="236">
        <v>0</v>
      </c>
      <c r="Q259" s="236">
        <v>0</v>
      </c>
      <c r="R259" s="236">
        <v>0</v>
      </c>
      <c r="S259" s="236">
        <v>0</v>
      </c>
      <c r="T259" s="236">
        <v>0</v>
      </c>
      <c r="U259" s="237">
        <v>0</v>
      </c>
      <c r="V259" s="240">
        <v>0</v>
      </c>
      <c r="W259" s="233">
        <v>0</v>
      </c>
      <c r="X259" s="143">
        <v>0</v>
      </c>
      <c r="Y259" s="196">
        <v>12</v>
      </c>
      <c r="Z259" s="133">
        <v>12</v>
      </c>
    </row>
    <row r="260" spans="1:26" x14ac:dyDescent="0.25">
      <c r="A260" s="325"/>
      <c r="B260" s="328"/>
      <c r="C260" s="48" t="s">
        <v>276</v>
      </c>
      <c r="D260" s="39" t="s">
        <v>277</v>
      </c>
      <c r="E260" s="231">
        <v>0</v>
      </c>
      <c r="F260" s="232">
        <v>0</v>
      </c>
      <c r="G260" s="232">
        <v>0</v>
      </c>
      <c r="H260" s="232">
        <v>0</v>
      </c>
      <c r="I260" s="232">
        <v>0</v>
      </c>
      <c r="J260" s="232">
        <v>0</v>
      </c>
      <c r="K260" s="232">
        <v>0</v>
      </c>
      <c r="L260" s="233">
        <v>0</v>
      </c>
      <c r="M260" s="234">
        <v>0</v>
      </c>
      <c r="N260" s="234">
        <v>86</v>
      </c>
      <c r="O260" s="235">
        <v>86</v>
      </c>
      <c r="P260" s="236">
        <v>0</v>
      </c>
      <c r="Q260" s="236">
        <v>0</v>
      </c>
      <c r="R260" s="236">
        <v>0</v>
      </c>
      <c r="S260" s="236">
        <v>0</v>
      </c>
      <c r="T260" s="236">
        <v>0</v>
      </c>
      <c r="U260" s="237">
        <v>0</v>
      </c>
      <c r="V260" s="240">
        <v>0</v>
      </c>
      <c r="W260" s="233">
        <v>0</v>
      </c>
      <c r="X260" s="143">
        <v>0</v>
      </c>
      <c r="Y260" s="196">
        <v>10</v>
      </c>
      <c r="Z260" s="133">
        <v>10</v>
      </c>
    </row>
    <row r="261" spans="1:26" x14ac:dyDescent="0.25">
      <c r="A261" s="325"/>
      <c r="B261" s="328"/>
      <c r="C261" s="48" t="s">
        <v>278</v>
      </c>
      <c r="D261" s="39" t="s">
        <v>279</v>
      </c>
      <c r="E261" s="231">
        <v>0</v>
      </c>
      <c r="F261" s="232">
        <v>0</v>
      </c>
      <c r="G261" s="232">
        <v>0</v>
      </c>
      <c r="H261" s="232">
        <v>0</v>
      </c>
      <c r="I261" s="232">
        <v>0</v>
      </c>
      <c r="J261" s="232">
        <v>0</v>
      </c>
      <c r="K261" s="232">
        <v>0</v>
      </c>
      <c r="L261" s="233">
        <v>0</v>
      </c>
      <c r="M261" s="234">
        <v>0</v>
      </c>
      <c r="N261" s="234">
        <v>0</v>
      </c>
      <c r="O261" s="235">
        <v>0</v>
      </c>
      <c r="P261" s="236">
        <v>0</v>
      </c>
      <c r="Q261" s="236">
        <v>0</v>
      </c>
      <c r="R261" s="236">
        <v>0</v>
      </c>
      <c r="S261" s="236">
        <v>0</v>
      </c>
      <c r="T261" s="236">
        <v>0</v>
      </c>
      <c r="U261" s="237">
        <v>0</v>
      </c>
      <c r="V261" s="240">
        <v>0</v>
      </c>
      <c r="W261" s="233">
        <v>0</v>
      </c>
      <c r="X261" s="143">
        <v>0</v>
      </c>
      <c r="Y261" s="196">
        <v>0</v>
      </c>
      <c r="Z261" s="133">
        <v>0</v>
      </c>
    </row>
    <row r="262" spans="1:26" x14ac:dyDescent="0.25">
      <c r="A262" s="325"/>
      <c r="B262" s="328"/>
      <c r="C262" s="48" t="s">
        <v>280</v>
      </c>
      <c r="D262" s="39" t="s">
        <v>281</v>
      </c>
      <c r="E262" s="231">
        <v>0</v>
      </c>
      <c r="F262" s="232">
        <v>0</v>
      </c>
      <c r="G262" s="232">
        <v>0</v>
      </c>
      <c r="H262" s="232">
        <v>0</v>
      </c>
      <c r="I262" s="232">
        <v>0</v>
      </c>
      <c r="J262" s="232">
        <v>0</v>
      </c>
      <c r="K262" s="232">
        <v>0</v>
      </c>
      <c r="L262" s="233">
        <v>0</v>
      </c>
      <c r="M262" s="234">
        <v>0</v>
      </c>
      <c r="N262" s="234">
        <v>0</v>
      </c>
      <c r="O262" s="235">
        <v>0</v>
      </c>
      <c r="P262" s="236">
        <v>0</v>
      </c>
      <c r="Q262" s="236">
        <v>0</v>
      </c>
      <c r="R262" s="236">
        <v>0</v>
      </c>
      <c r="S262" s="236">
        <v>0</v>
      </c>
      <c r="T262" s="236">
        <v>0</v>
      </c>
      <c r="U262" s="237">
        <v>0</v>
      </c>
      <c r="V262" s="240">
        <v>0</v>
      </c>
      <c r="W262" s="233">
        <v>0</v>
      </c>
      <c r="X262" s="143">
        <v>0</v>
      </c>
      <c r="Y262" s="196">
        <v>0</v>
      </c>
      <c r="Z262" s="133">
        <v>0</v>
      </c>
    </row>
    <row r="263" spans="1:26" x14ac:dyDescent="0.25">
      <c r="A263" s="325"/>
      <c r="B263" s="328"/>
      <c r="C263" s="48" t="s">
        <v>282</v>
      </c>
      <c r="D263" s="39" t="s">
        <v>283</v>
      </c>
      <c r="E263" s="231">
        <v>0</v>
      </c>
      <c r="F263" s="232">
        <v>0</v>
      </c>
      <c r="G263" s="232">
        <v>0</v>
      </c>
      <c r="H263" s="232">
        <v>0</v>
      </c>
      <c r="I263" s="232">
        <v>0</v>
      </c>
      <c r="J263" s="232">
        <v>0</v>
      </c>
      <c r="K263" s="232">
        <v>0</v>
      </c>
      <c r="L263" s="233">
        <v>0</v>
      </c>
      <c r="M263" s="234">
        <v>0</v>
      </c>
      <c r="N263" s="234">
        <v>0</v>
      </c>
      <c r="O263" s="235">
        <v>0</v>
      </c>
      <c r="P263" s="236">
        <v>0</v>
      </c>
      <c r="Q263" s="236">
        <v>0</v>
      </c>
      <c r="R263" s="236">
        <v>0</v>
      </c>
      <c r="S263" s="236">
        <v>0</v>
      </c>
      <c r="T263" s="236">
        <v>0</v>
      </c>
      <c r="U263" s="237">
        <v>0</v>
      </c>
      <c r="V263" s="240">
        <v>0</v>
      </c>
      <c r="W263" s="233">
        <v>0</v>
      </c>
      <c r="X263" s="143">
        <v>0</v>
      </c>
      <c r="Y263" s="196">
        <v>0</v>
      </c>
      <c r="Z263" s="133">
        <v>0</v>
      </c>
    </row>
    <row r="264" spans="1:26" x14ac:dyDescent="0.25">
      <c r="A264" s="325"/>
      <c r="B264" s="328"/>
      <c r="C264" s="48" t="s">
        <v>284</v>
      </c>
      <c r="D264" s="39" t="s">
        <v>285</v>
      </c>
      <c r="E264" s="231">
        <v>0</v>
      </c>
      <c r="F264" s="232">
        <v>0</v>
      </c>
      <c r="G264" s="232">
        <v>0</v>
      </c>
      <c r="H264" s="232">
        <v>0</v>
      </c>
      <c r="I264" s="232">
        <v>0</v>
      </c>
      <c r="J264" s="232">
        <v>0</v>
      </c>
      <c r="K264" s="232">
        <v>0</v>
      </c>
      <c r="L264" s="233">
        <v>0</v>
      </c>
      <c r="M264" s="234">
        <v>0</v>
      </c>
      <c r="N264" s="234">
        <v>0</v>
      </c>
      <c r="O264" s="235">
        <v>0</v>
      </c>
      <c r="P264" s="236">
        <v>0</v>
      </c>
      <c r="Q264" s="236">
        <v>0</v>
      </c>
      <c r="R264" s="236">
        <v>0</v>
      </c>
      <c r="S264" s="236">
        <v>0</v>
      </c>
      <c r="T264" s="236">
        <v>0</v>
      </c>
      <c r="U264" s="237">
        <v>0</v>
      </c>
      <c r="V264" s="240">
        <v>0</v>
      </c>
      <c r="W264" s="233">
        <v>0</v>
      </c>
      <c r="X264" s="143">
        <v>0</v>
      </c>
      <c r="Y264" s="196">
        <v>0</v>
      </c>
      <c r="Z264" s="133">
        <v>0</v>
      </c>
    </row>
    <row r="265" spans="1:26" x14ac:dyDescent="0.25">
      <c r="A265" s="325"/>
      <c r="B265" s="328"/>
      <c r="C265" s="48" t="s">
        <v>286</v>
      </c>
      <c r="D265" s="39" t="s">
        <v>287</v>
      </c>
      <c r="E265" s="231">
        <v>0</v>
      </c>
      <c r="F265" s="232">
        <v>0</v>
      </c>
      <c r="G265" s="232">
        <v>0</v>
      </c>
      <c r="H265" s="232">
        <v>0</v>
      </c>
      <c r="I265" s="232">
        <v>0</v>
      </c>
      <c r="J265" s="232">
        <v>0</v>
      </c>
      <c r="K265" s="232">
        <v>0</v>
      </c>
      <c r="L265" s="233">
        <v>0</v>
      </c>
      <c r="M265" s="234">
        <v>0</v>
      </c>
      <c r="N265" s="234">
        <v>0</v>
      </c>
      <c r="O265" s="235">
        <v>0</v>
      </c>
      <c r="P265" s="236">
        <v>0</v>
      </c>
      <c r="Q265" s="236">
        <v>0</v>
      </c>
      <c r="R265" s="236">
        <v>0</v>
      </c>
      <c r="S265" s="236">
        <v>0</v>
      </c>
      <c r="T265" s="236">
        <v>0</v>
      </c>
      <c r="U265" s="237">
        <v>0</v>
      </c>
      <c r="V265" s="240">
        <v>0</v>
      </c>
      <c r="W265" s="233">
        <v>0</v>
      </c>
      <c r="X265" s="143">
        <v>0</v>
      </c>
      <c r="Y265" s="196">
        <v>0</v>
      </c>
      <c r="Z265" s="133">
        <v>0</v>
      </c>
    </row>
    <row r="266" spans="1:26" x14ac:dyDescent="0.25">
      <c r="A266" s="325"/>
      <c r="B266" s="328"/>
      <c r="C266" s="48" t="s">
        <v>288</v>
      </c>
      <c r="D266" s="39" t="s">
        <v>289</v>
      </c>
      <c r="E266" s="231">
        <v>0</v>
      </c>
      <c r="F266" s="232">
        <v>0</v>
      </c>
      <c r="G266" s="232">
        <v>0</v>
      </c>
      <c r="H266" s="232">
        <v>0</v>
      </c>
      <c r="I266" s="232">
        <v>0</v>
      </c>
      <c r="J266" s="232">
        <v>0</v>
      </c>
      <c r="K266" s="232">
        <v>0</v>
      </c>
      <c r="L266" s="233">
        <v>0</v>
      </c>
      <c r="M266" s="234">
        <v>0</v>
      </c>
      <c r="N266" s="234">
        <v>25</v>
      </c>
      <c r="O266" s="235">
        <v>25</v>
      </c>
      <c r="P266" s="236">
        <v>0</v>
      </c>
      <c r="Q266" s="236">
        <v>0</v>
      </c>
      <c r="R266" s="236">
        <v>0</v>
      </c>
      <c r="S266" s="236">
        <v>0</v>
      </c>
      <c r="T266" s="236">
        <v>0</v>
      </c>
      <c r="U266" s="237">
        <v>0</v>
      </c>
      <c r="V266" s="240">
        <v>0</v>
      </c>
      <c r="W266" s="233">
        <v>0</v>
      </c>
      <c r="X266" s="143">
        <v>0</v>
      </c>
      <c r="Y266" s="196">
        <v>3</v>
      </c>
      <c r="Z266" s="133">
        <v>3</v>
      </c>
    </row>
    <row r="267" spans="1:26" x14ac:dyDescent="0.25">
      <c r="A267" s="325"/>
      <c r="B267" s="328"/>
      <c r="C267" s="48" t="s">
        <v>290</v>
      </c>
      <c r="D267" s="39" t="s">
        <v>291</v>
      </c>
      <c r="E267" s="231">
        <v>0</v>
      </c>
      <c r="F267" s="232">
        <v>0</v>
      </c>
      <c r="G267" s="232">
        <v>0</v>
      </c>
      <c r="H267" s="232">
        <v>0</v>
      </c>
      <c r="I267" s="232">
        <v>0</v>
      </c>
      <c r="J267" s="232">
        <v>0</v>
      </c>
      <c r="K267" s="232">
        <v>0</v>
      </c>
      <c r="L267" s="233">
        <v>0</v>
      </c>
      <c r="M267" s="234">
        <v>0</v>
      </c>
      <c r="N267" s="234">
        <v>18</v>
      </c>
      <c r="O267" s="235">
        <v>18</v>
      </c>
      <c r="P267" s="236">
        <v>0</v>
      </c>
      <c r="Q267" s="236">
        <v>0</v>
      </c>
      <c r="R267" s="236">
        <v>0</v>
      </c>
      <c r="S267" s="236">
        <v>0</v>
      </c>
      <c r="T267" s="236">
        <v>0</v>
      </c>
      <c r="U267" s="237">
        <v>0</v>
      </c>
      <c r="V267" s="240">
        <v>0</v>
      </c>
      <c r="W267" s="233">
        <v>0</v>
      </c>
      <c r="X267" s="143">
        <v>0</v>
      </c>
      <c r="Y267" s="196">
        <v>8</v>
      </c>
      <c r="Z267" s="133">
        <v>8</v>
      </c>
    </row>
    <row r="268" spans="1:26" x14ac:dyDescent="0.25">
      <c r="A268" s="325"/>
      <c r="B268" s="328"/>
      <c r="C268" s="48" t="s">
        <v>292</v>
      </c>
      <c r="D268" s="39" t="s">
        <v>293</v>
      </c>
      <c r="E268" s="231">
        <v>0</v>
      </c>
      <c r="F268" s="232">
        <v>0</v>
      </c>
      <c r="G268" s="232">
        <v>0</v>
      </c>
      <c r="H268" s="232">
        <v>0</v>
      </c>
      <c r="I268" s="232">
        <v>0</v>
      </c>
      <c r="J268" s="232">
        <v>0</v>
      </c>
      <c r="K268" s="232">
        <v>0</v>
      </c>
      <c r="L268" s="233">
        <v>0</v>
      </c>
      <c r="M268" s="234">
        <v>0</v>
      </c>
      <c r="N268" s="234">
        <v>25</v>
      </c>
      <c r="O268" s="235">
        <v>25</v>
      </c>
      <c r="P268" s="236">
        <v>0</v>
      </c>
      <c r="Q268" s="236">
        <v>0</v>
      </c>
      <c r="R268" s="236">
        <v>0</v>
      </c>
      <c r="S268" s="236">
        <v>0</v>
      </c>
      <c r="T268" s="236">
        <v>0</v>
      </c>
      <c r="U268" s="237">
        <v>0</v>
      </c>
      <c r="V268" s="240">
        <v>0</v>
      </c>
      <c r="W268" s="233">
        <v>0</v>
      </c>
      <c r="X268" s="143">
        <v>0</v>
      </c>
      <c r="Y268" s="196">
        <v>9</v>
      </c>
      <c r="Z268" s="133">
        <v>9</v>
      </c>
    </row>
    <row r="269" spans="1:26" x14ac:dyDescent="0.25">
      <c r="A269" s="325"/>
      <c r="B269" s="328"/>
      <c r="C269" s="48" t="s">
        <v>294</v>
      </c>
      <c r="D269" s="39" t="s">
        <v>295</v>
      </c>
      <c r="E269" s="231">
        <v>0</v>
      </c>
      <c r="F269" s="232">
        <v>0</v>
      </c>
      <c r="G269" s="232">
        <v>0</v>
      </c>
      <c r="H269" s="232">
        <v>0</v>
      </c>
      <c r="I269" s="232">
        <v>0</v>
      </c>
      <c r="J269" s="232">
        <v>0</v>
      </c>
      <c r="K269" s="232">
        <v>0</v>
      </c>
      <c r="L269" s="233">
        <v>0</v>
      </c>
      <c r="M269" s="234">
        <v>0</v>
      </c>
      <c r="N269" s="234">
        <v>15</v>
      </c>
      <c r="O269" s="235">
        <v>15</v>
      </c>
      <c r="P269" s="236">
        <v>0</v>
      </c>
      <c r="Q269" s="236">
        <v>0</v>
      </c>
      <c r="R269" s="236">
        <v>0</v>
      </c>
      <c r="S269" s="236">
        <v>0</v>
      </c>
      <c r="T269" s="236">
        <v>0</v>
      </c>
      <c r="U269" s="237">
        <v>0</v>
      </c>
      <c r="V269" s="240">
        <v>0</v>
      </c>
      <c r="W269" s="233">
        <v>0</v>
      </c>
      <c r="X269" s="143">
        <v>0</v>
      </c>
      <c r="Y269" s="196">
        <v>5</v>
      </c>
      <c r="Z269" s="133">
        <v>5</v>
      </c>
    </row>
    <row r="270" spans="1:26" x14ac:dyDescent="0.25">
      <c r="A270" s="325"/>
      <c r="B270" s="328"/>
      <c r="C270" s="48" t="s">
        <v>296</v>
      </c>
      <c r="D270" s="39" t="s">
        <v>297</v>
      </c>
      <c r="E270" s="231">
        <v>0</v>
      </c>
      <c r="F270" s="232">
        <v>0</v>
      </c>
      <c r="G270" s="232">
        <v>0</v>
      </c>
      <c r="H270" s="232">
        <v>0</v>
      </c>
      <c r="I270" s="232">
        <v>0</v>
      </c>
      <c r="J270" s="232">
        <v>0</v>
      </c>
      <c r="K270" s="232">
        <v>0</v>
      </c>
      <c r="L270" s="233">
        <v>0</v>
      </c>
      <c r="M270" s="234">
        <v>0</v>
      </c>
      <c r="N270" s="234">
        <v>25</v>
      </c>
      <c r="O270" s="235">
        <v>25</v>
      </c>
      <c r="P270" s="236">
        <v>0</v>
      </c>
      <c r="Q270" s="236">
        <v>0</v>
      </c>
      <c r="R270" s="236">
        <v>0</v>
      </c>
      <c r="S270" s="236">
        <v>0</v>
      </c>
      <c r="T270" s="236">
        <v>0</v>
      </c>
      <c r="U270" s="237">
        <v>0</v>
      </c>
      <c r="V270" s="240">
        <v>0</v>
      </c>
      <c r="W270" s="233">
        <v>0</v>
      </c>
      <c r="X270" s="143">
        <v>0</v>
      </c>
      <c r="Y270" s="196">
        <v>4</v>
      </c>
      <c r="Z270" s="133">
        <v>4</v>
      </c>
    </row>
    <row r="271" spans="1:26" x14ac:dyDescent="0.25">
      <c r="A271" s="325"/>
      <c r="B271" s="328"/>
      <c r="C271" s="48" t="s">
        <v>298</v>
      </c>
      <c r="D271" s="39" t="s">
        <v>299</v>
      </c>
      <c r="E271" s="231">
        <v>0</v>
      </c>
      <c r="F271" s="232">
        <v>0</v>
      </c>
      <c r="G271" s="232">
        <v>0</v>
      </c>
      <c r="H271" s="232">
        <v>0</v>
      </c>
      <c r="I271" s="232">
        <v>0</v>
      </c>
      <c r="J271" s="232">
        <v>0</v>
      </c>
      <c r="K271" s="232">
        <v>3</v>
      </c>
      <c r="L271" s="233">
        <v>3</v>
      </c>
      <c r="M271" s="234">
        <v>0</v>
      </c>
      <c r="N271" s="234">
        <v>27</v>
      </c>
      <c r="O271" s="235">
        <v>30</v>
      </c>
      <c r="P271" s="236">
        <v>0</v>
      </c>
      <c r="Q271" s="236">
        <v>0</v>
      </c>
      <c r="R271" s="236">
        <v>0</v>
      </c>
      <c r="S271" s="236">
        <v>0</v>
      </c>
      <c r="T271" s="236">
        <v>0</v>
      </c>
      <c r="U271" s="237">
        <v>0</v>
      </c>
      <c r="V271" s="240">
        <v>0</v>
      </c>
      <c r="W271" s="233">
        <v>0</v>
      </c>
      <c r="X271" s="143">
        <v>0</v>
      </c>
      <c r="Y271" s="196">
        <v>7</v>
      </c>
      <c r="Z271" s="133">
        <v>7</v>
      </c>
    </row>
    <row r="272" spans="1:26" x14ac:dyDescent="0.25">
      <c r="A272" s="325"/>
      <c r="B272" s="328"/>
      <c r="C272" s="48" t="s">
        <v>300</v>
      </c>
      <c r="D272" s="39" t="s">
        <v>301</v>
      </c>
      <c r="E272" s="231">
        <v>0</v>
      </c>
      <c r="F272" s="232">
        <v>0</v>
      </c>
      <c r="G272" s="232">
        <v>0</v>
      </c>
      <c r="H272" s="232">
        <v>0</v>
      </c>
      <c r="I272" s="232">
        <v>0</v>
      </c>
      <c r="J272" s="232">
        <v>0</v>
      </c>
      <c r="K272" s="232">
        <v>0</v>
      </c>
      <c r="L272" s="233">
        <v>0</v>
      </c>
      <c r="M272" s="234">
        <v>0</v>
      </c>
      <c r="N272" s="234">
        <v>28</v>
      </c>
      <c r="O272" s="235">
        <v>28</v>
      </c>
      <c r="P272" s="236">
        <v>0</v>
      </c>
      <c r="Q272" s="236">
        <v>0</v>
      </c>
      <c r="R272" s="236">
        <v>0</v>
      </c>
      <c r="S272" s="236">
        <v>0</v>
      </c>
      <c r="T272" s="236">
        <v>0</v>
      </c>
      <c r="U272" s="237">
        <v>0</v>
      </c>
      <c r="V272" s="240">
        <v>0</v>
      </c>
      <c r="W272" s="233">
        <v>0</v>
      </c>
      <c r="X272" s="143">
        <v>0</v>
      </c>
      <c r="Y272" s="196">
        <v>7</v>
      </c>
      <c r="Z272" s="133">
        <v>7</v>
      </c>
    </row>
    <row r="273" spans="1:26" x14ac:dyDescent="0.25">
      <c r="A273" s="325"/>
      <c r="B273" s="328"/>
      <c r="C273" s="48" t="s">
        <v>302</v>
      </c>
      <c r="D273" s="39" t="s">
        <v>303</v>
      </c>
      <c r="E273" s="231">
        <v>0</v>
      </c>
      <c r="F273" s="232">
        <v>0</v>
      </c>
      <c r="G273" s="232">
        <v>0</v>
      </c>
      <c r="H273" s="232">
        <v>0</v>
      </c>
      <c r="I273" s="232">
        <v>0</v>
      </c>
      <c r="J273" s="232">
        <v>0</v>
      </c>
      <c r="K273" s="232">
        <v>0</v>
      </c>
      <c r="L273" s="233">
        <v>0</v>
      </c>
      <c r="M273" s="234">
        <v>1</v>
      </c>
      <c r="N273" s="234">
        <v>18</v>
      </c>
      <c r="O273" s="235">
        <v>19</v>
      </c>
      <c r="P273" s="236">
        <v>0</v>
      </c>
      <c r="Q273" s="236">
        <v>0</v>
      </c>
      <c r="R273" s="236">
        <v>0</v>
      </c>
      <c r="S273" s="236">
        <v>0</v>
      </c>
      <c r="T273" s="236">
        <v>0</v>
      </c>
      <c r="U273" s="237">
        <v>0</v>
      </c>
      <c r="V273" s="240">
        <v>0</v>
      </c>
      <c r="W273" s="233">
        <v>0</v>
      </c>
      <c r="X273" s="143">
        <v>0</v>
      </c>
      <c r="Y273" s="196">
        <v>0</v>
      </c>
      <c r="Z273" s="133">
        <v>0</v>
      </c>
    </row>
    <row r="274" spans="1:26" x14ac:dyDescent="0.25">
      <c r="A274" s="325"/>
      <c r="B274" s="328"/>
      <c r="C274" s="48" t="s">
        <v>304</v>
      </c>
      <c r="D274" s="39" t="s">
        <v>305</v>
      </c>
      <c r="E274" s="231">
        <v>0</v>
      </c>
      <c r="F274" s="232">
        <v>0</v>
      </c>
      <c r="G274" s="232">
        <v>0</v>
      </c>
      <c r="H274" s="232">
        <v>0</v>
      </c>
      <c r="I274" s="232">
        <v>0</v>
      </c>
      <c r="J274" s="232">
        <v>0</v>
      </c>
      <c r="K274" s="232">
        <v>0</v>
      </c>
      <c r="L274" s="233">
        <v>0</v>
      </c>
      <c r="M274" s="234">
        <v>0</v>
      </c>
      <c r="N274" s="234">
        <v>0</v>
      </c>
      <c r="O274" s="235">
        <v>0</v>
      </c>
      <c r="P274" s="236">
        <v>0</v>
      </c>
      <c r="Q274" s="236">
        <v>0</v>
      </c>
      <c r="R274" s="236">
        <v>0</v>
      </c>
      <c r="S274" s="236">
        <v>0</v>
      </c>
      <c r="T274" s="236">
        <v>0</v>
      </c>
      <c r="U274" s="237">
        <v>0</v>
      </c>
      <c r="V274" s="240">
        <v>0</v>
      </c>
      <c r="W274" s="233">
        <v>0</v>
      </c>
      <c r="X274" s="143">
        <v>0</v>
      </c>
      <c r="Y274" s="196">
        <v>0</v>
      </c>
      <c r="Z274" s="133">
        <v>0</v>
      </c>
    </row>
    <row r="275" spans="1:26" x14ac:dyDescent="0.25">
      <c r="A275" s="325"/>
      <c r="B275" s="328"/>
      <c r="C275" s="48" t="s">
        <v>306</v>
      </c>
      <c r="D275" s="39" t="s">
        <v>307</v>
      </c>
      <c r="E275" s="231">
        <v>0</v>
      </c>
      <c r="F275" s="232">
        <v>0</v>
      </c>
      <c r="G275" s="232">
        <v>0</v>
      </c>
      <c r="H275" s="232">
        <v>0</v>
      </c>
      <c r="I275" s="232">
        <v>0</v>
      </c>
      <c r="J275" s="232">
        <v>0</v>
      </c>
      <c r="K275" s="232">
        <v>0</v>
      </c>
      <c r="L275" s="233">
        <v>0</v>
      </c>
      <c r="M275" s="234">
        <v>0</v>
      </c>
      <c r="N275" s="234">
        <v>5</v>
      </c>
      <c r="O275" s="235">
        <v>5</v>
      </c>
      <c r="P275" s="236">
        <v>0</v>
      </c>
      <c r="Q275" s="236">
        <v>0</v>
      </c>
      <c r="R275" s="236">
        <v>0</v>
      </c>
      <c r="S275" s="236">
        <v>0</v>
      </c>
      <c r="T275" s="236">
        <v>0</v>
      </c>
      <c r="U275" s="237">
        <v>0</v>
      </c>
      <c r="V275" s="240">
        <v>0</v>
      </c>
      <c r="W275" s="233">
        <v>0</v>
      </c>
      <c r="X275" s="143">
        <v>0</v>
      </c>
      <c r="Y275" s="196">
        <v>0</v>
      </c>
      <c r="Z275" s="133">
        <v>0</v>
      </c>
    </row>
    <row r="276" spans="1:26" x14ac:dyDescent="0.25">
      <c r="A276" s="325"/>
      <c r="B276" s="329"/>
      <c r="C276" s="48" t="s">
        <v>308</v>
      </c>
      <c r="D276" s="39" t="s">
        <v>309</v>
      </c>
      <c r="E276" s="231">
        <v>0</v>
      </c>
      <c r="F276" s="232">
        <v>0</v>
      </c>
      <c r="G276" s="232">
        <v>0</v>
      </c>
      <c r="H276" s="232">
        <v>0</v>
      </c>
      <c r="I276" s="232">
        <v>0</v>
      </c>
      <c r="J276" s="232">
        <v>0</v>
      </c>
      <c r="K276" s="232">
        <v>0</v>
      </c>
      <c r="L276" s="233">
        <v>0</v>
      </c>
      <c r="M276" s="234">
        <v>0</v>
      </c>
      <c r="N276" s="234">
        <v>0</v>
      </c>
      <c r="O276" s="235">
        <v>0</v>
      </c>
      <c r="P276" s="236">
        <v>0</v>
      </c>
      <c r="Q276" s="236">
        <v>0</v>
      </c>
      <c r="R276" s="236">
        <v>0</v>
      </c>
      <c r="S276" s="236">
        <v>0</v>
      </c>
      <c r="T276" s="236">
        <v>0</v>
      </c>
      <c r="U276" s="237">
        <v>0</v>
      </c>
      <c r="V276" s="240">
        <v>0</v>
      </c>
      <c r="W276" s="233">
        <v>0</v>
      </c>
      <c r="X276" s="143">
        <v>0</v>
      </c>
      <c r="Y276" s="196">
        <v>0</v>
      </c>
      <c r="Z276" s="133">
        <v>0</v>
      </c>
    </row>
    <row r="277" spans="1:26" ht="15.75" thickBot="1" x14ac:dyDescent="0.3">
      <c r="A277" s="326"/>
      <c r="B277" s="49" t="s">
        <v>438</v>
      </c>
      <c r="C277" s="50"/>
      <c r="D277" s="51"/>
      <c r="E277" s="241">
        <v>0</v>
      </c>
      <c r="F277" s="242">
        <v>0</v>
      </c>
      <c r="G277" s="242">
        <v>250</v>
      </c>
      <c r="H277" s="242">
        <v>0</v>
      </c>
      <c r="I277" s="242">
        <v>0</v>
      </c>
      <c r="J277" s="242">
        <v>0</v>
      </c>
      <c r="K277" s="242">
        <v>19</v>
      </c>
      <c r="L277" s="243">
        <v>269</v>
      </c>
      <c r="M277" s="244">
        <v>114</v>
      </c>
      <c r="N277" s="244">
        <v>1339</v>
      </c>
      <c r="O277" s="245">
        <v>1722</v>
      </c>
      <c r="P277" s="246">
        <v>0</v>
      </c>
      <c r="Q277" s="246">
        <v>0</v>
      </c>
      <c r="R277" s="246">
        <v>36</v>
      </c>
      <c r="S277" s="246">
        <v>0</v>
      </c>
      <c r="T277" s="246">
        <v>0</v>
      </c>
      <c r="U277" s="246">
        <v>0</v>
      </c>
      <c r="V277" s="246">
        <v>0</v>
      </c>
      <c r="W277" s="243">
        <v>36</v>
      </c>
      <c r="X277" s="244">
        <v>42</v>
      </c>
      <c r="Y277" s="244">
        <v>364</v>
      </c>
      <c r="Z277" s="243">
        <v>442</v>
      </c>
    </row>
    <row r="278" spans="1:26" ht="15" customHeight="1" x14ac:dyDescent="0.25">
      <c r="A278" s="330" t="s">
        <v>433</v>
      </c>
      <c r="B278" s="99" t="s">
        <v>312</v>
      </c>
      <c r="C278" s="1"/>
      <c r="D278" s="4"/>
      <c r="E278" s="200">
        <v>0</v>
      </c>
      <c r="F278" s="201">
        <v>0</v>
      </c>
      <c r="G278" s="201">
        <v>0</v>
      </c>
      <c r="H278" s="201">
        <v>0</v>
      </c>
      <c r="I278" s="201">
        <v>0</v>
      </c>
      <c r="J278" s="201">
        <v>0</v>
      </c>
      <c r="K278" s="201">
        <v>0</v>
      </c>
      <c r="L278" s="202">
        <v>0</v>
      </c>
      <c r="M278" s="203">
        <v>30</v>
      </c>
      <c r="N278" s="203">
        <v>12</v>
      </c>
      <c r="O278" s="204">
        <v>42</v>
      </c>
      <c r="P278" s="203">
        <v>0</v>
      </c>
      <c r="Q278" s="203">
        <v>0</v>
      </c>
      <c r="R278" s="203">
        <v>0</v>
      </c>
      <c r="S278" s="203">
        <v>0</v>
      </c>
      <c r="T278" s="203">
        <v>0</v>
      </c>
      <c r="U278" s="203">
        <v>0</v>
      </c>
      <c r="V278" s="203">
        <v>0</v>
      </c>
      <c r="W278" s="202">
        <v>0</v>
      </c>
      <c r="X278" s="203">
        <v>5</v>
      </c>
      <c r="Y278" s="203">
        <v>6</v>
      </c>
      <c r="Z278" s="202">
        <v>11</v>
      </c>
    </row>
    <row r="279" spans="1:26" ht="15" customHeight="1" x14ac:dyDescent="0.25">
      <c r="A279" s="331"/>
      <c r="B279" s="205"/>
      <c r="C279" s="206"/>
      <c r="D279" s="208" t="s">
        <v>344</v>
      </c>
      <c r="E279" s="209">
        <v>0</v>
      </c>
      <c r="F279" s="210">
        <v>0</v>
      </c>
      <c r="G279" s="210">
        <v>0</v>
      </c>
      <c r="H279" s="210">
        <v>0</v>
      </c>
      <c r="I279" s="210">
        <v>0</v>
      </c>
      <c r="J279" s="210">
        <v>0</v>
      </c>
      <c r="K279" s="210">
        <v>0</v>
      </c>
      <c r="L279" s="211">
        <v>0</v>
      </c>
      <c r="M279" s="212">
        <v>6</v>
      </c>
      <c r="N279" s="212">
        <v>0</v>
      </c>
      <c r="O279" s="213">
        <v>6</v>
      </c>
      <c r="P279" s="214">
        <v>0</v>
      </c>
      <c r="Q279" s="214">
        <v>0</v>
      </c>
      <c r="R279" s="214">
        <v>0</v>
      </c>
      <c r="S279" s="214">
        <v>0</v>
      </c>
      <c r="T279" s="214">
        <v>0</v>
      </c>
      <c r="U279" s="224">
        <v>0</v>
      </c>
      <c r="V279" s="215">
        <v>0</v>
      </c>
      <c r="W279" s="211">
        <v>0</v>
      </c>
      <c r="X279" s="212">
        <v>0</v>
      </c>
      <c r="Y279" s="216">
        <v>0</v>
      </c>
      <c r="Z279" s="217">
        <v>0</v>
      </c>
    </row>
    <row r="280" spans="1:26" ht="15" customHeight="1" x14ac:dyDescent="0.25">
      <c r="A280" s="331"/>
      <c r="B280" s="205"/>
      <c r="C280" s="206"/>
      <c r="D280" s="208" t="s">
        <v>600</v>
      </c>
      <c r="E280" s="209">
        <v>0</v>
      </c>
      <c r="F280" s="210">
        <v>0</v>
      </c>
      <c r="G280" s="210">
        <v>0</v>
      </c>
      <c r="H280" s="210">
        <v>0</v>
      </c>
      <c r="I280" s="210">
        <v>0</v>
      </c>
      <c r="J280" s="210">
        <v>0</v>
      </c>
      <c r="K280" s="210">
        <v>0</v>
      </c>
      <c r="L280" s="211">
        <v>0</v>
      </c>
      <c r="M280" s="212">
        <v>2</v>
      </c>
      <c r="N280" s="212">
        <v>4</v>
      </c>
      <c r="O280" s="213">
        <v>6</v>
      </c>
      <c r="P280" s="214">
        <v>0</v>
      </c>
      <c r="Q280" s="214">
        <v>0</v>
      </c>
      <c r="R280" s="214">
        <v>0</v>
      </c>
      <c r="S280" s="214">
        <v>0</v>
      </c>
      <c r="T280" s="214">
        <v>0</v>
      </c>
      <c r="U280" s="224">
        <v>0</v>
      </c>
      <c r="V280" s="215">
        <v>0</v>
      </c>
      <c r="W280" s="211">
        <v>0</v>
      </c>
      <c r="X280" s="212">
        <v>1</v>
      </c>
      <c r="Y280" s="216">
        <v>1</v>
      </c>
      <c r="Z280" s="217">
        <v>2</v>
      </c>
    </row>
    <row r="281" spans="1:26" ht="15" customHeight="1" x14ac:dyDescent="0.25">
      <c r="A281" s="331"/>
      <c r="B281" s="205"/>
      <c r="C281" s="206">
        <v>610859</v>
      </c>
      <c r="D281" s="208" t="s">
        <v>313</v>
      </c>
      <c r="E281" s="209">
        <v>0</v>
      </c>
      <c r="F281" s="210">
        <v>0</v>
      </c>
      <c r="G281" s="210">
        <v>0</v>
      </c>
      <c r="H281" s="210">
        <v>0</v>
      </c>
      <c r="I281" s="210">
        <v>0</v>
      </c>
      <c r="J281" s="210">
        <v>0</v>
      </c>
      <c r="K281" s="210">
        <v>0</v>
      </c>
      <c r="L281" s="211">
        <v>0</v>
      </c>
      <c r="M281" s="212">
        <v>0</v>
      </c>
      <c r="N281" s="212">
        <v>0</v>
      </c>
      <c r="O281" s="213">
        <v>0</v>
      </c>
      <c r="P281" s="214">
        <v>0</v>
      </c>
      <c r="Q281" s="214">
        <v>0</v>
      </c>
      <c r="R281" s="214">
        <v>0</v>
      </c>
      <c r="S281" s="214">
        <v>0</v>
      </c>
      <c r="T281" s="214">
        <v>0</v>
      </c>
      <c r="U281" s="224">
        <v>0</v>
      </c>
      <c r="V281" s="215">
        <v>0</v>
      </c>
      <c r="W281" s="211">
        <v>0</v>
      </c>
      <c r="X281" s="212">
        <v>0</v>
      </c>
      <c r="Y281" s="216">
        <v>0</v>
      </c>
      <c r="Z281" s="217">
        <v>0</v>
      </c>
    </row>
    <row r="282" spans="1:26" ht="15" customHeight="1" x14ac:dyDescent="0.25">
      <c r="A282" s="331"/>
      <c r="B282" s="205"/>
      <c r="C282" s="206" t="s">
        <v>506</v>
      </c>
      <c r="D282" s="208" t="s">
        <v>507</v>
      </c>
      <c r="E282" s="209">
        <v>0</v>
      </c>
      <c r="F282" s="210">
        <v>0</v>
      </c>
      <c r="G282" s="210">
        <v>0</v>
      </c>
      <c r="H282" s="210">
        <v>0</v>
      </c>
      <c r="I282" s="210">
        <v>0</v>
      </c>
      <c r="J282" s="210">
        <v>0</v>
      </c>
      <c r="K282" s="210">
        <v>0</v>
      </c>
      <c r="L282" s="211">
        <v>0</v>
      </c>
      <c r="M282" s="212">
        <v>19</v>
      </c>
      <c r="N282" s="212">
        <v>1</v>
      </c>
      <c r="O282" s="213">
        <v>20</v>
      </c>
      <c r="P282" s="214">
        <v>0</v>
      </c>
      <c r="Q282" s="214">
        <v>0</v>
      </c>
      <c r="R282" s="214">
        <v>0</v>
      </c>
      <c r="S282" s="214">
        <v>0</v>
      </c>
      <c r="T282" s="214">
        <v>0</v>
      </c>
      <c r="U282" s="224">
        <v>0</v>
      </c>
      <c r="V282" s="215">
        <v>0</v>
      </c>
      <c r="W282" s="211">
        <v>0</v>
      </c>
      <c r="X282" s="212">
        <v>3</v>
      </c>
      <c r="Y282" s="216">
        <v>0</v>
      </c>
      <c r="Z282" s="217">
        <v>3</v>
      </c>
    </row>
    <row r="283" spans="1:26" ht="15" customHeight="1" x14ac:dyDescent="0.25">
      <c r="A283" s="331"/>
      <c r="B283" s="205"/>
      <c r="C283" s="206"/>
      <c r="D283" s="208" t="s">
        <v>483</v>
      </c>
      <c r="E283" s="209">
        <v>0</v>
      </c>
      <c r="F283" s="210">
        <v>0</v>
      </c>
      <c r="G283" s="210">
        <v>0</v>
      </c>
      <c r="H283" s="210">
        <v>0</v>
      </c>
      <c r="I283" s="210">
        <v>0</v>
      </c>
      <c r="J283" s="210">
        <v>0</v>
      </c>
      <c r="K283" s="210">
        <v>0</v>
      </c>
      <c r="L283" s="211">
        <v>0</v>
      </c>
      <c r="M283" s="212">
        <v>0</v>
      </c>
      <c r="N283" s="212">
        <v>0</v>
      </c>
      <c r="O283" s="213">
        <v>0</v>
      </c>
      <c r="P283" s="214">
        <v>0</v>
      </c>
      <c r="Q283" s="214">
        <v>0</v>
      </c>
      <c r="R283" s="214">
        <v>0</v>
      </c>
      <c r="S283" s="214">
        <v>0</v>
      </c>
      <c r="T283" s="214">
        <v>0</v>
      </c>
      <c r="U283" s="224">
        <v>0</v>
      </c>
      <c r="V283" s="215">
        <v>0</v>
      </c>
      <c r="W283" s="211">
        <v>0</v>
      </c>
      <c r="X283" s="212">
        <v>0</v>
      </c>
      <c r="Y283" s="216">
        <v>0</v>
      </c>
      <c r="Z283" s="217">
        <v>0</v>
      </c>
    </row>
    <row r="284" spans="1:26" ht="15" customHeight="1" x14ac:dyDescent="0.25">
      <c r="A284" s="331"/>
      <c r="B284" s="205"/>
      <c r="C284" s="206">
        <v>611925</v>
      </c>
      <c r="D284" s="208" t="s">
        <v>314</v>
      </c>
      <c r="E284" s="209">
        <v>0</v>
      </c>
      <c r="F284" s="210">
        <v>0</v>
      </c>
      <c r="G284" s="210">
        <v>0</v>
      </c>
      <c r="H284" s="210">
        <v>0</v>
      </c>
      <c r="I284" s="210">
        <v>0</v>
      </c>
      <c r="J284" s="210">
        <v>0</v>
      </c>
      <c r="K284" s="210">
        <v>0</v>
      </c>
      <c r="L284" s="211">
        <v>0</v>
      </c>
      <c r="M284" s="212">
        <v>3</v>
      </c>
      <c r="N284" s="212">
        <v>7</v>
      </c>
      <c r="O284" s="213">
        <v>10</v>
      </c>
      <c r="P284" s="214">
        <v>0</v>
      </c>
      <c r="Q284" s="214">
        <v>0</v>
      </c>
      <c r="R284" s="214">
        <v>0</v>
      </c>
      <c r="S284" s="214">
        <v>0</v>
      </c>
      <c r="T284" s="214">
        <v>0</v>
      </c>
      <c r="U284" s="224">
        <v>0</v>
      </c>
      <c r="V284" s="215">
        <v>0</v>
      </c>
      <c r="W284" s="211">
        <v>0</v>
      </c>
      <c r="X284" s="212">
        <v>1</v>
      </c>
      <c r="Y284" s="216">
        <v>5</v>
      </c>
      <c r="Z284" s="217">
        <v>6</v>
      </c>
    </row>
    <row r="285" spans="1:26" ht="15" customHeight="1" x14ac:dyDescent="0.25">
      <c r="A285" s="331"/>
      <c r="B285" s="205"/>
      <c r="C285" s="206">
        <v>16008</v>
      </c>
      <c r="D285" s="208" t="s">
        <v>315</v>
      </c>
      <c r="E285" s="209">
        <v>0</v>
      </c>
      <c r="F285" s="210">
        <v>0</v>
      </c>
      <c r="G285" s="210">
        <v>0</v>
      </c>
      <c r="H285" s="210">
        <v>0</v>
      </c>
      <c r="I285" s="210">
        <v>0</v>
      </c>
      <c r="J285" s="210">
        <v>0</v>
      </c>
      <c r="K285" s="210">
        <v>0</v>
      </c>
      <c r="L285" s="211">
        <v>0</v>
      </c>
      <c r="M285" s="212">
        <v>0</v>
      </c>
      <c r="N285" s="212">
        <v>0</v>
      </c>
      <c r="O285" s="213">
        <v>0</v>
      </c>
      <c r="P285" s="214">
        <v>0</v>
      </c>
      <c r="Q285" s="214">
        <v>0</v>
      </c>
      <c r="R285" s="214">
        <v>0</v>
      </c>
      <c r="S285" s="214">
        <v>0</v>
      </c>
      <c r="T285" s="214">
        <v>0</v>
      </c>
      <c r="U285" s="224">
        <v>0</v>
      </c>
      <c r="V285" s="215">
        <v>0</v>
      </c>
      <c r="W285" s="211">
        <v>0</v>
      </c>
      <c r="X285" s="212">
        <v>0</v>
      </c>
      <c r="Y285" s="216">
        <v>0</v>
      </c>
      <c r="Z285" s="217">
        <v>0</v>
      </c>
    </row>
    <row r="286" spans="1:26" ht="15" customHeight="1" x14ac:dyDescent="0.25">
      <c r="A286" s="331"/>
      <c r="B286" s="205"/>
      <c r="C286" s="206">
        <v>610835</v>
      </c>
      <c r="D286" s="208" t="s">
        <v>316</v>
      </c>
      <c r="E286" s="209">
        <v>0</v>
      </c>
      <c r="F286" s="210">
        <v>0</v>
      </c>
      <c r="G286" s="210">
        <v>0</v>
      </c>
      <c r="H286" s="210">
        <v>0</v>
      </c>
      <c r="I286" s="210">
        <v>0</v>
      </c>
      <c r="J286" s="210">
        <v>0</v>
      </c>
      <c r="K286" s="210">
        <v>0</v>
      </c>
      <c r="L286" s="211">
        <v>0</v>
      </c>
      <c r="M286" s="212">
        <v>0</v>
      </c>
      <c r="N286" s="212">
        <v>0</v>
      </c>
      <c r="O286" s="213">
        <v>0</v>
      </c>
      <c r="P286" s="214">
        <v>0</v>
      </c>
      <c r="Q286" s="214">
        <v>0</v>
      </c>
      <c r="R286" s="214">
        <v>0</v>
      </c>
      <c r="S286" s="214">
        <v>0</v>
      </c>
      <c r="T286" s="214">
        <v>0</v>
      </c>
      <c r="U286" s="224">
        <v>0</v>
      </c>
      <c r="V286" s="215">
        <v>0</v>
      </c>
      <c r="W286" s="211">
        <v>0</v>
      </c>
      <c r="X286" s="212">
        <v>0</v>
      </c>
      <c r="Y286" s="216">
        <v>0</v>
      </c>
      <c r="Z286" s="217">
        <v>0</v>
      </c>
    </row>
    <row r="287" spans="1:26" ht="15" customHeight="1" x14ac:dyDescent="0.25">
      <c r="A287" s="331"/>
      <c r="B287" s="205"/>
      <c r="C287" s="206">
        <v>13501</v>
      </c>
      <c r="D287" s="208" t="s">
        <v>317</v>
      </c>
      <c r="E287" s="209">
        <v>0</v>
      </c>
      <c r="F287" s="210">
        <v>0</v>
      </c>
      <c r="G287" s="210">
        <v>0</v>
      </c>
      <c r="H287" s="210">
        <v>0</v>
      </c>
      <c r="I287" s="210">
        <v>0</v>
      </c>
      <c r="J287" s="210">
        <v>0</v>
      </c>
      <c r="K287" s="210">
        <v>0</v>
      </c>
      <c r="L287" s="211">
        <v>0</v>
      </c>
      <c r="M287" s="212">
        <v>0</v>
      </c>
      <c r="N287" s="212">
        <v>0</v>
      </c>
      <c r="O287" s="213">
        <v>0</v>
      </c>
      <c r="P287" s="214">
        <v>0</v>
      </c>
      <c r="Q287" s="214">
        <v>0</v>
      </c>
      <c r="R287" s="214">
        <v>0</v>
      </c>
      <c r="S287" s="214">
        <v>0</v>
      </c>
      <c r="T287" s="214">
        <v>0</v>
      </c>
      <c r="U287" s="224">
        <v>0</v>
      </c>
      <c r="V287" s="215">
        <v>0</v>
      </c>
      <c r="W287" s="211">
        <v>0</v>
      </c>
      <c r="X287" s="212">
        <v>0</v>
      </c>
      <c r="Y287" s="216">
        <v>0</v>
      </c>
      <c r="Z287" s="217">
        <v>0</v>
      </c>
    </row>
    <row r="288" spans="1:26" ht="15" customHeight="1" x14ac:dyDescent="0.25">
      <c r="A288" s="331"/>
      <c r="B288" s="99" t="s">
        <v>13</v>
      </c>
      <c r="C288" s="1"/>
      <c r="D288" s="4"/>
      <c r="E288" s="200">
        <v>0</v>
      </c>
      <c r="F288" s="201">
        <v>0</v>
      </c>
      <c r="G288" s="201">
        <v>126</v>
      </c>
      <c r="H288" s="201">
        <v>0</v>
      </c>
      <c r="I288" s="201">
        <v>0</v>
      </c>
      <c r="J288" s="201">
        <v>0</v>
      </c>
      <c r="K288" s="201">
        <v>0</v>
      </c>
      <c r="L288" s="202">
        <v>126</v>
      </c>
      <c r="M288" s="203">
        <v>209</v>
      </c>
      <c r="N288" s="203">
        <v>663</v>
      </c>
      <c r="O288" s="204">
        <v>998</v>
      </c>
      <c r="P288" s="203">
        <v>0</v>
      </c>
      <c r="Q288" s="203">
        <v>0</v>
      </c>
      <c r="R288" s="203">
        <v>95</v>
      </c>
      <c r="S288" s="203">
        <v>0</v>
      </c>
      <c r="T288" s="203">
        <v>0</v>
      </c>
      <c r="U288" s="203">
        <v>0</v>
      </c>
      <c r="V288" s="203">
        <v>0</v>
      </c>
      <c r="W288" s="202">
        <v>95</v>
      </c>
      <c r="X288" s="203">
        <v>113</v>
      </c>
      <c r="Y288" s="203">
        <v>93</v>
      </c>
      <c r="Z288" s="202">
        <v>301</v>
      </c>
    </row>
    <row r="289" spans="1:26" ht="15" customHeight="1" x14ac:dyDescent="0.25">
      <c r="A289" s="331"/>
      <c r="B289" s="205"/>
      <c r="C289" s="206" t="s">
        <v>318</v>
      </c>
      <c r="D289" s="208" t="s">
        <v>319</v>
      </c>
      <c r="E289" s="209">
        <v>0</v>
      </c>
      <c r="F289" s="210">
        <v>0</v>
      </c>
      <c r="G289" s="210">
        <v>117</v>
      </c>
      <c r="H289" s="210">
        <v>0</v>
      </c>
      <c r="I289" s="210">
        <v>0</v>
      </c>
      <c r="J289" s="210">
        <v>0</v>
      </c>
      <c r="K289" s="210">
        <v>0</v>
      </c>
      <c r="L289" s="211">
        <v>117</v>
      </c>
      <c r="M289" s="212">
        <v>2</v>
      </c>
      <c r="N289" s="212">
        <v>0</v>
      </c>
      <c r="O289" s="213">
        <v>119</v>
      </c>
      <c r="P289" s="214">
        <v>0</v>
      </c>
      <c r="Q289" s="214">
        <v>0</v>
      </c>
      <c r="R289" s="214">
        <v>91</v>
      </c>
      <c r="S289" s="214">
        <v>0</v>
      </c>
      <c r="T289" s="214">
        <v>0</v>
      </c>
      <c r="U289" s="224">
        <v>0</v>
      </c>
      <c r="V289" s="215">
        <v>0</v>
      </c>
      <c r="W289" s="211">
        <v>91</v>
      </c>
      <c r="X289" s="212">
        <v>0</v>
      </c>
      <c r="Y289" s="216">
        <v>0</v>
      </c>
      <c r="Z289" s="217">
        <v>91</v>
      </c>
    </row>
    <row r="290" spans="1:26" ht="15" customHeight="1" x14ac:dyDescent="0.25">
      <c r="A290" s="331"/>
      <c r="B290" s="205"/>
      <c r="C290" s="206"/>
      <c r="D290" s="208" t="s">
        <v>582</v>
      </c>
      <c r="E290" s="209">
        <v>0</v>
      </c>
      <c r="F290" s="210">
        <v>0</v>
      </c>
      <c r="G290" s="210">
        <v>0</v>
      </c>
      <c r="H290" s="210">
        <v>0</v>
      </c>
      <c r="I290" s="210">
        <v>0</v>
      </c>
      <c r="J290" s="210">
        <v>0</v>
      </c>
      <c r="K290" s="210">
        <v>0</v>
      </c>
      <c r="L290" s="211">
        <v>0</v>
      </c>
      <c r="M290" s="212">
        <v>0</v>
      </c>
      <c r="N290" s="212">
        <v>9</v>
      </c>
      <c r="O290" s="213">
        <v>9</v>
      </c>
      <c r="P290" s="214">
        <v>0</v>
      </c>
      <c r="Q290" s="214">
        <v>0</v>
      </c>
      <c r="R290" s="214">
        <v>0</v>
      </c>
      <c r="S290" s="214">
        <v>0</v>
      </c>
      <c r="T290" s="214">
        <v>0</v>
      </c>
      <c r="U290" s="224">
        <v>0</v>
      </c>
      <c r="V290" s="215">
        <v>0</v>
      </c>
      <c r="W290" s="211">
        <v>0</v>
      </c>
      <c r="X290" s="212">
        <v>0</v>
      </c>
      <c r="Y290" s="216">
        <v>0</v>
      </c>
      <c r="Z290" s="217">
        <v>0</v>
      </c>
    </row>
    <row r="291" spans="1:26" ht="15" customHeight="1" x14ac:dyDescent="0.25">
      <c r="A291" s="331"/>
      <c r="B291" s="205"/>
      <c r="C291" s="206"/>
      <c r="D291" s="208" t="s">
        <v>584</v>
      </c>
      <c r="E291" s="209">
        <v>0</v>
      </c>
      <c r="F291" s="210">
        <v>0</v>
      </c>
      <c r="G291" s="210">
        <v>0</v>
      </c>
      <c r="H291" s="210">
        <v>0</v>
      </c>
      <c r="I291" s="210">
        <v>0</v>
      </c>
      <c r="J291" s="210">
        <v>0</v>
      </c>
      <c r="K291" s="210">
        <v>0</v>
      </c>
      <c r="L291" s="211">
        <v>0</v>
      </c>
      <c r="M291" s="212">
        <v>0</v>
      </c>
      <c r="N291" s="212">
        <v>256</v>
      </c>
      <c r="O291" s="213">
        <v>256</v>
      </c>
      <c r="P291" s="214">
        <v>0</v>
      </c>
      <c r="Q291" s="214">
        <v>0</v>
      </c>
      <c r="R291" s="214">
        <v>0</v>
      </c>
      <c r="S291" s="214">
        <v>0</v>
      </c>
      <c r="T291" s="214">
        <v>0</v>
      </c>
      <c r="U291" s="224">
        <v>0</v>
      </c>
      <c r="V291" s="215">
        <v>0</v>
      </c>
      <c r="W291" s="211">
        <v>0</v>
      </c>
      <c r="X291" s="212">
        <v>0</v>
      </c>
      <c r="Y291" s="216">
        <v>0</v>
      </c>
      <c r="Z291" s="217">
        <v>0</v>
      </c>
    </row>
    <row r="292" spans="1:26" ht="15" customHeight="1" x14ac:dyDescent="0.25">
      <c r="A292" s="331"/>
      <c r="B292" s="205"/>
      <c r="C292" s="206" t="s">
        <v>343</v>
      </c>
      <c r="D292" s="208" t="s">
        <v>519</v>
      </c>
      <c r="E292" s="209">
        <v>0</v>
      </c>
      <c r="F292" s="210">
        <v>0</v>
      </c>
      <c r="G292" s="210">
        <v>0</v>
      </c>
      <c r="H292" s="210">
        <v>0</v>
      </c>
      <c r="I292" s="210">
        <v>0</v>
      </c>
      <c r="J292" s="210">
        <v>0</v>
      </c>
      <c r="K292" s="210">
        <v>0</v>
      </c>
      <c r="L292" s="211">
        <v>0</v>
      </c>
      <c r="M292" s="212">
        <v>57</v>
      </c>
      <c r="N292" s="212">
        <v>0</v>
      </c>
      <c r="O292" s="213">
        <v>57</v>
      </c>
      <c r="P292" s="214">
        <v>0</v>
      </c>
      <c r="Q292" s="214">
        <v>0</v>
      </c>
      <c r="R292" s="214">
        <v>0</v>
      </c>
      <c r="S292" s="214">
        <v>0</v>
      </c>
      <c r="T292" s="214">
        <v>0</v>
      </c>
      <c r="U292" s="224">
        <v>0</v>
      </c>
      <c r="V292" s="215">
        <v>0</v>
      </c>
      <c r="W292" s="211">
        <v>0</v>
      </c>
      <c r="X292" s="212">
        <v>3</v>
      </c>
      <c r="Y292" s="216">
        <v>0</v>
      </c>
      <c r="Z292" s="217">
        <v>3</v>
      </c>
    </row>
    <row r="293" spans="1:26" ht="15" customHeight="1" x14ac:dyDescent="0.25">
      <c r="A293" s="331"/>
      <c r="B293" s="205"/>
      <c r="C293" s="206"/>
      <c r="D293" s="208" t="s">
        <v>483</v>
      </c>
      <c r="E293" s="209">
        <v>0</v>
      </c>
      <c r="F293" s="210">
        <v>0</v>
      </c>
      <c r="G293" s="210">
        <v>0</v>
      </c>
      <c r="H293" s="210">
        <v>0</v>
      </c>
      <c r="I293" s="210">
        <v>0</v>
      </c>
      <c r="J293" s="210">
        <v>0</v>
      </c>
      <c r="K293" s="210">
        <v>0</v>
      </c>
      <c r="L293" s="211">
        <v>0</v>
      </c>
      <c r="M293" s="212">
        <v>1</v>
      </c>
      <c r="N293" s="212">
        <v>1</v>
      </c>
      <c r="O293" s="213">
        <v>2</v>
      </c>
      <c r="P293" s="214">
        <v>0</v>
      </c>
      <c r="Q293" s="214">
        <v>0</v>
      </c>
      <c r="R293" s="214">
        <v>0</v>
      </c>
      <c r="S293" s="214">
        <v>0</v>
      </c>
      <c r="T293" s="214">
        <v>0</v>
      </c>
      <c r="U293" s="224">
        <v>0</v>
      </c>
      <c r="V293" s="215">
        <v>0</v>
      </c>
      <c r="W293" s="211">
        <v>0</v>
      </c>
      <c r="X293" s="212">
        <v>0</v>
      </c>
      <c r="Y293" s="216">
        <v>0</v>
      </c>
      <c r="Z293" s="217">
        <v>0</v>
      </c>
    </row>
    <row r="294" spans="1:26" ht="15" customHeight="1" x14ac:dyDescent="0.25">
      <c r="A294" s="331"/>
      <c r="B294" s="205"/>
      <c r="C294" s="206" t="s">
        <v>320</v>
      </c>
      <c r="D294" s="208" t="s">
        <v>524</v>
      </c>
      <c r="E294" s="209">
        <v>0</v>
      </c>
      <c r="F294" s="210">
        <v>0</v>
      </c>
      <c r="G294" s="210">
        <v>0</v>
      </c>
      <c r="H294" s="210">
        <v>0</v>
      </c>
      <c r="I294" s="210">
        <v>0</v>
      </c>
      <c r="J294" s="210">
        <v>0</v>
      </c>
      <c r="K294" s="210">
        <v>0</v>
      </c>
      <c r="L294" s="211">
        <v>0</v>
      </c>
      <c r="M294" s="212">
        <v>0</v>
      </c>
      <c r="N294" s="212">
        <v>0</v>
      </c>
      <c r="O294" s="213">
        <v>0</v>
      </c>
      <c r="P294" s="214">
        <v>0</v>
      </c>
      <c r="Q294" s="214">
        <v>0</v>
      </c>
      <c r="R294" s="214">
        <v>0</v>
      </c>
      <c r="S294" s="214">
        <v>0</v>
      </c>
      <c r="T294" s="214">
        <v>0</v>
      </c>
      <c r="U294" s="224">
        <v>0</v>
      </c>
      <c r="V294" s="215">
        <v>0</v>
      </c>
      <c r="W294" s="211">
        <v>0</v>
      </c>
      <c r="X294" s="212">
        <v>0</v>
      </c>
      <c r="Y294" s="216">
        <v>0</v>
      </c>
      <c r="Z294" s="217">
        <v>0</v>
      </c>
    </row>
    <row r="295" spans="1:26" ht="15" customHeight="1" x14ac:dyDescent="0.25">
      <c r="A295" s="331"/>
      <c r="B295" s="205"/>
      <c r="C295" s="206" t="s">
        <v>320</v>
      </c>
      <c r="D295" s="208" t="s">
        <v>321</v>
      </c>
      <c r="E295" s="209">
        <v>0</v>
      </c>
      <c r="F295" s="210">
        <v>0</v>
      </c>
      <c r="G295" s="210">
        <v>9</v>
      </c>
      <c r="H295" s="210">
        <v>0</v>
      </c>
      <c r="I295" s="210">
        <v>0</v>
      </c>
      <c r="J295" s="210">
        <v>0</v>
      </c>
      <c r="K295" s="210">
        <v>0</v>
      </c>
      <c r="L295" s="211">
        <v>9</v>
      </c>
      <c r="M295" s="212">
        <v>27</v>
      </c>
      <c r="N295" s="212">
        <v>282</v>
      </c>
      <c r="O295" s="213">
        <v>318</v>
      </c>
      <c r="P295" s="214">
        <v>0</v>
      </c>
      <c r="Q295" s="214">
        <v>0</v>
      </c>
      <c r="R295" s="214">
        <v>4</v>
      </c>
      <c r="S295" s="214">
        <v>0</v>
      </c>
      <c r="T295" s="214">
        <v>0</v>
      </c>
      <c r="U295" s="224">
        <v>0</v>
      </c>
      <c r="V295" s="215">
        <v>0</v>
      </c>
      <c r="W295" s="211">
        <v>4</v>
      </c>
      <c r="X295" s="212">
        <v>7</v>
      </c>
      <c r="Y295" s="216">
        <v>62</v>
      </c>
      <c r="Z295" s="217">
        <v>73</v>
      </c>
    </row>
    <row r="296" spans="1:26" ht="15" customHeight="1" x14ac:dyDescent="0.25">
      <c r="A296" s="331"/>
      <c r="B296" s="205"/>
      <c r="C296" s="206" t="s">
        <v>322</v>
      </c>
      <c r="D296" s="208" t="s">
        <v>323</v>
      </c>
      <c r="E296" s="209">
        <v>0</v>
      </c>
      <c r="F296" s="210">
        <v>0</v>
      </c>
      <c r="G296" s="210">
        <v>0</v>
      </c>
      <c r="H296" s="210">
        <v>0</v>
      </c>
      <c r="I296" s="210">
        <v>0</v>
      </c>
      <c r="J296" s="210">
        <v>0</v>
      </c>
      <c r="K296" s="210">
        <v>0</v>
      </c>
      <c r="L296" s="211">
        <v>0</v>
      </c>
      <c r="M296" s="212">
        <v>0</v>
      </c>
      <c r="N296" s="212">
        <v>5</v>
      </c>
      <c r="O296" s="213">
        <v>5</v>
      </c>
      <c r="P296" s="214">
        <v>0</v>
      </c>
      <c r="Q296" s="214">
        <v>0</v>
      </c>
      <c r="R296" s="214">
        <v>0</v>
      </c>
      <c r="S296" s="214">
        <v>0</v>
      </c>
      <c r="T296" s="214">
        <v>0</v>
      </c>
      <c r="U296" s="224">
        <v>0</v>
      </c>
      <c r="V296" s="215">
        <v>0</v>
      </c>
      <c r="W296" s="211">
        <v>0</v>
      </c>
      <c r="X296" s="212">
        <v>0</v>
      </c>
      <c r="Y296" s="216">
        <v>8</v>
      </c>
      <c r="Z296" s="217">
        <v>8</v>
      </c>
    </row>
    <row r="297" spans="1:26" ht="15" customHeight="1" x14ac:dyDescent="0.25">
      <c r="A297" s="331"/>
      <c r="B297" s="205"/>
      <c r="C297" s="206" t="s">
        <v>324</v>
      </c>
      <c r="D297" s="208" t="s">
        <v>325</v>
      </c>
      <c r="E297" s="209">
        <v>0</v>
      </c>
      <c r="F297" s="210">
        <v>0</v>
      </c>
      <c r="G297" s="210">
        <v>0</v>
      </c>
      <c r="H297" s="210">
        <v>0</v>
      </c>
      <c r="I297" s="210">
        <v>0</v>
      </c>
      <c r="J297" s="210">
        <v>0</v>
      </c>
      <c r="K297" s="210">
        <v>0</v>
      </c>
      <c r="L297" s="211">
        <v>0</v>
      </c>
      <c r="M297" s="212">
        <v>3</v>
      </c>
      <c r="N297" s="212">
        <v>13</v>
      </c>
      <c r="O297" s="213">
        <v>16</v>
      </c>
      <c r="P297" s="214">
        <v>0</v>
      </c>
      <c r="Q297" s="214">
        <v>0</v>
      </c>
      <c r="R297" s="214">
        <v>0</v>
      </c>
      <c r="S297" s="214">
        <v>0</v>
      </c>
      <c r="T297" s="214">
        <v>0</v>
      </c>
      <c r="U297" s="224">
        <v>0</v>
      </c>
      <c r="V297" s="215">
        <v>0</v>
      </c>
      <c r="W297" s="211">
        <v>0</v>
      </c>
      <c r="X297" s="212">
        <v>1</v>
      </c>
      <c r="Y297" s="216">
        <v>8</v>
      </c>
      <c r="Z297" s="217">
        <v>9</v>
      </c>
    </row>
    <row r="298" spans="1:26" ht="15" customHeight="1" x14ac:dyDescent="0.25">
      <c r="A298" s="331"/>
      <c r="B298" s="205"/>
      <c r="C298" s="206" t="s">
        <v>215</v>
      </c>
      <c r="D298" s="208" t="s">
        <v>326</v>
      </c>
      <c r="E298" s="209">
        <v>0</v>
      </c>
      <c r="F298" s="210">
        <v>0</v>
      </c>
      <c r="G298" s="210">
        <v>0</v>
      </c>
      <c r="H298" s="210">
        <v>0</v>
      </c>
      <c r="I298" s="210">
        <v>0</v>
      </c>
      <c r="J298" s="210">
        <v>0</v>
      </c>
      <c r="K298" s="210">
        <v>0</v>
      </c>
      <c r="L298" s="211">
        <v>0</v>
      </c>
      <c r="M298" s="212">
        <v>0</v>
      </c>
      <c r="N298" s="212">
        <v>3</v>
      </c>
      <c r="O298" s="213">
        <v>3</v>
      </c>
      <c r="P298" s="214">
        <v>0</v>
      </c>
      <c r="Q298" s="214">
        <v>0</v>
      </c>
      <c r="R298" s="214">
        <v>0</v>
      </c>
      <c r="S298" s="214">
        <v>0</v>
      </c>
      <c r="T298" s="214">
        <v>0</v>
      </c>
      <c r="U298" s="224">
        <v>0</v>
      </c>
      <c r="V298" s="215">
        <v>0</v>
      </c>
      <c r="W298" s="211">
        <v>0</v>
      </c>
      <c r="X298" s="212">
        <v>0</v>
      </c>
      <c r="Y298" s="216">
        <v>2</v>
      </c>
      <c r="Z298" s="217">
        <v>2</v>
      </c>
    </row>
    <row r="299" spans="1:26" ht="15" customHeight="1" x14ac:dyDescent="0.25">
      <c r="A299" s="331"/>
      <c r="B299" s="205"/>
      <c r="C299" s="206" t="s">
        <v>327</v>
      </c>
      <c r="D299" s="208" t="s">
        <v>328</v>
      </c>
      <c r="E299" s="209">
        <v>0</v>
      </c>
      <c r="F299" s="210">
        <v>0</v>
      </c>
      <c r="G299" s="210">
        <v>0</v>
      </c>
      <c r="H299" s="210">
        <v>0</v>
      </c>
      <c r="I299" s="210">
        <v>0</v>
      </c>
      <c r="J299" s="210">
        <v>0</v>
      </c>
      <c r="K299" s="210">
        <v>0</v>
      </c>
      <c r="L299" s="211">
        <v>0</v>
      </c>
      <c r="M299" s="212">
        <v>1</v>
      </c>
      <c r="N299" s="212">
        <v>6</v>
      </c>
      <c r="O299" s="213">
        <v>7</v>
      </c>
      <c r="P299" s="214">
        <v>0</v>
      </c>
      <c r="Q299" s="214">
        <v>0</v>
      </c>
      <c r="R299" s="214">
        <v>0</v>
      </c>
      <c r="S299" s="214">
        <v>0</v>
      </c>
      <c r="T299" s="214">
        <v>0</v>
      </c>
      <c r="U299" s="224">
        <v>0</v>
      </c>
      <c r="V299" s="215">
        <v>0</v>
      </c>
      <c r="W299" s="211">
        <v>0</v>
      </c>
      <c r="X299" s="212">
        <v>0</v>
      </c>
      <c r="Y299" s="216">
        <v>3</v>
      </c>
      <c r="Z299" s="217">
        <v>3</v>
      </c>
    </row>
    <row r="300" spans="1:26" ht="15" customHeight="1" x14ac:dyDescent="0.25">
      <c r="A300" s="331"/>
      <c r="B300" s="205"/>
      <c r="C300" s="206" t="s">
        <v>329</v>
      </c>
      <c r="D300" s="208" t="s">
        <v>330</v>
      </c>
      <c r="E300" s="209">
        <v>0</v>
      </c>
      <c r="F300" s="210">
        <v>0</v>
      </c>
      <c r="G300" s="210">
        <v>0</v>
      </c>
      <c r="H300" s="210">
        <v>0</v>
      </c>
      <c r="I300" s="210">
        <v>0</v>
      </c>
      <c r="J300" s="210">
        <v>0</v>
      </c>
      <c r="K300" s="210">
        <v>0</v>
      </c>
      <c r="L300" s="211">
        <v>0</v>
      </c>
      <c r="M300" s="212">
        <v>114</v>
      </c>
      <c r="N300" s="212">
        <v>0</v>
      </c>
      <c r="O300" s="213">
        <v>114</v>
      </c>
      <c r="P300" s="214">
        <v>0</v>
      </c>
      <c r="Q300" s="214">
        <v>0</v>
      </c>
      <c r="R300" s="214">
        <v>0</v>
      </c>
      <c r="S300" s="214">
        <v>0</v>
      </c>
      <c r="T300" s="214">
        <v>0</v>
      </c>
      <c r="U300" s="224">
        <v>0</v>
      </c>
      <c r="V300" s="215">
        <v>0</v>
      </c>
      <c r="W300" s="211">
        <v>0</v>
      </c>
      <c r="X300" s="212">
        <v>102</v>
      </c>
      <c r="Y300" s="216">
        <v>0</v>
      </c>
      <c r="Z300" s="217">
        <v>102</v>
      </c>
    </row>
    <row r="301" spans="1:26" ht="15" customHeight="1" x14ac:dyDescent="0.25">
      <c r="A301" s="331"/>
      <c r="B301" s="205"/>
      <c r="C301" s="206" t="s">
        <v>318</v>
      </c>
      <c r="D301" s="208" t="s">
        <v>331</v>
      </c>
      <c r="E301" s="209">
        <v>0</v>
      </c>
      <c r="F301" s="210">
        <v>0</v>
      </c>
      <c r="G301" s="210">
        <v>0</v>
      </c>
      <c r="H301" s="210">
        <v>0</v>
      </c>
      <c r="I301" s="210">
        <v>0</v>
      </c>
      <c r="J301" s="210">
        <v>0</v>
      </c>
      <c r="K301" s="210">
        <v>0</v>
      </c>
      <c r="L301" s="211">
        <v>0</v>
      </c>
      <c r="M301" s="212">
        <v>0</v>
      </c>
      <c r="N301" s="212">
        <v>0</v>
      </c>
      <c r="O301" s="213">
        <v>0</v>
      </c>
      <c r="P301" s="214">
        <v>0</v>
      </c>
      <c r="Q301" s="214">
        <v>0</v>
      </c>
      <c r="R301" s="214">
        <v>0</v>
      </c>
      <c r="S301" s="214">
        <v>0</v>
      </c>
      <c r="T301" s="214">
        <v>0</v>
      </c>
      <c r="U301" s="224">
        <v>0</v>
      </c>
      <c r="V301" s="215">
        <v>0</v>
      </c>
      <c r="W301" s="211">
        <v>0</v>
      </c>
      <c r="X301" s="212">
        <v>0</v>
      </c>
      <c r="Y301" s="216">
        <v>0</v>
      </c>
      <c r="Z301" s="217">
        <v>0</v>
      </c>
    </row>
    <row r="302" spans="1:26" ht="15" customHeight="1" x14ac:dyDescent="0.25">
      <c r="A302" s="331"/>
      <c r="B302" s="205"/>
      <c r="C302" s="206" t="s">
        <v>320</v>
      </c>
      <c r="D302" s="208" t="s">
        <v>332</v>
      </c>
      <c r="E302" s="209">
        <v>0</v>
      </c>
      <c r="F302" s="210">
        <v>0</v>
      </c>
      <c r="G302" s="210">
        <v>0</v>
      </c>
      <c r="H302" s="210">
        <v>0</v>
      </c>
      <c r="I302" s="210">
        <v>0</v>
      </c>
      <c r="J302" s="210">
        <v>0</v>
      </c>
      <c r="K302" s="210">
        <v>0</v>
      </c>
      <c r="L302" s="211">
        <v>0</v>
      </c>
      <c r="M302" s="212">
        <v>1</v>
      </c>
      <c r="N302" s="212">
        <v>14</v>
      </c>
      <c r="O302" s="213">
        <v>15</v>
      </c>
      <c r="P302" s="214">
        <v>0</v>
      </c>
      <c r="Q302" s="214">
        <v>0</v>
      </c>
      <c r="R302" s="214">
        <v>0</v>
      </c>
      <c r="S302" s="214">
        <v>0</v>
      </c>
      <c r="T302" s="214">
        <v>0</v>
      </c>
      <c r="U302" s="224">
        <v>0</v>
      </c>
      <c r="V302" s="215">
        <v>0</v>
      </c>
      <c r="W302" s="211">
        <v>0</v>
      </c>
      <c r="X302" s="212">
        <v>0</v>
      </c>
      <c r="Y302" s="216">
        <v>2</v>
      </c>
      <c r="Z302" s="217">
        <v>2</v>
      </c>
    </row>
    <row r="303" spans="1:26" ht="15" customHeight="1" x14ac:dyDescent="0.25">
      <c r="A303" s="331"/>
      <c r="B303" s="205"/>
      <c r="C303" s="206" t="s">
        <v>320</v>
      </c>
      <c r="D303" s="208" t="s">
        <v>333</v>
      </c>
      <c r="E303" s="209">
        <v>0</v>
      </c>
      <c r="F303" s="210">
        <v>0</v>
      </c>
      <c r="G303" s="210">
        <v>0</v>
      </c>
      <c r="H303" s="210">
        <v>0</v>
      </c>
      <c r="I303" s="210">
        <v>0</v>
      </c>
      <c r="J303" s="210">
        <v>0</v>
      </c>
      <c r="K303" s="210">
        <v>0</v>
      </c>
      <c r="L303" s="211">
        <v>0</v>
      </c>
      <c r="M303" s="212">
        <v>0</v>
      </c>
      <c r="N303" s="212">
        <v>2</v>
      </c>
      <c r="O303" s="213">
        <v>2</v>
      </c>
      <c r="P303" s="214">
        <v>0</v>
      </c>
      <c r="Q303" s="214">
        <v>0</v>
      </c>
      <c r="R303" s="214">
        <v>0</v>
      </c>
      <c r="S303" s="214">
        <v>0</v>
      </c>
      <c r="T303" s="214">
        <v>0</v>
      </c>
      <c r="U303" s="224">
        <v>0</v>
      </c>
      <c r="V303" s="215">
        <v>0</v>
      </c>
      <c r="W303" s="211">
        <v>0</v>
      </c>
      <c r="X303" s="212">
        <v>0</v>
      </c>
      <c r="Y303" s="216">
        <v>0</v>
      </c>
      <c r="Z303" s="217">
        <v>0</v>
      </c>
    </row>
    <row r="304" spans="1:26" ht="15" customHeight="1" x14ac:dyDescent="0.25">
      <c r="A304" s="331"/>
      <c r="B304" s="205"/>
      <c r="C304" s="206" t="s">
        <v>334</v>
      </c>
      <c r="D304" s="208" t="s">
        <v>164</v>
      </c>
      <c r="E304" s="209">
        <v>0</v>
      </c>
      <c r="F304" s="210">
        <v>0</v>
      </c>
      <c r="G304" s="210">
        <v>0</v>
      </c>
      <c r="H304" s="210">
        <v>0</v>
      </c>
      <c r="I304" s="210">
        <v>0</v>
      </c>
      <c r="J304" s="210">
        <v>0</v>
      </c>
      <c r="K304" s="210">
        <v>0</v>
      </c>
      <c r="L304" s="211">
        <v>0</v>
      </c>
      <c r="M304" s="212">
        <v>0</v>
      </c>
      <c r="N304" s="212">
        <v>32</v>
      </c>
      <c r="O304" s="213">
        <v>32</v>
      </c>
      <c r="P304" s="214">
        <v>0</v>
      </c>
      <c r="Q304" s="214">
        <v>0</v>
      </c>
      <c r="R304" s="214">
        <v>0</v>
      </c>
      <c r="S304" s="214">
        <v>0</v>
      </c>
      <c r="T304" s="214">
        <v>0</v>
      </c>
      <c r="U304" s="224">
        <v>0</v>
      </c>
      <c r="V304" s="215">
        <v>0</v>
      </c>
      <c r="W304" s="211">
        <v>0</v>
      </c>
      <c r="X304" s="212">
        <v>0</v>
      </c>
      <c r="Y304" s="216">
        <v>1</v>
      </c>
      <c r="Z304" s="217">
        <v>1</v>
      </c>
    </row>
    <row r="305" spans="1:26" ht="15" customHeight="1" x14ac:dyDescent="0.25">
      <c r="A305" s="331"/>
      <c r="B305" s="205"/>
      <c r="C305" s="206" t="s">
        <v>320</v>
      </c>
      <c r="D305" s="208" t="s">
        <v>335</v>
      </c>
      <c r="E305" s="209">
        <v>0</v>
      </c>
      <c r="F305" s="210">
        <v>0</v>
      </c>
      <c r="G305" s="210">
        <v>0</v>
      </c>
      <c r="H305" s="210">
        <v>0</v>
      </c>
      <c r="I305" s="210">
        <v>0</v>
      </c>
      <c r="J305" s="210">
        <v>0</v>
      </c>
      <c r="K305" s="210">
        <v>0</v>
      </c>
      <c r="L305" s="211">
        <v>0</v>
      </c>
      <c r="M305" s="212">
        <v>0</v>
      </c>
      <c r="N305" s="212">
        <v>9</v>
      </c>
      <c r="O305" s="213">
        <v>9</v>
      </c>
      <c r="P305" s="214">
        <v>0</v>
      </c>
      <c r="Q305" s="214">
        <v>0</v>
      </c>
      <c r="R305" s="214">
        <v>0</v>
      </c>
      <c r="S305" s="214">
        <v>0</v>
      </c>
      <c r="T305" s="214">
        <v>0</v>
      </c>
      <c r="U305" s="224">
        <v>0</v>
      </c>
      <c r="V305" s="215">
        <v>0</v>
      </c>
      <c r="W305" s="211">
        <v>0</v>
      </c>
      <c r="X305" s="212">
        <v>0</v>
      </c>
      <c r="Y305" s="216">
        <v>1</v>
      </c>
      <c r="Z305" s="217">
        <v>1</v>
      </c>
    </row>
    <row r="306" spans="1:26" ht="15" customHeight="1" x14ac:dyDescent="0.25">
      <c r="A306" s="331"/>
      <c r="B306" s="205"/>
      <c r="C306" s="206" t="s">
        <v>320</v>
      </c>
      <c r="D306" s="208" t="s">
        <v>336</v>
      </c>
      <c r="E306" s="209">
        <v>0</v>
      </c>
      <c r="F306" s="209">
        <v>0</v>
      </c>
      <c r="G306" s="209">
        <v>0</v>
      </c>
      <c r="H306" s="209">
        <v>0</v>
      </c>
      <c r="I306" s="209">
        <v>0</v>
      </c>
      <c r="J306" s="209">
        <v>0</v>
      </c>
      <c r="K306" s="209">
        <v>0</v>
      </c>
      <c r="L306" s="211">
        <v>0</v>
      </c>
      <c r="M306" s="209">
        <v>0</v>
      </c>
      <c r="N306" s="209">
        <v>14</v>
      </c>
      <c r="O306" s="213">
        <v>14</v>
      </c>
      <c r="P306" s="209">
        <v>0</v>
      </c>
      <c r="Q306" s="209">
        <v>0</v>
      </c>
      <c r="R306" s="209">
        <v>0</v>
      </c>
      <c r="S306" s="209">
        <v>0</v>
      </c>
      <c r="T306" s="209">
        <v>0</v>
      </c>
      <c r="U306" s="209">
        <v>0</v>
      </c>
      <c r="V306" s="209">
        <v>0</v>
      </c>
      <c r="W306" s="209">
        <v>0</v>
      </c>
      <c r="X306" s="209">
        <v>0</v>
      </c>
      <c r="Y306" s="209">
        <v>3</v>
      </c>
      <c r="Z306" s="209">
        <v>3</v>
      </c>
    </row>
    <row r="307" spans="1:26" ht="15" customHeight="1" x14ac:dyDescent="0.25">
      <c r="A307" s="331"/>
      <c r="B307" s="205"/>
      <c r="C307" s="206" t="s">
        <v>320</v>
      </c>
      <c r="D307" s="208" t="s">
        <v>337</v>
      </c>
      <c r="E307" s="209">
        <v>0</v>
      </c>
      <c r="F307" s="210">
        <v>0</v>
      </c>
      <c r="G307" s="210">
        <v>0</v>
      </c>
      <c r="H307" s="210">
        <v>0</v>
      </c>
      <c r="I307" s="210">
        <v>0</v>
      </c>
      <c r="J307" s="210">
        <v>0</v>
      </c>
      <c r="K307" s="210">
        <v>0</v>
      </c>
      <c r="L307" s="211">
        <v>0</v>
      </c>
      <c r="M307" s="212">
        <v>3</v>
      </c>
      <c r="N307" s="212">
        <v>17</v>
      </c>
      <c r="O307" s="213">
        <v>20</v>
      </c>
      <c r="P307" s="214">
        <v>0</v>
      </c>
      <c r="Q307" s="214">
        <v>0</v>
      </c>
      <c r="R307" s="214">
        <v>0</v>
      </c>
      <c r="S307" s="214">
        <v>0</v>
      </c>
      <c r="T307" s="214">
        <v>0</v>
      </c>
      <c r="U307" s="224">
        <v>0</v>
      </c>
      <c r="V307" s="215">
        <v>0</v>
      </c>
      <c r="W307" s="211">
        <v>0</v>
      </c>
      <c r="X307" s="212">
        <v>0</v>
      </c>
      <c r="Y307" s="216">
        <v>3</v>
      </c>
      <c r="Z307" s="217">
        <v>3</v>
      </c>
    </row>
    <row r="308" spans="1:26" ht="15" customHeight="1" x14ac:dyDescent="0.25">
      <c r="A308" s="331"/>
      <c r="B308" s="205"/>
      <c r="C308" s="206"/>
      <c r="D308" s="208" t="s">
        <v>202</v>
      </c>
      <c r="E308" s="209">
        <v>0</v>
      </c>
      <c r="F308" s="210">
        <v>0</v>
      </c>
      <c r="G308" s="210">
        <v>0</v>
      </c>
      <c r="H308" s="210">
        <v>0</v>
      </c>
      <c r="I308" s="210">
        <v>0</v>
      </c>
      <c r="J308" s="210">
        <v>0</v>
      </c>
      <c r="K308" s="210">
        <v>0</v>
      </c>
      <c r="L308" s="211">
        <v>0</v>
      </c>
      <c r="M308" s="212">
        <v>0</v>
      </c>
      <c r="N308" s="212">
        <v>0</v>
      </c>
      <c r="O308" s="213">
        <v>0</v>
      </c>
      <c r="P308" s="214">
        <v>0</v>
      </c>
      <c r="Q308" s="214">
        <v>0</v>
      </c>
      <c r="R308" s="214">
        <v>0</v>
      </c>
      <c r="S308" s="214">
        <v>0</v>
      </c>
      <c r="T308" s="214">
        <v>0</v>
      </c>
      <c r="U308" s="224">
        <v>0</v>
      </c>
      <c r="V308" s="215">
        <v>0</v>
      </c>
      <c r="W308" s="211">
        <v>0</v>
      </c>
      <c r="X308" s="212">
        <v>0</v>
      </c>
      <c r="Y308" s="216">
        <v>0</v>
      </c>
      <c r="Z308" s="217">
        <v>0</v>
      </c>
    </row>
    <row r="309" spans="1:26" ht="15" customHeight="1" x14ac:dyDescent="0.25">
      <c r="A309" s="331"/>
      <c r="B309" s="205"/>
      <c r="C309" s="206" t="s">
        <v>338</v>
      </c>
      <c r="D309" s="208" t="s">
        <v>339</v>
      </c>
      <c r="E309" s="209">
        <v>0</v>
      </c>
      <c r="F309" s="210">
        <v>0</v>
      </c>
      <c r="G309" s="210">
        <v>0</v>
      </c>
      <c r="H309" s="210">
        <v>0</v>
      </c>
      <c r="I309" s="210">
        <v>0</v>
      </c>
      <c r="J309" s="210">
        <v>0</v>
      </c>
      <c r="K309" s="210">
        <v>0</v>
      </c>
      <c r="L309" s="211">
        <v>0</v>
      </c>
      <c r="M309" s="212">
        <v>0</v>
      </c>
      <c r="N309" s="212">
        <v>0</v>
      </c>
      <c r="O309" s="213">
        <v>0</v>
      </c>
      <c r="P309" s="214">
        <v>0</v>
      </c>
      <c r="Q309" s="214">
        <v>0</v>
      </c>
      <c r="R309" s="214">
        <v>0</v>
      </c>
      <c r="S309" s="214">
        <v>0</v>
      </c>
      <c r="T309" s="214">
        <v>0</v>
      </c>
      <c r="U309" s="224">
        <v>0</v>
      </c>
      <c r="V309" s="215">
        <v>0</v>
      </c>
      <c r="W309" s="211">
        <v>0</v>
      </c>
      <c r="X309" s="212">
        <v>0</v>
      </c>
      <c r="Y309" s="216">
        <v>0</v>
      </c>
      <c r="Z309" s="217">
        <v>0</v>
      </c>
    </row>
    <row r="310" spans="1:26" ht="15" customHeight="1" x14ac:dyDescent="0.25">
      <c r="A310" s="331"/>
      <c r="B310" s="99" t="s">
        <v>18</v>
      </c>
      <c r="C310" s="111"/>
      <c r="D310" s="112"/>
      <c r="E310" s="200">
        <v>20</v>
      </c>
      <c r="F310" s="201">
        <v>0</v>
      </c>
      <c r="G310" s="201">
        <v>0</v>
      </c>
      <c r="H310" s="201">
        <v>0</v>
      </c>
      <c r="I310" s="201">
        <v>0</v>
      </c>
      <c r="J310" s="201">
        <v>0</v>
      </c>
      <c r="K310" s="201">
        <v>0</v>
      </c>
      <c r="L310" s="202">
        <v>20</v>
      </c>
      <c r="M310" s="203">
        <v>31</v>
      </c>
      <c r="N310" s="203">
        <v>309</v>
      </c>
      <c r="O310" s="204">
        <v>360</v>
      </c>
      <c r="P310" s="203">
        <v>3</v>
      </c>
      <c r="Q310" s="203">
        <v>0</v>
      </c>
      <c r="R310" s="203">
        <v>0</v>
      </c>
      <c r="S310" s="203">
        <v>0</v>
      </c>
      <c r="T310" s="203">
        <v>0</v>
      </c>
      <c r="U310" s="203">
        <v>0</v>
      </c>
      <c r="V310" s="203">
        <v>0</v>
      </c>
      <c r="W310" s="202">
        <v>3</v>
      </c>
      <c r="X310" s="202">
        <v>2</v>
      </c>
      <c r="Y310" s="202">
        <v>57</v>
      </c>
      <c r="Z310" s="202">
        <v>62</v>
      </c>
    </row>
    <row r="311" spans="1:26" ht="15" customHeight="1" x14ac:dyDescent="0.25">
      <c r="A311" s="331"/>
      <c r="B311" s="205"/>
      <c r="C311" s="206" t="s">
        <v>340</v>
      </c>
      <c r="D311" s="207" t="s">
        <v>341</v>
      </c>
      <c r="E311" s="209">
        <v>20</v>
      </c>
      <c r="F311" s="210">
        <v>0</v>
      </c>
      <c r="G311" s="210">
        <v>0</v>
      </c>
      <c r="H311" s="210">
        <v>0</v>
      </c>
      <c r="I311" s="210">
        <v>0</v>
      </c>
      <c r="J311" s="210">
        <v>0</v>
      </c>
      <c r="K311" s="210">
        <v>0</v>
      </c>
      <c r="L311" s="211">
        <v>20</v>
      </c>
      <c r="M311" s="212">
        <v>3</v>
      </c>
      <c r="N311" s="212">
        <v>271</v>
      </c>
      <c r="O311" s="213">
        <v>294</v>
      </c>
      <c r="P311" s="214">
        <v>3</v>
      </c>
      <c r="Q311" s="214">
        <v>0</v>
      </c>
      <c r="R311" s="214">
        <v>0</v>
      </c>
      <c r="S311" s="214">
        <v>0</v>
      </c>
      <c r="T311" s="214">
        <v>0</v>
      </c>
      <c r="U311" s="224">
        <v>0</v>
      </c>
      <c r="V311" s="215">
        <v>0</v>
      </c>
      <c r="W311" s="211">
        <v>3</v>
      </c>
      <c r="X311" s="212">
        <v>1</v>
      </c>
      <c r="Y311" s="216">
        <v>56</v>
      </c>
      <c r="Z311" s="217">
        <v>60</v>
      </c>
    </row>
    <row r="312" spans="1:26" ht="15" customHeight="1" x14ac:dyDescent="0.25">
      <c r="A312" s="331"/>
      <c r="B312" s="205"/>
      <c r="C312" s="206"/>
      <c r="D312" s="207" t="s">
        <v>366</v>
      </c>
      <c r="E312" s="209">
        <v>0</v>
      </c>
      <c r="F312" s="210">
        <v>0</v>
      </c>
      <c r="G312" s="210">
        <v>0</v>
      </c>
      <c r="H312" s="210">
        <v>0</v>
      </c>
      <c r="I312" s="210">
        <v>0</v>
      </c>
      <c r="J312" s="210">
        <v>0</v>
      </c>
      <c r="K312" s="210">
        <v>0</v>
      </c>
      <c r="L312" s="211">
        <v>0</v>
      </c>
      <c r="M312" s="212">
        <v>0</v>
      </c>
      <c r="N312" s="212">
        <v>0</v>
      </c>
      <c r="O312" s="213">
        <v>0</v>
      </c>
      <c r="P312" s="214">
        <v>0</v>
      </c>
      <c r="Q312" s="214">
        <v>0</v>
      </c>
      <c r="R312" s="214">
        <v>0</v>
      </c>
      <c r="S312" s="214">
        <v>0</v>
      </c>
      <c r="T312" s="214">
        <v>0</v>
      </c>
      <c r="U312" s="224">
        <v>0</v>
      </c>
      <c r="V312" s="215">
        <v>0</v>
      </c>
      <c r="W312" s="211">
        <v>0</v>
      </c>
      <c r="X312" s="212">
        <v>0</v>
      </c>
      <c r="Y312" s="216">
        <v>0</v>
      </c>
      <c r="Z312" s="217">
        <v>0</v>
      </c>
    </row>
    <row r="313" spans="1:26" ht="15" customHeight="1" x14ac:dyDescent="0.25">
      <c r="A313" s="331"/>
      <c r="B313" s="205"/>
      <c r="C313" s="206"/>
      <c r="D313" s="207" t="s">
        <v>533</v>
      </c>
      <c r="E313" s="209">
        <v>0</v>
      </c>
      <c r="F313" s="210">
        <v>0</v>
      </c>
      <c r="G313" s="210">
        <v>0</v>
      </c>
      <c r="H313" s="210">
        <v>0</v>
      </c>
      <c r="I313" s="210">
        <v>0</v>
      </c>
      <c r="J313" s="210">
        <v>0</v>
      </c>
      <c r="K313" s="210">
        <v>0</v>
      </c>
      <c r="L313" s="211">
        <v>0</v>
      </c>
      <c r="M313" s="212">
        <v>3</v>
      </c>
      <c r="N313" s="212">
        <v>37</v>
      </c>
      <c r="O313" s="213">
        <v>40</v>
      </c>
      <c r="P313" s="214">
        <v>0</v>
      </c>
      <c r="Q313" s="214">
        <v>0</v>
      </c>
      <c r="R313" s="214">
        <v>0</v>
      </c>
      <c r="S313" s="214">
        <v>0</v>
      </c>
      <c r="T313" s="214">
        <v>0</v>
      </c>
      <c r="U313" s="224">
        <v>0</v>
      </c>
      <c r="V313" s="215">
        <v>0</v>
      </c>
      <c r="W313" s="211">
        <v>0</v>
      </c>
      <c r="X313" s="212">
        <v>1</v>
      </c>
      <c r="Y313" s="216">
        <v>1</v>
      </c>
      <c r="Z313" s="217">
        <v>2</v>
      </c>
    </row>
    <row r="314" spans="1:26" ht="15" customHeight="1" x14ac:dyDescent="0.25">
      <c r="A314" s="331"/>
      <c r="B314" s="205"/>
      <c r="C314" s="206"/>
      <c r="D314" s="208" t="s">
        <v>483</v>
      </c>
      <c r="E314" s="209">
        <v>0</v>
      </c>
      <c r="F314" s="210">
        <v>0</v>
      </c>
      <c r="G314" s="210">
        <v>0</v>
      </c>
      <c r="H314" s="210">
        <v>0</v>
      </c>
      <c r="I314" s="210">
        <v>0</v>
      </c>
      <c r="J314" s="210">
        <v>0</v>
      </c>
      <c r="K314" s="210">
        <v>0</v>
      </c>
      <c r="L314" s="211">
        <v>0</v>
      </c>
      <c r="M314" s="212">
        <v>24</v>
      </c>
      <c r="N314" s="212">
        <v>1</v>
      </c>
      <c r="O314" s="213">
        <v>25</v>
      </c>
      <c r="P314" s="214">
        <v>0</v>
      </c>
      <c r="Q314" s="214">
        <v>0</v>
      </c>
      <c r="R314" s="214">
        <v>0</v>
      </c>
      <c r="S314" s="214">
        <v>0</v>
      </c>
      <c r="T314" s="214">
        <v>0</v>
      </c>
      <c r="U314" s="224">
        <v>0</v>
      </c>
      <c r="V314" s="215">
        <v>0</v>
      </c>
      <c r="W314" s="211">
        <v>0</v>
      </c>
      <c r="X314" s="212">
        <v>0</v>
      </c>
      <c r="Y314" s="216">
        <v>0</v>
      </c>
      <c r="Z314" s="217">
        <v>0</v>
      </c>
    </row>
    <row r="315" spans="1:26" ht="15" customHeight="1" x14ac:dyDescent="0.25">
      <c r="A315" s="331"/>
      <c r="B315" s="205"/>
      <c r="C315" s="206"/>
      <c r="D315" s="208" t="s">
        <v>342</v>
      </c>
      <c r="E315" s="209">
        <v>0</v>
      </c>
      <c r="F315" s="210">
        <v>0</v>
      </c>
      <c r="G315" s="210">
        <v>0</v>
      </c>
      <c r="H315" s="210">
        <v>0</v>
      </c>
      <c r="I315" s="210">
        <v>0</v>
      </c>
      <c r="J315" s="210">
        <v>0</v>
      </c>
      <c r="K315" s="210">
        <v>0</v>
      </c>
      <c r="L315" s="211">
        <v>0</v>
      </c>
      <c r="M315" s="212">
        <v>1</v>
      </c>
      <c r="N315" s="212">
        <v>0</v>
      </c>
      <c r="O315" s="213">
        <v>1</v>
      </c>
      <c r="P315" s="214">
        <v>0</v>
      </c>
      <c r="Q315" s="214">
        <v>0</v>
      </c>
      <c r="R315" s="214">
        <v>0</v>
      </c>
      <c r="S315" s="214">
        <v>0</v>
      </c>
      <c r="T315" s="214">
        <v>0</v>
      </c>
      <c r="U315" s="224">
        <v>0</v>
      </c>
      <c r="V315" s="215">
        <v>0</v>
      </c>
      <c r="W315" s="211">
        <v>0</v>
      </c>
      <c r="X315" s="212">
        <v>0</v>
      </c>
      <c r="Y315" s="216">
        <v>0</v>
      </c>
      <c r="Z315" s="217">
        <v>0</v>
      </c>
    </row>
    <row r="316" spans="1:26" ht="15" customHeight="1" x14ac:dyDescent="0.25">
      <c r="A316" s="331"/>
      <c r="B316" s="205"/>
      <c r="C316" s="206" t="s">
        <v>343</v>
      </c>
      <c r="D316" s="208" t="s">
        <v>344</v>
      </c>
      <c r="E316" s="209">
        <v>0</v>
      </c>
      <c r="F316" s="210">
        <v>0</v>
      </c>
      <c r="G316" s="210">
        <v>0</v>
      </c>
      <c r="H316" s="210">
        <v>0</v>
      </c>
      <c r="I316" s="210">
        <v>0</v>
      </c>
      <c r="J316" s="210">
        <v>0</v>
      </c>
      <c r="K316" s="210">
        <v>0</v>
      </c>
      <c r="L316" s="211">
        <v>0</v>
      </c>
      <c r="M316" s="212">
        <v>0</v>
      </c>
      <c r="N316" s="212">
        <v>0</v>
      </c>
      <c r="O316" s="213">
        <v>0</v>
      </c>
      <c r="P316" s="214">
        <v>0</v>
      </c>
      <c r="Q316" s="214">
        <v>0</v>
      </c>
      <c r="R316" s="214">
        <v>0</v>
      </c>
      <c r="S316" s="214">
        <v>0</v>
      </c>
      <c r="T316" s="214">
        <v>0</v>
      </c>
      <c r="U316" s="224">
        <v>0</v>
      </c>
      <c r="V316" s="215">
        <v>0</v>
      </c>
      <c r="W316" s="211">
        <v>0</v>
      </c>
      <c r="X316" s="212">
        <v>0</v>
      </c>
      <c r="Y316" s="216">
        <v>0</v>
      </c>
      <c r="Z316" s="217">
        <v>0</v>
      </c>
    </row>
    <row r="317" spans="1:26" ht="15" customHeight="1" x14ac:dyDescent="0.25">
      <c r="A317" s="331"/>
      <c r="B317" s="99" t="s">
        <v>72</v>
      </c>
      <c r="C317" s="111"/>
      <c r="D317" s="112"/>
      <c r="E317" s="200">
        <v>0</v>
      </c>
      <c r="F317" s="201">
        <v>0</v>
      </c>
      <c r="G317" s="201">
        <v>87</v>
      </c>
      <c r="H317" s="201">
        <v>0</v>
      </c>
      <c r="I317" s="201">
        <v>0</v>
      </c>
      <c r="J317" s="201">
        <v>0</v>
      </c>
      <c r="K317" s="201">
        <v>0</v>
      </c>
      <c r="L317" s="202">
        <v>87</v>
      </c>
      <c r="M317" s="203">
        <v>49</v>
      </c>
      <c r="N317" s="203">
        <v>1010</v>
      </c>
      <c r="O317" s="204">
        <v>1146</v>
      </c>
      <c r="P317" s="203">
        <v>0</v>
      </c>
      <c r="Q317" s="203">
        <v>0</v>
      </c>
      <c r="R317" s="203">
        <v>18</v>
      </c>
      <c r="S317" s="203">
        <v>0</v>
      </c>
      <c r="T317" s="203">
        <v>0</v>
      </c>
      <c r="U317" s="203">
        <v>0</v>
      </c>
      <c r="V317" s="203">
        <v>0</v>
      </c>
      <c r="W317" s="202">
        <v>18</v>
      </c>
      <c r="X317" s="202">
        <v>3</v>
      </c>
      <c r="Y317" s="202">
        <v>164</v>
      </c>
      <c r="Z317" s="202">
        <v>185</v>
      </c>
    </row>
    <row r="318" spans="1:26" ht="15" customHeight="1" x14ac:dyDescent="0.25">
      <c r="A318" s="331"/>
      <c r="B318" s="205"/>
      <c r="C318" s="206" t="s">
        <v>345</v>
      </c>
      <c r="D318" s="208" t="s">
        <v>346</v>
      </c>
      <c r="E318" s="209">
        <v>0</v>
      </c>
      <c r="F318" s="210">
        <v>0</v>
      </c>
      <c r="G318" s="210">
        <v>19</v>
      </c>
      <c r="H318" s="210">
        <v>0</v>
      </c>
      <c r="I318" s="210">
        <v>0</v>
      </c>
      <c r="J318" s="210">
        <v>0</v>
      </c>
      <c r="K318" s="210">
        <v>0</v>
      </c>
      <c r="L318" s="211">
        <v>19</v>
      </c>
      <c r="M318" s="212">
        <v>3</v>
      </c>
      <c r="N318" s="212">
        <v>117</v>
      </c>
      <c r="O318" s="213">
        <v>139</v>
      </c>
      <c r="P318" s="214">
        <v>0</v>
      </c>
      <c r="Q318" s="214">
        <v>0</v>
      </c>
      <c r="R318" s="214">
        <v>8</v>
      </c>
      <c r="S318" s="214">
        <v>0</v>
      </c>
      <c r="T318" s="214">
        <v>0</v>
      </c>
      <c r="U318" s="224">
        <v>0</v>
      </c>
      <c r="V318" s="215">
        <v>0</v>
      </c>
      <c r="W318" s="211">
        <v>8</v>
      </c>
      <c r="X318" s="212">
        <v>0</v>
      </c>
      <c r="Y318" s="216">
        <v>16</v>
      </c>
      <c r="Z318" s="217">
        <v>24</v>
      </c>
    </row>
    <row r="319" spans="1:26" ht="15" customHeight="1" x14ac:dyDescent="0.25">
      <c r="A319" s="331"/>
      <c r="B319" s="205"/>
      <c r="C319" s="206"/>
      <c r="D319" s="208" t="s">
        <v>578</v>
      </c>
      <c r="E319" s="209">
        <v>0</v>
      </c>
      <c r="F319" s="210">
        <v>0</v>
      </c>
      <c r="G319" s="210">
        <v>0</v>
      </c>
      <c r="H319" s="210">
        <v>0</v>
      </c>
      <c r="I319" s="210">
        <v>0</v>
      </c>
      <c r="J319" s="210">
        <v>0</v>
      </c>
      <c r="K319" s="210">
        <v>0</v>
      </c>
      <c r="L319" s="211">
        <v>0</v>
      </c>
      <c r="M319" s="212">
        <v>13</v>
      </c>
      <c r="N319" s="212">
        <v>173</v>
      </c>
      <c r="O319" s="213">
        <v>186</v>
      </c>
      <c r="P319" s="214">
        <v>0</v>
      </c>
      <c r="Q319" s="214">
        <v>0</v>
      </c>
      <c r="R319" s="214">
        <v>0</v>
      </c>
      <c r="S319" s="214">
        <v>0</v>
      </c>
      <c r="T319" s="214">
        <v>0</v>
      </c>
      <c r="U319" s="224">
        <v>0</v>
      </c>
      <c r="V319" s="215">
        <v>0</v>
      </c>
      <c r="W319" s="211">
        <v>0</v>
      </c>
      <c r="X319" s="212">
        <v>0</v>
      </c>
      <c r="Y319" s="216">
        <v>25</v>
      </c>
      <c r="Z319" s="217">
        <v>25</v>
      </c>
    </row>
    <row r="320" spans="1:26" ht="15" customHeight="1" x14ac:dyDescent="0.25">
      <c r="A320" s="331"/>
      <c r="B320" s="205"/>
      <c r="C320" s="206"/>
      <c r="D320" s="208" t="s">
        <v>483</v>
      </c>
      <c r="E320" s="209">
        <v>0</v>
      </c>
      <c r="F320" s="210">
        <v>0</v>
      </c>
      <c r="G320" s="210">
        <v>0</v>
      </c>
      <c r="H320" s="210">
        <v>0</v>
      </c>
      <c r="I320" s="210">
        <v>0</v>
      </c>
      <c r="J320" s="210">
        <v>0</v>
      </c>
      <c r="K320" s="210">
        <v>0</v>
      </c>
      <c r="L320" s="211">
        <v>0</v>
      </c>
      <c r="M320" s="212">
        <v>1</v>
      </c>
      <c r="N320" s="212">
        <v>98</v>
      </c>
      <c r="O320" s="213">
        <v>99</v>
      </c>
      <c r="P320" s="214">
        <v>0</v>
      </c>
      <c r="Q320" s="214">
        <v>0</v>
      </c>
      <c r="R320" s="214">
        <v>0</v>
      </c>
      <c r="S320" s="214">
        <v>0</v>
      </c>
      <c r="T320" s="214">
        <v>0</v>
      </c>
      <c r="U320" s="224">
        <v>0</v>
      </c>
      <c r="V320" s="215">
        <v>0</v>
      </c>
      <c r="W320" s="211">
        <v>0</v>
      </c>
      <c r="X320" s="212">
        <v>0</v>
      </c>
      <c r="Y320" s="216">
        <v>0</v>
      </c>
      <c r="Z320" s="217">
        <v>0</v>
      </c>
    </row>
    <row r="321" spans="1:26" ht="15" customHeight="1" x14ac:dyDescent="0.25">
      <c r="A321" s="331"/>
      <c r="B321" s="205"/>
      <c r="C321" s="206" t="s">
        <v>347</v>
      </c>
      <c r="D321" s="208" t="s">
        <v>348</v>
      </c>
      <c r="E321" s="209">
        <v>0</v>
      </c>
      <c r="F321" s="210">
        <v>0</v>
      </c>
      <c r="G321" s="210">
        <v>68</v>
      </c>
      <c r="H321" s="210">
        <v>0</v>
      </c>
      <c r="I321" s="210">
        <v>0</v>
      </c>
      <c r="J321" s="210">
        <v>0</v>
      </c>
      <c r="K321" s="210">
        <v>0</v>
      </c>
      <c r="L321" s="211">
        <v>68</v>
      </c>
      <c r="M321" s="212">
        <v>4</v>
      </c>
      <c r="N321" s="212">
        <v>426</v>
      </c>
      <c r="O321" s="213">
        <v>498</v>
      </c>
      <c r="P321" s="214">
        <v>0</v>
      </c>
      <c r="Q321" s="214">
        <v>0</v>
      </c>
      <c r="R321" s="214">
        <v>10</v>
      </c>
      <c r="S321" s="214">
        <v>0</v>
      </c>
      <c r="T321" s="214">
        <v>0</v>
      </c>
      <c r="U321" s="224">
        <v>0</v>
      </c>
      <c r="V321" s="215">
        <v>0</v>
      </c>
      <c r="W321" s="211">
        <v>10</v>
      </c>
      <c r="X321" s="212">
        <v>2</v>
      </c>
      <c r="Y321" s="216">
        <v>86</v>
      </c>
      <c r="Z321" s="217">
        <v>98</v>
      </c>
    </row>
    <row r="322" spans="1:26" ht="15" customHeight="1" x14ac:dyDescent="0.25">
      <c r="A322" s="331"/>
      <c r="B322" s="205"/>
      <c r="C322" s="206" t="s">
        <v>347</v>
      </c>
      <c r="D322" s="208" t="s">
        <v>349</v>
      </c>
      <c r="E322" s="209">
        <v>0</v>
      </c>
      <c r="F322" s="210">
        <v>0</v>
      </c>
      <c r="G322" s="210">
        <v>0</v>
      </c>
      <c r="H322" s="210">
        <v>0</v>
      </c>
      <c r="I322" s="210">
        <v>0</v>
      </c>
      <c r="J322" s="210">
        <v>0</v>
      </c>
      <c r="K322" s="210">
        <v>0</v>
      </c>
      <c r="L322" s="211">
        <v>0</v>
      </c>
      <c r="M322" s="212">
        <v>3</v>
      </c>
      <c r="N322" s="212">
        <v>0</v>
      </c>
      <c r="O322" s="213">
        <v>3</v>
      </c>
      <c r="P322" s="214">
        <v>0</v>
      </c>
      <c r="Q322" s="214">
        <v>0</v>
      </c>
      <c r="R322" s="214">
        <v>0</v>
      </c>
      <c r="S322" s="214">
        <v>0</v>
      </c>
      <c r="T322" s="214">
        <v>0</v>
      </c>
      <c r="U322" s="224">
        <v>0</v>
      </c>
      <c r="V322" s="215">
        <v>0</v>
      </c>
      <c r="W322" s="211">
        <v>0</v>
      </c>
      <c r="X322" s="212">
        <v>0</v>
      </c>
      <c r="Y322" s="216">
        <v>0</v>
      </c>
      <c r="Z322" s="217">
        <v>0</v>
      </c>
    </row>
    <row r="323" spans="1:26" ht="15" customHeight="1" x14ac:dyDescent="0.25">
      <c r="A323" s="331"/>
      <c r="B323" s="205"/>
      <c r="C323" s="206" t="s">
        <v>350</v>
      </c>
      <c r="D323" s="208" t="s">
        <v>351</v>
      </c>
      <c r="E323" s="209">
        <v>0</v>
      </c>
      <c r="F323" s="210">
        <v>0</v>
      </c>
      <c r="G323" s="210">
        <v>0</v>
      </c>
      <c r="H323" s="210">
        <v>0</v>
      </c>
      <c r="I323" s="210">
        <v>0</v>
      </c>
      <c r="J323" s="210">
        <v>0</v>
      </c>
      <c r="K323" s="210">
        <v>0</v>
      </c>
      <c r="L323" s="211">
        <v>0</v>
      </c>
      <c r="M323" s="212">
        <v>0</v>
      </c>
      <c r="N323" s="212">
        <v>28</v>
      </c>
      <c r="O323" s="213">
        <v>28</v>
      </c>
      <c r="P323" s="214">
        <v>0</v>
      </c>
      <c r="Q323" s="214">
        <v>0</v>
      </c>
      <c r="R323" s="214">
        <v>0</v>
      </c>
      <c r="S323" s="214">
        <v>0</v>
      </c>
      <c r="T323" s="214">
        <v>0</v>
      </c>
      <c r="U323" s="224">
        <v>0</v>
      </c>
      <c r="V323" s="215">
        <v>0</v>
      </c>
      <c r="W323" s="211">
        <v>0</v>
      </c>
      <c r="X323" s="212">
        <v>0</v>
      </c>
      <c r="Y323" s="216">
        <v>4</v>
      </c>
      <c r="Z323" s="217">
        <v>4</v>
      </c>
    </row>
    <row r="324" spans="1:26" ht="15" customHeight="1" x14ac:dyDescent="0.25">
      <c r="A324" s="331"/>
      <c r="B324" s="205"/>
      <c r="C324" s="206" t="s">
        <v>350</v>
      </c>
      <c r="D324" s="208" t="s">
        <v>352</v>
      </c>
      <c r="E324" s="209">
        <v>0</v>
      </c>
      <c r="F324" s="210">
        <v>0</v>
      </c>
      <c r="G324" s="210">
        <v>0</v>
      </c>
      <c r="H324" s="210">
        <v>0</v>
      </c>
      <c r="I324" s="210">
        <v>0</v>
      </c>
      <c r="J324" s="210">
        <v>0</v>
      </c>
      <c r="K324" s="210">
        <v>0</v>
      </c>
      <c r="L324" s="211">
        <v>0</v>
      </c>
      <c r="M324" s="212">
        <v>0</v>
      </c>
      <c r="N324" s="212">
        <v>24</v>
      </c>
      <c r="O324" s="213">
        <v>24</v>
      </c>
      <c r="P324" s="214">
        <v>0</v>
      </c>
      <c r="Q324" s="214">
        <v>0</v>
      </c>
      <c r="R324" s="214">
        <v>0</v>
      </c>
      <c r="S324" s="214">
        <v>0</v>
      </c>
      <c r="T324" s="214">
        <v>0</v>
      </c>
      <c r="U324" s="224">
        <v>0</v>
      </c>
      <c r="V324" s="215">
        <v>0</v>
      </c>
      <c r="W324" s="211">
        <v>0</v>
      </c>
      <c r="X324" s="212">
        <v>0</v>
      </c>
      <c r="Y324" s="216">
        <v>10</v>
      </c>
      <c r="Z324" s="217">
        <v>10</v>
      </c>
    </row>
    <row r="325" spans="1:26" ht="15" customHeight="1" x14ac:dyDescent="0.25">
      <c r="A325" s="331"/>
      <c r="B325" s="205"/>
      <c r="C325" s="206"/>
      <c r="D325" s="207" t="s">
        <v>353</v>
      </c>
      <c r="E325" s="209">
        <v>0</v>
      </c>
      <c r="F325" s="210">
        <v>0</v>
      </c>
      <c r="G325" s="210">
        <v>0</v>
      </c>
      <c r="H325" s="210">
        <v>0</v>
      </c>
      <c r="I325" s="210">
        <v>0</v>
      </c>
      <c r="J325" s="210">
        <v>0</v>
      </c>
      <c r="K325" s="210">
        <v>0</v>
      </c>
      <c r="L325" s="211">
        <v>0</v>
      </c>
      <c r="M325" s="212">
        <v>0</v>
      </c>
      <c r="N325" s="212">
        <v>0</v>
      </c>
      <c r="O325" s="213">
        <v>0</v>
      </c>
      <c r="P325" s="214">
        <v>0</v>
      </c>
      <c r="Q325" s="214">
        <v>0</v>
      </c>
      <c r="R325" s="214">
        <v>0</v>
      </c>
      <c r="S325" s="214">
        <v>0</v>
      </c>
      <c r="T325" s="214">
        <v>0</v>
      </c>
      <c r="U325" s="224">
        <v>0</v>
      </c>
      <c r="V325" s="215">
        <v>0</v>
      </c>
      <c r="W325" s="211">
        <v>0</v>
      </c>
      <c r="X325" s="212">
        <v>0</v>
      </c>
      <c r="Y325" s="216">
        <v>0</v>
      </c>
      <c r="Z325" s="217">
        <v>0</v>
      </c>
    </row>
    <row r="326" spans="1:26" ht="15" customHeight="1" x14ac:dyDescent="0.25">
      <c r="A326" s="331"/>
      <c r="B326" s="205"/>
      <c r="C326" s="206"/>
      <c r="D326" s="207" t="s">
        <v>354</v>
      </c>
      <c r="E326" s="209">
        <v>0</v>
      </c>
      <c r="F326" s="210">
        <v>0</v>
      </c>
      <c r="G326" s="210">
        <v>0</v>
      </c>
      <c r="H326" s="210">
        <v>0</v>
      </c>
      <c r="I326" s="210">
        <v>0</v>
      </c>
      <c r="J326" s="210">
        <v>0</v>
      </c>
      <c r="K326" s="210">
        <v>0</v>
      </c>
      <c r="L326" s="211">
        <v>0</v>
      </c>
      <c r="M326" s="212">
        <v>0</v>
      </c>
      <c r="N326" s="212">
        <v>0</v>
      </c>
      <c r="O326" s="213">
        <v>0</v>
      </c>
      <c r="P326" s="214">
        <v>0</v>
      </c>
      <c r="Q326" s="214">
        <v>0</v>
      </c>
      <c r="R326" s="214">
        <v>0</v>
      </c>
      <c r="S326" s="214">
        <v>0</v>
      </c>
      <c r="T326" s="214">
        <v>0</v>
      </c>
      <c r="U326" s="224">
        <v>0</v>
      </c>
      <c r="V326" s="215">
        <v>0</v>
      </c>
      <c r="W326" s="211">
        <v>0</v>
      </c>
      <c r="X326" s="212">
        <v>0</v>
      </c>
      <c r="Y326" s="216">
        <v>0</v>
      </c>
      <c r="Z326" s="217">
        <v>0</v>
      </c>
    </row>
    <row r="327" spans="1:26" ht="15" customHeight="1" x14ac:dyDescent="0.25">
      <c r="A327" s="331"/>
      <c r="B327" s="205"/>
      <c r="C327" s="163"/>
      <c r="D327" s="207" t="s">
        <v>355</v>
      </c>
      <c r="E327" s="209">
        <v>0</v>
      </c>
      <c r="F327" s="210">
        <v>0</v>
      </c>
      <c r="G327" s="210">
        <v>0</v>
      </c>
      <c r="H327" s="210">
        <v>0</v>
      </c>
      <c r="I327" s="210">
        <v>0</v>
      </c>
      <c r="J327" s="210">
        <v>0</v>
      </c>
      <c r="K327" s="210">
        <v>0</v>
      </c>
      <c r="L327" s="211">
        <v>0</v>
      </c>
      <c r="M327" s="212">
        <v>9</v>
      </c>
      <c r="N327" s="212">
        <v>121</v>
      </c>
      <c r="O327" s="213">
        <v>130</v>
      </c>
      <c r="P327" s="214">
        <v>0</v>
      </c>
      <c r="Q327" s="214">
        <v>0</v>
      </c>
      <c r="R327" s="214">
        <v>0</v>
      </c>
      <c r="S327" s="214">
        <v>0</v>
      </c>
      <c r="T327" s="214">
        <v>0</v>
      </c>
      <c r="U327" s="224">
        <v>0</v>
      </c>
      <c r="V327" s="215">
        <v>0</v>
      </c>
      <c r="W327" s="211">
        <v>0</v>
      </c>
      <c r="X327" s="212">
        <v>1</v>
      </c>
      <c r="Y327" s="216">
        <v>22</v>
      </c>
      <c r="Z327" s="217">
        <v>23</v>
      </c>
    </row>
    <row r="328" spans="1:26" ht="15" customHeight="1" x14ac:dyDescent="0.25">
      <c r="A328" s="331"/>
      <c r="B328" s="205"/>
      <c r="C328" s="206" t="s">
        <v>356</v>
      </c>
      <c r="D328" s="207" t="s">
        <v>357</v>
      </c>
      <c r="E328" s="209">
        <v>0</v>
      </c>
      <c r="F328" s="210">
        <v>0</v>
      </c>
      <c r="G328" s="210">
        <v>0</v>
      </c>
      <c r="H328" s="210">
        <v>0</v>
      </c>
      <c r="I328" s="210">
        <v>0</v>
      </c>
      <c r="J328" s="210">
        <v>0</v>
      </c>
      <c r="K328" s="210">
        <v>0</v>
      </c>
      <c r="L328" s="211">
        <v>0</v>
      </c>
      <c r="M328" s="212">
        <v>0</v>
      </c>
      <c r="N328" s="212">
        <v>23</v>
      </c>
      <c r="O328" s="213">
        <v>23</v>
      </c>
      <c r="P328" s="214">
        <v>0</v>
      </c>
      <c r="Q328" s="214">
        <v>0</v>
      </c>
      <c r="R328" s="214">
        <v>0</v>
      </c>
      <c r="S328" s="214">
        <v>0</v>
      </c>
      <c r="T328" s="214">
        <v>0</v>
      </c>
      <c r="U328" s="224">
        <v>0</v>
      </c>
      <c r="V328" s="215">
        <v>0</v>
      </c>
      <c r="W328" s="211">
        <v>0</v>
      </c>
      <c r="X328" s="212">
        <v>0</v>
      </c>
      <c r="Y328" s="216">
        <v>1</v>
      </c>
      <c r="Z328" s="217">
        <v>1</v>
      </c>
    </row>
    <row r="329" spans="1:26" ht="15" customHeight="1" x14ac:dyDescent="0.25">
      <c r="A329" s="331"/>
      <c r="B329" s="205"/>
      <c r="C329" s="206"/>
      <c r="D329" s="207" t="s">
        <v>358</v>
      </c>
      <c r="E329" s="209">
        <v>0</v>
      </c>
      <c r="F329" s="210">
        <v>0</v>
      </c>
      <c r="G329" s="210">
        <v>0</v>
      </c>
      <c r="H329" s="210">
        <v>0</v>
      </c>
      <c r="I329" s="210">
        <v>0</v>
      </c>
      <c r="J329" s="210">
        <v>0</v>
      </c>
      <c r="K329" s="210">
        <v>0</v>
      </c>
      <c r="L329" s="211">
        <v>0</v>
      </c>
      <c r="M329" s="212">
        <v>16</v>
      </c>
      <c r="N329" s="212">
        <v>0</v>
      </c>
      <c r="O329" s="213">
        <v>16</v>
      </c>
      <c r="P329" s="214">
        <v>0</v>
      </c>
      <c r="Q329" s="214">
        <v>0</v>
      </c>
      <c r="R329" s="214">
        <v>0</v>
      </c>
      <c r="S329" s="214">
        <v>0</v>
      </c>
      <c r="T329" s="214">
        <v>0</v>
      </c>
      <c r="U329" s="224">
        <v>0</v>
      </c>
      <c r="V329" s="215">
        <v>0</v>
      </c>
      <c r="W329" s="211">
        <v>0</v>
      </c>
      <c r="X329" s="212">
        <v>0</v>
      </c>
      <c r="Y329" s="216">
        <v>0</v>
      </c>
      <c r="Z329" s="217">
        <v>0</v>
      </c>
    </row>
    <row r="330" spans="1:26" ht="15" customHeight="1" x14ac:dyDescent="0.25">
      <c r="A330" s="331"/>
      <c r="B330" s="99" t="s">
        <v>104</v>
      </c>
      <c r="C330" s="111"/>
      <c r="D330" s="112"/>
      <c r="E330" s="200">
        <v>6</v>
      </c>
      <c r="F330" s="201">
        <v>15</v>
      </c>
      <c r="G330" s="201">
        <v>1</v>
      </c>
      <c r="H330" s="201">
        <v>0</v>
      </c>
      <c r="I330" s="201">
        <v>0</v>
      </c>
      <c r="J330" s="201">
        <v>0</v>
      </c>
      <c r="K330" s="201">
        <v>0</v>
      </c>
      <c r="L330" s="202">
        <v>22</v>
      </c>
      <c r="M330" s="203">
        <v>218</v>
      </c>
      <c r="N330" s="203">
        <v>440</v>
      </c>
      <c r="O330" s="204">
        <v>680</v>
      </c>
      <c r="P330" s="203">
        <v>1</v>
      </c>
      <c r="Q330" s="203">
        <v>4</v>
      </c>
      <c r="R330" s="203">
        <v>0</v>
      </c>
      <c r="S330" s="203">
        <v>0</v>
      </c>
      <c r="T330" s="203">
        <v>0</v>
      </c>
      <c r="U330" s="203">
        <v>0</v>
      </c>
      <c r="V330" s="203">
        <v>0</v>
      </c>
      <c r="W330" s="202">
        <v>5</v>
      </c>
      <c r="X330" s="202">
        <v>46</v>
      </c>
      <c r="Y330" s="202">
        <v>73</v>
      </c>
      <c r="Z330" s="202">
        <v>124</v>
      </c>
    </row>
    <row r="331" spans="1:26" ht="15" customHeight="1" x14ac:dyDescent="0.25">
      <c r="A331" s="331"/>
      <c r="B331" s="205"/>
      <c r="C331" s="206" t="s">
        <v>359</v>
      </c>
      <c r="D331" s="207" t="s">
        <v>360</v>
      </c>
      <c r="E331" s="209">
        <v>0</v>
      </c>
      <c r="F331" s="210">
        <v>0</v>
      </c>
      <c r="G331" s="210">
        <v>0</v>
      </c>
      <c r="H331" s="210">
        <v>0</v>
      </c>
      <c r="I331" s="210">
        <v>0</v>
      </c>
      <c r="J331" s="210">
        <v>0</v>
      </c>
      <c r="K331" s="210">
        <v>0</v>
      </c>
      <c r="L331" s="211">
        <v>0</v>
      </c>
      <c r="M331" s="212">
        <v>0</v>
      </c>
      <c r="N331" s="212">
        <v>0</v>
      </c>
      <c r="O331" s="213">
        <v>0</v>
      </c>
      <c r="P331" s="214">
        <v>0</v>
      </c>
      <c r="Q331" s="214">
        <v>0</v>
      </c>
      <c r="R331" s="214">
        <v>0</v>
      </c>
      <c r="S331" s="214">
        <v>0</v>
      </c>
      <c r="T331" s="214">
        <v>0</v>
      </c>
      <c r="U331" s="224">
        <v>0</v>
      </c>
      <c r="V331" s="215">
        <v>0</v>
      </c>
      <c r="W331" s="211">
        <v>0</v>
      </c>
      <c r="X331" s="212">
        <v>0</v>
      </c>
      <c r="Y331" s="216">
        <v>0</v>
      </c>
      <c r="Z331" s="217">
        <v>0</v>
      </c>
    </row>
    <row r="332" spans="1:26" ht="15" customHeight="1" x14ac:dyDescent="0.25">
      <c r="A332" s="331"/>
      <c r="B332" s="205"/>
      <c r="C332" s="206"/>
      <c r="D332" s="207" t="s">
        <v>577</v>
      </c>
      <c r="E332" s="209">
        <v>0</v>
      </c>
      <c r="F332" s="210">
        <v>0</v>
      </c>
      <c r="G332" s="210">
        <v>0</v>
      </c>
      <c r="H332" s="210">
        <v>0</v>
      </c>
      <c r="I332" s="210">
        <v>0</v>
      </c>
      <c r="J332" s="210">
        <v>0</v>
      </c>
      <c r="K332" s="210">
        <v>0</v>
      </c>
      <c r="L332" s="211">
        <v>0</v>
      </c>
      <c r="M332" s="212">
        <v>139</v>
      </c>
      <c r="N332" s="212">
        <v>158</v>
      </c>
      <c r="O332" s="213">
        <v>297</v>
      </c>
      <c r="P332" s="214">
        <v>0</v>
      </c>
      <c r="Q332" s="214">
        <v>0</v>
      </c>
      <c r="R332" s="214">
        <v>0</v>
      </c>
      <c r="S332" s="214">
        <v>0</v>
      </c>
      <c r="T332" s="214">
        <v>0</v>
      </c>
      <c r="U332" s="224">
        <v>0</v>
      </c>
      <c r="V332" s="215">
        <v>0</v>
      </c>
      <c r="W332" s="211">
        <v>0</v>
      </c>
      <c r="X332" s="212">
        <v>23</v>
      </c>
      <c r="Y332" s="216">
        <v>33</v>
      </c>
      <c r="Z332" s="217">
        <v>56</v>
      </c>
    </row>
    <row r="333" spans="1:26" ht="15" customHeight="1" x14ac:dyDescent="0.25">
      <c r="A333" s="331"/>
      <c r="B333" s="205"/>
      <c r="C333" s="206"/>
      <c r="D333" s="207" t="s">
        <v>569</v>
      </c>
      <c r="E333" s="209">
        <v>0</v>
      </c>
      <c r="F333" s="210">
        <v>0</v>
      </c>
      <c r="G333" s="210">
        <v>0</v>
      </c>
      <c r="H333" s="210">
        <v>0</v>
      </c>
      <c r="I333" s="210">
        <v>0</v>
      </c>
      <c r="J333" s="210">
        <v>0</v>
      </c>
      <c r="K333" s="210">
        <v>0</v>
      </c>
      <c r="L333" s="211">
        <v>0</v>
      </c>
      <c r="M333" s="212">
        <v>0</v>
      </c>
      <c r="N333" s="212">
        <v>0</v>
      </c>
      <c r="O333" s="213">
        <v>0</v>
      </c>
      <c r="P333" s="214">
        <v>0</v>
      </c>
      <c r="Q333" s="214">
        <v>0</v>
      </c>
      <c r="R333" s="214">
        <v>0</v>
      </c>
      <c r="S333" s="214">
        <v>0</v>
      </c>
      <c r="T333" s="214">
        <v>0</v>
      </c>
      <c r="U333" s="224">
        <v>0</v>
      </c>
      <c r="V333" s="215">
        <v>0</v>
      </c>
      <c r="W333" s="211">
        <v>0</v>
      </c>
      <c r="X333" s="212">
        <v>0</v>
      </c>
      <c r="Y333" s="216">
        <v>0</v>
      </c>
      <c r="Z333" s="217">
        <v>0</v>
      </c>
    </row>
    <row r="334" spans="1:26" ht="15" customHeight="1" x14ac:dyDescent="0.25">
      <c r="A334" s="331"/>
      <c r="B334" s="205"/>
      <c r="C334" s="206"/>
      <c r="D334" s="207" t="s">
        <v>570</v>
      </c>
      <c r="E334" s="209">
        <v>0</v>
      </c>
      <c r="F334" s="210">
        <v>0</v>
      </c>
      <c r="G334" s="210">
        <v>0</v>
      </c>
      <c r="H334" s="210">
        <v>0</v>
      </c>
      <c r="I334" s="210">
        <v>0</v>
      </c>
      <c r="J334" s="210">
        <v>0</v>
      </c>
      <c r="K334" s="210">
        <v>0</v>
      </c>
      <c r="L334" s="211">
        <v>0</v>
      </c>
      <c r="M334" s="212">
        <v>1</v>
      </c>
      <c r="N334" s="212">
        <v>8</v>
      </c>
      <c r="O334" s="213">
        <v>9</v>
      </c>
      <c r="P334" s="214">
        <v>0</v>
      </c>
      <c r="Q334" s="214">
        <v>0</v>
      </c>
      <c r="R334" s="214">
        <v>0</v>
      </c>
      <c r="S334" s="214">
        <v>0</v>
      </c>
      <c r="T334" s="214">
        <v>0</v>
      </c>
      <c r="U334" s="224">
        <v>0</v>
      </c>
      <c r="V334" s="215">
        <v>0</v>
      </c>
      <c r="W334" s="211">
        <v>0</v>
      </c>
      <c r="X334" s="212">
        <v>1</v>
      </c>
      <c r="Y334" s="216">
        <v>1</v>
      </c>
      <c r="Z334" s="217">
        <v>2</v>
      </c>
    </row>
    <row r="335" spans="1:26" ht="15" customHeight="1" x14ac:dyDescent="0.25">
      <c r="A335" s="331"/>
      <c r="B335" s="205"/>
      <c r="C335" s="206"/>
      <c r="D335" s="207" t="s">
        <v>552</v>
      </c>
      <c r="E335" s="209">
        <v>0</v>
      </c>
      <c r="F335" s="210">
        <v>0</v>
      </c>
      <c r="G335" s="210">
        <v>0</v>
      </c>
      <c r="H335" s="210">
        <v>0</v>
      </c>
      <c r="I335" s="210">
        <v>0</v>
      </c>
      <c r="J335" s="210">
        <v>0</v>
      </c>
      <c r="K335" s="210">
        <v>0</v>
      </c>
      <c r="L335" s="211">
        <v>0</v>
      </c>
      <c r="M335" s="212">
        <v>0</v>
      </c>
      <c r="N335" s="212">
        <v>0</v>
      </c>
      <c r="O335" s="213">
        <v>0</v>
      </c>
      <c r="P335" s="214">
        <v>0</v>
      </c>
      <c r="Q335" s="214">
        <v>0</v>
      </c>
      <c r="R335" s="214">
        <v>0</v>
      </c>
      <c r="S335" s="214">
        <v>0</v>
      </c>
      <c r="T335" s="214">
        <v>0</v>
      </c>
      <c r="U335" s="224">
        <v>0</v>
      </c>
      <c r="V335" s="215">
        <v>0</v>
      </c>
      <c r="W335" s="211">
        <v>0</v>
      </c>
      <c r="X335" s="212">
        <v>0</v>
      </c>
      <c r="Y335" s="216">
        <v>0</v>
      </c>
      <c r="Z335" s="217">
        <v>0</v>
      </c>
    </row>
    <row r="336" spans="1:26" ht="15" customHeight="1" x14ac:dyDescent="0.25">
      <c r="A336" s="331"/>
      <c r="B336" s="205"/>
      <c r="C336" s="206"/>
      <c r="D336" s="208" t="s">
        <v>483</v>
      </c>
      <c r="E336" s="209">
        <v>0</v>
      </c>
      <c r="F336" s="210">
        <v>0</v>
      </c>
      <c r="G336" s="210">
        <v>0</v>
      </c>
      <c r="H336" s="210">
        <v>0</v>
      </c>
      <c r="I336" s="210">
        <v>0</v>
      </c>
      <c r="J336" s="210">
        <v>0</v>
      </c>
      <c r="K336" s="210">
        <v>0</v>
      </c>
      <c r="L336" s="211">
        <v>0</v>
      </c>
      <c r="M336" s="212">
        <v>0</v>
      </c>
      <c r="N336" s="212">
        <v>0</v>
      </c>
      <c r="O336" s="213">
        <v>0</v>
      </c>
      <c r="P336" s="214">
        <v>0</v>
      </c>
      <c r="Q336" s="214">
        <v>0</v>
      </c>
      <c r="R336" s="214">
        <v>0</v>
      </c>
      <c r="S336" s="214">
        <v>0</v>
      </c>
      <c r="T336" s="214">
        <v>0</v>
      </c>
      <c r="U336" s="224">
        <v>0</v>
      </c>
      <c r="V336" s="215">
        <v>0</v>
      </c>
      <c r="W336" s="211">
        <v>0</v>
      </c>
      <c r="X336" s="212">
        <v>0</v>
      </c>
      <c r="Y336" s="216">
        <v>0</v>
      </c>
      <c r="Z336" s="217">
        <v>0</v>
      </c>
    </row>
    <row r="337" spans="1:26" ht="15" customHeight="1" x14ac:dyDescent="0.25">
      <c r="A337" s="331"/>
      <c r="B337" s="205"/>
      <c r="C337" s="206" t="s">
        <v>359</v>
      </c>
      <c r="D337" s="207" t="s">
        <v>361</v>
      </c>
      <c r="E337" s="209">
        <v>0</v>
      </c>
      <c r="F337" s="210">
        <v>15</v>
      </c>
      <c r="G337" s="210">
        <v>0</v>
      </c>
      <c r="H337" s="210">
        <v>0</v>
      </c>
      <c r="I337" s="210">
        <v>0</v>
      </c>
      <c r="J337" s="210">
        <v>0</v>
      </c>
      <c r="K337" s="210">
        <v>0</v>
      </c>
      <c r="L337" s="211">
        <v>15</v>
      </c>
      <c r="M337" s="212">
        <v>13</v>
      </c>
      <c r="N337" s="212">
        <v>58</v>
      </c>
      <c r="O337" s="213">
        <v>86</v>
      </c>
      <c r="P337" s="214">
        <v>0</v>
      </c>
      <c r="Q337" s="214">
        <v>4</v>
      </c>
      <c r="R337" s="214">
        <v>0</v>
      </c>
      <c r="S337" s="214">
        <v>0</v>
      </c>
      <c r="T337" s="214">
        <v>0</v>
      </c>
      <c r="U337" s="224">
        <v>0</v>
      </c>
      <c r="V337" s="215">
        <v>0</v>
      </c>
      <c r="W337" s="211">
        <v>4</v>
      </c>
      <c r="X337" s="212">
        <v>1</v>
      </c>
      <c r="Y337" s="216">
        <v>4</v>
      </c>
      <c r="Z337" s="217">
        <v>9</v>
      </c>
    </row>
    <row r="338" spans="1:26" ht="15" customHeight="1" x14ac:dyDescent="0.25">
      <c r="A338" s="331"/>
      <c r="B338" s="205"/>
      <c r="C338" s="206" t="s">
        <v>359</v>
      </c>
      <c r="D338" s="207" t="s">
        <v>362</v>
      </c>
      <c r="E338" s="209">
        <v>0</v>
      </c>
      <c r="F338" s="210">
        <v>0</v>
      </c>
      <c r="G338" s="210">
        <v>0</v>
      </c>
      <c r="H338" s="210">
        <v>0</v>
      </c>
      <c r="I338" s="210">
        <v>0</v>
      </c>
      <c r="J338" s="210">
        <v>0</v>
      </c>
      <c r="K338" s="210">
        <v>0</v>
      </c>
      <c r="L338" s="211">
        <v>0</v>
      </c>
      <c r="M338" s="212">
        <v>15</v>
      </c>
      <c r="N338" s="212">
        <v>14</v>
      </c>
      <c r="O338" s="213">
        <v>29</v>
      </c>
      <c r="P338" s="214">
        <v>0</v>
      </c>
      <c r="Q338" s="214">
        <v>0</v>
      </c>
      <c r="R338" s="214">
        <v>0</v>
      </c>
      <c r="S338" s="214">
        <v>0</v>
      </c>
      <c r="T338" s="214">
        <v>0</v>
      </c>
      <c r="U338" s="224">
        <v>0</v>
      </c>
      <c r="V338" s="215">
        <v>0</v>
      </c>
      <c r="W338" s="211">
        <v>0</v>
      </c>
      <c r="X338" s="212">
        <v>3</v>
      </c>
      <c r="Y338" s="216">
        <v>1</v>
      </c>
      <c r="Z338" s="217">
        <v>4</v>
      </c>
    </row>
    <row r="339" spans="1:26" ht="15" customHeight="1" x14ac:dyDescent="0.25">
      <c r="A339" s="331"/>
      <c r="B339" s="205"/>
      <c r="C339" s="206" t="s">
        <v>359</v>
      </c>
      <c r="D339" s="207" t="s">
        <v>363</v>
      </c>
      <c r="E339" s="209">
        <v>0</v>
      </c>
      <c r="F339" s="210">
        <v>0</v>
      </c>
      <c r="G339" s="210">
        <v>0</v>
      </c>
      <c r="H339" s="210">
        <v>0</v>
      </c>
      <c r="I339" s="210">
        <v>0</v>
      </c>
      <c r="J339" s="210">
        <v>0</v>
      </c>
      <c r="K339" s="210">
        <v>0</v>
      </c>
      <c r="L339" s="211">
        <v>0</v>
      </c>
      <c r="M339" s="212">
        <v>3</v>
      </c>
      <c r="N339" s="212">
        <v>10</v>
      </c>
      <c r="O339" s="213">
        <v>13</v>
      </c>
      <c r="P339" s="214">
        <v>0</v>
      </c>
      <c r="Q339" s="214">
        <v>0</v>
      </c>
      <c r="R339" s="214">
        <v>0</v>
      </c>
      <c r="S339" s="214">
        <v>0</v>
      </c>
      <c r="T339" s="214">
        <v>0</v>
      </c>
      <c r="U339" s="224">
        <v>0</v>
      </c>
      <c r="V339" s="215">
        <v>0</v>
      </c>
      <c r="W339" s="211">
        <v>0</v>
      </c>
      <c r="X339" s="212">
        <v>1</v>
      </c>
      <c r="Y339" s="216">
        <v>1</v>
      </c>
      <c r="Z339" s="217">
        <v>2</v>
      </c>
    </row>
    <row r="340" spans="1:26" ht="15" customHeight="1" x14ac:dyDescent="0.25">
      <c r="A340" s="331"/>
      <c r="B340" s="205"/>
      <c r="C340" s="206" t="s">
        <v>359</v>
      </c>
      <c r="D340" s="208" t="s">
        <v>364</v>
      </c>
      <c r="E340" s="209">
        <v>0</v>
      </c>
      <c r="F340" s="210">
        <v>0</v>
      </c>
      <c r="G340" s="210">
        <v>0</v>
      </c>
      <c r="H340" s="210">
        <v>0</v>
      </c>
      <c r="I340" s="210">
        <v>0</v>
      </c>
      <c r="J340" s="210">
        <v>0</v>
      </c>
      <c r="K340" s="210">
        <v>0</v>
      </c>
      <c r="L340" s="211">
        <v>0</v>
      </c>
      <c r="M340" s="212">
        <v>0</v>
      </c>
      <c r="N340" s="212">
        <v>0</v>
      </c>
      <c r="O340" s="213">
        <v>0</v>
      </c>
      <c r="P340" s="214">
        <v>0</v>
      </c>
      <c r="Q340" s="214">
        <v>0</v>
      </c>
      <c r="R340" s="214">
        <v>0</v>
      </c>
      <c r="S340" s="214">
        <v>0</v>
      </c>
      <c r="T340" s="214">
        <v>0</v>
      </c>
      <c r="U340" s="224">
        <v>0</v>
      </c>
      <c r="V340" s="215">
        <v>0</v>
      </c>
      <c r="W340" s="211">
        <v>0</v>
      </c>
      <c r="X340" s="212">
        <v>0</v>
      </c>
      <c r="Y340" s="216">
        <v>0</v>
      </c>
      <c r="Z340" s="217">
        <v>0</v>
      </c>
    </row>
    <row r="341" spans="1:26" ht="15" customHeight="1" x14ac:dyDescent="0.25">
      <c r="A341" s="331"/>
      <c r="B341" s="205"/>
      <c r="C341" s="206" t="s">
        <v>359</v>
      </c>
      <c r="D341" s="208" t="s">
        <v>365</v>
      </c>
      <c r="E341" s="209">
        <v>0</v>
      </c>
      <c r="F341" s="210">
        <v>0</v>
      </c>
      <c r="G341" s="210">
        <v>0</v>
      </c>
      <c r="H341" s="210">
        <v>0</v>
      </c>
      <c r="I341" s="210">
        <v>0</v>
      </c>
      <c r="J341" s="210">
        <v>0</v>
      </c>
      <c r="K341" s="210">
        <v>0</v>
      </c>
      <c r="L341" s="211">
        <v>0</v>
      </c>
      <c r="M341" s="212">
        <v>0</v>
      </c>
      <c r="N341" s="212">
        <v>0</v>
      </c>
      <c r="O341" s="213">
        <v>0</v>
      </c>
      <c r="P341" s="214">
        <v>0</v>
      </c>
      <c r="Q341" s="214">
        <v>0</v>
      </c>
      <c r="R341" s="214">
        <v>0</v>
      </c>
      <c r="S341" s="214">
        <v>0</v>
      </c>
      <c r="T341" s="214">
        <v>0</v>
      </c>
      <c r="U341" s="224">
        <v>0</v>
      </c>
      <c r="V341" s="215">
        <v>0</v>
      </c>
      <c r="W341" s="211">
        <v>0</v>
      </c>
      <c r="X341" s="212">
        <v>0</v>
      </c>
      <c r="Y341" s="216">
        <v>0</v>
      </c>
      <c r="Z341" s="217">
        <v>0</v>
      </c>
    </row>
    <row r="342" spans="1:26" ht="15" customHeight="1" x14ac:dyDescent="0.25">
      <c r="A342" s="331"/>
      <c r="B342" s="205"/>
      <c r="C342" s="206" t="s">
        <v>359</v>
      </c>
      <c r="D342" s="208" t="s">
        <v>366</v>
      </c>
      <c r="E342" s="209">
        <v>0</v>
      </c>
      <c r="F342" s="210">
        <v>0</v>
      </c>
      <c r="G342" s="210">
        <v>0</v>
      </c>
      <c r="H342" s="210">
        <v>0</v>
      </c>
      <c r="I342" s="210">
        <v>0</v>
      </c>
      <c r="J342" s="210">
        <v>0</v>
      </c>
      <c r="K342" s="210">
        <v>0</v>
      </c>
      <c r="L342" s="211">
        <v>0</v>
      </c>
      <c r="M342" s="212">
        <v>0</v>
      </c>
      <c r="N342" s="212">
        <v>0</v>
      </c>
      <c r="O342" s="213">
        <v>0</v>
      </c>
      <c r="P342" s="214">
        <v>0</v>
      </c>
      <c r="Q342" s="214">
        <v>0</v>
      </c>
      <c r="R342" s="214">
        <v>0</v>
      </c>
      <c r="S342" s="214">
        <v>0</v>
      </c>
      <c r="T342" s="214">
        <v>0</v>
      </c>
      <c r="U342" s="224">
        <v>0</v>
      </c>
      <c r="V342" s="215">
        <v>0</v>
      </c>
      <c r="W342" s="211">
        <v>0</v>
      </c>
      <c r="X342" s="212">
        <v>0</v>
      </c>
      <c r="Y342" s="216">
        <v>0</v>
      </c>
      <c r="Z342" s="217">
        <v>0</v>
      </c>
    </row>
    <row r="343" spans="1:26" ht="15" customHeight="1" x14ac:dyDescent="0.25">
      <c r="A343" s="331"/>
      <c r="B343" s="205"/>
      <c r="C343" s="206" t="s">
        <v>359</v>
      </c>
      <c r="D343" s="208" t="s">
        <v>367</v>
      </c>
      <c r="E343" s="209">
        <v>0</v>
      </c>
      <c r="F343" s="210">
        <v>0</v>
      </c>
      <c r="G343" s="210">
        <v>0</v>
      </c>
      <c r="H343" s="210">
        <v>0</v>
      </c>
      <c r="I343" s="210">
        <v>0</v>
      </c>
      <c r="J343" s="210">
        <v>0</v>
      </c>
      <c r="K343" s="210">
        <v>0</v>
      </c>
      <c r="L343" s="211">
        <v>0</v>
      </c>
      <c r="M343" s="212">
        <v>5</v>
      </c>
      <c r="N343" s="212">
        <v>12</v>
      </c>
      <c r="O343" s="213">
        <v>17</v>
      </c>
      <c r="P343" s="214">
        <v>0</v>
      </c>
      <c r="Q343" s="214">
        <v>0</v>
      </c>
      <c r="R343" s="214">
        <v>0</v>
      </c>
      <c r="S343" s="214">
        <v>0</v>
      </c>
      <c r="T343" s="214">
        <v>0</v>
      </c>
      <c r="U343" s="224">
        <v>0</v>
      </c>
      <c r="V343" s="215">
        <v>0</v>
      </c>
      <c r="W343" s="211">
        <v>0</v>
      </c>
      <c r="X343" s="212">
        <v>4</v>
      </c>
      <c r="Y343" s="216">
        <v>4</v>
      </c>
      <c r="Z343" s="217">
        <v>8</v>
      </c>
    </row>
    <row r="344" spans="1:26" ht="15" customHeight="1" x14ac:dyDescent="0.25">
      <c r="A344" s="331"/>
      <c r="B344" s="205"/>
      <c r="C344" s="206"/>
      <c r="D344" s="208" t="s">
        <v>368</v>
      </c>
      <c r="E344" s="209">
        <v>0</v>
      </c>
      <c r="F344" s="210">
        <v>0</v>
      </c>
      <c r="G344" s="210">
        <v>0</v>
      </c>
      <c r="H344" s="210">
        <v>0</v>
      </c>
      <c r="I344" s="210">
        <v>0</v>
      </c>
      <c r="J344" s="210">
        <v>0</v>
      </c>
      <c r="K344" s="210">
        <v>0</v>
      </c>
      <c r="L344" s="211">
        <v>0</v>
      </c>
      <c r="M344" s="212">
        <v>3</v>
      </c>
      <c r="N344" s="212">
        <v>6</v>
      </c>
      <c r="O344" s="213">
        <v>9</v>
      </c>
      <c r="P344" s="214">
        <v>0</v>
      </c>
      <c r="Q344" s="214">
        <v>0</v>
      </c>
      <c r="R344" s="214">
        <v>0</v>
      </c>
      <c r="S344" s="214">
        <v>0</v>
      </c>
      <c r="T344" s="214">
        <v>0</v>
      </c>
      <c r="U344" s="224">
        <v>0</v>
      </c>
      <c r="V344" s="215">
        <v>0</v>
      </c>
      <c r="W344" s="211">
        <v>0</v>
      </c>
      <c r="X344" s="212">
        <v>0</v>
      </c>
      <c r="Y344" s="216">
        <v>1</v>
      </c>
      <c r="Z344" s="217">
        <v>1</v>
      </c>
    </row>
    <row r="345" spans="1:26" ht="15" customHeight="1" x14ac:dyDescent="0.25">
      <c r="A345" s="331"/>
      <c r="B345" s="205"/>
      <c r="C345" s="206"/>
      <c r="D345" s="208" t="s">
        <v>369</v>
      </c>
      <c r="E345" s="209">
        <v>0</v>
      </c>
      <c r="F345" s="210">
        <v>0</v>
      </c>
      <c r="G345" s="210">
        <v>0</v>
      </c>
      <c r="H345" s="210">
        <v>0</v>
      </c>
      <c r="I345" s="210">
        <v>0</v>
      </c>
      <c r="J345" s="210">
        <v>0</v>
      </c>
      <c r="K345" s="210">
        <v>0</v>
      </c>
      <c r="L345" s="211">
        <v>0</v>
      </c>
      <c r="M345" s="212">
        <v>0</v>
      </c>
      <c r="N345" s="212">
        <v>0</v>
      </c>
      <c r="O345" s="213">
        <v>0</v>
      </c>
      <c r="P345" s="214">
        <v>0</v>
      </c>
      <c r="Q345" s="214">
        <v>0</v>
      </c>
      <c r="R345" s="214">
        <v>0</v>
      </c>
      <c r="S345" s="214">
        <v>0</v>
      </c>
      <c r="T345" s="214">
        <v>0</v>
      </c>
      <c r="U345" s="224">
        <v>0</v>
      </c>
      <c r="V345" s="215">
        <v>0</v>
      </c>
      <c r="W345" s="211">
        <v>0</v>
      </c>
      <c r="X345" s="212">
        <v>0</v>
      </c>
      <c r="Y345" s="216">
        <v>0</v>
      </c>
      <c r="Z345" s="217">
        <v>0</v>
      </c>
    </row>
    <row r="346" spans="1:26" ht="15" customHeight="1" x14ac:dyDescent="0.25">
      <c r="A346" s="331"/>
      <c r="B346" s="205"/>
      <c r="C346" s="206" t="s">
        <v>370</v>
      </c>
      <c r="D346" s="208" t="s">
        <v>371</v>
      </c>
      <c r="E346" s="209">
        <v>0</v>
      </c>
      <c r="F346" s="210">
        <v>0</v>
      </c>
      <c r="G346" s="210">
        <v>0</v>
      </c>
      <c r="H346" s="210">
        <v>0</v>
      </c>
      <c r="I346" s="210">
        <v>0</v>
      </c>
      <c r="J346" s="210">
        <v>0</v>
      </c>
      <c r="K346" s="210">
        <v>0</v>
      </c>
      <c r="L346" s="211">
        <v>0</v>
      </c>
      <c r="M346" s="212">
        <v>2</v>
      </c>
      <c r="N346" s="212">
        <v>15</v>
      </c>
      <c r="O346" s="213">
        <v>17</v>
      </c>
      <c r="P346" s="214">
        <v>0</v>
      </c>
      <c r="Q346" s="214">
        <v>0</v>
      </c>
      <c r="R346" s="214">
        <v>0</v>
      </c>
      <c r="S346" s="214">
        <v>0</v>
      </c>
      <c r="T346" s="214">
        <v>0</v>
      </c>
      <c r="U346" s="224">
        <v>0</v>
      </c>
      <c r="V346" s="215">
        <v>0</v>
      </c>
      <c r="W346" s="211">
        <v>0</v>
      </c>
      <c r="X346" s="212">
        <v>2</v>
      </c>
      <c r="Y346" s="216">
        <v>6</v>
      </c>
      <c r="Z346" s="217">
        <v>8</v>
      </c>
    </row>
    <row r="347" spans="1:26" ht="15" customHeight="1" x14ac:dyDescent="0.25">
      <c r="A347" s="331"/>
      <c r="B347" s="205"/>
      <c r="C347" s="206" t="s">
        <v>370</v>
      </c>
      <c r="D347" s="208" t="s">
        <v>372</v>
      </c>
      <c r="E347" s="209">
        <v>0</v>
      </c>
      <c r="F347" s="210">
        <v>0</v>
      </c>
      <c r="G347" s="210">
        <v>0</v>
      </c>
      <c r="H347" s="210">
        <v>0</v>
      </c>
      <c r="I347" s="210">
        <v>0</v>
      </c>
      <c r="J347" s="210">
        <v>0</v>
      </c>
      <c r="K347" s="210">
        <v>0</v>
      </c>
      <c r="L347" s="211">
        <v>0</v>
      </c>
      <c r="M347" s="212">
        <v>0</v>
      </c>
      <c r="N347" s="212">
        <v>0</v>
      </c>
      <c r="O347" s="213">
        <v>0</v>
      </c>
      <c r="P347" s="214">
        <v>0</v>
      </c>
      <c r="Q347" s="214">
        <v>0</v>
      </c>
      <c r="R347" s="214">
        <v>0</v>
      </c>
      <c r="S347" s="214">
        <v>0</v>
      </c>
      <c r="T347" s="214">
        <v>0</v>
      </c>
      <c r="U347" s="224">
        <v>0</v>
      </c>
      <c r="V347" s="215">
        <v>0</v>
      </c>
      <c r="W347" s="211">
        <v>0</v>
      </c>
      <c r="X347" s="212">
        <v>0</v>
      </c>
      <c r="Y347" s="216">
        <v>0</v>
      </c>
      <c r="Z347" s="217">
        <v>0</v>
      </c>
    </row>
    <row r="348" spans="1:26" ht="15" customHeight="1" x14ac:dyDescent="0.25">
      <c r="A348" s="331"/>
      <c r="B348" s="205"/>
      <c r="C348" s="206"/>
      <c r="D348" s="208" t="s">
        <v>373</v>
      </c>
      <c r="E348" s="209">
        <v>0</v>
      </c>
      <c r="F348" s="210">
        <v>0</v>
      </c>
      <c r="G348" s="210">
        <v>0</v>
      </c>
      <c r="H348" s="210">
        <v>0</v>
      </c>
      <c r="I348" s="210">
        <v>0</v>
      </c>
      <c r="J348" s="210">
        <v>0</v>
      </c>
      <c r="K348" s="210">
        <v>0</v>
      </c>
      <c r="L348" s="211">
        <v>0</v>
      </c>
      <c r="M348" s="212">
        <v>0</v>
      </c>
      <c r="N348" s="212">
        <v>0</v>
      </c>
      <c r="O348" s="213">
        <v>0</v>
      </c>
      <c r="P348" s="214">
        <v>0</v>
      </c>
      <c r="Q348" s="214">
        <v>0</v>
      </c>
      <c r="R348" s="214">
        <v>0</v>
      </c>
      <c r="S348" s="214">
        <v>0</v>
      </c>
      <c r="T348" s="214">
        <v>0</v>
      </c>
      <c r="U348" s="224">
        <v>0</v>
      </c>
      <c r="V348" s="215">
        <v>0</v>
      </c>
      <c r="W348" s="211">
        <v>0</v>
      </c>
      <c r="X348" s="212">
        <v>0</v>
      </c>
      <c r="Y348" s="216">
        <v>0</v>
      </c>
      <c r="Z348" s="217">
        <v>0</v>
      </c>
    </row>
    <row r="349" spans="1:26" ht="15" customHeight="1" x14ac:dyDescent="0.25">
      <c r="A349" s="331"/>
      <c r="B349" s="205"/>
      <c r="C349" s="206" t="s">
        <v>374</v>
      </c>
      <c r="D349" s="208" t="s">
        <v>375</v>
      </c>
      <c r="E349" s="209">
        <v>0</v>
      </c>
      <c r="F349" s="210">
        <v>0</v>
      </c>
      <c r="G349" s="210">
        <v>1</v>
      </c>
      <c r="H349" s="210">
        <v>0</v>
      </c>
      <c r="I349" s="210">
        <v>0</v>
      </c>
      <c r="J349" s="210">
        <v>0</v>
      </c>
      <c r="K349" s="210">
        <v>0</v>
      </c>
      <c r="L349" s="211">
        <v>1</v>
      </c>
      <c r="M349" s="212">
        <v>3</v>
      </c>
      <c r="N349" s="212">
        <v>12</v>
      </c>
      <c r="O349" s="213">
        <v>16</v>
      </c>
      <c r="P349" s="214">
        <v>0</v>
      </c>
      <c r="Q349" s="214">
        <v>0</v>
      </c>
      <c r="R349" s="214">
        <v>0</v>
      </c>
      <c r="S349" s="214">
        <v>0</v>
      </c>
      <c r="T349" s="214">
        <v>0</v>
      </c>
      <c r="U349" s="224">
        <v>0</v>
      </c>
      <c r="V349" s="215">
        <v>0</v>
      </c>
      <c r="W349" s="211">
        <v>0</v>
      </c>
      <c r="X349" s="212">
        <v>0</v>
      </c>
      <c r="Y349" s="216">
        <v>4</v>
      </c>
      <c r="Z349" s="217">
        <v>4</v>
      </c>
    </row>
    <row r="350" spans="1:26" ht="15" customHeight="1" x14ac:dyDescent="0.25">
      <c r="A350" s="331"/>
      <c r="B350" s="205"/>
      <c r="C350" s="206" t="s">
        <v>376</v>
      </c>
      <c r="D350" s="208" t="s">
        <v>377</v>
      </c>
      <c r="E350" s="209">
        <v>0</v>
      </c>
      <c r="F350" s="210">
        <v>0</v>
      </c>
      <c r="G350" s="210">
        <v>0</v>
      </c>
      <c r="H350" s="210">
        <v>0</v>
      </c>
      <c r="I350" s="210">
        <v>0</v>
      </c>
      <c r="J350" s="210">
        <v>0</v>
      </c>
      <c r="K350" s="210">
        <v>0</v>
      </c>
      <c r="L350" s="211">
        <v>0</v>
      </c>
      <c r="M350" s="212">
        <v>14</v>
      </c>
      <c r="N350" s="212">
        <v>33</v>
      </c>
      <c r="O350" s="213">
        <v>47</v>
      </c>
      <c r="P350" s="214">
        <v>0</v>
      </c>
      <c r="Q350" s="214">
        <v>0</v>
      </c>
      <c r="R350" s="214">
        <v>0</v>
      </c>
      <c r="S350" s="214">
        <v>0</v>
      </c>
      <c r="T350" s="214">
        <v>0</v>
      </c>
      <c r="U350" s="224">
        <v>0</v>
      </c>
      <c r="V350" s="215">
        <v>0</v>
      </c>
      <c r="W350" s="211">
        <v>0</v>
      </c>
      <c r="X350" s="212">
        <v>5</v>
      </c>
      <c r="Y350" s="216">
        <v>2</v>
      </c>
      <c r="Z350" s="217">
        <v>7</v>
      </c>
    </row>
    <row r="351" spans="1:26" ht="15" customHeight="1" x14ac:dyDescent="0.25">
      <c r="A351" s="331"/>
      <c r="B351" s="205"/>
      <c r="C351" s="206" t="s">
        <v>378</v>
      </c>
      <c r="D351" s="208" t="s">
        <v>379</v>
      </c>
      <c r="E351" s="209">
        <v>0</v>
      </c>
      <c r="F351" s="210">
        <v>0</v>
      </c>
      <c r="G351" s="210">
        <v>0</v>
      </c>
      <c r="H351" s="210">
        <v>0</v>
      </c>
      <c r="I351" s="210">
        <v>0</v>
      </c>
      <c r="J351" s="210">
        <v>0</v>
      </c>
      <c r="K351" s="210">
        <v>0</v>
      </c>
      <c r="L351" s="211">
        <v>0</v>
      </c>
      <c r="M351" s="212">
        <v>1</v>
      </c>
      <c r="N351" s="212">
        <v>23</v>
      </c>
      <c r="O351" s="213">
        <v>24</v>
      </c>
      <c r="P351" s="214">
        <v>0</v>
      </c>
      <c r="Q351" s="214">
        <v>0</v>
      </c>
      <c r="R351" s="214">
        <v>0</v>
      </c>
      <c r="S351" s="214">
        <v>0</v>
      </c>
      <c r="T351" s="214">
        <v>0</v>
      </c>
      <c r="U351" s="224">
        <v>0</v>
      </c>
      <c r="V351" s="215">
        <v>0</v>
      </c>
      <c r="W351" s="211">
        <v>0</v>
      </c>
      <c r="X351" s="212">
        <v>1</v>
      </c>
      <c r="Y351" s="216">
        <v>3</v>
      </c>
      <c r="Z351" s="217">
        <v>4</v>
      </c>
    </row>
    <row r="352" spans="1:26" ht="15" customHeight="1" x14ac:dyDescent="0.25">
      <c r="A352" s="331"/>
      <c r="B352" s="205"/>
      <c r="C352" s="206" t="s">
        <v>380</v>
      </c>
      <c r="D352" s="208" t="s">
        <v>381</v>
      </c>
      <c r="E352" s="209">
        <v>0</v>
      </c>
      <c r="F352" s="210">
        <v>0</v>
      </c>
      <c r="G352" s="210">
        <v>0</v>
      </c>
      <c r="H352" s="210">
        <v>0</v>
      </c>
      <c r="I352" s="210">
        <v>0</v>
      </c>
      <c r="J352" s="210">
        <v>0</v>
      </c>
      <c r="K352" s="210">
        <v>0</v>
      </c>
      <c r="L352" s="211">
        <v>0</v>
      </c>
      <c r="M352" s="212">
        <v>0</v>
      </c>
      <c r="N352" s="212">
        <v>0</v>
      </c>
      <c r="O352" s="213">
        <v>0</v>
      </c>
      <c r="P352" s="214">
        <v>0</v>
      </c>
      <c r="Q352" s="214">
        <v>0</v>
      </c>
      <c r="R352" s="214">
        <v>0</v>
      </c>
      <c r="S352" s="214">
        <v>0</v>
      </c>
      <c r="T352" s="214">
        <v>0</v>
      </c>
      <c r="U352" s="224">
        <v>0</v>
      </c>
      <c r="V352" s="215">
        <v>0</v>
      </c>
      <c r="W352" s="211">
        <v>0</v>
      </c>
      <c r="X352" s="212">
        <v>0</v>
      </c>
      <c r="Y352" s="216">
        <v>0</v>
      </c>
      <c r="Z352" s="217">
        <v>0</v>
      </c>
    </row>
    <row r="353" spans="1:26" ht="15" customHeight="1" x14ac:dyDescent="0.25">
      <c r="A353" s="331"/>
      <c r="B353" s="205"/>
      <c r="C353" s="206" t="s">
        <v>382</v>
      </c>
      <c r="D353" s="208" t="s">
        <v>383</v>
      </c>
      <c r="E353" s="209">
        <v>6</v>
      </c>
      <c r="F353" s="210">
        <v>0</v>
      </c>
      <c r="G353" s="210">
        <v>0</v>
      </c>
      <c r="H353" s="210">
        <v>0</v>
      </c>
      <c r="I353" s="210">
        <v>0</v>
      </c>
      <c r="J353" s="210">
        <v>0</v>
      </c>
      <c r="K353" s="210">
        <v>0</v>
      </c>
      <c r="L353" s="211">
        <v>6</v>
      </c>
      <c r="M353" s="212">
        <v>0</v>
      </c>
      <c r="N353" s="212">
        <v>32</v>
      </c>
      <c r="O353" s="213">
        <v>38</v>
      </c>
      <c r="P353" s="214">
        <v>1</v>
      </c>
      <c r="Q353" s="214">
        <v>0</v>
      </c>
      <c r="R353" s="214">
        <v>0</v>
      </c>
      <c r="S353" s="214">
        <v>0</v>
      </c>
      <c r="T353" s="214">
        <v>0</v>
      </c>
      <c r="U353" s="224">
        <v>0</v>
      </c>
      <c r="V353" s="215">
        <v>0</v>
      </c>
      <c r="W353" s="211">
        <v>1</v>
      </c>
      <c r="X353" s="212">
        <v>1</v>
      </c>
      <c r="Y353" s="216">
        <v>8</v>
      </c>
      <c r="Z353" s="217">
        <v>10</v>
      </c>
    </row>
    <row r="354" spans="1:26" ht="15" customHeight="1" x14ac:dyDescent="0.25">
      <c r="A354" s="331"/>
      <c r="B354" s="205"/>
      <c r="C354" s="206" t="s">
        <v>384</v>
      </c>
      <c r="D354" s="208" t="s">
        <v>385</v>
      </c>
      <c r="E354" s="209">
        <v>0</v>
      </c>
      <c r="F354" s="210">
        <v>0</v>
      </c>
      <c r="G354" s="210">
        <v>0</v>
      </c>
      <c r="H354" s="210">
        <v>0</v>
      </c>
      <c r="I354" s="210">
        <v>0</v>
      </c>
      <c r="J354" s="210">
        <v>0</v>
      </c>
      <c r="K354" s="210">
        <v>0</v>
      </c>
      <c r="L354" s="211">
        <v>0</v>
      </c>
      <c r="M354" s="212">
        <v>2</v>
      </c>
      <c r="N354" s="212">
        <v>26</v>
      </c>
      <c r="O354" s="213">
        <v>28</v>
      </c>
      <c r="P354" s="214">
        <v>0</v>
      </c>
      <c r="Q354" s="214">
        <v>0</v>
      </c>
      <c r="R354" s="214">
        <v>0</v>
      </c>
      <c r="S354" s="214">
        <v>0</v>
      </c>
      <c r="T354" s="214">
        <v>0</v>
      </c>
      <c r="U354" s="224">
        <v>0</v>
      </c>
      <c r="V354" s="215">
        <v>0</v>
      </c>
      <c r="W354" s="211">
        <v>0</v>
      </c>
      <c r="X354" s="212">
        <v>0</v>
      </c>
      <c r="Y354" s="216">
        <v>2</v>
      </c>
      <c r="Z354" s="217">
        <v>2</v>
      </c>
    </row>
    <row r="355" spans="1:26" ht="15" customHeight="1" x14ac:dyDescent="0.25">
      <c r="A355" s="331"/>
      <c r="B355" s="205"/>
      <c r="C355" s="206" t="s">
        <v>384</v>
      </c>
      <c r="D355" s="208" t="s">
        <v>386</v>
      </c>
      <c r="E355" s="209">
        <v>0</v>
      </c>
      <c r="F355" s="210">
        <v>0</v>
      </c>
      <c r="G355" s="210">
        <v>0</v>
      </c>
      <c r="H355" s="210">
        <v>0</v>
      </c>
      <c r="I355" s="210">
        <v>0</v>
      </c>
      <c r="J355" s="210">
        <v>0</v>
      </c>
      <c r="K355" s="210">
        <v>0</v>
      </c>
      <c r="L355" s="211">
        <v>0</v>
      </c>
      <c r="M355" s="212">
        <v>11</v>
      </c>
      <c r="N355" s="212">
        <v>12</v>
      </c>
      <c r="O355" s="213">
        <v>23</v>
      </c>
      <c r="P355" s="214">
        <v>0</v>
      </c>
      <c r="Q355" s="214">
        <v>0</v>
      </c>
      <c r="R355" s="214">
        <v>0</v>
      </c>
      <c r="S355" s="214">
        <v>0</v>
      </c>
      <c r="T355" s="214">
        <v>0</v>
      </c>
      <c r="U355" s="224">
        <v>0</v>
      </c>
      <c r="V355" s="215">
        <v>0</v>
      </c>
      <c r="W355" s="211">
        <v>0</v>
      </c>
      <c r="X355" s="212">
        <v>3</v>
      </c>
      <c r="Y355" s="216">
        <v>0</v>
      </c>
      <c r="Z355" s="217">
        <v>3</v>
      </c>
    </row>
    <row r="356" spans="1:26" ht="15" customHeight="1" x14ac:dyDescent="0.25">
      <c r="A356" s="331"/>
      <c r="B356" s="205"/>
      <c r="C356" s="163" t="s">
        <v>387</v>
      </c>
      <c r="D356" s="207" t="s">
        <v>388</v>
      </c>
      <c r="E356" s="209">
        <v>0</v>
      </c>
      <c r="F356" s="210">
        <v>0</v>
      </c>
      <c r="G356" s="210">
        <v>0</v>
      </c>
      <c r="H356" s="210">
        <v>0</v>
      </c>
      <c r="I356" s="210">
        <v>0</v>
      </c>
      <c r="J356" s="210">
        <v>0</v>
      </c>
      <c r="K356" s="210">
        <v>0</v>
      </c>
      <c r="L356" s="211">
        <v>0</v>
      </c>
      <c r="M356" s="212">
        <v>3</v>
      </c>
      <c r="N356" s="212">
        <v>14</v>
      </c>
      <c r="O356" s="213">
        <v>17</v>
      </c>
      <c r="P356" s="214">
        <v>0</v>
      </c>
      <c r="Q356" s="214">
        <v>0</v>
      </c>
      <c r="R356" s="214">
        <v>0</v>
      </c>
      <c r="S356" s="214">
        <v>0</v>
      </c>
      <c r="T356" s="214">
        <v>0</v>
      </c>
      <c r="U356" s="224">
        <v>0</v>
      </c>
      <c r="V356" s="215">
        <v>0</v>
      </c>
      <c r="W356" s="211">
        <v>0</v>
      </c>
      <c r="X356" s="212">
        <v>1</v>
      </c>
      <c r="Y356" s="216">
        <v>3</v>
      </c>
      <c r="Z356" s="217">
        <v>4</v>
      </c>
    </row>
    <row r="357" spans="1:26" ht="15" customHeight="1" x14ac:dyDescent="0.25">
      <c r="A357" s="331"/>
      <c r="B357" s="205"/>
      <c r="C357" s="206" t="s">
        <v>387</v>
      </c>
      <c r="D357" s="208" t="s">
        <v>389</v>
      </c>
      <c r="E357" s="209">
        <v>0</v>
      </c>
      <c r="F357" s="210">
        <v>0</v>
      </c>
      <c r="G357" s="210">
        <v>0</v>
      </c>
      <c r="H357" s="210">
        <v>0</v>
      </c>
      <c r="I357" s="210">
        <v>0</v>
      </c>
      <c r="J357" s="210">
        <v>0</v>
      </c>
      <c r="K357" s="210">
        <v>0</v>
      </c>
      <c r="L357" s="211">
        <v>0</v>
      </c>
      <c r="M357" s="212">
        <v>0</v>
      </c>
      <c r="N357" s="212">
        <v>0</v>
      </c>
      <c r="O357" s="213">
        <v>0</v>
      </c>
      <c r="P357" s="214">
        <v>0</v>
      </c>
      <c r="Q357" s="214">
        <v>0</v>
      </c>
      <c r="R357" s="214">
        <v>0</v>
      </c>
      <c r="S357" s="214">
        <v>0</v>
      </c>
      <c r="T357" s="214">
        <v>0</v>
      </c>
      <c r="U357" s="224">
        <v>0</v>
      </c>
      <c r="V357" s="215">
        <v>0</v>
      </c>
      <c r="W357" s="211">
        <v>0</v>
      </c>
      <c r="X357" s="212">
        <v>0</v>
      </c>
      <c r="Y357" s="216">
        <v>0</v>
      </c>
      <c r="Z357" s="217">
        <v>0</v>
      </c>
    </row>
    <row r="358" spans="1:26" ht="15" customHeight="1" x14ac:dyDescent="0.25">
      <c r="A358" s="331"/>
      <c r="B358" s="205"/>
      <c r="C358" s="206" t="s">
        <v>387</v>
      </c>
      <c r="D358" s="208" t="s">
        <v>390</v>
      </c>
      <c r="E358" s="209">
        <v>0</v>
      </c>
      <c r="F358" s="210">
        <v>0</v>
      </c>
      <c r="G358" s="210">
        <v>0</v>
      </c>
      <c r="H358" s="210">
        <v>0</v>
      </c>
      <c r="I358" s="210">
        <v>0</v>
      </c>
      <c r="J358" s="210">
        <v>0</v>
      </c>
      <c r="K358" s="210">
        <v>0</v>
      </c>
      <c r="L358" s="211">
        <v>0</v>
      </c>
      <c r="M358" s="212">
        <v>3</v>
      </c>
      <c r="N358" s="212">
        <v>7</v>
      </c>
      <c r="O358" s="213">
        <v>10</v>
      </c>
      <c r="P358" s="214">
        <v>0</v>
      </c>
      <c r="Q358" s="214">
        <v>0</v>
      </c>
      <c r="R358" s="214">
        <v>0</v>
      </c>
      <c r="S358" s="214">
        <v>0</v>
      </c>
      <c r="T358" s="214">
        <v>0</v>
      </c>
      <c r="U358" s="224">
        <v>0</v>
      </c>
      <c r="V358" s="215">
        <v>0</v>
      </c>
      <c r="W358" s="211">
        <v>0</v>
      </c>
      <c r="X358" s="212">
        <v>0</v>
      </c>
      <c r="Y358" s="216">
        <v>0</v>
      </c>
      <c r="Z358" s="217">
        <v>0</v>
      </c>
    </row>
    <row r="359" spans="1:26" ht="15" customHeight="1" x14ac:dyDescent="0.25">
      <c r="A359" s="331"/>
      <c r="B359" s="205"/>
      <c r="C359" s="206" t="s">
        <v>387</v>
      </c>
      <c r="D359" s="208" t="s">
        <v>391</v>
      </c>
      <c r="E359" s="209">
        <v>0</v>
      </c>
      <c r="F359" s="210">
        <v>0</v>
      </c>
      <c r="G359" s="210">
        <v>0</v>
      </c>
      <c r="H359" s="210">
        <v>0</v>
      </c>
      <c r="I359" s="210">
        <v>0</v>
      </c>
      <c r="J359" s="210">
        <v>0</v>
      </c>
      <c r="K359" s="210">
        <v>0</v>
      </c>
      <c r="L359" s="211">
        <v>0</v>
      </c>
      <c r="M359" s="212">
        <v>0</v>
      </c>
      <c r="N359" s="212">
        <v>0</v>
      </c>
      <c r="O359" s="213">
        <v>0</v>
      </c>
      <c r="P359" s="214">
        <v>0</v>
      </c>
      <c r="Q359" s="214">
        <v>0</v>
      </c>
      <c r="R359" s="214">
        <v>0</v>
      </c>
      <c r="S359" s="214">
        <v>0</v>
      </c>
      <c r="T359" s="214">
        <v>0</v>
      </c>
      <c r="U359" s="224">
        <v>0</v>
      </c>
      <c r="V359" s="215">
        <v>0</v>
      </c>
      <c r="W359" s="211">
        <v>0</v>
      </c>
      <c r="X359" s="212">
        <v>0</v>
      </c>
      <c r="Y359" s="216">
        <v>0</v>
      </c>
      <c r="Z359" s="217">
        <v>0</v>
      </c>
    </row>
    <row r="360" spans="1:26" ht="15" customHeight="1" x14ac:dyDescent="0.25">
      <c r="A360" s="331"/>
      <c r="B360" s="99" t="s">
        <v>115</v>
      </c>
      <c r="C360" s="111"/>
      <c r="D360" s="112"/>
      <c r="E360" s="200">
        <v>41</v>
      </c>
      <c r="F360" s="201">
        <v>16</v>
      </c>
      <c r="G360" s="201">
        <v>11</v>
      </c>
      <c r="H360" s="201">
        <v>0</v>
      </c>
      <c r="I360" s="201">
        <v>0</v>
      </c>
      <c r="J360" s="201">
        <v>0</v>
      </c>
      <c r="K360" s="201">
        <v>0</v>
      </c>
      <c r="L360" s="202">
        <v>68</v>
      </c>
      <c r="M360" s="203">
        <v>239</v>
      </c>
      <c r="N360" s="203">
        <v>1309</v>
      </c>
      <c r="O360" s="204">
        <v>1616</v>
      </c>
      <c r="P360" s="203">
        <v>5</v>
      </c>
      <c r="Q360" s="203">
        <v>1</v>
      </c>
      <c r="R360" s="203">
        <v>1</v>
      </c>
      <c r="S360" s="203">
        <v>0</v>
      </c>
      <c r="T360" s="203">
        <v>0</v>
      </c>
      <c r="U360" s="203">
        <v>0</v>
      </c>
      <c r="V360" s="203">
        <v>0</v>
      </c>
      <c r="W360" s="202">
        <v>7</v>
      </c>
      <c r="X360" s="202">
        <v>48</v>
      </c>
      <c r="Y360" s="202">
        <v>234</v>
      </c>
      <c r="Z360" s="202">
        <v>289</v>
      </c>
    </row>
    <row r="361" spans="1:26" ht="15" customHeight="1" x14ac:dyDescent="0.25">
      <c r="A361" s="331"/>
      <c r="B361" s="205"/>
      <c r="C361" s="206" t="s">
        <v>392</v>
      </c>
      <c r="D361" s="208" t="s">
        <v>393</v>
      </c>
      <c r="E361" s="209">
        <v>2</v>
      </c>
      <c r="F361" s="210">
        <v>0</v>
      </c>
      <c r="G361" s="210">
        <v>0</v>
      </c>
      <c r="H361" s="210">
        <v>0</v>
      </c>
      <c r="I361" s="210">
        <v>0</v>
      </c>
      <c r="J361" s="210">
        <v>0</v>
      </c>
      <c r="K361" s="210">
        <v>0</v>
      </c>
      <c r="L361" s="211">
        <v>2</v>
      </c>
      <c r="M361" s="212">
        <v>24</v>
      </c>
      <c r="N361" s="212">
        <v>49</v>
      </c>
      <c r="O361" s="213">
        <v>75</v>
      </c>
      <c r="P361" s="214">
        <v>1</v>
      </c>
      <c r="Q361" s="214">
        <v>0</v>
      </c>
      <c r="R361" s="214">
        <v>0</v>
      </c>
      <c r="S361" s="214">
        <v>0</v>
      </c>
      <c r="T361" s="214">
        <v>0</v>
      </c>
      <c r="U361" s="224">
        <v>0</v>
      </c>
      <c r="V361" s="215">
        <v>0</v>
      </c>
      <c r="W361" s="211">
        <v>1</v>
      </c>
      <c r="X361" s="212">
        <v>4</v>
      </c>
      <c r="Y361" s="216">
        <v>6</v>
      </c>
      <c r="Z361" s="217">
        <v>11</v>
      </c>
    </row>
    <row r="362" spans="1:26" ht="15" customHeight="1" x14ac:dyDescent="0.25">
      <c r="A362" s="331"/>
      <c r="B362" s="205"/>
      <c r="C362" s="206"/>
      <c r="D362" s="208" t="s">
        <v>571</v>
      </c>
      <c r="E362" s="209">
        <v>0</v>
      </c>
      <c r="F362" s="210">
        <v>0</v>
      </c>
      <c r="G362" s="210">
        <v>0</v>
      </c>
      <c r="H362" s="210">
        <v>0</v>
      </c>
      <c r="I362" s="210">
        <v>0</v>
      </c>
      <c r="J362" s="210">
        <v>0</v>
      </c>
      <c r="K362" s="210">
        <v>0</v>
      </c>
      <c r="L362" s="211">
        <v>0</v>
      </c>
      <c r="M362" s="212">
        <v>0</v>
      </c>
      <c r="N362" s="212">
        <v>18</v>
      </c>
      <c r="O362" s="213">
        <v>18</v>
      </c>
      <c r="P362" s="214">
        <v>0</v>
      </c>
      <c r="Q362" s="214">
        <v>0</v>
      </c>
      <c r="R362" s="214">
        <v>0</v>
      </c>
      <c r="S362" s="214">
        <v>0</v>
      </c>
      <c r="T362" s="214">
        <v>0</v>
      </c>
      <c r="U362" s="224">
        <v>0</v>
      </c>
      <c r="V362" s="215">
        <v>0</v>
      </c>
      <c r="W362" s="211">
        <v>0</v>
      </c>
      <c r="X362" s="212">
        <v>0</v>
      </c>
      <c r="Y362" s="216">
        <v>3</v>
      </c>
      <c r="Z362" s="217">
        <v>3</v>
      </c>
    </row>
    <row r="363" spans="1:26" ht="15" customHeight="1" x14ac:dyDescent="0.25">
      <c r="A363" s="331"/>
      <c r="B363" s="205"/>
      <c r="C363" s="206"/>
      <c r="D363" s="208" t="s">
        <v>483</v>
      </c>
      <c r="E363" s="209">
        <v>0</v>
      </c>
      <c r="F363" s="210">
        <v>0</v>
      </c>
      <c r="G363" s="210">
        <v>0</v>
      </c>
      <c r="H363" s="210">
        <v>0</v>
      </c>
      <c r="I363" s="210">
        <v>0</v>
      </c>
      <c r="J363" s="210">
        <v>0</v>
      </c>
      <c r="K363" s="210">
        <v>0</v>
      </c>
      <c r="L363" s="211">
        <v>0</v>
      </c>
      <c r="M363" s="212">
        <v>4</v>
      </c>
      <c r="N363" s="212">
        <v>3</v>
      </c>
      <c r="O363" s="213">
        <v>7</v>
      </c>
      <c r="P363" s="214">
        <v>0</v>
      </c>
      <c r="Q363" s="214">
        <v>0</v>
      </c>
      <c r="R363" s="214">
        <v>0</v>
      </c>
      <c r="S363" s="214">
        <v>0</v>
      </c>
      <c r="T363" s="214">
        <v>0</v>
      </c>
      <c r="U363" s="224">
        <v>0</v>
      </c>
      <c r="V363" s="215">
        <v>0</v>
      </c>
      <c r="W363" s="211">
        <v>0</v>
      </c>
      <c r="X363" s="212">
        <v>0</v>
      </c>
      <c r="Y363" s="216">
        <v>0</v>
      </c>
      <c r="Z363" s="217">
        <v>0</v>
      </c>
    </row>
    <row r="364" spans="1:26" ht="15" customHeight="1" x14ac:dyDescent="0.25">
      <c r="A364" s="331"/>
      <c r="B364" s="205"/>
      <c r="C364" s="206" t="s">
        <v>392</v>
      </c>
      <c r="D364" s="208" t="s">
        <v>394</v>
      </c>
      <c r="E364" s="209">
        <v>0</v>
      </c>
      <c r="F364" s="210">
        <v>0</v>
      </c>
      <c r="G364" s="210">
        <v>0</v>
      </c>
      <c r="H364" s="210">
        <v>0</v>
      </c>
      <c r="I364" s="210">
        <v>0</v>
      </c>
      <c r="J364" s="210">
        <v>0</v>
      </c>
      <c r="K364" s="210">
        <v>0</v>
      </c>
      <c r="L364" s="211">
        <v>0</v>
      </c>
      <c r="M364" s="212">
        <v>0</v>
      </c>
      <c r="N364" s="212">
        <v>0</v>
      </c>
      <c r="O364" s="213">
        <v>0</v>
      </c>
      <c r="P364" s="214">
        <v>0</v>
      </c>
      <c r="Q364" s="214">
        <v>0</v>
      </c>
      <c r="R364" s="214">
        <v>0</v>
      </c>
      <c r="S364" s="214">
        <v>0</v>
      </c>
      <c r="T364" s="214">
        <v>0</v>
      </c>
      <c r="U364" s="224">
        <v>0</v>
      </c>
      <c r="V364" s="215">
        <v>0</v>
      </c>
      <c r="W364" s="211">
        <v>0</v>
      </c>
      <c r="X364" s="212">
        <v>0</v>
      </c>
      <c r="Y364" s="216">
        <v>0</v>
      </c>
      <c r="Z364" s="217">
        <v>0</v>
      </c>
    </row>
    <row r="365" spans="1:26" ht="15" customHeight="1" x14ac:dyDescent="0.25">
      <c r="A365" s="331"/>
      <c r="B365" s="205"/>
      <c r="C365" s="206" t="s">
        <v>392</v>
      </c>
      <c r="D365" s="208" t="s">
        <v>395</v>
      </c>
      <c r="E365" s="209">
        <v>0</v>
      </c>
      <c r="F365" s="210">
        <v>0</v>
      </c>
      <c r="G365" s="210">
        <v>0</v>
      </c>
      <c r="H365" s="210">
        <v>0</v>
      </c>
      <c r="I365" s="210">
        <v>0</v>
      </c>
      <c r="J365" s="210">
        <v>0</v>
      </c>
      <c r="K365" s="210">
        <v>0</v>
      </c>
      <c r="L365" s="211">
        <v>0</v>
      </c>
      <c r="M365" s="212">
        <v>0</v>
      </c>
      <c r="N365" s="212">
        <v>0</v>
      </c>
      <c r="O365" s="213">
        <v>0</v>
      </c>
      <c r="P365" s="214">
        <v>0</v>
      </c>
      <c r="Q365" s="214">
        <v>0</v>
      </c>
      <c r="R365" s="214">
        <v>0</v>
      </c>
      <c r="S365" s="214">
        <v>0</v>
      </c>
      <c r="T365" s="214">
        <v>0</v>
      </c>
      <c r="U365" s="224">
        <v>0</v>
      </c>
      <c r="V365" s="215">
        <v>0</v>
      </c>
      <c r="W365" s="211">
        <v>0</v>
      </c>
      <c r="X365" s="212">
        <v>0</v>
      </c>
      <c r="Y365" s="216">
        <v>0</v>
      </c>
      <c r="Z365" s="217">
        <v>0</v>
      </c>
    </row>
    <row r="366" spans="1:26" ht="15" customHeight="1" x14ac:dyDescent="0.25">
      <c r="A366" s="331"/>
      <c r="B366" s="205"/>
      <c r="C366" s="206" t="s">
        <v>392</v>
      </c>
      <c r="D366" s="208" t="s">
        <v>396</v>
      </c>
      <c r="E366" s="209">
        <v>0</v>
      </c>
      <c r="F366" s="210">
        <v>0</v>
      </c>
      <c r="G366" s="210">
        <v>0</v>
      </c>
      <c r="H366" s="210">
        <v>0</v>
      </c>
      <c r="I366" s="210">
        <v>0</v>
      </c>
      <c r="J366" s="210">
        <v>0</v>
      </c>
      <c r="K366" s="210">
        <v>0</v>
      </c>
      <c r="L366" s="211">
        <v>0</v>
      </c>
      <c r="M366" s="212">
        <v>0</v>
      </c>
      <c r="N366" s="212">
        <v>0</v>
      </c>
      <c r="O366" s="213">
        <v>0</v>
      </c>
      <c r="P366" s="214">
        <v>0</v>
      </c>
      <c r="Q366" s="214">
        <v>0</v>
      </c>
      <c r="R366" s="214">
        <v>0</v>
      </c>
      <c r="S366" s="214">
        <v>0</v>
      </c>
      <c r="T366" s="214">
        <v>0</v>
      </c>
      <c r="U366" s="224">
        <v>0</v>
      </c>
      <c r="V366" s="215">
        <v>0</v>
      </c>
      <c r="W366" s="211">
        <v>0</v>
      </c>
      <c r="X366" s="212">
        <v>0</v>
      </c>
      <c r="Y366" s="216">
        <v>0</v>
      </c>
      <c r="Z366" s="217">
        <v>0</v>
      </c>
    </row>
    <row r="367" spans="1:26" ht="15" customHeight="1" x14ac:dyDescent="0.25">
      <c r="A367" s="331"/>
      <c r="B367" s="205"/>
      <c r="C367" s="206" t="s">
        <v>397</v>
      </c>
      <c r="D367" s="208" t="s">
        <v>398</v>
      </c>
      <c r="E367" s="209">
        <v>1</v>
      </c>
      <c r="F367" s="210">
        <v>0</v>
      </c>
      <c r="G367" s="210">
        <v>0</v>
      </c>
      <c r="H367" s="210">
        <v>0</v>
      </c>
      <c r="I367" s="210">
        <v>0</v>
      </c>
      <c r="J367" s="210">
        <v>0</v>
      </c>
      <c r="K367" s="210">
        <v>0</v>
      </c>
      <c r="L367" s="211">
        <v>1</v>
      </c>
      <c r="M367" s="212">
        <v>18</v>
      </c>
      <c r="N367" s="212">
        <v>79</v>
      </c>
      <c r="O367" s="213">
        <v>98</v>
      </c>
      <c r="P367" s="214">
        <v>0</v>
      </c>
      <c r="Q367" s="214">
        <v>0</v>
      </c>
      <c r="R367" s="214">
        <v>0</v>
      </c>
      <c r="S367" s="214">
        <v>0</v>
      </c>
      <c r="T367" s="214">
        <v>0</v>
      </c>
      <c r="U367" s="224">
        <v>0</v>
      </c>
      <c r="V367" s="215">
        <v>0</v>
      </c>
      <c r="W367" s="211">
        <v>0</v>
      </c>
      <c r="X367" s="212">
        <v>2</v>
      </c>
      <c r="Y367" s="216">
        <v>21</v>
      </c>
      <c r="Z367" s="217">
        <v>23</v>
      </c>
    </row>
    <row r="368" spans="1:26" ht="15" customHeight="1" x14ac:dyDescent="0.25">
      <c r="A368" s="331"/>
      <c r="B368" s="205"/>
      <c r="C368" s="206" t="s">
        <v>399</v>
      </c>
      <c r="D368" s="208" t="s">
        <v>400</v>
      </c>
      <c r="E368" s="209">
        <v>0</v>
      </c>
      <c r="F368" s="210">
        <v>0</v>
      </c>
      <c r="G368" s="210">
        <v>0</v>
      </c>
      <c r="H368" s="210">
        <v>0</v>
      </c>
      <c r="I368" s="210">
        <v>0</v>
      </c>
      <c r="J368" s="210">
        <v>0</v>
      </c>
      <c r="K368" s="210">
        <v>0</v>
      </c>
      <c r="L368" s="211">
        <v>0</v>
      </c>
      <c r="M368" s="212">
        <v>6</v>
      </c>
      <c r="N368" s="212">
        <v>191</v>
      </c>
      <c r="O368" s="213">
        <v>197</v>
      </c>
      <c r="P368" s="214">
        <v>0</v>
      </c>
      <c r="Q368" s="214">
        <v>0</v>
      </c>
      <c r="R368" s="214">
        <v>0</v>
      </c>
      <c r="S368" s="214">
        <v>0</v>
      </c>
      <c r="T368" s="214">
        <v>0</v>
      </c>
      <c r="U368" s="224">
        <v>0</v>
      </c>
      <c r="V368" s="215">
        <v>0</v>
      </c>
      <c r="W368" s="211">
        <v>0</v>
      </c>
      <c r="X368" s="212">
        <v>0</v>
      </c>
      <c r="Y368" s="216">
        <v>24</v>
      </c>
      <c r="Z368" s="217">
        <v>24</v>
      </c>
    </row>
    <row r="369" spans="1:26" ht="15" customHeight="1" x14ac:dyDescent="0.25">
      <c r="A369" s="331"/>
      <c r="B369" s="205"/>
      <c r="C369" s="206" t="s">
        <v>401</v>
      </c>
      <c r="D369" s="207" t="s">
        <v>402</v>
      </c>
      <c r="E369" s="209">
        <v>0</v>
      </c>
      <c r="F369" s="210">
        <v>4</v>
      </c>
      <c r="G369" s="210">
        <v>0</v>
      </c>
      <c r="H369" s="210">
        <v>0</v>
      </c>
      <c r="I369" s="210">
        <v>0</v>
      </c>
      <c r="J369" s="210">
        <v>0</v>
      </c>
      <c r="K369" s="210">
        <v>0</v>
      </c>
      <c r="L369" s="211">
        <v>4</v>
      </c>
      <c r="M369" s="212">
        <v>0</v>
      </c>
      <c r="N369" s="212">
        <v>11</v>
      </c>
      <c r="O369" s="213">
        <v>15</v>
      </c>
      <c r="P369" s="214">
        <v>0</v>
      </c>
      <c r="Q369" s="214">
        <v>0</v>
      </c>
      <c r="R369" s="214">
        <v>0</v>
      </c>
      <c r="S369" s="214">
        <v>0</v>
      </c>
      <c r="T369" s="214">
        <v>0</v>
      </c>
      <c r="U369" s="224">
        <v>0</v>
      </c>
      <c r="V369" s="215">
        <v>0</v>
      </c>
      <c r="W369" s="211">
        <v>0</v>
      </c>
      <c r="X369" s="212">
        <v>0</v>
      </c>
      <c r="Y369" s="216">
        <v>3</v>
      </c>
      <c r="Z369" s="217">
        <v>3</v>
      </c>
    </row>
    <row r="370" spans="1:26" ht="15" customHeight="1" x14ac:dyDescent="0.25">
      <c r="A370" s="331"/>
      <c r="B370" s="205"/>
      <c r="C370" s="206"/>
      <c r="D370" s="207" t="s">
        <v>403</v>
      </c>
      <c r="E370" s="209">
        <v>0</v>
      </c>
      <c r="F370" s="210">
        <v>0</v>
      </c>
      <c r="G370" s="210">
        <v>0</v>
      </c>
      <c r="H370" s="210">
        <v>0</v>
      </c>
      <c r="I370" s="210">
        <v>0</v>
      </c>
      <c r="J370" s="210">
        <v>0</v>
      </c>
      <c r="K370" s="210">
        <v>0</v>
      </c>
      <c r="L370" s="211">
        <v>0</v>
      </c>
      <c r="M370" s="212">
        <v>2</v>
      </c>
      <c r="N370" s="212">
        <v>32</v>
      </c>
      <c r="O370" s="213">
        <v>34</v>
      </c>
      <c r="P370" s="214">
        <v>0</v>
      </c>
      <c r="Q370" s="214">
        <v>0</v>
      </c>
      <c r="R370" s="214">
        <v>0</v>
      </c>
      <c r="S370" s="214">
        <v>0</v>
      </c>
      <c r="T370" s="214">
        <v>0</v>
      </c>
      <c r="U370" s="224">
        <v>0</v>
      </c>
      <c r="V370" s="215">
        <v>0</v>
      </c>
      <c r="W370" s="211">
        <v>0</v>
      </c>
      <c r="X370" s="212">
        <v>0</v>
      </c>
      <c r="Y370" s="216">
        <v>3</v>
      </c>
      <c r="Z370" s="217">
        <v>3</v>
      </c>
    </row>
    <row r="371" spans="1:26" ht="15" customHeight="1" x14ac:dyDescent="0.25">
      <c r="A371" s="331"/>
      <c r="B371" s="205"/>
      <c r="C371" s="206" t="s">
        <v>404</v>
      </c>
      <c r="D371" s="207" t="s">
        <v>405</v>
      </c>
      <c r="E371" s="209">
        <v>15</v>
      </c>
      <c r="F371" s="210">
        <v>0</v>
      </c>
      <c r="G371" s="210">
        <v>0</v>
      </c>
      <c r="H371" s="210">
        <v>0</v>
      </c>
      <c r="I371" s="210">
        <v>0</v>
      </c>
      <c r="J371" s="210">
        <v>0</v>
      </c>
      <c r="K371" s="210">
        <v>0</v>
      </c>
      <c r="L371" s="211">
        <v>15</v>
      </c>
      <c r="M371" s="212">
        <v>23</v>
      </c>
      <c r="N371" s="212">
        <v>79</v>
      </c>
      <c r="O371" s="213">
        <v>117</v>
      </c>
      <c r="P371" s="214">
        <v>3</v>
      </c>
      <c r="Q371" s="214">
        <v>0</v>
      </c>
      <c r="R371" s="214">
        <v>0</v>
      </c>
      <c r="S371" s="214">
        <v>0</v>
      </c>
      <c r="T371" s="214">
        <v>0</v>
      </c>
      <c r="U371" s="224">
        <v>0</v>
      </c>
      <c r="V371" s="215">
        <v>0</v>
      </c>
      <c r="W371" s="211">
        <v>3</v>
      </c>
      <c r="X371" s="212">
        <v>2</v>
      </c>
      <c r="Y371" s="216">
        <v>20</v>
      </c>
      <c r="Z371" s="217">
        <v>25</v>
      </c>
    </row>
    <row r="372" spans="1:26" ht="15" customHeight="1" x14ac:dyDescent="0.25">
      <c r="A372" s="331"/>
      <c r="B372" s="205"/>
      <c r="C372" s="206"/>
      <c r="D372" s="207" t="s">
        <v>406</v>
      </c>
      <c r="E372" s="209">
        <v>0</v>
      </c>
      <c r="F372" s="210">
        <v>0</v>
      </c>
      <c r="G372" s="210">
        <v>0</v>
      </c>
      <c r="H372" s="210">
        <v>0</v>
      </c>
      <c r="I372" s="210">
        <v>0</v>
      </c>
      <c r="J372" s="210">
        <v>0</v>
      </c>
      <c r="K372" s="210">
        <v>0</v>
      </c>
      <c r="L372" s="211">
        <v>0</v>
      </c>
      <c r="M372" s="212">
        <v>0</v>
      </c>
      <c r="N372" s="212">
        <v>0</v>
      </c>
      <c r="O372" s="213">
        <v>0</v>
      </c>
      <c r="P372" s="214">
        <v>0</v>
      </c>
      <c r="Q372" s="214">
        <v>0</v>
      </c>
      <c r="R372" s="214">
        <v>0</v>
      </c>
      <c r="S372" s="214">
        <v>0</v>
      </c>
      <c r="T372" s="214">
        <v>0</v>
      </c>
      <c r="U372" s="224">
        <v>0</v>
      </c>
      <c r="V372" s="215">
        <v>0</v>
      </c>
      <c r="W372" s="211">
        <v>0</v>
      </c>
      <c r="X372" s="212">
        <v>0</v>
      </c>
      <c r="Y372" s="216">
        <v>0</v>
      </c>
      <c r="Z372" s="217">
        <v>0</v>
      </c>
    </row>
    <row r="373" spans="1:26" ht="15" customHeight="1" x14ac:dyDescent="0.25">
      <c r="A373" s="331"/>
      <c r="B373" s="205"/>
      <c r="C373" s="206" t="s">
        <v>407</v>
      </c>
      <c r="D373" s="207" t="s">
        <v>408</v>
      </c>
      <c r="E373" s="209">
        <v>0</v>
      </c>
      <c r="F373" s="210">
        <v>0</v>
      </c>
      <c r="G373" s="210">
        <v>0</v>
      </c>
      <c r="H373" s="210">
        <v>0</v>
      </c>
      <c r="I373" s="210">
        <v>0</v>
      </c>
      <c r="J373" s="210">
        <v>0</v>
      </c>
      <c r="K373" s="210">
        <v>0</v>
      </c>
      <c r="L373" s="211">
        <v>0</v>
      </c>
      <c r="M373" s="212">
        <v>0</v>
      </c>
      <c r="N373" s="212">
        <v>0</v>
      </c>
      <c r="O373" s="213">
        <v>0</v>
      </c>
      <c r="P373" s="214">
        <v>0</v>
      </c>
      <c r="Q373" s="214">
        <v>0</v>
      </c>
      <c r="R373" s="214">
        <v>0</v>
      </c>
      <c r="S373" s="214">
        <v>0</v>
      </c>
      <c r="T373" s="214">
        <v>0</v>
      </c>
      <c r="U373" s="224">
        <v>0</v>
      </c>
      <c r="V373" s="215">
        <v>0</v>
      </c>
      <c r="W373" s="211">
        <v>0</v>
      </c>
      <c r="X373" s="212">
        <v>0</v>
      </c>
      <c r="Y373" s="216">
        <v>0</v>
      </c>
      <c r="Z373" s="217">
        <v>0</v>
      </c>
    </row>
    <row r="374" spans="1:26" ht="15" customHeight="1" x14ac:dyDescent="0.25">
      <c r="A374" s="331"/>
      <c r="B374" s="205"/>
      <c r="C374" s="206" t="s">
        <v>409</v>
      </c>
      <c r="D374" s="207" t="s">
        <v>410</v>
      </c>
      <c r="E374" s="209">
        <v>0</v>
      </c>
      <c r="F374" s="210">
        <v>0</v>
      </c>
      <c r="G374" s="210">
        <v>0</v>
      </c>
      <c r="H374" s="210">
        <v>0</v>
      </c>
      <c r="I374" s="210">
        <v>0</v>
      </c>
      <c r="J374" s="210">
        <v>0</v>
      </c>
      <c r="K374" s="210">
        <v>0</v>
      </c>
      <c r="L374" s="211">
        <v>0</v>
      </c>
      <c r="M374" s="212">
        <v>15</v>
      </c>
      <c r="N374" s="212">
        <v>142</v>
      </c>
      <c r="O374" s="213">
        <v>157</v>
      </c>
      <c r="P374" s="214">
        <v>0</v>
      </c>
      <c r="Q374" s="214">
        <v>0</v>
      </c>
      <c r="R374" s="214">
        <v>0</v>
      </c>
      <c r="S374" s="214">
        <v>0</v>
      </c>
      <c r="T374" s="214">
        <v>0</v>
      </c>
      <c r="U374" s="224">
        <v>0</v>
      </c>
      <c r="V374" s="215">
        <v>0</v>
      </c>
      <c r="W374" s="211">
        <v>0</v>
      </c>
      <c r="X374" s="212">
        <v>4</v>
      </c>
      <c r="Y374" s="216">
        <v>12</v>
      </c>
      <c r="Z374" s="217">
        <v>16</v>
      </c>
    </row>
    <row r="375" spans="1:26" ht="15" customHeight="1" x14ac:dyDescent="0.25">
      <c r="A375" s="331"/>
      <c r="B375" s="205"/>
      <c r="C375" s="206" t="s">
        <v>409</v>
      </c>
      <c r="D375" s="207" t="s">
        <v>411</v>
      </c>
      <c r="E375" s="209">
        <v>0</v>
      </c>
      <c r="F375" s="210">
        <v>0</v>
      </c>
      <c r="G375" s="210">
        <v>0</v>
      </c>
      <c r="H375" s="210">
        <v>0</v>
      </c>
      <c r="I375" s="210">
        <v>0</v>
      </c>
      <c r="J375" s="210">
        <v>0</v>
      </c>
      <c r="K375" s="210">
        <v>0</v>
      </c>
      <c r="L375" s="211">
        <v>0</v>
      </c>
      <c r="M375" s="212">
        <v>10</v>
      </c>
      <c r="N375" s="212">
        <v>51</v>
      </c>
      <c r="O375" s="213">
        <v>61</v>
      </c>
      <c r="P375" s="214">
        <v>0</v>
      </c>
      <c r="Q375" s="214">
        <v>0</v>
      </c>
      <c r="R375" s="214">
        <v>0</v>
      </c>
      <c r="S375" s="214">
        <v>0</v>
      </c>
      <c r="T375" s="214">
        <v>0</v>
      </c>
      <c r="U375" s="224">
        <v>0</v>
      </c>
      <c r="V375" s="215">
        <v>0</v>
      </c>
      <c r="W375" s="211">
        <v>0</v>
      </c>
      <c r="X375" s="212">
        <v>3</v>
      </c>
      <c r="Y375" s="216">
        <v>3</v>
      </c>
      <c r="Z375" s="217">
        <v>6</v>
      </c>
    </row>
    <row r="376" spans="1:26" ht="15" customHeight="1" x14ac:dyDescent="0.25">
      <c r="A376" s="331"/>
      <c r="B376" s="205"/>
      <c r="C376" s="206" t="s">
        <v>412</v>
      </c>
      <c r="D376" s="207" t="s">
        <v>413</v>
      </c>
      <c r="E376" s="209">
        <v>0</v>
      </c>
      <c r="F376" s="210">
        <v>0</v>
      </c>
      <c r="G376" s="210">
        <v>0</v>
      </c>
      <c r="H376" s="210">
        <v>0</v>
      </c>
      <c r="I376" s="210">
        <v>0</v>
      </c>
      <c r="J376" s="210">
        <v>0</v>
      </c>
      <c r="K376" s="210">
        <v>0</v>
      </c>
      <c r="L376" s="211">
        <v>0</v>
      </c>
      <c r="M376" s="212">
        <v>5</v>
      </c>
      <c r="N376" s="212">
        <v>1</v>
      </c>
      <c r="O376" s="213">
        <v>6</v>
      </c>
      <c r="P376" s="214">
        <v>0</v>
      </c>
      <c r="Q376" s="214">
        <v>0</v>
      </c>
      <c r="R376" s="214">
        <v>0</v>
      </c>
      <c r="S376" s="214">
        <v>0</v>
      </c>
      <c r="T376" s="214">
        <v>0</v>
      </c>
      <c r="U376" s="224">
        <v>0</v>
      </c>
      <c r="V376" s="215">
        <v>0</v>
      </c>
      <c r="W376" s="211">
        <v>0</v>
      </c>
      <c r="X376" s="212">
        <v>1</v>
      </c>
      <c r="Y376" s="216">
        <v>0</v>
      </c>
      <c r="Z376" s="217">
        <v>1</v>
      </c>
    </row>
    <row r="377" spans="1:26" ht="15" customHeight="1" x14ac:dyDescent="0.25">
      <c r="A377" s="331"/>
      <c r="B377" s="205"/>
      <c r="C377" s="206" t="s">
        <v>412</v>
      </c>
      <c r="D377" s="207" t="s">
        <v>414</v>
      </c>
      <c r="E377" s="209">
        <v>0</v>
      </c>
      <c r="F377" s="210">
        <v>0</v>
      </c>
      <c r="G377" s="210">
        <v>0</v>
      </c>
      <c r="H377" s="210">
        <v>0</v>
      </c>
      <c r="I377" s="210">
        <v>0</v>
      </c>
      <c r="J377" s="210">
        <v>0</v>
      </c>
      <c r="K377" s="210">
        <v>0</v>
      </c>
      <c r="L377" s="211">
        <v>0</v>
      </c>
      <c r="M377" s="212">
        <v>0</v>
      </c>
      <c r="N377" s="212">
        <v>0</v>
      </c>
      <c r="O377" s="213">
        <v>0</v>
      </c>
      <c r="P377" s="214">
        <v>0</v>
      </c>
      <c r="Q377" s="214">
        <v>0</v>
      </c>
      <c r="R377" s="214">
        <v>0</v>
      </c>
      <c r="S377" s="214">
        <v>0</v>
      </c>
      <c r="T377" s="214">
        <v>0</v>
      </c>
      <c r="U377" s="224">
        <v>0</v>
      </c>
      <c r="V377" s="215">
        <v>0</v>
      </c>
      <c r="W377" s="211">
        <v>0</v>
      </c>
      <c r="X377" s="212">
        <v>0</v>
      </c>
      <c r="Y377" s="216">
        <v>0</v>
      </c>
      <c r="Z377" s="217">
        <v>0</v>
      </c>
    </row>
    <row r="378" spans="1:26" ht="15" customHeight="1" x14ac:dyDescent="0.25">
      <c r="A378" s="331"/>
      <c r="B378" s="205"/>
      <c r="C378" s="206" t="s">
        <v>412</v>
      </c>
      <c r="D378" s="207" t="s">
        <v>415</v>
      </c>
      <c r="E378" s="209">
        <v>0</v>
      </c>
      <c r="F378" s="210">
        <v>0</v>
      </c>
      <c r="G378" s="210">
        <v>0</v>
      </c>
      <c r="H378" s="210">
        <v>0</v>
      </c>
      <c r="I378" s="210">
        <v>0</v>
      </c>
      <c r="J378" s="210">
        <v>0</v>
      </c>
      <c r="K378" s="210">
        <v>0</v>
      </c>
      <c r="L378" s="211">
        <v>0</v>
      </c>
      <c r="M378" s="212">
        <v>0</v>
      </c>
      <c r="N378" s="212">
        <v>0</v>
      </c>
      <c r="O378" s="213">
        <v>0</v>
      </c>
      <c r="P378" s="214">
        <v>0</v>
      </c>
      <c r="Q378" s="214">
        <v>0</v>
      </c>
      <c r="R378" s="214">
        <v>0</v>
      </c>
      <c r="S378" s="214">
        <v>0</v>
      </c>
      <c r="T378" s="214">
        <v>0</v>
      </c>
      <c r="U378" s="224">
        <v>0</v>
      </c>
      <c r="V378" s="215">
        <v>0</v>
      </c>
      <c r="W378" s="211">
        <v>0</v>
      </c>
      <c r="X378" s="212">
        <v>0</v>
      </c>
      <c r="Y378" s="216">
        <v>0</v>
      </c>
      <c r="Z378" s="217">
        <v>0</v>
      </c>
    </row>
    <row r="379" spans="1:26" ht="15" customHeight="1" x14ac:dyDescent="0.25">
      <c r="A379" s="331"/>
      <c r="B379" s="205"/>
      <c r="C379" s="206" t="s">
        <v>416</v>
      </c>
      <c r="D379" s="207" t="s">
        <v>417</v>
      </c>
      <c r="E379" s="209">
        <v>4</v>
      </c>
      <c r="F379" s="210">
        <v>6</v>
      </c>
      <c r="G379" s="210">
        <v>0</v>
      </c>
      <c r="H379" s="210">
        <v>0</v>
      </c>
      <c r="I379" s="210">
        <v>0</v>
      </c>
      <c r="J379" s="210">
        <v>0</v>
      </c>
      <c r="K379" s="210">
        <v>0</v>
      </c>
      <c r="L379" s="211">
        <v>10</v>
      </c>
      <c r="M379" s="212">
        <v>19</v>
      </c>
      <c r="N379" s="212">
        <v>77</v>
      </c>
      <c r="O379" s="213">
        <v>106</v>
      </c>
      <c r="P379" s="214">
        <v>0</v>
      </c>
      <c r="Q379" s="214">
        <v>0</v>
      </c>
      <c r="R379" s="214">
        <v>0</v>
      </c>
      <c r="S379" s="214">
        <v>0</v>
      </c>
      <c r="T379" s="214">
        <v>0</v>
      </c>
      <c r="U379" s="224">
        <v>0</v>
      </c>
      <c r="V379" s="215">
        <v>0</v>
      </c>
      <c r="W379" s="211">
        <v>0</v>
      </c>
      <c r="X379" s="212">
        <v>0</v>
      </c>
      <c r="Y379" s="216">
        <v>12</v>
      </c>
      <c r="Z379" s="217">
        <v>12</v>
      </c>
    </row>
    <row r="380" spans="1:26" ht="15" customHeight="1" x14ac:dyDescent="0.25">
      <c r="A380" s="331"/>
      <c r="B380" s="205"/>
      <c r="C380" s="206" t="s">
        <v>416</v>
      </c>
      <c r="D380" s="207" t="s">
        <v>418</v>
      </c>
      <c r="E380" s="209">
        <v>0</v>
      </c>
      <c r="F380" s="210">
        <v>0</v>
      </c>
      <c r="G380" s="210">
        <v>0</v>
      </c>
      <c r="H380" s="210">
        <v>0</v>
      </c>
      <c r="I380" s="210">
        <v>0</v>
      </c>
      <c r="J380" s="210">
        <v>0</v>
      </c>
      <c r="K380" s="210">
        <v>0</v>
      </c>
      <c r="L380" s="211">
        <v>0</v>
      </c>
      <c r="M380" s="212">
        <v>2</v>
      </c>
      <c r="N380" s="212">
        <v>17</v>
      </c>
      <c r="O380" s="213">
        <v>19</v>
      </c>
      <c r="P380" s="214">
        <v>0</v>
      </c>
      <c r="Q380" s="214">
        <v>0</v>
      </c>
      <c r="R380" s="214">
        <v>0</v>
      </c>
      <c r="S380" s="214">
        <v>0</v>
      </c>
      <c r="T380" s="214">
        <v>0</v>
      </c>
      <c r="U380" s="224">
        <v>0</v>
      </c>
      <c r="V380" s="215">
        <v>0</v>
      </c>
      <c r="W380" s="211">
        <v>0</v>
      </c>
      <c r="X380" s="212">
        <v>0</v>
      </c>
      <c r="Y380" s="216">
        <v>3</v>
      </c>
      <c r="Z380" s="217">
        <v>3</v>
      </c>
    </row>
    <row r="381" spans="1:26" ht="15" customHeight="1" x14ac:dyDescent="0.25">
      <c r="A381" s="331"/>
      <c r="B381" s="205"/>
      <c r="C381" s="206" t="s">
        <v>419</v>
      </c>
      <c r="D381" s="207" t="s">
        <v>420</v>
      </c>
      <c r="E381" s="209">
        <v>0</v>
      </c>
      <c r="F381" s="210">
        <v>0</v>
      </c>
      <c r="G381" s="210">
        <v>11</v>
      </c>
      <c r="H381" s="210">
        <v>0</v>
      </c>
      <c r="I381" s="210">
        <v>0</v>
      </c>
      <c r="J381" s="210">
        <v>0</v>
      </c>
      <c r="K381" s="210">
        <v>0</v>
      </c>
      <c r="L381" s="211">
        <v>11</v>
      </c>
      <c r="M381" s="212">
        <v>27</v>
      </c>
      <c r="N381" s="212">
        <v>201</v>
      </c>
      <c r="O381" s="213">
        <v>239</v>
      </c>
      <c r="P381" s="214">
        <v>0</v>
      </c>
      <c r="Q381" s="214">
        <v>0</v>
      </c>
      <c r="R381" s="214">
        <v>1</v>
      </c>
      <c r="S381" s="214">
        <v>0</v>
      </c>
      <c r="T381" s="214">
        <v>0</v>
      </c>
      <c r="U381" s="224">
        <v>0</v>
      </c>
      <c r="V381" s="215">
        <v>0</v>
      </c>
      <c r="W381" s="211">
        <v>1</v>
      </c>
      <c r="X381" s="212">
        <v>13</v>
      </c>
      <c r="Y381" s="216">
        <v>52</v>
      </c>
      <c r="Z381" s="217">
        <v>66</v>
      </c>
    </row>
    <row r="382" spans="1:26" ht="15" customHeight="1" x14ac:dyDescent="0.25">
      <c r="A382" s="331"/>
      <c r="B382" s="205"/>
      <c r="C382" s="206" t="s">
        <v>419</v>
      </c>
      <c r="D382" s="207" t="s">
        <v>421</v>
      </c>
      <c r="E382" s="209">
        <v>0</v>
      </c>
      <c r="F382" s="210">
        <v>0</v>
      </c>
      <c r="G382" s="210">
        <v>0</v>
      </c>
      <c r="H382" s="210">
        <v>0</v>
      </c>
      <c r="I382" s="210">
        <v>0</v>
      </c>
      <c r="J382" s="210">
        <v>0</v>
      </c>
      <c r="K382" s="210">
        <v>0</v>
      </c>
      <c r="L382" s="211">
        <v>0</v>
      </c>
      <c r="M382" s="212">
        <v>0</v>
      </c>
      <c r="N382" s="212">
        <v>0</v>
      </c>
      <c r="O382" s="213">
        <v>0</v>
      </c>
      <c r="P382" s="214">
        <v>0</v>
      </c>
      <c r="Q382" s="214">
        <v>0</v>
      </c>
      <c r="R382" s="214">
        <v>0</v>
      </c>
      <c r="S382" s="214">
        <v>0</v>
      </c>
      <c r="T382" s="214">
        <v>0</v>
      </c>
      <c r="U382" s="224">
        <v>0</v>
      </c>
      <c r="V382" s="215">
        <v>0</v>
      </c>
      <c r="W382" s="211">
        <v>0</v>
      </c>
      <c r="X382" s="212">
        <v>0</v>
      </c>
      <c r="Y382" s="216">
        <v>0</v>
      </c>
      <c r="Z382" s="217">
        <v>0</v>
      </c>
    </row>
    <row r="383" spans="1:26" ht="15" customHeight="1" x14ac:dyDescent="0.25">
      <c r="A383" s="331"/>
      <c r="B383" s="205"/>
      <c r="C383" s="206" t="s">
        <v>419</v>
      </c>
      <c r="D383" s="208" t="s">
        <v>422</v>
      </c>
      <c r="E383" s="209">
        <v>0</v>
      </c>
      <c r="F383" s="210">
        <v>0</v>
      </c>
      <c r="G383" s="210">
        <v>0</v>
      </c>
      <c r="H383" s="210">
        <v>0</v>
      </c>
      <c r="I383" s="210">
        <v>0</v>
      </c>
      <c r="J383" s="210">
        <v>0</v>
      </c>
      <c r="K383" s="210">
        <v>0</v>
      </c>
      <c r="L383" s="211">
        <v>0</v>
      </c>
      <c r="M383" s="212">
        <v>0</v>
      </c>
      <c r="N383" s="212">
        <v>12</v>
      </c>
      <c r="O383" s="213">
        <v>12</v>
      </c>
      <c r="P383" s="214">
        <v>0</v>
      </c>
      <c r="Q383" s="214">
        <v>0</v>
      </c>
      <c r="R383" s="214">
        <v>0</v>
      </c>
      <c r="S383" s="214">
        <v>0</v>
      </c>
      <c r="T383" s="214">
        <v>0</v>
      </c>
      <c r="U383" s="224">
        <v>0</v>
      </c>
      <c r="V383" s="215">
        <v>0</v>
      </c>
      <c r="W383" s="211">
        <v>0</v>
      </c>
      <c r="X383" s="212">
        <v>1</v>
      </c>
      <c r="Y383" s="216">
        <v>2</v>
      </c>
      <c r="Z383" s="217">
        <v>3</v>
      </c>
    </row>
    <row r="384" spans="1:26" ht="15" customHeight="1" x14ac:dyDescent="0.25">
      <c r="A384" s="331"/>
      <c r="B384" s="205"/>
      <c r="C384" s="206" t="s">
        <v>423</v>
      </c>
      <c r="D384" s="207" t="s">
        <v>424</v>
      </c>
      <c r="E384" s="209">
        <v>0</v>
      </c>
      <c r="F384" s="210">
        <v>0</v>
      </c>
      <c r="G384" s="210">
        <v>0</v>
      </c>
      <c r="H384" s="210">
        <v>0</v>
      </c>
      <c r="I384" s="210">
        <v>0</v>
      </c>
      <c r="J384" s="210">
        <v>0</v>
      </c>
      <c r="K384" s="210">
        <v>0</v>
      </c>
      <c r="L384" s="211">
        <v>0</v>
      </c>
      <c r="M384" s="212">
        <v>0</v>
      </c>
      <c r="N384" s="212">
        <v>0</v>
      </c>
      <c r="O384" s="213">
        <v>0</v>
      </c>
      <c r="P384" s="214">
        <v>0</v>
      </c>
      <c r="Q384" s="214">
        <v>0</v>
      </c>
      <c r="R384" s="214">
        <v>0</v>
      </c>
      <c r="S384" s="214">
        <v>0</v>
      </c>
      <c r="T384" s="214">
        <v>0</v>
      </c>
      <c r="U384" s="224">
        <v>0</v>
      </c>
      <c r="V384" s="215">
        <v>0</v>
      </c>
      <c r="W384" s="211">
        <v>0</v>
      </c>
      <c r="X384" s="212">
        <v>0</v>
      </c>
      <c r="Y384" s="216">
        <v>0</v>
      </c>
      <c r="Z384" s="217">
        <v>0</v>
      </c>
    </row>
    <row r="385" spans="1:28" ht="15" customHeight="1" x14ac:dyDescent="0.25">
      <c r="A385" s="331"/>
      <c r="B385" s="205"/>
      <c r="C385" s="206" t="s">
        <v>425</v>
      </c>
      <c r="D385" s="207" t="s">
        <v>426</v>
      </c>
      <c r="E385" s="209">
        <v>8</v>
      </c>
      <c r="F385" s="210">
        <v>0</v>
      </c>
      <c r="G385" s="210">
        <v>0</v>
      </c>
      <c r="H385" s="210">
        <v>0</v>
      </c>
      <c r="I385" s="210">
        <v>0</v>
      </c>
      <c r="J385" s="210">
        <v>0</v>
      </c>
      <c r="K385" s="210">
        <v>0</v>
      </c>
      <c r="L385" s="211">
        <v>8</v>
      </c>
      <c r="M385" s="212">
        <v>53</v>
      </c>
      <c r="N385" s="212">
        <v>173</v>
      </c>
      <c r="O385" s="213">
        <v>234</v>
      </c>
      <c r="P385" s="214">
        <v>0</v>
      </c>
      <c r="Q385" s="214">
        <v>0</v>
      </c>
      <c r="R385" s="214">
        <v>0</v>
      </c>
      <c r="S385" s="214">
        <v>0</v>
      </c>
      <c r="T385" s="214">
        <v>0</v>
      </c>
      <c r="U385" s="224">
        <v>0</v>
      </c>
      <c r="V385" s="215">
        <v>0</v>
      </c>
      <c r="W385" s="211">
        <v>0</v>
      </c>
      <c r="X385" s="212">
        <v>14</v>
      </c>
      <c r="Y385" s="216">
        <v>33</v>
      </c>
      <c r="Z385" s="217">
        <v>47</v>
      </c>
    </row>
    <row r="386" spans="1:28" ht="15" customHeight="1" x14ac:dyDescent="0.25">
      <c r="A386" s="331"/>
      <c r="B386" s="205"/>
      <c r="C386" s="206" t="s">
        <v>425</v>
      </c>
      <c r="D386" s="207" t="s">
        <v>427</v>
      </c>
      <c r="E386" s="209">
        <v>0</v>
      </c>
      <c r="F386" s="210">
        <v>0</v>
      </c>
      <c r="G386" s="210">
        <v>0</v>
      </c>
      <c r="H386" s="210">
        <v>0</v>
      </c>
      <c r="I386" s="210">
        <v>0</v>
      </c>
      <c r="J386" s="210">
        <v>0</v>
      </c>
      <c r="K386" s="210">
        <v>0</v>
      </c>
      <c r="L386" s="211">
        <v>0</v>
      </c>
      <c r="M386" s="212">
        <v>0</v>
      </c>
      <c r="N386" s="212">
        <v>0</v>
      </c>
      <c r="O386" s="213">
        <v>0</v>
      </c>
      <c r="P386" s="214">
        <v>0</v>
      </c>
      <c r="Q386" s="214">
        <v>0</v>
      </c>
      <c r="R386" s="214">
        <v>0</v>
      </c>
      <c r="S386" s="214">
        <v>0</v>
      </c>
      <c r="T386" s="214">
        <v>0</v>
      </c>
      <c r="U386" s="224">
        <v>0</v>
      </c>
      <c r="V386" s="215">
        <v>0</v>
      </c>
      <c r="W386" s="211">
        <v>0</v>
      </c>
      <c r="X386" s="212">
        <v>0</v>
      </c>
      <c r="Y386" s="216">
        <v>0</v>
      </c>
      <c r="Z386" s="217">
        <v>0</v>
      </c>
    </row>
    <row r="387" spans="1:28" ht="15" customHeight="1" x14ac:dyDescent="0.25">
      <c r="A387" s="331"/>
      <c r="B387" s="205"/>
      <c r="C387" s="206" t="s">
        <v>428</v>
      </c>
      <c r="D387" s="207" t="s">
        <v>429</v>
      </c>
      <c r="E387" s="209">
        <v>9</v>
      </c>
      <c r="F387" s="210">
        <v>6</v>
      </c>
      <c r="G387" s="210">
        <v>0</v>
      </c>
      <c r="H387" s="210">
        <v>0</v>
      </c>
      <c r="I387" s="210">
        <v>0</v>
      </c>
      <c r="J387" s="210">
        <v>0</v>
      </c>
      <c r="K387" s="210">
        <v>0</v>
      </c>
      <c r="L387" s="211">
        <v>15</v>
      </c>
      <c r="M387" s="212">
        <v>25</v>
      </c>
      <c r="N387" s="212">
        <v>105</v>
      </c>
      <c r="O387" s="213">
        <v>145</v>
      </c>
      <c r="P387" s="214">
        <v>1</v>
      </c>
      <c r="Q387" s="214">
        <v>1</v>
      </c>
      <c r="R387" s="214">
        <v>0</v>
      </c>
      <c r="S387" s="214">
        <v>0</v>
      </c>
      <c r="T387" s="214">
        <v>0</v>
      </c>
      <c r="U387" s="224">
        <v>0</v>
      </c>
      <c r="V387" s="215">
        <v>0</v>
      </c>
      <c r="W387" s="211">
        <v>2</v>
      </c>
      <c r="X387" s="212">
        <v>3</v>
      </c>
      <c r="Y387" s="216">
        <v>23</v>
      </c>
      <c r="Z387" s="217">
        <v>28</v>
      </c>
    </row>
    <row r="388" spans="1:28" ht="15" customHeight="1" x14ac:dyDescent="0.25">
      <c r="A388" s="331"/>
      <c r="B388" s="205"/>
      <c r="C388" s="206" t="s">
        <v>428</v>
      </c>
      <c r="D388" s="207" t="s">
        <v>430</v>
      </c>
      <c r="E388" s="209">
        <v>2</v>
      </c>
      <c r="F388" s="210">
        <v>0</v>
      </c>
      <c r="G388" s="210">
        <v>0</v>
      </c>
      <c r="H388" s="210">
        <v>0</v>
      </c>
      <c r="I388" s="210">
        <v>0</v>
      </c>
      <c r="J388" s="210">
        <v>0</v>
      </c>
      <c r="K388" s="210">
        <v>0</v>
      </c>
      <c r="L388" s="211">
        <v>2</v>
      </c>
      <c r="M388" s="212">
        <v>6</v>
      </c>
      <c r="N388" s="212">
        <v>60</v>
      </c>
      <c r="O388" s="213">
        <v>68</v>
      </c>
      <c r="P388" s="214">
        <v>0</v>
      </c>
      <c r="Q388" s="214">
        <v>0</v>
      </c>
      <c r="R388" s="214">
        <v>0</v>
      </c>
      <c r="S388" s="214">
        <v>0</v>
      </c>
      <c r="T388" s="214">
        <v>0</v>
      </c>
      <c r="U388" s="224">
        <v>0</v>
      </c>
      <c r="V388" s="215">
        <v>0</v>
      </c>
      <c r="W388" s="211">
        <v>0</v>
      </c>
      <c r="X388" s="212">
        <v>1</v>
      </c>
      <c r="Y388" s="216">
        <v>13</v>
      </c>
      <c r="Z388" s="217">
        <v>14</v>
      </c>
    </row>
    <row r="389" spans="1:28" ht="15" customHeight="1" x14ac:dyDescent="0.25">
      <c r="A389" s="331"/>
      <c r="B389" s="205"/>
      <c r="C389" s="206" t="s">
        <v>215</v>
      </c>
      <c r="D389" s="207" t="s">
        <v>431</v>
      </c>
      <c r="E389" s="209">
        <v>0</v>
      </c>
      <c r="F389" s="210">
        <v>0</v>
      </c>
      <c r="G389" s="210">
        <v>0</v>
      </c>
      <c r="H389" s="210">
        <v>0</v>
      </c>
      <c r="I389" s="210">
        <v>0</v>
      </c>
      <c r="J389" s="210">
        <v>0</v>
      </c>
      <c r="K389" s="210">
        <v>0</v>
      </c>
      <c r="L389" s="211">
        <v>0</v>
      </c>
      <c r="M389" s="212">
        <v>0</v>
      </c>
      <c r="N389" s="212">
        <v>8</v>
      </c>
      <c r="O389" s="213">
        <v>8</v>
      </c>
      <c r="P389" s="214">
        <v>0</v>
      </c>
      <c r="Q389" s="214">
        <v>0</v>
      </c>
      <c r="R389" s="214">
        <v>0</v>
      </c>
      <c r="S389" s="214">
        <v>0</v>
      </c>
      <c r="T389" s="214">
        <v>0</v>
      </c>
      <c r="U389" s="224">
        <v>0</v>
      </c>
      <c r="V389" s="215">
        <v>0</v>
      </c>
      <c r="W389" s="211">
        <v>0</v>
      </c>
      <c r="X389" s="212">
        <v>0</v>
      </c>
      <c r="Y389" s="216">
        <v>1</v>
      </c>
      <c r="Z389" s="217">
        <v>1</v>
      </c>
      <c r="AB389" s="2"/>
    </row>
    <row r="390" spans="1:28" ht="15" customHeight="1" thickBot="1" x14ac:dyDescent="0.3">
      <c r="A390" s="332"/>
      <c r="B390" s="105" t="s">
        <v>504</v>
      </c>
      <c r="C390" s="106"/>
      <c r="D390" s="107"/>
      <c r="E390" s="218">
        <v>67</v>
      </c>
      <c r="F390" s="219">
        <v>31</v>
      </c>
      <c r="G390" s="219">
        <v>225</v>
      </c>
      <c r="H390" s="219">
        <v>0</v>
      </c>
      <c r="I390" s="219">
        <v>0</v>
      </c>
      <c r="J390" s="219">
        <v>0</v>
      </c>
      <c r="K390" s="219">
        <v>0</v>
      </c>
      <c r="L390" s="220">
        <v>323</v>
      </c>
      <c r="M390" s="221">
        <v>776</v>
      </c>
      <c r="N390" s="221">
        <v>3743</v>
      </c>
      <c r="O390" s="222">
        <v>4842</v>
      </c>
      <c r="P390" s="223">
        <v>9</v>
      </c>
      <c r="Q390" s="223">
        <v>5</v>
      </c>
      <c r="R390" s="223">
        <v>114</v>
      </c>
      <c r="S390" s="223">
        <v>0</v>
      </c>
      <c r="T390" s="223">
        <v>0</v>
      </c>
      <c r="U390" s="223">
        <v>0</v>
      </c>
      <c r="V390" s="223">
        <v>0</v>
      </c>
      <c r="W390" s="220">
        <v>128</v>
      </c>
      <c r="X390" s="221">
        <v>217</v>
      </c>
      <c r="Y390" s="221">
        <v>627</v>
      </c>
      <c r="Z390" s="220">
        <v>972</v>
      </c>
    </row>
    <row r="391" spans="1:28" s="2" customFormat="1" ht="14.25" customHeight="1" x14ac:dyDescent="0.25">
      <c r="A391" s="333" t="s">
        <v>501</v>
      </c>
      <c r="B391" s="35"/>
      <c r="C391" s="1"/>
      <c r="D391" s="6"/>
      <c r="E391" s="200"/>
      <c r="F391" s="201"/>
      <c r="G391" s="201"/>
      <c r="H391" s="201"/>
      <c r="I391" s="201"/>
      <c r="J391" s="201"/>
      <c r="K391" s="201"/>
      <c r="L391" s="202"/>
      <c r="M391" s="203"/>
      <c r="N391" s="203"/>
      <c r="O391" s="204"/>
      <c r="P391" s="33"/>
      <c r="Q391" s="33"/>
      <c r="R391" s="33"/>
      <c r="S391" s="33"/>
      <c r="T391" s="33"/>
      <c r="U391" s="33"/>
      <c r="V391" s="33"/>
      <c r="W391" s="32"/>
      <c r="X391" s="33"/>
      <c r="Y391" s="33"/>
      <c r="Z391" s="32"/>
      <c r="AB391" s="15"/>
    </row>
    <row r="392" spans="1:28" ht="24.75" customHeight="1" x14ac:dyDescent="0.25">
      <c r="A392" s="334"/>
      <c r="B392" s="336"/>
      <c r="C392" s="182" t="s">
        <v>502</v>
      </c>
      <c r="D392" s="183" t="s">
        <v>503</v>
      </c>
      <c r="E392" s="231"/>
      <c r="F392" s="232"/>
      <c r="G392" s="232"/>
      <c r="H392" s="232"/>
      <c r="I392" s="232"/>
      <c r="J392" s="232"/>
      <c r="K392" s="232"/>
      <c r="L392" s="233"/>
      <c r="M392" s="143"/>
      <c r="N392" s="143"/>
      <c r="O392" s="235"/>
      <c r="P392" s="236"/>
      <c r="Q392" s="236"/>
      <c r="R392" s="236"/>
      <c r="S392" s="236"/>
      <c r="T392" s="236"/>
      <c r="U392" s="240"/>
      <c r="V392" s="237"/>
      <c r="W392" s="233"/>
      <c r="X392" s="143"/>
      <c r="Y392" s="196"/>
      <c r="Z392" s="197"/>
    </row>
    <row r="393" spans="1:28" ht="15" hidden="1" customHeight="1" x14ac:dyDescent="0.25">
      <c r="A393" s="334"/>
      <c r="B393" s="337"/>
      <c r="C393" s="3"/>
      <c r="D393" s="98"/>
      <c r="E393" s="177"/>
      <c r="F393" s="210"/>
      <c r="G393" s="210"/>
      <c r="H393" s="210"/>
      <c r="I393" s="210"/>
      <c r="J393" s="210"/>
      <c r="K393" s="210"/>
      <c r="L393" s="211"/>
      <c r="M393" s="34"/>
      <c r="N393" s="34"/>
      <c r="O393" s="213"/>
      <c r="P393" s="214"/>
      <c r="Q393" s="214"/>
      <c r="R393" s="214"/>
      <c r="S393" s="214"/>
      <c r="T393" s="214"/>
      <c r="U393" s="214"/>
      <c r="V393" s="215"/>
      <c r="W393" s="211"/>
      <c r="X393" s="34"/>
      <c r="Y393" s="8"/>
      <c r="Z393" s="132"/>
    </row>
    <row r="394" spans="1:28" ht="15" hidden="1" customHeight="1" x14ac:dyDescent="0.25">
      <c r="A394" s="334"/>
      <c r="B394" s="337"/>
      <c r="C394" s="3"/>
      <c r="D394" s="98"/>
      <c r="E394" s="177"/>
      <c r="F394" s="210"/>
      <c r="G394" s="210"/>
      <c r="H394" s="210"/>
      <c r="I394" s="210"/>
      <c r="J394" s="210"/>
      <c r="K394" s="210"/>
      <c r="L394" s="211"/>
      <c r="M394" s="34"/>
      <c r="N394" s="34"/>
      <c r="O394" s="213"/>
      <c r="P394" s="214"/>
      <c r="Q394" s="214"/>
      <c r="R394" s="214"/>
      <c r="S394" s="214"/>
      <c r="T394" s="214"/>
      <c r="U394" s="214"/>
      <c r="V394" s="215"/>
      <c r="W394" s="211"/>
      <c r="X394" s="34"/>
      <c r="Y394" s="8"/>
      <c r="Z394" s="132"/>
    </row>
    <row r="395" spans="1:28" ht="15" hidden="1" customHeight="1" x14ac:dyDescent="0.25">
      <c r="A395" s="334"/>
      <c r="B395" s="337"/>
      <c r="C395" s="3"/>
      <c r="D395" s="98"/>
      <c r="E395" s="177"/>
      <c r="F395" s="210"/>
      <c r="G395" s="210"/>
      <c r="H395" s="210"/>
      <c r="I395" s="210"/>
      <c r="J395" s="210"/>
      <c r="K395" s="210"/>
      <c r="L395" s="211"/>
      <c r="M395" s="34"/>
      <c r="N395" s="34"/>
      <c r="O395" s="213"/>
      <c r="P395" s="214"/>
      <c r="Q395" s="214"/>
      <c r="R395" s="214"/>
      <c r="S395" s="214"/>
      <c r="T395" s="214"/>
      <c r="U395" s="214"/>
      <c r="V395" s="215"/>
      <c r="W395" s="211"/>
      <c r="X395" s="34"/>
      <c r="Y395" s="8"/>
      <c r="Z395" s="132"/>
      <c r="AB395" s="269"/>
    </row>
    <row r="396" spans="1:28" ht="15" hidden="1" customHeight="1" x14ac:dyDescent="0.25">
      <c r="A396" s="334"/>
      <c r="B396" s="337"/>
      <c r="C396" s="3"/>
      <c r="D396" s="98"/>
      <c r="E396" s="177"/>
      <c r="F396" s="210"/>
      <c r="G396" s="210"/>
      <c r="H396" s="210"/>
      <c r="I396" s="210"/>
      <c r="J396" s="210"/>
      <c r="K396" s="210"/>
      <c r="L396" s="211"/>
      <c r="M396" s="34"/>
      <c r="N396" s="34"/>
      <c r="O396" s="213"/>
      <c r="P396" s="214"/>
      <c r="Q396" s="214"/>
      <c r="R396" s="214"/>
      <c r="S396" s="214"/>
      <c r="T396" s="214"/>
      <c r="U396" s="214"/>
      <c r="V396" s="215"/>
      <c r="W396" s="211"/>
      <c r="X396" s="34"/>
      <c r="Y396" s="8"/>
      <c r="Z396" s="132"/>
      <c r="AA396" s="89"/>
      <c r="AB396" s="2"/>
    </row>
    <row r="397" spans="1:28" s="269" customFormat="1" ht="20.25" customHeight="1" thickBot="1" x14ac:dyDescent="0.25">
      <c r="A397" s="335"/>
      <c r="B397" s="270" t="s">
        <v>505</v>
      </c>
      <c r="C397" s="260"/>
      <c r="D397" s="261"/>
      <c r="E397" s="262">
        <f>E392</f>
        <v>0</v>
      </c>
      <c r="F397" s="263">
        <f t="shared" ref="F397:Z397" si="1">F392</f>
        <v>0</v>
      </c>
      <c r="G397" s="263">
        <f t="shared" si="1"/>
        <v>0</v>
      </c>
      <c r="H397" s="263">
        <f t="shared" si="1"/>
        <v>0</v>
      </c>
      <c r="I397" s="263">
        <f t="shared" si="1"/>
        <v>0</v>
      </c>
      <c r="J397" s="263">
        <f t="shared" si="1"/>
        <v>0</v>
      </c>
      <c r="K397" s="263">
        <f t="shared" si="1"/>
        <v>0</v>
      </c>
      <c r="L397" s="264">
        <f t="shared" si="1"/>
        <v>0</v>
      </c>
      <c r="M397" s="265">
        <f t="shared" si="1"/>
        <v>0</v>
      </c>
      <c r="N397" s="265">
        <f t="shared" si="1"/>
        <v>0</v>
      </c>
      <c r="O397" s="266">
        <f t="shared" si="1"/>
        <v>0</v>
      </c>
      <c r="P397" s="267">
        <f t="shared" si="1"/>
        <v>0</v>
      </c>
      <c r="Q397" s="267">
        <f t="shared" si="1"/>
        <v>0</v>
      </c>
      <c r="R397" s="267">
        <f t="shared" si="1"/>
        <v>0</v>
      </c>
      <c r="S397" s="267">
        <f t="shared" si="1"/>
        <v>0</v>
      </c>
      <c r="T397" s="267">
        <f t="shared" si="1"/>
        <v>0</v>
      </c>
      <c r="U397" s="267">
        <f t="shared" si="1"/>
        <v>0</v>
      </c>
      <c r="V397" s="267">
        <f t="shared" si="1"/>
        <v>0</v>
      </c>
      <c r="W397" s="267">
        <f t="shared" si="1"/>
        <v>0</v>
      </c>
      <c r="X397" s="267">
        <f t="shared" si="1"/>
        <v>0</v>
      </c>
      <c r="Y397" s="267">
        <f t="shared" si="1"/>
        <v>0</v>
      </c>
      <c r="Z397" s="268">
        <f t="shared" si="1"/>
        <v>0</v>
      </c>
      <c r="AB397" s="2"/>
    </row>
    <row r="398" spans="1:28" s="2" customFormat="1" ht="15" customHeight="1" x14ac:dyDescent="0.2">
      <c r="A398" s="324" t="s">
        <v>536</v>
      </c>
      <c r="B398" s="338"/>
      <c r="C398" s="48">
        <v>651513</v>
      </c>
      <c r="D398" s="229" t="s">
        <v>546</v>
      </c>
      <c r="E398" s="231"/>
      <c r="F398" s="232"/>
      <c r="G398" s="232"/>
      <c r="H398" s="232"/>
      <c r="I398" s="232"/>
      <c r="J398" s="232"/>
      <c r="K398" s="232"/>
      <c r="L398" s="233">
        <f>SUM(E398:K398)</f>
        <v>0</v>
      </c>
      <c r="M398" s="234"/>
      <c r="N398" s="234"/>
      <c r="O398" s="235">
        <f>SUM(L398:N398)</f>
        <v>0</v>
      </c>
      <c r="P398" s="236"/>
      <c r="Q398" s="236"/>
      <c r="R398" s="236"/>
      <c r="S398" s="236"/>
      <c r="T398" s="236"/>
      <c r="U398" s="236"/>
      <c r="V398" s="240"/>
      <c r="W398" s="233">
        <f>SUM(P398:V398)</f>
        <v>0</v>
      </c>
      <c r="X398" s="234"/>
      <c r="Y398" s="234"/>
      <c r="Z398" s="254">
        <f>SUM(W398:Y398)</f>
        <v>0</v>
      </c>
    </row>
    <row r="399" spans="1:28" s="2" customFormat="1" x14ac:dyDescent="0.2">
      <c r="A399" s="325"/>
      <c r="B399" s="339"/>
      <c r="C399" s="48">
        <v>651508</v>
      </c>
      <c r="D399" s="229" t="s">
        <v>540</v>
      </c>
      <c r="E399" s="231"/>
      <c r="F399" s="232"/>
      <c r="G399" s="232"/>
      <c r="H399" s="232"/>
      <c r="I399" s="232"/>
      <c r="J399" s="232"/>
      <c r="K399" s="232"/>
      <c r="L399" s="233">
        <f t="shared" ref="L399:L415" si="2">SUM(E399:K399)</f>
        <v>0</v>
      </c>
      <c r="M399" s="234"/>
      <c r="N399" s="234"/>
      <c r="O399" s="235">
        <f t="shared" ref="O399:O415" si="3">SUM(L399:N399)</f>
        <v>0</v>
      </c>
      <c r="P399" s="236"/>
      <c r="Q399" s="236"/>
      <c r="R399" s="236"/>
      <c r="S399" s="236"/>
      <c r="T399" s="236"/>
      <c r="U399" s="236"/>
      <c r="V399" s="240"/>
      <c r="W399" s="233">
        <f t="shared" ref="W399:W415" si="4">SUM(P399:V399)</f>
        <v>0</v>
      </c>
      <c r="X399" s="234"/>
      <c r="Y399" s="234"/>
      <c r="Z399" s="254">
        <f t="shared" ref="Z399:Z415" si="5">SUM(W399:Y399)</f>
        <v>0</v>
      </c>
    </row>
    <row r="400" spans="1:28" s="2" customFormat="1" x14ac:dyDescent="0.2">
      <c r="A400" s="325"/>
      <c r="B400" s="339"/>
      <c r="C400" s="48">
        <v>651505</v>
      </c>
      <c r="D400" s="229" t="s">
        <v>547</v>
      </c>
      <c r="E400" s="231"/>
      <c r="F400" s="232"/>
      <c r="G400" s="232"/>
      <c r="H400" s="232"/>
      <c r="I400" s="232"/>
      <c r="J400" s="232"/>
      <c r="K400" s="232"/>
      <c r="L400" s="233">
        <f t="shared" si="2"/>
        <v>0</v>
      </c>
      <c r="M400" s="234"/>
      <c r="N400" s="234"/>
      <c r="O400" s="235">
        <f t="shared" si="3"/>
        <v>0</v>
      </c>
      <c r="P400" s="236"/>
      <c r="Q400" s="236"/>
      <c r="R400" s="236"/>
      <c r="S400" s="236"/>
      <c r="T400" s="236"/>
      <c r="U400" s="236"/>
      <c r="V400" s="240"/>
      <c r="W400" s="233">
        <f t="shared" si="4"/>
        <v>0</v>
      </c>
      <c r="X400" s="234"/>
      <c r="Y400" s="234"/>
      <c r="Z400" s="254">
        <f t="shared" si="5"/>
        <v>0</v>
      </c>
    </row>
    <row r="401" spans="1:28" s="2" customFormat="1" x14ac:dyDescent="0.2">
      <c r="A401" s="325"/>
      <c r="B401" s="339"/>
      <c r="C401" s="48">
        <v>651503</v>
      </c>
      <c r="D401" s="229" t="s">
        <v>542</v>
      </c>
      <c r="E401" s="231"/>
      <c r="F401" s="232"/>
      <c r="G401" s="232"/>
      <c r="H401" s="232"/>
      <c r="I401" s="232"/>
      <c r="J401" s="232"/>
      <c r="K401" s="232"/>
      <c r="L401" s="233">
        <f t="shared" si="2"/>
        <v>0</v>
      </c>
      <c r="M401" s="234"/>
      <c r="N401" s="234"/>
      <c r="O401" s="235">
        <f t="shared" si="3"/>
        <v>0</v>
      </c>
      <c r="P401" s="236"/>
      <c r="Q401" s="236"/>
      <c r="R401" s="236"/>
      <c r="S401" s="236"/>
      <c r="T401" s="236"/>
      <c r="U401" s="236"/>
      <c r="V401" s="240"/>
      <c r="W401" s="233">
        <f t="shared" si="4"/>
        <v>0</v>
      </c>
      <c r="X401" s="234"/>
      <c r="Y401" s="234"/>
      <c r="Z401" s="254">
        <f t="shared" si="5"/>
        <v>0</v>
      </c>
    </row>
    <row r="402" spans="1:28" s="2" customFormat="1" x14ac:dyDescent="0.2">
      <c r="A402" s="325"/>
      <c r="B402" s="339"/>
      <c r="C402" s="48">
        <v>651510</v>
      </c>
      <c r="D402" s="229" t="s">
        <v>537</v>
      </c>
      <c r="E402" s="231"/>
      <c r="F402" s="232"/>
      <c r="G402" s="232"/>
      <c r="H402" s="232"/>
      <c r="I402" s="232"/>
      <c r="J402" s="232"/>
      <c r="K402" s="232"/>
      <c r="L402" s="233">
        <f t="shared" si="2"/>
        <v>0</v>
      </c>
      <c r="M402" s="234"/>
      <c r="N402" s="234"/>
      <c r="O402" s="235">
        <f t="shared" si="3"/>
        <v>0</v>
      </c>
      <c r="P402" s="236"/>
      <c r="Q402" s="236"/>
      <c r="R402" s="236"/>
      <c r="S402" s="236"/>
      <c r="T402" s="236"/>
      <c r="U402" s="236"/>
      <c r="V402" s="240"/>
      <c r="W402" s="233">
        <f t="shared" si="4"/>
        <v>0</v>
      </c>
      <c r="X402" s="234"/>
      <c r="Y402" s="234"/>
      <c r="Z402" s="254">
        <f t="shared" si="5"/>
        <v>0</v>
      </c>
    </row>
    <row r="403" spans="1:28" s="2" customFormat="1" x14ac:dyDescent="0.2">
      <c r="A403" s="325"/>
      <c r="B403" s="339"/>
      <c r="C403" s="48">
        <v>651507</v>
      </c>
      <c r="D403" s="229" t="s">
        <v>539</v>
      </c>
      <c r="E403" s="231"/>
      <c r="F403" s="232"/>
      <c r="G403" s="232"/>
      <c r="H403" s="232"/>
      <c r="I403" s="232"/>
      <c r="J403" s="232"/>
      <c r="K403" s="232"/>
      <c r="L403" s="233">
        <f t="shared" si="2"/>
        <v>0</v>
      </c>
      <c r="M403" s="234"/>
      <c r="N403" s="234"/>
      <c r="O403" s="235">
        <f t="shared" si="3"/>
        <v>0</v>
      </c>
      <c r="P403" s="236"/>
      <c r="Q403" s="236"/>
      <c r="R403" s="236"/>
      <c r="S403" s="236"/>
      <c r="T403" s="236"/>
      <c r="U403" s="236"/>
      <c r="V403" s="240"/>
      <c r="W403" s="233">
        <f t="shared" si="4"/>
        <v>0</v>
      </c>
      <c r="X403" s="234"/>
      <c r="Y403" s="234"/>
      <c r="Z403" s="254">
        <f t="shared" si="5"/>
        <v>0</v>
      </c>
    </row>
    <row r="404" spans="1:28" s="2" customFormat="1" x14ac:dyDescent="0.2">
      <c r="A404" s="325"/>
      <c r="B404" s="339"/>
      <c r="C404" s="48">
        <v>651506</v>
      </c>
      <c r="D404" s="229" t="s">
        <v>538</v>
      </c>
      <c r="E404" s="231"/>
      <c r="F404" s="232"/>
      <c r="G404" s="232"/>
      <c r="H404" s="232"/>
      <c r="I404" s="232"/>
      <c r="J404" s="232"/>
      <c r="K404" s="232"/>
      <c r="L404" s="233">
        <f t="shared" si="2"/>
        <v>0</v>
      </c>
      <c r="M404" s="234"/>
      <c r="N404" s="234"/>
      <c r="O404" s="235">
        <f t="shared" si="3"/>
        <v>0</v>
      </c>
      <c r="P404" s="236"/>
      <c r="Q404" s="236"/>
      <c r="R404" s="236"/>
      <c r="S404" s="236"/>
      <c r="T404" s="236"/>
      <c r="U404" s="236"/>
      <c r="V404" s="240"/>
      <c r="W404" s="233">
        <f t="shared" si="4"/>
        <v>0</v>
      </c>
      <c r="X404" s="234"/>
      <c r="Y404" s="234"/>
      <c r="Z404" s="254">
        <f t="shared" si="5"/>
        <v>0</v>
      </c>
    </row>
    <row r="405" spans="1:28" s="2" customFormat="1" x14ac:dyDescent="0.2">
      <c r="A405" s="325"/>
      <c r="B405" s="339"/>
      <c r="C405" s="48">
        <v>651402</v>
      </c>
      <c r="D405" s="229" t="s">
        <v>545</v>
      </c>
      <c r="E405" s="231"/>
      <c r="F405" s="232"/>
      <c r="G405" s="232"/>
      <c r="H405" s="232"/>
      <c r="I405" s="232"/>
      <c r="J405" s="232"/>
      <c r="K405" s="232"/>
      <c r="L405" s="233">
        <f t="shared" si="2"/>
        <v>0</v>
      </c>
      <c r="M405" s="234"/>
      <c r="N405" s="234"/>
      <c r="O405" s="235">
        <f t="shared" si="3"/>
        <v>0</v>
      </c>
      <c r="P405" s="236"/>
      <c r="Q405" s="236"/>
      <c r="R405" s="236"/>
      <c r="S405" s="236"/>
      <c r="T405" s="236"/>
      <c r="U405" s="236"/>
      <c r="V405" s="240"/>
      <c r="W405" s="233">
        <f t="shared" si="4"/>
        <v>0</v>
      </c>
      <c r="X405" s="234"/>
      <c r="Y405" s="234"/>
      <c r="Z405" s="254">
        <f t="shared" si="5"/>
        <v>0</v>
      </c>
    </row>
    <row r="406" spans="1:28" s="2" customFormat="1" x14ac:dyDescent="0.2">
      <c r="A406" s="325"/>
      <c r="B406" s="339"/>
      <c r="C406" s="48">
        <v>651522</v>
      </c>
      <c r="D406" s="229" t="s">
        <v>548</v>
      </c>
      <c r="E406" s="231"/>
      <c r="F406" s="232"/>
      <c r="G406" s="232"/>
      <c r="H406" s="232"/>
      <c r="I406" s="232"/>
      <c r="J406" s="232"/>
      <c r="K406" s="232"/>
      <c r="L406" s="233">
        <f t="shared" si="2"/>
        <v>0</v>
      </c>
      <c r="M406" s="234"/>
      <c r="N406" s="234"/>
      <c r="O406" s="235">
        <f t="shared" si="3"/>
        <v>0</v>
      </c>
      <c r="P406" s="236"/>
      <c r="Q406" s="236"/>
      <c r="R406" s="236"/>
      <c r="S406" s="236"/>
      <c r="T406" s="236"/>
      <c r="U406" s="236"/>
      <c r="V406" s="240"/>
      <c r="W406" s="233">
        <f t="shared" si="4"/>
        <v>0</v>
      </c>
      <c r="X406" s="234"/>
      <c r="Y406" s="234"/>
      <c r="Z406" s="254">
        <f t="shared" si="5"/>
        <v>0</v>
      </c>
    </row>
    <row r="407" spans="1:28" s="2" customFormat="1" x14ac:dyDescent="0.2">
      <c r="A407" s="325"/>
      <c r="B407" s="339"/>
      <c r="C407" s="48">
        <v>651522</v>
      </c>
      <c r="D407" s="229" t="s">
        <v>541</v>
      </c>
      <c r="E407" s="231"/>
      <c r="F407" s="232"/>
      <c r="G407" s="232"/>
      <c r="H407" s="232"/>
      <c r="I407" s="232"/>
      <c r="J407" s="232"/>
      <c r="K407" s="232"/>
      <c r="L407" s="233">
        <f t="shared" si="2"/>
        <v>0</v>
      </c>
      <c r="M407" s="234"/>
      <c r="N407" s="234"/>
      <c r="O407" s="235">
        <f t="shared" si="3"/>
        <v>0</v>
      </c>
      <c r="P407" s="236"/>
      <c r="Q407" s="236"/>
      <c r="R407" s="236"/>
      <c r="S407" s="236"/>
      <c r="T407" s="236"/>
      <c r="U407" s="236"/>
      <c r="V407" s="240"/>
      <c r="W407" s="233">
        <f t="shared" si="4"/>
        <v>0</v>
      </c>
      <c r="X407" s="234"/>
      <c r="Y407" s="234"/>
      <c r="Z407" s="254">
        <f t="shared" si="5"/>
        <v>0</v>
      </c>
    </row>
    <row r="408" spans="1:28" s="2" customFormat="1" x14ac:dyDescent="0.2">
      <c r="A408" s="325"/>
      <c r="B408" s="339"/>
      <c r="C408" s="48">
        <v>651401</v>
      </c>
      <c r="D408" s="229" t="s">
        <v>573</v>
      </c>
      <c r="E408" s="231"/>
      <c r="F408" s="232"/>
      <c r="G408" s="232"/>
      <c r="H408" s="232"/>
      <c r="I408" s="232"/>
      <c r="J408" s="232"/>
      <c r="K408" s="232"/>
      <c r="L408" s="233">
        <f t="shared" si="2"/>
        <v>0</v>
      </c>
      <c r="M408" s="234"/>
      <c r="N408" s="234"/>
      <c r="O408" s="235">
        <f t="shared" si="3"/>
        <v>0</v>
      </c>
      <c r="P408" s="236"/>
      <c r="Q408" s="236"/>
      <c r="R408" s="236"/>
      <c r="S408" s="236"/>
      <c r="T408" s="236"/>
      <c r="U408" s="236"/>
      <c r="V408" s="240"/>
      <c r="W408" s="233">
        <f t="shared" si="4"/>
        <v>0</v>
      </c>
      <c r="X408" s="234"/>
      <c r="Y408" s="234"/>
      <c r="Z408" s="254">
        <f t="shared" si="5"/>
        <v>0</v>
      </c>
    </row>
    <row r="409" spans="1:28" s="2" customFormat="1" x14ac:dyDescent="0.2">
      <c r="A409" s="325"/>
      <c r="B409" s="339"/>
      <c r="C409" s="48">
        <v>651401</v>
      </c>
      <c r="D409" s="229" t="s">
        <v>575</v>
      </c>
      <c r="E409" s="231"/>
      <c r="F409" s="232"/>
      <c r="G409" s="232"/>
      <c r="H409" s="232"/>
      <c r="I409" s="232"/>
      <c r="J409" s="232"/>
      <c r="K409" s="232"/>
      <c r="L409" s="233">
        <f t="shared" si="2"/>
        <v>0</v>
      </c>
      <c r="M409" s="234"/>
      <c r="N409" s="234"/>
      <c r="O409" s="235">
        <f t="shared" si="3"/>
        <v>0</v>
      </c>
      <c r="P409" s="236"/>
      <c r="Q409" s="236"/>
      <c r="R409" s="236"/>
      <c r="S409" s="236"/>
      <c r="T409" s="236"/>
      <c r="U409" s="236"/>
      <c r="V409" s="240"/>
      <c r="W409" s="233">
        <f t="shared" si="4"/>
        <v>0</v>
      </c>
      <c r="X409" s="234"/>
      <c r="Y409" s="234"/>
      <c r="Z409" s="254">
        <f t="shared" si="5"/>
        <v>0</v>
      </c>
    </row>
    <row r="410" spans="1:28" s="2" customFormat="1" x14ac:dyDescent="0.2">
      <c r="A410" s="325"/>
      <c r="B410" s="339"/>
      <c r="C410" s="48">
        <v>651401</v>
      </c>
      <c r="D410" s="229" t="s">
        <v>574</v>
      </c>
      <c r="E410" s="231"/>
      <c r="F410" s="232"/>
      <c r="G410" s="232"/>
      <c r="H410" s="232"/>
      <c r="I410" s="232"/>
      <c r="J410" s="232"/>
      <c r="K410" s="232"/>
      <c r="L410" s="233">
        <f t="shared" si="2"/>
        <v>0</v>
      </c>
      <c r="M410" s="234"/>
      <c r="N410" s="234"/>
      <c r="O410" s="235">
        <f t="shared" si="3"/>
        <v>0</v>
      </c>
      <c r="P410" s="236"/>
      <c r="Q410" s="236"/>
      <c r="R410" s="236"/>
      <c r="S410" s="236"/>
      <c r="T410" s="236"/>
      <c r="U410" s="236"/>
      <c r="V410" s="240"/>
      <c r="W410" s="233">
        <f t="shared" si="4"/>
        <v>0</v>
      </c>
      <c r="X410" s="234"/>
      <c r="Y410" s="234"/>
      <c r="Z410" s="254">
        <f t="shared" si="5"/>
        <v>0</v>
      </c>
    </row>
    <row r="411" spans="1:28" s="2" customFormat="1" x14ac:dyDescent="0.2">
      <c r="A411" s="325"/>
      <c r="B411" s="339"/>
      <c r="C411" s="48">
        <v>651401</v>
      </c>
      <c r="D411" s="229" t="s">
        <v>576</v>
      </c>
      <c r="E411" s="231"/>
      <c r="F411" s="232"/>
      <c r="G411" s="232"/>
      <c r="H411" s="232"/>
      <c r="I411" s="232"/>
      <c r="J411" s="232"/>
      <c r="K411" s="232"/>
      <c r="L411" s="233">
        <f t="shared" si="2"/>
        <v>0</v>
      </c>
      <c r="M411" s="234"/>
      <c r="N411" s="234"/>
      <c r="O411" s="235">
        <f t="shared" si="3"/>
        <v>0</v>
      </c>
      <c r="P411" s="236"/>
      <c r="Q411" s="236"/>
      <c r="R411" s="236"/>
      <c r="S411" s="236"/>
      <c r="T411" s="236"/>
      <c r="U411" s="236"/>
      <c r="V411" s="240"/>
      <c r="W411" s="233">
        <f t="shared" si="4"/>
        <v>0</v>
      </c>
      <c r="X411" s="234"/>
      <c r="Y411" s="234"/>
      <c r="Z411" s="254">
        <f t="shared" si="5"/>
        <v>0</v>
      </c>
    </row>
    <row r="412" spans="1:28" s="2" customFormat="1" x14ac:dyDescent="0.2">
      <c r="A412" s="325"/>
      <c r="B412" s="339"/>
      <c r="C412" s="48">
        <v>651401</v>
      </c>
      <c r="D412" s="229" t="s">
        <v>572</v>
      </c>
      <c r="E412" s="231"/>
      <c r="F412" s="232"/>
      <c r="G412" s="232"/>
      <c r="H412" s="232"/>
      <c r="I412" s="232"/>
      <c r="J412" s="232"/>
      <c r="K412" s="232"/>
      <c r="L412" s="233">
        <f t="shared" si="2"/>
        <v>0</v>
      </c>
      <c r="M412" s="234"/>
      <c r="N412" s="234"/>
      <c r="O412" s="235">
        <f t="shared" si="3"/>
        <v>0</v>
      </c>
      <c r="P412" s="236"/>
      <c r="Q412" s="236"/>
      <c r="R412" s="236"/>
      <c r="S412" s="236"/>
      <c r="T412" s="236"/>
      <c r="U412" s="236"/>
      <c r="V412" s="240"/>
      <c r="W412" s="233">
        <f t="shared" si="4"/>
        <v>0</v>
      </c>
      <c r="X412" s="234"/>
      <c r="Y412" s="234"/>
      <c r="Z412" s="254">
        <f t="shared" si="5"/>
        <v>0</v>
      </c>
    </row>
    <row r="413" spans="1:28" s="2" customFormat="1" x14ac:dyDescent="0.2">
      <c r="A413" s="325"/>
      <c r="B413" s="339"/>
      <c r="C413" s="48">
        <v>651511</v>
      </c>
      <c r="D413" s="229" t="s">
        <v>543</v>
      </c>
      <c r="E413" s="231"/>
      <c r="F413" s="232"/>
      <c r="G413" s="232"/>
      <c r="H413" s="232"/>
      <c r="I413" s="232"/>
      <c r="J413" s="232"/>
      <c r="K413" s="232"/>
      <c r="L413" s="233">
        <f t="shared" si="2"/>
        <v>0</v>
      </c>
      <c r="M413" s="234"/>
      <c r="N413" s="234"/>
      <c r="O413" s="235">
        <f t="shared" si="3"/>
        <v>0</v>
      </c>
      <c r="P413" s="236"/>
      <c r="Q413" s="236"/>
      <c r="R413" s="236"/>
      <c r="S413" s="236"/>
      <c r="T413" s="236"/>
      <c r="U413" s="236"/>
      <c r="V413" s="240"/>
      <c r="W413" s="233">
        <f t="shared" si="4"/>
        <v>0</v>
      </c>
      <c r="X413" s="234"/>
      <c r="Y413" s="234"/>
      <c r="Z413" s="254">
        <f t="shared" si="5"/>
        <v>0</v>
      </c>
    </row>
    <row r="414" spans="1:28" s="2" customFormat="1" x14ac:dyDescent="0.2">
      <c r="A414" s="325"/>
      <c r="B414" s="339"/>
      <c r="C414" s="48">
        <v>651504</v>
      </c>
      <c r="D414" s="229" t="s">
        <v>544</v>
      </c>
      <c r="E414" s="231"/>
      <c r="F414" s="232"/>
      <c r="G414" s="232"/>
      <c r="H414" s="232"/>
      <c r="I414" s="232"/>
      <c r="J414" s="232"/>
      <c r="K414" s="232"/>
      <c r="L414" s="233">
        <f t="shared" si="2"/>
        <v>0</v>
      </c>
      <c r="M414" s="234"/>
      <c r="N414" s="234"/>
      <c r="O414" s="235">
        <f t="shared" si="3"/>
        <v>0</v>
      </c>
      <c r="P414" s="236"/>
      <c r="Q414" s="236"/>
      <c r="R414" s="236"/>
      <c r="S414" s="236"/>
      <c r="T414" s="236"/>
      <c r="U414" s="236"/>
      <c r="V414" s="240"/>
      <c r="W414" s="233">
        <f t="shared" si="4"/>
        <v>0</v>
      </c>
      <c r="X414" s="234"/>
      <c r="Y414" s="234"/>
      <c r="Z414" s="254">
        <f t="shared" si="5"/>
        <v>0</v>
      </c>
    </row>
    <row r="415" spans="1:28" s="2" customFormat="1" x14ac:dyDescent="0.25">
      <c r="A415" s="325"/>
      <c r="B415" s="340"/>
      <c r="C415" s="48">
        <v>651509</v>
      </c>
      <c r="D415" s="229" t="s">
        <v>549</v>
      </c>
      <c r="E415" s="231"/>
      <c r="F415" s="232"/>
      <c r="G415" s="232"/>
      <c r="H415" s="232"/>
      <c r="I415" s="232"/>
      <c r="J415" s="232"/>
      <c r="K415" s="232"/>
      <c r="L415" s="233">
        <f t="shared" si="2"/>
        <v>0</v>
      </c>
      <c r="M415" s="234"/>
      <c r="N415" s="234"/>
      <c r="O415" s="235">
        <f t="shared" si="3"/>
        <v>0</v>
      </c>
      <c r="P415" s="236"/>
      <c r="Q415" s="236"/>
      <c r="R415" s="236"/>
      <c r="S415" s="236"/>
      <c r="T415" s="236"/>
      <c r="U415" s="236"/>
      <c r="V415" s="240"/>
      <c r="W415" s="233">
        <f t="shared" si="4"/>
        <v>0</v>
      </c>
      <c r="X415" s="234"/>
      <c r="Y415" s="234"/>
      <c r="Z415" s="254">
        <f t="shared" si="5"/>
        <v>0</v>
      </c>
      <c r="AB415" s="15"/>
    </row>
    <row r="416" spans="1:28" s="2" customFormat="1" ht="15.75" thickBot="1" x14ac:dyDescent="0.3">
      <c r="A416" s="326"/>
      <c r="B416" s="49" t="s">
        <v>443</v>
      </c>
      <c r="C416" s="50"/>
      <c r="D416" s="51"/>
      <c r="E416" s="241">
        <f>SUM(E398:E415)</f>
        <v>0</v>
      </c>
      <c r="F416" s="242">
        <f t="shared" ref="F416:Z416" si="6">SUM(F398:F415)</f>
        <v>0</v>
      </c>
      <c r="G416" s="242">
        <f t="shared" si="6"/>
        <v>0</v>
      </c>
      <c r="H416" s="242">
        <f t="shared" si="6"/>
        <v>0</v>
      </c>
      <c r="I416" s="242">
        <f t="shared" si="6"/>
        <v>0</v>
      </c>
      <c r="J416" s="242">
        <f t="shared" si="6"/>
        <v>0</v>
      </c>
      <c r="K416" s="242">
        <f t="shared" si="6"/>
        <v>0</v>
      </c>
      <c r="L416" s="243">
        <f t="shared" si="6"/>
        <v>0</v>
      </c>
      <c r="M416" s="244">
        <f t="shared" si="6"/>
        <v>0</v>
      </c>
      <c r="N416" s="244">
        <f t="shared" si="6"/>
        <v>0</v>
      </c>
      <c r="O416" s="245">
        <f t="shared" si="6"/>
        <v>0</v>
      </c>
      <c r="P416" s="246">
        <f t="shared" si="6"/>
        <v>0</v>
      </c>
      <c r="Q416" s="246">
        <f t="shared" si="6"/>
        <v>0</v>
      </c>
      <c r="R416" s="246">
        <f t="shared" si="6"/>
        <v>0</v>
      </c>
      <c r="S416" s="246">
        <f t="shared" si="6"/>
        <v>0</v>
      </c>
      <c r="T416" s="246">
        <f t="shared" si="6"/>
        <v>0</v>
      </c>
      <c r="U416" s="246">
        <f t="shared" si="6"/>
        <v>0</v>
      </c>
      <c r="V416" s="246">
        <f t="shared" si="6"/>
        <v>0</v>
      </c>
      <c r="W416" s="243">
        <f t="shared" si="6"/>
        <v>0</v>
      </c>
      <c r="X416" s="244">
        <f t="shared" si="6"/>
        <v>0</v>
      </c>
      <c r="Y416" s="244">
        <f t="shared" si="6"/>
        <v>0</v>
      </c>
      <c r="Z416" s="251">
        <f t="shared" si="6"/>
        <v>0</v>
      </c>
      <c r="AB416" s="15"/>
    </row>
    <row r="417" spans="1:27" ht="15" customHeight="1" x14ac:dyDescent="0.25">
      <c r="AA417" s="89"/>
    </row>
    <row r="418" spans="1:27" ht="15" customHeight="1" x14ac:dyDescent="0.25"/>
    <row r="419" spans="1:27" ht="15" customHeight="1" x14ac:dyDescent="0.25">
      <c r="A419" s="322" t="s">
        <v>434</v>
      </c>
      <c r="B419" s="322"/>
      <c r="C419" s="322"/>
      <c r="D419" s="323"/>
      <c r="E419" s="53">
        <f t="shared" ref="E419:Z419" si="7">E25+E183+E225+E277+E390+E247+E397+E416</f>
        <v>125</v>
      </c>
      <c r="F419" s="53">
        <f t="shared" si="7"/>
        <v>70</v>
      </c>
      <c r="G419" s="53">
        <f t="shared" si="7"/>
        <v>731</v>
      </c>
      <c r="H419" s="53">
        <f t="shared" si="7"/>
        <v>111</v>
      </c>
      <c r="I419" s="53">
        <f t="shared" si="7"/>
        <v>0</v>
      </c>
      <c r="J419" s="53">
        <f t="shared" si="7"/>
        <v>0</v>
      </c>
      <c r="K419" s="53">
        <f t="shared" si="7"/>
        <v>28</v>
      </c>
      <c r="L419" s="53">
        <f t="shared" si="7"/>
        <v>1065</v>
      </c>
      <c r="M419" s="53">
        <f t="shared" si="7"/>
        <v>2420</v>
      </c>
      <c r="N419" s="53">
        <f t="shared" si="7"/>
        <v>14600</v>
      </c>
      <c r="O419" s="53">
        <f t="shared" si="7"/>
        <v>18085</v>
      </c>
      <c r="P419" s="53">
        <f t="shared" si="7"/>
        <v>16</v>
      </c>
      <c r="Q419" s="53">
        <f t="shared" si="7"/>
        <v>13</v>
      </c>
      <c r="R419" s="53">
        <f t="shared" si="7"/>
        <v>254</v>
      </c>
      <c r="S419" s="53">
        <f t="shared" si="7"/>
        <v>27</v>
      </c>
      <c r="T419" s="53">
        <f t="shared" si="7"/>
        <v>0</v>
      </c>
      <c r="U419" s="53">
        <f t="shared" si="7"/>
        <v>0</v>
      </c>
      <c r="V419" s="53">
        <f t="shared" si="7"/>
        <v>0</v>
      </c>
      <c r="W419" s="53">
        <f t="shared" si="7"/>
        <v>310</v>
      </c>
      <c r="X419" s="53">
        <f t="shared" si="7"/>
        <v>505</v>
      </c>
      <c r="Y419" s="53">
        <f t="shared" si="7"/>
        <v>2707</v>
      </c>
      <c r="Z419" s="135">
        <f t="shared" si="7"/>
        <v>3522</v>
      </c>
    </row>
    <row r="420" spans="1:27" ht="15" customHeight="1" x14ac:dyDescent="0.25"/>
    <row r="421" spans="1:27" ht="15" customHeight="1" x14ac:dyDescent="0.25"/>
    <row r="422" spans="1:27" ht="15" customHeight="1" x14ac:dyDescent="0.25"/>
  </sheetData>
  <sheetProtection algorithmName="SHA-512" hashValue="KztVjZCXSE0fjbmhP/zENwz4u7iUUtezERvoIYlAicxRaISX+9Vdhk1TSisg9/O0aT8djU4W4xTlhcoW94DFUg==" saltValue="GG7v/OQiDljFo5m7neD27w==" spinCount="100000" sheet="1" formatCells="0" formatColumns="0" formatRows="0" insertColumns="0" insertRows="0" deleteColumns="0" deleteRows="0"/>
  <protectedRanges>
    <protectedRange algorithmName="SHA-512" hashValue="zOeq/KuXRk7JJl81UGJJwnGeUOud1ml61bgjDdVWN3KH1Y0EAXvrt4QZ498p6gemuFJTLiCS1zhjBiE66YbZaw==" saltValue="vZ5sQLDWp8pVdJG8weCU3Q==" spinCount="100000" sqref="Z7:Z14 Z16:Z19 Z21:Z24 Z393:Z396 P397:Z397 P391:Z391 W393:W396 P6:Z6 P15:Z15 P20:Z20 P25:Z25" name="Intervalo1"/>
    <protectedRange algorithmName="SHA-512" hashValue="zOeq/KuXRk7JJl81UGJJwnGeUOud1ml61bgjDdVWN3KH1Y0EAXvrt4QZ498p6gemuFJTLiCS1zhjBiE66YbZaw==" saltValue="vZ5sQLDWp8pVdJG8weCU3Q==" spinCount="100000" sqref="E225:Z225 E184:Z184 O185:O224 W185:W224 Z185:Z224 L185:L224" name="Intervalo1_2"/>
    <protectedRange algorithmName="SHA-512" hashValue="zOeq/KuXRk7JJl81UGJJwnGeUOud1ml61bgjDdVWN3KH1Y0EAXvrt4QZ498p6gemuFJTLiCS1zhjBiE66YbZaw==" saltValue="vZ5sQLDWp8pVdJG8weCU3Q==" spinCount="100000" sqref="P277:Z277 Z253:Z276 W253:W276" name="Intervalo1_5"/>
    <protectedRange algorithmName="SHA-512" hashValue="zOeq/KuXRk7JJl81UGJJwnGeUOud1ml61bgjDdVWN3KH1Y0EAXvrt4QZ498p6gemuFJTLiCS1zhjBiE66YbZaw==" saltValue="vZ5sQLDWp8pVdJG8weCU3Q==" spinCount="100000" sqref="O7:O14 E6:O6 O16:O19 L7:L14 O21:O24 L16:L19 E25:O25 E20:O20 E15:O15 L21:L24 E397:O397 E391:O391 L393:L396 O393:O396" name="Intervalo1_9"/>
    <protectedRange algorithmName="SHA-512" hashValue="zOeq/KuXRk7JJl81UGJJwnGeUOud1ml61bgjDdVWN3KH1Y0EAXvrt4QZ498p6gemuFJTLiCS1zhjBiE66YbZaw==" saltValue="vZ5sQLDWp8pVdJG8weCU3Q==" spinCount="100000" sqref="W289:W309 Z289:Z309 L289:L309 W311:W316 Z311:Z316 L311:L316 O311:O316 E317:Z317 E310:Z310 E288:Z288 O331:O359 W331:W359 Z331:Z359 O289:O309 E330:Z330 E360:Z360 E390:Z390 L331:L359 L361:L389 O361:O389 W361:W389 Z361:Z389 L318:L329 O318:O329 W318:W329 Z318:Z329" name="Intervalo1_7"/>
    <protectedRange algorithmName="SHA-512" hashValue="zOeq/KuXRk7JJl81UGJJwnGeUOud1ml61bgjDdVWN3KH1Y0EAXvrt4QZ498p6gemuFJTLiCS1zhjBiE66YbZaw==" saltValue="vZ5sQLDWp8pVdJG8weCU3Q==" spinCount="100000" sqref="O27:O52 W27:W52 Z27:Z52 L27:L52 L84:L89 O84:O89 W84:W89 Z84:Z89 W171:W182 O171:O182 L171:L182 Z171:Z182 Z54:Z82 W54:W82 L54:L82 O54:O82 W91:W129 O91:O129 L91:L129 Z91:Z129 Z131:Z169 W131:W169 O131:O169 L131:L169 E183:Z183 E170:Z170 E130:Z130 E90:Z90 E83:Z83 E53:Z53 E26:Z26" name="Intervalo1_8"/>
    <protectedRange algorithmName="SHA-512" hashValue="zOeq/KuXRk7JJl81UGJJwnGeUOud1ml61bgjDdVWN3KH1Y0EAXvrt4QZ498p6gemuFJTLiCS1zhjBiE66YbZaw==" saltValue="vZ5sQLDWp8pVdJG8weCU3Q==" spinCount="100000" sqref="E247:Z247 E226:Z227 E252:Z252 W228:W246 O228:O246 L228:L246 Z228:Z246" name="Intervalo1_4"/>
    <protectedRange algorithmName="SHA-512" hashValue="zOeq/KuXRk7JJl81UGJJwnGeUOud1ml61bgjDdVWN3KH1Y0EAXvrt4QZ498p6gemuFJTLiCS1zhjBiE66YbZaw==" saltValue="vZ5sQLDWp8pVdJG8weCU3Q==" spinCount="100000" sqref="E277:O277 O253:O276 L253:L276" name="Intervalo1_3"/>
    <protectedRange algorithmName="SHA-512" hashValue="zOeq/KuXRk7JJl81UGJJwnGeUOud1ml61bgjDdVWN3KH1Y0EAXvrt4QZ498p6gemuFJTLiCS1zhjBiE66YbZaw==" saltValue="vZ5sQLDWp8pVdJG8weCU3Q==" spinCount="100000" sqref="L392 Z392 W392 O392" name="Intervalo1_10"/>
    <protectedRange algorithmName="SHA-512" hashValue="zOeq/KuXRk7JJl81UGJJwnGeUOud1ml61bgjDdVWN3KH1Y0EAXvrt4QZ498p6gemuFJTLiCS1zhjBiE66YbZaw==" saltValue="vZ5sQLDWp8pVdJG8weCU3Q==" spinCount="100000" sqref="P416:V416" name="Intervalo1_5_1"/>
    <protectedRange algorithmName="SHA-512" hashValue="zOeq/KuXRk7JJl81UGJJwnGeUOud1ml61bgjDdVWN3KH1Y0EAXvrt4QZ498p6gemuFJTLiCS1zhjBiE66YbZaw==" saltValue="vZ5sQLDWp8pVdJG8weCU3Q==" spinCount="100000" sqref="E416:O416 O398:O415 L398:L415 W416:Z416 Z398:Z415 W398:W415" name="Intervalo1_3_1"/>
    <protectedRange algorithmName="SHA-512" hashValue="zOeq/KuXRk7JJl81UGJJwnGeUOud1ml61bgjDdVWN3KH1Y0EAXvrt4QZ498p6gemuFJTLiCS1zhjBiE66YbZaw==" saltValue="vZ5sQLDWp8pVdJG8weCU3Q==" spinCount="100000" sqref="I249:I251 P249:P251" name="Intervalo1_1"/>
    <protectedRange algorithmName="SHA-512" hashValue="zOeq/KuXRk7JJl81UGJJwnGeUOud1ml61bgjDdVWN3KH1Y0EAXvrt4QZ498p6gemuFJTLiCS1zhjBiE66YbZaw==" saltValue="vZ5sQLDWp8pVdJG8weCU3Q==" spinCount="100000" sqref="E248:R248" name="Intervalo1_1_1"/>
    <protectedRange algorithmName="SHA-512" hashValue="zOeq/KuXRk7JJl81UGJJwnGeUOud1ml61bgjDdVWN3KH1Y0EAXvrt4QZ498p6gemuFJTLiCS1zhjBiE66YbZaw==" saltValue="vZ5sQLDWp8pVdJG8weCU3Q==" spinCount="100000" sqref="S248:Z248" name="Intervalo1_6"/>
  </protectedRanges>
  <mergeCells count="60">
    <mergeCell ref="G1:W1"/>
    <mergeCell ref="A2:A5"/>
    <mergeCell ref="B2:B5"/>
    <mergeCell ref="C2:C5"/>
    <mergeCell ref="D2:D5"/>
    <mergeCell ref="E2:Z2"/>
    <mergeCell ref="E3:N3"/>
    <mergeCell ref="O3:O5"/>
    <mergeCell ref="P3:Y3"/>
    <mergeCell ref="Z3:Z5"/>
    <mergeCell ref="M4:M5"/>
    <mergeCell ref="N4:N5"/>
    <mergeCell ref="X4:X5"/>
    <mergeCell ref="Y4:Y5"/>
    <mergeCell ref="A6:A25"/>
    <mergeCell ref="B7:B14"/>
    <mergeCell ref="B16:B19"/>
    <mergeCell ref="B21:B24"/>
    <mergeCell ref="A226:A251"/>
    <mergeCell ref="B226:D226"/>
    <mergeCell ref="B248:D248"/>
    <mergeCell ref="A26:A183"/>
    <mergeCell ref="B27:B39"/>
    <mergeCell ref="B41:B51"/>
    <mergeCell ref="B56:B70"/>
    <mergeCell ref="B91:B101"/>
    <mergeCell ref="B106:B108"/>
    <mergeCell ref="B110:B120"/>
    <mergeCell ref="B124:B125"/>
    <mergeCell ref="B126:B128"/>
    <mergeCell ref="B131:B154"/>
    <mergeCell ref="B159:B161"/>
    <mergeCell ref="B162:B166"/>
    <mergeCell ref="B178:B179"/>
    <mergeCell ref="B181:B182"/>
    <mergeCell ref="A184:A225"/>
    <mergeCell ref="E248:K248"/>
    <mergeCell ref="L248:R248"/>
    <mergeCell ref="S248:V248"/>
    <mergeCell ref="W248:Z248"/>
    <mergeCell ref="E249:K249"/>
    <mergeCell ref="L249:R249"/>
    <mergeCell ref="S249:V249"/>
    <mergeCell ref="W249:Z249"/>
    <mergeCell ref="E250:K250"/>
    <mergeCell ref="L250:R250"/>
    <mergeCell ref="S250:V250"/>
    <mergeCell ref="W250:Z250"/>
    <mergeCell ref="E251:K251"/>
    <mergeCell ref="L251:R251"/>
    <mergeCell ref="S251:V251"/>
    <mergeCell ref="W251:Z251"/>
    <mergeCell ref="A419:D419"/>
    <mergeCell ref="A253:A277"/>
    <mergeCell ref="B253:B276"/>
    <mergeCell ref="A278:A390"/>
    <mergeCell ref="A391:A397"/>
    <mergeCell ref="B392:B396"/>
    <mergeCell ref="A398:A416"/>
    <mergeCell ref="B398:B415"/>
  </mergeCells>
  <printOptions horizontalCentered="1"/>
  <pageMargins left="0.39370078740157483" right="0.39370078740157483" top="0.39370078740157483" bottom="0.39370078740157483" header="0" footer="0"/>
  <pageSetup paperSize="9" scale="82" orientation="landscape" horizontalDpi="4294967294" verticalDpi="4294967294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067DC4-6219-4D28-BD77-9533ABA613D9}">
  <sheetPr>
    <tabColor theme="9" tint="0.39997558519241921"/>
  </sheetPr>
  <dimension ref="A1:AC424"/>
  <sheetViews>
    <sheetView showGridLines="0" zoomScale="85" zoomScaleNormal="85" workbookViewId="0">
      <pane xSplit="4" ySplit="5" topLeftCell="E6" activePane="bottomRight" state="frozen"/>
      <selection activeCell="F23" sqref="F23"/>
      <selection pane="topRight" activeCell="F23" sqref="F23"/>
      <selection pane="bottomLeft" activeCell="F23" sqref="F23"/>
      <selection pane="bottomRight" activeCell="H7" sqref="H7"/>
    </sheetView>
  </sheetViews>
  <sheetFormatPr defaultRowHeight="15" x14ac:dyDescent="0.25"/>
  <cols>
    <col min="1" max="1" width="6.42578125" style="14" customWidth="1"/>
    <col min="2" max="2" width="15.140625" style="14" customWidth="1"/>
    <col min="3" max="3" width="9.28515625" style="14" customWidth="1"/>
    <col min="4" max="4" width="49.7109375" style="15" customWidth="1"/>
    <col min="5" max="12" width="9" style="15" customWidth="1"/>
    <col min="13" max="14" width="9" style="52" customWidth="1"/>
    <col min="15" max="15" width="10.140625" style="15" customWidth="1"/>
    <col min="16" max="23" width="9" style="15" customWidth="1"/>
    <col min="24" max="24" width="9" style="52" customWidth="1"/>
    <col min="25" max="25" width="11" style="52" customWidth="1"/>
    <col min="26" max="26" width="10.140625" style="15" customWidth="1"/>
    <col min="27" max="28" width="9.140625" style="15"/>
    <col min="29" max="29" width="15.140625" style="15" bestFit="1" customWidth="1"/>
    <col min="30" max="16384" width="9.140625" style="15"/>
  </cols>
  <sheetData>
    <row r="1" spans="1:26" ht="64.5" customHeight="1" thickBot="1" x14ac:dyDescent="0.3">
      <c r="G1" s="353" t="s">
        <v>442</v>
      </c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09"/>
      <c r="Y1" s="309"/>
    </row>
    <row r="2" spans="1:26" ht="17.25" customHeight="1" x14ac:dyDescent="0.25">
      <c r="A2" s="354" t="s">
        <v>237</v>
      </c>
      <c r="B2" s="354" t="s">
        <v>14</v>
      </c>
      <c r="C2" s="357" t="s">
        <v>10</v>
      </c>
      <c r="D2" s="360" t="s">
        <v>0</v>
      </c>
      <c r="E2" s="363" t="s">
        <v>605</v>
      </c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  <c r="V2" s="364"/>
      <c r="W2" s="364"/>
      <c r="X2" s="364"/>
      <c r="Y2" s="364"/>
      <c r="Z2" s="365"/>
    </row>
    <row r="3" spans="1:26" ht="16.5" customHeight="1" x14ac:dyDescent="0.25">
      <c r="A3" s="355"/>
      <c r="B3" s="355"/>
      <c r="C3" s="358"/>
      <c r="D3" s="361"/>
      <c r="E3" s="366" t="s">
        <v>15</v>
      </c>
      <c r="F3" s="367"/>
      <c r="G3" s="367"/>
      <c r="H3" s="367"/>
      <c r="I3" s="367"/>
      <c r="J3" s="367"/>
      <c r="K3" s="367"/>
      <c r="L3" s="367"/>
      <c r="M3" s="367"/>
      <c r="N3" s="368"/>
      <c r="O3" s="369" t="s">
        <v>7</v>
      </c>
      <c r="P3" s="372" t="s">
        <v>16</v>
      </c>
      <c r="Q3" s="372"/>
      <c r="R3" s="372"/>
      <c r="S3" s="372"/>
      <c r="T3" s="372"/>
      <c r="U3" s="372"/>
      <c r="V3" s="372"/>
      <c r="W3" s="372"/>
      <c r="X3" s="372"/>
      <c r="Y3" s="372"/>
      <c r="Z3" s="373" t="s">
        <v>19</v>
      </c>
    </row>
    <row r="4" spans="1:26" ht="29.25" customHeight="1" x14ac:dyDescent="0.25">
      <c r="A4" s="355"/>
      <c r="B4" s="355"/>
      <c r="C4" s="358"/>
      <c r="D4" s="361"/>
      <c r="E4" s="17" t="s">
        <v>1</v>
      </c>
      <c r="F4" s="18" t="s">
        <v>2</v>
      </c>
      <c r="G4" s="18" t="s">
        <v>3</v>
      </c>
      <c r="H4" s="19" t="s">
        <v>11</v>
      </c>
      <c r="I4" s="19"/>
      <c r="J4" s="19" t="s">
        <v>20</v>
      </c>
      <c r="K4" s="19" t="s">
        <v>21</v>
      </c>
      <c r="L4" s="20" t="s">
        <v>4</v>
      </c>
      <c r="M4" s="376" t="s">
        <v>5</v>
      </c>
      <c r="N4" s="376" t="s">
        <v>6</v>
      </c>
      <c r="O4" s="370"/>
      <c r="P4" s="21" t="s">
        <v>1</v>
      </c>
      <c r="Q4" s="22" t="s">
        <v>2</v>
      </c>
      <c r="R4" s="22" t="s">
        <v>3</v>
      </c>
      <c r="S4" s="23" t="s">
        <v>11</v>
      </c>
      <c r="T4" s="23"/>
      <c r="U4" s="23" t="s">
        <v>17</v>
      </c>
      <c r="V4" s="23" t="s">
        <v>21</v>
      </c>
      <c r="W4" s="24" t="s">
        <v>9</v>
      </c>
      <c r="X4" s="378" t="s">
        <v>5</v>
      </c>
      <c r="Y4" s="378" t="s">
        <v>6</v>
      </c>
      <c r="Z4" s="374"/>
    </row>
    <row r="5" spans="1:26" ht="15.75" customHeight="1" thickBot="1" x14ac:dyDescent="0.3">
      <c r="A5" s="355"/>
      <c r="B5" s="356"/>
      <c r="C5" s="359"/>
      <c r="D5" s="362"/>
      <c r="E5" s="25" t="s">
        <v>8</v>
      </c>
      <c r="F5" s="26" t="s">
        <v>8</v>
      </c>
      <c r="G5" s="26" t="s">
        <v>8</v>
      </c>
      <c r="H5" s="26" t="s">
        <v>8</v>
      </c>
      <c r="I5" s="26" t="s">
        <v>8</v>
      </c>
      <c r="J5" s="26" t="s">
        <v>8</v>
      </c>
      <c r="K5" s="26" t="s">
        <v>8</v>
      </c>
      <c r="L5" s="27" t="s">
        <v>8</v>
      </c>
      <c r="M5" s="377"/>
      <c r="N5" s="377"/>
      <c r="O5" s="371"/>
      <c r="P5" s="28"/>
      <c r="Q5" s="29"/>
      <c r="R5" s="29"/>
      <c r="S5" s="29"/>
      <c r="T5" s="29"/>
      <c r="U5" s="29">
        <v>0</v>
      </c>
      <c r="V5" s="29">
        <v>0</v>
      </c>
      <c r="W5" s="30"/>
      <c r="X5" s="379"/>
      <c r="Y5" s="379"/>
      <c r="Z5" s="375"/>
    </row>
    <row r="6" spans="1:26" s="2" customFormat="1" ht="14.25" customHeight="1" x14ac:dyDescent="0.2">
      <c r="A6" s="330" t="s">
        <v>238</v>
      </c>
      <c r="B6" s="35" t="s">
        <v>22</v>
      </c>
      <c r="C6" s="1"/>
      <c r="D6" s="6"/>
      <c r="E6" s="200">
        <v>0</v>
      </c>
      <c r="F6" s="201">
        <v>0</v>
      </c>
      <c r="G6" s="201">
        <v>1</v>
      </c>
      <c r="H6" s="201">
        <v>0</v>
      </c>
      <c r="I6" s="201">
        <v>0</v>
      </c>
      <c r="J6" s="201">
        <v>0</v>
      </c>
      <c r="K6" s="201">
        <v>0</v>
      </c>
      <c r="L6" s="202">
        <v>1</v>
      </c>
      <c r="M6" s="203">
        <v>31</v>
      </c>
      <c r="N6" s="203">
        <v>504</v>
      </c>
      <c r="O6" s="204">
        <v>536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5</v>
      </c>
      <c r="Y6" s="202">
        <v>87</v>
      </c>
      <c r="Z6" s="32">
        <v>92</v>
      </c>
    </row>
    <row r="7" spans="1:26" ht="15" customHeight="1" x14ac:dyDescent="0.25">
      <c r="A7" s="331"/>
      <c r="B7" s="336" t="s">
        <v>33</v>
      </c>
      <c r="C7" s="3">
        <v>702901</v>
      </c>
      <c r="D7" s="98" t="s">
        <v>24</v>
      </c>
      <c r="E7" s="177">
        <v>0</v>
      </c>
      <c r="F7" s="210">
        <v>0</v>
      </c>
      <c r="G7" s="210">
        <v>0</v>
      </c>
      <c r="H7" s="210">
        <v>0</v>
      </c>
      <c r="I7" s="210">
        <v>0</v>
      </c>
      <c r="J7" s="210">
        <v>0</v>
      </c>
      <c r="K7" s="210">
        <v>0</v>
      </c>
      <c r="L7" s="211">
        <v>0</v>
      </c>
      <c r="M7" s="212">
        <v>1</v>
      </c>
      <c r="N7" s="212">
        <v>69</v>
      </c>
      <c r="O7" s="213">
        <v>70</v>
      </c>
      <c r="P7" s="214">
        <v>0</v>
      </c>
      <c r="Q7" s="214">
        <v>0</v>
      </c>
      <c r="R7" s="214">
        <v>0</v>
      </c>
      <c r="S7" s="214">
        <v>0</v>
      </c>
      <c r="T7" s="214">
        <v>0</v>
      </c>
      <c r="U7" s="215">
        <v>0</v>
      </c>
      <c r="V7" s="215">
        <v>0</v>
      </c>
      <c r="W7" s="215">
        <v>0</v>
      </c>
      <c r="X7" s="216">
        <v>0</v>
      </c>
      <c r="Y7" s="217">
        <v>7</v>
      </c>
      <c r="Z7" s="132">
        <v>7</v>
      </c>
    </row>
    <row r="8" spans="1:26" ht="15" customHeight="1" x14ac:dyDescent="0.25">
      <c r="A8" s="331"/>
      <c r="B8" s="337"/>
      <c r="C8" s="3">
        <v>702055</v>
      </c>
      <c r="D8" s="98" t="s">
        <v>34</v>
      </c>
      <c r="E8" s="177">
        <v>0</v>
      </c>
      <c r="F8" s="210">
        <v>0</v>
      </c>
      <c r="G8" s="210">
        <v>0</v>
      </c>
      <c r="H8" s="210">
        <v>0</v>
      </c>
      <c r="I8" s="210">
        <v>0</v>
      </c>
      <c r="J8" s="210">
        <v>0</v>
      </c>
      <c r="K8" s="210">
        <v>0</v>
      </c>
      <c r="L8" s="211">
        <v>0</v>
      </c>
      <c r="M8" s="212">
        <v>0</v>
      </c>
      <c r="N8" s="212">
        <v>0</v>
      </c>
      <c r="O8" s="213">
        <v>0</v>
      </c>
      <c r="P8" s="214">
        <v>0</v>
      </c>
      <c r="Q8" s="214">
        <v>0</v>
      </c>
      <c r="R8" s="214">
        <v>0</v>
      </c>
      <c r="S8" s="214">
        <v>0</v>
      </c>
      <c r="T8" s="214">
        <v>0</v>
      </c>
      <c r="U8" s="215">
        <v>0</v>
      </c>
      <c r="V8" s="215">
        <v>0</v>
      </c>
      <c r="W8" s="215">
        <v>0</v>
      </c>
      <c r="X8" s="216">
        <v>0</v>
      </c>
      <c r="Y8" s="217">
        <v>0</v>
      </c>
      <c r="Z8" s="132">
        <v>0</v>
      </c>
    </row>
    <row r="9" spans="1:26" ht="15" customHeight="1" x14ac:dyDescent="0.25">
      <c r="A9" s="331"/>
      <c r="B9" s="337"/>
      <c r="C9" s="3">
        <v>702073</v>
      </c>
      <c r="D9" s="98" t="s">
        <v>29</v>
      </c>
      <c r="E9" s="177">
        <v>0</v>
      </c>
      <c r="F9" s="210">
        <v>0</v>
      </c>
      <c r="G9" s="210">
        <v>0</v>
      </c>
      <c r="H9" s="210">
        <v>0</v>
      </c>
      <c r="I9" s="210">
        <v>0</v>
      </c>
      <c r="J9" s="210">
        <v>0</v>
      </c>
      <c r="K9" s="210">
        <v>0</v>
      </c>
      <c r="L9" s="211">
        <v>0</v>
      </c>
      <c r="M9" s="212">
        <v>4</v>
      </c>
      <c r="N9" s="212">
        <v>50</v>
      </c>
      <c r="O9" s="213">
        <v>54</v>
      </c>
      <c r="P9" s="214">
        <v>0</v>
      </c>
      <c r="Q9" s="214">
        <v>0</v>
      </c>
      <c r="R9" s="214">
        <v>0</v>
      </c>
      <c r="S9" s="214">
        <v>0</v>
      </c>
      <c r="T9" s="214">
        <v>0</v>
      </c>
      <c r="U9" s="215">
        <v>0</v>
      </c>
      <c r="V9" s="215">
        <v>0</v>
      </c>
      <c r="W9" s="215">
        <v>0</v>
      </c>
      <c r="X9" s="216">
        <v>1</v>
      </c>
      <c r="Y9" s="217">
        <v>10</v>
      </c>
      <c r="Z9" s="132">
        <v>11</v>
      </c>
    </row>
    <row r="10" spans="1:26" ht="15" customHeight="1" x14ac:dyDescent="0.25">
      <c r="A10" s="331"/>
      <c r="B10" s="337"/>
      <c r="C10" s="3">
        <v>702056</v>
      </c>
      <c r="D10" s="98" t="s">
        <v>25</v>
      </c>
      <c r="E10" s="177">
        <v>0</v>
      </c>
      <c r="F10" s="210">
        <v>0</v>
      </c>
      <c r="G10" s="210">
        <v>0</v>
      </c>
      <c r="H10" s="210">
        <v>0</v>
      </c>
      <c r="I10" s="210">
        <v>0</v>
      </c>
      <c r="J10" s="210">
        <v>0</v>
      </c>
      <c r="K10" s="210">
        <v>0</v>
      </c>
      <c r="L10" s="211">
        <v>0</v>
      </c>
      <c r="M10" s="212">
        <v>7</v>
      </c>
      <c r="N10" s="212">
        <v>100</v>
      </c>
      <c r="O10" s="213">
        <v>107</v>
      </c>
      <c r="P10" s="214">
        <v>0</v>
      </c>
      <c r="Q10" s="214">
        <v>0</v>
      </c>
      <c r="R10" s="214">
        <v>0</v>
      </c>
      <c r="S10" s="214">
        <v>0</v>
      </c>
      <c r="T10" s="214">
        <v>0</v>
      </c>
      <c r="U10" s="215">
        <v>0</v>
      </c>
      <c r="V10" s="215">
        <v>0</v>
      </c>
      <c r="W10" s="215">
        <v>0</v>
      </c>
      <c r="X10" s="216">
        <v>1</v>
      </c>
      <c r="Y10" s="217">
        <v>13</v>
      </c>
      <c r="Z10" s="132">
        <v>14</v>
      </c>
    </row>
    <row r="11" spans="1:26" ht="15" customHeight="1" x14ac:dyDescent="0.25">
      <c r="A11" s="331"/>
      <c r="B11" s="337"/>
      <c r="C11" s="3">
        <v>702072</v>
      </c>
      <c r="D11" s="98" t="s">
        <v>26</v>
      </c>
      <c r="E11" s="177">
        <v>0</v>
      </c>
      <c r="F11" s="210">
        <v>0</v>
      </c>
      <c r="G11" s="210">
        <v>1</v>
      </c>
      <c r="H11" s="210">
        <v>0</v>
      </c>
      <c r="I11" s="210">
        <v>0</v>
      </c>
      <c r="J11" s="210">
        <v>0</v>
      </c>
      <c r="K11" s="210">
        <v>0</v>
      </c>
      <c r="L11" s="211">
        <v>1</v>
      </c>
      <c r="M11" s="212">
        <v>1</v>
      </c>
      <c r="N11" s="212">
        <v>49</v>
      </c>
      <c r="O11" s="213">
        <v>51</v>
      </c>
      <c r="P11" s="214">
        <v>0</v>
      </c>
      <c r="Q11" s="214">
        <v>0</v>
      </c>
      <c r="R11" s="214">
        <v>0</v>
      </c>
      <c r="S11" s="214">
        <v>0</v>
      </c>
      <c r="T11" s="214">
        <v>0</v>
      </c>
      <c r="U11" s="215">
        <v>0</v>
      </c>
      <c r="V11" s="215">
        <v>0</v>
      </c>
      <c r="W11" s="215">
        <v>0</v>
      </c>
      <c r="X11" s="216">
        <v>1</v>
      </c>
      <c r="Y11" s="217">
        <v>10</v>
      </c>
      <c r="Z11" s="132">
        <v>11</v>
      </c>
    </row>
    <row r="12" spans="1:26" ht="15" customHeight="1" x14ac:dyDescent="0.25">
      <c r="A12" s="331"/>
      <c r="B12" s="337"/>
      <c r="C12" s="3">
        <v>702072</v>
      </c>
      <c r="D12" s="98" t="s">
        <v>27</v>
      </c>
      <c r="E12" s="177">
        <v>0</v>
      </c>
      <c r="F12" s="210">
        <v>0</v>
      </c>
      <c r="G12" s="210">
        <v>0</v>
      </c>
      <c r="H12" s="210">
        <v>0</v>
      </c>
      <c r="I12" s="210">
        <v>0</v>
      </c>
      <c r="J12" s="210">
        <v>0</v>
      </c>
      <c r="K12" s="210">
        <v>0</v>
      </c>
      <c r="L12" s="211">
        <v>0</v>
      </c>
      <c r="M12" s="212">
        <v>0</v>
      </c>
      <c r="N12" s="212">
        <v>2</v>
      </c>
      <c r="O12" s="213">
        <v>2</v>
      </c>
      <c r="P12" s="214">
        <v>0</v>
      </c>
      <c r="Q12" s="214">
        <v>0</v>
      </c>
      <c r="R12" s="214">
        <v>0</v>
      </c>
      <c r="S12" s="214">
        <v>0</v>
      </c>
      <c r="T12" s="214">
        <v>0</v>
      </c>
      <c r="U12" s="215">
        <v>0</v>
      </c>
      <c r="V12" s="215">
        <v>0</v>
      </c>
      <c r="W12" s="215">
        <v>0</v>
      </c>
      <c r="X12" s="216">
        <v>0</v>
      </c>
      <c r="Y12" s="217">
        <v>1</v>
      </c>
      <c r="Z12" s="132">
        <v>1</v>
      </c>
    </row>
    <row r="13" spans="1:26" ht="15" customHeight="1" x14ac:dyDescent="0.25">
      <c r="A13" s="331"/>
      <c r="B13" s="337"/>
      <c r="C13" s="3">
        <v>702067</v>
      </c>
      <c r="D13" s="98" t="s">
        <v>35</v>
      </c>
      <c r="E13" s="177">
        <v>0</v>
      </c>
      <c r="F13" s="210">
        <v>0</v>
      </c>
      <c r="G13" s="210">
        <v>0</v>
      </c>
      <c r="H13" s="210">
        <v>0</v>
      </c>
      <c r="I13" s="210">
        <v>0</v>
      </c>
      <c r="J13" s="210">
        <v>0</v>
      </c>
      <c r="K13" s="210">
        <v>0</v>
      </c>
      <c r="L13" s="211">
        <v>0</v>
      </c>
      <c r="M13" s="212">
        <v>9</v>
      </c>
      <c r="N13" s="212">
        <v>116</v>
      </c>
      <c r="O13" s="213">
        <v>125</v>
      </c>
      <c r="P13" s="214">
        <v>0</v>
      </c>
      <c r="Q13" s="214">
        <v>0</v>
      </c>
      <c r="R13" s="214">
        <v>0</v>
      </c>
      <c r="S13" s="214">
        <v>0</v>
      </c>
      <c r="T13" s="214">
        <v>0</v>
      </c>
      <c r="U13" s="215">
        <v>0</v>
      </c>
      <c r="V13" s="215">
        <v>0</v>
      </c>
      <c r="W13" s="215">
        <v>0</v>
      </c>
      <c r="X13" s="216">
        <v>1</v>
      </c>
      <c r="Y13" s="217">
        <v>11</v>
      </c>
      <c r="Z13" s="132">
        <v>12</v>
      </c>
    </row>
    <row r="14" spans="1:26" ht="15" customHeight="1" x14ac:dyDescent="0.25">
      <c r="A14" s="331"/>
      <c r="B14" s="347"/>
      <c r="C14" s="3">
        <v>702062</v>
      </c>
      <c r="D14" s="98" t="s">
        <v>28</v>
      </c>
      <c r="E14" s="177">
        <v>0</v>
      </c>
      <c r="F14" s="210">
        <v>0</v>
      </c>
      <c r="G14" s="210">
        <v>0</v>
      </c>
      <c r="H14" s="210">
        <v>0</v>
      </c>
      <c r="I14" s="210">
        <v>0</v>
      </c>
      <c r="J14" s="210">
        <v>0</v>
      </c>
      <c r="K14" s="210">
        <v>0</v>
      </c>
      <c r="L14" s="211">
        <v>0</v>
      </c>
      <c r="M14" s="212">
        <v>9</v>
      </c>
      <c r="N14" s="212">
        <v>118</v>
      </c>
      <c r="O14" s="213">
        <v>127</v>
      </c>
      <c r="P14" s="214">
        <v>0</v>
      </c>
      <c r="Q14" s="214">
        <v>0</v>
      </c>
      <c r="R14" s="214">
        <v>0</v>
      </c>
      <c r="S14" s="214">
        <v>0</v>
      </c>
      <c r="T14" s="214">
        <v>0</v>
      </c>
      <c r="U14" s="215">
        <v>0</v>
      </c>
      <c r="V14" s="215">
        <v>0</v>
      </c>
      <c r="W14" s="215">
        <v>0</v>
      </c>
      <c r="X14" s="216">
        <v>1</v>
      </c>
      <c r="Y14" s="217">
        <v>35</v>
      </c>
      <c r="Z14" s="132">
        <v>36</v>
      </c>
    </row>
    <row r="15" spans="1:26" s="2" customFormat="1" x14ac:dyDescent="0.2">
      <c r="A15" s="331"/>
      <c r="B15" s="99" t="s">
        <v>13</v>
      </c>
      <c r="C15" s="100"/>
      <c r="D15" s="101"/>
      <c r="E15" s="200">
        <v>0</v>
      </c>
      <c r="F15" s="201">
        <v>0</v>
      </c>
      <c r="G15" s="201">
        <v>51</v>
      </c>
      <c r="H15" s="201">
        <v>0</v>
      </c>
      <c r="I15" s="201">
        <v>0</v>
      </c>
      <c r="J15" s="201">
        <v>0</v>
      </c>
      <c r="K15" s="201">
        <v>0</v>
      </c>
      <c r="L15" s="202">
        <v>51</v>
      </c>
      <c r="M15" s="203">
        <v>49</v>
      </c>
      <c r="N15" s="203">
        <v>568</v>
      </c>
      <c r="O15" s="204">
        <v>668</v>
      </c>
      <c r="P15" s="203">
        <v>0</v>
      </c>
      <c r="Q15" s="203">
        <v>0</v>
      </c>
      <c r="R15" s="203">
        <v>5</v>
      </c>
      <c r="S15" s="203">
        <v>1</v>
      </c>
      <c r="T15" s="203">
        <v>0</v>
      </c>
      <c r="U15" s="203">
        <v>0</v>
      </c>
      <c r="V15" s="203">
        <v>0</v>
      </c>
      <c r="W15" s="203">
        <v>6</v>
      </c>
      <c r="X15" s="202">
        <v>2</v>
      </c>
      <c r="Y15" s="202">
        <v>60</v>
      </c>
      <c r="Z15" s="202">
        <v>68</v>
      </c>
    </row>
    <row r="16" spans="1:26" ht="15" customHeight="1" x14ac:dyDescent="0.25">
      <c r="A16" s="331"/>
      <c r="B16" s="348" t="s">
        <v>33</v>
      </c>
      <c r="C16" s="102">
        <v>702053</v>
      </c>
      <c r="D16" s="98" t="s">
        <v>23</v>
      </c>
      <c r="E16" s="177">
        <v>0</v>
      </c>
      <c r="F16" s="210">
        <v>0</v>
      </c>
      <c r="G16" s="210">
        <v>26</v>
      </c>
      <c r="H16" s="210">
        <v>0</v>
      </c>
      <c r="I16" s="210">
        <v>0</v>
      </c>
      <c r="J16" s="210">
        <v>0</v>
      </c>
      <c r="K16" s="210">
        <v>0</v>
      </c>
      <c r="L16" s="211">
        <v>26</v>
      </c>
      <c r="M16" s="212">
        <v>15</v>
      </c>
      <c r="N16" s="212">
        <v>119</v>
      </c>
      <c r="O16" s="213">
        <v>160</v>
      </c>
      <c r="P16" s="214">
        <v>0</v>
      </c>
      <c r="Q16" s="214">
        <v>0</v>
      </c>
      <c r="R16" s="214">
        <v>1</v>
      </c>
      <c r="S16" s="214">
        <v>0</v>
      </c>
      <c r="T16" s="214">
        <v>0</v>
      </c>
      <c r="U16" s="215">
        <v>0</v>
      </c>
      <c r="V16" s="215">
        <v>0</v>
      </c>
      <c r="W16" s="215">
        <v>1</v>
      </c>
      <c r="X16" s="216">
        <v>1</v>
      </c>
      <c r="Y16" s="217">
        <v>10</v>
      </c>
      <c r="Z16" s="132">
        <v>12</v>
      </c>
    </row>
    <row r="17" spans="1:26" ht="15" customHeight="1" x14ac:dyDescent="0.25">
      <c r="A17" s="331"/>
      <c r="B17" s="349"/>
      <c r="C17" s="102">
        <v>702054</v>
      </c>
      <c r="D17" s="98" t="s">
        <v>36</v>
      </c>
      <c r="E17" s="177">
        <v>0</v>
      </c>
      <c r="F17" s="210">
        <v>0</v>
      </c>
      <c r="G17" s="210">
        <v>8</v>
      </c>
      <c r="H17" s="210">
        <v>0</v>
      </c>
      <c r="I17" s="210">
        <v>0</v>
      </c>
      <c r="J17" s="210">
        <v>0</v>
      </c>
      <c r="K17" s="210">
        <v>0</v>
      </c>
      <c r="L17" s="211">
        <v>8</v>
      </c>
      <c r="M17" s="212">
        <v>6</v>
      </c>
      <c r="N17" s="212">
        <v>263</v>
      </c>
      <c r="O17" s="213">
        <v>277</v>
      </c>
      <c r="P17" s="214">
        <v>0</v>
      </c>
      <c r="Q17" s="214">
        <v>0</v>
      </c>
      <c r="R17" s="214">
        <v>4</v>
      </c>
      <c r="S17" s="214">
        <v>1</v>
      </c>
      <c r="T17" s="214">
        <v>0</v>
      </c>
      <c r="U17" s="215">
        <v>0</v>
      </c>
      <c r="V17" s="215">
        <v>0</v>
      </c>
      <c r="W17" s="215">
        <v>5</v>
      </c>
      <c r="X17" s="216">
        <v>0</v>
      </c>
      <c r="Y17" s="217">
        <v>39</v>
      </c>
      <c r="Z17" s="132">
        <v>44</v>
      </c>
    </row>
    <row r="18" spans="1:26" ht="15" customHeight="1" x14ac:dyDescent="0.25">
      <c r="A18" s="331"/>
      <c r="B18" s="349"/>
      <c r="C18" s="102">
        <v>700601</v>
      </c>
      <c r="D18" s="98" t="s">
        <v>37</v>
      </c>
      <c r="E18" s="177">
        <v>0</v>
      </c>
      <c r="F18" s="210">
        <v>0</v>
      </c>
      <c r="G18" s="210">
        <v>17</v>
      </c>
      <c r="H18" s="210">
        <v>0</v>
      </c>
      <c r="I18" s="210">
        <v>0</v>
      </c>
      <c r="J18" s="210">
        <v>0</v>
      </c>
      <c r="K18" s="210">
        <v>0</v>
      </c>
      <c r="L18" s="211">
        <v>17</v>
      </c>
      <c r="M18" s="212">
        <v>28</v>
      </c>
      <c r="N18" s="212">
        <v>150</v>
      </c>
      <c r="O18" s="213">
        <v>195</v>
      </c>
      <c r="P18" s="214">
        <v>0</v>
      </c>
      <c r="Q18" s="214">
        <v>0</v>
      </c>
      <c r="R18" s="214">
        <v>0</v>
      </c>
      <c r="S18" s="214">
        <v>0</v>
      </c>
      <c r="T18" s="214">
        <v>0</v>
      </c>
      <c r="U18" s="215">
        <v>0</v>
      </c>
      <c r="V18" s="215">
        <v>0</v>
      </c>
      <c r="W18" s="215">
        <v>0</v>
      </c>
      <c r="X18" s="216">
        <v>1</v>
      </c>
      <c r="Y18" s="217">
        <v>11</v>
      </c>
      <c r="Z18" s="132">
        <v>12</v>
      </c>
    </row>
    <row r="19" spans="1:26" ht="15" customHeight="1" x14ac:dyDescent="0.25">
      <c r="A19" s="331"/>
      <c r="B19" s="350"/>
      <c r="C19" s="102">
        <v>701253</v>
      </c>
      <c r="D19" s="98" t="s">
        <v>30</v>
      </c>
      <c r="E19" s="177">
        <v>0</v>
      </c>
      <c r="F19" s="210">
        <v>0</v>
      </c>
      <c r="G19" s="210">
        <v>0</v>
      </c>
      <c r="H19" s="210">
        <v>0</v>
      </c>
      <c r="I19" s="210">
        <v>0</v>
      </c>
      <c r="J19" s="210">
        <v>0</v>
      </c>
      <c r="K19" s="210">
        <v>0</v>
      </c>
      <c r="L19" s="211">
        <v>0</v>
      </c>
      <c r="M19" s="212">
        <v>0</v>
      </c>
      <c r="N19" s="212">
        <v>36</v>
      </c>
      <c r="O19" s="213">
        <v>36</v>
      </c>
      <c r="P19" s="214">
        <v>0</v>
      </c>
      <c r="Q19" s="214">
        <v>0</v>
      </c>
      <c r="R19" s="214">
        <v>0</v>
      </c>
      <c r="S19" s="214">
        <v>0</v>
      </c>
      <c r="T19" s="214">
        <v>0</v>
      </c>
      <c r="U19" s="215">
        <v>0</v>
      </c>
      <c r="V19" s="215">
        <v>0</v>
      </c>
      <c r="W19" s="215">
        <v>0</v>
      </c>
      <c r="X19" s="216">
        <v>0</v>
      </c>
      <c r="Y19" s="217">
        <v>0</v>
      </c>
      <c r="Z19" s="132">
        <v>0</v>
      </c>
    </row>
    <row r="20" spans="1:26" s="2" customFormat="1" x14ac:dyDescent="0.2">
      <c r="A20" s="331"/>
      <c r="B20" s="99" t="s">
        <v>18</v>
      </c>
      <c r="C20" s="103"/>
      <c r="D20" s="101"/>
      <c r="E20" s="200">
        <v>0</v>
      </c>
      <c r="F20" s="201">
        <v>0</v>
      </c>
      <c r="G20" s="201">
        <v>15</v>
      </c>
      <c r="H20" s="201">
        <v>0</v>
      </c>
      <c r="I20" s="201">
        <v>0</v>
      </c>
      <c r="J20" s="201">
        <v>0</v>
      </c>
      <c r="K20" s="201">
        <v>0</v>
      </c>
      <c r="L20" s="202">
        <v>15</v>
      </c>
      <c r="M20" s="203">
        <v>65</v>
      </c>
      <c r="N20" s="203">
        <v>412</v>
      </c>
      <c r="O20" s="204">
        <v>492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2">
        <v>3</v>
      </c>
      <c r="Y20" s="202">
        <v>36</v>
      </c>
      <c r="Z20" s="202">
        <v>39</v>
      </c>
    </row>
    <row r="21" spans="1:26" ht="15" customHeight="1" x14ac:dyDescent="0.25">
      <c r="A21" s="331"/>
      <c r="B21" s="336" t="s">
        <v>33</v>
      </c>
      <c r="C21" s="104">
        <v>702063</v>
      </c>
      <c r="D21" s="98" t="s">
        <v>38</v>
      </c>
      <c r="E21" s="177">
        <v>0</v>
      </c>
      <c r="F21" s="210">
        <v>0</v>
      </c>
      <c r="G21" s="210">
        <v>0</v>
      </c>
      <c r="H21" s="210">
        <v>0</v>
      </c>
      <c r="I21" s="210">
        <v>0</v>
      </c>
      <c r="J21" s="210">
        <v>0</v>
      </c>
      <c r="K21" s="210">
        <v>0</v>
      </c>
      <c r="L21" s="211">
        <v>0</v>
      </c>
      <c r="M21" s="212">
        <v>22</v>
      </c>
      <c r="N21" s="212">
        <v>109</v>
      </c>
      <c r="O21" s="213">
        <v>131</v>
      </c>
      <c r="P21" s="214">
        <v>0</v>
      </c>
      <c r="Q21" s="214">
        <v>0</v>
      </c>
      <c r="R21" s="214">
        <v>0</v>
      </c>
      <c r="S21" s="214">
        <v>0</v>
      </c>
      <c r="T21" s="214">
        <v>0</v>
      </c>
      <c r="U21" s="215">
        <v>0</v>
      </c>
      <c r="V21" s="215">
        <v>0</v>
      </c>
      <c r="W21" s="215">
        <v>0</v>
      </c>
      <c r="X21" s="216">
        <v>2</v>
      </c>
      <c r="Y21" s="217">
        <v>12</v>
      </c>
      <c r="Z21" s="132">
        <v>14</v>
      </c>
    </row>
    <row r="22" spans="1:26" ht="15" customHeight="1" x14ac:dyDescent="0.25">
      <c r="A22" s="331"/>
      <c r="B22" s="337"/>
      <c r="C22" s="104">
        <v>702005</v>
      </c>
      <c r="D22" s="98" t="s">
        <v>31</v>
      </c>
      <c r="E22" s="177">
        <v>0</v>
      </c>
      <c r="F22" s="210">
        <v>0</v>
      </c>
      <c r="G22" s="210">
        <v>15</v>
      </c>
      <c r="H22" s="210">
        <v>0</v>
      </c>
      <c r="I22" s="210">
        <v>0</v>
      </c>
      <c r="J22" s="210">
        <v>0</v>
      </c>
      <c r="K22" s="210">
        <v>0</v>
      </c>
      <c r="L22" s="211">
        <v>15</v>
      </c>
      <c r="M22" s="212">
        <v>33</v>
      </c>
      <c r="N22" s="212">
        <v>197</v>
      </c>
      <c r="O22" s="213">
        <v>245</v>
      </c>
      <c r="P22" s="214">
        <v>0</v>
      </c>
      <c r="Q22" s="214">
        <v>0</v>
      </c>
      <c r="R22" s="214">
        <v>0</v>
      </c>
      <c r="S22" s="214">
        <v>0</v>
      </c>
      <c r="T22" s="214">
        <v>0</v>
      </c>
      <c r="U22" s="215">
        <v>0</v>
      </c>
      <c r="V22" s="215">
        <v>0</v>
      </c>
      <c r="W22" s="215">
        <v>0</v>
      </c>
      <c r="X22" s="216">
        <v>1</v>
      </c>
      <c r="Y22" s="217">
        <v>15</v>
      </c>
      <c r="Z22" s="132">
        <v>16</v>
      </c>
    </row>
    <row r="23" spans="1:26" ht="15" customHeight="1" x14ac:dyDescent="0.25">
      <c r="A23" s="331"/>
      <c r="B23" s="337"/>
      <c r="C23" s="104">
        <v>702075</v>
      </c>
      <c r="D23" s="98" t="s">
        <v>39</v>
      </c>
      <c r="E23" s="177">
        <v>0</v>
      </c>
      <c r="F23" s="210">
        <v>0</v>
      </c>
      <c r="G23" s="210">
        <v>0</v>
      </c>
      <c r="H23" s="210">
        <v>0</v>
      </c>
      <c r="I23" s="210">
        <v>0</v>
      </c>
      <c r="J23" s="210">
        <v>0</v>
      </c>
      <c r="K23" s="210">
        <v>0</v>
      </c>
      <c r="L23" s="211">
        <v>0</v>
      </c>
      <c r="M23" s="212">
        <v>10</v>
      </c>
      <c r="N23" s="212">
        <v>97</v>
      </c>
      <c r="O23" s="213">
        <v>107</v>
      </c>
      <c r="P23" s="214">
        <v>0</v>
      </c>
      <c r="Q23" s="214">
        <v>0</v>
      </c>
      <c r="R23" s="214">
        <v>0</v>
      </c>
      <c r="S23" s="214">
        <v>0</v>
      </c>
      <c r="T23" s="214">
        <v>0</v>
      </c>
      <c r="U23" s="215">
        <v>0</v>
      </c>
      <c r="V23" s="215">
        <v>0</v>
      </c>
      <c r="W23" s="215">
        <v>0</v>
      </c>
      <c r="X23" s="216">
        <v>0</v>
      </c>
      <c r="Y23" s="217">
        <v>9</v>
      </c>
      <c r="Z23" s="132">
        <v>9</v>
      </c>
    </row>
    <row r="24" spans="1:26" ht="15" customHeight="1" x14ac:dyDescent="0.25">
      <c r="A24" s="331"/>
      <c r="B24" s="347"/>
      <c r="C24" s="104">
        <v>702074</v>
      </c>
      <c r="D24" s="98" t="s">
        <v>32</v>
      </c>
      <c r="E24" s="177">
        <v>0</v>
      </c>
      <c r="F24" s="210">
        <v>0</v>
      </c>
      <c r="G24" s="210">
        <v>0</v>
      </c>
      <c r="H24" s="210">
        <v>0</v>
      </c>
      <c r="I24" s="210">
        <v>0</v>
      </c>
      <c r="J24" s="210">
        <v>0</v>
      </c>
      <c r="K24" s="210">
        <v>0</v>
      </c>
      <c r="L24" s="211">
        <v>0</v>
      </c>
      <c r="M24" s="212">
        <v>0</v>
      </c>
      <c r="N24" s="212">
        <v>9</v>
      </c>
      <c r="O24" s="213">
        <v>9</v>
      </c>
      <c r="P24" s="214">
        <v>0</v>
      </c>
      <c r="Q24" s="214">
        <v>0</v>
      </c>
      <c r="R24" s="214">
        <v>0</v>
      </c>
      <c r="S24" s="214">
        <v>0</v>
      </c>
      <c r="T24" s="214">
        <v>0</v>
      </c>
      <c r="U24" s="215">
        <v>0</v>
      </c>
      <c r="V24" s="215">
        <v>0</v>
      </c>
      <c r="W24" s="215">
        <v>0</v>
      </c>
      <c r="X24" s="216">
        <v>0</v>
      </c>
      <c r="Y24" s="217">
        <v>0</v>
      </c>
      <c r="Z24" s="132">
        <v>0</v>
      </c>
    </row>
    <row r="25" spans="1:26" s="2" customFormat="1" thickBot="1" x14ac:dyDescent="0.25">
      <c r="A25" s="332"/>
      <c r="B25" s="105" t="s">
        <v>481</v>
      </c>
      <c r="C25" s="106"/>
      <c r="D25" s="107"/>
      <c r="E25" s="218">
        <v>0</v>
      </c>
      <c r="F25" s="219">
        <v>0</v>
      </c>
      <c r="G25" s="219">
        <v>67</v>
      </c>
      <c r="H25" s="219">
        <v>0</v>
      </c>
      <c r="I25" s="219">
        <v>0</v>
      </c>
      <c r="J25" s="219">
        <v>0</v>
      </c>
      <c r="K25" s="219">
        <v>0</v>
      </c>
      <c r="L25" s="220">
        <v>67</v>
      </c>
      <c r="M25" s="221">
        <v>145</v>
      </c>
      <c r="N25" s="221">
        <v>1484</v>
      </c>
      <c r="O25" s="222">
        <v>1696</v>
      </c>
      <c r="P25" s="223">
        <v>0</v>
      </c>
      <c r="Q25" s="223">
        <v>0</v>
      </c>
      <c r="R25" s="223">
        <v>5</v>
      </c>
      <c r="S25" s="223">
        <v>1</v>
      </c>
      <c r="T25" s="223">
        <v>0</v>
      </c>
      <c r="U25" s="223">
        <v>0</v>
      </c>
      <c r="V25" s="223">
        <v>0</v>
      </c>
      <c r="W25" s="223">
        <v>6</v>
      </c>
      <c r="X25" s="221">
        <v>10</v>
      </c>
      <c r="Y25" s="220">
        <v>183</v>
      </c>
      <c r="Z25" s="42">
        <v>199</v>
      </c>
    </row>
    <row r="26" spans="1:26" s="2" customFormat="1" ht="15" customHeight="1" x14ac:dyDescent="0.2">
      <c r="A26" s="330" t="s">
        <v>439</v>
      </c>
      <c r="B26" s="117" t="s">
        <v>18</v>
      </c>
      <c r="C26" s="118"/>
      <c r="D26" s="119"/>
      <c r="E26" s="311">
        <v>13</v>
      </c>
      <c r="F26" s="311">
        <v>29</v>
      </c>
      <c r="G26" s="311">
        <v>36</v>
      </c>
      <c r="H26" s="311">
        <v>0</v>
      </c>
      <c r="I26" s="311">
        <v>0</v>
      </c>
      <c r="J26" s="311">
        <v>0</v>
      </c>
      <c r="K26" s="311">
        <v>0</v>
      </c>
      <c r="L26" s="311">
        <v>78</v>
      </c>
      <c r="M26" s="311">
        <v>207</v>
      </c>
      <c r="N26" s="311">
        <v>1034</v>
      </c>
      <c r="O26" s="311">
        <v>1319</v>
      </c>
      <c r="P26" s="311">
        <v>3</v>
      </c>
      <c r="Q26" s="311">
        <v>6</v>
      </c>
      <c r="R26" s="311">
        <v>4</v>
      </c>
      <c r="S26" s="311">
        <v>0</v>
      </c>
      <c r="T26" s="311">
        <v>0</v>
      </c>
      <c r="U26" s="311">
        <v>0</v>
      </c>
      <c r="V26" s="311">
        <v>0</v>
      </c>
      <c r="W26" s="311">
        <v>13</v>
      </c>
      <c r="X26" s="311">
        <v>3</v>
      </c>
      <c r="Y26" s="311">
        <v>145</v>
      </c>
      <c r="Z26" s="311">
        <v>161</v>
      </c>
    </row>
    <row r="27" spans="1:26" ht="15" customHeight="1" x14ac:dyDescent="0.25">
      <c r="A27" s="331"/>
      <c r="B27" s="341" t="s">
        <v>41</v>
      </c>
      <c r="C27" s="193" t="s">
        <v>42</v>
      </c>
      <c r="D27" s="184" t="s">
        <v>43</v>
      </c>
      <c r="E27" s="231">
        <v>0</v>
      </c>
      <c r="F27" s="232">
        <v>0</v>
      </c>
      <c r="G27" s="232">
        <v>0</v>
      </c>
      <c r="H27" s="232">
        <v>0</v>
      </c>
      <c r="I27" s="232">
        <v>0</v>
      </c>
      <c r="J27" s="232">
        <v>0</v>
      </c>
      <c r="K27" s="232">
        <v>0</v>
      </c>
      <c r="L27" s="233">
        <v>0</v>
      </c>
      <c r="M27" s="238">
        <v>0</v>
      </c>
      <c r="N27" s="240">
        <v>46</v>
      </c>
      <c r="O27" s="196">
        <v>46</v>
      </c>
      <c r="P27" s="236">
        <v>0</v>
      </c>
      <c r="Q27" s="236">
        <v>0</v>
      </c>
      <c r="R27" s="236">
        <v>0</v>
      </c>
      <c r="S27" s="236">
        <v>0</v>
      </c>
      <c r="T27" s="236">
        <v>0</v>
      </c>
      <c r="U27" s="236">
        <v>0</v>
      </c>
      <c r="V27" s="237">
        <v>0</v>
      </c>
      <c r="W27" s="233">
        <v>0</v>
      </c>
      <c r="X27" s="238">
        <v>0</v>
      </c>
      <c r="Y27" s="238">
        <v>0</v>
      </c>
      <c r="Z27" s="197">
        <v>0</v>
      </c>
    </row>
    <row r="28" spans="1:26" ht="15" customHeight="1" x14ac:dyDescent="0.25">
      <c r="A28" s="331"/>
      <c r="B28" s="342"/>
      <c r="C28" s="193" t="s">
        <v>42</v>
      </c>
      <c r="D28" s="184" t="s">
        <v>44</v>
      </c>
      <c r="E28" s="231">
        <v>0</v>
      </c>
      <c r="F28" s="232">
        <v>0</v>
      </c>
      <c r="G28" s="232">
        <v>0</v>
      </c>
      <c r="H28" s="232">
        <v>0</v>
      </c>
      <c r="I28" s="232">
        <v>0</v>
      </c>
      <c r="J28" s="232">
        <v>0</v>
      </c>
      <c r="K28" s="232">
        <v>0</v>
      </c>
      <c r="L28" s="233">
        <v>0</v>
      </c>
      <c r="M28" s="238">
        <v>43</v>
      </c>
      <c r="N28" s="240">
        <v>117</v>
      </c>
      <c r="O28" s="196">
        <v>160</v>
      </c>
      <c r="P28" s="236">
        <v>0</v>
      </c>
      <c r="Q28" s="236">
        <v>0</v>
      </c>
      <c r="R28" s="236">
        <v>0</v>
      </c>
      <c r="S28" s="236">
        <v>0</v>
      </c>
      <c r="T28" s="236">
        <v>0</v>
      </c>
      <c r="U28" s="236">
        <v>0</v>
      </c>
      <c r="V28" s="237">
        <v>0</v>
      </c>
      <c r="W28" s="233">
        <v>0</v>
      </c>
      <c r="X28" s="238">
        <v>1</v>
      </c>
      <c r="Y28" s="238">
        <v>19</v>
      </c>
      <c r="Z28" s="197">
        <v>20</v>
      </c>
    </row>
    <row r="29" spans="1:26" ht="15" customHeight="1" x14ac:dyDescent="0.25">
      <c r="A29" s="331"/>
      <c r="B29" s="342"/>
      <c r="C29" s="193" t="s">
        <v>42</v>
      </c>
      <c r="D29" s="184" t="s">
        <v>45</v>
      </c>
      <c r="E29" s="231">
        <v>0</v>
      </c>
      <c r="F29" s="232">
        <v>0</v>
      </c>
      <c r="G29" s="232">
        <v>0</v>
      </c>
      <c r="H29" s="232">
        <v>0</v>
      </c>
      <c r="I29" s="232">
        <v>0</v>
      </c>
      <c r="J29" s="232">
        <v>0</v>
      </c>
      <c r="K29" s="232">
        <v>0</v>
      </c>
      <c r="L29" s="233">
        <v>0</v>
      </c>
      <c r="M29" s="238">
        <v>15</v>
      </c>
      <c r="N29" s="240">
        <v>37</v>
      </c>
      <c r="O29" s="196">
        <v>52</v>
      </c>
      <c r="P29" s="236">
        <v>0</v>
      </c>
      <c r="Q29" s="236">
        <v>0</v>
      </c>
      <c r="R29" s="236">
        <v>0</v>
      </c>
      <c r="S29" s="236">
        <v>0</v>
      </c>
      <c r="T29" s="236">
        <v>0</v>
      </c>
      <c r="U29" s="236">
        <v>0</v>
      </c>
      <c r="V29" s="237">
        <v>0</v>
      </c>
      <c r="W29" s="233">
        <v>0</v>
      </c>
      <c r="X29" s="238">
        <v>0</v>
      </c>
      <c r="Y29" s="238">
        <v>3</v>
      </c>
      <c r="Z29" s="197">
        <v>3</v>
      </c>
    </row>
    <row r="30" spans="1:26" ht="15" customHeight="1" x14ac:dyDescent="0.25">
      <c r="A30" s="331"/>
      <c r="B30" s="342"/>
      <c r="C30" s="193"/>
      <c r="D30" s="184" t="s">
        <v>484</v>
      </c>
      <c r="E30" s="231">
        <v>0</v>
      </c>
      <c r="F30" s="232">
        <v>0</v>
      </c>
      <c r="G30" s="232">
        <v>0</v>
      </c>
      <c r="H30" s="232">
        <v>0</v>
      </c>
      <c r="I30" s="232">
        <v>0</v>
      </c>
      <c r="J30" s="232">
        <v>0</v>
      </c>
      <c r="K30" s="232">
        <v>0</v>
      </c>
      <c r="L30" s="233">
        <v>0</v>
      </c>
      <c r="M30" s="238">
        <v>0</v>
      </c>
      <c r="N30" s="240">
        <v>7</v>
      </c>
      <c r="O30" s="196">
        <v>7</v>
      </c>
      <c r="P30" s="236">
        <v>0</v>
      </c>
      <c r="Q30" s="236">
        <v>0</v>
      </c>
      <c r="R30" s="236">
        <v>0</v>
      </c>
      <c r="S30" s="236">
        <v>0</v>
      </c>
      <c r="T30" s="236">
        <v>0</v>
      </c>
      <c r="U30" s="236">
        <v>0</v>
      </c>
      <c r="V30" s="237">
        <v>0</v>
      </c>
      <c r="W30" s="233">
        <v>0</v>
      </c>
      <c r="X30" s="238">
        <v>0</v>
      </c>
      <c r="Y30" s="238">
        <v>1</v>
      </c>
      <c r="Z30" s="197">
        <v>1</v>
      </c>
    </row>
    <row r="31" spans="1:26" ht="15" customHeight="1" x14ac:dyDescent="0.25">
      <c r="A31" s="331"/>
      <c r="B31" s="342"/>
      <c r="C31" s="193"/>
      <c r="D31" s="184" t="s">
        <v>485</v>
      </c>
      <c r="E31" s="231">
        <v>0</v>
      </c>
      <c r="F31" s="232">
        <v>0</v>
      </c>
      <c r="G31" s="232">
        <v>0</v>
      </c>
      <c r="H31" s="232">
        <v>0</v>
      </c>
      <c r="I31" s="232">
        <v>0</v>
      </c>
      <c r="J31" s="232">
        <v>0</v>
      </c>
      <c r="K31" s="232">
        <v>0</v>
      </c>
      <c r="L31" s="233">
        <v>0</v>
      </c>
      <c r="M31" s="238">
        <v>8</v>
      </c>
      <c r="N31" s="240">
        <v>96</v>
      </c>
      <c r="O31" s="196">
        <v>104</v>
      </c>
      <c r="P31" s="236">
        <v>0</v>
      </c>
      <c r="Q31" s="236">
        <v>0</v>
      </c>
      <c r="R31" s="236">
        <v>0</v>
      </c>
      <c r="S31" s="236">
        <v>0</v>
      </c>
      <c r="T31" s="236">
        <v>0</v>
      </c>
      <c r="U31" s="236">
        <v>0</v>
      </c>
      <c r="V31" s="237">
        <v>0</v>
      </c>
      <c r="W31" s="233">
        <v>0</v>
      </c>
      <c r="X31" s="238">
        <v>1</v>
      </c>
      <c r="Y31" s="238">
        <v>21</v>
      </c>
      <c r="Z31" s="197">
        <v>22</v>
      </c>
    </row>
    <row r="32" spans="1:26" ht="15" customHeight="1" x14ac:dyDescent="0.25">
      <c r="A32" s="331"/>
      <c r="B32" s="342"/>
      <c r="C32" s="193"/>
      <c r="D32" s="184" t="s">
        <v>486</v>
      </c>
      <c r="E32" s="231">
        <v>0</v>
      </c>
      <c r="F32" s="232">
        <v>0</v>
      </c>
      <c r="G32" s="232">
        <v>0</v>
      </c>
      <c r="H32" s="232">
        <v>0</v>
      </c>
      <c r="I32" s="232">
        <v>0</v>
      </c>
      <c r="J32" s="232">
        <v>0</v>
      </c>
      <c r="K32" s="232">
        <v>0</v>
      </c>
      <c r="L32" s="233">
        <v>0</v>
      </c>
      <c r="M32" s="238">
        <v>4</v>
      </c>
      <c r="N32" s="240">
        <v>59</v>
      </c>
      <c r="O32" s="196">
        <v>63</v>
      </c>
      <c r="P32" s="236">
        <v>0</v>
      </c>
      <c r="Q32" s="236">
        <v>0</v>
      </c>
      <c r="R32" s="236">
        <v>0</v>
      </c>
      <c r="S32" s="236">
        <v>0</v>
      </c>
      <c r="T32" s="236">
        <v>0</v>
      </c>
      <c r="U32" s="236">
        <v>0</v>
      </c>
      <c r="V32" s="237">
        <v>0</v>
      </c>
      <c r="W32" s="233">
        <v>0</v>
      </c>
      <c r="X32" s="238">
        <v>0</v>
      </c>
      <c r="Y32" s="238">
        <v>5</v>
      </c>
      <c r="Z32" s="197">
        <v>5</v>
      </c>
    </row>
    <row r="33" spans="1:26" ht="15" customHeight="1" x14ac:dyDescent="0.25">
      <c r="A33" s="331"/>
      <c r="B33" s="342"/>
      <c r="C33" s="193"/>
      <c r="D33" s="184" t="s">
        <v>487</v>
      </c>
      <c r="E33" s="231">
        <v>0</v>
      </c>
      <c r="F33" s="232">
        <v>0</v>
      </c>
      <c r="G33" s="232">
        <v>0</v>
      </c>
      <c r="H33" s="232">
        <v>0</v>
      </c>
      <c r="I33" s="232">
        <v>0</v>
      </c>
      <c r="J33" s="232">
        <v>0</v>
      </c>
      <c r="K33" s="232">
        <v>0</v>
      </c>
      <c r="L33" s="233">
        <v>0</v>
      </c>
      <c r="M33" s="238">
        <v>7</v>
      </c>
      <c r="N33" s="240">
        <v>43</v>
      </c>
      <c r="O33" s="196">
        <v>50</v>
      </c>
      <c r="P33" s="236">
        <v>0</v>
      </c>
      <c r="Q33" s="236">
        <v>0</v>
      </c>
      <c r="R33" s="236">
        <v>0</v>
      </c>
      <c r="S33" s="236">
        <v>0</v>
      </c>
      <c r="T33" s="236">
        <v>0</v>
      </c>
      <c r="U33" s="236">
        <v>0</v>
      </c>
      <c r="V33" s="237">
        <v>0</v>
      </c>
      <c r="W33" s="233">
        <v>0</v>
      </c>
      <c r="X33" s="238">
        <v>0</v>
      </c>
      <c r="Y33" s="238">
        <v>7</v>
      </c>
      <c r="Z33" s="197">
        <v>7</v>
      </c>
    </row>
    <row r="34" spans="1:26" ht="15" customHeight="1" x14ac:dyDescent="0.25">
      <c r="A34" s="331"/>
      <c r="B34" s="342"/>
      <c r="C34" s="193"/>
      <c r="D34" s="184" t="s">
        <v>488</v>
      </c>
      <c r="E34" s="231">
        <v>0</v>
      </c>
      <c r="F34" s="232">
        <v>0</v>
      </c>
      <c r="G34" s="232">
        <v>0</v>
      </c>
      <c r="H34" s="232">
        <v>0</v>
      </c>
      <c r="I34" s="232">
        <v>0</v>
      </c>
      <c r="J34" s="232">
        <v>0</v>
      </c>
      <c r="K34" s="232">
        <v>0</v>
      </c>
      <c r="L34" s="233">
        <v>0</v>
      </c>
      <c r="M34" s="238">
        <v>1</v>
      </c>
      <c r="N34" s="240">
        <v>13</v>
      </c>
      <c r="O34" s="196">
        <v>14</v>
      </c>
      <c r="P34" s="236">
        <v>0</v>
      </c>
      <c r="Q34" s="236">
        <v>0</v>
      </c>
      <c r="R34" s="236">
        <v>0</v>
      </c>
      <c r="S34" s="236">
        <v>0</v>
      </c>
      <c r="T34" s="236">
        <v>0</v>
      </c>
      <c r="U34" s="236">
        <v>0</v>
      </c>
      <c r="V34" s="237">
        <v>0</v>
      </c>
      <c r="W34" s="233">
        <v>0</v>
      </c>
      <c r="X34" s="238">
        <v>0</v>
      </c>
      <c r="Y34" s="238">
        <v>3</v>
      </c>
      <c r="Z34" s="197">
        <v>3</v>
      </c>
    </row>
    <row r="35" spans="1:26" ht="15" customHeight="1" x14ac:dyDescent="0.25">
      <c r="A35" s="331"/>
      <c r="B35" s="342"/>
      <c r="C35" s="193"/>
      <c r="D35" s="184" t="s">
        <v>489</v>
      </c>
      <c r="E35" s="231">
        <v>0</v>
      </c>
      <c r="F35" s="232">
        <v>0</v>
      </c>
      <c r="G35" s="232">
        <v>3</v>
      </c>
      <c r="H35" s="232">
        <v>0</v>
      </c>
      <c r="I35" s="232">
        <v>0</v>
      </c>
      <c r="J35" s="232">
        <v>0</v>
      </c>
      <c r="K35" s="232">
        <v>0</v>
      </c>
      <c r="L35" s="233">
        <v>3</v>
      </c>
      <c r="M35" s="238">
        <v>1</v>
      </c>
      <c r="N35" s="240">
        <v>15</v>
      </c>
      <c r="O35" s="196">
        <v>19</v>
      </c>
      <c r="P35" s="236">
        <v>0</v>
      </c>
      <c r="Q35" s="236">
        <v>0</v>
      </c>
      <c r="R35" s="236">
        <v>3</v>
      </c>
      <c r="S35" s="236">
        <v>0</v>
      </c>
      <c r="T35" s="236">
        <v>0</v>
      </c>
      <c r="U35" s="236">
        <v>0</v>
      </c>
      <c r="V35" s="237">
        <v>0</v>
      </c>
      <c r="W35" s="233">
        <v>3</v>
      </c>
      <c r="X35" s="238">
        <v>0</v>
      </c>
      <c r="Y35" s="238">
        <v>3</v>
      </c>
      <c r="Z35" s="197">
        <v>6</v>
      </c>
    </row>
    <row r="36" spans="1:26" ht="15" customHeight="1" x14ac:dyDescent="0.25">
      <c r="A36" s="331"/>
      <c r="B36" s="342"/>
      <c r="C36" s="193"/>
      <c r="D36" s="184" t="s">
        <v>490</v>
      </c>
      <c r="E36" s="231">
        <v>0</v>
      </c>
      <c r="F36" s="232">
        <v>0</v>
      </c>
      <c r="G36" s="232">
        <v>0</v>
      </c>
      <c r="H36" s="232">
        <v>0</v>
      </c>
      <c r="I36" s="232">
        <v>0</v>
      </c>
      <c r="J36" s="232">
        <v>0</v>
      </c>
      <c r="K36" s="232">
        <v>0</v>
      </c>
      <c r="L36" s="233">
        <v>0</v>
      </c>
      <c r="M36" s="238">
        <v>3</v>
      </c>
      <c r="N36" s="240">
        <v>13</v>
      </c>
      <c r="O36" s="196">
        <v>16</v>
      </c>
      <c r="P36" s="236">
        <v>0</v>
      </c>
      <c r="Q36" s="236">
        <v>0</v>
      </c>
      <c r="R36" s="236">
        <v>0</v>
      </c>
      <c r="S36" s="236">
        <v>0</v>
      </c>
      <c r="T36" s="236">
        <v>0</v>
      </c>
      <c r="U36" s="236">
        <v>0</v>
      </c>
      <c r="V36" s="237">
        <v>0</v>
      </c>
      <c r="W36" s="233">
        <v>0</v>
      </c>
      <c r="X36" s="238">
        <v>0</v>
      </c>
      <c r="Y36" s="238">
        <v>4</v>
      </c>
      <c r="Z36" s="197">
        <v>4</v>
      </c>
    </row>
    <row r="37" spans="1:26" ht="15" customHeight="1" x14ac:dyDescent="0.25">
      <c r="A37" s="331"/>
      <c r="B37" s="342"/>
      <c r="C37" s="193"/>
      <c r="D37" s="184" t="s">
        <v>491</v>
      </c>
      <c r="E37" s="231">
        <v>0</v>
      </c>
      <c r="F37" s="232">
        <v>3</v>
      </c>
      <c r="G37" s="232">
        <v>0</v>
      </c>
      <c r="H37" s="232">
        <v>0</v>
      </c>
      <c r="I37" s="232">
        <v>0</v>
      </c>
      <c r="J37" s="232">
        <v>0</v>
      </c>
      <c r="K37" s="232">
        <v>0</v>
      </c>
      <c r="L37" s="233">
        <v>3</v>
      </c>
      <c r="M37" s="238">
        <v>5</v>
      </c>
      <c r="N37" s="240">
        <v>42</v>
      </c>
      <c r="O37" s="196">
        <v>50</v>
      </c>
      <c r="P37" s="236">
        <v>0</v>
      </c>
      <c r="Q37" s="236">
        <v>0</v>
      </c>
      <c r="R37" s="236">
        <v>0</v>
      </c>
      <c r="S37" s="236">
        <v>0</v>
      </c>
      <c r="T37" s="236">
        <v>0</v>
      </c>
      <c r="U37" s="236">
        <v>0</v>
      </c>
      <c r="V37" s="237">
        <v>0</v>
      </c>
      <c r="W37" s="233">
        <v>0</v>
      </c>
      <c r="X37" s="238">
        <v>0</v>
      </c>
      <c r="Y37" s="238">
        <v>7</v>
      </c>
      <c r="Z37" s="197">
        <v>7</v>
      </c>
    </row>
    <row r="38" spans="1:26" ht="15" customHeight="1" x14ac:dyDescent="0.25">
      <c r="A38" s="331"/>
      <c r="B38" s="342"/>
      <c r="C38" s="193" t="s">
        <v>42</v>
      </c>
      <c r="D38" s="184" t="s">
        <v>46</v>
      </c>
      <c r="E38" s="231">
        <v>0</v>
      </c>
      <c r="F38" s="232">
        <v>0</v>
      </c>
      <c r="G38" s="232">
        <v>1</v>
      </c>
      <c r="H38" s="232">
        <v>0</v>
      </c>
      <c r="I38" s="232">
        <v>0</v>
      </c>
      <c r="J38" s="232">
        <v>0</v>
      </c>
      <c r="K38" s="232">
        <v>0</v>
      </c>
      <c r="L38" s="233">
        <v>1</v>
      </c>
      <c r="M38" s="238">
        <v>1</v>
      </c>
      <c r="N38" s="240">
        <v>0</v>
      </c>
      <c r="O38" s="196">
        <v>2</v>
      </c>
      <c r="P38" s="236">
        <v>0</v>
      </c>
      <c r="Q38" s="236">
        <v>0</v>
      </c>
      <c r="R38" s="236">
        <v>0</v>
      </c>
      <c r="S38" s="236">
        <v>0</v>
      </c>
      <c r="T38" s="236">
        <v>0</v>
      </c>
      <c r="U38" s="236">
        <v>0</v>
      </c>
      <c r="V38" s="237">
        <v>0</v>
      </c>
      <c r="W38" s="233">
        <v>0</v>
      </c>
      <c r="X38" s="238">
        <v>0</v>
      </c>
      <c r="Y38" s="238">
        <v>0</v>
      </c>
      <c r="Z38" s="197">
        <v>0</v>
      </c>
    </row>
    <row r="39" spans="1:26" ht="15" customHeight="1" x14ac:dyDescent="0.25">
      <c r="A39" s="331"/>
      <c r="B39" s="343"/>
      <c r="C39" s="193" t="s">
        <v>47</v>
      </c>
      <c r="D39" s="184" t="s">
        <v>48</v>
      </c>
      <c r="E39" s="231">
        <v>0</v>
      </c>
      <c r="F39" s="232">
        <v>0</v>
      </c>
      <c r="G39" s="232">
        <v>0</v>
      </c>
      <c r="H39" s="232">
        <v>0</v>
      </c>
      <c r="I39" s="232">
        <v>0</v>
      </c>
      <c r="J39" s="232">
        <v>0</v>
      </c>
      <c r="K39" s="232">
        <v>0</v>
      </c>
      <c r="L39" s="233">
        <v>0</v>
      </c>
      <c r="M39" s="238">
        <v>1</v>
      </c>
      <c r="N39" s="240">
        <v>45</v>
      </c>
      <c r="O39" s="196">
        <v>46</v>
      </c>
      <c r="P39" s="236">
        <v>0</v>
      </c>
      <c r="Q39" s="236">
        <v>0</v>
      </c>
      <c r="R39" s="236">
        <v>1</v>
      </c>
      <c r="S39" s="236">
        <v>0</v>
      </c>
      <c r="T39" s="236">
        <v>0</v>
      </c>
      <c r="U39" s="236">
        <v>0</v>
      </c>
      <c r="V39" s="237">
        <v>0</v>
      </c>
      <c r="W39" s="233">
        <v>1</v>
      </c>
      <c r="X39" s="238">
        <v>0</v>
      </c>
      <c r="Y39" s="238">
        <v>7</v>
      </c>
      <c r="Z39" s="197">
        <v>8</v>
      </c>
    </row>
    <row r="40" spans="1:26" ht="15" customHeight="1" x14ac:dyDescent="0.25">
      <c r="A40" s="331"/>
      <c r="B40" s="120"/>
      <c r="C40" s="193"/>
      <c r="D40" s="191" t="s">
        <v>49</v>
      </c>
      <c r="E40" s="198">
        <v>0</v>
      </c>
      <c r="F40" s="232">
        <v>0</v>
      </c>
      <c r="G40" s="232">
        <v>1</v>
      </c>
      <c r="H40" s="232">
        <v>0</v>
      </c>
      <c r="I40" s="232">
        <v>0</v>
      </c>
      <c r="J40" s="232">
        <v>0</v>
      </c>
      <c r="K40" s="232">
        <v>0</v>
      </c>
      <c r="L40" s="233">
        <v>1</v>
      </c>
      <c r="M40" s="238">
        <v>4</v>
      </c>
      <c r="N40" s="240">
        <v>44</v>
      </c>
      <c r="O40" s="196">
        <v>49</v>
      </c>
      <c r="P40" s="236">
        <v>0</v>
      </c>
      <c r="Q40" s="236">
        <v>0</v>
      </c>
      <c r="R40" s="236">
        <v>0</v>
      </c>
      <c r="S40" s="236">
        <v>0</v>
      </c>
      <c r="T40" s="236">
        <v>0</v>
      </c>
      <c r="U40" s="236">
        <v>0</v>
      </c>
      <c r="V40" s="237">
        <v>0</v>
      </c>
      <c r="W40" s="233">
        <v>0</v>
      </c>
      <c r="X40" s="238">
        <v>0</v>
      </c>
      <c r="Y40" s="238">
        <v>7</v>
      </c>
      <c r="Z40" s="197">
        <v>7</v>
      </c>
    </row>
    <row r="41" spans="1:26" ht="15" customHeight="1" x14ac:dyDescent="0.25">
      <c r="A41" s="331"/>
      <c r="B41" s="341" t="s">
        <v>50</v>
      </c>
      <c r="C41" s="193" t="s">
        <v>51</v>
      </c>
      <c r="D41" s="191" t="s">
        <v>52</v>
      </c>
      <c r="E41" s="198">
        <v>0</v>
      </c>
      <c r="F41" s="232">
        <v>0</v>
      </c>
      <c r="G41" s="232">
        <v>0</v>
      </c>
      <c r="H41" s="232">
        <v>0</v>
      </c>
      <c r="I41" s="232">
        <v>0</v>
      </c>
      <c r="J41" s="232">
        <v>0</v>
      </c>
      <c r="K41" s="232">
        <v>0</v>
      </c>
      <c r="L41" s="233">
        <v>0</v>
      </c>
      <c r="M41" s="238">
        <v>3</v>
      </c>
      <c r="N41" s="240">
        <v>20</v>
      </c>
      <c r="O41" s="196">
        <v>23</v>
      </c>
      <c r="P41" s="236">
        <v>0</v>
      </c>
      <c r="Q41" s="236">
        <v>0</v>
      </c>
      <c r="R41" s="236">
        <v>0</v>
      </c>
      <c r="S41" s="236">
        <v>0</v>
      </c>
      <c r="T41" s="236">
        <v>0</v>
      </c>
      <c r="U41" s="236">
        <v>0</v>
      </c>
      <c r="V41" s="237">
        <v>0</v>
      </c>
      <c r="W41" s="233">
        <v>0</v>
      </c>
      <c r="X41" s="238">
        <v>0</v>
      </c>
      <c r="Y41" s="238">
        <v>0</v>
      </c>
      <c r="Z41" s="197">
        <v>0</v>
      </c>
    </row>
    <row r="42" spans="1:26" ht="15" customHeight="1" x14ac:dyDescent="0.25">
      <c r="A42" s="331"/>
      <c r="B42" s="342"/>
      <c r="C42" s="193" t="s">
        <v>53</v>
      </c>
      <c r="D42" s="191" t="s">
        <v>54</v>
      </c>
      <c r="E42" s="198">
        <v>0</v>
      </c>
      <c r="F42" s="232">
        <v>0</v>
      </c>
      <c r="G42" s="232">
        <v>0</v>
      </c>
      <c r="H42" s="232">
        <v>0</v>
      </c>
      <c r="I42" s="232">
        <v>0</v>
      </c>
      <c r="J42" s="232">
        <v>0</v>
      </c>
      <c r="K42" s="232">
        <v>0</v>
      </c>
      <c r="L42" s="233">
        <v>0</v>
      </c>
      <c r="M42" s="238">
        <v>1</v>
      </c>
      <c r="N42" s="240">
        <v>2</v>
      </c>
      <c r="O42" s="196">
        <v>3</v>
      </c>
      <c r="P42" s="236">
        <v>0</v>
      </c>
      <c r="Q42" s="236">
        <v>0</v>
      </c>
      <c r="R42" s="236">
        <v>0</v>
      </c>
      <c r="S42" s="236">
        <v>0</v>
      </c>
      <c r="T42" s="236">
        <v>0</v>
      </c>
      <c r="U42" s="236">
        <v>0</v>
      </c>
      <c r="V42" s="237">
        <v>0</v>
      </c>
      <c r="W42" s="233">
        <v>0</v>
      </c>
      <c r="X42" s="238">
        <v>0</v>
      </c>
      <c r="Y42" s="238">
        <v>0</v>
      </c>
      <c r="Z42" s="197">
        <v>0</v>
      </c>
    </row>
    <row r="43" spans="1:26" ht="15" customHeight="1" x14ac:dyDescent="0.25">
      <c r="A43" s="331"/>
      <c r="B43" s="342"/>
      <c r="C43" s="193" t="s">
        <v>55</v>
      </c>
      <c r="D43" s="191" t="s">
        <v>56</v>
      </c>
      <c r="E43" s="198">
        <v>0</v>
      </c>
      <c r="F43" s="232">
        <v>0</v>
      </c>
      <c r="G43" s="232">
        <v>4</v>
      </c>
      <c r="H43" s="232">
        <v>0</v>
      </c>
      <c r="I43" s="232">
        <v>0</v>
      </c>
      <c r="J43" s="232">
        <v>0</v>
      </c>
      <c r="K43" s="232">
        <v>0</v>
      </c>
      <c r="L43" s="233">
        <v>4</v>
      </c>
      <c r="M43" s="238">
        <v>2</v>
      </c>
      <c r="N43" s="240">
        <v>60</v>
      </c>
      <c r="O43" s="196">
        <v>66</v>
      </c>
      <c r="P43" s="236">
        <v>0</v>
      </c>
      <c r="Q43" s="236">
        <v>0</v>
      </c>
      <c r="R43" s="236">
        <v>0</v>
      </c>
      <c r="S43" s="236">
        <v>0</v>
      </c>
      <c r="T43" s="236">
        <v>0</v>
      </c>
      <c r="U43" s="236">
        <v>0</v>
      </c>
      <c r="V43" s="237">
        <v>0</v>
      </c>
      <c r="W43" s="233">
        <v>0</v>
      </c>
      <c r="X43" s="238">
        <v>0</v>
      </c>
      <c r="Y43" s="238">
        <v>13</v>
      </c>
      <c r="Z43" s="197">
        <v>13</v>
      </c>
    </row>
    <row r="44" spans="1:26" ht="15" customHeight="1" x14ac:dyDescent="0.25">
      <c r="A44" s="331"/>
      <c r="B44" s="342"/>
      <c r="C44" s="193"/>
      <c r="D44" s="191" t="s">
        <v>520</v>
      </c>
      <c r="E44" s="198">
        <v>0</v>
      </c>
      <c r="F44" s="232">
        <v>0</v>
      </c>
      <c r="G44" s="232">
        <v>2</v>
      </c>
      <c r="H44" s="232">
        <v>0</v>
      </c>
      <c r="I44" s="232">
        <v>0</v>
      </c>
      <c r="J44" s="232">
        <v>0</v>
      </c>
      <c r="K44" s="232">
        <v>0</v>
      </c>
      <c r="L44" s="233">
        <v>2</v>
      </c>
      <c r="M44" s="238">
        <v>3</v>
      </c>
      <c r="N44" s="240">
        <v>67</v>
      </c>
      <c r="O44" s="196">
        <v>72</v>
      </c>
      <c r="P44" s="236">
        <v>0</v>
      </c>
      <c r="Q44" s="236">
        <v>0</v>
      </c>
      <c r="R44" s="236">
        <v>0</v>
      </c>
      <c r="S44" s="236">
        <v>0</v>
      </c>
      <c r="T44" s="236">
        <v>0</v>
      </c>
      <c r="U44" s="236">
        <v>0</v>
      </c>
      <c r="V44" s="237">
        <v>0</v>
      </c>
      <c r="W44" s="233">
        <v>0</v>
      </c>
      <c r="X44" s="238">
        <v>0</v>
      </c>
      <c r="Y44" s="238">
        <v>5</v>
      </c>
      <c r="Z44" s="197">
        <v>5</v>
      </c>
    </row>
    <row r="45" spans="1:26" ht="15" customHeight="1" x14ac:dyDescent="0.25">
      <c r="A45" s="331"/>
      <c r="B45" s="342"/>
      <c r="C45" s="193" t="s">
        <v>57</v>
      </c>
      <c r="D45" s="191" t="s">
        <v>58</v>
      </c>
      <c r="E45" s="198">
        <v>0</v>
      </c>
      <c r="F45" s="232">
        <v>7</v>
      </c>
      <c r="G45" s="232">
        <v>0</v>
      </c>
      <c r="H45" s="232">
        <v>0</v>
      </c>
      <c r="I45" s="232">
        <v>0</v>
      </c>
      <c r="J45" s="232">
        <v>0</v>
      </c>
      <c r="K45" s="232">
        <v>0</v>
      </c>
      <c r="L45" s="233">
        <v>7</v>
      </c>
      <c r="M45" s="238">
        <v>10</v>
      </c>
      <c r="N45" s="240">
        <v>53</v>
      </c>
      <c r="O45" s="196">
        <v>70</v>
      </c>
      <c r="P45" s="236">
        <v>0</v>
      </c>
      <c r="Q45" s="236">
        <v>1</v>
      </c>
      <c r="R45" s="236">
        <v>0</v>
      </c>
      <c r="S45" s="236">
        <v>0</v>
      </c>
      <c r="T45" s="236">
        <v>0</v>
      </c>
      <c r="U45" s="236">
        <v>0</v>
      </c>
      <c r="V45" s="237">
        <v>0</v>
      </c>
      <c r="W45" s="233">
        <v>1</v>
      </c>
      <c r="X45" s="238">
        <v>0</v>
      </c>
      <c r="Y45" s="238">
        <v>4</v>
      </c>
      <c r="Z45" s="197">
        <v>5</v>
      </c>
    </row>
    <row r="46" spans="1:26" ht="15" customHeight="1" x14ac:dyDescent="0.25">
      <c r="A46" s="331"/>
      <c r="B46" s="342"/>
      <c r="C46" s="193" t="s">
        <v>59</v>
      </c>
      <c r="D46" s="191" t="s">
        <v>60</v>
      </c>
      <c r="E46" s="198">
        <v>0</v>
      </c>
      <c r="F46" s="232">
        <v>12</v>
      </c>
      <c r="G46" s="232">
        <v>25</v>
      </c>
      <c r="H46" s="232">
        <v>0</v>
      </c>
      <c r="I46" s="232">
        <v>0</v>
      </c>
      <c r="J46" s="232">
        <v>0</v>
      </c>
      <c r="K46" s="232">
        <v>0</v>
      </c>
      <c r="L46" s="233">
        <v>37</v>
      </c>
      <c r="M46" s="238">
        <v>14</v>
      </c>
      <c r="N46" s="240">
        <v>52</v>
      </c>
      <c r="O46" s="196">
        <v>103</v>
      </c>
      <c r="P46" s="236">
        <v>0</v>
      </c>
      <c r="Q46" s="236">
        <v>3</v>
      </c>
      <c r="R46" s="236">
        <v>0</v>
      </c>
      <c r="S46" s="236">
        <v>0</v>
      </c>
      <c r="T46" s="236">
        <v>0</v>
      </c>
      <c r="U46" s="236">
        <v>0</v>
      </c>
      <c r="V46" s="237">
        <v>0</v>
      </c>
      <c r="W46" s="233">
        <v>3</v>
      </c>
      <c r="X46" s="238">
        <v>0</v>
      </c>
      <c r="Y46" s="238">
        <v>8</v>
      </c>
      <c r="Z46" s="197">
        <v>11</v>
      </c>
    </row>
    <row r="47" spans="1:26" ht="15" customHeight="1" x14ac:dyDescent="0.25">
      <c r="A47" s="331"/>
      <c r="B47" s="342"/>
      <c r="C47" s="193" t="s">
        <v>61</v>
      </c>
      <c r="D47" s="191" t="s">
        <v>62</v>
      </c>
      <c r="E47" s="198">
        <v>0</v>
      </c>
      <c r="F47" s="232">
        <v>3</v>
      </c>
      <c r="G47" s="232">
        <v>0</v>
      </c>
      <c r="H47" s="232">
        <v>0</v>
      </c>
      <c r="I47" s="232">
        <v>0</v>
      </c>
      <c r="J47" s="232">
        <v>0</v>
      </c>
      <c r="K47" s="232">
        <v>0</v>
      </c>
      <c r="L47" s="233">
        <v>3</v>
      </c>
      <c r="M47" s="238">
        <v>12</v>
      </c>
      <c r="N47" s="240">
        <v>42</v>
      </c>
      <c r="O47" s="196">
        <v>57</v>
      </c>
      <c r="P47" s="236">
        <v>0</v>
      </c>
      <c r="Q47" s="236">
        <v>1</v>
      </c>
      <c r="R47" s="236">
        <v>0</v>
      </c>
      <c r="S47" s="236">
        <v>0</v>
      </c>
      <c r="T47" s="236">
        <v>0</v>
      </c>
      <c r="U47" s="236">
        <v>0</v>
      </c>
      <c r="V47" s="237">
        <v>0</v>
      </c>
      <c r="W47" s="233">
        <v>1</v>
      </c>
      <c r="X47" s="238">
        <v>0</v>
      </c>
      <c r="Y47" s="238">
        <v>3</v>
      </c>
      <c r="Z47" s="197">
        <v>4</v>
      </c>
    </row>
    <row r="48" spans="1:26" ht="15" customHeight="1" x14ac:dyDescent="0.25">
      <c r="A48" s="331"/>
      <c r="B48" s="342"/>
      <c r="C48" s="193" t="s">
        <v>63</v>
      </c>
      <c r="D48" s="191" t="s">
        <v>64</v>
      </c>
      <c r="E48" s="198">
        <v>0</v>
      </c>
      <c r="F48" s="232">
        <v>0</v>
      </c>
      <c r="G48" s="232">
        <v>0</v>
      </c>
      <c r="H48" s="232">
        <v>0</v>
      </c>
      <c r="I48" s="232">
        <v>0</v>
      </c>
      <c r="J48" s="232">
        <v>0</v>
      </c>
      <c r="K48" s="232">
        <v>0</v>
      </c>
      <c r="L48" s="233">
        <v>0</v>
      </c>
      <c r="M48" s="238">
        <v>18</v>
      </c>
      <c r="N48" s="240">
        <v>25</v>
      </c>
      <c r="O48" s="196">
        <v>43</v>
      </c>
      <c r="P48" s="236">
        <v>0</v>
      </c>
      <c r="Q48" s="236">
        <v>0</v>
      </c>
      <c r="R48" s="236">
        <v>0</v>
      </c>
      <c r="S48" s="236">
        <v>0</v>
      </c>
      <c r="T48" s="236">
        <v>0</v>
      </c>
      <c r="U48" s="236">
        <v>0</v>
      </c>
      <c r="V48" s="237">
        <v>0</v>
      </c>
      <c r="W48" s="233">
        <v>0</v>
      </c>
      <c r="X48" s="238">
        <v>0</v>
      </c>
      <c r="Y48" s="238">
        <v>8</v>
      </c>
      <c r="Z48" s="197">
        <v>8</v>
      </c>
    </row>
    <row r="49" spans="1:29" ht="15" customHeight="1" x14ac:dyDescent="0.25">
      <c r="A49" s="331"/>
      <c r="B49" s="342"/>
      <c r="C49" s="193" t="s">
        <v>65</v>
      </c>
      <c r="D49" s="191" t="s">
        <v>66</v>
      </c>
      <c r="E49" s="198">
        <v>0</v>
      </c>
      <c r="F49" s="232">
        <v>3</v>
      </c>
      <c r="G49" s="232">
        <v>0</v>
      </c>
      <c r="H49" s="232">
        <v>0</v>
      </c>
      <c r="I49" s="232">
        <v>0</v>
      </c>
      <c r="J49" s="232">
        <v>0</v>
      </c>
      <c r="K49" s="232">
        <v>0</v>
      </c>
      <c r="L49" s="233">
        <v>3</v>
      </c>
      <c r="M49" s="238">
        <v>7</v>
      </c>
      <c r="N49" s="240">
        <v>27</v>
      </c>
      <c r="O49" s="196">
        <v>37</v>
      </c>
      <c r="P49" s="236">
        <v>0</v>
      </c>
      <c r="Q49" s="236">
        <v>0</v>
      </c>
      <c r="R49" s="236">
        <v>0</v>
      </c>
      <c r="S49" s="236">
        <v>0</v>
      </c>
      <c r="T49" s="236">
        <v>0</v>
      </c>
      <c r="U49" s="236">
        <v>0</v>
      </c>
      <c r="V49" s="237">
        <v>0</v>
      </c>
      <c r="W49" s="233">
        <v>0</v>
      </c>
      <c r="X49" s="238">
        <v>0</v>
      </c>
      <c r="Y49" s="238">
        <v>2</v>
      </c>
      <c r="Z49" s="197">
        <v>2</v>
      </c>
    </row>
    <row r="50" spans="1:29" ht="15" customHeight="1" x14ac:dyDescent="0.25">
      <c r="A50" s="331"/>
      <c r="B50" s="342"/>
      <c r="C50" s="193" t="s">
        <v>67</v>
      </c>
      <c r="D50" s="191" t="s">
        <v>68</v>
      </c>
      <c r="E50" s="198">
        <v>0</v>
      </c>
      <c r="F50" s="232">
        <v>0</v>
      </c>
      <c r="G50" s="232">
        <v>0</v>
      </c>
      <c r="H50" s="232">
        <v>0</v>
      </c>
      <c r="I50" s="232">
        <v>0</v>
      </c>
      <c r="J50" s="232">
        <v>0</v>
      </c>
      <c r="K50" s="232">
        <v>0</v>
      </c>
      <c r="L50" s="233">
        <v>0</v>
      </c>
      <c r="M50" s="238">
        <v>0</v>
      </c>
      <c r="N50" s="240">
        <v>0</v>
      </c>
      <c r="O50" s="196">
        <v>0</v>
      </c>
      <c r="P50" s="236">
        <v>0</v>
      </c>
      <c r="Q50" s="236">
        <v>0</v>
      </c>
      <c r="R50" s="236">
        <v>0</v>
      </c>
      <c r="S50" s="236">
        <v>0</v>
      </c>
      <c r="T50" s="236">
        <v>0</v>
      </c>
      <c r="U50" s="236">
        <v>0</v>
      </c>
      <c r="V50" s="237">
        <v>0</v>
      </c>
      <c r="W50" s="233">
        <v>0</v>
      </c>
      <c r="X50" s="238">
        <v>0</v>
      </c>
      <c r="Y50" s="238">
        <v>0</v>
      </c>
      <c r="Z50" s="197">
        <v>0</v>
      </c>
    </row>
    <row r="51" spans="1:29" ht="15" customHeight="1" x14ac:dyDescent="0.25">
      <c r="A51" s="331"/>
      <c r="B51" s="343"/>
      <c r="C51" s="193" t="s">
        <v>69</v>
      </c>
      <c r="D51" s="191" t="s">
        <v>70</v>
      </c>
      <c r="E51" s="198">
        <v>13</v>
      </c>
      <c r="F51" s="232">
        <v>1</v>
      </c>
      <c r="G51" s="232">
        <v>0</v>
      </c>
      <c r="H51" s="232">
        <v>0</v>
      </c>
      <c r="I51" s="232">
        <v>0</v>
      </c>
      <c r="J51" s="232">
        <v>0</v>
      </c>
      <c r="K51" s="232">
        <v>0</v>
      </c>
      <c r="L51" s="233">
        <v>14</v>
      </c>
      <c r="M51" s="238">
        <v>10</v>
      </c>
      <c r="N51" s="240">
        <v>58</v>
      </c>
      <c r="O51" s="196">
        <v>82</v>
      </c>
      <c r="P51" s="236">
        <v>3</v>
      </c>
      <c r="Q51" s="236">
        <v>1</v>
      </c>
      <c r="R51" s="236">
        <v>0</v>
      </c>
      <c r="S51" s="236">
        <v>0</v>
      </c>
      <c r="T51" s="236">
        <v>0</v>
      </c>
      <c r="U51" s="236">
        <v>0</v>
      </c>
      <c r="V51" s="237">
        <v>0</v>
      </c>
      <c r="W51" s="233">
        <v>4</v>
      </c>
      <c r="X51" s="238">
        <v>0</v>
      </c>
      <c r="Y51" s="238">
        <v>6</v>
      </c>
      <c r="Z51" s="197">
        <v>10</v>
      </c>
    </row>
    <row r="52" spans="1:29" ht="15" customHeight="1" x14ac:dyDescent="0.25">
      <c r="A52" s="331"/>
      <c r="B52" s="194"/>
      <c r="C52" s="193"/>
      <c r="D52" s="191" t="s">
        <v>71</v>
      </c>
      <c r="E52" s="198">
        <v>0</v>
      </c>
      <c r="F52" s="232">
        <v>0</v>
      </c>
      <c r="G52" s="232">
        <v>0</v>
      </c>
      <c r="H52" s="232">
        <v>0</v>
      </c>
      <c r="I52" s="232">
        <v>0</v>
      </c>
      <c r="J52" s="232">
        <v>0</v>
      </c>
      <c r="K52" s="232">
        <v>0</v>
      </c>
      <c r="L52" s="233">
        <v>0</v>
      </c>
      <c r="M52" s="238">
        <v>34</v>
      </c>
      <c r="N52" s="240">
        <v>51</v>
      </c>
      <c r="O52" s="196">
        <v>85</v>
      </c>
      <c r="P52" s="236">
        <v>0</v>
      </c>
      <c r="Q52" s="236">
        <v>0</v>
      </c>
      <c r="R52" s="236">
        <v>0</v>
      </c>
      <c r="S52" s="236">
        <v>0</v>
      </c>
      <c r="T52" s="236">
        <v>0</v>
      </c>
      <c r="U52" s="236">
        <v>0</v>
      </c>
      <c r="V52" s="237">
        <v>0</v>
      </c>
      <c r="W52" s="233">
        <v>0</v>
      </c>
      <c r="X52" s="238">
        <v>1</v>
      </c>
      <c r="Y52" s="238">
        <v>9</v>
      </c>
      <c r="Z52" s="197">
        <v>10</v>
      </c>
    </row>
    <row r="53" spans="1:29" ht="15" customHeight="1" x14ac:dyDescent="0.25">
      <c r="A53" s="331"/>
      <c r="B53" s="122" t="s">
        <v>72</v>
      </c>
      <c r="C53" s="123"/>
      <c r="D53" s="124"/>
      <c r="E53" s="311">
        <v>0</v>
      </c>
      <c r="F53" s="188">
        <v>38</v>
      </c>
      <c r="G53" s="188">
        <v>0</v>
      </c>
      <c r="H53" s="188">
        <v>150</v>
      </c>
      <c r="I53" s="188">
        <v>0</v>
      </c>
      <c r="J53" s="188">
        <v>0</v>
      </c>
      <c r="K53" s="188">
        <v>0</v>
      </c>
      <c r="L53" s="189">
        <v>188</v>
      </c>
      <c r="M53" s="192">
        <v>299</v>
      </c>
      <c r="N53" s="310">
        <v>1620</v>
      </c>
      <c r="O53" s="192">
        <v>2107</v>
      </c>
      <c r="P53" s="311">
        <v>0</v>
      </c>
      <c r="Q53" s="188">
        <v>6</v>
      </c>
      <c r="R53" s="188">
        <v>0</v>
      </c>
      <c r="S53" s="188">
        <v>18</v>
      </c>
      <c r="T53" s="188">
        <v>0</v>
      </c>
      <c r="U53" s="188">
        <v>0</v>
      </c>
      <c r="V53" s="188">
        <v>0</v>
      </c>
      <c r="W53" s="189">
        <v>24</v>
      </c>
      <c r="X53" s="192">
        <v>53</v>
      </c>
      <c r="Y53" s="192">
        <v>247</v>
      </c>
      <c r="Z53" s="311">
        <v>324</v>
      </c>
    </row>
    <row r="54" spans="1:29" ht="15" customHeight="1" x14ac:dyDescent="0.25">
      <c r="A54" s="331"/>
      <c r="B54" s="194" t="s">
        <v>41</v>
      </c>
      <c r="C54" s="193" t="s">
        <v>73</v>
      </c>
      <c r="D54" s="191" t="s">
        <v>74</v>
      </c>
      <c r="E54" s="198">
        <v>0</v>
      </c>
      <c r="F54" s="232">
        <v>0</v>
      </c>
      <c r="G54" s="232">
        <v>0</v>
      </c>
      <c r="H54" s="232">
        <v>0</v>
      </c>
      <c r="I54" s="232">
        <v>0</v>
      </c>
      <c r="J54" s="232">
        <v>0</v>
      </c>
      <c r="K54" s="232">
        <v>0</v>
      </c>
      <c r="L54" s="233">
        <v>0</v>
      </c>
      <c r="M54" s="238">
        <v>23</v>
      </c>
      <c r="N54" s="240">
        <v>120</v>
      </c>
      <c r="O54" s="196">
        <v>143</v>
      </c>
      <c r="P54" s="236">
        <v>0</v>
      </c>
      <c r="Q54" s="236">
        <v>0</v>
      </c>
      <c r="R54" s="236">
        <v>0</v>
      </c>
      <c r="S54" s="236">
        <v>0</v>
      </c>
      <c r="T54" s="236">
        <v>0</v>
      </c>
      <c r="U54" s="236">
        <v>0</v>
      </c>
      <c r="V54" s="237">
        <v>0</v>
      </c>
      <c r="W54" s="233">
        <v>0</v>
      </c>
      <c r="X54" s="238">
        <v>2</v>
      </c>
      <c r="Y54" s="238">
        <v>5</v>
      </c>
      <c r="Z54" s="197">
        <v>7</v>
      </c>
    </row>
    <row r="55" spans="1:29" ht="15" customHeight="1" x14ac:dyDescent="0.25">
      <c r="A55" s="331"/>
      <c r="B55" s="129"/>
      <c r="C55" s="193"/>
      <c r="D55" s="191" t="s">
        <v>606</v>
      </c>
      <c r="E55" s="198">
        <v>0</v>
      </c>
      <c r="F55" s="232">
        <v>0</v>
      </c>
      <c r="G55" s="232">
        <v>0</v>
      </c>
      <c r="H55" s="232">
        <v>0</v>
      </c>
      <c r="I55" s="232">
        <v>0</v>
      </c>
      <c r="J55" s="232">
        <v>0</v>
      </c>
      <c r="K55" s="232">
        <v>0</v>
      </c>
      <c r="L55" s="233">
        <v>0</v>
      </c>
      <c r="M55" s="238">
        <v>4</v>
      </c>
      <c r="N55" s="240">
        <v>0</v>
      </c>
      <c r="O55" s="196">
        <v>4</v>
      </c>
      <c r="P55" s="236">
        <v>0</v>
      </c>
      <c r="Q55" s="236">
        <v>0</v>
      </c>
      <c r="R55" s="236">
        <v>0</v>
      </c>
      <c r="S55" s="236">
        <v>0</v>
      </c>
      <c r="T55" s="236">
        <v>0</v>
      </c>
      <c r="U55" s="236">
        <v>0</v>
      </c>
      <c r="V55" s="237">
        <v>0</v>
      </c>
      <c r="W55" s="233">
        <v>0</v>
      </c>
      <c r="X55" s="238">
        <v>1</v>
      </c>
      <c r="Y55" s="238">
        <v>0</v>
      </c>
      <c r="Z55" s="197">
        <v>1</v>
      </c>
    </row>
    <row r="56" spans="1:29" ht="15" customHeight="1" x14ac:dyDescent="0.25">
      <c r="A56" s="331"/>
      <c r="B56" s="129"/>
      <c r="C56" s="193"/>
      <c r="D56" s="191" t="s">
        <v>603</v>
      </c>
      <c r="E56" s="198">
        <v>0</v>
      </c>
      <c r="F56" s="232">
        <v>0</v>
      </c>
      <c r="G56" s="232">
        <v>0</v>
      </c>
      <c r="H56" s="232">
        <v>0</v>
      </c>
      <c r="I56" s="232">
        <v>0</v>
      </c>
      <c r="J56" s="232">
        <v>0</v>
      </c>
      <c r="K56" s="232">
        <v>0</v>
      </c>
      <c r="L56" s="233">
        <v>0</v>
      </c>
      <c r="M56" s="238">
        <v>4</v>
      </c>
      <c r="N56" s="240">
        <v>8</v>
      </c>
      <c r="O56" s="196">
        <v>12</v>
      </c>
      <c r="P56" s="236">
        <v>0</v>
      </c>
      <c r="Q56" s="236">
        <v>0</v>
      </c>
      <c r="R56" s="236">
        <v>0</v>
      </c>
      <c r="S56" s="236">
        <v>0</v>
      </c>
      <c r="T56" s="236">
        <v>0</v>
      </c>
      <c r="U56" s="236">
        <v>0</v>
      </c>
      <c r="V56" s="237">
        <v>0</v>
      </c>
      <c r="W56" s="233">
        <v>0</v>
      </c>
      <c r="X56" s="238">
        <v>1</v>
      </c>
      <c r="Y56" s="238">
        <v>3</v>
      </c>
      <c r="Z56" s="197">
        <v>4</v>
      </c>
    </row>
    <row r="57" spans="1:29" ht="15" customHeight="1" x14ac:dyDescent="0.25">
      <c r="A57" s="331"/>
      <c r="B57" s="341" t="s">
        <v>75</v>
      </c>
      <c r="C57" s="193" t="s">
        <v>76</v>
      </c>
      <c r="D57" s="191" t="s">
        <v>77</v>
      </c>
      <c r="E57" s="198">
        <v>0</v>
      </c>
      <c r="F57" s="232">
        <v>0</v>
      </c>
      <c r="G57" s="232">
        <v>0</v>
      </c>
      <c r="H57" s="232">
        <v>0</v>
      </c>
      <c r="I57" s="232">
        <v>0</v>
      </c>
      <c r="J57" s="232">
        <v>0</v>
      </c>
      <c r="K57" s="232">
        <v>0</v>
      </c>
      <c r="L57" s="233">
        <v>0</v>
      </c>
      <c r="M57" s="238">
        <v>2</v>
      </c>
      <c r="N57" s="240">
        <v>19</v>
      </c>
      <c r="O57" s="196">
        <v>21</v>
      </c>
      <c r="P57" s="236">
        <v>0</v>
      </c>
      <c r="Q57" s="236">
        <v>0</v>
      </c>
      <c r="R57" s="236">
        <v>0</v>
      </c>
      <c r="S57" s="236">
        <v>0</v>
      </c>
      <c r="T57" s="236">
        <v>0</v>
      </c>
      <c r="U57" s="236">
        <v>0</v>
      </c>
      <c r="V57" s="237">
        <v>0</v>
      </c>
      <c r="W57" s="233">
        <v>0</v>
      </c>
      <c r="X57" s="238">
        <v>0</v>
      </c>
      <c r="Y57" s="238">
        <v>3</v>
      </c>
      <c r="Z57" s="197">
        <v>3</v>
      </c>
      <c r="AB57" s="2"/>
    </row>
    <row r="58" spans="1:29" s="2" customFormat="1" x14ac:dyDescent="0.25">
      <c r="A58" s="331"/>
      <c r="B58" s="342"/>
      <c r="C58" s="193" t="s">
        <v>76</v>
      </c>
      <c r="D58" s="191" t="s">
        <v>78</v>
      </c>
      <c r="E58" s="198">
        <v>0</v>
      </c>
      <c r="F58" s="232">
        <v>0</v>
      </c>
      <c r="G58" s="232">
        <v>0</v>
      </c>
      <c r="H58" s="232">
        <v>0</v>
      </c>
      <c r="I58" s="232">
        <v>0</v>
      </c>
      <c r="J58" s="232">
        <v>0</v>
      </c>
      <c r="K58" s="232">
        <v>0</v>
      </c>
      <c r="L58" s="233">
        <v>0</v>
      </c>
      <c r="M58" s="238">
        <v>48</v>
      </c>
      <c r="N58" s="240">
        <v>352</v>
      </c>
      <c r="O58" s="196">
        <v>400</v>
      </c>
      <c r="P58" s="236">
        <v>0</v>
      </c>
      <c r="Q58" s="236">
        <v>0</v>
      </c>
      <c r="R58" s="236">
        <v>0</v>
      </c>
      <c r="S58" s="236">
        <v>0</v>
      </c>
      <c r="T58" s="236">
        <v>0</v>
      </c>
      <c r="U58" s="236">
        <v>0</v>
      </c>
      <c r="V58" s="237">
        <v>0</v>
      </c>
      <c r="W58" s="233">
        <v>0</v>
      </c>
      <c r="X58" s="238">
        <v>12</v>
      </c>
      <c r="Y58" s="238">
        <v>59</v>
      </c>
      <c r="Z58" s="197">
        <v>71</v>
      </c>
      <c r="AB58" s="15"/>
      <c r="AC58" s="15"/>
    </row>
    <row r="59" spans="1:29" ht="15" customHeight="1" x14ac:dyDescent="0.25">
      <c r="A59" s="331"/>
      <c r="B59" s="342"/>
      <c r="C59" s="193" t="s">
        <v>76</v>
      </c>
      <c r="D59" s="191" t="s">
        <v>79</v>
      </c>
      <c r="E59" s="198">
        <v>0</v>
      </c>
      <c r="F59" s="232">
        <v>0</v>
      </c>
      <c r="G59" s="232">
        <v>0</v>
      </c>
      <c r="H59" s="232">
        <v>0</v>
      </c>
      <c r="I59" s="232">
        <v>0</v>
      </c>
      <c r="J59" s="232">
        <v>0</v>
      </c>
      <c r="K59" s="232">
        <v>0</v>
      </c>
      <c r="L59" s="233">
        <v>0</v>
      </c>
      <c r="M59" s="238">
        <v>0</v>
      </c>
      <c r="N59" s="240">
        <v>0</v>
      </c>
      <c r="O59" s="196">
        <v>0</v>
      </c>
      <c r="P59" s="236">
        <v>0</v>
      </c>
      <c r="Q59" s="236">
        <v>0</v>
      </c>
      <c r="R59" s="236">
        <v>0</v>
      </c>
      <c r="S59" s="236">
        <v>0</v>
      </c>
      <c r="T59" s="236">
        <v>0</v>
      </c>
      <c r="U59" s="236">
        <v>0</v>
      </c>
      <c r="V59" s="237">
        <v>0</v>
      </c>
      <c r="W59" s="233">
        <v>0</v>
      </c>
      <c r="X59" s="238">
        <v>0</v>
      </c>
      <c r="Y59" s="238">
        <v>0</v>
      </c>
      <c r="Z59" s="197">
        <v>0</v>
      </c>
    </row>
    <row r="60" spans="1:29" ht="15" customHeight="1" x14ac:dyDescent="0.25">
      <c r="A60" s="331"/>
      <c r="B60" s="342"/>
      <c r="C60" s="193" t="s">
        <v>76</v>
      </c>
      <c r="D60" s="191" t="s">
        <v>80</v>
      </c>
      <c r="E60" s="198">
        <v>0</v>
      </c>
      <c r="F60" s="232">
        <v>0</v>
      </c>
      <c r="G60" s="232">
        <v>0</v>
      </c>
      <c r="H60" s="232">
        <v>0</v>
      </c>
      <c r="I60" s="232">
        <v>0</v>
      </c>
      <c r="J60" s="232">
        <v>0</v>
      </c>
      <c r="K60" s="232">
        <v>0</v>
      </c>
      <c r="L60" s="233">
        <v>0</v>
      </c>
      <c r="M60" s="238">
        <v>13</v>
      </c>
      <c r="N60" s="240">
        <v>107</v>
      </c>
      <c r="O60" s="196">
        <v>120</v>
      </c>
      <c r="P60" s="236">
        <v>0</v>
      </c>
      <c r="Q60" s="236">
        <v>0</v>
      </c>
      <c r="R60" s="236">
        <v>0</v>
      </c>
      <c r="S60" s="236">
        <v>0</v>
      </c>
      <c r="T60" s="236">
        <v>0</v>
      </c>
      <c r="U60" s="236">
        <v>0</v>
      </c>
      <c r="V60" s="237">
        <v>0</v>
      </c>
      <c r="W60" s="233">
        <v>0</v>
      </c>
      <c r="X60" s="238">
        <v>3</v>
      </c>
      <c r="Y60" s="238">
        <v>16</v>
      </c>
      <c r="Z60" s="197">
        <v>19</v>
      </c>
    </row>
    <row r="61" spans="1:29" ht="15" customHeight="1" x14ac:dyDescent="0.25">
      <c r="A61" s="331"/>
      <c r="B61" s="342"/>
      <c r="C61" s="193" t="s">
        <v>76</v>
      </c>
      <c r="D61" s="191" t="s">
        <v>81</v>
      </c>
      <c r="E61" s="198">
        <v>0</v>
      </c>
      <c r="F61" s="232">
        <v>0</v>
      </c>
      <c r="G61" s="232">
        <v>0</v>
      </c>
      <c r="H61" s="232">
        <v>0</v>
      </c>
      <c r="I61" s="232">
        <v>0</v>
      </c>
      <c r="J61" s="232">
        <v>0</v>
      </c>
      <c r="K61" s="232">
        <v>0</v>
      </c>
      <c r="L61" s="233">
        <v>0</v>
      </c>
      <c r="M61" s="238">
        <v>0</v>
      </c>
      <c r="N61" s="240">
        <v>0</v>
      </c>
      <c r="O61" s="196">
        <v>0</v>
      </c>
      <c r="P61" s="236">
        <v>0</v>
      </c>
      <c r="Q61" s="236">
        <v>0</v>
      </c>
      <c r="R61" s="236">
        <v>0</v>
      </c>
      <c r="S61" s="236">
        <v>0</v>
      </c>
      <c r="T61" s="236">
        <v>0</v>
      </c>
      <c r="U61" s="236">
        <v>0</v>
      </c>
      <c r="V61" s="237">
        <v>0</v>
      </c>
      <c r="W61" s="233">
        <v>0</v>
      </c>
      <c r="X61" s="238">
        <v>0</v>
      </c>
      <c r="Y61" s="238">
        <v>0</v>
      </c>
      <c r="Z61" s="197">
        <v>0</v>
      </c>
    </row>
    <row r="62" spans="1:29" ht="15" customHeight="1" x14ac:dyDescent="0.25">
      <c r="A62" s="331"/>
      <c r="B62" s="342"/>
      <c r="C62" s="193"/>
      <c r="D62" s="191" t="s">
        <v>492</v>
      </c>
      <c r="E62" s="198">
        <v>0</v>
      </c>
      <c r="F62" s="232">
        <v>9</v>
      </c>
      <c r="G62" s="232">
        <v>0</v>
      </c>
      <c r="H62" s="232">
        <v>7</v>
      </c>
      <c r="I62" s="232">
        <v>0</v>
      </c>
      <c r="J62" s="232">
        <v>0</v>
      </c>
      <c r="K62" s="232">
        <v>0</v>
      </c>
      <c r="L62" s="233">
        <v>16</v>
      </c>
      <c r="M62" s="238">
        <v>0</v>
      </c>
      <c r="N62" s="240">
        <v>1</v>
      </c>
      <c r="O62" s="196">
        <v>17</v>
      </c>
      <c r="P62" s="236">
        <v>0</v>
      </c>
      <c r="Q62" s="236">
        <v>1</v>
      </c>
      <c r="R62" s="236">
        <v>0</v>
      </c>
      <c r="S62" s="236">
        <v>0</v>
      </c>
      <c r="T62" s="236">
        <v>0</v>
      </c>
      <c r="U62" s="236">
        <v>0</v>
      </c>
      <c r="V62" s="237">
        <v>0</v>
      </c>
      <c r="W62" s="233">
        <v>1</v>
      </c>
      <c r="X62" s="238">
        <v>0</v>
      </c>
      <c r="Y62" s="238">
        <v>2</v>
      </c>
      <c r="Z62" s="197">
        <v>3</v>
      </c>
    </row>
    <row r="63" spans="1:29" ht="15" customHeight="1" x14ac:dyDescent="0.25">
      <c r="A63" s="331"/>
      <c r="B63" s="342"/>
      <c r="C63" s="193"/>
      <c r="D63" s="191" t="s">
        <v>493</v>
      </c>
      <c r="E63" s="198">
        <v>0</v>
      </c>
      <c r="F63" s="232">
        <v>0</v>
      </c>
      <c r="G63" s="232">
        <v>0</v>
      </c>
      <c r="H63" s="232">
        <v>0</v>
      </c>
      <c r="I63" s="232">
        <v>0</v>
      </c>
      <c r="J63" s="232">
        <v>0</v>
      </c>
      <c r="K63" s="232">
        <v>0</v>
      </c>
      <c r="L63" s="233">
        <v>0</v>
      </c>
      <c r="M63" s="238">
        <v>4</v>
      </c>
      <c r="N63" s="240">
        <v>223</v>
      </c>
      <c r="O63" s="196">
        <v>227</v>
      </c>
      <c r="P63" s="236">
        <v>0</v>
      </c>
      <c r="Q63" s="236">
        <v>0</v>
      </c>
      <c r="R63" s="236">
        <v>0</v>
      </c>
      <c r="S63" s="236">
        <v>0</v>
      </c>
      <c r="T63" s="236">
        <v>0</v>
      </c>
      <c r="U63" s="236">
        <v>0</v>
      </c>
      <c r="V63" s="237">
        <v>0</v>
      </c>
      <c r="W63" s="233">
        <v>0</v>
      </c>
      <c r="X63" s="238">
        <v>1</v>
      </c>
      <c r="Y63" s="238">
        <v>35</v>
      </c>
      <c r="Z63" s="197">
        <v>36</v>
      </c>
    </row>
    <row r="64" spans="1:29" ht="15" customHeight="1" x14ac:dyDescent="0.25">
      <c r="A64" s="331"/>
      <c r="B64" s="342"/>
      <c r="C64" s="193"/>
      <c r="D64" s="191" t="s">
        <v>494</v>
      </c>
      <c r="E64" s="198">
        <v>0</v>
      </c>
      <c r="F64" s="232">
        <v>0</v>
      </c>
      <c r="G64" s="232">
        <v>0</v>
      </c>
      <c r="H64" s="232">
        <v>0</v>
      </c>
      <c r="I64" s="232">
        <v>0</v>
      </c>
      <c r="J64" s="232">
        <v>0</v>
      </c>
      <c r="K64" s="232">
        <v>0</v>
      </c>
      <c r="L64" s="233">
        <v>0</v>
      </c>
      <c r="M64" s="238">
        <v>0</v>
      </c>
      <c r="N64" s="240">
        <v>0</v>
      </c>
      <c r="O64" s="196">
        <v>0</v>
      </c>
      <c r="P64" s="236">
        <v>0</v>
      </c>
      <c r="Q64" s="236">
        <v>0</v>
      </c>
      <c r="R64" s="236">
        <v>0</v>
      </c>
      <c r="S64" s="236">
        <v>0</v>
      </c>
      <c r="T64" s="236">
        <v>0</v>
      </c>
      <c r="U64" s="236">
        <v>0</v>
      </c>
      <c r="V64" s="237">
        <v>0</v>
      </c>
      <c r="W64" s="233">
        <v>0</v>
      </c>
      <c r="X64" s="238">
        <v>0</v>
      </c>
      <c r="Y64" s="238">
        <v>0</v>
      </c>
      <c r="Z64" s="197">
        <v>0</v>
      </c>
    </row>
    <row r="65" spans="1:26" ht="15" customHeight="1" x14ac:dyDescent="0.25">
      <c r="A65" s="331"/>
      <c r="B65" s="342"/>
      <c r="C65" s="193"/>
      <c r="D65" s="191" t="s">
        <v>495</v>
      </c>
      <c r="E65" s="198">
        <v>0</v>
      </c>
      <c r="F65" s="232">
        <v>0</v>
      </c>
      <c r="G65" s="232">
        <v>0</v>
      </c>
      <c r="H65" s="232">
        <v>102</v>
      </c>
      <c r="I65" s="232">
        <v>0</v>
      </c>
      <c r="J65" s="232">
        <v>0</v>
      </c>
      <c r="K65" s="232">
        <v>0</v>
      </c>
      <c r="L65" s="233">
        <v>102</v>
      </c>
      <c r="M65" s="238">
        <v>0</v>
      </c>
      <c r="N65" s="240">
        <v>0</v>
      </c>
      <c r="O65" s="196">
        <v>102</v>
      </c>
      <c r="P65" s="236">
        <v>0</v>
      </c>
      <c r="Q65" s="236">
        <v>0</v>
      </c>
      <c r="R65" s="236">
        <v>0</v>
      </c>
      <c r="S65" s="236">
        <v>11</v>
      </c>
      <c r="T65" s="236">
        <v>0</v>
      </c>
      <c r="U65" s="236">
        <v>0</v>
      </c>
      <c r="V65" s="237">
        <v>0</v>
      </c>
      <c r="W65" s="233">
        <v>11</v>
      </c>
      <c r="X65" s="238">
        <v>0</v>
      </c>
      <c r="Y65" s="238">
        <v>0</v>
      </c>
      <c r="Z65" s="197">
        <v>11</v>
      </c>
    </row>
    <row r="66" spans="1:26" ht="15" customHeight="1" x14ac:dyDescent="0.25">
      <c r="A66" s="331"/>
      <c r="B66" s="342"/>
      <c r="C66" s="193"/>
      <c r="D66" s="191" t="s">
        <v>496</v>
      </c>
      <c r="E66" s="198">
        <v>0</v>
      </c>
      <c r="F66" s="232">
        <v>1</v>
      </c>
      <c r="G66" s="232">
        <v>0</v>
      </c>
      <c r="H66" s="232">
        <v>0</v>
      </c>
      <c r="I66" s="232">
        <v>0</v>
      </c>
      <c r="J66" s="232">
        <v>0</v>
      </c>
      <c r="K66" s="232">
        <v>0</v>
      </c>
      <c r="L66" s="233">
        <v>1</v>
      </c>
      <c r="M66" s="238">
        <v>5</v>
      </c>
      <c r="N66" s="240">
        <v>54</v>
      </c>
      <c r="O66" s="196">
        <v>60</v>
      </c>
      <c r="P66" s="236">
        <v>0</v>
      </c>
      <c r="Q66" s="236">
        <v>0</v>
      </c>
      <c r="R66" s="236">
        <v>0</v>
      </c>
      <c r="S66" s="236">
        <v>0</v>
      </c>
      <c r="T66" s="236">
        <v>0</v>
      </c>
      <c r="U66" s="236">
        <v>0</v>
      </c>
      <c r="V66" s="237">
        <v>0</v>
      </c>
      <c r="W66" s="233">
        <v>0</v>
      </c>
      <c r="X66" s="238">
        <v>1</v>
      </c>
      <c r="Y66" s="238">
        <v>9</v>
      </c>
      <c r="Z66" s="197">
        <v>10</v>
      </c>
    </row>
    <row r="67" spans="1:26" ht="15" customHeight="1" x14ac:dyDescent="0.25">
      <c r="A67" s="331"/>
      <c r="B67" s="342"/>
      <c r="C67" s="193"/>
      <c r="D67" s="191" t="s">
        <v>497</v>
      </c>
      <c r="E67" s="198">
        <v>0</v>
      </c>
      <c r="F67" s="232">
        <v>0</v>
      </c>
      <c r="G67" s="232">
        <v>0</v>
      </c>
      <c r="H67" s="232">
        <v>30</v>
      </c>
      <c r="I67" s="232">
        <v>0</v>
      </c>
      <c r="J67" s="232">
        <v>0</v>
      </c>
      <c r="K67" s="232">
        <v>0</v>
      </c>
      <c r="L67" s="233">
        <v>30</v>
      </c>
      <c r="M67" s="238">
        <v>0</v>
      </c>
      <c r="N67" s="240">
        <v>0</v>
      </c>
      <c r="O67" s="196">
        <v>30</v>
      </c>
      <c r="P67" s="236">
        <v>0</v>
      </c>
      <c r="Q67" s="236">
        <v>0</v>
      </c>
      <c r="R67" s="236">
        <v>0</v>
      </c>
      <c r="S67" s="236">
        <v>7</v>
      </c>
      <c r="T67" s="236">
        <v>0</v>
      </c>
      <c r="U67" s="236">
        <v>0</v>
      </c>
      <c r="V67" s="237">
        <v>0</v>
      </c>
      <c r="W67" s="233">
        <v>7</v>
      </c>
      <c r="X67" s="238">
        <v>0</v>
      </c>
      <c r="Y67" s="238">
        <v>0</v>
      </c>
      <c r="Z67" s="197">
        <v>7</v>
      </c>
    </row>
    <row r="68" spans="1:26" ht="15" customHeight="1" x14ac:dyDescent="0.25">
      <c r="A68" s="331"/>
      <c r="B68" s="342"/>
      <c r="C68" s="193" t="s">
        <v>76</v>
      </c>
      <c r="D68" s="191" t="s">
        <v>82</v>
      </c>
      <c r="E68" s="198">
        <v>0</v>
      </c>
      <c r="F68" s="232">
        <v>0</v>
      </c>
      <c r="G68" s="232">
        <v>0</v>
      </c>
      <c r="H68" s="232">
        <v>0</v>
      </c>
      <c r="I68" s="232">
        <v>0</v>
      </c>
      <c r="J68" s="232">
        <v>0</v>
      </c>
      <c r="K68" s="232">
        <v>0</v>
      </c>
      <c r="L68" s="233">
        <v>0</v>
      </c>
      <c r="M68" s="238">
        <v>4</v>
      </c>
      <c r="N68" s="240">
        <v>0</v>
      </c>
      <c r="O68" s="196">
        <v>4</v>
      </c>
      <c r="P68" s="236">
        <v>0</v>
      </c>
      <c r="Q68" s="236">
        <v>0</v>
      </c>
      <c r="R68" s="236">
        <v>0</v>
      </c>
      <c r="S68" s="236">
        <v>0</v>
      </c>
      <c r="T68" s="236">
        <v>0</v>
      </c>
      <c r="U68" s="236">
        <v>0</v>
      </c>
      <c r="V68" s="237">
        <v>0</v>
      </c>
      <c r="W68" s="233">
        <v>0</v>
      </c>
      <c r="X68" s="238">
        <v>4</v>
      </c>
      <c r="Y68" s="238">
        <v>0</v>
      </c>
      <c r="Z68" s="197">
        <v>4</v>
      </c>
    </row>
    <row r="69" spans="1:26" ht="15" customHeight="1" x14ac:dyDescent="0.25">
      <c r="A69" s="331"/>
      <c r="B69" s="342"/>
      <c r="C69" s="193" t="s">
        <v>83</v>
      </c>
      <c r="D69" s="191" t="s">
        <v>84</v>
      </c>
      <c r="E69" s="198">
        <v>0</v>
      </c>
      <c r="F69" s="232">
        <v>0</v>
      </c>
      <c r="G69" s="232">
        <v>0</v>
      </c>
      <c r="H69" s="232">
        <v>8</v>
      </c>
      <c r="I69" s="232">
        <v>0</v>
      </c>
      <c r="J69" s="232">
        <v>0</v>
      </c>
      <c r="K69" s="232">
        <v>0</v>
      </c>
      <c r="L69" s="233">
        <v>8</v>
      </c>
      <c r="M69" s="238">
        <v>0</v>
      </c>
      <c r="N69" s="240">
        <v>100</v>
      </c>
      <c r="O69" s="196">
        <v>108</v>
      </c>
      <c r="P69" s="236">
        <v>0</v>
      </c>
      <c r="Q69" s="236">
        <v>0</v>
      </c>
      <c r="R69" s="236">
        <v>0</v>
      </c>
      <c r="S69" s="236">
        <v>0</v>
      </c>
      <c r="T69" s="236">
        <v>0</v>
      </c>
      <c r="U69" s="236">
        <v>0</v>
      </c>
      <c r="V69" s="237">
        <v>0</v>
      </c>
      <c r="W69" s="233">
        <v>0</v>
      </c>
      <c r="X69" s="238">
        <v>0</v>
      </c>
      <c r="Y69" s="238">
        <v>14</v>
      </c>
      <c r="Z69" s="197">
        <v>14</v>
      </c>
    </row>
    <row r="70" spans="1:26" ht="15" customHeight="1" x14ac:dyDescent="0.25">
      <c r="A70" s="331"/>
      <c r="B70" s="342"/>
      <c r="C70" s="193" t="s">
        <v>85</v>
      </c>
      <c r="D70" s="191" t="s">
        <v>508</v>
      </c>
      <c r="E70" s="198">
        <v>0</v>
      </c>
      <c r="F70" s="232">
        <v>0</v>
      </c>
      <c r="G70" s="232">
        <v>0</v>
      </c>
      <c r="H70" s="232">
        <v>3</v>
      </c>
      <c r="I70" s="232">
        <v>0</v>
      </c>
      <c r="J70" s="232">
        <v>0</v>
      </c>
      <c r="K70" s="232">
        <v>0</v>
      </c>
      <c r="L70" s="233">
        <v>3</v>
      </c>
      <c r="M70" s="238">
        <v>0</v>
      </c>
      <c r="N70" s="240">
        <v>0</v>
      </c>
      <c r="O70" s="196">
        <v>3</v>
      </c>
      <c r="P70" s="236">
        <v>0</v>
      </c>
      <c r="Q70" s="236">
        <v>0</v>
      </c>
      <c r="R70" s="236">
        <v>0</v>
      </c>
      <c r="S70" s="236">
        <v>0</v>
      </c>
      <c r="T70" s="236">
        <v>0</v>
      </c>
      <c r="U70" s="236">
        <v>0</v>
      </c>
      <c r="V70" s="237">
        <v>0</v>
      </c>
      <c r="W70" s="233">
        <v>0</v>
      </c>
      <c r="X70" s="238">
        <v>0</v>
      </c>
      <c r="Y70" s="238">
        <v>0</v>
      </c>
      <c r="Z70" s="197">
        <v>0</v>
      </c>
    </row>
    <row r="71" spans="1:26" ht="15" customHeight="1" x14ac:dyDescent="0.25">
      <c r="A71" s="331"/>
      <c r="B71" s="343"/>
      <c r="C71" s="193" t="s">
        <v>85</v>
      </c>
      <c r="D71" s="191" t="s">
        <v>86</v>
      </c>
      <c r="E71" s="198">
        <v>0</v>
      </c>
      <c r="F71" s="199">
        <v>4</v>
      </c>
      <c r="G71" s="232">
        <v>0</v>
      </c>
      <c r="H71" s="232">
        <v>0</v>
      </c>
      <c r="I71" s="232">
        <v>0</v>
      </c>
      <c r="J71" s="232">
        <v>0</v>
      </c>
      <c r="K71" s="232">
        <v>0</v>
      </c>
      <c r="L71" s="233">
        <v>4</v>
      </c>
      <c r="M71" s="238">
        <v>24</v>
      </c>
      <c r="N71" s="240">
        <v>122</v>
      </c>
      <c r="O71" s="196">
        <v>150</v>
      </c>
      <c r="P71" s="236">
        <v>0</v>
      </c>
      <c r="Q71" s="236">
        <v>0</v>
      </c>
      <c r="R71" s="236">
        <v>0</v>
      </c>
      <c r="S71" s="236">
        <v>0</v>
      </c>
      <c r="T71" s="236">
        <v>0</v>
      </c>
      <c r="U71" s="236">
        <v>0</v>
      </c>
      <c r="V71" s="237">
        <v>0</v>
      </c>
      <c r="W71" s="233">
        <v>0</v>
      </c>
      <c r="X71" s="238">
        <v>4</v>
      </c>
      <c r="Y71" s="238">
        <v>24</v>
      </c>
      <c r="Z71" s="197">
        <v>28</v>
      </c>
    </row>
    <row r="72" spans="1:26" ht="15" customHeight="1" x14ac:dyDescent="0.25">
      <c r="A72" s="331"/>
      <c r="B72" s="194" t="s">
        <v>33</v>
      </c>
      <c r="C72" s="193" t="s">
        <v>87</v>
      </c>
      <c r="D72" s="191" t="s">
        <v>88</v>
      </c>
      <c r="E72" s="198">
        <v>0</v>
      </c>
      <c r="F72" s="232">
        <v>0</v>
      </c>
      <c r="G72" s="232">
        <v>0</v>
      </c>
      <c r="H72" s="232">
        <v>0</v>
      </c>
      <c r="I72" s="232">
        <v>0</v>
      </c>
      <c r="J72" s="232">
        <v>0</v>
      </c>
      <c r="K72" s="232">
        <v>0</v>
      </c>
      <c r="L72" s="233">
        <v>0</v>
      </c>
      <c r="M72" s="238">
        <v>0</v>
      </c>
      <c r="N72" s="240">
        <v>15</v>
      </c>
      <c r="O72" s="196">
        <v>15</v>
      </c>
      <c r="P72" s="236">
        <v>0</v>
      </c>
      <c r="Q72" s="236">
        <v>0</v>
      </c>
      <c r="R72" s="236">
        <v>0</v>
      </c>
      <c r="S72" s="236">
        <v>0</v>
      </c>
      <c r="T72" s="236">
        <v>0</v>
      </c>
      <c r="U72" s="236">
        <v>0</v>
      </c>
      <c r="V72" s="237">
        <v>0</v>
      </c>
      <c r="W72" s="233">
        <v>0</v>
      </c>
      <c r="X72" s="238">
        <v>0</v>
      </c>
      <c r="Y72" s="238">
        <v>5</v>
      </c>
      <c r="Z72" s="197">
        <v>5</v>
      </c>
    </row>
    <row r="73" spans="1:26" ht="15" customHeight="1" x14ac:dyDescent="0.25">
      <c r="A73" s="331"/>
      <c r="B73" s="194" t="s">
        <v>89</v>
      </c>
      <c r="C73" s="193" t="s">
        <v>90</v>
      </c>
      <c r="D73" s="191" t="s">
        <v>91</v>
      </c>
      <c r="E73" s="198">
        <v>0</v>
      </c>
      <c r="F73" s="232">
        <v>0</v>
      </c>
      <c r="G73" s="232">
        <v>0</v>
      </c>
      <c r="H73" s="232">
        <v>0</v>
      </c>
      <c r="I73" s="232">
        <v>0</v>
      </c>
      <c r="J73" s="232">
        <v>0</v>
      </c>
      <c r="K73" s="232">
        <v>0</v>
      </c>
      <c r="L73" s="233">
        <v>0</v>
      </c>
      <c r="M73" s="238">
        <v>0</v>
      </c>
      <c r="N73" s="240">
        <v>17</v>
      </c>
      <c r="O73" s="196">
        <v>17</v>
      </c>
      <c r="P73" s="236">
        <v>0</v>
      </c>
      <c r="Q73" s="236">
        <v>2</v>
      </c>
      <c r="R73" s="236">
        <v>0</v>
      </c>
      <c r="S73" s="236">
        <v>0</v>
      </c>
      <c r="T73" s="236">
        <v>0</v>
      </c>
      <c r="U73" s="236">
        <v>0</v>
      </c>
      <c r="V73" s="237">
        <v>0</v>
      </c>
      <c r="W73" s="233">
        <v>2</v>
      </c>
      <c r="X73" s="238">
        <v>0</v>
      </c>
      <c r="Y73" s="238">
        <v>7</v>
      </c>
      <c r="Z73" s="197">
        <v>9</v>
      </c>
    </row>
    <row r="74" spans="1:26" ht="15" customHeight="1" x14ac:dyDescent="0.25">
      <c r="A74" s="331"/>
      <c r="B74" s="194"/>
      <c r="C74" s="193" t="s">
        <v>92</v>
      </c>
      <c r="D74" s="191" t="s">
        <v>93</v>
      </c>
      <c r="E74" s="198">
        <v>0</v>
      </c>
      <c r="F74" s="232">
        <v>0</v>
      </c>
      <c r="G74" s="232">
        <v>0</v>
      </c>
      <c r="H74" s="232">
        <v>0</v>
      </c>
      <c r="I74" s="232">
        <v>0</v>
      </c>
      <c r="J74" s="232">
        <v>0</v>
      </c>
      <c r="K74" s="232">
        <v>0</v>
      </c>
      <c r="L74" s="233">
        <v>0</v>
      </c>
      <c r="M74" s="238">
        <v>0</v>
      </c>
      <c r="N74" s="240">
        <v>13</v>
      </c>
      <c r="O74" s="196">
        <v>13</v>
      </c>
      <c r="P74" s="236">
        <v>0</v>
      </c>
      <c r="Q74" s="236">
        <v>0</v>
      </c>
      <c r="R74" s="236">
        <v>0</v>
      </c>
      <c r="S74" s="236">
        <v>0</v>
      </c>
      <c r="T74" s="236">
        <v>0</v>
      </c>
      <c r="U74" s="236">
        <v>0</v>
      </c>
      <c r="V74" s="237">
        <v>0</v>
      </c>
      <c r="W74" s="233">
        <v>0</v>
      </c>
      <c r="X74" s="238">
        <v>0</v>
      </c>
      <c r="Y74" s="238">
        <v>9</v>
      </c>
      <c r="Z74" s="197">
        <v>9</v>
      </c>
    </row>
    <row r="75" spans="1:26" ht="15" customHeight="1" x14ac:dyDescent="0.25">
      <c r="A75" s="331"/>
      <c r="B75" s="194" t="s">
        <v>94</v>
      </c>
      <c r="C75" s="193" t="s">
        <v>95</v>
      </c>
      <c r="D75" s="191" t="s">
        <v>96</v>
      </c>
      <c r="E75" s="198">
        <v>0</v>
      </c>
      <c r="F75" s="232">
        <v>0</v>
      </c>
      <c r="G75" s="232">
        <v>0</v>
      </c>
      <c r="H75" s="232">
        <v>0</v>
      </c>
      <c r="I75" s="232">
        <v>0</v>
      </c>
      <c r="J75" s="232">
        <v>0</v>
      </c>
      <c r="K75" s="232">
        <v>0</v>
      </c>
      <c r="L75" s="233">
        <v>0</v>
      </c>
      <c r="M75" s="238">
        <v>0</v>
      </c>
      <c r="N75" s="240">
        <v>0</v>
      </c>
      <c r="O75" s="196">
        <v>0</v>
      </c>
      <c r="P75" s="236">
        <v>0</v>
      </c>
      <c r="Q75" s="236">
        <v>0</v>
      </c>
      <c r="R75" s="236">
        <v>0</v>
      </c>
      <c r="S75" s="236">
        <v>0</v>
      </c>
      <c r="T75" s="236">
        <v>0</v>
      </c>
      <c r="U75" s="236">
        <v>0</v>
      </c>
      <c r="V75" s="237">
        <v>0</v>
      </c>
      <c r="W75" s="233">
        <v>0</v>
      </c>
      <c r="X75" s="238">
        <v>0</v>
      </c>
      <c r="Y75" s="238">
        <v>0</v>
      </c>
      <c r="Z75" s="197">
        <v>0</v>
      </c>
    </row>
    <row r="76" spans="1:26" ht="15" customHeight="1" x14ac:dyDescent="0.25">
      <c r="A76" s="331"/>
      <c r="B76" s="194"/>
      <c r="C76" s="193" t="s">
        <v>97</v>
      </c>
      <c r="D76" s="191" t="s">
        <v>98</v>
      </c>
      <c r="E76" s="198">
        <v>0</v>
      </c>
      <c r="F76" s="232">
        <v>0</v>
      </c>
      <c r="G76" s="232">
        <v>0</v>
      </c>
      <c r="H76" s="232">
        <v>0</v>
      </c>
      <c r="I76" s="232">
        <v>0</v>
      </c>
      <c r="J76" s="232">
        <v>0</v>
      </c>
      <c r="K76" s="232">
        <v>0</v>
      </c>
      <c r="L76" s="233">
        <v>0</v>
      </c>
      <c r="M76" s="238">
        <v>0</v>
      </c>
      <c r="N76" s="240">
        <v>0</v>
      </c>
      <c r="O76" s="196">
        <v>0</v>
      </c>
      <c r="P76" s="236">
        <v>0</v>
      </c>
      <c r="Q76" s="236">
        <v>0</v>
      </c>
      <c r="R76" s="236">
        <v>0</v>
      </c>
      <c r="S76" s="236">
        <v>0</v>
      </c>
      <c r="T76" s="236">
        <v>0</v>
      </c>
      <c r="U76" s="236">
        <v>0</v>
      </c>
      <c r="V76" s="237">
        <v>0</v>
      </c>
      <c r="W76" s="233">
        <v>0</v>
      </c>
      <c r="X76" s="238">
        <v>0</v>
      </c>
      <c r="Y76" s="238">
        <v>0</v>
      </c>
      <c r="Z76" s="197">
        <v>0</v>
      </c>
    </row>
    <row r="77" spans="1:26" ht="15" customHeight="1" x14ac:dyDescent="0.25">
      <c r="A77" s="331"/>
      <c r="B77" s="194"/>
      <c r="C77" s="193" t="s">
        <v>97</v>
      </c>
      <c r="D77" s="191" t="s">
        <v>99</v>
      </c>
      <c r="E77" s="198">
        <v>0</v>
      </c>
      <c r="F77" s="232">
        <v>0</v>
      </c>
      <c r="G77" s="232">
        <v>0</v>
      </c>
      <c r="H77" s="232">
        <v>0</v>
      </c>
      <c r="I77" s="232">
        <v>0</v>
      </c>
      <c r="J77" s="232">
        <v>0</v>
      </c>
      <c r="K77" s="232">
        <v>0</v>
      </c>
      <c r="L77" s="233">
        <v>0</v>
      </c>
      <c r="M77" s="238">
        <v>57</v>
      </c>
      <c r="N77" s="240">
        <v>44</v>
      </c>
      <c r="O77" s="196">
        <v>101</v>
      </c>
      <c r="P77" s="236">
        <v>0</v>
      </c>
      <c r="Q77" s="236">
        <v>0</v>
      </c>
      <c r="R77" s="236">
        <v>0</v>
      </c>
      <c r="S77" s="236">
        <v>0</v>
      </c>
      <c r="T77" s="236">
        <v>0</v>
      </c>
      <c r="U77" s="236">
        <v>0</v>
      </c>
      <c r="V77" s="237">
        <v>0</v>
      </c>
      <c r="W77" s="233">
        <v>0</v>
      </c>
      <c r="X77" s="238">
        <v>7</v>
      </c>
      <c r="Y77" s="238">
        <v>4</v>
      </c>
      <c r="Z77" s="197">
        <v>11</v>
      </c>
    </row>
    <row r="78" spans="1:26" ht="15" customHeight="1" x14ac:dyDescent="0.25">
      <c r="A78" s="331"/>
      <c r="B78" s="194"/>
      <c r="C78" s="193" t="s">
        <v>97</v>
      </c>
      <c r="D78" s="191" t="s">
        <v>100</v>
      </c>
      <c r="E78" s="198">
        <v>0</v>
      </c>
      <c r="F78" s="232">
        <v>0</v>
      </c>
      <c r="G78" s="232">
        <v>0</v>
      </c>
      <c r="H78" s="232">
        <v>0</v>
      </c>
      <c r="I78" s="232">
        <v>0</v>
      </c>
      <c r="J78" s="232">
        <v>0</v>
      </c>
      <c r="K78" s="232">
        <v>0</v>
      </c>
      <c r="L78" s="233">
        <v>0</v>
      </c>
      <c r="M78" s="238">
        <v>53</v>
      </c>
      <c r="N78" s="240">
        <v>180</v>
      </c>
      <c r="O78" s="196">
        <v>233</v>
      </c>
      <c r="P78" s="236">
        <v>0</v>
      </c>
      <c r="Q78" s="236">
        <v>0</v>
      </c>
      <c r="R78" s="236">
        <v>0</v>
      </c>
      <c r="S78" s="236">
        <v>0</v>
      </c>
      <c r="T78" s="236">
        <v>0</v>
      </c>
      <c r="U78" s="236">
        <v>0</v>
      </c>
      <c r="V78" s="237">
        <v>0</v>
      </c>
      <c r="W78" s="233">
        <v>0</v>
      </c>
      <c r="X78" s="238">
        <v>12</v>
      </c>
      <c r="Y78" s="238">
        <v>27</v>
      </c>
      <c r="Z78" s="197">
        <v>39</v>
      </c>
    </row>
    <row r="79" spans="1:26" ht="15" customHeight="1" x14ac:dyDescent="0.25">
      <c r="A79" s="331"/>
      <c r="B79" s="194"/>
      <c r="C79" s="193"/>
      <c r="D79" s="191" t="s">
        <v>583</v>
      </c>
      <c r="E79" s="198">
        <v>0</v>
      </c>
      <c r="F79" s="232">
        <v>0</v>
      </c>
      <c r="G79" s="232">
        <v>0</v>
      </c>
      <c r="H79" s="232">
        <v>0</v>
      </c>
      <c r="I79" s="232">
        <v>0</v>
      </c>
      <c r="J79" s="232">
        <v>0</v>
      </c>
      <c r="K79" s="232">
        <v>0</v>
      </c>
      <c r="L79" s="233">
        <v>0</v>
      </c>
      <c r="M79" s="238">
        <v>8</v>
      </c>
      <c r="N79" s="240">
        <v>13</v>
      </c>
      <c r="O79" s="196">
        <v>21</v>
      </c>
      <c r="P79" s="236">
        <v>0</v>
      </c>
      <c r="Q79" s="236">
        <v>0</v>
      </c>
      <c r="R79" s="236">
        <v>0</v>
      </c>
      <c r="S79" s="236">
        <v>0</v>
      </c>
      <c r="T79" s="236">
        <v>0</v>
      </c>
      <c r="U79" s="236">
        <v>0</v>
      </c>
      <c r="V79" s="237">
        <v>0</v>
      </c>
      <c r="W79" s="233">
        <v>0</v>
      </c>
      <c r="X79" s="238">
        <v>0</v>
      </c>
      <c r="Y79" s="238">
        <v>1</v>
      </c>
      <c r="Z79" s="197">
        <v>1</v>
      </c>
    </row>
    <row r="80" spans="1:26" ht="15" customHeight="1" x14ac:dyDescent="0.25">
      <c r="A80" s="331"/>
      <c r="B80" s="194"/>
      <c r="C80" s="193"/>
      <c r="D80" s="191" t="s">
        <v>568</v>
      </c>
      <c r="E80" s="198">
        <v>0</v>
      </c>
      <c r="F80" s="232">
        <v>24</v>
      </c>
      <c r="G80" s="232">
        <v>0</v>
      </c>
      <c r="H80" s="232">
        <v>0</v>
      </c>
      <c r="I80" s="232">
        <v>0</v>
      </c>
      <c r="J80" s="232">
        <v>0</v>
      </c>
      <c r="K80" s="232">
        <v>0</v>
      </c>
      <c r="L80" s="233">
        <v>24</v>
      </c>
      <c r="M80" s="238">
        <v>0</v>
      </c>
      <c r="N80" s="240">
        <v>21</v>
      </c>
      <c r="O80" s="196">
        <v>45</v>
      </c>
      <c r="P80" s="236">
        <v>0</v>
      </c>
      <c r="Q80" s="236">
        <v>3</v>
      </c>
      <c r="R80" s="236">
        <v>0</v>
      </c>
      <c r="S80" s="236">
        <v>0</v>
      </c>
      <c r="T80" s="236">
        <v>0</v>
      </c>
      <c r="U80" s="236">
        <v>0</v>
      </c>
      <c r="V80" s="237">
        <v>0</v>
      </c>
      <c r="W80" s="233">
        <v>3</v>
      </c>
      <c r="X80" s="238">
        <v>0</v>
      </c>
      <c r="Y80" s="238">
        <v>1</v>
      </c>
      <c r="Z80" s="197">
        <v>4</v>
      </c>
    </row>
    <row r="81" spans="1:29" ht="15" customHeight="1" x14ac:dyDescent="0.25">
      <c r="A81" s="331"/>
      <c r="B81" s="194"/>
      <c r="C81" s="193"/>
      <c r="D81" s="191" t="s">
        <v>101</v>
      </c>
      <c r="E81" s="198">
        <v>0</v>
      </c>
      <c r="F81" s="232">
        <v>0</v>
      </c>
      <c r="G81" s="232">
        <v>0</v>
      </c>
      <c r="H81" s="232">
        <v>0</v>
      </c>
      <c r="I81" s="232">
        <v>0</v>
      </c>
      <c r="J81" s="232">
        <v>0</v>
      </c>
      <c r="K81" s="232">
        <v>0</v>
      </c>
      <c r="L81" s="233">
        <v>0</v>
      </c>
      <c r="M81" s="238">
        <v>18</v>
      </c>
      <c r="N81" s="240">
        <v>156</v>
      </c>
      <c r="O81" s="196">
        <v>174</v>
      </c>
      <c r="P81" s="236">
        <v>0</v>
      </c>
      <c r="Q81" s="236">
        <v>0</v>
      </c>
      <c r="R81" s="236">
        <v>0</v>
      </c>
      <c r="S81" s="236">
        <v>0</v>
      </c>
      <c r="T81" s="236">
        <v>0</v>
      </c>
      <c r="U81" s="236">
        <v>0</v>
      </c>
      <c r="V81" s="237">
        <v>0</v>
      </c>
      <c r="W81" s="233">
        <v>0</v>
      </c>
      <c r="X81" s="238">
        <v>0</v>
      </c>
      <c r="Y81" s="238">
        <v>18</v>
      </c>
      <c r="Z81" s="197">
        <v>18</v>
      </c>
    </row>
    <row r="82" spans="1:29" ht="15" customHeight="1" x14ac:dyDescent="0.25">
      <c r="A82" s="331"/>
      <c r="B82" s="194"/>
      <c r="C82" s="193"/>
      <c r="D82" s="191" t="s">
        <v>102</v>
      </c>
      <c r="E82" s="198">
        <v>0</v>
      </c>
      <c r="F82" s="232">
        <v>0</v>
      </c>
      <c r="G82" s="232">
        <v>0</v>
      </c>
      <c r="H82" s="232">
        <v>0</v>
      </c>
      <c r="I82" s="232">
        <v>0</v>
      </c>
      <c r="J82" s="232">
        <v>0</v>
      </c>
      <c r="K82" s="232">
        <v>0</v>
      </c>
      <c r="L82" s="233">
        <v>0</v>
      </c>
      <c r="M82" s="238">
        <v>16</v>
      </c>
      <c r="N82" s="240">
        <v>35</v>
      </c>
      <c r="O82" s="196">
        <v>51</v>
      </c>
      <c r="P82" s="236">
        <v>0</v>
      </c>
      <c r="Q82" s="236">
        <v>0</v>
      </c>
      <c r="R82" s="236">
        <v>0</v>
      </c>
      <c r="S82" s="236">
        <v>0</v>
      </c>
      <c r="T82" s="236">
        <v>0</v>
      </c>
      <c r="U82" s="236">
        <v>0</v>
      </c>
      <c r="V82" s="237">
        <v>0</v>
      </c>
      <c r="W82" s="233">
        <v>0</v>
      </c>
      <c r="X82" s="238">
        <v>4</v>
      </c>
      <c r="Y82" s="238">
        <v>4</v>
      </c>
      <c r="Z82" s="197">
        <v>8</v>
      </c>
    </row>
    <row r="83" spans="1:29" ht="15" customHeight="1" x14ac:dyDescent="0.25">
      <c r="A83" s="331"/>
      <c r="B83" s="194"/>
      <c r="C83" s="128"/>
      <c r="D83" s="191" t="s">
        <v>103</v>
      </c>
      <c r="E83" s="198">
        <v>0</v>
      </c>
      <c r="F83" s="232">
        <v>0</v>
      </c>
      <c r="G83" s="232">
        <v>0</v>
      </c>
      <c r="H83" s="232">
        <v>0</v>
      </c>
      <c r="I83" s="232">
        <v>0</v>
      </c>
      <c r="J83" s="232">
        <v>0</v>
      </c>
      <c r="K83" s="232">
        <v>0</v>
      </c>
      <c r="L83" s="233">
        <v>0</v>
      </c>
      <c r="M83" s="238">
        <v>16</v>
      </c>
      <c r="N83" s="240">
        <v>20</v>
      </c>
      <c r="O83" s="196">
        <v>36</v>
      </c>
      <c r="P83" s="236">
        <v>0</v>
      </c>
      <c r="Q83" s="236">
        <v>0</v>
      </c>
      <c r="R83" s="236">
        <v>0</v>
      </c>
      <c r="S83" s="236">
        <v>0</v>
      </c>
      <c r="T83" s="236">
        <v>0</v>
      </c>
      <c r="U83" s="236">
        <v>0</v>
      </c>
      <c r="V83" s="237">
        <v>0</v>
      </c>
      <c r="W83" s="233">
        <v>0</v>
      </c>
      <c r="X83" s="238">
        <v>1</v>
      </c>
      <c r="Y83" s="238">
        <v>1</v>
      </c>
      <c r="Z83" s="197">
        <v>2</v>
      </c>
    </row>
    <row r="84" spans="1:29" ht="15" customHeight="1" x14ac:dyDescent="0.25">
      <c r="A84" s="331"/>
      <c r="B84" s="122" t="s">
        <v>104</v>
      </c>
      <c r="C84" s="123"/>
      <c r="D84" s="124"/>
      <c r="E84" s="311">
        <v>0</v>
      </c>
      <c r="F84" s="188">
        <v>0</v>
      </c>
      <c r="G84" s="188">
        <v>0</v>
      </c>
      <c r="H84" s="188">
        <v>0</v>
      </c>
      <c r="I84" s="188">
        <v>0</v>
      </c>
      <c r="J84" s="188">
        <v>0</v>
      </c>
      <c r="K84" s="188">
        <v>0</v>
      </c>
      <c r="L84" s="189">
        <v>0</v>
      </c>
      <c r="M84" s="192">
        <v>74</v>
      </c>
      <c r="N84" s="310">
        <v>160</v>
      </c>
      <c r="O84" s="192">
        <v>234</v>
      </c>
      <c r="P84" s="310">
        <v>0</v>
      </c>
      <c r="Q84" s="310">
        <v>0</v>
      </c>
      <c r="R84" s="310">
        <v>0</v>
      </c>
      <c r="S84" s="310">
        <v>0</v>
      </c>
      <c r="T84" s="310">
        <v>0</v>
      </c>
      <c r="U84" s="310">
        <v>0</v>
      </c>
      <c r="V84" s="310">
        <v>0</v>
      </c>
      <c r="W84" s="189">
        <v>0</v>
      </c>
      <c r="X84" s="192">
        <v>14</v>
      </c>
      <c r="Y84" s="192">
        <v>46</v>
      </c>
      <c r="Z84" s="310">
        <v>60</v>
      </c>
    </row>
    <row r="85" spans="1:29" ht="15" customHeight="1" x14ac:dyDescent="0.25">
      <c r="A85" s="331"/>
      <c r="B85" s="194"/>
      <c r="C85" s="193" t="s">
        <v>105</v>
      </c>
      <c r="D85" s="191" t="s">
        <v>106</v>
      </c>
      <c r="E85" s="198">
        <v>0</v>
      </c>
      <c r="F85" s="232">
        <v>0</v>
      </c>
      <c r="G85" s="232">
        <v>0</v>
      </c>
      <c r="H85" s="232">
        <v>0</v>
      </c>
      <c r="I85" s="232">
        <v>0</v>
      </c>
      <c r="J85" s="232">
        <v>0</v>
      </c>
      <c r="K85" s="232">
        <v>0</v>
      </c>
      <c r="L85" s="233">
        <v>0</v>
      </c>
      <c r="M85" s="238">
        <v>0</v>
      </c>
      <c r="N85" s="240">
        <v>0</v>
      </c>
      <c r="O85" s="196">
        <v>0</v>
      </c>
      <c r="P85" s="236">
        <v>0</v>
      </c>
      <c r="Q85" s="236">
        <v>0</v>
      </c>
      <c r="R85" s="236">
        <v>0</v>
      </c>
      <c r="S85" s="236">
        <v>0</v>
      </c>
      <c r="T85" s="236">
        <v>0</v>
      </c>
      <c r="U85" s="236">
        <v>0</v>
      </c>
      <c r="V85" s="237">
        <v>0</v>
      </c>
      <c r="W85" s="233">
        <v>0</v>
      </c>
      <c r="X85" s="238">
        <v>0</v>
      </c>
      <c r="Y85" s="238">
        <v>0</v>
      </c>
      <c r="Z85" s="197">
        <v>0</v>
      </c>
    </row>
    <row r="86" spans="1:29" ht="15" customHeight="1" x14ac:dyDescent="0.25">
      <c r="A86" s="331"/>
      <c r="B86" s="194"/>
      <c r="C86" s="193" t="s">
        <v>105</v>
      </c>
      <c r="D86" s="191" t="s">
        <v>107</v>
      </c>
      <c r="E86" s="198">
        <v>0</v>
      </c>
      <c r="F86" s="232">
        <v>0</v>
      </c>
      <c r="G86" s="232">
        <v>0</v>
      </c>
      <c r="H86" s="232">
        <v>0</v>
      </c>
      <c r="I86" s="232">
        <v>0</v>
      </c>
      <c r="J86" s="232">
        <v>0</v>
      </c>
      <c r="K86" s="232">
        <v>0</v>
      </c>
      <c r="L86" s="233">
        <v>0</v>
      </c>
      <c r="M86" s="238">
        <v>31</v>
      </c>
      <c r="N86" s="240">
        <v>30</v>
      </c>
      <c r="O86" s="196">
        <v>61</v>
      </c>
      <c r="P86" s="236">
        <v>0</v>
      </c>
      <c r="Q86" s="236">
        <v>0</v>
      </c>
      <c r="R86" s="236">
        <v>0</v>
      </c>
      <c r="S86" s="236">
        <v>0</v>
      </c>
      <c r="T86" s="236">
        <v>0</v>
      </c>
      <c r="U86" s="236">
        <v>0</v>
      </c>
      <c r="V86" s="237">
        <v>0</v>
      </c>
      <c r="W86" s="233">
        <v>0</v>
      </c>
      <c r="X86" s="238">
        <v>6</v>
      </c>
      <c r="Y86" s="238">
        <v>5</v>
      </c>
      <c r="Z86" s="197">
        <v>11</v>
      </c>
      <c r="AB86" s="2"/>
    </row>
    <row r="87" spans="1:29" s="2" customFormat="1" x14ac:dyDescent="0.25">
      <c r="A87" s="331"/>
      <c r="B87" s="194"/>
      <c r="C87" s="193" t="s">
        <v>105</v>
      </c>
      <c r="D87" s="191" t="s">
        <v>108</v>
      </c>
      <c r="E87" s="198">
        <v>0</v>
      </c>
      <c r="F87" s="232">
        <v>0</v>
      </c>
      <c r="G87" s="232">
        <v>0</v>
      </c>
      <c r="H87" s="232">
        <v>0</v>
      </c>
      <c r="I87" s="232">
        <v>0</v>
      </c>
      <c r="J87" s="232">
        <v>0</v>
      </c>
      <c r="K87" s="232">
        <v>0</v>
      </c>
      <c r="L87" s="233">
        <v>0</v>
      </c>
      <c r="M87" s="238">
        <v>35</v>
      </c>
      <c r="N87" s="240">
        <v>63</v>
      </c>
      <c r="O87" s="196">
        <v>98</v>
      </c>
      <c r="P87" s="236">
        <v>0</v>
      </c>
      <c r="Q87" s="236">
        <v>0</v>
      </c>
      <c r="R87" s="236">
        <v>0</v>
      </c>
      <c r="S87" s="236">
        <v>0</v>
      </c>
      <c r="T87" s="236">
        <v>0</v>
      </c>
      <c r="U87" s="236">
        <v>0</v>
      </c>
      <c r="V87" s="237">
        <v>0</v>
      </c>
      <c r="W87" s="233">
        <v>0</v>
      </c>
      <c r="X87" s="238">
        <v>6</v>
      </c>
      <c r="Y87" s="238">
        <v>15</v>
      </c>
      <c r="Z87" s="197">
        <v>21</v>
      </c>
      <c r="AB87" s="15"/>
      <c r="AC87" s="15"/>
    </row>
    <row r="88" spans="1:29" ht="15" customHeight="1" x14ac:dyDescent="0.25">
      <c r="A88" s="331"/>
      <c r="B88" s="194"/>
      <c r="C88" s="193" t="s">
        <v>109</v>
      </c>
      <c r="D88" s="191" t="s">
        <v>110</v>
      </c>
      <c r="E88" s="198">
        <v>0</v>
      </c>
      <c r="F88" s="232">
        <v>0</v>
      </c>
      <c r="G88" s="232">
        <v>0</v>
      </c>
      <c r="H88" s="232">
        <v>0</v>
      </c>
      <c r="I88" s="232">
        <v>0</v>
      </c>
      <c r="J88" s="232">
        <v>0</v>
      </c>
      <c r="K88" s="232">
        <v>0</v>
      </c>
      <c r="L88" s="233">
        <v>0</v>
      </c>
      <c r="M88" s="238">
        <v>0</v>
      </c>
      <c r="N88" s="240">
        <v>24</v>
      </c>
      <c r="O88" s="196">
        <v>24</v>
      </c>
      <c r="P88" s="236">
        <v>0</v>
      </c>
      <c r="Q88" s="236">
        <v>0</v>
      </c>
      <c r="R88" s="236">
        <v>0</v>
      </c>
      <c r="S88" s="236">
        <v>0</v>
      </c>
      <c r="T88" s="236">
        <v>0</v>
      </c>
      <c r="U88" s="236">
        <v>0</v>
      </c>
      <c r="V88" s="237">
        <v>0</v>
      </c>
      <c r="W88" s="233">
        <v>0</v>
      </c>
      <c r="X88" s="238">
        <v>0</v>
      </c>
      <c r="Y88" s="238">
        <v>7</v>
      </c>
      <c r="Z88" s="197">
        <v>7</v>
      </c>
    </row>
    <row r="89" spans="1:29" ht="15" customHeight="1" x14ac:dyDescent="0.25">
      <c r="A89" s="331"/>
      <c r="B89" s="194"/>
      <c r="C89" s="193" t="s">
        <v>111</v>
      </c>
      <c r="D89" s="191" t="s">
        <v>112</v>
      </c>
      <c r="E89" s="198">
        <v>0</v>
      </c>
      <c r="F89" s="232">
        <v>0</v>
      </c>
      <c r="G89" s="232">
        <v>0</v>
      </c>
      <c r="H89" s="232">
        <v>0</v>
      </c>
      <c r="I89" s="232">
        <v>0</v>
      </c>
      <c r="J89" s="232">
        <v>0</v>
      </c>
      <c r="K89" s="232">
        <v>0</v>
      </c>
      <c r="L89" s="233">
        <v>0</v>
      </c>
      <c r="M89" s="238">
        <v>3</v>
      </c>
      <c r="N89" s="240">
        <v>21</v>
      </c>
      <c r="O89" s="196">
        <v>24</v>
      </c>
      <c r="P89" s="236">
        <v>0</v>
      </c>
      <c r="Q89" s="236">
        <v>0</v>
      </c>
      <c r="R89" s="236">
        <v>0</v>
      </c>
      <c r="S89" s="236">
        <v>0</v>
      </c>
      <c r="T89" s="236">
        <v>0</v>
      </c>
      <c r="U89" s="236">
        <v>0</v>
      </c>
      <c r="V89" s="237">
        <v>0</v>
      </c>
      <c r="W89" s="233">
        <v>0</v>
      </c>
      <c r="X89" s="238">
        <v>1</v>
      </c>
      <c r="Y89" s="238">
        <v>13</v>
      </c>
      <c r="Z89" s="197">
        <v>14</v>
      </c>
    </row>
    <row r="90" spans="1:29" ht="15" customHeight="1" x14ac:dyDescent="0.25">
      <c r="A90" s="331"/>
      <c r="B90" s="194"/>
      <c r="C90" s="193" t="s">
        <v>113</v>
      </c>
      <c r="D90" s="191" t="s">
        <v>114</v>
      </c>
      <c r="E90" s="198">
        <v>0</v>
      </c>
      <c r="F90" s="232">
        <v>0</v>
      </c>
      <c r="G90" s="232">
        <v>0</v>
      </c>
      <c r="H90" s="232">
        <v>0</v>
      </c>
      <c r="I90" s="232">
        <v>0</v>
      </c>
      <c r="J90" s="232">
        <v>0</v>
      </c>
      <c r="K90" s="232">
        <v>0</v>
      </c>
      <c r="L90" s="233">
        <v>0</v>
      </c>
      <c r="M90" s="238">
        <v>5</v>
      </c>
      <c r="N90" s="240">
        <v>22</v>
      </c>
      <c r="O90" s="196">
        <v>27</v>
      </c>
      <c r="P90" s="236">
        <v>0</v>
      </c>
      <c r="Q90" s="236">
        <v>0</v>
      </c>
      <c r="R90" s="236">
        <v>0</v>
      </c>
      <c r="S90" s="236">
        <v>0</v>
      </c>
      <c r="T90" s="236">
        <v>0</v>
      </c>
      <c r="U90" s="236">
        <v>0</v>
      </c>
      <c r="V90" s="237">
        <v>0</v>
      </c>
      <c r="W90" s="233">
        <v>0</v>
      </c>
      <c r="X90" s="238">
        <v>1</v>
      </c>
      <c r="Y90" s="238">
        <v>6</v>
      </c>
      <c r="Z90" s="197">
        <v>7</v>
      </c>
    </row>
    <row r="91" spans="1:29" ht="15" customHeight="1" x14ac:dyDescent="0.25">
      <c r="A91" s="331"/>
      <c r="B91" s="122" t="s">
        <v>115</v>
      </c>
      <c r="C91" s="123"/>
      <c r="D91" s="124"/>
      <c r="E91" s="311">
        <v>30</v>
      </c>
      <c r="F91" s="188">
        <v>18</v>
      </c>
      <c r="G91" s="188">
        <v>33</v>
      </c>
      <c r="H91" s="188">
        <v>0</v>
      </c>
      <c r="I91" s="188">
        <v>0</v>
      </c>
      <c r="J91" s="188">
        <v>0</v>
      </c>
      <c r="K91" s="188">
        <v>0</v>
      </c>
      <c r="L91" s="189">
        <v>81</v>
      </c>
      <c r="M91" s="192">
        <v>531</v>
      </c>
      <c r="N91" s="310">
        <v>1350</v>
      </c>
      <c r="O91" s="192">
        <v>1962</v>
      </c>
      <c r="P91" s="310">
        <v>5</v>
      </c>
      <c r="Q91" s="310">
        <v>3</v>
      </c>
      <c r="R91" s="310">
        <v>7</v>
      </c>
      <c r="S91" s="310">
        <v>0</v>
      </c>
      <c r="T91" s="310">
        <v>0</v>
      </c>
      <c r="U91" s="310">
        <v>0</v>
      </c>
      <c r="V91" s="310">
        <v>0</v>
      </c>
      <c r="W91" s="189">
        <v>15</v>
      </c>
      <c r="X91" s="192">
        <v>118</v>
      </c>
      <c r="Y91" s="192">
        <v>191</v>
      </c>
      <c r="Z91" s="310">
        <v>324</v>
      </c>
    </row>
    <row r="92" spans="1:29" ht="15" customHeight="1" x14ac:dyDescent="0.25">
      <c r="A92" s="331"/>
      <c r="B92" s="341" t="s">
        <v>75</v>
      </c>
      <c r="C92" s="193" t="s">
        <v>116</v>
      </c>
      <c r="D92" s="191" t="s">
        <v>117</v>
      </c>
      <c r="E92" s="198">
        <v>0</v>
      </c>
      <c r="F92" s="232">
        <v>0</v>
      </c>
      <c r="G92" s="232">
        <v>0</v>
      </c>
      <c r="H92" s="232">
        <v>0</v>
      </c>
      <c r="I92" s="232">
        <v>0</v>
      </c>
      <c r="J92" s="232">
        <v>0</v>
      </c>
      <c r="K92" s="232">
        <v>0</v>
      </c>
      <c r="L92" s="233">
        <v>0</v>
      </c>
      <c r="M92" s="238">
        <v>19</v>
      </c>
      <c r="N92" s="240">
        <v>66</v>
      </c>
      <c r="O92" s="196">
        <v>85</v>
      </c>
      <c r="P92" s="236">
        <v>0</v>
      </c>
      <c r="Q92" s="236">
        <v>0</v>
      </c>
      <c r="R92" s="236">
        <v>0</v>
      </c>
      <c r="S92" s="236">
        <v>0</v>
      </c>
      <c r="T92" s="236">
        <v>0</v>
      </c>
      <c r="U92" s="236">
        <v>0</v>
      </c>
      <c r="V92" s="237">
        <v>0</v>
      </c>
      <c r="W92" s="233">
        <v>0</v>
      </c>
      <c r="X92" s="238">
        <v>6</v>
      </c>
      <c r="Y92" s="238">
        <v>12</v>
      </c>
      <c r="Z92" s="197">
        <v>18</v>
      </c>
    </row>
    <row r="93" spans="1:29" ht="15" customHeight="1" x14ac:dyDescent="0.25">
      <c r="A93" s="331"/>
      <c r="B93" s="342"/>
      <c r="C93" s="193" t="s">
        <v>116</v>
      </c>
      <c r="D93" s="191" t="s">
        <v>118</v>
      </c>
      <c r="E93" s="198">
        <v>0</v>
      </c>
      <c r="F93" s="232">
        <v>0</v>
      </c>
      <c r="G93" s="232">
        <v>0</v>
      </c>
      <c r="H93" s="232">
        <v>0</v>
      </c>
      <c r="I93" s="232">
        <v>0</v>
      </c>
      <c r="J93" s="232">
        <v>0</v>
      </c>
      <c r="K93" s="232">
        <v>0</v>
      </c>
      <c r="L93" s="233">
        <v>0</v>
      </c>
      <c r="M93" s="238">
        <v>0</v>
      </c>
      <c r="N93" s="240">
        <v>20</v>
      </c>
      <c r="O93" s="196">
        <v>20</v>
      </c>
      <c r="P93" s="236">
        <v>0</v>
      </c>
      <c r="Q93" s="236">
        <v>0</v>
      </c>
      <c r="R93" s="236">
        <v>0</v>
      </c>
      <c r="S93" s="236">
        <v>0</v>
      </c>
      <c r="T93" s="236">
        <v>0</v>
      </c>
      <c r="U93" s="236">
        <v>0</v>
      </c>
      <c r="V93" s="237">
        <v>0</v>
      </c>
      <c r="W93" s="233">
        <v>0</v>
      </c>
      <c r="X93" s="238">
        <v>1</v>
      </c>
      <c r="Y93" s="238">
        <v>4</v>
      </c>
      <c r="Z93" s="197">
        <v>5</v>
      </c>
      <c r="AB93" s="2"/>
    </row>
    <row r="94" spans="1:29" s="2" customFormat="1" x14ac:dyDescent="0.25">
      <c r="A94" s="331"/>
      <c r="B94" s="342"/>
      <c r="C94" s="193" t="s">
        <v>116</v>
      </c>
      <c r="D94" s="191" t="s">
        <v>119</v>
      </c>
      <c r="E94" s="198">
        <v>0</v>
      </c>
      <c r="F94" s="232">
        <v>0</v>
      </c>
      <c r="G94" s="232">
        <v>0</v>
      </c>
      <c r="H94" s="232">
        <v>0</v>
      </c>
      <c r="I94" s="232">
        <v>0</v>
      </c>
      <c r="J94" s="232">
        <v>0</v>
      </c>
      <c r="K94" s="232">
        <v>0</v>
      </c>
      <c r="L94" s="233">
        <v>0</v>
      </c>
      <c r="M94" s="238">
        <v>1</v>
      </c>
      <c r="N94" s="240">
        <v>35</v>
      </c>
      <c r="O94" s="196">
        <v>36</v>
      </c>
      <c r="P94" s="236">
        <v>0</v>
      </c>
      <c r="Q94" s="236">
        <v>0</v>
      </c>
      <c r="R94" s="236">
        <v>0</v>
      </c>
      <c r="S94" s="236">
        <v>0</v>
      </c>
      <c r="T94" s="236">
        <v>0</v>
      </c>
      <c r="U94" s="236">
        <v>0</v>
      </c>
      <c r="V94" s="237">
        <v>0</v>
      </c>
      <c r="W94" s="233">
        <v>0</v>
      </c>
      <c r="X94" s="238">
        <v>2</v>
      </c>
      <c r="Y94" s="238">
        <v>12</v>
      </c>
      <c r="Z94" s="197">
        <v>14</v>
      </c>
      <c r="AB94" s="15"/>
      <c r="AC94" s="15"/>
    </row>
    <row r="95" spans="1:29" ht="15" customHeight="1" x14ac:dyDescent="0.25">
      <c r="A95" s="331"/>
      <c r="B95" s="342"/>
      <c r="C95" s="193" t="s">
        <v>116</v>
      </c>
      <c r="D95" s="191" t="s">
        <v>120</v>
      </c>
      <c r="E95" s="198">
        <v>0</v>
      </c>
      <c r="F95" s="232">
        <v>0</v>
      </c>
      <c r="G95" s="232">
        <v>0</v>
      </c>
      <c r="H95" s="232">
        <v>0</v>
      </c>
      <c r="I95" s="232">
        <v>0</v>
      </c>
      <c r="J95" s="232">
        <v>0</v>
      </c>
      <c r="K95" s="232">
        <v>0</v>
      </c>
      <c r="L95" s="233">
        <v>0</v>
      </c>
      <c r="M95" s="238">
        <v>4</v>
      </c>
      <c r="N95" s="240">
        <v>57</v>
      </c>
      <c r="O95" s="196">
        <v>61</v>
      </c>
      <c r="P95" s="236">
        <v>0</v>
      </c>
      <c r="Q95" s="236">
        <v>0</v>
      </c>
      <c r="R95" s="236">
        <v>0</v>
      </c>
      <c r="S95" s="236">
        <v>0</v>
      </c>
      <c r="T95" s="236">
        <v>0</v>
      </c>
      <c r="U95" s="236">
        <v>0</v>
      </c>
      <c r="V95" s="237">
        <v>0</v>
      </c>
      <c r="W95" s="233">
        <v>0</v>
      </c>
      <c r="X95" s="238">
        <v>0</v>
      </c>
      <c r="Y95" s="238">
        <v>1</v>
      </c>
      <c r="Z95" s="197">
        <v>1</v>
      </c>
    </row>
    <row r="96" spans="1:29" ht="15" customHeight="1" x14ac:dyDescent="0.25">
      <c r="A96" s="331"/>
      <c r="B96" s="342"/>
      <c r="C96" s="193" t="s">
        <v>116</v>
      </c>
      <c r="D96" s="191" t="s">
        <v>121</v>
      </c>
      <c r="E96" s="198">
        <v>0</v>
      </c>
      <c r="F96" s="232">
        <v>0</v>
      </c>
      <c r="G96" s="232">
        <v>0</v>
      </c>
      <c r="H96" s="232">
        <v>0</v>
      </c>
      <c r="I96" s="232">
        <v>0</v>
      </c>
      <c r="J96" s="232">
        <v>0</v>
      </c>
      <c r="K96" s="232">
        <v>0</v>
      </c>
      <c r="L96" s="233">
        <v>0</v>
      </c>
      <c r="M96" s="238">
        <v>7</v>
      </c>
      <c r="N96" s="240">
        <v>67</v>
      </c>
      <c r="O96" s="196">
        <v>74</v>
      </c>
      <c r="P96" s="236">
        <v>0</v>
      </c>
      <c r="Q96" s="236">
        <v>0</v>
      </c>
      <c r="R96" s="236">
        <v>0</v>
      </c>
      <c r="S96" s="236">
        <v>0</v>
      </c>
      <c r="T96" s="236">
        <v>0</v>
      </c>
      <c r="U96" s="236">
        <v>0</v>
      </c>
      <c r="V96" s="237">
        <v>0</v>
      </c>
      <c r="W96" s="233">
        <v>0</v>
      </c>
      <c r="X96" s="238">
        <v>0</v>
      </c>
      <c r="Y96" s="238">
        <v>13</v>
      </c>
      <c r="Z96" s="197">
        <v>13</v>
      </c>
    </row>
    <row r="97" spans="1:26" ht="15" customHeight="1" x14ac:dyDescent="0.25">
      <c r="A97" s="331"/>
      <c r="B97" s="342"/>
      <c r="C97" s="193" t="s">
        <v>116</v>
      </c>
      <c r="D97" s="191" t="s">
        <v>122</v>
      </c>
      <c r="E97" s="198">
        <v>0</v>
      </c>
      <c r="F97" s="232">
        <v>0</v>
      </c>
      <c r="G97" s="232">
        <v>0</v>
      </c>
      <c r="H97" s="232">
        <v>0</v>
      </c>
      <c r="I97" s="232">
        <v>0</v>
      </c>
      <c r="J97" s="232">
        <v>0</v>
      </c>
      <c r="K97" s="232">
        <v>0</v>
      </c>
      <c r="L97" s="233">
        <v>0</v>
      </c>
      <c r="M97" s="238">
        <v>4</v>
      </c>
      <c r="N97" s="240">
        <v>22</v>
      </c>
      <c r="O97" s="196">
        <v>26</v>
      </c>
      <c r="P97" s="236">
        <v>0</v>
      </c>
      <c r="Q97" s="236">
        <v>0</v>
      </c>
      <c r="R97" s="236">
        <v>0</v>
      </c>
      <c r="S97" s="236">
        <v>0</v>
      </c>
      <c r="T97" s="236">
        <v>0</v>
      </c>
      <c r="U97" s="236">
        <v>0</v>
      </c>
      <c r="V97" s="237">
        <v>0</v>
      </c>
      <c r="W97" s="233">
        <v>0</v>
      </c>
      <c r="X97" s="238">
        <v>3</v>
      </c>
      <c r="Y97" s="238">
        <v>4</v>
      </c>
      <c r="Z97" s="197">
        <v>7</v>
      </c>
    </row>
    <row r="98" spans="1:26" ht="15" customHeight="1" x14ac:dyDescent="0.25">
      <c r="A98" s="331"/>
      <c r="B98" s="342"/>
      <c r="C98" s="193" t="s">
        <v>116</v>
      </c>
      <c r="D98" s="191" t="s">
        <v>123</v>
      </c>
      <c r="E98" s="198">
        <v>0</v>
      </c>
      <c r="F98" s="232">
        <v>0</v>
      </c>
      <c r="G98" s="232">
        <v>0</v>
      </c>
      <c r="H98" s="232">
        <v>0</v>
      </c>
      <c r="I98" s="232">
        <v>0</v>
      </c>
      <c r="J98" s="232">
        <v>0</v>
      </c>
      <c r="K98" s="232">
        <v>0</v>
      </c>
      <c r="L98" s="233">
        <v>0</v>
      </c>
      <c r="M98" s="238">
        <v>0</v>
      </c>
      <c r="N98" s="240">
        <v>0</v>
      </c>
      <c r="O98" s="196">
        <v>0</v>
      </c>
      <c r="P98" s="236">
        <v>0</v>
      </c>
      <c r="Q98" s="236">
        <v>0</v>
      </c>
      <c r="R98" s="236">
        <v>0</v>
      </c>
      <c r="S98" s="236">
        <v>0</v>
      </c>
      <c r="T98" s="236">
        <v>0</v>
      </c>
      <c r="U98" s="236">
        <v>0</v>
      </c>
      <c r="V98" s="237">
        <v>0</v>
      </c>
      <c r="W98" s="233">
        <v>0</v>
      </c>
      <c r="X98" s="238">
        <v>0</v>
      </c>
      <c r="Y98" s="238">
        <v>0</v>
      </c>
      <c r="Z98" s="197">
        <v>0</v>
      </c>
    </row>
    <row r="99" spans="1:26" ht="15" customHeight="1" x14ac:dyDescent="0.25">
      <c r="A99" s="331"/>
      <c r="B99" s="342"/>
      <c r="C99" s="193" t="s">
        <v>116</v>
      </c>
      <c r="D99" s="191" t="s">
        <v>124</v>
      </c>
      <c r="E99" s="198">
        <v>0</v>
      </c>
      <c r="F99" s="232">
        <v>0</v>
      </c>
      <c r="G99" s="232">
        <v>0</v>
      </c>
      <c r="H99" s="232">
        <v>0</v>
      </c>
      <c r="I99" s="232">
        <v>0</v>
      </c>
      <c r="J99" s="232">
        <v>0</v>
      </c>
      <c r="K99" s="232">
        <v>0</v>
      </c>
      <c r="L99" s="233">
        <v>0</v>
      </c>
      <c r="M99" s="238">
        <v>9</v>
      </c>
      <c r="N99" s="240">
        <v>65</v>
      </c>
      <c r="O99" s="196">
        <v>74</v>
      </c>
      <c r="P99" s="236">
        <v>0</v>
      </c>
      <c r="Q99" s="236">
        <v>0</v>
      </c>
      <c r="R99" s="236">
        <v>0</v>
      </c>
      <c r="S99" s="236">
        <v>0</v>
      </c>
      <c r="T99" s="236">
        <v>0</v>
      </c>
      <c r="U99" s="236">
        <v>0</v>
      </c>
      <c r="V99" s="237">
        <v>0</v>
      </c>
      <c r="W99" s="233">
        <v>0</v>
      </c>
      <c r="X99" s="238">
        <v>0</v>
      </c>
      <c r="Y99" s="238">
        <v>6</v>
      </c>
      <c r="Z99" s="197">
        <v>6</v>
      </c>
    </row>
    <row r="100" spans="1:26" ht="15" customHeight="1" x14ac:dyDescent="0.25">
      <c r="A100" s="331"/>
      <c r="B100" s="342"/>
      <c r="C100" s="193" t="s">
        <v>125</v>
      </c>
      <c r="D100" s="191" t="s">
        <v>126</v>
      </c>
      <c r="E100" s="198">
        <v>0</v>
      </c>
      <c r="F100" s="232">
        <v>0</v>
      </c>
      <c r="G100" s="232">
        <v>0</v>
      </c>
      <c r="H100" s="232">
        <v>0</v>
      </c>
      <c r="I100" s="232">
        <v>0</v>
      </c>
      <c r="J100" s="232">
        <v>0</v>
      </c>
      <c r="K100" s="232">
        <v>0</v>
      </c>
      <c r="L100" s="233">
        <v>0</v>
      </c>
      <c r="M100" s="238">
        <v>0</v>
      </c>
      <c r="N100" s="240">
        <v>15</v>
      </c>
      <c r="O100" s="196">
        <v>15</v>
      </c>
      <c r="P100" s="236">
        <v>0</v>
      </c>
      <c r="Q100" s="236">
        <v>0</v>
      </c>
      <c r="R100" s="236">
        <v>0</v>
      </c>
      <c r="S100" s="236">
        <v>0</v>
      </c>
      <c r="T100" s="236">
        <v>0</v>
      </c>
      <c r="U100" s="236">
        <v>0</v>
      </c>
      <c r="V100" s="237">
        <v>0</v>
      </c>
      <c r="W100" s="233">
        <v>0</v>
      </c>
      <c r="X100" s="238">
        <v>0</v>
      </c>
      <c r="Y100" s="238">
        <v>0</v>
      </c>
      <c r="Z100" s="197">
        <v>0</v>
      </c>
    </row>
    <row r="101" spans="1:26" ht="15" customHeight="1" x14ac:dyDescent="0.25">
      <c r="A101" s="331"/>
      <c r="B101" s="342"/>
      <c r="C101" s="193"/>
      <c r="D101" s="191" t="s">
        <v>498</v>
      </c>
      <c r="E101" s="198">
        <v>0</v>
      </c>
      <c r="F101" s="232">
        <v>0</v>
      </c>
      <c r="G101" s="232">
        <v>0</v>
      </c>
      <c r="H101" s="232">
        <v>0</v>
      </c>
      <c r="I101" s="232">
        <v>0</v>
      </c>
      <c r="J101" s="232">
        <v>0</v>
      </c>
      <c r="K101" s="232">
        <v>0</v>
      </c>
      <c r="L101" s="233">
        <v>0</v>
      </c>
      <c r="M101" s="238">
        <v>1</v>
      </c>
      <c r="N101" s="240">
        <v>0</v>
      </c>
      <c r="O101" s="196">
        <v>1</v>
      </c>
      <c r="P101" s="236">
        <v>0</v>
      </c>
      <c r="Q101" s="236">
        <v>0</v>
      </c>
      <c r="R101" s="236">
        <v>0</v>
      </c>
      <c r="S101" s="236">
        <v>0</v>
      </c>
      <c r="T101" s="236">
        <v>0</v>
      </c>
      <c r="U101" s="236">
        <v>0</v>
      </c>
      <c r="V101" s="237">
        <v>0</v>
      </c>
      <c r="W101" s="233">
        <v>0</v>
      </c>
      <c r="X101" s="238">
        <v>1</v>
      </c>
      <c r="Y101" s="238">
        <v>0</v>
      </c>
      <c r="Z101" s="197">
        <v>1</v>
      </c>
    </row>
    <row r="102" spans="1:26" ht="15" customHeight="1" x14ac:dyDescent="0.25">
      <c r="A102" s="331"/>
      <c r="B102" s="343"/>
      <c r="C102" s="193" t="s">
        <v>127</v>
      </c>
      <c r="D102" s="191" t="s">
        <v>128</v>
      </c>
      <c r="E102" s="198">
        <v>7</v>
      </c>
      <c r="F102" s="232">
        <v>0</v>
      </c>
      <c r="G102" s="232">
        <v>0</v>
      </c>
      <c r="H102" s="232">
        <v>0</v>
      </c>
      <c r="I102" s="232">
        <v>0</v>
      </c>
      <c r="J102" s="232">
        <v>0</v>
      </c>
      <c r="K102" s="232">
        <v>0</v>
      </c>
      <c r="L102" s="233">
        <v>7</v>
      </c>
      <c r="M102" s="238">
        <v>13</v>
      </c>
      <c r="N102" s="240">
        <v>41</v>
      </c>
      <c r="O102" s="196">
        <v>61</v>
      </c>
      <c r="P102" s="236">
        <v>4</v>
      </c>
      <c r="Q102" s="236">
        <v>0</v>
      </c>
      <c r="R102" s="236">
        <v>0</v>
      </c>
      <c r="S102" s="236">
        <v>0</v>
      </c>
      <c r="T102" s="236">
        <v>0</v>
      </c>
      <c r="U102" s="236">
        <v>0</v>
      </c>
      <c r="V102" s="237">
        <v>0</v>
      </c>
      <c r="W102" s="233">
        <v>4</v>
      </c>
      <c r="X102" s="238">
        <v>2</v>
      </c>
      <c r="Y102" s="238">
        <v>5</v>
      </c>
      <c r="Z102" s="197">
        <v>11</v>
      </c>
    </row>
    <row r="103" spans="1:26" ht="15" customHeight="1" x14ac:dyDescent="0.25">
      <c r="A103" s="331"/>
      <c r="B103" s="145"/>
      <c r="C103" s="193"/>
      <c r="D103" s="191" t="s">
        <v>511</v>
      </c>
      <c r="E103" s="198">
        <v>0</v>
      </c>
      <c r="F103" s="232">
        <v>0</v>
      </c>
      <c r="G103" s="232">
        <v>0</v>
      </c>
      <c r="H103" s="232">
        <v>0</v>
      </c>
      <c r="I103" s="232">
        <v>0</v>
      </c>
      <c r="J103" s="232">
        <v>0</v>
      </c>
      <c r="K103" s="232">
        <v>0</v>
      </c>
      <c r="L103" s="233">
        <v>0</v>
      </c>
      <c r="M103" s="238">
        <v>0</v>
      </c>
      <c r="N103" s="240">
        <v>0</v>
      </c>
      <c r="O103" s="196">
        <v>0</v>
      </c>
      <c r="P103" s="236">
        <v>0</v>
      </c>
      <c r="Q103" s="236">
        <v>0</v>
      </c>
      <c r="R103" s="236">
        <v>0</v>
      </c>
      <c r="S103" s="236">
        <v>0</v>
      </c>
      <c r="T103" s="236">
        <v>0</v>
      </c>
      <c r="U103" s="236">
        <v>0</v>
      </c>
      <c r="V103" s="237">
        <v>0</v>
      </c>
      <c r="W103" s="233">
        <v>0</v>
      </c>
      <c r="X103" s="238">
        <v>0</v>
      </c>
      <c r="Y103" s="238">
        <v>0</v>
      </c>
      <c r="Z103" s="197">
        <v>0</v>
      </c>
    </row>
    <row r="104" spans="1:26" ht="15" customHeight="1" x14ac:dyDescent="0.25">
      <c r="A104" s="331"/>
      <c r="B104" s="194"/>
      <c r="C104" s="193"/>
      <c r="D104" s="191" t="s">
        <v>129</v>
      </c>
      <c r="E104" s="198">
        <v>0</v>
      </c>
      <c r="F104" s="232">
        <v>0</v>
      </c>
      <c r="G104" s="232">
        <v>0</v>
      </c>
      <c r="H104" s="232">
        <v>0</v>
      </c>
      <c r="I104" s="232">
        <v>0</v>
      </c>
      <c r="J104" s="232">
        <v>0</v>
      </c>
      <c r="K104" s="232">
        <v>0</v>
      </c>
      <c r="L104" s="233">
        <v>0</v>
      </c>
      <c r="M104" s="238">
        <v>26</v>
      </c>
      <c r="N104" s="240">
        <v>74</v>
      </c>
      <c r="O104" s="196">
        <v>100</v>
      </c>
      <c r="P104" s="236">
        <v>0</v>
      </c>
      <c r="Q104" s="236">
        <v>0</v>
      </c>
      <c r="R104" s="236">
        <v>0</v>
      </c>
      <c r="S104" s="236">
        <v>0</v>
      </c>
      <c r="T104" s="236">
        <v>0</v>
      </c>
      <c r="U104" s="236">
        <v>0</v>
      </c>
      <c r="V104" s="237">
        <v>0</v>
      </c>
      <c r="W104" s="233">
        <v>0</v>
      </c>
      <c r="X104" s="238">
        <v>5</v>
      </c>
      <c r="Y104" s="238">
        <v>14</v>
      </c>
      <c r="Z104" s="197">
        <v>19</v>
      </c>
    </row>
    <row r="105" spans="1:26" ht="15" customHeight="1" x14ac:dyDescent="0.25">
      <c r="A105" s="331"/>
      <c r="B105" s="129"/>
      <c r="C105" s="193"/>
      <c r="D105" s="191" t="s">
        <v>499</v>
      </c>
      <c r="E105" s="198">
        <v>0</v>
      </c>
      <c r="F105" s="232">
        <v>0</v>
      </c>
      <c r="G105" s="232">
        <v>0</v>
      </c>
      <c r="H105" s="232">
        <v>0</v>
      </c>
      <c r="I105" s="232">
        <v>0</v>
      </c>
      <c r="J105" s="232">
        <v>0</v>
      </c>
      <c r="K105" s="232">
        <v>0</v>
      </c>
      <c r="L105" s="233">
        <v>0</v>
      </c>
      <c r="M105" s="238">
        <v>0</v>
      </c>
      <c r="N105" s="240">
        <v>0</v>
      </c>
      <c r="O105" s="196">
        <v>0</v>
      </c>
      <c r="P105" s="236">
        <v>0</v>
      </c>
      <c r="Q105" s="236">
        <v>0</v>
      </c>
      <c r="R105" s="236">
        <v>0</v>
      </c>
      <c r="S105" s="236">
        <v>0</v>
      </c>
      <c r="T105" s="236">
        <v>0</v>
      </c>
      <c r="U105" s="236">
        <v>0</v>
      </c>
      <c r="V105" s="237">
        <v>0</v>
      </c>
      <c r="W105" s="233">
        <v>0</v>
      </c>
      <c r="X105" s="238">
        <v>0</v>
      </c>
      <c r="Y105" s="238">
        <v>0</v>
      </c>
      <c r="Z105" s="197">
        <v>0</v>
      </c>
    </row>
    <row r="106" spans="1:26" ht="15" customHeight="1" x14ac:dyDescent="0.25">
      <c r="A106" s="331"/>
      <c r="B106" s="129"/>
      <c r="C106" s="193"/>
      <c r="D106" s="191" t="s">
        <v>604</v>
      </c>
      <c r="E106" s="198">
        <v>0</v>
      </c>
      <c r="F106" s="232">
        <v>0</v>
      </c>
      <c r="G106" s="232">
        <v>0</v>
      </c>
      <c r="H106" s="232">
        <v>0</v>
      </c>
      <c r="I106" s="232">
        <v>0</v>
      </c>
      <c r="J106" s="232">
        <v>0</v>
      </c>
      <c r="K106" s="232">
        <v>0</v>
      </c>
      <c r="L106" s="233">
        <v>0</v>
      </c>
      <c r="M106" s="238">
        <v>0</v>
      </c>
      <c r="N106" s="240">
        <v>14</v>
      </c>
      <c r="O106" s="196">
        <v>14</v>
      </c>
      <c r="P106" s="236">
        <v>0</v>
      </c>
      <c r="Q106" s="236">
        <v>0</v>
      </c>
      <c r="R106" s="236">
        <v>0</v>
      </c>
      <c r="S106" s="236">
        <v>0</v>
      </c>
      <c r="T106" s="236">
        <v>0</v>
      </c>
      <c r="U106" s="236">
        <v>0</v>
      </c>
      <c r="V106" s="237">
        <v>0</v>
      </c>
      <c r="W106" s="233">
        <v>0</v>
      </c>
      <c r="X106" s="238">
        <v>0</v>
      </c>
      <c r="Y106" s="238">
        <v>4</v>
      </c>
      <c r="Z106" s="197">
        <v>4</v>
      </c>
    </row>
    <row r="107" spans="1:26" ht="15" customHeight="1" x14ac:dyDescent="0.25">
      <c r="A107" s="331"/>
      <c r="B107" s="341" t="s">
        <v>130</v>
      </c>
      <c r="C107" s="193" t="s">
        <v>131</v>
      </c>
      <c r="D107" s="191" t="s">
        <v>132</v>
      </c>
      <c r="E107" s="198">
        <v>0</v>
      </c>
      <c r="F107" s="232">
        <v>0</v>
      </c>
      <c r="G107" s="232">
        <v>15</v>
      </c>
      <c r="H107" s="232">
        <v>0</v>
      </c>
      <c r="I107" s="232">
        <v>0</v>
      </c>
      <c r="J107" s="232">
        <v>0</v>
      </c>
      <c r="K107" s="232">
        <v>0</v>
      </c>
      <c r="L107" s="233">
        <v>15</v>
      </c>
      <c r="M107" s="238">
        <v>19</v>
      </c>
      <c r="N107" s="240">
        <v>247</v>
      </c>
      <c r="O107" s="196">
        <v>281</v>
      </c>
      <c r="P107" s="236">
        <v>0</v>
      </c>
      <c r="Q107" s="236">
        <v>0</v>
      </c>
      <c r="R107" s="236">
        <v>6</v>
      </c>
      <c r="S107" s="236">
        <v>0</v>
      </c>
      <c r="T107" s="236">
        <v>0</v>
      </c>
      <c r="U107" s="236">
        <v>0</v>
      </c>
      <c r="V107" s="237">
        <v>0</v>
      </c>
      <c r="W107" s="233">
        <v>6</v>
      </c>
      <c r="X107" s="238">
        <v>8</v>
      </c>
      <c r="Y107" s="238">
        <v>46</v>
      </c>
      <c r="Z107" s="197">
        <v>60</v>
      </c>
    </row>
    <row r="108" spans="1:26" ht="15" customHeight="1" x14ac:dyDescent="0.25">
      <c r="A108" s="331"/>
      <c r="B108" s="342"/>
      <c r="C108" s="193" t="s">
        <v>131</v>
      </c>
      <c r="D108" s="191" t="s">
        <v>133</v>
      </c>
      <c r="E108" s="198">
        <v>0</v>
      </c>
      <c r="F108" s="232">
        <v>0</v>
      </c>
      <c r="G108" s="232">
        <v>0</v>
      </c>
      <c r="H108" s="232">
        <v>0</v>
      </c>
      <c r="I108" s="232">
        <v>0</v>
      </c>
      <c r="J108" s="232">
        <v>0</v>
      </c>
      <c r="K108" s="232">
        <v>0</v>
      </c>
      <c r="L108" s="233">
        <v>0</v>
      </c>
      <c r="M108" s="238">
        <v>0</v>
      </c>
      <c r="N108" s="240">
        <v>0</v>
      </c>
      <c r="O108" s="196">
        <v>0</v>
      </c>
      <c r="P108" s="236">
        <v>0</v>
      </c>
      <c r="Q108" s="236">
        <v>0</v>
      </c>
      <c r="R108" s="236">
        <v>0</v>
      </c>
      <c r="S108" s="236">
        <v>0</v>
      </c>
      <c r="T108" s="236">
        <v>0</v>
      </c>
      <c r="U108" s="236">
        <v>0</v>
      </c>
      <c r="V108" s="237">
        <v>0</v>
      </c>
      <c r="W108" s="233">
        <v>0</v>
      </c>
      <c r="X108" s="238">
        <v>0</v>
      </c>
      <c r="Y108" s="238">
        <v>0</v>
      </c>
      <c r="Z108" s="197">
        <v>0</v>
      </c>
    </row>
    <row r="109" spans="1:26" ht="15" customHeight="1" x14ac:dyDescent="0.25">
      <c r="A109" s="331"/>
      <c r="B109" s="343"/>
      <c r="C109" s="193" t="s">
        <v>131</v>
      </c>
      <c r="D109" s="191" t="s">
        <v>134</v>
      </c>
      <c r="E109" s="198">
        <v>0</v>
      </c>
      <c r="F109" s="232">
        <v>0</v>
      </c>
      <c r="G109" s="232">
        <v>0</v>
      </c>
      <c r="H109" s="232">
        <v>0</v>
      </c>
      <c r="I109" s="232">
        <v>0</v>
      </c>
      <c r="J109" s="232">
        <v>0</v>
      </c>
      <c r="K109" s="232">
        <v>0</v>
      </c>
      <c r="L109" s="233">
        <v>0</v>
      </c>
      <c r="M109" s="238">
        <v>1</v>
      </c>
      <c r="N109" s="240">
        <v>26</v>
      </c>
      <c r="O109" s="196">
        <v>27</v>
      </c>
      <c r="P109" s="236">
        <v>0</v>
      </c>
      <c r="Q109" s="236">
        <v>0</v>
      </c>
      <c r="R109" s="236">
        <v>0</v>
      </c>
      <c r="S109" s="236">
        <v>0</v>
      </c>
      <c r="T109" s="236">
        <v>0</v>
      </c>
      <c r="U109" s="236">
        <v>0</v>
      </c>
      <c r="V109" s="237">
        <v>0</v>
      </c>
      <c r="W109" s="233">
        <v>0</v>
      </c>
      <c r="X109" s="238">
        <v>0</v>
      </c>
      <c r="Y109" s="238">
        <v>1</v>
      </c>
      <c r="Z109" s="197">
        <v>1</v>
      </c>
    </row>
    <row r="110" spans="1:26" ht="15" customHeight="1" x14ac:dyDescent="0.25">
      <c r="A110" s="331"/>
      <c r="B110" s="194"/>
      <c r="C110" s="193"/>
      <c r="D110" s="191" t="s">
        <v>135</v>
      </c>
      <c r="E110" s="198">
        <v>0</v>
      </c>
      <c r="F110" s="232">
        <v>0</v>
      </c>
      <c r="G110" s="232">
        <v>0</v>
      </c>
      <c r="H110" s="232">
        <v>0</v>
      </c>
      <c r="I110" s="232">
        <v>0</v>
      </c>
      <c r="J110" s="232">
        <v>0</v>
      </c>
      <c r="K110" s="232">
        <v>0</v>
      </c>
      <c r="L110" s="233">
        <v>0</v>
      </c>
      <c r="M110" s="238">
        <v>8</v>
      </c>
      <c r="N110" s="240">
        <v>35</v>
      </c>
      <c r="O110" s="196">
        <v>43</v>
      </c>
      <c r="P110" s="236">
        <v>0</v>
      </c>
      <c r="Q110" s="236">
        <v>0</v>
      </c>
      <c r="R110" s="236">
        <v>0</v>
      </c>
      <c r="S110" s="236">
        <v>0</v>
      </c>
      <c r="T110" s="236">
        <v>0</v>
      </c>
      <c r="U110" s="236">
        <v>0</v>
      </c>
      <c r="V110" s="237">
        <v>0</v>
      </c>
      <c r="W110" s="233">
        <v>0</v>
      </c>
      <c r="X110" s="238">
        <v>0</v>
      </c>
      <c r="Y110" s="238">
        <v>3</v>
      </c>
      <c r="Z110" s="197">
        <v>3</v>
      </c>
    </row>
    <row r="111" spans="1:26" ht="15" customHeight="1" x14ac:dyDescent="0.25">
      <c r="A111" s="331"/>
      <c r="B111" s="344" t="s">
        <v>50</v>
      </c>
      <c r="C111" s="193" t="s">
        <v>136</v>
      </c>
      <c r="D111" s="191" t="s">
        <v>137</v>
      </c>
      <c r="E111" s="198">
        <v>0</v>
      </c>
      <c r="F111" s="232">
        <v>0</v>
      </c>
      <c r="G111" s="232">
        <v>0</v>
      </c>
      <c r="H111" s="232">
        <v>0</v>
      </c>
      <c r="I111" s="232">
        <v>0</v>
      </c>
      <c r="J111" s="232">
        <v>0</v>
      </c>
      <c r="K111" s="232">
        <v>0</v>
      </c>
      <c r="L111" s="233">
        <v>0</v>
      </c>
      <c r="M111" s="238">
        <v>0</v>
      </c>
      <c r="N111" s="240">
        <v>49</v>
      </c>
      <c r="O111" s="196">
        <v>49</v>
      </c>
      <c r="P111" s="236">
        <v>0</v>
      </c>
      <c r="Q111" s="236">
        <v>0</v>
      </c>
      <c r="R111" s="236">
        <v>0</v>
      </c>
      <c r="S111" s="236">
        <v>0</v>
      </c>
      <c r="T111" s="236">
        <v>0</v>
      </c>
      <c r="U111" s="236">
        <v>0</v>
      </c>
      <c r="V111" s="237">
        <v>0</v>
      </c>
      <c r="W111" s="233">
        <v>0</v>
      </c>
      <c r="X111" s="238">
        <v>0</v>
      </c>
      <c r="Y111" s="238">
        <v>5</v>
      </c>
      <c r="Z111" s="197">
        <v>5</v>
      </c>
    </row>
    <row r="112" spans="1:26" ht="15" customHeight="1" x14ac:dyDescent="0.25">
      <c r="A112" s="331"/>
      <c r="B112" s="345"/>
      <c r="C112" s="193" t="s">
        <v>138</v>
      </c>
      <c r="D112" s="191" t="s">
        <v>139</v>
      </c>
      <c r="E112" s="198">
        <v>0</v>
      </c>
      <c r="F112" s="232">
        <v>3</v>
      </c>
      <c r="G112" s="232">
        <v>13</v>
      </c>
      <c r="H112" s="232">
        <v>0</v>
      </c>
      <c r="I112" s="232">
        <v>0</v>
      </c>
      <c r="J112" s="232">
        <v>0</v>
      </c>
      <c r="K112" s="232">
        <v>0</v>
      </c>
      <c r="L112" s="233">
        <v>16</v>
      </c>
      <c r="M112" s="238">
        <v>35</v>
      </c>
      <c r="N112" s="240">
        <v>85</v>
      </c>
      <c r="O112" s="196">
        <v>136</v>
      </c>
      <c r="P112" s="236">
        <v>0</v>
      </c>
      <c r="Q112" s="236">
        <v>1</v>
      </c>
      <c r="R112" s="236">
        <v>1</v>
      </c>
      <c r="S112" s="236">
        <v>0</v>
      </c>
      <c r="T112" s="236">
        <v>0</v>
      </c>
      <c r="U112" s="236">
        <v>0</v>
      </c>
      <c r="V112" s="237">
        <v>0</v>
      </c>
      <c r="W112" s="233">
        <v>2</v>
      </c>
      <c r="X112" s="238">
        <v>4</v>
      </c>
      <c r="Y112" s="238">
        <v>9</v>
      </c>
      <c r="Z112" s="197">
        <v>15</v>
      </c>
    </row>
    <row r="113" spans="1:26" ht="15" customHeight="1" x14ac:dyDescent="0.25">
      <c r="A113" s="331"/>
      <c r="B113" s="345"/>
      <c r="C113" s="193" t="s">
        <v>138</v>
      </c>
      <c r="D113" s="191" t="s">
        <v>140</v>
      </c>
      <c r="E113" s="198">
        <v>0</v>
      </c>
      <c r="F113" s="232">
        <v>0</v>
      </c>
      <c r="G113" s="232">
        <v>0</v>
      </c>
      <c r="H113" s="232">
        <v>0</v>
      </c>
      <c r="I113" s="232">
        <v>0</v>
      </c>
      <c r="J113" s="232">
        <v>0</v>
      </c>
      <c r="K113" s="232">
        <v>0</v>
      </c>
      <c r="L113" s="233">
        <v>0</v>
      </c>
      <c r="M113" s="238">
        <v>0</v>
      </c>
      <c r="N113" s="240">
        <v>0</v>
      </c>
      <c r="O113" s="196">
        <v>0</v>
      </c>
      <c r="P113" s="236">
        <v>0</v>
      </c>
      <c r="Q113" s="236">
        <v>0</v>
      </c>
      <c r="R113" s="236">
        <v>0</v>
      </c>
      <c r="S113" s="236">
        <v>0</v>
      </c>
      <c r="T113" s="236">
        <v>0</v>
      </c>
      <c r="U113" s="236">
        <v>0</v>
      </c>
      <c r="V113" s="237">
        <v>0</v>
      </c>
      <c r="W113" s="233">
        <v>0</v>
      </c>
      <c r="X113" s="238">
        <v>1</v>
      </c>
      <c r="Y113" s="238">
        <v>0</v>
      </c>
      <c r="Z113" s="197">
        <v>1</v>
      </c>
    </row>
    <row r="114" spans="1:26" ht="15" customHeight="1" x14ac:dyDescent="0.25">
      <c r="A114" s="331"/>
      <c r="B114" s="345"/>
      <c r="C114" s="193" t="s">
        <v>138</v>
      </c>
      <c r="D114" s="191" t="s">
        <v>141</v>
      </c>
      <c r="E114" s="198">
        <v>0</v>
      </c>
      <c r="F114" s="232">
        <v>0</v>
      </c>
      <c r="G114" s="232">
        <v>0</v>
      </c>
      <c r="H114" s="232">
        <v>0</v>
      </c>
      <c r="I114" s="232">
        <v>0</v>
      </c>
      <c r="J114" s="232">
        <v>0</v>
      </c>
      <c r="K114" s="232">
        <v>0</v>
      </c>
      <c r="L114" s="233">
        <v>0</v>
      </c>
      <c r="M114" s="238">
        <v>2</v>
      </c>
      <c r="N114" s="240">
        <v>20</v>
      </c>
      <c r="O114" s="196">
        <v>22</v>
      </c>
      <c r="P114" s="236">
        <v>0</v>
      </c>
      <c r="Q114" s="236">
        <v>0</v>
      </c>
      <c r="R114" s="236">
        <v>0</v>
      </c>
      <c r="S114" s="236">
        <v>0</v>
      </c>
      <c r="T114" s="236">
        <v>0</v>
      </c>
      <c r="U114" s="236">
        <v>0</v>
      </c>
      <c r="V114" s="237">
        <v>0</v>
      </c>
      <c r="W114" s="233">
        <v>0</v>
      </c>
      <c r="X114" s="238">
        <v>2</v>
      </c>
      <c r="Y114" s="238">
        <v>4</v>
      </c>
      <c r="Z114" s="197">
        <v>6</v>
      </c>
    </row>
    <row r="115" spans="1:26" ht="15" customHeight="1" x14ac:dyDescent="0.25">
      <c r="A115" s="331"/>
      <c r="B115" s="345"/>
      <c r="C115" s="193" t="s">
        <v>138</v>
      </c>
      <c r="D115" s="191" t="s">
        <v>142</v>
      </c>
      <c r="E115" s="198">
        <v>0</v>
      </c>
      <c r="F115" s="232">
        <v>4</v>
      </c>
      <c r="G115" s="232">
        <v>0</v>
      </c>
      <c r="H115" s="232">
        <v>0</v>
      </c>
      <c r="I115" s="232">
        <v>0</v>
      </c>
      <c r="J115" s="232">
        <v>0</v>
      </c>
      <c r="K115" s="232">
        <v>0</v>
      </c>
      <c r="L115" s="233">
        <v>4</v>
      </c>
      <c r="M115" s="238">
        <v>0</v>
      </c>
      <c r="N115" s="240">
        <v>16</v>
      </c>
      <c r="O115" s="196">
        <v>20</v>
      </c>
      <c r="P115" s="236">
        <v>0</v>
      </c>
      <c r="Q115" s="236">
        <v>0</v>
      </c>
      <c r="R115" s="236">
        <v>0</v>
      </c>
      <c r="S115" s="236">
        <v>0</v>
      </c>
      <c r="T115" s="236">
        <v>0</v>
      </c>
      <c r="U115" s="236">
        <v>0</v>
      </c>
      <c r="V115" s="237">
        <v>0</v>
      </c>
      <c r="W115" s="233">
        <v>0</v>
      </c>
      <c r="X115" s="238">
        <v>0</v>
      </c>
      <c r="Y115" s="238">
        <v>4</v>
      </c>
      <c r="Z115" s="197">
        <v>4</v>
      </c>
    </row>
    <row r="116" spans="1:26" ht="15" customHeight="1" x14ac:dyDescent="0.25">
      <c r="A116" s="331"/>
      <c r="B116" s="345"/>
      <c r="C116" s="193" t="s">
        <v>143</v>
      </c>
      <c r="D116" s="191" t="s">
        <v>144</v>
      </c>
      <c r="E116" s="198">
        <v>0</v>
      </c>
      <c r="F116" s="232">
        <v>0</v>
      </c>
      <c r="G116" s="232">
        <v>3</v>
      </c>
      <c r="H116" s="232">
        <v>0</v>
      </c>
      <c r="I116" s="232">
        <v>0</v>
      </c>
      <c r="J116" s="232">
        <v>0</v>
      </c>
      <c r="K116" s="232">
        <v>0</v>
      </c>
      <c r="L116" s="233">
        <v>3</v>
      </c>
      <c r="M116" s="238">
        <v>1</v>
      </c>
      <c r="N116" s="240">
        <v>14</v>
      </c>
      <c r="O116" s="196">
        <v>18</v>
      </c>
      <c r="P116" s="236">
        <v>0</v>
      </c>
      <c r="Q116" s="236">
        <v>0</v>
      </c>
      <c r="R116" s="236">
        <v>0</v>
      </c>
      <c r="S116" s="236">
        <v>0</v>
      </c>
      <c r="T116" s="236">
        <v>0</v>
      </c>
      <c r="U116" s="236">
        <v>0</v>
      </c>
      <c r="V116" s="237">
        <v>0</v>
      </c>
      <c r="W116" s="233">
        <v>0</v>
      </c>
      <c r="X116" s="238">
        <v>0</v>
      </c>
      <c r="Y116" s="238">
        <v>3</v>
      </c>
      <c r="Z116" s="197">
        <v>3</v>
      </c>
    </row>
    <row r="117" spans="1:26" ht="15" customHeight="1" x14ac:dyDescent="0.25">
      <c r="A117" s="331"/>
      <c r="B117" s="345"/>
      <c r="C117" s="193" t="s">
        <v>143</v>
      </c>
      <c r="D117" s="191" t="s">
        <v>145</v>
      </c>
      <c r="E117" s="198">
        <v>0</v>
      </c>
      <c r="F117" s="232">
        <v>0</v>
      </c>
      <c r="G117" s="232">
        <v>1</v>
      </c>
      <c r="H117" s="232">
        <v>0</v>
      </c>
      <c r="I117" s="232">
        <v>0</v>
      </c>
      <c r="J117" s="232">
        <v>0</v>
      </c>
      <c r="K117" s="232">
        <v>0</v>
      </c>
      <c r="L117" s="233">
        <v>1</v>
      </c>
      <c r="M117" s="238">
        <v>16</v>
      </c>
      <c r="N117" s="240">
        <v>5</v>
      </c>
      <c r="O117" s="196">
        <v>22</v>
      </c>
      <c r="P117" s="236">
        <v>0</v>
      </c>
      <c r="Q117" s="236">
        <v>0</v>
      </c>
      <c r="R117" s="236">
        <v>0</v>
      </c>
      <c r="S117" s="236">
        <v>0</v>
      </c>
      <c r="T117" s="236">
        <v>0</v>
      </c>
      <c r="U117" s="236">
        <v>0</v>
      </c>
      <c r="V117" s="237">
        <v>0</v>
      </c>
      <c r="W117" s="233">
        <v>0</v>
      </c>
      <c r="X117" s="238">
        <v>3</v>
      </c>
      <c r="Y117" s="238">
        <v>0</v>
      </c>
      <c r="Z117" s="197">
        <v>3</v>
      </c>
    </row>
    <row r="118" spans="1:26" ht="15" customHeight="1" x14ac:dyDescent="0.25">
      <c r="A118" s="331"/>
      <c r="B118" s="345"/>
      <c r="C118" s="193" t="s">
        <v>146</v>
      </c>
      <c r="D118" s="191" t="s">
        <v>147</v>
      </c>
      <c r="E118" s="198">
        <v>19</v>
      </c>
      <c r="F118" s="232">
        <v>0</v>
      </c>
      <c r="G118" s="232">
        <v>0</v>
      </c>
      <c r="H118" s="232">
        <v>0</v>
      </c>
      <c r="I118" s="232">
        <v>0</v>
      </c>
      <c r="J118" s="232">
        <v>0</v>
      </c>
      <c r="K118" s="232">
        <v>0</v>
      </c>
      <c r="L118" s="233">
        <v>19</v>
      </c>
      <c r="M118" s="238">
        <v>1</v>
      </c>
      <c r="N118" s="240">
        <v>62</v>
      </c>
      <c r="O118" s="196">
        <v>82</v>
      </c>
      <c r="P118" s="236">
        <v>1</v>
      </c>
      <c r="Q118" s="236">
        <v>0</v>
      </c>
      <c r="R118" s="236">
        <v>0</v>
      </c>
      <c r="S118" s="236">
        <v>0</v>
      </c>
      <c r="T118" s="236">
        <v>0</v>
      </c>
      <c r="U118" s="236">
        <v>0</v>
      </c>
      <c r="V118" s="237">
        <v>0</v>
      </c>
      <c r="W118" s="233">
        <v>1</v>
      </c>
      <c r="X118" s="238">
        <v>0</v>
      </c>
      <c r="Y118" s="238">
        <v>3</v>
      </c>
      <c r="Z118" s="197">
        <v>4</v>
      </c>
    </row>
    <row r="119" spans="1:26" ht="15" customHeight="1" x14ac:dyDescent="0.25">
      <c r="A119" s="331"/>
      <c r="B119" s="345"/>
      <c r="C119" s="193" t="s">
        <v>146</v>
      </c>
      <c r="D119" s="191" t="s">
        <v>148</v>
      </c>
      <c r="E119" s="198">
        <v>4</v>
      </c>
      <c r="F119" s="232">
        <v>0</v>
      </c>
      <c r="G119" s="232">
        <v>0</v>
      </c>
      <c r="H119" s="232">
        <v>0</v>
      </c>
      <c r="I119" s="232">
        <v>0</v>
      </c>
      <c r="J119" s="232">
        <v>0</v>
      </c>
      <c r="K119" s="232">
        <v>0</v>
      </c>
      <c r="L119" s="233">
        <v>4</v>
      </c>
      <c r="M119" s="238">
        <v>1</v>
      </c>
      <c r="N119" s="240">
        <v>39</v>
      </c>
      <c r="O119" s="196">
        <v>44</v>
      </c>
      <c r="P119" s="236">
        <v>0</v>
      </c>
      <c r="Q119" s="236">
        <v>0</v>
      </c>
      <c r="R119" s="236">
        <v>0</v>
      </c>
      <c r="S119" s="236">
        <v>0</v>
      </c>
      <c r="T119" s="236">
        <v>0</v>
      </c>
      <c r="U119" s="236">
        <v>0</v>
      </c>
      <c r="V119" s="237">
        <v>0</v>
      </c>
      <c r="W119" s="233">
        <v>0</v>
      </c>
      <c r="X119" s="238">
        <v>1</v>
      </c>
      <c r="Y119" s="238">
        <v>3</v>
      </c>
      <c r="Z119" s="197">
        <v>4</v>
      </c>
    </row>
    <row r="120" spans="1:26" ht="15" customHeight="1" x14ac:dyDescent="0.25">
      <c r="A120" s="331"/>
      <c r="B120" s="345"/>
      <c r="C120" s="193" t="s">
        <v>149</v>
      </c>
      <c r="D120" s="191" t="s">
        <v>150</v>
      </c>
      <c r="E120" s="198">
        <v>0</v>
      </c>
      <c r="F120" s="232">
        <v>11</v>
      </c>
      <c r="G120" s="232">
        <v>0</v>
      </c>
      <c r="H120" s="232">
        <v>0</v>
      </c>
      <c r="I120" s="232">
        <v>0</v>
      </c>
      <c r="J120" s="232">
        <v>0</v>
      </c>
      <c r="K120" s="232">
        <v>0</v>
      </c>
      <c r="L120" s="233">
        <v>11</v>
      </c>
      <c r="M120" s="238">
        <v>3</v>
      </c>
      <c r="N120" s="240">
        <v>42</v>
      </c>
      <c r="O120" s="196">
        <v>56</v>
      </c>
      <c r="P120" s="236">
        <v>0</v>
      </c>
      <c r="Q120" s="236">
        <v>2</v>
      </c>
      <c r="R120" s="236">
        <v>0</v>
      </c>
      <c r="S120" s="236">
        <v>0</v>
      </c>
      <c r="T120" s="236">
        <v>0</v>
      </c>
      <c r="U120" s="236">
        <v>0</v>
      </c>
      <c r="V120" s="237">
        <v>0</v>
      </c>
      <c r="W120" s="233">
        <v>2</v>
      </c>
      <c r="X120" s="238">
        <v>0</v>
      </c>
      <c r="Y120" s="238">
        <v>2</v>
      </c>
      <c r="Z120" s="197">
        <v>4</v>
      </c>
    </row>
    <row r="121" spans="1:26" ht="15" customHeight="1" x14ac:dyDescent="0.25">
      <c r="A121" s="331"/>
      <c r="B121" s="346"/>
      <c r="C121" s="193" t="s">
        <v>149</v>
      </c>
      <c r="D121" s="191" t="s">
        <v>151</v>
      </c>
      <c r="E121" s="198">
        <v>0</v>
      </c>
      <c r="F121" s="232">
        <v>0</v>
      </c>
      <c r="G121" s="232">
        <v>0</v>
      </c>
      <c r="H121" s="232">
        <v>0</v>
      </c>
      <c r="I121" s="232">
        <v>0</v>
      </c>
      <c r="J121" s="232">
        <v>0</v>
      </c>
      <c r="K121" s="232">
        <v>0</v>
      </c>
      <c r="L121" s="233">
        <v>0</v>
      </c>
      <c r="M121" s="238">
        <v>0</v>
      </c>
      <c r="N121" s="240">
        <v>0</v>
      </c>
      <c r="O121" s="196">
        <v>0</v>
      </c>
      <c r="P121" s="236">
        <v>0</v>
      </c>
      <c r="Q121" s="236">
        <v>0</v>
      </c>
      <c r="R121" s="236">
        <v>0</v>
      </c>
      <c r="S121" s="236">
        <v>0</v>
      </c>
      <c r="T121" s="236">
        <v>0</v>
      </c>
      <c r="U121" s="236">
        <v>0</v>
      </c>
      <c r="V121" s="237">
        <v>0</v>
      </c>
      <c r="W121" s="233">
        <v>0</v>
      </c>
      <c r="X121" s="238">
        <v>0</v>
      </c>
      <c r="Y121" s="238">
        <v>0</v>
      </c>
      <c r="Z121" s="197">
        <v>0</v>
      </c>
    </row>
    <row r="122" spans="1:26" ht="15" customHeight="1" x14ac:dyDescent="0.25">
      <c r="A122" s="331"/>
      <c r="B122" s="194"/>
      <c r="C122" s="193" t="s">
        <v>152</v>
      </c>
      <c r="D122" s="191" t="s">
        <v>153</v>
      </c>
      <c r="E122" s="198">
        <v>0</v>
      </c>
      <c r="F122" s="232">
        <v>0</v>
      </c>
      <c r="G122" s="232">
        <v>0</v>
      </c>
      <c r="H122" s="232">
        <v>0</v>
      </c>
      <c r="I122" s="232">
        <v>0</v>
      </c>
      <c r="J122" s="232">
        <v>0</v>
      </c>
      <c r="K122" s="232">
        <v>0</v>
      </c>
      <c r="L122" s="233">
        <v>0</v>
      </c>
      <c r="M122" s="238">
        <v>18</v>
      </c>
      <c r="N122" s="240">
        <v>63</v>
      </c>
      <c r="O122" s="196">
        <v>81</v>
      </c>
      <c r="P122" s="236">
        <v>0</v>
      </c>
      <c r="Q122" s="236">
        <v>0</v>
      </c>
      <c r="R122" s="236">
        <v>0</v>
      </c>
      <c r="S122" s="236">
        <v>0</v>
      </c>
      <c r="T122" s="236">
        <v>0</v>
      </c>
      <c r="U122" s="236">
        <v>0</v>
      </c>
      <c r="V122" s="237">
        <v>0</v>
      </c>
      <c r="W122" s="233">
        <v>0</v>
      </c>
      <c r="X122" s="238">
        <v>1</v>
      </c>
      <c r="Y122" s="238">
        <v>9</v>
      </c>
      <c r="Z122" s="197">
        <v>10</v>
      </c>
    </row>
    <row r="123" spans="1:26" ht="15" customHeight="1" x14ac:dyDescent="0.25">
      <c r="A123" s="331"/>
      <c r="B123" s="194" t="s">
        <v>33</v>
      </c>
      <c r="C123" s="193" t="s">
        <v>95</v>
      </c>
      <c r="D123" s="191" t="s">
        <v>154</v>
      </c>
      <c r="E123" s="198">
        <v>0</v>
      </c>
      <c r="F123" s="232">
        <v>0</v>
      </c>
      <c r="G123" s="232">
        <v>0</v>
      </c>
      <c r="H123" s="232">
        <v>0</v>
      </c>
      <c r="I123" s="232">
        <v>0</v>
      </c>
      <c r="J123" s="232">
        <v>0</v>
      </c>
      <c r="K123" s="232">
        <v>0</v>
      </c>
      <c r="L123" s="233">
        <v>0</v>
      </c>
      <c r="M123" s="238">
        <v>1</v>
      </c>
      <c r="N123" s="240">
        <v>4</v>
      </c>
      <c r="O123" s="196">
        <v>5</v>
      </c>
      <c r="P123" s="236">
        <v>0</v>
      </c>
      <c r="Q123" s="236">
        <v>0</v>
      </c>
      <c r="R123" s="236">
        <v>0</v>
      </c>
      <c r="S123" s="236">
        <v>0</v>
      </c>
      <c r="T123" s="236">
        <v>0</v>
      </c>
      <c r="U123" s="236">
        <v>0</v>
      </c>
      <c r="V123" s="237">
        <v>0</v>
      </c>
      <c r="W123" s="233">
        <v>0</v>
      </c>
      <c r="X123" s="238">
        <v>1</v>
      </c>
      <c r="Y123" s="238">
        <v>0</v>
      </c>
      <c r="Z123" s="197">
        <v>1</v>
      </c>
    </row>
    <row r="124" spans="1:26" ht="15" customHeight="1" x14ac:dyDescent="0.25">
      <c r="A124" s="331"/>
      <c r="B124" s="194"/>
      <c r="C124" s="193" t="s">
        <v>155</v>
      </c>
      <c r="D124" s="191" t="s">
        <v>156</v>
      </c>
      <c r="E124" s="198">
        <v>0</v>
      </c>
      <c r="F124" s="232">
        <v>0</v>
      </c>
      <c r="G124" s="232">
        <v>0</v>
      </c>
      <c r="H124" s="232">
        <v>0</v>
      </c>
      <c r="I124" s="232">
        <v>0</v>
      </c>
      <c r="J124" s="232">
        <v>0</v>
      </c>
      <c r="K124" s="232">
        <v>0</v>
      </c>
      <c r="L124" s="233">
        <v>0</v>
      </c>
      <c r="M124" s="238">
        <v>2</v>
      </c>
      <c r="N124" s="240">
        <v>48</v>
      </c>
      <c r="O124" s="196">
        <v>50</v>
      </c>
      <c r="P124" s="236">
        <v>0</v>
      </c>
      <c r="Q124" s="236">
        <v>0</v>
      </c>
      <c r="R124" s="236">
        <v>0</v>
      </c>
      <c r="S124" s="236">
        <v>0</v>
      </c>
      <c r="T124" s="236">
        <v>0</v>
      </c>
      <c r="U124" s="236">
        <v>0</v>
      </c>
      <c r="V124" s="237">
        <v>0</v>
      </c>
      <c r="W124" s="233">
        <v>0</v>
      </c>
      <c r="X124" s="238">
        <v>0</v>
      </c>
      <c r="Y124" s="238">
        <v>11</v>
      </c>
      <c r="Z124" s="197">
        <v>11</v>
      </c>
    </row>
    <row r="125" spans="1:26" ht="15" customHeight="1" x14ac:dyDescent="0.25">
      <c r="A125" s="331"/>
      <c r="B125" s="341" t="s">
        <v>94</v>
      </c>
      <c r="C125" s="193" t="s">
        <v>157</v>
      </c>
      <c r="D125" s="191" t="s">
        <v>158</v>
      </c>
      <c r="E125" s="198">
        <v>0</v>
      </c>
      <c r="F125" s="232">
        <v>0</v>
      </c>
      <c r="G125" s="232">
        <v>0</v>
      </c>
      <c r="H125" s="232">
        <v>0</v>
      </c>
      <c r="I125" s="232">
        <v>0</v>
      </c>
      <c r="J125" s="232">
        <v>0</v>
      </c>
      <c r="K125" s="232">
        <v>0</v>
      </c>
      <c r="L125" s="233">
        <v>0</v>
      </c>
      <c r="M125" s="238">
        <v>5</v>
      </c>
      <c r="N125" s="240">
        <v>10</v>
      </c>
      <c r="O125" s="196">
        <v>15</v>
      </c>
      <c r="P125" s="236">
        <v>0</v>
      </c>
      <c r="Q125" s="236">
        <v>0</v>
      </c>
      <c r="R125" s="236">
        <v>0</v>
      </c>
      <c r="S125" s="236">
        <v>0</v>
      </c>
      <c r="T125" s="236">
        <v>0</v>
      </c>
      <c r="U125" s="236">
        <v>0</v>
      </c>
      <c r="V125" s="237">
        <v>0</v>
      </c>
      <c r="W125" s="233">
        <v>0</v>
      </c>
      <c r="X125" s="238">
        <v>3</v>
      </c>
      <c r="Y125" s="238">
        <v>2</v>
      </c>
      <c r="Z125" s="197">
        <v>5</v>
      </c>
    </row>
    <row r="126" spans="1:26" ht="15" customHeight="1" x14ac:dyDescent="0.25">
      <c r="A126" s="331"/>
      <c r="B126" s="343"/>
      <c r="C126" s="193" t="s">
        <v>159</v>
      </c>
      <c r="D126" s="191" t="s">
        <v>160</v>
      </c>
      <c r="E126" s="198">
        <v>0</v>
      </c>
      <c r="F126" s="232">
        <v>0</v>
      </c>
      <c r="G126" s="232">
        <v>0</v>
      </c>
      <c r="H126" s="232">
        <v>0</v>
      </c>
      <c r="I126" s="232">
        <v>0</v>
      </c>
      <c r="J126" s="232">
        <v>0</v>
      </c>
      <c r="K126" s="232">
        <v>0</v>
      </c>
      <c r="L126" s="233">
        <v>0</v>
      </c>
      <c r="M126" s="238">
        <v>0</v>
      </c>
      <c r="N126" s="240">
        <v>6</v>
      </c>
      <c r="O126" s="196">
        <v>6</v>
      </c>
      <c r="P126" s="236">
        <v>0</v>
      </c>
      <c r="Q126" s="236">
        <v>0</v>
      </c>
      <c r="R126" s="236">
        <v>0</v>
      </c>
      <c r="S126" s="236">
        <v>0</v>
      </c>
      <c r="T126" s="236">
        <v>0</v>
      </c>
      <c r="U126" s="236">
        <v>0</v>
      </c>
      <c r="V126" s="237">
        <v>0</v>
      </c>
      <c r="W126" s="233">
        <v>0</v>
      </c>
      <c r="X126" s="238">
        <v>0</v>
      </c>
      <c r="Y126" s="238">
        <v>0</v>
      </c>
      <c r="Z126" s="197">
        <v>0</v>
      </c>
    </row>
    <row r="127" spans="1:26" ht="15" customHeight="1" x14ac:dyDescent="0.25">
      <c r="A127" s="331"/>
      <c r="B127" s="344" t="s">
        <v>161</v>
      </c>
      <c r="C127" s="130" t="s">
        <v>162</v>
      </c>
      <c r="D127" s="191" t="s">
        <v>163</v>
      </c>
      <c r="E127" s="198">
        <v>0</v>
      </c>
      <c r="F127" s="232">
        <v>0</v>
      </c>
      <c r="G127" s="232">
        <v>1</v>
      </c>
      <c r="H127" s="232">
        <v>0</v>
      </c>
      <c r="I127" s="232">
        <v>0</v>
      </c>
      <c r="J127" s="232">
        <v>0</v>
      </c>
      <c r="K127" s="232">
        <v>0</v>
      </c>
      <c r="L127" s="233">
        <v>1</v>
      </c>
      <c r="M127" s="238">
        <v>0</v>
      </c>
      <c r="N127" s="240">
        <v>8</v>
      </c>
      <c r="O127" s="196">
        <v>9</v>
      </c>
      <c r="P127" s="236">
        <v>0</v>
      </c>
      <c r="Q127" s="236">
        <v>0</v>
      </c>
      <c r="R127" s="236">
        <v>0</v>
      </c>
      <c r="S127" s="236">
        <v>0</v>
      </c>
      <c r="T127" s="236">
        <v>0</v>
      </c>
      <c r="U127" s="236">
        <v>0</v>
      </c>
      <c r="V127" s="237">
        <v>0</v>
      </c>
      <c r="W127" s="233">
        <v>0</v>
      </c>
      <c r="X127" s="238">
        <v>0</v>
      </c>
      <c r="Y127" s="238">
        <v>1</v>
      </c>
      <c r="Z127" s="197">
        <v>1</v>
      </c>
    </row>
    <row r="128" spans="1:26" ht="15" customHeight="1" x14ac:dyDescent="0.25">
      <c r="A128" s="331"/>
      <c r="B128" s="345"/>
      <c r="C128" s="130"/>
      <c r="D128" s="191" t="s">
        <v>164</v>
      </c>
      <c r="E128" s="198">
        <v>0</v>
      </c>
      <c r="F128" s="232">
        <v>0</v>
      </c>
      <c r="G128" s="232">
        <v>0</v>
      </c>
      <c r="H128" s="232">
        <v>0</v>
      </c>
      <c r="I128" s="232">
        <v>0</v>
      </c>
      <c r="J128" s="232">
        <v>0</v>
      </c>
      <c r="K128" s="232">
        <v>0</v>
      </c>
      <c r="L128" s="233">
        <v>0</v>
      </c>
      <c r="M128" s="238">
        <v>0</v>
      </c>
      <c r="N128" s="240">
        <v>77</v>
      </c>
      <c r="O128" s="196">
        <v>77</v>
      </c>
      <c r="P128" s="236">
        <v>0</v>
      </c>
      <c r="Q128" s="236">
        <v>0</v>
      </c>
      <c r="R128" s="236">
        <v>0</v>
      </c>
      <c r="S128" s="236">
        <v>0</v>
      </c>
      <c r="T128" s="236">
        <v>0</v>
      </c>
      <c r="U128" s="236">
        <v>0</v>
      </c>
      <c r="V128" s="237">
        <v>0</v>
      </c>
      <c r="W128" s="233">
        <v>0</v>
      </c>
      <c r="X128" s="238">
        <v>0</v>
      </c>
      <c r="Y128" s="238">
        <v>10</v>
      </c>
      <c r="Z128" s="197">
        <v>10</v>
      </c>
    </row>
    <row r="129" spans="1:29" ht="15" customHeight="1" x14ac:dyDescent="0.25">
      <c r="A129" s="331"/>
      <c r="B129" s="346"/>
      <c r="C129" s="130" t="s">
        <v>165</v>
      </c>
      <c r="D129" s="191" t="s">
        <v>166</v>
      </c>
      <c r="E129" s="198">
        <v>0</v>
      </c>
      <c r="F129" s="232">
        <v>0</v>
      </c>
      <c r="G129" s="232">
        <v>0</v>
      </c>
      <c r="H129" s="232">
        <v>0</v>
      </c>
      <c r="I129" s="232">
        <v>0</v>
      </c>
      <c r="J129" s="232">
        <v>0</v>
      </c>
      <c r="K129" s="232">
        <v>0</v>
      </c>
      <c r="L129" s="233">
        <v>0</v>
      </c>
      <c r="M129" s="238">
        <v>334</v>
      </c>
      <c r="N129" s="240">
        <v>0</v>
      </c>
      <c r="O129" s="196">
        <v>334</v>
      </c>
      <c r="P129" s="236">
        <v>0</v>
      </c>
      <c r="Q129" s="236">
        <v>0</v>
      </c>
      <c r="R129" s="236">
        <v>0</v>
      </c>
      <c r="S129" s="236">
        <v>0</v>
      </c>
      <c r="T129" s="236">
        <v>0</v>
      </c>
      <c r="U129" s="236">
        <v>0</v>
      </c>
      <c r="V129" s="237">
        <v>0</v>
      </c>
      <c r="W129" s="233">
        <v>0</v>
      </c>
      <c r="X129" s="238">
        <v>74</v>
      </c>
      <c r="Y129" s="238">
        <v>0</v>
      </c>
      <c r="Z129" s="197">
        <v>74</v>
      </c>
    </row>
    <row r="130" spans="1:29" ht="15" customHeight="1" x14ac:dyDescent="0.25">
      <c r="A130" s="331"/>
      <c r="B130" s="194"/>
      <c r="C130" s="193"/>
      <c r="D130" s="191" t="s">
        <v>167</v>
      </c>
      <c r="E130" s="198">
        <v>0</v>
      </c>
      <c r="F130" s="232">
        <v>0</v>
      </c>
      <c r="G130" s="232">
        <v>0</v>
      </c>
      <c r="H130" s="232">
        <v>0</v>
      </c>
      <c r="I130" s="232">
        <v>0</v>
      </c>
      <c r="J130" s="232">
        <v>0</v>
      </c>
      <c r="K130" s="232">
        <v>0</v>
      </c>
      <c r="L130" s="233">
        <v>0</v>
      </c>
      <c r="M130" s="238">
        <v>0</v>
      </c>
      <c r="N130" s="240">
        <v>18</v>
      </c>
      <c r="O130" s="196">
        <v>18</v>
      </c>
      <c r="P130" s="236">
        <v>0</v>
      </c>
      <c r="Q130" s="236">
        <v>0</v>
      </c>
      <c r="R130" s="236">
        <v>0</v>
      </c>
      <c r="S130" s="236">
        <v>0</v>
      </c>
      <c r="T130" s="236">
        <v>0</v>
      </c>
      <c r="U130" s="236">
        <v>0</v>
      </c>
      <c r="V130" s="237">
        <v>0</v>
      </c>
      <c r="W130" s="233">
        <v>0</v>
      </c>
      <c r="X130" s="238">
        <v>0</v>
      </c>
      <c r="Y130" s="238">
        <v>0</v>
      </c>
      <c r="Z130" s="197">
        <v>0</v>
      </c>
    </row>
    <row r="131" spans="1:29" ht="15" customHeight="1" x14ac:dyDescent="0.25">
      <c r="A131" s="331"/>
      <c r="B131" s="122" t="s">
        <v>168</v>
      </c>
      <c r="C131" s="123"/>
      <c r="D131" s="124"/>
      <c r="E131" s="311">
        <v>5</v>
      </c>
      <c r="F131" s="188">
        <v>3</v>
      </c>
      <c r="G131" s="188">
        <v>26</v>
      </c>
      <c r="H131" s="188">
        <v>0</v>
      </c>
      <c r="I131" s="188">
        <v>0</v>
      </c>
      <c r="J131" s="188">
        <v>0</v>
      </c>
      <c r="K131" s="188">
        <v>0</v>
      </c>
      <c r="L131" s="189">
        <v>34</v>
      </c>
      <c r="M131" s="192">
        <v>125</v>
      </c>
      <c r="N131" s="310">
        <v>1071</v>
      </c>
      <c r="O131" s="192">
        <v>1230</v>
      </c>
      <c r="P131" s="310">
        <v>0</v>
      </c>
      <c r="Q131" s="310">
        <v>1</v>
      </c>
      <c r="R131" s="310">
        <v>7</v>
      </c>
      <c r="S131" s="310">
        <v>0</v>
      </c>
      <c r="T131" s="310">
        <v>0</v>
      </c>
      <c r="U131" s="310">
        <v>0</v>
      </c>
      <c r="V131" s="310">
        <v>0</v>
      </c>
      <c r="W131" s="189">
        <v>8</v>
      </c>
      <c r="X131" s="192">
        <v>31</v>
      </c>
      <c r="Y131" s="192">
        <v>233</v>
      </c>
      <c r="Z131" s="310">
        <v>272</v>
      </c>
    </row>
    <row r="132" spans="1:29" ht="15" customHeight="1" x14ac:dyDescent="0.25">
      <c r="A132" s="331"/>
      <c r="B132" s="341" t="s">
        <v>41</v>
      </c>
      <c r="C132" s="193" t="s">
        <v>169</v>
      </c>
      <c r="D132" s="191" t="s">
        <v>170</v>
      </c>
      <c r="E132" s="198">
        <v>0</v>
      </c>
      <c r="F132" s="232">
        <v>0</v>
      </c>
      <c r="G132" s="232">
        <v>0</v>
      </c>
      <c r="H132" s="232">
        <v>0</v>
      </c>
      <c r="I132" s="232">
        <v>0</v>
      </c>
      <c r="J132" s="232">
        <v>0</v>
      </c>
      <c r="K132" s="232">
        <v>0</v>
      </c>
      <c r="L132" s="233">
        <v>0</v>
      </c>
      <c r="M132" s="238">
        <v>12</v>
      </c>
      <c r="N132" s="240">
        <v>112</v>
      </c>
      <c r="O132" s="196">
        <v>124</v>
      </c>
      <c r="P132" s="236">
        <v>0</v>
      </c>
      <c r="Q132" s="236">
        <v>0</v>
      </c>
      <c r="R132" s="236">
        <v>0</v>
      </c>
      <c r="S132" s="236">
        <v>0</v>
      </c>
      <c r="T132" s="236">
        <v>0</v>
      </c>
      <c r="U132" s="236">
        <v>0</v>
      </c>
      <c r="V132" s="237">
        <v>0</v>
      </c>
      <c r="W132" s="233">
        <v>0</v>
      </c>
      <c r="X132" s="238">
        <v>4</v>
      </c>
      <c r="Y132" s="238">
        <v>27</v>
      </c>
      <c r="Z132" s="197">
        <v>31</v>
      </c>
      <c r="AB132" s="2"/>
    </row>
    <row r="133" spans="1:29" ht="15" customHeight="1" x14ac:dyDescent="0.25">
      <c r="A133" s="331"/>
      <c r="B133" s="342"/>
      <c r="C133" s="193" t="s">
        <v>169</v>
      </c>
      <c r="D133" s="191" t="s">
        <v>171</v>
      </c>
      <c r="E133" s="198">
        <v>0</v>
      </c>
      <c r="F133" s="232">
        <v>0</v>
      </c>
      <c r="G133" s="232">
        <v>0</v>
      </c>
      <c r="H133" s="232">
        <v>0</v>
      </c>
      <c r="I133" s="232">
        <v>0</v>
      </c>
      <c r="J133" s="232">
        <v>0</v>
      </c>
      <c r="K133" s="232">
        <v>0</v>
      </c>
      <c r="L133" s="233">
        <v>0</v>
      </c>
      <c r="M133" s="238">
        <v>0</v>
      </c>
      <c r="N133" s="240">
        <v>0</v>
      </c>
      <c r="O133" s="196">
        <v>0</v>
      </c>
      <c r="P133" s="236">
        <v>0</v>
      </c>
      <c r="Q133" s="236">
        <v>0</v>
      </c>
      <c r="R133" s="236">
        <v>0</v>
      </c>
      <c r="S133" s="236">
        <v>0</v>
      </c>
      <c r="T133" s="236">
        <v>0</v>
      </c>
      <c r="U133" s="236">
        <v>0</v>
      </c>
      <c r="V133" s="237">
        <v>0</v>
      </c>
      <c r="W133" s="233">
        <v>0</v>
      </c>
      <c r="X133" s="238">
        <v>0</v>
      </c>
      <c r="Y133" s="238">
        <v>0</v>
      </c>
      <c r="Z133" s="197">
        <v>0</v>
      </c>
    </row>
    <row r="134" spans="1:29" s="2" customFormat="1" x14ac:dyDescent="0.25">
      <c r="A134" s="331"/>
      <c r="B134" s="342"/>
      <c r="C134" s="193" t="s">
        <v>169</v>
      </c>
      <c r="D134" s="191" t="s">
        <v>172</v>
      </c>
      <c r="E134" s="198">
        <v>0</v>
      </c>
      <c r="F134" s="232">
        <v>0</v>
      </c>
      <c r="G134" s="232">
        <v>0</v>
      </c>
      <c r="H134" s="232">
        <v>0</v>
      </c>
      <c r="I134" s="232">
        <v>0</v>
      </c>
      <c r="J134" s="232">
        <v>0</v>
      </c>
      <c r="K134" s="232">
        <v>0</v>
      </c>
      <c r="L134" s="233">
        <v>0</v>
      </c>
      <c r="M134" s="238">
        <v>0</v>
      </c>
      <c r="N134" s="240">
        <v>0</v>
      </c>
      <c r="O134" s="196">
        <v>0</v>
      </c>
      <c r="P134" s="236">
        <v>0</v>
      </c>
      <c r="Q134" s="236">
        <v>0</v>
      </c>
      <c r="R134" s="236">
        <v>0</v>
      </c>
      <c r="S134" s="236">
        <v>0</v>
      </c>
      <c r="T134" s="236">
        <v>0</v>
      </c>
      <c r="U134" s="236">
        <v>0</v>
      </c>
      <c r="V134" s="237">
        <v>0</v>
      </c>
      <c r="W134" s="233">
        <v>0</v>
      </c>
      <c r="X134" s="238">
        <v>0</v>
      </c>
      <c r="Y134" s="238">
        <v>0</v>
      </c>
      <c r="Z134" s="197">
        <v>0</v>
      </c>
      <c r="AB134" s="15"/>
      <c r="AC134" s="15"/>
    </row>
    <row r="135" spans="1:29" ht="15" customHeight="1" x14ac:dyDescent="0.25">
      <c r="A135" s="331"/>
      <c r="B135" s="342"/>
      <c r="C135" s="193" t="s">
        <v>169</v>
      </c>
      <c r="D135" s="191" t="s">
        <v>173</v>
      </c>
      <c r="E135" s="198">
        <v>0</v>
      </c>
      <c r="F135" s="232">
        <v>0</v>
      </c>
      <c r="G135" s="232">
        <v>0</v>
      </c>
      <c r="H135" s="232">
        <v>0</v>
      </c>
      <c r="I135" s="232">
        <v>0</v>
      </c>
      <c r="J135" s="232">
        <v>0</v>
      </c>
      <c r="K135" s="232">
        <v>0</v>
      </c>
      <c r="L135" s="233">
        <v>0</v>
      </c>
      <c r="M135" s="238">
        <v>0</v>
      </c>
      <c r="N135" s="240">
        <v>0</v>
      </c>
      <c r="O135" s="196">
        <v>0</v>
      </c>
      <c r="P135" s="236">
        <v>0</v>
      </c>
      <c r="Q135" s="236">
        <v>0</v>
      </c>
      <c r="R135" s="236">
        <v>0</v>
      </c>
      <c r="S135" s="236">
        <v>0</v>
      </c>
      <c r="T135" s="236">
        <v>0</v>
      </c>
      <c r="U135" s="236">
        <v>0</v>
      </c>
      <c r="V135" s="237">
        <v>0</v>
      </c>
      <c r="W135" s="233">
        <v>0</v>
      </c>
      <c r="X135" s="238">
        <v>0</v>
      </c>
      <c r="Y135" s="238">
        <v>0</v>
      </c>
      <c r="Z135" s="197">
        <v>0</v>
      </c>
    </row>
    <row r="136" spans="1:29" ht="15" customHeight="1" x14ac:dyDescent="0.25">
      <c r="A136" s="331"/>
      <c r="B136" s="342"/>
      <c r="C136" s="193" t="s">
        <v>169</v>
      </c>
      <c r="D136" s="191" t="s">
        <v>174</v>
      </c>
      <c r="E136" s="198">
        <v>0</v>
      </c>
      <c r="F136" s="232">
        <v>0</v>
      </c>
      <c r="G136" s="232">
        <v>0</v>
      </c>
      <c r="H136" s="232">
        <v>0</v>
      </c>
      <c r="I136" s="232">
        <v>0</v>
      </c>
      <c r="J136" s="232">
        <v>0</v>
      </c>
      <c r="K136" s="232">
        <v>0</v>
      </c>
      <c r="L136" s="233">
        <v>0</v>
      </c>
      <c r="M136" s="238">
        <v>0</v>
      </c>
      <c r="N136" s="240">
        <v>0</v>
      </c>
      <c r="O136" s="196">
        <v>0</v>
      </c>
      <c r="P136" s="236">
        <v>0</v>
      </c>
      <c r="Q136" s="236">
        <v>0</v>
      </c>
      <c r="R136" s="236">
        <v>0</v>
      </c>
      <c r="S136" s="236">
        <v>0</v>
      </c>
      <c r="T136" s="236">
        <v>0</v>
      </c>
      <c r="U136" s="236">
        <v>0</v>
      </c>
      <c r="V136" s="237">
        <v>0</v>
      </c>
      <c r="W136" s="233">
        <v>0</v>
      </c>
      <c r="X136" s="238">
        <v>0</v>
      </c>
      <c r="Y136" s="238">
        <v>0</v>
      </c>
      <c r="Z136" s="197">
        <v>0</v>
      </c>
    </row>
    <row r="137" spans="1:29" ht="15" customHeight="1" x14ac:dyDescent="0.25">
      <c r="A137" s="331"/>
      <c r="B137" s="342"/>
      <c r="C137" s="193" t="s">
        <v>175</v>
      </c>
      <c r="D137" s="191" t="s">
        <v>176</v>
      </c>
      <c r="E137" s="198">
        <v>0</v>
      </c>
      <c r="F137" s="232">
        <v>0</v>
      </c>
      <c r="G137" s="232">
        <v>0</v>
      </c>
      <c r="H137" s="232">
        <v>0</v>
      </c>
      <c r="I137" s="232">
        <v>0</v>
      </c>
      <c r="J137" s="232">
        <v>0</v>
      </c>
      <c r="K137" s="232">
        <v>0</v>
      </c>
      <c r="L137" s="233">
        <v>0</v>
      </c>
      <c r="M137" s="238">
        <v>0</v>
      </c>
      <c r="N137" s="240">
        <v>0</v>
      </c>
      <c r="O137" s="196">
        <v>0</v>
      </c>
      <c r="P137" s="236">
        <v>0</v>
      </c>
      <c r="Q137" s="236">
        <v>0</v>
      </c>
      <c r="R137" s="236">
        <v>0</v>
      </c>
      <c r="S137" s="236">
        <v>0</v>
      </c>
      <c r="T137" s="236">
        <v>0</v>
      </c>
      <c r="U137" s="236">
        <v>0</v>
      </c>
      <c r="V137" s="237">
        <v>0</v>
      </c>
      <c r="W137" s="233">
        <v>0</v>
      </c>
      <c r="X137" s="238">
        <v>0</v>
      </c>
      <c r="Y137" s="238">
        <v>0</v>
      </c>
      <c r="Z137" s="197">
        <v>0</v>
      </c>
    </row>
    <row r="138" spans="1:29" ht="15" customHeight="1" x14ac:dyDescent="0.25">
      <c r="A138" s="331"/>
      <c r="B138" s="342"/>
      <c r="C138" s="193" t="s">
        <v>177</v>
      </c>
      <c r="D138" s="191" t="s">
        <v>178</v>
      </c>
      <c r="E138" s="198">
        <v>0</v>
      </c>
      <c r="F138" s="232">
        <v>0</v>
      </c>
      <c r="G138" s="232">
        <v>0</v>
      </c>
      <c r="H138" s="232">
        <v>0</v>
      </c>
      <c r="I138" s="232">
        <v>0</v>
      </c>
      <c r="J138" s="232">
        <v>0</v>
      </c>
      <c r="K138" s="232">
        <v>0</v>
      </c>
      <c r="L138" s="233">
        <v>0</v>
      </c>
      <c r="M138" s="238">
        <v>5</v>
      </c>
      <c r="N138" s="240">
        <v>77</v>
      </c>
      <c r="O138" s="196">
        <v>82</v>
      </c>
      <c r="P138" s="236">
        <v>0</v>
      </c>
      <c r="Q138" s="236">
        <v>0</v>
      </c>
      <c r="R138" s="236">
        <v>0</v>
      </c>
      <c r="S138" s="236">
        <v>0</v>
      </c>
      <c r="T138" s="236">
        <v>0</v>
      </c>
      <c r="U138" s="236">
        <v>0</v>
      </c>
      <c r="V138" s="237">
        <v>0</v>
      </c>
      <c r="W138" s="233">
        <v>0</v>
      </c>
      <c r="X138" s="238">
        <v>0</v>
      </c>
      <c r="Y138" s="238">
        <v>19</v>
      </c>
      <c r="Z138" s="197">
        <v>19</v>
      </c>
    </row>
    <row r="139" spans="1:29" ht="15" customHeight="1" x14ac:dyDescent="0.25">
      <c r="A139" s="331"/>
      <c r="B139" s="342"/>
      <c r="C139" s="193" t="s">
        <v>179</v>
      </c>
      <c r="D139" s="191" t="s">
        <v>180</v>
      </c>
      <c r="E139" s="198">
        <v>0</v>
      </c>
      <c r="F139" s="232">
        <v>0</v>
      </c>
      <c r="G139" s="232">
        <v>0</v>
      </c>
      <c r="H139" s="232">
        <v>0</v>
      </c>
      <c r="I139" s="232">
        <v>0</v>
      </c>
      <c r="J139" s="232">
        <v>0</v>
      </c>
      <c r="K139" s="232">
        <v>0</v>
      </c>
      <c r="L139" s="233">
        <v>0</v>
      </c>
      <c r="M139" s="238">
        <v>3</v>
      </c>
      <c r="N139" s="240">
        <v>29</v>
      </c>
      <c r="O139" s="196">
        <v>32</v>
      </c>
      <c r="P139" s="236">
        <v>0</v>
      </c>
      <c r="Q139" s="236">
        <v>0</v>
      </c>
      <c r="R139" s="236">
        <v>0</v>
      </c>
      <c r="S139" s="236">
        <v>0</v>
      </c>
      <c r="T139" s="236">
        <v>0</v>
      </c>
      <c r="U139" s="236">
        <v>0</v>
      </c>
      <c r="V139" s="237">
        <v>0</v>
      </c>
      <c r="W139" s="233">
        <v>0</v>
      </c>
      <c r="X139" s="238">
        <v>0</v>
      </c>
      <c r="Y139" s="238">
        <v>5</v>
      </c>
      <c r="Z139" s="197">
        <v>5</v>
      </c>
    </row>
    <row r="140" spans="1:29" ht="15" customHeight="1" x14ac:dyDescent="0.25">
      <c r="A140" s="331"/>
      <c r="B140" s="342"/>
      <c r="C140" s="193" t="s">
        <v>181</v>
      </c>
      <c r="D140" s="191" t="s">
        <v>182</v>
      </c>
      <c r="E140" s="198">
        <v>0</v>
      </c>
      <c r="F140" s="232">
        <v>0</v>
      </c>
      <c r="G140" s="232">
        <v>0</v>
      </c>
      <c r="H140" s="232">
        <v>0</v>
      </c>
      <c r="I140" s="232">
        <v>0</v>
      </c>
      <c r="J140" s="232">
        <v>0</v>
      </c>
      <c r="K140" s="232">
        <v>0</v>
      </c>
      <c r="L140" s="233">
        <v>0</v>
      </c>
      <c r="M140" s="238">
        <v>4</v>
      </c>
      <c r="N140" s="240">
        <v>71</v>
      </c>
      <c r="O140" s="196">
        <v>75</v>
      </c>
      <c r="P140" s="236">
        <v>0</v>
      </c>
      <c r="Q140" s="236">
        <v>0</v>
      </c>
      <c r="R140" s="236">
        <v>0</v>
      </c>
      <c r="S140" s="236">
        <v>0</v>
      </c>
      <c r="T140" s="236">
        <v>0</v>
      </c>
      <c r="U140" s="236">
        <v>0</v>
      </c>
      <c r="V140" s="237">
        <v>0</v>
      </c>
      <c r="W140" s="233">
        <v>0</v>
      </c>
      <c r="X140" s="238">
        <v>3</v>
      </c>
      <c r="Y140" s="238">
        <v>21</v>
      </c>
      <c r="Z140" s="197">
        <v>24</v>
      </c>
    </row>
    <row r="141" spans="1:29" ht="15" customHeight="1" x14ac:dyDescent="0.25">
      <c r="A141" s="331"/>
      <c r="B141" s="342"/>
      <c r="C141" s="193" t="s">
        <v>183</v>
      </c>
      <c r="D141" s="191" t="s">
        <v>184</v>
      </c>
      <c r="E141" s="198">
        <v>0</v>
      </c>
      <c r="F141" s="232">
        <v>0</v>
      </c>
      <c r="G141" s="232">
        <v>0</v>
      </c>
      <c r="H141" s="232">
        <v>0</v>
      </c>
      <c r="I141" s="232">
        <v>0</v>
      </c>
      <c r="J141" s="232">
        <v>0</v>
      </c>
      <c r="K141" s="232">
        <v>0</v>
      </c>
      <c r="L141" s="233">
        <v>0</v>
      </c>
      <c r="M141" s="238">
        <v>1</v>
      </c>
      <c r="N141" s="240">
        <v>39</v>
      </c>
      <c r="O141" s="196">
        <v>40</v>
      </c>
      <c r="P141" s="236">
        <v>0</v>
      </c>
      <c r="Q141" s="236">
        <v>0</v>
      </c>
      <c r="R141" s="236">
        <v>0</v>
      </c>
      <c r="S141" s="236">
        <v>0</v>
      </c>
      <c r="T141" s="236">
        <v>0</v>
      </c>
      <c r="U141" s="236">
        <v>0</v>
      </c>
      <c r="V141" s="237">
        <v>0</v>
      </c>
      <c r="W141" s="233">
        <v>0</v>
      </c>
      <c r="X141" s="238">
        <v>0</v>
      </c>
      <c r="Y141" s="238">
        <v>4</v>
      </c>
      <c r="Z141" s="197">
        <v>4</v>
      </c>
    </row>
    <row r="142" spans="1:29" ht="15" customHeight="1" x14ac:dyDescent="0.25">
      <c r="A142" s="331"/>
      <c r="B142" s="342"/>
      <c r="C142" s="193" t="s">
        <v>185</v>
      </c>
      <c r="D142" s="191" t="s">
        <v>186</v>
      </c>
      <c r="E142" s="198">
        <v>0</v>
      </c>
      <c r="F142" s="232">
        <v>0</v>
      </c>
      <c r="G142" s="232">
        <v>0</v>
      </c>
      <c r="H142" s="232">
        <v>0</v>
      </c>
      <c r="I142" s="232">
        <v>0</v>
      </c>
      <c r="J142" s="232">
        <v>0</v>
      </c>
      <c r="K142" s="232">
        <v>0</v>
      </c>
      <c r="L142" s="233">
        <v>0</v>
      </c>
      <c r="M142" s="238">
        <v>1</v>
      </c>
      <c r="N142" s="240">
        <v>24</v>
      </c>
      <c r="O142" s="196">
        <v>25</v>
      </c>
      <c r="P142" s="236">
        <v>0</v>
      </c>
      <c r="Q142" s="236">
        <v>0</v>
      </c>
      <c r="R142" s="236">
        <v>0</v>
      </c>
      <c r="S142" s="236">
        <v>0</v>
      </c>
      <c r="T142" s="236">
        <v>0</v>
      </c>
      <c r="U142" s="236">
        <v>0</v>
      </c>
      <c r="V142" s="237">
        <v>0</v>
      </c>
      <c r="W142" s="233">
        <v>0</v>
      </c>
      <c r="X142" s="238">
        <v>0</v>
      </c>
      <c r="Y142" s="238">
        <v>6</v>
      </c>
      <c r="Z142" s="197">
        <v>6</v>
      </c>
    </row>
    <row r="143" spans="1:29" ht="15" customHeight="1" x14ac:dyDescent="0.25">
      <c r="A143" s="331"/>
      <c r="B143" s="342"/>
      <c r="C143" s="193" t="s">
        <v>185</v>
      </c>
      <c r="D143" s="191" t="s">
        <v>187</v>
      </c>
      <c r="E143" s="198">
        <v>0</v>
      </c>
      <c r="F143" s="232">
        <v>0</v>
      </c>
      <c r="G143" s="232">
        <v>0</v>
      </c>
      <c r="H143" s="232">
        <v>0</v>
      </c>
      <c r="I143" s="232">
        <v>0</v>
      </c>
      <c r="J143" s="232">
        <v>0</v>
      </c>
      <c r="K143" s="232">
        <v>0</v>
      </c>
      <c r="L143" s="233">
        <v>0</v>
      </c>
      <c r="M143" s="238">
        <v>3</v>
      </c>
      <c r="N143" s="240">
        <v>58</v>
      </c>
      <c r="O143" s="196">
        <v>61</v>
      </c>
      <c r="P143" s="236">
        <v>0</v>
      </c>
      <c r="Q143" s="236">
        <v>0</v>
      </c>
      <c r="R143" s="236">
        <v>0</v>
      </c>
      <c r="S143" s="236">
        <v>0</v>
      </c>
      <c r="T143" s="236">
        <v>0</v>
      </c>
      <c r="U143" s="236">
        <v>0</v>
      </c>
      <c r="V143" s="237">
        <v>0</v>
      </c>
      <c r="W143" s="233">
        <v>0</v>
      </c>
      <c r="X143" s="238">
        <v>2</v>
      </c>
      <c r="Y143" s="238">
        <v>13</v>
      </c>
      <c r="Z143" s="197">
        <v>15</v>
      </c>
    </row>
    <row r="144" spans="1:29" ht="15" customHeight="1" x14ac:dyDescent="0.25">
      <c r="A144" s="331"/>
      <c r="B144" s="342"/>
      <c r="C144" s="193" t="s">
        <v>185</v>
      </c>
      <c r="D144" s="191" t="s">
        <v>188</v>
      </c>
      <c r="E144" s="198">
        <v>0</v>
      </c>
      <c r="F144" s="232">
        <v>0</v>
      </c>
      <c r="G144" s="232">
        <v>0</v>
      </c>
      <c r="H144" s="232">
        <v>0</v>
      </c>
      <c r="I144" s="232">
        <v>0</v>
      </c>
      <c r="J144" s="232">
        <v>0</v>
      </c>
      <c r="K144" s="232">
        <v>0</v>
      </c>
      <c r="L144" s="233">
        <v>0</v>
      </c>
      <c r="M144" s="238">
        <v>1</v>
      </c>
      <c r="N144" s="240">
        <v>9</v>
      </c>
      <c r="O144" s="196">
        <v>10</v>
      </c>
      <c r="P144" s="236">
        <v>0</v>
      </c>
      <c r="Q144" s="236">
        <v>0</v>
      </c>
      <c r="R144" s="236">
        <v>0</v>
      </c>
      <c r="S144" s="236">
        <v>0</v>
      </c>
      <c r="T144" s="236">
        <v>0</v>
      </c>
      <c r="U144" s="236">
        <v>0</v>
      </c>
      <c r="V144" s="237">
        <v>0</v>
      </c>
      <c r="W144" s="233">
        <v>0</v>
      </c>
      <c r="X144" s="238">
        <v>3</v>
      </c>
      <c r="Y144" s="238">
        <v>1</v>
      </c>
      <c r="Z144" s="197">
        <v>4</v>
      </c>
    </row>
    <row r="145" spans="1:26" ht="15" customHeight="1" x14ac:dyDescent="0.25">
      <c r="A145" s="331"/>
      <c r="B145" s="342"/>
      <c r="C145" s="193" t="s">
        <v>189</v>
      </c>
      <c r="D145" s="191" t="s">
        <v>190</v>
      </c>
      <c r="E145" s="198">
        <v>0</v>
      </c>
      <c r="F145" s="232">
        <v>0</v>
      </c>
      <c r="G145" s="232">
        <v>0</v>
      </c>
      <c r="H145" s="232">
        <v>0</v>
      </c>
      <c r="I145" s="232">
        <v>0</v>
      </c>
      <c r="J145" s="232">
        <v>0</v>
      </c>
      <c r="K145" s="232">
        <v>0</v>
      </c>
      <c r="L145" s="233">
        <v>0</v>
      </c>
      <c r="M145" s="238">
        <v>4</v>
      </c>
      <c r="N145" s="240">
        <v>93</v>
      </c>
      <c r="O145" s="196">
        <v>97</v>
      </c>
      <c r="P145" s="236">
        <v>0</v>
      </c>
      <c r="Q145" s="236">
        <v>0</v>
      </c>
      <c r="R145" s="236">
        <v>0</v>
      </c>
      <c r="S145" s="236">
        <v>0</v>
      </c>
      <c r="T145" s="236">
        <v>0</v>
      </c>
      <c r="U145" s="236">
        <v>0</v>
      </c>
      <c r="V145" s="237">
        <v>0</v>
      </c>
      <c r="W145" s="233">
        <v>0</v>
      </c>
      <c r="X145" s="238">
        <v>0</v>
      </c>
      <c r="Y145" s="238">
        <v>20</v>
      </c>
      <c r="Z145" s="197">
        <v>20</v>
      </c>
    </row>
    <row r="146" spans="1:26" ht="15" customHeight="1" x14ac:dyDescent="0.25">
      <c r="A146" s="331"/>
      <c r="B146" s="342"/>
      <c r="C146" s="193" t="s">
        <v>189</v>
      </c>
      <c r="D146" s="191" t="s">
        <v>191</v>
      </c>
      <c r="E146" s="198">
        <v>0</v>
      </c>
      <c r="F146" s="232">
        <v>0</v>
      </c>
      <c r="G146" s="232">
        <v>0</v>
      </c>
      <c r="H146" s="232">
        <v>0</v>
      </c>
      <c r="I146" s="232">
        <v>0</v>
      </c>
      <c r="J146" s="232">
        <v>0</v>
      </c>
      <c r="K146" s="232">
        <v>0</v>
      </c>
      <c r="L146" s="233">
        <v>0</v>
      </c>
      <c r="M146" s="238">
        <v>5</v>
      </c>
      <c r="N146" s="240">
        <v>5</v>
      </c>
      <c r="O146" s="196">
        <v>10</v>
      </c>
      <c r="P146" s="236">
        <v>0</v>
      </c>
      <c r="Q146" s="236">
        <v>0</v>
      </c>
      <c r="R146" s="236">
        <v>0</v>
      </c>
      <c r="S146" s="236">
        <v>0</v>
      </c>
      <c r="T146" s="236">
        <v>0</v>
      </c>
      <c r="U146" s="236">
        <v>0</v>
      </c>
      <c r="V146" s="237">
        <v>0</v>
      </c>
      <c r="W146" s="233">
        <v>0</v>
      </c>
      <c r="X146" s="238">
        <v>0</v>
      </c>
      <c r="Y146" s="238">
        <v>1</v>
      </c>
      <c r="Z146" s="197">
        <v>1</v>
      </c>
    </row>
    <row r="147" spans="1:26" ht="15" customHeight="1" x14ac:dyDescent="0.25">
      <c r="A147" s="331"/>
      <c r="B147" s="342"/>
      <c r="C147" s="193"/>
      <c r="D147" s="191" t="s">
        <v>521</v>
      </c>
      <c r="E147" s="198">
        <v>0</v>
      </c>
      <c r="F147" s="232">
        <v>0</v>
      </c>
      <c r="G147" s="232">
        <v>0</v>
      </c>
      <c r="H147" s="232">
        <v>0</v>
      </c>
      <c r="I147" s="232">
        <v>0</v>
      </c>
      <c r="J147" s="232">
        <v>0</v>
      </c>
      <c r="K147" s="232">
        <v>0</v>
      </c>
      <c r="L147" s="233">
        <v>0</v>
      </c>
      <c r="M147" s="238">
        <v>0</v>
      </c>
      <c r="N147" s="240">
        <v>0</v>
      </c>
      <c r="O147" s="196">
        <v>0</v>
      </c>
      <c r="P147" s="236">
        <v>0</v>
      </c>
      <c r="Q147" s="236">
        <v>0</v>
      </c>
      <c r="R147" s="236">
        <v>0</v>
      </c>
      <c r="S147" s="236">
        <v>0</v>
      </c>
      <c r="T147" s="236">
        <v>0</v>
      </c>
      <c r="U147" s="236">
        <v>0</v>
      </c>
      <c r="V147" s="237">
        <v>0</v>
      </c>
      <c r="W147" s="233">
        <v>0</v>
      </c>
      <c r="X147" s="238">
        <v>0</v>
      </c>
      <c r="Y147" s="238">
        <v>0</v>
      </c>
      <c r="Z147" s="197">
        <v>0</v>
      </c>
    </row>
    <row r="148" spans="1:26" ht="15" customHeight="1" x14ac:dyDescent="0.25">
      <c r="A148" s="331"/>
      <c r="B148" s="342"/>
      <c r="C148" s="193" t="s">
        <v>192</v>
      </c>
      <c r="D148" s="191" t="s">
        <v>193</v>
      </c>
      <c r="E148" s="198">
        <v>0</v>
      </c>
      <c r="F148" s="232">
        <v>0</v>
      </c>
      <c r="G148" s="232">
        <v>0</v>
      </c>
      <c r="H148" s="232">
        <v>0</v>
      </c>
      <c r="I148" s="232">
        <v>0</v>
      </c>
      <c r="J148" s="232">
        <v>0</v>
      </c>
      <c r="K148" s="232">
        <v>0</v>
      </c>
      <c r="L148" s="233">
        <v>0</v>
      </c>
      <c r="M148" s="238">
        <v>8</v>
      </c>
      <c r="N148" s="240">
        <v>102</v>
      </c>
      <c r="O148" s="196">
        <v>110</v>
      </c>
      <c r="P148" s="236">
        <v>0</v>
      </c>
      <c r="Q148" s="236">
        <v>0</v>
      </c>
      <c r="R148" s="236">
        <v>0</v>
      </c>
      <c r="S148" s="236">
        <v>0</v>
      </c>
      <c r="T148" s="236">
        <v>0</v>
      </c>
      <c r="U148" s="236">
        <v>0</v>
      </c>
      <c r="V148" s="237">
        <v>0</v>
      </c>
      <c r="W148" s="233">
        <v>0</v>
      </c>
      <c r="X148" s="238">
        <v>2</v>
      </c>
      <c r="Y148" s="238">
        <v>22</v>
      </c>
      <c r="Z148" s="197">
        <v>24</v>
      </c>
    </row>
    <row r="149" spans="1:26" ht="15" customHeight="1" x14ac:dyDescent="0.25">
      <c r="A149" s="331"/>
      <c r="B149" s="342"/>
      <c r="C149" s="193" t="s">
        <v>192</v>
      </c>
      <c r="D149" s="191" t="s">
        <v>194</v>
      </c>
      <c r="E149" s="198">
        <v>0</v>
      </c>
      <c r="F149" s="232">
        <v>0</v>
      </c>
      <c r="G149" s="232">
        <v>0</v>
      </c>
      <c r="H149" s="232">
        <v>0</v>
      </c>
      <c r="I149" s="232">
        <v>0</v>
      </c>
      <c r="J149" s="232">
        <v>0</v>
      </c>
      <c r="K149" s="232">
        <v>0</v>
      </c>
      <c r="L149" s="233">
        <v>0</v>
      </c>
      <c r="M149" s="238">
        <v>0</v>
      </c>
      <c r="N149" s="240">
        <v>20</v>
      </c>
      <c r="O149" s="196">
        <v>20</v>
      </c>
      <c r="P149" s="236">
        <v>0</v>
      </c>
      <c r="Q149" s="236">
        <v>0</v>
      </c>
      <c r="R149" s="236">
        <v>0</v>
      </c>
      <c r="S149" s="236">
        <v>0</v>
      </c>
      <c r="T149" s="236">
        <v>0</v>
      </c>
      <c r="U149" s="236">
        <v>0</v>
      </c>
      <c r="V149" s="237">
        <v>0</v>
      </c>
      <c r="W149" s="233">
        <v>0</v>
      </c>
      <c r="X149" s="238">
        <v>0</v>
      </c>
      <c r="Y149" s="238">
        <v>2</v>
      </c>
      <c r="Z149" s="197">
        <v>2</v>
      </c>
    </row>
    <row r="150" spans="1:26" ht="15" customHeight="1" x14ac:dyDescent="0.25">
      <c r="A150" s="331"/>
      <c r="B150" s="342"/>
      <c r="C150" s="193" t="s">
        <v>192</v>
      </c>
      <c r="D150" s="191" t="s">
        <v>195</v>
      </c>
      <c r="E150" s="198">
        <v>0</v>
      </c>
      <c r="F150" s="232">
        <v>0</v>
      </c>
      <c r="G150" s="232">
        <v>0</v>
      </c>
      <c r="H150" s="232">
        <v>0</v>
      </c>
      <c r="I150" s="232">
        <v>0</v>
      </c>
      <c r="J150" s="232">
        <v>0</v>
      </c>
      <c r="K150" s="232">
        <v>0</v>
      </c>
      <c r="L150" s="233">
        <v>0</v>
      </c>
      <c r="M150" s="238">
        <v>6</v>
      </c>
      <c r="N150" s="240">
        <v>21</v>
      </c>
      <c r="O150" s="196">
        <v>27</v>
      </c>
      <c r="P150" s="236">
        <v>0</v>
      </c>
      <c r="Q150" s="236">
        <v>0</v>
      </c>
      <c r="R150" s="236">
        <v>0</v>
      </c>
      <c r="S150" s="236">
        <v>0</v>
      </c>
      <c r="T150" s="236">
        <v>0</v>
      </c>
      <c r="U150" s="236">
        <v>0</v>
      </c>
      <c r="V150" s="237">
        <v>0</v>
      </c>
      <c r="W150" s="233">
        <v>0</v>
      </c>
      <c r="X150" s="238">
        <v>0</v>
      </c>
      <c r="Y150" s="238">
        <v>1</v>
      </c>
      <c r="Z150" s="197">
        <v>1</v>
      </c>
    </row>
    <row r="151" spans="1:26" ht="15" customHeight="1" x14ac:dyDescent="0.25">
      <c r="A151" s="331"/>
      <c r="B151" s="342"/>
      <c r="C151" s="193" t="s">
        <v>192</v>
      </c>
      <c r="D151" s="191" t="s">
        <v>196</v>
      </c>
      <c r="E151" s="198">
        <v>0</v>
      </c>
      <c r="F151" s="232">
        <v>0</v>
      </c>
      <c r="G151" s="232">
        <v>0</v>
      </c>
      <c r="H151" s="232">
        <v>0</v>
      </c>
      <c r="I151" s="232">
        <v>0</v>
      </c>
      <c r="J151" s="232">
        <v>0</v>
      </c>
      <c r="K151" s="232">
        <v>0</v>
      </c>
      <c r="L151" s="233">
        <v>0</v>
      </c>
      <c r="M151" s="238">
        <v>5</v>
      </c>
      <c r="N151" s="240">
        <v>6</v>
      </c>
      <c r="O151" s="196">
        <v>11</v>
      </c>
      <c r="P151" s="236">
        <v>0</v>
      </c>
      <c r="Q151" s="236">
        <v>0</v>
      </c>
      <c r="R151" s="236">
        <v>0</v>
      </c>
      <c r="S151" s="236">
        <v>0</v>
      </c>
      <c r="T151" s="236">
        <v>0</v>
      </c>
      <c r="U151" s="236">
        <v>0</v>
      </c>
      <c r="V151" s="237">
        <v>0</v>
      </c>
      <c r="W151" s="233">
        <v>0</v>
      </c>
      <c r="X151" s="238">
        <v>2</v>
      </c>
      <c r="Y151" s="238">
        <v>2</v>
      </c>
      <c r="Z151" s="197">
        <v>4</v>
      </c>
    </row>
    <row r="152" spans="1:26" ht="15" customHeight="1" x14ac:dyDescent="0.25">
      <c r="A152" s="331"/>
      <c r="B152" s="342"/>
      <c r="C152" s="193" t="s">
        <v>192</v>
      </c>
      <c r="D152" s="191" t="s">
        <v>197</v>
      </c>
      <c r="E152" s="198">
        <v>0</v>
      </c>
      <c r="F152" s="232">
        <v>0</v>
      </c>
      <c r="G152" s="232">
        <v>10</v>
      </c>
      <c r="H152" s="232">
        <v>0</v>
      </c>
      <c r="I152" s="232">
        <v>0</v>
      </c>
      <c r="J152" s="232">
        <v>0</v>
      </c>
      <c r="K152" s="232">
        <v>0</v>
      </c>
      <c r="L152" s="233">
        <v>10</v>
      </c>
      <c r="M152" s="238">
        <v>0</v>
      </c>
      <c r="N152" s="240">
        <v>5</v>
      </c>
      <c r="O152" s="196">
        <v>15</v>
      </c>
      <c r="P152" s="236">
        <v>0</v>
      </c>
      <c r="Q152" s="236">
        <v>0</v>
      </c>
      <c r="R152" s="236">
        <v>2</v>
      </c>
      <c r="S152" s="236">
        <v>0</v>
      </c>
      <c r="T152" s="236">
        <v>0</v>
      </c>
      <c r="U152" s="236">
        <v>0</v>
      </c>
      <c r="V152" s="237">
        <v>0</v>
      </c>
      <c r="W152" s="233">
        <v>2</v>
      </c>
      <c r="X152" s="238">
        <v>0</v>
      </c>
      <c r="Y152" s="238">
        <v>2</v>
      </c>
      <c r="Z152" s="197">
        <v>4</v>
      </c>
    </row>
    <row r="153" spans="1:26" ht="15" customHeight="1" x14ac:dyDescent="0.25">
      <c r="A153" s="331"/>
      <c r="B153" s="342"/>
      <c r="C153" s="193" t="s">
        <v>192</v>
      </c>
      <c r="D153" s="191" t="s">
        <v>198</v>
      </c>
      <c r="E153" s="198">
        <v>0</v>
      </c>
      <c r="F153" s="232">
        <v>0</v>
      </c>
      <c r="G153" s="232">
        <v>0</v>
      </c>
      <c r="H153" s="232">
        <v>0</v>
      </c>
      <c r="I153" s="232">
        <v>0</v>
      </c>
      <c r="J153" s="232">
        <v>0</v>
      </c>
      <c r="K153" s="232">
        <v>0</v>
      </c>
      <c r="L153" s="233">
        <v>0</v>
      </c>
      <c r="M153" s="238">
        <v>0</v>
      </c>
      <c r="N153" s="240">
        <v>48</v>
      </c>
      <c r="O153" s="196">
        <v>48</v>
      </c>
      <c r="P153" s="236">
        <v>0</v>
      </c>
      <c r="Q153" s="236">
        <v>0</v>
      </c>
      <c r="R153" s="236">
        <v>0</v>
      </c>
      <c r="S153" s="236">
        <v>0</v>
      </c>
      <c r="T153" s="236">
        <v>0</v>
      </c>
      <c r="U153" s="236">
        <v>0</v>
      </c>
      <c r="V153" s="237">
        <v>0</v>
      </c>
      <c r="W153" s="233">
        <v>0</v>
      </c>
      <c r="X153" s="238">
        <v>1</v>
      </c>
      <c r="Y153" s="238">
        <v>11</v>
      </c>
      <c r="Z153" s="197">
        <v>12</v>
      </c>
    </row>
    <row r="154" spans="1:26" ht="15" customHeight="1" x14ac:dyDescent="0.25">
      <c r="A154" s="331"/>
      <c r="B154" s="342"/>
      <c r="C154" s="193" t="s">
        <v>199</v>
      </c>
      <c r="D154" s="191" t="s">
        <v>200</v>
      </c>
      <c r="E154" s="198">
        <v>0</v>
      </c>
      <c r="F154" s="232">
        <v>0</v>
      </c>
      <c r="G154" s="232">
        <v>0</v>
      </c>
      <c r="H154" s="232">
        <v>0</v>
      </c>
      <c r="I154" s="232">
        <v>0</v>
      </c>
      <c r="J154" s="232">
        <v>0</v>
      </c>
      <c r="K154" s="232">
        <v>0</v>
      </c>
      <c r="L154" s="233">
        <v>0</v>
      </c>
      <c r="M154" s="238">
        <v>6</v>
      </c>
      <c r="N154" s="240">
        <v>2</v>
      </c>
      <c r="O154" s="196">
        <v>8</v>
      </c>
      <c r="P154" s="236">
        <v>0</v>
      </c>
      <c r="Q154" s="236">
        <v>0</v>
      </c>
      <c r="R154" s="236">
        <v>0</v>
      </c>
      <c r="S154" s="236">
        <v>0</v>
      </c>
      <c r="T154" s="236">
        <v>0</v>
      </c>
      <c r="U154" s="236">
        <v>0</v>
      </c>
      <c r="V154" s="237">
        <v>0</v>
      </c>
      <c r="W154" s="233">
        <v>0</v>
      </c>
      <c r="X154" s="238">
        <v>1</v>
      </c>
      <c r="Y154" s="238">
        <v>0</v>
      </c>
      <c r="Z154" s="197">
        <v>1</v>
      </c>
    </row>
    <row r="155" spans="1:26" ht="15" customHeight="1" x14ac:dyDescent="0.25">
      <c r="A155" s="331"/>
      <c r="B155" s="343"/>
      <c r="C155" s="193" t="s">
        <v>201</v>
      </c>
      <c r="D155" s="191" t="s">
        <v>202</v>
      </c>
      <c r="E155" s="198">
        <v>0</v>
      </c>
      <c r="F155" s="232">
        <v>0</v>
      </c>
      <c r="G155" s="232">
        <v>0</v>
      </c>
      <c r="H155" s="232">
        <v>0</v>
      </c>
      <c r="I155" s="232">
        <v>0</v>
      </c>
      <c r="J155" s="232">
        <v>0</v>
      </c>
      <c r="K155" s="232">
        <v>0</v>
      </c>
      <c r="L155" s="233">
        <v>0</v>
      </c>
      <c r="M155" s="238">
        <v>7</v>
      </c>
      <c r="N155" s="240">
        <v>33</v>
      </c>
      <c r="O155" s="196">
        <v>40</v>
      </c>
      <c r="P155" s="236">
        <v>0</v>
      </c>
      <c r="Q155" s="236">
        <v>0</v>
      </c>
      <c r="R155" s="236">
        <v>0</v>
      </c>
      <c r="S155" s="236">
        <v>0</v>
      </c>
      <c r="T155" s="236">
        <v>0</v>
      </c>
      <c r="U155" s="236">
        <v>0</v>
      </c>
      <c r="V155" s="237">
        <v>0</v>
      </c>
      <c r="W155" s="233">
        <v>0</v>
      </c>
      <c r="X155" s="238">
        <v>0</v>
      </c>
      <c r="Y155" s="238">
        <v>15</v>
      </c>
      <c r="Z155" s="197">
        <v>15</v>
      </c>
    </row>
    <row r="156" spans="1:26" ht="15" customHeight="1" x14ac:dyDescent="0.25">
      <c r="A156" s="331"/>
      <c r="B156" s="194"/>
      <c r="C156" s="193"/>
      <c r="D156" s="191" t="s">
        <v>203</v>
      </c>
      <c r="E156" s="198">
        <v>0</v>
      </c>
      <c r="F156" s="232">
        <v>0</v>
      </c>
      <c r="G156" s="232">
        <v>0</v>
      </c>
      <c r="H156" s="232">
        <v>0</v>
      </c>
      <c r="I156" s="232">
        <v>0</v>
      </c>
      <c r="J156" s="232">
        <v>0</v>
      </c>
      <c r="K156" s="232">
        <v>0</v>
      </c>
      <c r="L156" s="233">
        <v>0</v>
      </c>
      <c r="M156" s="238">
        <v>12</v>
      </c>
      <c r="N156" s="240">
        <v>16</v>
      </c>
      <c r="O156" s="196">
        <v>28</v>
      </c>
      <c r="P156" s="236">
        <v>0</v>
      </c>
      <c r="Q156" s="236">
        <v>0</v>
      </c>
      <c r="R156" s="236">
        <v>0</v>
      </c>
      <c r="S156" s="236">
        <v>0</v>
      </c>
      <c r="T156" s="236">
        <v>0</v>
      </c>
      <c r="U156" s="236">
        <v>0</v>
      </c>
      <c r="V156" s="237">
        <v>0</v>
      </c>
      <c r="W156" s="233">
        <v>0</v>
      </c>
      <c r="X156" s="238">
        <v>4</v>
      </c>
      <c r="Y156" s="238">
        <v>3</v>
      </c>
      <c r="Z156" s="197">
        <v>7</v>
      </c>
    </row>
    <row r="157" spans="1:26" ht="15" customHeight="1" x14ac:dyDescent="0.25">
      <c r="A157" s="331"/>
      <c r="B157" s="194"/>
      <c r="C157" s="193"/>
      <c r="D157" s="191" t="s">
        <v>500</v>
      </c>
      <c r="E157" s="198">
        <v>0</v>
      </c>
      <c r="F157" s="232">
        <v>0</v>
      </c>
      <c r="G157" s="232">
        <v>0</v>
      </c>
      <c r="H157" s="232">
        <v>0</v>
      </c>
      <c r="I157" s="232">
        <v>0</v>
      </c>
      <c r="J157" s="232">
        <v>0</v>
      </c>
      <c r="K157" s="232">
        <v>0</v>
      </c>
      <c r="L157" s="233">
        <v>0</v>
      </c>
      <c r="M157" s="238">
        <v>0</v>
      </c>
      <c r="N157" s="240">
        <v>0</v>
      </c>
      <c r="O157" s="196">
        <v>0</v>
      </c>
      <c r="P157" s="236">
        <v>0</v>
      </c>
      <c r="Q157" s="236">
        <v>0</v>
      </c>
      <c r="R157" s="236">
        <v>0</v>
      </c>
      <c r="S157" s="236">
        <v>0</v>
      </c>
      <c r="T157" s="236">
        <v>0</v>
      </c>
      <c r="U157" s="236">
        <v>0</v>
      </c>
      <c r="V157" s="237">
        <v>0</v>
      </c>
      <c r="W157" s="233">
        <v>0</v>
      </c>
      <c r="X157" s="238">
        <v>0</v>
      </c>
      <c r="Y157" s="238">
        <v>0</v>
      </c>
      <c r="Z157" s="197">
        <v>0</v>
      </c>
    </row>
    <row r="158" spans="1:26" ht="15" customHeight="1" x14ac:dyDescent="0.25">
      <c r="A158" s="331"/>
      <c r="B158" s="194"/>
      <c r="C158" s="193"/>
      <c r="D158" s="191" t="s">
        <v>204</v>
      </c>
      <c r="E158" s="198">
        <v>0</v>
      </c>
      <c r="F158" s="232">
        <v>0</v>
      </c>
      <c r="G158" s="232">
        <v>0</v>
      </c>
      <c r="H158" s="232">
        <v>0</v>
      </c>
      <c r="I158" s="232">
        <v>0</v>
      </c>
      <c r="J158" s="232">
        <v>0</v>
      </c>
      <c r="K158" s="232">
        <v>0</v>
      </c>
      <c r="L158" s="233">
        <v>0</v>
      </c>
      <c r="M158" s="238">
        <v>0</v>
      </c>
      <c r="N158" s="240">
        <v>0</v>
      </c>
      <c r="O158" s="196">
        <v>0</v>
      </c>
      <c r="P158" s="236">
        <v>0</v>
      </c>
      <c r="Q158" s="236">
        <v>0</v>
      </c>
      <c r="R158" s="236">
        <v>0</v>
      </c>
      <c r="S158" s="236">
        <v>0</v>
      </c>
      <c r="T158" s="236">
        <v>0</v>
      </c>
      <c r="U158" s="236">
        <v>0</v>
      </c>
      <c r="V158" s="237">
        <v>0</v>
      </c>
      <c r="W158" s="233">
        <v>0</v>
      </c>
      <c r="X158" s="238">
        <v>0</v>
      </c>
      <c r="Y158" s="238">
        <v>0</v>
      </c>
      <c r="Z158" s="197">
        <v>0</v>
      </c>
    </row>
    <row r="159" spans="1:26" ht="15" customHeight="1" x14ac:dyDescent="0.25">
      <c r="A159" s="331"/>
      <c r="B159" s="194"/>
      <c r="C159" s="193"/>
      <c r="D159" s="191" t="s">
        <v>205</v>
      </c>
      <c r="E159" s="198">
        <v>0</v>
      </c>
      <c r="F159" s="232">
        <v>0</v>
      </c>
      <c r="G159" s="232">
        <v>0</v>
      </c>
      <c r="H159" s="232">
        <v>0</v>
      </c>
      <c r="I159" s="232">
        <v>0</v>
      </c>
      <c r="J159" s="232">
        <v>0</v>
      </c>
      <c r="K159" s="232">
        <v>0</v>
      </c>
      <c r="L159" s="233">
        <v>0</v>
      </c>
      <c r="M159" s="238">
        <v>0</v>
      </c>
      <c r="N159" s="240">
        <v>7</v>
      </c>
      <c r="O159" s="196">
        <v>7</v>
      </c>
      <c r="P159" s="236">
        <v>0</v>
      </c>
      <c r="Q159" s="236">
        <v>0</v>
      </c>
      <c r="R159" s="236">
        <v>0</v>
      </c>
      <c r="S159" s="236">
        <v>0</v>
      </c>
      <c r="T159" s="236">
        <v>0</v>
      </c>
      <c r="U159" s="236">
        <v>0</v>
      </c>
      <c r="V159" s="237">
        <v>0</v>
      </c>
      <c r="W159" s="233">
        <v>0</v>
      </c>
      <c r="X159" s="238">
        <v>0</v>
      </c>
      <c r="Y159" s="238">
        <v>0</v>
      </c>
      <c r="Z159" s="197">
        <v>0</v>
      </c>
    </row>
    <row r="160" spans="1:26" ht="15" customHeight="1" x14ac:dyDescent="0.25">
      <c r="A160" s="331"/>
      <c r="B160" s="341" t="s">
        <v>50</v>
      </c>
      <c r="C160" s="193" t="s">
        <v>206</v>
      </c>
      <c r="D160" s="191" t="s">
        <v>207</v>
      </c>
      <c r="E160" s="198">
        <v>5</v>
      </c>
      <c r="F160" s="232">
        <v>3</v>
      </c>
      <c r="G160" s="232">
        <v>4</v>
      </c>
      <c r="H160" s="232">
        <v>0</v>
      </c>
      <c r="I160" s="232">
        <v>0</v>
      </c>
      <c r="J160" s="232">
        <v>0</v>
      </c>
      <c r="K160" s="232">
        <v>0</v>
      </c>
      <c r="L160" s="233">
        <v>12</v>
      </c>
      <c r="M160" s="238">
        <v>11</v>
      </c>
      <c r="N160" s="240">
        <v>124</v>
      </c>
      <c r="O160" s="196">
        <v>147</v>
      </c>
      <c r="P160" s="236">
        <v>0</v>
      </c>
      <c r="Q160" s="236">
        <v>1</v>
      </c>
      <c r="R160" s="236">
        <v>1</v>
      </c>
      <c r="S160" s="236">
        <v>0</v>
      </c>
      <c r="T160" s="236">
        <v>0</v>
      </c>
      <c r="U160" s="236">
        <v>0</v>
      </c>
      <c r="V160" s="237">
        <v>0</v>
      </c>
      <c r="W160" s="233">
        <v>2</v>
      </c>
      <c r="X160" s="238">
        <v>1</v>
      </c>
      <c r="Y160" s="238">
        <v>7</v>
      </c>
      <c r="Z160" s="197">
        <v>10</v>
      </c>
    </row>
    <row r="161" spans="1:29" ht="15" customHeight="1" x14ac:dyDescent="0.25">
      <c r="A161" s="331"/>
      <c r="B161" s="342"/>
      <c r="C161" s="193" t="s">
        <v>206</v>
      </c>
      <c r="D161" s="191" t="s">
        <v>208</v>
      </c>
      <c r="E161" s="198">
        <v>0</v>
      </c>
      <c r="F161" s="232">
        <v>0</v>
      </c>
      <c r="G161" s="232">
        <v>0</v>
      </c>
      <c r="H161" s="232">
        <v>0</v>
      </c>
      <c r="I161" s="232">
        <v>0</v>
      </c>
      <c r="J161" s="232">
        <v>0</v>
      </c>
      <c r="K161" s="232">
        <v>0</v>
      </c>
      <c r="L161" s="233">
        <v>0</v>
      </c>
      <c r="M161" s="238">
        <v>0</v>
      </c>
      <c r="N161" s="240">
        <v>16</v>
      </c>
      <c r="O161" s="196">
        <v>16</v>
      </c>
      <c r="P161" s="236">
        <v>0</v>
      </c>
      <c r="Q161" s="236">
        <v>0</v>
      </c>
      <c r="R161" s="236">
        <v>0</v>
      </c>
      <c r="S161" s="236">
        <v>0</v>
      </c>
      <c r="T161" s="236">
        <v>0</v>
      </c>
      <c r="U161" s="236">
        <v>0</v>
      </c>
      <c r="V161" s="237">
        <v>0</v>
      </c>
      <c r="W161" s="233">
        <v>0</v>
      </c>
      <c r="X161" s="238">
        <v>0</v>
      </c>
      <c r="Y161" s="238">
        <v>2</v>
      </c>
      <c r="Z161" s="197">
        <v>2</v>
      </c>
    </row>
    <row r="162" spans="1:29" ht="15" customHeight="1" x14ac:dyDescent="0.25">
      <c r="A162" s="331"/>
      <c r="B162" s="343"/>
      <c r="C162" s="193" t="s">
        <v>206</v>
      </c>
      <c r="D162" s="191" t="s">
        <v>209</v>
      </c>
      <c r="E162" s="198">
        <v>0</v>
      </c>
      <c r="F162" s="232">
        <v>0</v>
      </c>
      <c r="G162" s="232">
        <v>0</v>
      </c>
      <c r="H162" s="232">
        <v>0</v>
      </c>
      <c r="I162" s="232">
        <v>0</v>
      </c>
      <c r="J162" s="232">
        <v>0</v>
      </c>
      <c r="K162" s="232">
        <v>0</v>
      </c>
      <c r="L162" s="233">
        <v>0</v>
      </c>
      <c r="M162" s="238">
        <v>10</v>
      </c>
      <c r="N162" s="240">
        <v>21</v>
      </c>
      <c r="O162" s="196">
        <v>31</v>
      </c>
      <c r="P162" s="236">
        <v>0</v>
      </c>
      <c r="Q162" s="236">
        <v>0</v>
      </c>
      <c r="R162" s="236">
        <v>0</v>
      </c>
      <c r="S162" s="236">
        <v>0</v>
      </c>
      <c r="T162" s="236">
        <v>0</v>
      </c>
      <c r="U162" s="236">
        <v>0</v>
      </c>
      <c r="V162" s="237">
        <v>0</v>
      </c>
      <c r="W162" s="233">
        <v>0</v>
      </c>
      <c r="X162" s="238">
        <v>0</v>
      </c>
      <c r="Y162" s="238">
        <v>3</v>
      </c>
      <c r="Z162" s="197">
        <v>3</v>
      </c>
    </row>
    <row r="163" spans="1:29" ht="15" customHeight="1" x14ac:dyDescent="0.25">
      <c r="A163" s="331"/>
      <c r="B163" s="344" t="s">
        <v>161</v>
      </c>
      <c r="C163" s="193" t="s">
        <v>162</v>
      </c>
      <c r="D163" s="191" t="s">
        <v>210</v>
      </c>
      <c r="E163" s="198">
        <v>0</v>
      </c>
      <c r="F163" s="232">
        <v>0</v>
      </c>
      <c r="G163" s="232">
        <v>0</v>
      </c>
      <c r="H163" s="232">
        <v>0</v>
      </c>
      <c r="I163" s="232">
        <v>0</v>
      </c>
      <c r="J163" s="232">
        <v>0</v>
      </c>
      <c r="K163" s="232">
        <v>0</v>
      </c>
      <c r="L163" s="233">
        <v>0</v>
      </c>
      <c r="M163" s="238">
        <v>0</v>
      </c>
      <c r="N163" s="240">
        <v>62</v>
      </c>
      <c r="O163" s="196">
        <v>62</v>
      </c>
      <c r="P163" s="236">
        <v>0</v>
      </c>
      <c r="Q163" s="236">
        <v>0</v>
      </c>
      <c r="R163" s="236">
        <v>0</v>
      </c>
      <c r="S163" s="236">
        <v>0</v>
      </c>
      <c r="T163" s="236">
        <v>0</v>
      </c>
      <c r="U163" s="236">
        <v>0</v>
      </c>
      <c r="V163" s="237">
        <v>0</v>
      </c>
      <c r="W163" s="233">
        <v>0</v>
      </c>
      <c r="X163" s="238">
        <v>0</v>
      </c>
      <c r="Y163" s="238">
        <v>19</v>
      </c>
      <c r="Z163" s="197">
        <v>19</v>
      </c>
    </row>
    <row r="164" spans="1:29" ht="15" customHeight="1" x14ac:dyDescent="0.25">
      <c r="A164" s="331"/>
      <c r="B164" s="345"/>
      <c r="C164" s="193" t="s">
        <v>162</v>
      </c>
      <c r="D164" s="191" t="s">
        <v>211</v>
      </c>
      <c r="E164" s="198">
        <v>0</v>
      </c>
      <c r="F164" s="232">
        <v>0</v>
      </c>
      <c r="G164" s="232">
        <v>0</v>
      </c>
      <c r="H164" s="232">
        <v>0</v>
      </c>
      <c r="I164" s="232">
        <v>0</v>
      </c>
      <c r="J164" s="232">
        <v>0</v>
      </c>
      <c r="K164" s="232">
        <v>0</v>
      </c>
      <c r="L164" s="233">
        <v>0</v>
      </c>
      <c r="M164" s="238">
        <v>0</v>
      </c>
      <c r="N164" s="240">
        <v>28</v>
      </c>
      <c r="O164" s="196">
        <v>28</v>
      </c>
      <c r="P164" s="236">
        <v>0</v>
      </c>
      <c r="Q164" s="236">
        <v>0</v>
      </c>
      <c r="R164" s="236">
        <v>0</v>
      </c>
      <c r="S164" s="236">
        <v>0</v>
      </c>
      <c r="T164" s="236">
        <v>0</v>
      </c>
      <c r="U164" s="236">
        <v>0</v>
      </c>
      <c r="V164" s="237">
        <v>0</v>
      </c>
      <c r="W164" s="233">
        <v>0</v>
      </c>
      <c r="X164" s="238">
        <v>1</v>
      </c>
      <c r="Y164" s="238">
        <v>15</v>
      </c>
      <c r="Z164" s="197">
        <v>16</v>
      </c>
    </row>
    <row r="165" spans="1:29" ht="15" customHeight="1" x14ac:dyDescent="0.25">
      <c r="A165" s="331"/>
      <c r="B165" s="345"/>
      <c r="C165" s="130" t="s">
        <v>162</v>
      </c>
      <c r="D165" s="191" t="s">
        <v>212</v>
      </c>
      <c r="E165" s="198">
        <v>0</v>
      </c>
      <c r="F165" s="232">
        <v>0</v>
      </c>
      <c r="G165" s="232">
        <v>0</v>
      </c>
      <c r="H165" s="232">
        <v>0</v>
      </c>
      <c r="I165" s="232">
        <v>0</v>
      </c>
      <c r="J165" s="232">
        <v>0</v>
      </c>
      <c r="K165" s="232">
        <v>0</v>
      </c>
      <c r="L165" s="233">
        <v>0</v>
      </c>
      <c r="M165" s="238">
        <v>0</v>
      </c>
      <c r="N165" s="240">
        <v>6</v>
      </c>
      <c r="O165" s="196">
        <v>6</v>
      </c>
      <c r="P165" s="236">
        <v>0</v>
      </c>
      <c r="Q165" s="236">
        <v>0</v>
      </c>
      <c r="R165" s="236">
        <v>0</v>
      </c>
      <c r="S165" s="236">
        <v>0</v>
      </c>
      <c r="T165" s="236">
        <v>0</v>
      </c>
      <c r="U165" s="236">
        <v>0</v>
      </c>
      <c r="V165" s="237">
        <v>0</v>
      </c>
      <c r="W165" s="233">
        <v>0</v>
      </c>
      <c r="X165" s="238">
        <v>0</v>
      </c>
      <c r="Y165" s="238">
        <v>0</v>
      </c>
      <c r="Z165" s="197">
        <v>0</v>
      </c>
    </row>
    <row r="166" spans="1:29" ht="15" customHeight="1" x14ac:dyDescent="0.25">
      <c r="A166" s="331"/>
      <c r="B166" s="345"/>
      <c r="C166" s="130"/>
      <c r="D166" s="191" t="s">
        <v>522</v>
      </c>
      <c r="E166" s="198">
        <v>0</v>
      </c>
      <c r="F166" s="232">
        <v>0</v>
      </c>
      <c r="G166" s="232">
        <v>12</v>
      </c>
      <c r="H166" s="232">
        <v>0</v>
      </c>
      <c r="I166" s="232">
        <v>0</v>
      </c>
      <c r="J166" s="232">
        <v>0</v>
      </c>
      <c r="K166" s="232">
        <v>0</v>
      </c>
      <c r="L166" s="233">
        <v>12</v>
      </c>
      <c r="M166" s="238">
        <v>9</v>
      </c>
      <c r="N166" s="240">
        <v>0</v>
      </c>
      <c r="O166" s="196">
        <v>21</v>
      </c>
      <c r="P166" s="236">
        <v>0</v>
      </c>
      <c r="Q166" s="236">
        <v>0</v>
      </c>
      <c r="R166" s="236">
        <v>4</v>
      </c>
      <c r="S166" s="236">
        <v>0</v>
      </c>
      <c r="T166" s="236">
        <v>0</v>
      </c>
      <c r="U166" s="236">
        <v>0</v>
      </c>
      <c r="V166" s="237">
        <v>0</v>
      </c>
      <c r="W166" s="233">
        <v>4</v>
      </c>
      <c r="X166" s="238">
        <v>6</v>
      </c>
      <c r="Y166" s="238">
        <v>0</v>
      </c>
      <c r="Z166" s="197">
        <v>10</v>
      </c>
    </row>
    <row r="167" spans="1:29" ht="15" customHeight="1" x14ac:dyDescent="0.25">
      <c r="A167" s="331"/>
      <c r="B167" s="346"/>
      <c r="C167" s="130" t="s">
        <v>162</v>
      </c>
      <c r="D167" s="191" t="s">
        <v>213</v>
      </c>
      <c r="E167" s="198">
        <v>0</v>
      </c>
      <c r="F167" s="232">
        <v>0</v>
      </c>
      <c r="G167" s="232">
        <v>0</v>
      </c>
      <c r="H167" s="232">
        <v>0</v>
      </c>
      <c r="I167" s="232">
        <v>0</v>
      </c>
      <c r="J167" s="232">
        <v>0</v>
      </c>
      <c r="K167" s="232">
        <v>0</v>
      </c>
      <c r="L167" s="233">
        <v>0</v>
      </c>
      <c r="M167" s="238">
        <v>0</v>
      </c>
      <c r="N167" s="240">
        <v>6</v>
      </c>
      <c r="O167" s="196">
        <v>6</v>
      </c>
      <c r="P167" s="236">
        <v>0</v>
      </c>
      <c r="Q167" s="236">
        <v>0</v>
      </c>
      <c r="R167" s="236">
        <v>0</v>
      </c>
      <c r="S167" s="236">
        <v>0</v>
      </c>
      <c r="T167" s="236">
        <v>0</v>
      </c>
      <c r="U167" s="236">
        <v>0</v>
      </c>
      <c r="V167" s="237">
        <v>0</v>
      </c>
      <c r="W167" s="233">
        <v>0</v>
      </c>
      <c r="X167" s="238">
        <v>0</v>
      </c>
      <c r="Y167" s="238">
        <v>3</v>
      </c>
      <c r="Z167" s="197">
        <v>3</v>
      </c>
    </row>
    <row r="168" spans="1:29" ht="15" customHeight="1" x14ac:dyDescent="0.25">
      <c r="A168" s="331"/>
      <c r="B168" s="146"/>
      <c r="C168" s="130"/>
      <c r="D168" s="191" t="s">
        <v>523</v>
      </c>
      <c r="E168" s="198">
        <v>0</v>
      </c>
      <c r="F168" s="232">
        <v>0</v>
      </c>
      <c r="G168" s="232">
        <v>0</v>
      </c>
      <c r="H168" s="232">
        <v>0</v>
      </c>
      <c r="I168" s="232">
        <v>0</v>
      </c>
      <c r="J168" s="232">
        <v>0</v>
      </c>
      <c r="K168" s="232">
        <v>0</v>
      </c>
      <c r="L168" s="233">
        <v>0</v>
      </c>
      <c r="M168" s="238">
        <v>11</v>
      </c>
      <c r="N168" s="240">
        <v>2</v>
      </c>
      <c r="O168" s="196">
        <v>13</v>
      </c>
      <c r="P168" s="236">
        <v>0</v>
      </c>
      <c r="Q168" s="236">
        <v>0</v>
      </c>
      <c r="R168" s="236">
        <v>0</v>
      </c>
      <c r="S168" s="236">
        <v>0</v>
      </c>
      <c r="T168" s="236">
        <v>0</v>
      </c>
      <c r="U168" s="236">
        <v>0</v>
      </c>
      <c r="V168" s="237">
        <v>0</v>
      </c>
      <c r="W168" s="233">
        <v>0</v>
      </c>
      <c r="X168" s="238">
        <v>1</v>
      </c>
      <c r="Y168" s="238">
        <v>3</v>
      </c>
      <c r="Z168" s="197">
        <v>4</v>
      </c>
    </row>
    <row r="169" spans="1:29" ht="15" customHeight="1" x14ac:dyDescent="0.25">
      <c r="A169" s="331"/>
      <c r="B169" s="194"/>
      <c r="C169" s="130"/>
      <c r="D169" s="191" t="s">
        <v>214</v>
      </c>
      <c r="E169" s="198">
        <v>0</v>
      </c>
      <c r="F169" s="232">
        <v>0</v>
      </c>
      <c r="G169" s="232">
        <v>0</v>
      </c>
      <c r="H169" s="232">
        <v>0</v>
      </c>
      <c r="I169" s="232">
        <v>0</v>
      </c>
      <c r="J169" s="232">
        <v>0</v>
      </c>
      <c r="K169" s="232">
        <v>0</v>
      </c>
      <c r="L169" s="233">
        <v>0</v>
      </c>
      <c r="M169" s="238">
        <v>0</v>
      </c>
      <c r="N169" s="240">
        <v>0</v>
      </c>
      <c r="O169" s="196">
        <v>0</v>
      </c>
      <c r="P169" s="236">
        <v>0</v>
      </c>
      <c r="Q169" s="236">
        <v>0</v>
      </c>
      <c r="R169" s="236">
        <v>0</v>
      </c>
      <c r="S169" s="236">
        <v>0</v>
      </c>
      <c r="T169" s="236">
        <v>0</v>
      </c>
      <c r="U169" s="236">
        <v>0</v>
      </c>
      <c r="V169" s="237">
        <v>0</v>
      </c>
      <c r="W169" s="233">
        <v>0</v>
      </c>
      <c r="X169" s="238">
        <v>0</v>
      </c>
      <c r="Y169" s="238">
        <v>0</v>
      </c>
      <c r="Z169" s="197">
        <v>0</v>
      </c>
    </row>
    <row r="170" spans="1:29" ht="15" customHeight="1" x14ac:dyDescent="0.25">
      <c r="A170" s="331"/>
      <c r="B170" s="194"/>
      <c r="C170" s="130" t="s">
        <v>215</v>
      </c>
      <c r="D170" s="191" t="s">
        <v>216</v>
      </c>
      <c r="E170" s="198">
        <v>0</v>
      </c>
      <c r="F170" s="232">
        <v>0</v>
      </c>
      <c r="G170" s="232">
        <v>0</v>
      </c>
      <c r="H170" s="232">
        <v>0</v>
      </c>
      <c r="I170" s="232">
        <v>0</v>
      </c>
      <c r="J170" s="232">
        <v>0</v>
      </c>
      <c r="K170" s="232">
        <v>0</v>
      </c>
      <c r="L170" s="233">
        <v>0</v>
      </c>
      <c r="M170" s="238">
        <v>1</v>
      </c>
      <c r="N170" s="240">
        <v>29</v>
      </c>
      <c r="O170" s="196">
        <v>30</v>
      </c>
      <c r="P170" s="236">
        <v>0</v>
      </c>
      <c r="Q170" s="236">
        <v>0</v>
      </c>
      <c r="R170" s="236">
        <v>0</v>
      </c>
      <c r="S170" s="236">
        <v>0</v>
      </c>
      <c r="T170" s="236">
        <v>0</v>
      </c>
      <c r="U170" s="236">
        <v>0</v>
      </c>
      <c r="V170" s="237">
        <v>0</v>
      </c>
      <c r="W170" s="233">
        <v>0</v>
      </c>
      <c r="X170" s="238">
        <v>0</v>
      </c>
      <c r="Y170" s="238">
        <v>6</v>
      </c>
      <c r="Z170" s="197">
        <v>6</v>
      </c>
    </row>
    <row r="171" spans="1:29" ht="15" customHeight="1" x14ac:dyDescent="0.25">
      <c r="A171" s="331"/>
      <c r="B171" s="131" t="s">
        <v>217</v>
      </c>
      <c r="C171" s="123"/>
      <c r="D171" s="124"/>
      <c r="E171" s="311">
        <v>0</v>
      </c>
      <c r="F171" s="188">
        <v>0</v>
      </c>
      <c r="G171" s="188">
        <v>0</v>
      </c>
      <c r="H171" s="188">
        <v>36</v>
      </c>
      <c r="I171" s="188">
        <v>0</v>
      </c>
      <c r="J171" s="188">
        <v>0</v>
      </c>
      <c r="K171" s="188">
        <v>0</v>
      </c>
      <c r="L171" s="189">
        <v>36</v>
      </c>
      <c r="M171" s="192">
        <v>5</v>
      </c>
      <c r="N171" s="310">
        <v>752</v>
      </c>
      <c r="O171" s="192">
        <v>793</v>
      </c>
      <c r="P171" s="310">
        <v>0</v>
      </c>
      <c r="Q171" s="310">
        <v>0</v>
      </c>
      <c r="R171" s="310">
        <v>0</v>
      </c>
      <c r="S171" s="310">
        <v>7</v>
      </c>
      <c r="T171" s="310">
        <v>0</v>
      </c>
      <c r="U171" s="310">
        <v>0</v>
      </c>
      <c r="V171" s="310">
        <v>0</v>
      </c>
      <c r="W171" s="189">
        <v>7</v>
      </c>
      <c r="X171" s="192">
        <v>1</v>
      </c>
      <c r="Y171" s="192">
        <v>119</v>
      </c>
      <c r="Z171" s="310">
        <v>127</v>
      </c>
    </row>
    <row r="172" spans="1:29" ht="15" customHeight="1" x14ac:dyDescent="0.25">
      <c r="A172" s="331"/>
      <c r="B172" s="194"/>
      <c r="C172" s="130" t="s">
        <v>218</v>
      </c>
      <c r="D172" s="191" t="s">
        <v>219</v>
      </c>
      <c r="E172" s="198">
        <v>0</v>
      </c>
      <c r="F172" s="232">
        <v>0</v>
      </c>
      <c r="G172" s="232">
        <v>0</v>
      </c>
      <c r="H172" s="232">
        <v>0</v>
      </c>
      <c r="I172" s="232">
        <v>0</v>
      </c>
      <c r="J172" s="232">
        <v>0</v>
      </c>
      <c r="K172" s="232">
        <v>0</v>
      </c>
      <c r="L172" s="233">
        <v>0</v>
      </c>
      <c r="M172" s="238">
        <v>5</v>
      </c>
      <c r="N172" s="240">
        <v>2</v>
      </c>
      <c r="O172" s="196">
        <v>7</v>
      </c>
      <c r="P172" s="236">
        <v>0</v>
      </c>
      <c r="Q172" s="236">
        <v>0</v>
      </c>
      <c r="R172" s="236">
        <v>0</v>
      </c>
      <c r="S172" s="236">
        <v>0</v>
      </c>
      <c r="T172" s="236">
        <v>0</v>
      </c>
      <c r="U172" s="236">
        <v>0</v>
      </c>
      <c r="V172" s="237">
        <v>0</v>
      </c>
      <c r="W172" s="233">
        <v>0</v>
      </c>
      <c r="X172" s="238">
        <v>1</v>
      </c>
      <c r="Y172" s="238">
        <v>2</v>
      </c>
      <c r="Z172" s="197">
        <v>3</v>
      </c>
    </row>
    <row r="173" spans="1:29" ht="15" customHeight="1" x14ac:dyDescent="0.25">
      <c r="A173" s="331"/>
      <c r="B173" s="194" t="s">
        <v>220</v>
      </c>
      <c r="C173" s="130" t="s">
        <v>221</v>
      </c>
      <c r="D173" s="191" t="s">
        <v>222</v>
      </c>
      <c r="E173" s="198">
        <v>0</v>
      </c>
      <c r="F173" s="232">
        <v>0</v>
      </c>
      <c r="G173" s="232">
        <v>0</v>
      </c>
      <c r="H173" s="232">
        <v>17</v>
      </c>
      <c r="I173" s="232">
        <v>0</v>
      </c>
      <c r="J173" s="232">
        <v>0</v>
      </c>
      <c r="K173" s="232">
        <v>0</v>
      </c>
      <c r="L173" s="233">
        <v>17</v>
      </c>
      <c r="M173" s="238">
        <v>0</v>
      </c>
      <c r="N173" s="240">
        <v>197</v>
      </c>
      <c r="O173" s="196">
        <v>214</v>
      </c>
      <c r="P173" s="236">
        <v>0</v>
      </c>
      <c r="Q173" s="236">
        <v>0</v>
      </c>
      <c r="R173" s="236">
        <v>0</v>
      </c>
      <c r="S173" s="236">
        <v>1</v>
      </c>
      <c r="T173" s="236">
        <v>0</v>
      </c>
      <c r="U173" s="236">
        <v>0</v>
      </c>
      <c r="V173" s="237">
        <v>0</v>
      </c>
      <c r="W173" s="233">
        <v>1</v>
      </c>
      <c r="X173" s="238">
        <v>0</v>
      </c>
      <c r="Y173" s="238">
        <v>42</v>
      </c>
      <c r="Z173" s="197">
        <v>43</v>
      </c>
      <c r="AB173" s="2"/>
    </row>
    <row r="174" spans="1:29" ht="15" customHeight="1" x14ac:dyDescent="0.25">
      <c r="A174" s="331"/>
      <c r="B174" s="194"/>
      <c r="C174" s="130" t="s">
        <v>221</v>
      </c>
      <c r="D174" s="191" t="s">
        <v>509</v>
      </c>
      <c r="E174" s="198">
        <v>0</v>
      </c>
      <c r="F174" s="232">
        <v>0</v>
      </c>
      <c r="G174" s="232">
        <v>0</v>
      </c>
      <c r="H174" s="232">
        <v>0</v>
      </c>
      <c r="I174" s="232">
        <v>0</v>
      </c>
      <c r="J174" s="232">
        <v>0</v>
      </c>
      <c r="K174" s="232">
        <v>0</v>
      </c>
      <c r="L174" s="233">
        <v>0</v>
      </c>
      <c r="M174" s="238">
        <v>0</v>
      </c>
      <c r="N174" s="240">
        <v>52</v>
      </c>
      <c r="O174" s="196">
        <v>52</v>
      </c>
      <c r="P174" s="236">
        <v>0</v>
      </c>
      <c r="Q174" s="236">
        <v>0</v>
      </c>
      <c r="R174" s="236">
        <v>0</v>
      </c>
      <c r="S174" s="236">
        <v>0</v>
      </c>
      <c r="T174" s="236">
        <v>0</v>
      </c>
      <c r="U174" s="236">
        <v>0</v>
      </c>
      <c r="V174" s="237">
        <v>0</v>
      </c>
      <c r="W174" s="233">
        <v>0</v>
      </c>
      <c r="X174" s="238">
        <v>0</v>
      </c>
      <c r="Y174" s="238">
        <v>12</v>
      </c>
      <c r="Z174" s="197">
        <v>12</v>
      </c>
    </row>
    <row r="175" spans="1:29" s="2" customFormat="1" x14ac:dyDescent="0.25">
      <c r="A175" s="331"/>
      <c r="B175" s="194"/>
      <c r="C175" s="130" t="s">
        <v>223</v>
      </c>
      <c r="D175" s="191" t="s">
        <v>224</v>
      </c>
      <c r="E175" s="198">
        <v>0</v>
      </c>
      <c r="F175" s="232">
        <v>0</v>
      </c>
      <c r="G175" s="232">
        <v>0</v>
      </c>
      <c r="H175" s="232">
        <v>0</v>
      </c>
      <c r="I175" s="232">
        <v>0</v>
      </c>
      <c r="J175" s="232">
        <v>0</v>
      </c>
      <c r="K175" s="232">
        <v>0</v>
      </c>
      <c r="L175" s="233">
        <v>0</v>
      </c>
      <c r="M175" s="238">
        <v>0</v>
      </c>
      <c r="N175" s="240">
        <v>16</v>
      </c>
      <c r="O175" s="196">
        <v>16</v>
      </c>
      <c r="P175" s="236">
        <v>0</v>
      </c>
      <c r="Q175" s="236">
        <v>0</v>
      </c>
      <c r="R175" s="236">
        <v>0</v>
      </c>
      <c r="S175" s="236">
        <v>0</v>
      </c>
      <c r="T175" s="236">
        <v>0</v>
      </c>
      <c r="U175" s="236">
        <v>0</v>
      </c>
      <c r="V175" s="237">
        <v>0</v>
      </c>
      <c r="W175" s="233">
        <v>0</v>
      </c>
      <c r="X175" s="238">
        <v>0</v>
      </c>
      <c r="Y175" s="238">
        <v>3</v>
      </c>
      <c r="Z175" s="197">
        <v>3</v>
      </c>
      <c r="AB175" s="15"/>
      <c r="AC175" s="15"/>
    </row>
    <row r="176" spans="1:29" ht="15" customHeight="1" x14ac:dyDescent="0.25">
      <c r="A176" s="331"/>
      <c r="B176" s="194" t="s">
        <v>225</v>
      </c>
      <c r="C176" s="130" t="s">
        <v>226</v>
      </c>
      <c r="D176" s="191" t="s">
        <v>227</v>
      </c>
      <c r="E176" s="198">
        <v>0</v>
      </c>
      <c r="F176" s="232">
        <v>0</v>
      </c>
      <c r="G176" s="232">
        <v>0</v>
      </c>
      <c r="H176" s="232">
        <v>4</v>
      </c>
      <c r="I176" s="232">
        <v>0</v>
      </c>
      <c r="J176" s="232">
        <v>0</v>
      </c>
      <c r="K176" s="232">
        <v>0</v>
      </c>
      <c r="L176" s="233">
        <v>4</v>
      </c>
      <c r="M176" s="238">
        <v>0</v>
      </c>
      <c r="N176" s="240">
        <v>44</v>
      </c>
      <c r="O176" s="196">
        <v>48</v>
      </c>
      <c r="P176" s="236">
        <v>0</v>
      </c>
      <c r="Q176" s="236">
        <v>0</v>
      </c>
      <c r="R176" s="236">
        <v>0</v>
      </c>
      <c r="S176" s="236">
        <v>5</v>
      </c>
      <c r="T176" s="236">
        <v>0</v>
      </c>
      <c r="U176" s="236">
        <v>0</v>
      </c>
      <c r="V176" s="237">
        <v>0</v>
      </c>
      <c r="W176" s="233">
        <v>5</v>
      </c>
      <c r="X176" s="238">
        <v>0</v>
      </c>
      <c r="Y176" s="238">
        <v>5</v>
      </c>
      <c r="Z176" s="197">
        <v>10</v>
      </c>
    </row>
    <row r="177" spans="1:28" ht="15" customHeight="1" x14ac:dyDescent="0.25">
      <c r="A177" s="331"/>
      <c r="B177" s="129"/>
      <c r="C177" s="130" t="s">
        <v>226</v>
      </c>
      <c r="D177" s="191" t="s">
        <v>510</v>
      </c>
      <c r="E177" s="198">
        <v>0</v>
      </c>
      <c r="F177" s="232">
        <v>0</v>
      </c>
      <c r="G177" s="232">
        <v>0</v>
      </c>
      <c r="H177" s="232">
        <v>0</v>
      </c>
      <c r="I177" s="232">
        <v>0</v>
      </c>
      <c r="J177" s="232">
        <v>0</v>
      </c>
      <c r="K177" s="232">
        <v>0</v>
      </c>
      <c r="L177" s="233">
        <v>0</v>
      </c>
      <c r="M177" s="238">
        <v>0</v>
      </c>
      <c r="N177" s="240">
        <v>13</v>
      </c>
      <c r="O177" s="196">
        <v>13</v>
      </c>
      <c r="P177" s="236">
        <v>0</v>
      </c>
      <c r="Q177" s="236">
        <v>0</v>
      </c>
      <c r="R177" s="236">
        <v>0</v>
      </c>
      <c r="S177" s="236">
        <v>0</v>
      </c>
      <c r="T177" s="236">
        <v>0</v>
      </c>
      <c r="U177" s="236">
        <v>0</v>
      </c>
      <c r="V177" s="237">
        <v>0</v>
      </c>
      <c r="W177" s="233">
        <v>0</v>
      </c>
      <c r="X177" s="238">
        <v>0</v>
      </c>
      <c r="Y177" s="238">
        <v>3</v>
      </c>
      <c r="Z177" s="197">
        <v>3</v>
      </c>
    </row>
    <row r="178" spans="1:28" ht="15" customHeight="1" x14ac:dyDescent="0.25">
      <c r="A178" s="331"/>
      <c r="B178" s="129"/>
      <c r="C178" s="130"/>
      <c r="D178" s="166" t="s">
        <v>535</v>
      </c>
      <c r="E178" s="198">
        <v>0</v>
      </c>
      <c r="F178" s="232">
        <v>0</v>
      </c>
      <c r="G178" s="232">
        <v>0</v>
      </c>
      <c r="H178" s="232">
        <v>0</v>
      </c>
      <c r="I178" s="232">
        <v>0</v>
      </c>
      <c r="J178" s="232">
        <v>0</v>
      </c>
      <c r="K178" s="232">
        <v>0</v>
      </c>
      <c r="L178" s="233">
        <v>0</v>
      </c>
      <c r="M178" s="238">
        <v>0</v>
      </c>
      <c r="N178" s="240">
        <v>223</v>
      </c>
      <c r="O178" s="196">
        <v>223</v>
      </c>
      <c r="P178" s="236">
        <v>0</v>
      </c>
      <c r="Q178" s="236">
        <v>0</v>
      </c>
      <c r="R178" s="236">
        <v>0</v>
      </c>
      <c r="S178" s="236">
        <v>0</v>
      </c>
      <c r="T178" s="236">
        <v>0</v>
      </c>
      <c r="U178" s="236">
        <v>0</v>
      </c>
      <c r="V178" s="237">
        <v>0</v>
      </c>
      <c r="W178" s="233">
        <v>0</v>
      </c>
      <c r="X178" s="238">
        <v>0</v>
      </c>
      <c r="Y178" s="238">
        <v>0</v>
      </c>
      <c r="Z178" s="197">
        <v>0</v>
      </c>
    </row>
    <row r="179" spans="1:28" ht="15" customHeight="1" x14ac:dyDescent="0.25">
      <c r="A179" s="331"/>
      <c r="B179" s="344" t="s">
        <v>130</v>
      </c>
      <c r="C179" s="130" t="s">
        <v>228</v>
      </c>
      <c r="D179" s="191" t="s">
        <v>229</v>
      </c>
      <c r="E179" s="198">
        <v>0</v>
      </c>
      <c r="F179" s="232">
        <v>0</v>
      </c>
      <c r="G179" s="232">
        <v>0</v>
      </c>
      <c r="H179" s="232">
        <v>6</v>
      </c>
      <c r="I179" s="232">
        <v>0</v>
      </c>
      <c r="J179" s="232">
        <v>0</v>
      </c>
      <c r="K179" s="232">
        <v>0</v>
      </c>
      <c r="L179" s="233">
        <v>6</v>
      </c>
      <c r="M179" s="238">
        <v>0</v>
      </c>
      <c r="N179" s="240">
        <v>158</v>
      </c>
      <c r="O179" s="196">
        <v>164</v>
      </c>
      <c r="P179" s="236">
        <v>0</v>
      </c>
      <c r="Q179" s="236">
        <v>0</v>
      </c>
      <c r="R179" s="236">
        <v>0</v>
      </c>
      <c r="S179" s="236">
        <v>1</v>
      </c>
      <c r="T179" s="236">
        <v>0</v>
      </c>
      <c r="U179" s="236">
        <v>0</v>
      </c>
      <c r="V179" s="237">
        <v>0</v>
      </c>
      <c r="W179" s="233">
        <v>1</v>
      </c>
      <c r="X179" s="238">
        <v>0</v>
      </c>
      <c r="Y179" s="238">
        <v>40</v>
      </c>
      <c r="Z179" s="197">
        <v>41</v>
      </c>
    </row>
    <row r="180" spans="1:28" ht="15" customHeight="1" x14ac:dyDescent="0.25">
      <c r="A180" s="331"/>
      <c r="B180" s="346"/>
      <c r="C180" s="130" t="s">
        <v>228</v>
      </c>
      <c r="D180" s="191" t="s">
        <v>230</v>
      </c>
      <c r="E180" s="198">
        <v>0</v>
      </c>
      <c r="F180" s="232">
        <v>0</v>
      </c>
      <c r="G180" s="232">
        <v>0</v>
      </c>
      <c r="H180" s="232">
        <v>0</v>
      </c>
      <c r="I180" s="232">
        <v>0</v>
      </c>
      <c r="J180" s="232">
        <v>0</v>
      </c>
      <c r="K180" s="232">
        <v>0</v>
      </c>
      <c r="L180" s="233">
        <v>0</v>
      </c>
      <c r="M180" s="238">
        <v>0</v>
      </c>
      <c r="N180" s="240">
        <v>16</v>
      </c>
      <c r="O180" s="196">
        <v>16</v>
      </c>
      <c r="P180" s="236">
        <v>0</v>
      </c>
      <c r="Q180" s="236">
        <v>0</v>
      </c>
      <c r="R180" s="236">
        <v>0</v>
      </c>
      <c r="S180" s="236">
        <v>0</v>
      </c>
      <c r="T180" s="236">
        <v>0</v>
      </c>
      <c r="U180" s="236">
        <v>0</v>
      </c>
      <c r="V180" s="237">
        <v>0</v>
      </c>
      <c r="W180" s="233">
        <v>0</v>
      </c>
      <c r="X180" s="238">
        <v>0</v>
      </c>
      <c r="Y180" s="238">
        <v>2</v>
      </c>
      <c r="Z180" s="197">
        <v>2</v>
      </c>
    </row>
    <row r="181" spans="1:28" ht="15" customHeight="1" x14ac:dyDescent="0.25">
      <c r="A181" s="331"/>
      <c r="B181" s="194" t="s">
        <v>75</v>
      </c>
      <c r="C181" s="130" t="s">
        <v>231</v>
      </c>
      <c r="D181" s="191" t="s">
        <v>232</v>
      </c>
      <c r="E181" s="198">
        <v>0</v>
      </c>
      <c r="F181" s="232">
        <v>0</v>
      </c>
      <c r="G181" s="232">
        <v>0</v>
      </c>
      <c r="H181" s="232">
        <v>6</v>
      </c>
      <c r="I181" s="232">
        <v>0</v>
      </c>
      <c r="J181" s="232">
        <v>0</v>
      </c>
      <c r="K181" s="232">
        <v>0</v>
      </c>
      <c r="L181" s="233">
        <v>6</v>
      </c>
      <c r="M181" s="238">
        <v>0</v>
      </c>
      <c r="N181" s="240">
        <v>23</v>
      </c>
      <c r="O181" s="196">
        <v>29</v>
      </c>
      <c r="P181" s="236">
        <v>0</v>
      </c>
      <c r="Q181" s="236">
        <v>0</v>
      </c>
      <c r="R181" s="236">
        <v>0</v>
      </c>
      <c r="S181" s="236">
        <v>0</v>
      </c>
      <c r="T181" s="236">
        <v>0</v>
      </c>
      <c r="U181" s="236">
        <v>0</v>
      </c>
      <c r="V181" s="237">
        <v>0</v>
      </c>
      <c r="W181" s="233">
        <v>0</v>
      </c>
      <c r="X181" s="238">
        <v>0</v>
      </c>
      <c r="Y181" s="238">
        <v>6</v>
      </c>
      <c r="Z181" s="197">
        <v>6</v>
      </c>
    </row>
    <row r="182" spans="1:28" ht="15" customHeight="1" x14ac:dyDescent="0.25">
      <c r="A182" s="331"/>
      <c r="B182" s="341" t="s">
        <v>94</v>
      </c>
      <c r="C182" s="130" t="s">
        <v>233</v>
      </c>
      <c r="D182" s="191" t="s">
        <v>234</v>
      </c>
      <c r="E182" s="198">
        <v>0</v>
      </c>
      <c r="F182" s="232">
        <v>0</v>
      </c>
      <c r="G182" s="232">
        <v>0</v>
      </c>
      <c r="H182" s="232">
        <v>0</v>
      </c>
      <c r="I182" s="232">
        <v>0</v>
      </c>
      <c r="J182" s="232">
        <v>0</v>
      </c>
      <c r="K182" s="232">
        <v>0</v>
      </c>
      <c r="L182" s="233">
        <v>0</v>
      </c>
      <c r="M182" s="238">
        <v>0</v>
      </c>
      <c r="N182" s="240">
        <v>0</v>
      </c>
      <c r="O182" s="196">
        <v>0</v>
      </c>
      <c r="P182" s="236">
        <v>0</v>
      </c>
      <c r="Q182" s="236">
        <v>0</v>
      </c>
      <c r="R182" s="236">
        <v>0</v>
      </c>
      <c r="S182" s="236">
        <v>0</v>
      </c>
      <c r="T182" s="236">
        <v>0</v>
      </c>
      <c r="U182" s="236">
        <v>0</v>
      </c>
      <c r="V182" s="237">
        <v>0</v>
      </c>
      <c r="W182" s="233">
        <v>0</v>
      </c>
      <c r="X182" s="238">
        <v>0</v>
      </c>
      <c r="Y182" s="238">
        <v>0</v>
      </c>
      <c r="Z182" s="197">
        <v>0</v>
      </c>
      <c r="AB182" s="2"/>
    </row>
    <row r="183" spans="1:28" ht="15" customHeight="1" x14ac:dyDescent="0.25">
      <c r="A183" s="331"/>
      <c r="B183" s="343"/>
      <c r="C183" s="130" t="s">
        <v>235</v>
      </c>
      <c r="D183" s="191" t="s">
        <v>236</v>
      </c>
      <c r="E183" s="198">
        <v>0</v>
      </c>
      <c r="F183" s="232">
        <v>0</v>
      </c>
      <c r="G183" s="232">
        <v>0</v>
      </c>
      <c r="H183" s="232">
        <v>3</v>
      </c>
      <c r="I183" s="232">
        <v>0</v>
      </c>
      <c r="J183" s="232">
        <v>0</v>
      </c>
      <c r="K183" s="232">
        <v>0</v>
      </c>
      <c r="L183" s="233">
        <v>3</v>
      </c>
      <c r="M183" s="238">
        <v>0</v>
      </c>
      <c r="N183" s="240">
        <v>8</v>
      </c>
      <c r="O183" s="196">
        <v>11</v>
      </c>
      <c r="P183" s="236">
        <v>0</v>
      </c>
      <c r="Q183" s="236">
        <v>0</v>
      </c>
      <c r="R183" s="236">
        <v>0</v>
      </c>
      <c r="S183" s="236">
        <v>0</v>
      </c>
      <c r="T183" s="236">
        <v>0</v>
      </c>
      <c r="U183" s="236">
        <v>0</v>
      </c>
      <c r="V183" s="237">
        <v>0</v>
      </c>
      <c r="W183" s="233">
        <v>0</v>
      </c>
      <c r="X183" s="238">
        <v>0</v>
      </c>
      <c r="Y183" s="238">
        <v>4</v>
      </c>
      <c r="Z183" s="197">
        <v>4</v>
      </c>
    </row>
    <row r="184" spans="1:28" s="2" customFormat="1" ht="15.75" thickBot="1" x14ac:dyDescent="0.3">
      <c r="A184" s="332"/>
      <c r="B184" s="95" t="s">
        <v>481</v>
      </c>
      <c r="C184" s="179"/>
      <c r="D184" s="178"/>
      <c r="E184" s="241">
        <v>48</v>
      </c>
      <c r="F184" s="242">
        <v>88</v>
      </c>
      <c r="G184" s="242">
        <v>95</v>
      </c>
      <c r="H184" s="242">
        <v>186</v>
      </c>
      <c r="I184" s="242">
        <v>0</v>
      </c>
      <c r="J184" s="242">
        <v>0</v>
      </c>
      <c r="K184" s="242">
        <v>0</v>
      </c>
      <c r="L184" s="243">
        <v>417</v>
      </c>
      <c r="M184" s="244">
        <v>1241</v>
      </c>
      <c r="N184" s="246">
        <v>5987</v>
      </c>
      <c r="O184" s="244">
        <v>7645</v>
      </c>
      <c r="P184" s="246">
        <v>8</v>
      </c>
      <c r="Q184" s="246">
        <v>16</v>
      </c>
      <c r="R184" s="246">
        <v>18</v>
      </c>
      <c r="S184" s="246">
        <v>25</v>
      </c>
      <c r="T184" s="246">
        <v>0</v>
      </c>
      <c r="U184" s="246">
        <v>0</v>
      </c>
      <c r="V184" s="246">
        <v>0</v>
      </c>
      <c r="W184" s="243">
        <v>67</v>
      </c>
      <c r="X184" s="244">
        <v>220</v>
      </c>
      <c r="Y184" s="244">
        <v>981</v>
      </c>
      <c r="Z184" s="246">
        <v>1268</v>
      </c>
      <c r="AB184" s="15"/>
    </row>
    <row r="185" spans="1:28" ht="15" customHeight="1" x14ac:dyDescent="0.25">
      <c r="A185" s="324" t="s">
        <v>240</v>
      </c>
      <c r="B185" s="43" t="s">
        <v>240</v>
      </c>
      <c r="C185" s="44"/>
      <c r="D185" s="44"/>
      <c r="E185" s="311">
        <v>2</v>
      </c>
      <c r="F185" s="311">
        <v>0</v>
      </c>
      <c r="G185" s="311">
        <v>219</v>
      </c>
      <c r="H185" s="311">
        <v>0</v>
      </c>
      <c r="I185" s="311">
        <v>0</v>
      </c>
      <c r="J185" s="311">
        <v>0</v>
      </c>
      <c r="K185" s="311">
        <v>4</v>
      </c>
      <c r="L185" s="311">
        <v>225</v>
      </c>
      <c r="M185" s="311">
        <v>211</v>
      </c>
      <c r="N185" s="311">
        <v>1652</v>
      </c>
      <c r="O185" s="311">
        <v>2088</v>
      </c>
      <c r="P185" s="311">
        <v>0</v>
      </c>
      <c r="Q185" s="311">
        <v>0</v>
      </c>
      <c r="R185" s="311">
        <v>89</v>
      </c>
      <c r="S185" s="311">
        <v>0</v>
      </c>
      <c r="T185" s="311">
        <v>0</v>
      </c>
      <c r="U185" s="311">
        <v>0</v>
      </c>
      <c r="V185" s="311">
        <v>0</v>
      </c>
      <c r="W185" s="311">
        <v>89</v>
      </c>
      <c r="X185" s="311">
        <v>21</v>
      </c>
      <c r="Y185" s="311">
        <v>331</v>
      </c>
      <c r="Z185" s="311">
        <v>441</v>
      </c>
    </row>
    <row r="186" spans="1:28" ht="15" customHeight="1" x14ac:dyDescent="0.25">
      <c r="A186" s="325"/>
      <c r="B186" s="45"/>
      <c r="C186" s="182" t="s">
        <v>241</v>
      </c>
      <c r="D186" s="183" t="s">
        <v>242</v>
      </c>
      <c r="E186" s="231">
        <v>0</v>
      </c>
      <c r="F186" s="232">
        <v>0</v>
      </c>
      <c r="G186" s="232">
        <v>0</v>
      </c>
      <c r="H186" s="232">
        <v>0</v>
      </c>
      <c r="I186" s="232">
        <v>0</v>
      </c>
      <c r="J186" s="232">
        <v>0</v>
      </c>
      <c r="K186" s="232">
        <v>0</v>
      </c>
      <c r="L186" s="233">
        <v>0</v>
      </c>
      <c r="M186" s="234">
        <v>12</v>
      </c>
      <c r="N186" s="234">
        <v>263</v>
      </c>
      <c r="O186" s="235">
        <v>275</v>
      </c>
      <c r="P186" s="236">
        <v>0</v>
      </c>
      <c r="Q186" s="236">
        <v>0</v>
      </c>
      <c r="R186" s="236">
        <v>0</v>
      </c>
      <c r="S186" s="236">
        <v>0</v>
      </c>
      <c r="T186" s="236">
        <v>0</v>
      </c>
      <c r="U186" s="240">
        <v>0</v>
      </c>
      <c r="V186" s="237">
        <v>0</v>
      </c>
      <c r="W186" s="233">
        <v>0</v>
      </c>
      <c r="X186" s="234">
        <v>0</v>
      </c>
      <c r="Y186" s="238">
        <v>48</v>
      </c>
      <c r="Z186" s="239">
        <v>48</v>
      </c>
    </row>
    <row r="187" spans="1:28" ht="15" customHeight="1" x14ac:dyDescent="0.25">
      <c r="A187" s="325"/>
      <c r="B187" s="45"/>
      <c r="C187" s="182"/>
      <c r="D187" s="183" t="s">
        <v>550</v>
      </c>
      <c r="E187" s="231">
        <v>0</v>
      </c>
      <c r="F187" s="232">
        <v>0</v>
      </c>
      <c r="G187" s="232">
        <v>0</v>
      </c>
      <c r="H187" s="232">
        <v>0</v>
      </c>
      <c r="I187" s="232">
        <v>0</v>
      </c>
      <c r="J187" s="232">
        <v>0</v>
      </c>
      <c r="K187" s="232">
        <v>0</v>
      </c>
      <c r="L187" s="233">
        <v>0</v>
      </c>
      <c r="M187" s="234">
        <v>0</v>
      </c>
      <c r="N187" s="234">
        <v>1</v>
      </c>
      <c r="O187" s="235">
        <v>1</v>
      </c>
      <c r="P187" s="236">
        <v>0</v>
      </c>
      <c r="Q187" s="236">
        <v>0</v>
      </c>
      <c r="R187" s="236">
        <v>0</v>
      </c>
      <c r="S187" s="236">
        <v>0</v>
      </c>
      <c r="T187" s="236">
        <v>0</v>
      </c>
      <c r="U187" s="240">
        <v>0</v>
      </c>
      <c r="V187" s="237">
        <v>0</v>
      </c>
      <c r="W187" s="233">
        <v>0</v>
      </c>
      <c r="X187" s="234">
        <v>0</v>
      </c>
      <c r="Y187" s="238">
        <v>0</v>
      </c>
      <c r="Z187" s="239">
        <v>0</v>
      </c>
    </row>
    <row r="188" spans="1:28" ht="15" customHeight="1" x14ac:dyDescent="0.25">
      <c r="A188" s="325"/>
      <c r="B188" s="45"/>
      <c r="C188" s="182"/>
      <c r="D188" s="183" t="s">
        <v>551</v>
      </c>
      <c r="E188" s="231">
        <v>0</v>
      </c>
      <c r="F188" s="232">
        <v>0</v>
      </c>
      <c r="G188" s="232">
        <v>0</v>
      </c>
      <c r="H188" s="232">
        <v>0</v>
      </c>
      <c r="I188" s="232">
        <v>0</v>
      </c>
      <c r="J188" s="232">
        <v>0</v>
      </c>
      <c r="K188" s="232">
        <v>0</v>
      </c>
      <c r="L188" s="233">
        <v>0</v>
      </c>
      <c r="M188" s="234">
        <v>0</v>
      </c>
      <c r="N188" s="234">
        <v>0</v>
      </c>
      <c r="O188" s="235">
        <v>0</v>
      </c>
      <c r="P188" s="236">
        <v>0</v>
      </c>
      <c r="Q188" s="236">
        <v>0</v>
      </c>
      <c r="R188" s="236">
        <v>0</v>
      </c>
      <c r="S188" s="236">
        <v>0</v>
      </c>
      <c r="T188" s="236">
        <v>0</v>
      </c>
      <c r="U188" s="240">
        <v>0</v>
      </c>
      <c r="V188" s="237">
        <v>0</v>
      </c>
      <c r="W188" s="233">
        <v>0</v>
      </c>
      <c r="X188" s="234">
        <v>0</v>
      </c>
      <c r="Y188" s="238">
        <v>0</v>
      </c>
      <c r="Z188" s="239">
        <v>0</v>
      </c>
    </row>
    <row r="189" spans="1:28" ht="15" customHeight="1" x14ac:dyDescent="0.25">
      <c r="A189" s="325"/>
      <c r="B189" s="45"/>
      <c r="C189" s="182"/>
      <c r="D189" s="183" t="s">
        <v>243</v>
      </c>
      <c r="E189" s="231">
        <v>0</v>
      </c>
      <c r="F189" s="232">
        <v>0</v>
      </c>
      <c r="G189" s="232">
        <v>0</v>
      </c>
      <c r="H189" s="232">
        <v>0</v>
      </c>
      <c r="I189" s="232">
        <v>0</v>
      </c>
      <c r="J189" s="232">
        <v>0</v>
      </c>
      <c r="K189" s="232">
        <v>0</v>
      </c>
      <c r="L189" s="233">
        <v>0</v>
      </c>
      <c r="M189" s="234">
        <v>8</v>
      </c>
      <c r="N189" s="234">
        <v>134</v>
      </c>
      <c r="O189" s="235">
        <v>142</v>
      </c>
      <c r="P189" s="236">
        <v>0</v>
      </c>
      <c r="Q189" s="236">
        <v>0</v>
      </c>
      <c r="R189" s="236">
        <v>0</v>
      </c>
      <c r="S189" s="236">
        <v>0</v>
      </c>
      <c r="T189" s="236">
        <v>0</v>
      </c>
      <c r="U189" s="240">
        <v>0</v>
      </c>
      <c r="V189" s="237">
        <v>0</v>
      </c>
      <c r="W189" s="233">
        <v>0</v>
      </c>
      <c r="X189" s="234">
        <v>1</v>
      </c>
      <c r="Y189" s="238">
        <v>19</v>
      </c>
      <c r="Z189" s="239">
        <v>20</v>
      </c>
    </row>
    <row r="190" spans="1:28" ht="15" customHeight="1" x14ac:dyDescent="0.25">
      <c r="A190" s="325"/>
      <c r="B190" s="45"/>
      <c r="C190" s="182"/>
      <c r="D190" s="183" t="s">
        <v>440</v>
      </c>
      <c r="E190" s="231">
        <v>0</v>
      </c>
      <c r="F190" s="232">
        <v>0</v>
      </c>
      <c r="G190" s="232">
        <v>0</v>
      </c>
      <c r="H190" s="232">
        <v>0</v>
      </c>
      <c r="I190" s="232">
        <v>0</v>
      </c>
      <c r="J190" s="232">
        <v>0</v>
      </c>
      <c r="K190" s="232">
        <v>0</v>
      </c>
      <c r="L190" s="233">
        <v>0</v>
      </c>
      <c r="M190" s="234">
        <v>0</v>
      </c>
      <c r="N190" s="234">
        <v>3</v>
      </c>
      <c r="O190" s="235">
        <v>3</v>
      </c>
      <c r="P190" s="236">
        <v>0</v>
      </c>
      <c r="Q190" s="236">
        <v>0</v>
      </c>
      <c r="R190" s="236">
        <v>0</v>
      </c>
      <c r="S190" s="236">
        <v>0</v>
      </c>
      <c r="T190" s="236">
        <v>0</v>
      </c>
      <c r="U190" s="240">
        <v>0</v>
      </c>
      <c r="V190" s="237">
        <v>0</v>
      </c>
      <c r="W190" s="233">
        <v>0</v>
      </c>
      <c r="X190" s="234">
        <v>0</v>
      </c>
      <c r="Y190" s="238">
        <v>0</v>
      </c>
      <c r="Z190" s="239">
        <v>0</v>
      </c>
    </row>
    <row r="191" spans="1:28" ht="15" customHeight="1" x14ac:dyDescent="0.25">
      <c r="A191" s="325"/>
      <c r="B191" s="45"/>
      <c r="C191" s="182" t="s">
        <v>241</v>
      </c>
      <c r="D191" s="183" t="s">
        <v>527</v>
      </c>
      <c r="E191" s="231">
        <v>0</v>
      </c>
      <c r="F191" s="232">
        <v>0</v>
      </c>
      <c r="G191" s="232">
        <v>0</v>
      </c>
      <c r="H191" s="232">
        <v>0</v>
      </c>
      <c r="I191" s="232">
        <v>0</v>
      </c>
      <c r="J191" s="232">
        <v>0</v>
      </c>
      <c r="K191" s="232">
        <v>0</v>
      </c>
      <c r="L191" s="233">
        <v>0</v>
      </c>
      <c r="M191" s="234">
        <v>7</v>
      </c>
      <c r="N191" s="234">
        <v>8</v>
      </c>
      <c r="O191" s="235">
        <v>15</v>
      </c>
      <c r="P191" s="236">
        <v>0</v>
      </c>
      <c r="Q191" s="236">
        <v>0</v>
      </c>
      <c r="R191" s="236">
        <v>0</v>
      </c>
      <c r="S191" s="236">
        <v>0</v>
      </c>
      <c r="T191" s="236">
        <v>0</v>
      </c>
      <c r="U191" s="240">
        <v>0</v>
      </c>
      <c r="V191" s="237">
        <v>0</v>
      </c>
      <c r="W191" s="233">
        <v>0</v>
      </c>
      <c r="X191" s="234">
        <v>6</v>
      </c>
      <c r="Y191" s="238">
        <v>6</v>
      </c>
      <c r="Z191" s="239">
        <v>12</v>
      </c>
    </row>
    <row r="192" spans="1:28" ht="15" customHeight="1" x14ac:dyDescent="0.25">
      <c r="A192" s="325"/>
      <c r="B192" s="45"/>
      <c r="C192" s="182" t="s">
        <v>241</v>
      </c>
      <c r="D192" s="183" t="s">
        <v>528</v>
      </c>
      <c r="E192" s="231">
        <v>0</v>
      </c>
      <c r="F192" s="232">
        <v>0</v>
      </c>
      <c r="G192" s="232">
        <v>0</v>
      </c>
      <c r="H192" s="232">
        <v>0</v>
      </c>
      <c r="I192" s="232">
        <v>0</v>
      </c>
      <c r="J192" s="232">
        <v>0</v>
      </c>
      <c r="K192" s="232">
        <v>0</v>
      </c>
      <c r="L192" s="233">
        <v>0</v>
      </c>
      <c r="M192" s="234">
        <v>0</v>
      </c>
      <c r="N192" s="234">
        <v>0</v>
      </c>
      <c r="O192" s="235">
        <v>0</v>
      </c>
      <c r="P192" s="236">
        <v>0</v>
      </c>
      <c r="Q192" s="236">
        <v>0</v>
      </c>
      <c r="R192" s="236">
        <v>0</v>
      </c>
      <c r="S192" s="236">
        <v>0</v>
      </c>
      <c r="T192" s="236">
        <v>0</v>
      </c>
      <c r="U192" s="240">
        <v>0</v>
      </c>
      <c r="V192" s="237">
        <v>0</v>
      </c>
      <c r="W192" s="233">
        <v>0</v>
      </c>
      <c r="X192" s="234">
        <v>0</v>
      </c>
      <c r="Y192" s="238">
        <v>0</v>
      </c>
      <c r="Z192" s="239">
        <v>0</v>
      </c>
    </row>
    <row r="193" spans="1:26" ht="15" customHeight="1" x14ac:dyDescent="0.25">
      <c r="A193" s="325"/>
      <c r="B193" s="45"/>
      <c r="C193" s="182" t="s">
        <v>259</v>
      </c>
      <c r="D193" s="183" t="s">
        <v>529</v>
      </c>
      <c r="E193" s="231">
        <v>0</v>
      </c>
      <c r="F193" s="232">
        <v>0</v>
      </c>
      <c r="G193" s="232">
        <v>0</v>
      </c>
      <c r="H193" s="232">
        <v>0</v>
      </c>
      <c r="I193" s="232">
        <v>0</v>
      </c>
      <c r="J193" s="232">
        <v>0</v>
      </c>
      <c r="K193" s="232">
        <v>0</v>
      </c>
      <c r="L193" s="233">
        <v>0</v>
      </c>
      <c r="M193" s="234">
        <v>0</v>
      </c>
      <c r="N193" s="234">
        <v>0</v>
      </c>
      <c r="O193" s="235">
        <v>0</v>
      </c>
      <c r="P193" s="236">
        <v>0</v>
      </c>
      <c r="Q193" s="236">
        <v>0</v>
      </c>
      <c r="R193" s="236">
        <v>0</v>
      </c>
      <c r="S193" s="236">
        <v>0</v>
      </c>
      <c r="T193" s="236">
        <v>0</v>
      </c>
      <c r="U193" s="240">
        <v>0</v>
      </c>
      <c r="V193" s="237">
        <v>0</v>
      </c>
      <c r="W193" s="233">
        <v>0</v>
      </c>
      <c r="X193" s="234">
        <v>0</v>
      </c>
      <c r="Y193" s="238">
        <v>0</v>
      </c>
      <c r="Z193" s="239">
        <v>0</v>
      </c>
    </row>
    <row r="194" spans="1:26" ht="15" customHeight="1" x14ac:dyDescent="0.25">
      <c r="A194" s="325"/>
      <c r="B194" s="45"/>
      <c r="C194" s="182" t="s">
        <v>247</v>
      </c>
      <c r="D194" s="183" t="s">
        <v>566</v>
      </c>
      <c r="E194" s="231">
        <v>0</v>
      </c>
      <c r="F194" s="232">
        <v>0</v>
      </c>
      <c r="G194" s="232">
        <v>0</v>
      </c>
      <c r="H194" s="232">
        <v>0</v>
      </c>
      <c r="I194" s="232">
        <v>0</v>
      </c>
      <c r="J194" s="232">
        <v>0</v>
      </c>
      <c r="K194" s="232">
        <v>0</v>
      </c>
      <c r="L194" s="233">
        <v>0</v>
      </c>
      <c r="M194" s="234">
        <v>1</v>
      </c>
      <c r="N194" s="234">
        <v>13</v>
      </c>
      <c r="O194" s="235">
        <v>14</v>
      </c>
      <c r="P194" s="236">
        <v>0</v>
      </c>
      <c r="Q194" s="236">
        <v>0</v>
      </c>
      <c r="R194" s="236">
        <v>0</v>
      </c>
      <c r="S194" s="236">
        <v>0</v>
      </c>
      <c r="T194" s="236">
        <v>0</v>
      </c>
      <c r="U194" s="240">
        <v>0</v>
      </c>
      <c r="V194" s="237">
        <v>0</v>
      </c>
      <c r="W194" s="233">
        <v>0</v>
      </c>
      <c r="X194" s="234">
        <v>0</v>
      </c>
      <c r="Y194" s="238">
        <v>2</v>
      </c>
      <c r="Z194" s="239">
        <v>2</v>
      </c>
    </row>
    <row r="195" spans="1:26" ht="15" customHeight="1" x14ac:dyDescent="0.25">
      <c r="A195" s="325"/>
      <c r="B195" s="45"/>
      <c r="C195" s="182" t="s">
        <v>247</v>
      </c>
      <c r="D195" s="183" t="s">
        <v>554</v>
      </c>
      <c r="E195" s="231">
        <v>0</v>
      </c>
      <c r="F195" s="232">
        <v>0</v>
      </c>
      <c r="G195" s="232">
        <v>0</v>
      </c>
      <c r="H195" s="232">
        <v>0</v>
      </c>
      <c r="I195" s="232">
        <v>0</v>
      </c>
      <c r="J195" s="232">
        <v>0</v>
      </c>
      <c r="K195" s="232">
        <v>0</v>
      </c>
      <c r="L195" s="233">
        <v>0</v>
      </c>
      <c r="M195" s="234">
        <v>2</v>
      </c>
      <c r="N195" s="234">
        <v>9</v>
      </c>
      <c r="O195" s="235">
        <v>11</v>
      </c>
      <c r="P195" s="236">
        <v>0</v>
      </c>
      <c r="Q195" s="236">
        <v>0</v>
      </c>
      <c r="R195" s="236">
        <v>0</v>
      </c>
      <c r="S195" s="236">
        <v>0</v>
      </c>
      <c r="T195" s="236">
        <v>0</v>
      </c>
      <c r="U195" s="240">
        <v>0</v>
      </c>
      <c r="V195" s="237">
        <v>0</v>
      </c>
      <c r="W195" s="233">
        <v>0</v>
      </c>
      <c r="X195" s="234">
        <v>0</v>
      </c>
      <c r="Y195" s="238">
        <v>1</v>
      </c>
      <c r="Z195" s="239">
        <v>1</v>
      </c>
    </row>
    <row r="196" spans="1:26" ht="15" customHeight="1" x14ac:dyDescent="0.25">
      <c r="A196" s="325"/>
      <c r="B196" s="45"/>
      <c r="C196" s="182" t="s">
        <v>241</v>
      </c>
      <c r="D196" s="183" t="s">
        <v>567</v>
      </c>
      <c r="E196" s="231">
        <v>0</v>
      </c>
      <c r="F196" s="232">
        <v>0</v>
      </c>
      <c r="G196" s="232">
        <v>0</v>
      </c>
      <c r="H196" s="232">
        <v>0</v>
      </c>
      <c r="I196" s="232">
        <v>0</v>
      </c>
      <c r="J196" s="232">
        <v>0</v>
      </c>
      <c r="K196" s="232">
        <v>0</v>
      </c>
      <c r="L196" s="233">
        <v>0</v>
      </c>
      <c r="M196" s="234">
        <v>3</v>
      </c>
      <c r="N196" s="234">
        <v>24</v>
      </c>
      <c r="O196" s="235">
        <v>27</v>
      </c>
      <c r="P196" s="236">
        <v>0</v>
      </c>
      <c r="Q196" s="236">
        <v>0</v>
      </c>
      <c r="R196" s="236">
        <v>0</v>
      </c>
      <c r="S196" s="236">
        <v>0</v>
      </c>
      <c r="T196" s="236">
        <v>0</v>
      </c>
      <c r="U196" s="240">
        <v>0</v>
      </c>
      <c r="V196" s="237">
        <v>0</v>
      </c>
      <c r="W196" s="233">
        <v>0</v>
      </c>
      <c r="X196" s="234">
        <v>0</v>
      </c>
      <c r="Y196" s="238">
        <v>3</v>
      </c>
      <c r="Z196" s="239">
        <v>3</v>
      </c>
    </row>
    <row r="197" spans="1:26" ht="15" customHeight="1" x14ac:dyDescent="0.25">
      <c r="A197" s="325"/>
      <c r="B197" s="45"/>
      <c r="C197" s="182" t="s">
        <v>241</v>
      </c>
      <c r="D197" s="183" t="s">
        <v>244</v>
      </c>
      <c r="E197" s="231">
        <v>0</v>
      </c>
      <c r="F197" s="232">
        <v>0</v>
      </c>
      <c r="G197" s="232">
        <v>0</v>
      </c>
      <c r="H197" s="232">
        <v>0</v>
      </c>
      <c r="I197" s="232">
        <v>0</v>
      </c>
      <c r="J197" s="232">
        <v>0</v>
      </c>
      <c r="K197" s="232">
        <v>0</v>
      </c>
      <c r="L197" s="233">
        <v>0</v>
      </c>
      <c r="M197" s="234">
        <v>0</v>
      </c>
      <c r="N197" s="234">
        <v>16</v>
      </c>
      <c r="O197" s="235">
        <v>16</v>
      </c>
      <c r="P197" s="236">
        <v>0</v>
      </c>
      <c r="Q197" s="236">
        <v>0</v>
      </c>
      <c r="R197" s="236">
        <v>0</v>
      </c>
      <c r="S197" s="236">
        <v>0</v>
      </c>
      <c r="T197" s="236">
        <v>0</v>
      </c>
      <c r="U197" s="240">
        <v>0</v>
      </c>
      <c r="V197" s="237">
        <v>0</v>
      </c>
      <c r="W197" s="233">
        <v>0</v>
      </c>
      <c r="X197" s="234">
        <v>0</v>
      </c>
      <c r="Y197" s="238">
        <v>2</v>
      </c>
      <c r="Z197" s="239">
        <v>2</v>
      </c>
    </row>
    <row r="198" spans="1:26" ht="15" customHeight="1" x14ac:dyDescent="0.25">
      <c r="A198" s="325"/>
      <c r="B198" s="45"/>
      <c r="C198" s="182" t="s">
        <v>241</v>
      </c>
      <c r="D198" s="183" t="s">
        <v>245</v>
      </c>
      <c r="E198" s="231">
        <v>0</v>
      </c>
      <c r="F198" s="232">
        <v>0</v>
      </c>
      <c r="G198" s="232">
        <v>0</v>
      </c>
      <c r="H198" s="232">
        <v>0</v>
      </c>
      <c r="I198" s="232">
        <v>0</v>
      </c>
      <c r="J198" s="232">
        <v>0</v>
      </c>
      <c r="K198" s="232">
        <v>0</v>
      </c>
      <c r="L198" s="233">
        <v>0</v>
      </c>
      <c r="M198" s="234">
        <v>0</v>
      </c>
      <c r="N198" s="234">
        <v>19</v>
      </c>
      <c r="O198" s="235">
        <v>19</v>
      </c>
      <c r="P198" s="236">
        <v>0</v>
      </c>
      <c r="Q198" s="236">
        <v>0</v>
      </c>
      <c r="R198" s="236">
        <v>0</v>
      </c>
      <c r="S198" s="236">
        <v>0</v>
      </c>
      <c r="T198" s="236">
        <v>0</v>
      </c>
      <c r="U198" s="240">
        <v>0</v>
      </c>
      <c r="V198" s="237">
        <v>0</v>
      </c>
      <c r="W198" s="233">
        <v>0</v>
      </c>
      <c r="X198" s="234">
        <v>0</v>
      </c>
      <c r="Y198" s="238">
        <v>0</v>
      </c>
      <c r="Z198" s="239">
        <v>0</v>
      </c>
    </row>
    <row r="199" spans="1:26" ht="15" customHeight="1" x14ac:dyDescent="0.25">
      <c r="A199" s="325"/>
      <c r="B199" s="45"/>
      <c r="C199" s="182"/>
      <c r="D199" s="183" t="s">
        <v>246</v>
      </c>
      <c r="E199" s="231">
        <v>0</v>
      </c>
      <c r="F199" s="232">
        <v>0</v>
      </c>
      <c r="G199" s="232">
        <v>0</v>
      </c>
      <c r="H199" s="232">
        <v>0</v>
      </c>
      <c r="I199" s="232">
        <v>0</v>
      </c>
      <c r="J199" s="232">
        <v>0</v>
      </c>
      <c r="K199" s="232">
        <v>0</v>
      </c>
      <c r="L199" s="233">
        <v>0</v>
      </c>
      <c r="M199" s="234">
        <v>3</v>
      </c>
      <c r="N199" s="234">
        <v>17</v>
      </c>
      <c r="O199" s="235">
        <v>20</v>
      </c>
      <c r="P199" s="236">
        <v>0</v>
      </c>
      <c r="Q199" s="236">
        <v>0</v>
      </c>
      <c r="R199" s="236">
        <v>0</v>
      </c>
      <c r="S199" s="236">
        <v>0</v>
      </c>
      <c r="T199" s="236">
        <v>0</v>
      </c>
      <c r="U199" s="240">
        <v>0</v>
      </c>
      <c r="V199" s="237">
        <v>0</v>
      </c>
      <c r="W199" s="233">
        <v>0</v>
      </c>
      <c r="X199" s="234">
        <v>0</v>
      </c>
      <c r="Y199" s="238">
        <v>5</v>
      </c>
      <c r="Z199" s="239">
        <v>5</v>
      </c>
    </row>
    <row r="200" spans="1:26" ht="15" customHeight="1" x14ac:dyDescent="0.25">
      <c r="A200" s="325"/>
      <c r="B200" s="45"/>
      <c r="C200" s="182" t="s">
        <v>247</v>
      </c>
      <c r="D200" s="183" t="s">
        <v>248</v>
      </c>
      <c r="E200" s="231">
        <v>0</v>
      </c>
      <c r="F200" s="232">
        <v>0</v>
      </c>
      <c r="G200" s="232">
        <v>0</v>
      </c>
      <c r="H200" s="232">
        <v>0</v>
      </c>
      <c r="I200" s="232">
        <v>0</v>
      </c>
      <c r="J200" s="232">
        <v>0</v>
      </c>
      <c r="K200" s="232">
        <v>0</v>
      </c>
      <c r="L200" s="233">
        <v>0</v>
      </c>
      <c r="M200" s="234">
        <v>2</v>
      </c>
      <c r="N200" s="234">
        <v>88</v>
      </c>
      <c r="O200" s="235">
        <v>90</v>
      </c>
      <c r="P200" s="236">
        <v>0</v>
      </c>
      <c r="Q200" s="236">
        <v>0</v>
      </c>
      <c r="R200" s="236">
        <v>0</v>
      </c>
      <c r="S200" s="236">
        <v>0</v>
      </c>
      <c r="T200" s="236">
        <v>0</v>
      </c>
      <c r="U200" s="240">
        <v>0</v>
      </c>
      <c r="V200" s="237">
        <v>0</v>
      </c>
      <c r="W200" s="233">
        <v>0</v>
      </c>
      <c r="X200" s="234">
        <v>0</v>
      </c>
      <c r="Y200" s="238">
        <v>12</v>
      </c>
      <c r="Z200" s="239">
        <v>12</v>
      </c>
    </row>
    <row r="201" spans="1:26" ht="15" customHeight="1" x14ac:dyDescent="0.25">
      <c r="A201" s="325"/>
      <c r="B201" s="45"/>
      <c r="C201" s="182" t="s">
        <v>249</v>
      </c>
      <c r="D201" s="183" t="s">
        <v>250</v>
      </c>
      <c r="E201" s="231">
        <v>2</v>
      </c>
      <c r="F201" s="232">
        <v>0</v>
      </c>
      <c r="G201" s="232">
        <v>30</v>
      </c>
      <c r="H201" s="232">
        <v>0</v>
      </c>
      <c r="I201" s="232">
        <v>0</v>
      </c>
      <c r="J201" s="232">
        <v>0</v>
      </c>
      <c r="K201" s="232">
        <v>0</v>
      </c>
      <c r="L201" s="233">
        <v>32</v>
      </c>
      <c r="M201" s="234">
        <v>24</v>
      </c>
      <c r="N201" s="234">
        <v>186</v>
      </c>
      <c r="O201" s="235">
        <v>242</v>
      </c>
      <c r="P201" s="236">
        <v>0</v>
      </c>
      <c r="Q201" s="236">
        <v>0</v>
      </c>
      <c r="R201" s="236">
        <v>3</v>
      </c>
      <c r="S201" s="236">
        <v>0</v>
      </c>
      <c r="T201" s="236">
        <v>0</v>
      </c>
      <c r="U201" s="240">
        <v>0</v>
      </c>
      <c r="V201" s="237">
        <v>0</v>
      </c>
      <c r="W201" s="233">
        <v>3</v>
      </c>
      <c r="X201" s="234">
        <v>3</v>
      </c>
      <c r="Y201" s="238">
        <v>20</v>
      </c>
      <c r="Z201" s="239">
        <v>26</v>
      </c>
    </row>
    <row r="202" spans="1:26" ht="15" customHeight="1" x14ac:dyDescent="0.25">
      <c r="A202" s="325"/>
      <c r="B202" s="45"/>
      <c r="C202" s="182" t="s">
        <v>251</v>
      </c>
      <c r="D202" s="183" t="s">
        <v>252</v>
      </c>
      <c r="E202" s="231">
        <v>0</v>
      </c>
      <c r="F202" s="232">
        <v>0</v>
      </c>
      <c r="G202" s="232">
        <v>144</v>
      </c>
      <c r="H202" s="232">
        <v>0</v>
      </c>
      <c r="I202" s="232">
        <v>0</v>
      </c>
      <c r="J202" s="232">
        <v>0</v>
      </c>
      <c r="K202" s="232">
        <v>0</v>
      </c>
      <c r="L202" s="233">
        <v>144</v>
      </c>
      <c r="M202" s="234">
        <v>59</v>
      </c>
      <c r="N202" s="234">
        <v>169</v>
      </c>
      <c r="O202" s="235">
        <v>372</v>
      </c>
      <c r="P202" s="236">
        <v>0</v>
      </c>
      <c r="Q202" s="236">
        <v>0</v>
      </c>
      <c r="R202" s="236">
        <v>71</v>
      </c>
      <c r="S202" s="236">
        <v>0</v>
      </c>
      <c r="T202" s="236">
        <v>0</v>
      </c>
      <c r="U202" s="240">
        <v>0</v>
      </c>
      <c r="V202" s="237">
        <v>0</v>
      </c>
      <c r="W202" s="233">
        <v>71</v>
      </c>
      <c r="X202" s="234">
        <v>3</v>
      </c>
      <c r="Y202" s="238">
        <v>43</v>
      </c>
      <c r="Z202" s="239">
        <v>117</v>
      </c>
    </row>
    <row r="203" spans="1:26" ht="15" customHeight="1" x14ac:dyDescent="0.25">
      <c r="A203" s="325"/>
      <c r="B203" s="45"/>
      <c r="C203" s="182"/>
      <c r="D203" s="183" t="s">
        <v>253</v>
      </c>
      <c r="E203" s="231">
        <v>0</v>
      </c>
      <c r="F203" s="232">
        <v>0</v>
      </c>
      <c r="G203" s="232">
        <v>0</v>
      </c>
      <c r="H203" s="232">
        <v>0</v>
      </c>
      <c r="I203" s="232">
        <v>0</v>
      </c>
      <c r="J203" s="232">
        <v>0</v>
      </c>
      <c r="K203" s="232">
        <v>0</v>
      </c>
      <c r="L203" s="233">
        <v>0</v>
      </c>
      <c r="M203" s="234">
        <v>0</v>
      </c>
      <c r="N203" s="234">
        <v>4</v>
      </c>
      <c r="O203" s="235">
        <v>4</v>
      </c>
      <c r="P203" s="236">
        <v>0</v>
      </c>
      <c r="Q203" s="236">
        <v>0</v>
      </c>
      <c r="R203" s="236">
        <v>0</v>
      </c>
      <c r="S203" s="236">
        <v>0</v>
      </c>
      <c r="T203" s="236">
        <v>0</v>
      </c>
      <c r="U203" s="240">
        <v>0</v>
      </c>
      <c r="V203" s="237">
        <v>0</v>
      </c>
      <c r="W203" s="233">
        <v>0</v>
      </c>
      <c r="X203" s="234">
        <v>0</v>
      </c>
      <c r="Y203" s="238">
        <v>0</v>
      </c>
      <c r="Z203" s="239">
        <v>0</v>
      </c>
    </row>
    <row r="204" spans="1:26" ht="15" customHeight="1" x14ac:dyDescent="0.25">
      <c r="A204" s="325"/>
      <c r="B204" s="45"/>
      <c r="C204" s="182"/>
      <c r="D204" s="184" t="s">
        <v>254</v>
      </c>
      <c r="E204" s="231">
        <v>0</v>
      </c>
      <c r="F204" s="232">
        <v>0</v>
      </c>
      <c r="G204" s="232">
        <v>0</v>
      </c>
      <c r="H204" s="232">
        <v>0</v>
      </c>
      <c r="I204" s="232">
        <v>0</v>
      </c>
      <c r="J204" s="232">
        <v>0</v>
      </c>
      <c r="K204" s="232">
        <v>0</v>
      </c>
      <c r="L204" s="233">
        <v>0</v>
      </c>
      <c r="M204" s="234">
        <v>1</v>
      </c>
      <c r="N204" s="234">
        <v>14</v>
      </c>
      <c r="O204" s="235">
        <v>15</v>
      </c>
      <c r="P204" s="236">
        <v>0</v>
      </c>
      <c r="Q204" s="236">
        <v>0</v>
      </c>
      <c r="R204" s="236">
        <v>0</v>
      </c>
      <c r="S204" s="236">
        <v>0</v>
      </c>
      <c r="T204" s="236">
        <v>0</v>
      </c>
      <c r="U204" s="240">
        <v>0</v>
      </c>
      <c r="V204" s="237">
        <v>0</v>
      </c>
      <c r="W204" s="233">
        <v>0</v>
      </c>
      <c r="X204" s="234">
        <v>1</v>
      </c>
      <c r="Y204" s="238">
        <v>0</v>
      </c>
      <c r="Z204" s="239">
        <v>1</v>
      </c>
    </row>
    <row r="205" spans="1:26" ht="15" customHeight="1" x14ac:dyDescent="0.25">
      <c r="A205" s="325"/>
      <c r="B205" s="45"/>
      <c r="C205" s="182" t="s">
        <v>255</v>
      </c>
      <c r="D205" s="184" t="s">
        <v>256</v>
      </c>
      <c r="E205" s="231">
        <v>0</v>
      </c>
      <c r="F205" s="232">
        <v>0</v>
      </c>
      <c r="G205" s="232">
        <v>21</v>
      </c>
      <c r="H205" s="232">
        <v>0</v>
      </c>
      <c r="I205" s="232">
        <v>0</v>
      </c>
      <c r="J205" s="232">
        <v>0</v>
      </c>
      <c r="K205" s="232">
        <v>1</v>
      </c>
      <c r="L205" s="233">
        <v>22</v>
      </c>
      <c r="M205" s="234">
        <v>27</v>
      </c>
      <c r="N205" s="234">
        <v>159</v>
      </c>
      <c r="O205" s="235">
        <v>208</v>
      </c>
      <c r="P205" s="236">
        <v>0</v>
      </c>
      <c r="Q205" s="236">
        <v>0</v>
      </c>
      <c r="R205" s="236">
        <v>9</v>
      </c>
      <c r="S205" s="236">
        <v>0</v>
      </c>
      <c r="T205" s="236">
        <v>0</v>
      </c>
      <c r="U205" s="240">
        <v>0</v>
      </c>
      <c r="V205" s="237">
        <v>0</v>
      </c>
      <c r="W205" s="233">
        <v>9</v>
      </c>
      <c r="X205" s="234">
        <v>3</v>
      </c>
      <c r="Y205" s="238">
        <v>35</v>
      </c>
      <c r="Z205" s="239">
        <v>47</v>
      </c>
    </row>
    <row r="206" spans="1:26" ht="15" customHeight="1" x14ac:dyDescent="0.25">
      <c r="A206" s="325"/>
      <c r="B206" s="45"/>
      <c r="C206" s="182" t="s">
        <v>257</v>
      </c>
      <c r="D206" s="184" t="s">
        <v>258</v>
      </c>
      <c r="E206" s="231">
        <v>0</v>
      </c>
      <c r="F206" s="232">
        <v>0</v>
      </c>
      <c r="G206" s="232">
        <v>24</v>
      </c>
      <c r="H206" s="232">
        <v>0</v>
      </c>
      <c r="I206" s="232">
        <v>0</v>
      </c>
      <c r="J206" s="232">
        <v>0</v>
      </c>
      <c r="K206" s="232">
        <v>3</v>
      </c>
      <c r="L206" s="233">
        <v>27</v>
      </c>
      <c r="M206" s="234">
        <v>36</v>
      </c>
      <c r="N206" s="234">
        <v>133</v>
      </c>
      <c r="O206" s="235">
        <v>196</v>
      </c>
      <c r="P206" s="236">
        <v>0</v>
      </c>
      <c r="Q206" s="236">
        <v>0</v>
      </c>
      <c r="R206" s="236">
        <v>6</v>
      </c>
      <c r="S206" s="236">
        <v>0</v>
      </c>
      <c r="T206" s="236">
        <v>0</v>
      </c>
      <c r="U206" s="240">
        <v>0</v>
      </c>
      <c r="V206" s="237">
        <v>0</v>
      </c>
      <c r="W206" s="233">
        <v>6</v>
      </c>
      <c r="X206" s="234">
        <v>1</v>
      </c>
      <c r="Y206" s="238">
        <v>38</v>
      </c>
      <c r="Z206" s="239">
        <v>45</v>
      </c>
    </row>
    <row r="207" spans="1:26" ht="15" customHeight="1" x14ac:dyDescent="0.25">
      <c r="A207" s="325"/>
      <c r="B207" s="45"/>
      <c r="C207" s="182" t="s">
        <v>259</v>
      </c>
      <c r="D207" s="184" t="s">
        <v>260</v>
      </c>
      <c r="E207" s="231">
        <v>0</v>
      </c>
      <c r="F207" s="232">
        <v>0</v>
      </c>
      <c r="G207" s="232">
        <v>0</v>
      </c>
      <c r="H207" s="232">
        <v>0</v>
      </c>
      <c r="I207" s="232">
        <v>0</v>
      </c>
      <c r="J207" s="232">
        <v>0</v>
      </c>
      <c r="K207" s="232">
        <v>0</v>
      </c>
      <c r="L207" s="233">
        <v>0</v>
      </c>
      <c r="M207" s="234">
        <v>1</v>
      </c>
      <c r="N207" s="234">
        <v>7</v>
      </c>
      <c r="O207" s="235">
        <v>8</v>
      </c>
      <c r="P207" s="236">
        <v>0</v>
      </c>
      <c r="Q207" s="236">
        <v>0</v>
      </c>
      <c r="R207" s="236">
        <v>0</v>
      </c>
      <c r="S207" s="236">
        <v>0</v>
      </c>
      <c r="T207" s="236">
        <v>0</v>
      </c>
      <c r="U207" s="240">
        <v>0</v>
      </c>
      <c r="V207" s="237">
        <v>0</v>
      </c>
      <c r="W207" s="233">
        <v>0</v>
      </c>
      <c r="X207" s="234">
        <v>0</v>
      </c>
      <c r="Y207" s="238">
        <v>0</v>
      </c>
      <c r="Z207" s="239">
        <v>0</v>
      </c>
    </row>
    <row r="208" spans="1:26" ht="15" customHeight="1" x14ac:dyDescent="0.25">
      <c r="A208" s="325"/>
      <c r="B208" s="45"/>
      <c r="C208" s="182"/>
      <c r="D208" s="184" t="s">
        <v>261</v>
      </c>
      <c r="E208" s="231">
        <v>0</v>
      </c>
      <c r="F208" s="232">
        <v>0</v>
      </c>
      <c r="G208" s="232">
        <v>0</v>
      </c>
      <c r="H208" s="232">
        <v>0</v>
      </c>
      <c r="I208" s="232">
        <v>0</v>
      </c>
      <c r="J208" s="232">
        <v>0</v>
      </c>
      <c r="K208" s="232">
        <v>0</v>
      </c>
      <c r="L208" s="233">
        <v>0</v>
      </c>
      <c r="M208" s="234">
        <v>0</v>
      </c>
      <c r="N208" s="234">
        <v>0</v>
      </c>
      <c r="O208" s="235">
        <v>0</v>
      </c>
      <c r="P208" s="236">
        <v>0</v>
      </c>
      <c r="Q208" s="236">
        <v>0</v>
      </c>
      <c r="R208" s="236">
        <v>0</v>
      </c>
      <c r="S208" s="236">
        <v>0</v>
      </c>
      <c r="T208" s="236">
        <v>0</v>
      </c>
      <c r="U208" s="240">
        <v>0</v>
      </c>
      <c r="V208" s="237">
        <v>0</v>
      </c>
      <c r="W208" s="233">
        <v>0</v>
      </c>
      <c r="X208" s="234">
        <v>0</v>
      </c>
      <c r="Y208" s="238">
        <v>0</v>
      </c>
      <c r="Z208" s="239">
        <v>0</v>
      </c>
    </row>
    <row r="209" spans="1:26" ht="15" customHeight="1" x14ac:dyDescent="0.25">
      <c r="A209" s="325"/>
      <c r="B209" s="45"/>
      <c r="C209" s="182" t="s">
        <v>259</v>
      </c>
      <c r="D209" s="184" t="s">
        <v>262</v>
      </c>
      <c r="E209" s="231">
        <v>0</v>
      </c>
      <c r="F209" s="232">
        <v>0</v>
      </c>
      <c r="G209" s="232">
        <v>0</v>
      </c>
      <c r="H209" s="232">
        <v>0</v>
      </c>
      <c r="I209" s="232">
        <v>0</v>
      </c>
      <c r="J209" s="232">
        <v>0</v>
      </c>
      <c r="K209" s="232">
        <v>0</v>
      </c>
      <c r="L209" s="233">
        <v>0</v>
      </c>
      <c r="M209" s="234">
        <v>0</v>
      </c>
      <c r="N209" s="234">
        <v>0</v>
      </c>
      <c r="O209" s="235">
        <v>0</v>
      </c>
      <c r="P209" s="236">
        <v>0</v>
      </c>
      <c r="Q209" s="236">
        <v>0</v>
      </c>
      <c r="R209" s="236">
        <v>0</v>
      </c>
      <c r="S209" s="236">
        <v>0</v>
      </c>
      <c r="T209" s="236">
        <v>0</v>
      </c>
      <c r="U209" s="240">
        <v>0</v>
      </c>
      <c r="V209" s="237">
        <v>0</v>
      </c>
      <c r="W209" s="233">
        <v>0</v>
      </c>
      <c r="X209" s="234">
        <v>0</v>
      </c>
      <c r="Y209" s="238">
        <v>0</v>
      </c>
      <c r="Z209" s="239">
        <v>0</v>
      </c>
    </row>
    <row r="210" spans="1:26" ht="15" customHeight="1" x14ac:dyDescent="0.25">
      <c r="A210" s="325"/>
      <c r="B210" s="45"/>
      <c r="C210" s="182"/>
      <c r="D210" s="184" t="s">
        <v>263</v>
      </c>
      <c r="E210" s="231">
        <v>0</v>
      </c>
      <c r="F210" s="232">
        <v>0</v>
      </c>
      <c r="G210" s="232">
        <v>0</v>
      </c>
      <c r="H210" s="232">
        <v>0</v>
      </c>
      <c r="I210" s="232">
        <v>0</v>
      </c>
      <c r="J210" s="232">
        <v>0</v>
      </c>
      <c r="K210" s="232">
        <v>0</v>
      </c>
      <c r="L210" s="233">
        <v>0</v>
      </c>
      <c r="M210" s="234">
        <v>0</v>
      </c>
      <c r="N210" s="234">
        <v>31</v>
      </c>
      <c r="O210" s="235">
        <v>31</v>
      </c>
      <c r="P210" s="236">
        <v>0</v>
      </c>
      <c r="Q210" s="236">
        <v>0</v>
      </c>
      <c r="R210" s="236">
        <v>0</v>
      </c>
      <c r="S210" s="236">
        <v>0</v>
      </c>
      <c r="T210" s="236">
        <v>0</v>
      </c>
      <c r="U210" s="240">
        <v>0</v>
      </c>
      <c r="V210" s="237">
        <v>0</v>
      </c>
      <c r="W210" s="233">
        <v>0</v>
      </c>
      <c r="X210" s="234">
        <v>0</v>
      </c>
      <c r="Y210" s="238">
        <v>0</v>
      </c>
      <c r="Z210" s="239">
        <v>0</v>
      </c>
    </row>
    <row r="211" spans="1:26" ht="15" customHeight="1" x14ac:dyDescent="0.25">
      <c r="A211" s="325"/>
      <c r="B211" s="45"/>
      <c r="C211" s="182" t="s">
        <v>264</v>
      </c>
      <c r="D211" s="184" t="s">
        <v>173</v>
      </c>
      <c r="E211" s="231">
        <v>0</v>
      </c>
      <c r="F211" s="232">
        <v>0</v>
      </c>
      <c r="G211" s="232">
        <v>0</v>
      </c>
      <c r="H211" s="232">
        <v>0</v>
      </c>
      <c r="I211" s="232">
        <v>0</v>
      </c>
      <c r="J211" s="232">
        <v>0</v>
      </c>
      <c r="K211" s="232">
        <v>0</v>
      </c>
      <c r="L211" s="233">
        <v>0</v>
      </c>
      <c r="M211" s="234">
        <v>3</v>
      </c>
      <c r="N211" s="234">
        <v>103</v>
      </c>
      <c r="O211" s="235">
        <v>106</v>
      </c>
      <c r="P211" s="236">
        <v>0</v>
      </c>
      <c r="Q211" s="236">
        <v>0</v>
      </c>
      <c r="R211" s="236">
        <v>0</v>
      </c>
      <c r="S211" s="236">
        <v>0</v>
      </c>
      <c r="T211" s="236">
        <v>0</v>
      </c>
      <c r="U211" s="240">
        <v>0</v>
      </c>
      <c r="V211" s="237">
        <v>0</v>
      </c>
      <c r="W211" s="233">
        <v>0</v>
      </c>
      <c r="X211" s="234">
        <v>0</v>
      </c>
      <c r="Y211" s="238">
        <v>41</v>
      </c>
      <c r="Z211" s="239">
        <v>41</v>
      </c>
    </row>
    <row r="212" spans="1:26" ht="15" customHeight="1" x14ac:dyDescent="0.25">
      <c r="A212" s="325"/>
      <c r="B212" s="45"/>
      <c r="C212" s="182" t="s">
        <v>259</v>
      </c>
      <c r="D212" s="184" t="s">
        <v>512</v>
      </c>
      <c r="E212" s="231">
        <v>0</v>
      </c>
      <c r="F212" s="232">
        <v>0</v>
      </c>
      <c r="G212" s="232">
        <v>0</v>
      </c>
      <c r="H212" s="232">
        <v>0</v>
      </c>
      <c r="I212" s="232">
        <v>0</v>
      </c>
      <c r="J212" s="232">
        <v>0</v>
      </c>
      <c r="K212" s="232">
        <v>0</v>
      </c>
      <c r="L212" s="233">
        <v>0</v>
      </c>
      <c r="M212" s="234">
        <v>0</v>
      </c>
      <c r="N212" s="234">
        <v>42</v>
      </c>
      <c r="O212" s="235">
        <v>42</v>
      </c>
      <c r="P212" s="236">
        <v>0</v>
      </c>
      <c r="Q212" s="236">
        <v>0</v>
      </c>
      <c r="R212" s="236">
        <v>0</v>
      </c>
      <c r="S212" s="236">
        <v>0</v>
      </c>
      <c r="T212" s="236">
        <v>0</v>
      </c>
      <c r="U212" s="240">
        <v>0</v>
      </c>
      <c r="V212" s="237">
        <v>0</v>
      </c>
      <c r="W212" s="233">
        <v>0</v>
      </c>
      <c r="X212" s="234">
        <v>0</v>
      </c>
      <c r="Y212" s="238">
        <v>4</v>
      </c>
      <c r="Z212" s="239">
        <v>4</v>
      </c>
    </row>
    <row r="213" spans="1:26" ht="15" customHeight="1" x14ac:dyDescent="0.25">
      <c r="A213" s="325"/>
      <c r="B213" s="45"/>
      <c r="C213" s="182" t="s">
        <v>259</v>
      </c>
      <c r="D213" s="184" t="s">
        <v>513</v>
      </c>
      <c r="E213" s="231">
        <v>0</v>
      </c>
      <c r="F213" s="232">
        <v>0</v>
      </c>
      <c r="G213" s="232">
        <v>0</v>
      </c>
      <c r="H213" s="232">
        <v>0</v>
      </c>
      <c r="I213" s="232">
        <v>0</v>
      </c>
      <c r="J213" s="232">
        <v>0</v>
      </c>
      <c r="K213" s="232">
        <v>0</v>
      </c>
      <c r="L213" s="233">
        <v>0</v>
      </c>
      <c r="M213" s="234">
        <v>0</v>
      </c>
      <c r="N213" s="234">
        <v>2</v>
      </c>
      <c r="O213" s="235">
        <v>2</v>
      </c>
      <c r="P213" s="236">
        <v>0</v>
      </c>
      <c r="Q213" s="236">
        <v>0</v>
      </c>
      <c r="R213" s="236">
        <v>0</v>
      </c>
      <c r="S213" s="236">
        <v>0</v>
      </c>
      <c r="T213" s="236">
        <v>0</v>
      </c>
      <c r="U213" s="240">
        <v>0</v>
      </c>
      <c r="V213" s="237">
        <v>0</v>
      </c>
      <c r="W213" s="233">
        <v>0</v>
      </c>
      <c r="X213" s="234">
        <v>0</v>
      </c>
      <c r="Y213" s="238">
        <v>0</v>
      </c>
      <c r="Z213" s="239">
        <v>0</v>
      </c>
    </row>
    <row r="214" spans="1:26" ht="15" customHeight="1" x14ac:dyDescent="0.25">
      <c r="A214" s="325"/>
      <c r="B214" s="45"/>
      <c r="C214" s="182" t="s">
        <v>259</v>
      </c>
      <c r="D214" s="184" t="s">
        <v>514</v>
      </c>
      <c r="E214" s="231">
        <v>0</v>
      </c>
      <c r="F214" s="232">
        <v>0</v>
      </c>
      <c r="G214" s="232">
        <v>0</v>
      </c>
      <c r="H214" s="232">
        <v>0</v>
      </c>
      <c r="I214" s="232">
        <v>0</v>
      </c>
      <c r="J214" s="232">
        <v>0</v>
      </c>
      <c r="K214" s="232">
        <v>0</v>
      </c>
      <c r="L214" s="233">
        <v>0</v>
      </c>
      <c r="M214" s="234">
        <v>0</v>
      </c>
      <c r="N214" s="234">
        <v>0</v>
      </c>
      <c r="O214" s="235">
        <v>0</v>
      </c>
      <c r="P214" s="236">
        <v>0</v>
      </c>
      <c r="Q214" s="236">
        <v>0</v>
      </c>
      <c r="R214" s="236">
        <v>0</v>
      </c>
      <c r="S214" s="236">
        <v>0</v>
      </c>
      <c r="T214" s="236">
        <v>0</v>
      </c>
      <c r="U214" s="240">
        <v>0</v>
      </c>
      <c r="V214" s="237">
        <v>0</v>
      </c>
      <c r="W214" s="233">
        <v>0</v>
      </c>
      <c r="X214" s="234">
        <v>0</v>
      </c>
      <c r="Y214" s="238">
        <v>0</v>
      </c>
      <c r="Z214" s="239">
        <v>0</v>
      </c>
    </row>
    <row r="215" spans="1:26" ht="15" customHeight="1" x14ac:dyDescent="0.25">
      <c r="A215" s="325"/>
      <c r="B215" s="45"/>
      <c r="C215" s="182" t="s">
        <v>259</v>
      </c>
      <c r="D215" s="184" t="s">
        <v>515</v>
      </c>
      <c r="E215" s="231">
        <v>0</v>
      </c>
      <c r="F215" s="232">
        <v>0</v>
      </c>
      <c r="G215" s="232">
        <v>0</v>
      </c>
      <c r="H215" s="232">
        <v>0</v>
      </c>
      <c r="I215" s="232">
        <v>0</v>
      </c>
      <c r="J215" s="232">
        <v>0</v>
      </c>
      <c r="K215" s="232">
        <v>0</v>
      </c>
      <c r="L215" s="233">
        <v>0</v>
      </c>
      <c r="M215" s="234">
        <v>1</v>
      </c>
      <c r="N215" s="234">
        <v>33</v>
      </c>
      <c r="O215" s="235">
        <v>34</v>
      </c>
      <c r="P215" s="236">
        <v>0</v>
      </c>
      <c r="Q215" s="236">
        <v>0</v>
      </c>
      <c r="R215" s="236">
        <v>0</v>
      </c>
      <c r="S215" s="236">
        <v>0</v>
      </c>
      <c r="T215" s="236">
        <v>0</v>
      </c>
      <c r="U215" s="240">
        <v>0</v>
      </c>
      <c r="V215" s="237">
        <v>0</v>
      </c>
      <c r="W215" s="233">
        <v>0</v>
      </c>
      <c r="X215" s="234">
        <v>0</v>
      </c>
      <c r="Y215" s="238">
        <v>6</v>
      </c>
      <c r="Z215" s="239">
        <v>6</v>
      </c>
    </row>
    <row r="216" spans="1:26" ht="15" customHeight="1" x14ac:dyDescent="0.25">
      <c r="A216" s="325"/>
      <c r="B216" s="45"/>
      <c r="C216" s="182" t="s">
        <v>259</v>
      </c>
      <c r="D216" s="184" t="s">
        <v>516</v>
      </c>
      <c r="E216" s="231">
        <v>0</v>
      </c>
      <c r="F216" s="232">
        <v>0</v>
      </c>
      <c r="G216" s="232">
        <v>0</v>
      </c>
      <c r="H216" s="232">
        <v>0</v>
      </c>
      <c r="I216" s="232">
        <v>0</v>
      </c>
      <c r="J216" s="232">
        <v>0</v>
      </c>
      <c r="K216" s="232">
        <v>0</v>
      </c>
      <c r="L216" s="233">
        <v>0</v>
      </c>
      <c r="M216" s="234">
        <v>7</v>
      </c>
      <c r="N216" s="234">
        <v>12</v>
      </c>
      <c r="O216" s="235">
        <v>19</v>
      </c>
      <c r="P216" s="236">
        <v>0</v>
      </c>
      <c r="Q216" s="236">
        <v>0</v>
      </c>
      <c r="R216" s="236">
        <v>0</v>
      </c>
      <c r="S216" s="236">
        <v>0</v>
      </c>
      <c r="T216" s="236">
        <v>0</v>
      </c>
      <c r="U216" s="240">
        <v>0</v>
      </c>
      <c r="V216" s="237">
        <v>0</v>
      </c>
      <c r="W216" s="233">
        <v>0</v>
      </c>
      <c r="X216" s="234">
        <v>1</v>
      </c>
      <c r="Y216" s="238">
        <v>11</v>
      </c>
      <c r="Z216" s="239">
        <v>12</v>
      </c>
    </row>
    <row r="217" spans="1:26" ht="15" customHeight="1" x14ac:dyDescent="0.25">
      <c r="A217" s="325"/>
      <c r="B217" s="45"/>
      <c r="C217" s="182" t="s">
        <v>259</v>
      </c>
      <c r="D217" s="184" t="s">
        <v>517</v>
      </c>
      <c r="E217" s="231">
        <v>0</v>
      </c>
      <c r="F217" s="232">
        <v>0</v>
      </c>
      <c r="G217" s="232">
        <v>0</v>
      </c>
      <c r="H217" s="232">
        <v>0</v>
      </c>
      <c r="I217" s="232">
        <v>0</v>
      </c>
      <c r="J217" s="232">
        <v>0</v>
      </c>
      <c r="K217" s="232">
        <v>0</v>
      </c>
      <c r="L217" s="233">
        <v>0</v>
      </c>
      <c r="M217" s="234">
        <v>3</v>
      </c>
      <c r="N217" s="234">
        <v>36</v>
      </c>
      <c r="O217" s="235">
        <v>39</v>
      </c>
      <c r="P217" s="236">
        <v>0</v>
      </c>
      <c r="Q217" s="236">
        <v>0</v>
      </c>
      <c r="R217" s="236">
        <v>0</v>
      </c>
      <c r="S217" s="236">
        <v>0</v>
      </c>
      <c r="T217" s="236">
        <v>0</v>
      </c>
      <c r="U217" s="240">
        <v>0</v>
      </c>
      <c r="V217" s="237">
        <v>0</v>
      </c>
      <c r="W217" s="233">
        <v>0</v>
      </c>
      <c r="X217" s="234">
        <v>1</v>
      </c>
      <c r="Y217" s="238">
        <v>11</v>
      </c>
      <c r="Z217" s="239">
        <v>12</v>
      </c>
    </row>
    <row r="218" spans="1:26" ht="15" customHeight="1" x14ac:dyDescent="0.25">
      <c r="A218" s="325"/>
      <c r="B218" s="45"/>
      <c r="C218" s="182" t="s">
        <v>265</v>
      </c>
      <c r="D218" s="184" t="s">
        <v>266</v>
      </c>
      <c r="E218" s="231">
        <v>0</v>
      </c>
      <c r="F218" s="232">
        <v>0</v>
      </c>
      <c r="G218" s="232">
        <v>0</v>
      </c>
      <c r="H218" s="232">
        <v>0</v>
      </c>
      <c r="I218" s="232">
        <v>0</v>
      </c>
      <c r="J218" s="232">
        <v>0</v>
      </c>
      <c r="K218" s="232">
        <v>0</v>
      </c>
      <c r="L218" s="233">
        <v>0</v>
      </c>
      <c r="M218" s="234">
        <v>5</v>
      </c>
      <c r="N218" s="234">
        <v>63</v>
      </c>
      <c r="O218" s="235">
        <v>68</v>
      </c>
      <c r="P218" s="236">
        <v>0</v>
      </c>
      <c r="Q218" s="236">
        <v>0</v>
      </c>
      <c r="R218" s="236">
        <v>0</v>
      </c>
      <c r="S218" s="236">
        <v>0</v>
      </c>
      <c r="T218" s="236">
        <v>0</v>
      </c>
      <c r="U218" s="240">
        <v>0</v>
      </c>
      <c r="V218" s="237">
        <v>0</v>
      </c>
      <c r="W218" s="233">
        <v>0</v>
      </c>
      <c r="X218" s="234">
        <v>0</v>
      </c>
      <c r="Y218" s="238">
        <v>12</v>
      </c>
      <c r="Z218" s="239">
        <v>12</v>
      </c>
    </row>
    <row r="219" spans="1:26" ht="15" customHeight="1" x14ac:dyDescent="0.25">
      <c r="A219" s="325"/>
      <c r="B219" s="45"/>
      <c r="C219" s="182" t="s">
        <v>265</v>
      </c>
      <c r="D219" s="184" t="s">
        <v>267</v>
      </c>
      <c r="E219" s="231">
        <v>0</v>
      </c>
      <c r="F219" s="232">
        <v>0</v>
      </c>
      <c r="G219" s="232">
        <v>0</v>
      </c>
      <c r="H219" s="232">
        <v>0</v>
      </c>
      <c r="I219" s="232">
        <v>0</v>
      </c>
      <c r="J219" s="232">
        <v>0</v>
      </c>
      <c r="K219" s="232">
        <v>0</v>
      </c>
      <c r="L219" s="233">
        <v>0</v>
      </c>
      <c r="M219" s="234">
        <v>3</v>
      </c>
      <c r="N219" s="234">
        <v>29</v>
      </c>
      <c r="O219" s="235">
        <v>32</v>
      </c>
      <c r="P219" s="236">
        <v>0</v>
      </c>
      <c r="Q219" s="236">
        <v>0</v>
      </c>
      <c r="R219" s="236">
        <v>0</v>
      </c>
      <c r="S219" s="236">
        <v>0</v>
      </c>
      <c r="T219" s="236">
        <v>0</v>
      </c>
      <c r="U219" s="240">
        <v>0</v>
      </c>
      <c r="V219" s="237">
        <v>0</v>
      </c>
      <c r="W219" s="233">
        <v>0</v>
      </c>
      <c r="X219" s="234">
        <v>0</v>
      </c>
      <c r="Y219" s="238">
        <v>5</v>
      </c>
      <c r="Z219" s="239">
        <v>5</v>
      </c>
    </row>
    <row r="220" spans="1:26" ht="15" customHeight="1" x14ac:dyDescent="0.25">
      <c r="A220" s="325"/>
      <c r="B220" s="45"/>
      <c r="C220" s="182" t="s">
        <v>265</v>
      </c>
      <c r="D220" s="184" t="s">
        <v>518</v>
      </c>
      <c r="E220" s="231">
        <v>0</v>
      </c>
      <c r="F220" s="232">
        <v>0</v>
      </c>
      <c r="G220" s="232">
        <v>0</v>
      </c>
      <c r="H220" s="232">
        <v>0</v>
      </c>
      <c r="I220" s="232">
        <v>0</v>
      </c>
      <c r="J220" s="232">
        <v>0</v>
      </c>
      <c r="K220" s="232">
        <v>0</v>
      </c>
      <c r="L220" s="233">
        <v>0</v>
      </c>
      <c r="M220" s="234">
        <v>0</v>
      </c>
      <c r="N220" s="234">
        <v>10</v>
      </c>
      <c r="O220" s="235">
        <v>10</v>
      </c>
      <c r="P220" s="236">
        <v>0</v>
      </c>
      <c r="Q220" s="236">
        <v>0</v>
      </c>
      <c r="R220" s="236">
        <v>0</v>
      </c>
      <c r="S220" s="236">
        <v>0</v>
      </c>
      <c r="T220" s="236">
        <v>0</v>
      </c>
      <c r="U220" s="240">
        <v>0</v>
      </c>
      <c r="V220" s="237">
        <v>0</v>
      </c>
      <c r="W220" s="233">
        <v>0</v>
      </c>
      <c r="X220" s="234">
        <v>0</v>
      </c>
      <c r="Y220" s="238">
        <v>1</v>
      </c>
      <c r="Z220" s="239">
        <v>1</v>
      </c>
    </row>
    <row r="221" spans="1:26" ht="15" customHeight="1" x14ac:dyDescent="0.25">
      <c r="A221" s="325"/>
      <c r="B221" s="45"/>
      <c r="C221" s="182" t="s">
        <v>265</v>
      </c>
      <c r="D221" s="184" t="s">
        <v>268</v>
      </c>
      <c r="E221" s="231">
        <v>0</v>
      </c>
      <c r="F221" s="232">
        <v>0</v>
      </c>
      <c r="G221" s="232">
        <v>0</v>
      </c>
      <c r="H221" s="232">
        <v>0</v>
      </c>
      <c r="I221" s="232">
        <v>0</v>
      </c>
      <c r="J221" s="232">
        <v>0</v>
      </c>
      <c r="K221" s="232">
        <v>0</v>
      </c>
      <c r="L221" s="233">
        <v>0</v>
      </c>
      <c r="M221" s="234">
        <v>3</v>
      </c>
      <c r="N221" s="234">
        <v>24</v>
      </c>
      <c r="O221" s="235">
        <v>27</v>
      </c>
      <c r="P221" s="236">
        <v>0</v>
      </c>
      <c r="Q221" s="236">
        <v>0</v>
      </c>
      <c r="R221" s="236">
        <v>0</v>
      </c>
      <c r="S221" s="236">
        <v>0</v>
      </c>
      <c r="T221" s="236">
        <v>0</v>
      </c>
      <c r="U221" s="240">
        <v>0</v>
      </c>
      <c r="V221" s="237">
        <v>0</v>
      </c>
      <c r="W221" s="233">
        <v>0</v>
      </c>
      <c r="X221" s="234">
        <v>1</v>
      </c>
      <c r="Y221" s="238">
        <v>6</v>
      </c>
      <c r="Z221" s="239">
        <v>7</v>
      </c>
    </row>
    <row r="222" spans="1:26" ht="15" customHeight="1" x14ac:dyDescent="0.25">
      <c r="A222" s="325"/>
      <c r="B222" s="45"/>
      <c r="C222" s="182" t="s">
        <v>264</v>
      </c>
      <c r="D222" s="183" t="s">
        <v>530</v>
      </c>
      <c r="E222" s="231">
        <v>0</v>
      </c>
      <c r="F222" s="232">
        <v>0</v>
      </c>
      <c r="G222" s="232">
        <v>0</v>
      </c>
      <c r="H222" s="232">
        <v>0</v>
      </c>
      <c r="I222" s="232">
        <v>0</v>
      </c>
      <c r="J222" s="232">
        <v>0</v>
      </c>
      <c r="K222" s="232">
        <v>0</v>
      </c>
      <c r="L222" s="233">
        <v>0</v>
      </c>
      <c r="M222" s="234">
        <v>0</v>
      </c>
      <c r="N222" s="234">
        <v>0</v>
      </c>
      <c r="O222" s="235">
        <v>0</v>
      </c>
      <c r="P222" s="236">
        <v>0</v>
      </c>
      <c r="Q222" s="236">
        <v>0</v>
      </c>
      <c r="R222" s="236">
        <v>0</v>
      </c>
      <c r="S222" s="236">
        <v>0</v>
      </c>
      <c r="T222" s="236">
        <v>0</v>
      </c>
      <c r="U222" s="240">
        <v>0</v>
      </c>
      <c r="V222" s="237">
        <v>0</v>
      </c>
      <c r="W222" s="233">
        <v>0</v>
      </c>
      <c r="X222" s="234">
        <v>0</v>
      </c>
      <c r="Y222" s="238">
        <v>0</v>
      </c>
      <c r="Z222" s="239">
        <v>0</v>
      </c>
    </row>
    <row r="223" spans="1:26" ht="15" customHeight="1" x14ac:dyDescent="0.25">
      <c r="A223" s="325"/>
      <c r="B223" s="45"/>
      <c r="C223" s="182" t="s">
        <v>264</v>
      </c>
      <c r="D223" s="183" t="s">
        <v>531</v>
      </c>
      <c r="E223" s="231">
        <v>0</v>
      </c>
      <c r="F223" s="232">
        <v>0</v>
      </c>
      <c r="G223" s="232">
        <v>0</v>
      </c>
      <c r="H223" s="232">
        <v>0</v>
      </c>
      <c r="I223" s="232">
        <v>0</v>
      </c>
      <c r="J223" s="232">
        <v>0</v>
      </c>
      <c r="K223" s="232">
        <v>0</v>
      </c>
      <c r="L223" s="233">
        <v>0</v>
      </c>
      <c r="M223" s="234">
        <v>0</v>
      </c>
      <c r="N223" s="234">
        <v>0</v>
      </c>
      <c r="O223" s="235">
        <v>0</v>
      </c>
      <c r="P223" s="236">
        <v>0</v>
      </c>
      <c r="Q223" s="236">
        <v>0</v>
      </c>
      <c r="R223" s="236">
        <v>0</v>
      </c>
      <c r="S223" s="236">
        <v>0</v>
      </c>
      <c r="T223" s="236">
        <v>0</v>
      </c>
      <c r="U223" s="240">
        <v>0</v>
      </c>
      <c r="V223" s="237">
        <v>0</v>
      </c>
      <c r="W223" s="233">
        <v>0</v>
      </c>
      <c r="X223" s="234">
        <v>0</v>
      </c>
      <c r="Y223" s="238">
        <v>0</v>
      </c>
      <c r="Z223" s="239">
        <v>0</v>
      </c>
    </row>
    <row r="224" spans="1:26" ht="15" customHeight="1" x14ac:dyDescent="0.25">
      <c r="A224" s="325"/>
      <c r="B224" s="45"/>
      <c r="C224" s="182" t="s">
        <v>264</v>
      </c>
      <c r="D224" s="183" t="s">
        <v>532</v>
      </c>
      <c r="E224" s="231">
        <v>0</v>
      </c>
      <c r="F224" s="232">
        <v>0</v>
      </c>
      <c r="G224" s="232">
        <v>0</v>
      </c>
      <c r="H224" s="232">
        <v>0</v>
      </c>
      <c r="I224" s="232">
        <v>0</v>
      </c>
      <c r="J224" s="232">
        <v>0</v>
      </c>
      <c r="K224" s="232">
        <v>0</v>
      </c>
      <c r="L224" s="233">
        <v>0</v>
      </c>
      <c r="M224" s="234">
        <v>0</v>
      </c>
      <c r="N224" s="234">
        <v>0</v>
      </c>
      <c r="O224" s="235">
        <v>0</v>
      </c>
      <c r="P224" s="236">
        <v>0</v>
      </c>
      <c r="Q224" s="236">
        <v>0</v>
      </c>
      <c r="R224" s="236">
        <v>0</v>
      </c>
      <c r="S224" s="236">
        <v>0</v>
      </c>
      <c r="T224" s="236">
        <v>0</v>
      </c>
      <c r="U224" s="240">
        <v>0</v>
      </c>
      <c r="V224" s="237">
        <v>0</v>
      </c>
      <c r="W224" s="233">
        <v>0</v>
      </c>
      <c r="X224" s="234">
        <v>0</v>
      </c>
      <c r="Y224" s="238">
        <v>0</v>
      </c>
      <c r="Z224" s="239">
        <v>0</v>
      </c>
    </row>
    <row r="225" spans="1:26" ht="15" customHeight="1" x14ac:dyDescent="0.25">
      <c r="A225" s="325"/>
      <c r="B225" s="45"/>
      <c r="C225" s="182"/>
      <c r="D225" s="191" t="s">
        <v>269</v>
      </c>
      <c r="E225" s="198">
        <v>0</v>
      </c>
      <c r="F225" s="232">
        <v>0</v>
      </c>
      <c r="G225" s="232">
        <v>0</v>
      </c>
      <c r="H225" s="232">
        <v>0</v>
      </c>
      <c r="I225" s="232">
        <v>0</v>
      </c>
      <c r="J225" s="232">
        <v>0</v>
      </c>
      <c r="K225" s="232">
        <v>0</v>
      </c>
      <c r="L225" s="233">
        <v>0</v>
      </c>
      <c r="M225" s="234">
        <v>0</v>
      </c>
      <c r="N225" s="238">
        <v>0</v>
      </c>
      <c r="O225" s="181">
        <v>0</v>
      </c>
      <c r="P225" s="240">
        <v>0</v>
      </c>
      <c r="Q225" s="240">
        <v>0</v>
      </c>
      <c r="R225" s="240">
        <v>0</v>
      </c>
      <c r="S225" s="240">
        <v>0</v>
      </c>
      <c r="T225" s="240">
        <v>0</v>
      </c>
      <c r="U225" s="240">
        <v>0</v>
      </c>
      <c r="V225" s="240">
        <v>0</v>
      </c>
      <c r="W225" s="233">
        <v>0</v>
      </c>
      <c r="X225" s="234">
        <v>0</v>
      </c>
      <c r="Y225" s="238">
        <v>0</v>
      </c>
      <c r="Z225" s="187">
        <v>0</v>
      </c>
    </row>
    <row r="226" spans="1:26" ht="15" customHeight="1" thickBot="1" x14ac:dyDescent="0.3">
      <c r="A226" s="326"/>
      <c r="B226" s="36" t="s">
        <v>435</v>
      </c>
      <c r="C226" s="179"/>
      <c r="D226" s="178"/>
      <c r="E226" s="241">
        <v>2</v>
      </c>
      <c r="F226" s="242">
        <v>0</v>
      </c>
      <c r="G226" s="242">
        <v>219</v>
      </c>
      <c r="H226" s="242">
        <v>0</v>
      </c>
      <c r="I226" s="242">
        <v>0</v>
      </c>
      <c r="J226" s="242">
        <v>0</v>
      </c>
      <c r="K226" s="242">
        <v>4</v>
      </c>
      <c r="L226" s="243">
        <v>225</v>
      </c>
      <c r="M226" s="244">
        <v>211</v>
      </c>
      <c r="N226" s="244">
        <v>1652</v>
      </c>
      <c r="O226" s="245">
        <v>2088</v>
      </c>
      <c r="P226" s="246">
        <v>0</v>
      </c>
      <c r="Q226" s="246">
        <v>0</v>
      </c>
      <c r="R226" s="246">
        <v>89</v>
      </c>
      <c r="S226" s="246">
        <v>0</v>
      </c>
      <c r="T226" s="246">
        <v>0</v>
      </c>
      <c r="U226" s="246">
        <v>0</v>
      </c>
      <c r="V226" s="246">
        <v>0</v>
      </c>
      <c r="W226" s="243">
        <v>89</v>
      </c>
      <c r="X226" s="244">
        <v>21</v>
      </c>
      <c r="Y226" s="244">
        <v>331</v>
      </c>
      <c r="Z226" s="243">
        <v>441</v>
      </c>
    </row>
    <row r="227" spans="1:26" ht="15" customHeight="1" x14ac:dyDescent="0.25">
      <c r="A227" s="324" t="s">
        <v>469</v>
      </c>
      <c r="B227" s="352" t="s">
        <v>469</v>
      </c>
      <c r="C227" s="352"/>
      <c r="D227" s="352"/>
      <c r="E227" s="311">
        <v>0</v>
      </c>
      <c r="F227" s="311">
        <v>0</v>
      </c>
      <c r="G227" s="311">
        <v>0</v>
      </c>
      <c r="H227" s="311">
        <v>0</v>
      </c>
      <c r="I227" s="311">
        <v>0</v>
      </c>
      <c r="J227" s="311">
        <v>0</v>
      </c>
      <c r="K227" s="311">
        <v>0</v>
      </c>
      <c r="L227" s="310">
        <v>0</v>
      </c>
      <c r="M227" s="192">
        <v>150</v>
      </c>
      <c r="N227" s="192">
        <v>2191</v>
      </c>
      <c r="O227" s="294">
        <v>2341</v>
      </c>
      <c r="P227" s="311">
        <v>0</v>
      </c>
      <c r="Q227" s="311">
        <v>0</v>
      </c>
      <c r="R227" s="311">
        <v>0</v>
      </c>
      <c r="S227" s="311">
        <v>0</v>
      </c>
      <c r="T227" s="311">
        <v>0</v>
      </c>
      <c r="U227" s="311">
        <v>0</v>
      </c>
      <c r="V227" s="311">
        <v>0</v>
      </c>
      <c r="W227" s="310">
        <v>0</v>
      </c>
      <c r="X227" s="192">
        <v>36</v>
      </c>
      <c r="Y227" s="192">
        <v>391</v>
      </c>
      <c r="Z227" s="311">
        <v>427</v>
      </c>
    </row>
    <row r="228" spans="1:26" ht="15" customHeight="1" x14ac:dyDescent="0.25">
      <c r="A228" s="325"/>
      <c r="B228" s="277"/>
      <c r="C228" s="182"/>
      <c r="D228" s="183" t="s">
        <v>585</v>
      </c>
      <c r="E228" s="231">
        <v>0</v>
      </c>
      <c r="F228" s="232">
        <v>0</v>
      </c>
      <c r="G228" s="232">
        <v>0</v>
      </c>
      <c r="H228" s="232">
        <v>0</v>
      </c>
      <c r="I228" s="232">
        <v>0</v>
      </c>
      <c r="J228" s="232">
        <v>0</v>
      </c>
      <c r="K228" s="232">
        <v>0</v>
      </c>
      <c r="L228" s="233">
        <v>0</v>
      </c>
      <c r="M228" s="234">
        <v>16</v>
      </c>
      <c r="N228" s="234">
        <v>0</v>
      </c>
      <c r="O228" s="235">
        <v>16</v>
      </c>
      <c r="P228" s="236">
        <v>0</v>
      </c>
      <c r="Q228" s="236">
        <v>0</v>
      </c>
      <c r="R228" s="236">
        <v>0</v>
      </c>
      <c r="S228" s="236">
        <v>0</v>
      </c>
      <c r="T228" s="236">
        <v>0</v>
      </c>
      <c r="U228" s="240">
        <v>0</v>
      </c>
      <c r="V228" s="237">
        <v>0</v>
      </c>
      <c r="W228" s="233">
        <v>0</v>
      </c>
      <c r="X228" s="234">
        <v>0</v>
      </c>
      <c r="Y228" s="238">
        <v>0</v>
      </c>
      <c r="Z228" s="239">
        <v>0</v>
      </c>
    </row>
    <row r="229" spans="1:26" ht="15" customHeight="1" x14ac:dyDescent="0.25">
      <c r="A229" s="325"/>
      <c r="B229" s="277"/>
      <c r="C229" s="182" t="s">
        <v>470</v>
      </c>
      <c r="D229" s="183" t="s">
        <v>471</v>
      </c>
      <c r="E229" s="231">
        <v>0</v>
      </c>
      <c r="F229" s="232">
        <v>0</v>
      </c>
      <c r="G229" s="232">
        <v>0</v>
      </c>
      <c r="H229" s="232">
        <v>0</v>
      </c>
      <c r="I229" s="232">
        <v>0</v>
      </c>
      <c r="J229" s="232">
        <v>0</v>
      </c>
      <c r="K229" s="232">
        <v>0</v>
      </c>
      <c r="L229" s="233">
        <v>0</v>
      </c>
      <c r="M229" s="234">
        <v>49</v>
      </c>
      <c r="N229" s="234">
        <v>980</v>
      </c>
      <c r="O229" s="235">
        <v>1029</v>
      </c>
      <c r="P229" s="236">
        <v>0</v>
      </c>
      <c r="Q229" s="236">
        <v>0</v>
      </c>
      <c r="R229" s="236">
        <v>0</v>
      </c>
      <c r="S229" s="236">
        <v>0</v>
      </c>
      <c r="T229" s="236">
        <v>0</v>
      </c>
      <c r="U229" s="240">
        <v>0</v>
      </c>
      <c r="V229" s="237">
        <v>0</v>
      </c>
      <c r="W229" s="233">
        <v>0</v>
      </c>
      <c r="X229" s="234">
        <v>11</v>
      </c>
      <c r="Y229" s="238">
        <v>153</v>
      </c>
      <c r="Z229" s="239">
        <v>164</v>
      </c>
    </row>
    <row r="230" spans="1:26" ht="15" customHeight="1" x14ac:dyDescent="0.25">
      <c r="A230" s="325"/>
      <c r="B230" s="277"/>
      <c r="C230" s="182" t="s">
        <v>472</v>
      </c>
      <c r="D230" s="183" t="s">
        <v>473</v>
      </c>
      <c r="E230" s="231">
        <v>0</v>
      </c>
      <c r="F230" s="232">
        <v>0</v>
      </c>
      <c r="G230" s="232">
        <v>0</v>
      </c>
      <c r="H230" s="232">
        <v>0</v>
      </c>
      <c r="I230" s="232">
        <v>0</v>
      </c>
      <c r="J230" s="232">
        <v>0</v>
      </c>
      <c r="K230" s="232">
        <v>0</v>
      </c>
      <c r="L230" s="233">
        <v>0</v>
      </c>
      <c r="M230" s="234">
        <v>1</v>
      </c>
      <c r="N230" s="234">
        <v>59</v>
      </c>
      <c r="O230" s="235">
        <v>60</v>
      </c>
      <c r="P230" s="236">
        <v>0</v>
      </c>
      <c r="Q230" s="236">
        <v>0</v>
      </c>
      <c r="R230" s="236">
        <v>0</v>
      </c>
      <c r="S230" s="236">
        <v>0</v>
      </c>
      <c r="T230" s="236">
        <v>0</v>
      </c>
      <c r="U230" s="240">
        <v>0</v>
      </c>
      <c r="V230" s="237">
        <v>0</v>
      </c>
      <c r="W230" s="233">
        <v>0</v>
      </c>
      <c r="X230" s="234">
        <v>0</v>
      </c>
      <c r="Y230" s="238">
        <v>25</v>
      </c>
      <c r="Z230" s="239">
        <v>25</v>
      </c>
    </row>
    <row r="231" spans="1:26" ht="15" customHeight="1" x14ac:dyDescent="0.25">
      <c r="A231" s="325"/>
      <c r="B231" s="277"/>
      <c r="C231" s="182" t="s">
        <v>474</v>
      </c>
      <c r="D231" s="183" t="s">
        <v>556</v>
      </c>
      <c r="E231" s="231">
        <v>0</v>
      </c>
      <c r="F231" s="232">
        <v>0</v>
      </c>
      <c r="G231" s="232">
        <v>0</v>
      </c>
      <c r="H231" s="232">
        <v>0</v>
      </c>
      <c r="I231" s="232">
        <v>0</v>
      </c>
      <c r="J231" s="232">
        <v>0</v>
      </c>
      <c r="K231" s="232">
        <v>0</v>
      </c>
      <c r="L231" s="233">
        <v>0</v>
      </c>
      <c r="M231" s="234">
        <v>6</v>
      </c>
      <c r="N231" s="234">
        <v>183</v>
      </c>
      <c r="O231" s="235">
        <v>189</v>
      </c>
      <c r="P231" s="236">
        <v>0</v>
      </c>
      <c r="Q231" s="236">
        <v>0</v>
      </c>
      <c r="R231" s="236">
        <v>0</v>
      </c>
      <c r="S231" s="236">
        <v>0</v>
      </c>
      <c r="T231" s="236">
        <v>0</v>
      </c>
      <c r="U231" s="240">
        <v>0</v>
      </c>
      <c r="V231" s="237">
        <v>0</v>
      </c>
      <c r="W231" s="233">
        <v>0</v>
      </c>
      <c r="X231" s="234">
        <v>2</v>
      </c>
      <c r="Y231" s="238">
        <v>32</v>
      </c>
      <c r="Z231" s="239">
        <v>34</v>
      </c>
    </row>
    <row r="232" spans="1:26" ht="15" customHeight="1" x14ac:dyDescent="0.25">
      <c r="A232" s="325"/>
      <c r="B232" s="277"/>
      <c r="C232" s="182"/>
      <c r="D232" s="183" t="s">
        <v>598</v>
      </c>
      <c r="E232" s="231">
        <v>0</v>
      </c>
      <c r="F232" s="232">
        <v>0</v>
      </c>
      <c r="G232" s="232">
        <v>0</v>
      </c>
      <c r="H232" s="232">
        <v>0</v>
      </c>
      <c r="I232" s="232">
        <v>0</v>
      </c>
      <c r="J232" s="232">
        <v>0</v>
      </c>
      <c r="K232" s="232">
        <v>0</v>
      </c>
      <c r="L232" s="233">
        <v>0</v>
      </c>
      <c r="M232" s="234">
        <v>24</v>
      </c>
      <c r="N232" s="234">
        <v>31</v>
      </c>
      <c r="O232" s="235">
        <v>55</v>
      </c>
      <c r="P232" s="236">
        <v>0</v>
      </c>
      <c r="Q232" s="236">
        <v>0</v>
      </c>
      <c r="R232" s="236">
        <v>0</v>
      </c>
      <c r="S232" s="236">
        <v>0</v>
      </c>
      <c r="T232" s="236">
        <v>0</v>
      </c>
      <c r="U232" s="240">
        <v>0</v>
      </c>
      <c r="V232" s="237">
        <v>0</v>
      </c>
      <c r="W232" s="233">
        <v>0</v>
      </c>
      <c r="X232" s="234">
        <v>3</v>
      </c>
      <c r="Y232" s="238">
        <v>1</v>
      </c>
      <c r="Z232" s="239">
        <v>4</v>
      </c>
    </row>
    <row r="233" spans="1:26" ht="15" customHeight="1" x14ac:dyDescent="0.25">
      <c r="A233" s="325"/>
      <c r="B233" s="277"/>
      <c r="C233" s="182"/>
      <c r="D233" s="183" t="s">
        <v>557</v>
      </c>
      <c r="E233" s="231">
        <v>0</v>
      </c>
      <c r="F233" s="232">
        <v>0</v>
      </c>
      <c r="G233" s="232">
        <v>0</v>
      </c>
      <c r="H233" s="232">
        <v>0</v>
      </c>
      <c r="I233" s="232">
        <v>0</v>
      </c>
      <c r="J233" s="232">
        <v>0</v>
      </c>
      <c r="K233" s="232">
        <v>0</v>
      </c>
      <c r="L233" s="233">
        <v>0</v>
      </c>
      <c r="M233" s="234">
        <v>0</v>
      </c>
      <c r="N233" s="234">
        <v>0</v>
      </c>
      <c r="O233" s="235">
        <v>0</v>
      </c>
      <c r="P233" s="236">
        <v>0</v>
      </c>
      <c r="Q233" s="236">
        <v>0</v>
      </c>
      <c r="R233" s="236">
        <v>0</v>
      </c>
      <c r="S233" s="236">
        <v>0</v>
      </c>
      <c r="T233" s="236">
        <v>0</v>
      </c>
      <c r="U233" s="240">
        <v>0</v>
      </c>
      <c r="V233" s="237">
        <v>0</v>
      </c>
      <c r="W233" s="233">
        <v>0</v>
      </c>
      <c r="X233" s="234">
        <v>0</v>
      </c>
      <c r="Y233" s="238">
        <v>1</v>
      </c>
      <c r="Z233" s="239">
        <v>1</v>
      </c>
    </row>
    <row r="234" spans="1:26" ht="15" customHeight="1" x14ac:dyDescent="0.25">
      <c r="A234" s="325"/>
      <c r="B234" s="277"/>
      <c r="C234" s="182"/>
      <c r="D234" s="183" t="s">
        <v>558</v>
      </c>
      <c r="E234" s="231">
        <v>0</v>
      </c>
      <c r="F234" s="232">
        <v>0</v>
      </c>
      <c r="G234" s="232">
        <v>0</v>
      </c>
      <c r="H234" s="232">
        <v>0</v>
      </c>
      <c r="I234" s="232">
        <v>0</v>
      </c>
      <c r="J234" s="232">
        <v>0</v>
      </c>
      <c r="K234" s="232">
        <v>0</v>
      </c>
      <c r="L234" s="233">
        <v>0</v>
      </c>
      <c r="M234" s="234">
        <v>0</v>
      </c>
      <c r="N234" s="234">
        <v>90</v>
      </c>
      <c r="O234" s="235">
        <v>90</v>
      </c>
      <c r="P234" s="236">
        <v>0</v>
      </c>
      <c r="Q234" s="236">
        <v>0</v>
      </c>
      <c r="R234" s="236">
        <v>0</v>
      </c>
      <c r="S234" s="236">
        <v>0</v>
      </c>
      <c r="T234" s="236">
        <v>0</v>
      </c>
      <c r="U234" s="240">
        <v>0</v>
      </c>
      <c r="V234" s="237">
        <v>0</v>
      </c>
      <c r="W234" s="233">
        <v>0</v>
      </c>
      <c r="X234" s="234">
        <v>0</v>
      </c>
      <c r="Y234" s="238">
        <v>14</v>
      </c>
      <c r="Z234" s="239">
        <v>14</v>
      </c>
    </row>
    <row r="235" spans="1:26" ht="15" customHeight="1" x14ac:dyDescent="0.25">
      <c r="A235" s="325"/>
      <c r="B235" s="277"/>
      <c r="C235" s="182"/>
      <c r="D235" s="183" t="s">
        <v>559</v>
      </c>
      <c r="E235" s="231">
        <v>0</v>
      </c>
      <c r="F235" s="232">
        <v>0</v>
      </c>
      <c r="G235" s="232">
        <v>0</v>
      </c>
      <c r="H235" s="232">
        <v>0</v>
      </c>
      <c r="I235" s="232">
        <v>0</v>
      </c>
      <c r="J235" s="232">
        <v>0</v>
      </c>
      <c r="K235" s="232">
        <v>0</v>
      </c>
      <c r="L235" s="233">
        <v>0</v>
      </c>
      <c r="M235" s="234">
        <v>2</v>
      </c>
      <c r="N235" s="234">
        <v>141</v>
      </c>
      <c r="O235" s="235">
        <v>143</v>
      </c>
      <c r="P235" s="236">
        <v>0</v>
      </c>
      <c r="Q235" s="236">
        <v>0</v>
      </c>
      <c r="R235" s="236">
        <v>0</v>
      </c>
      <c r="S235" s="236">
        <v>0</v>
      </c>
      <c r="T235" s="236">
        <v>0</v>
      </c>
      <c r="U235" s="240">
        <v>0</v>
      </c>
      <c r="V235" s="237">
        <v>0</v>
      </c>
      <c r="W235" s="233">
        <v>0</v>
      </c>
      <c r="X235" s="234">
        <v>1</v>
      </c>
      <c r="Y235" s="238">
        <v>10</v>
      </c>
      <c r="Z235" s="239">
        <v>11</v>
      </c>
    </row>
    <row r="236" spans="1:26" ht="15" customHeight="1" x14ac:dyDescent="0.25">
      <c r="A236" s="325"/>
      <c r="B236" s="277"/>
      <c r="C236" s="182"/>
      <c r="D236" s="183" t="s">
        <v>560</v>
      </c>
      <c r="E236" s="231">
        <v>0</v>
      </c>
      <c r="F236" s="232">
        <v>0</v>
      </c>
      <c r="G236" s="232">
        <v>0</v>
      </c>
      <c r="H236" s="232">
        <v>0</v>
      </c>
      <c r="I236" s="232">
        <v>0</v>
      </c>
      <c r="J236" s="232">
        <v>0</v>
      </c>
      <c r="K236" s="232">
        <v>0</v>
      </c>
      <c r="L236" s="233">
        <v>0</v>
      </c>
      <c r="M236" s="234">
        <v>4</v>
      </c>
      <c r="N236" s="234">
        <v>89</v>
      </c>
      <c r="O236" s="235">
        <v>93</v>
      </c>
      <c r="P236" s="236">
        <v>0</v>
      </c>
      <c r="Q236" s="236">
        <v>0</v>
      </c>
      <c r="R236" s="236">
        <v>0</v>
      </c>
      <c r="S236" s="236">
        <v>0</v>
      </c>
      <c r="T236" s="236">
        <v>0</v>
      </c>
      <c r="U236" s="240">
        <v>0</v>
      </c>
      <c r="V236" s="237">
        <v>0</v>
      </c>
      <c r="W236" s="233">
        <v>0</v>
      </c>
      <c r="X236" s="234">
        <v>1</v>
      </c>
      <c r="Y236" s="238">
        <v>12</v>
      </c>
      <c r="Z236" s="239">
        <v>13</v>
      </c>
    </row>
    <row r="237" spans="1:26" ht="15" customHeight="1" x14ac:dyDescent="0.25">
      <c r="A237" s="325"/>
      <c r="B237" s="277"/>
      <c r="C237" s="182"/>
      <c r="D237" s="183" t="s">
        <v>561</v>
      </c>
      <c r="E237" s="231">
        <v>0</v>
      </c>
      <c r="F237" s="232">
        <v>0</v>
      </c>
      <c r="G237" s="232">
        <v>0</v>
      </c>
      <c r="H237" s="232">
        <v>0</v>
      </c>
      <c r="I237" s="232">
        <v>0</v>
      </c>
      <c r="J237" s="232">
        <v>0</v>
      </c>
      <c r="K237" s="232">
        <v>0</v>
      </c>
      <c r="L237" s="233">
        <v>0</v>
      </c>
      <c r="M237" s="234">
        <v>4</v>
      </c>
      <c r="N237" s="234">
        <v>127</v>
      </c>
      <c r="O237" s="235">
        <v>131</v>
      </c>
      <c r="P237" s="236">
        <v>0</v>
      </c>
      <c r="Q237" s="236">
        <v>0</v>
      </c>
      <c r="R237" s="236">
        <v>0</v>
      </c>
      <c r="S237" s="236">
        <v>0</v>
      </c>
      <c r="T237" s="236">
        <v>0</v>
      </c>
      <c r="U237" s="240">
        <v>0</v>
      </c>
      <c r="V237" s="237">
        <v>0</v>
      </c>
      <c r="W237" s="233">
        <v>0</v>
      </c>
      <c r="X237" s="234">
        <v>0</v>
      </c>
      <c r="Y237" s="238">
        <v>30</v>
      </c>
      <c r="Z237" s="239">
        <v>30</v>
      </c>
    </row>
    <row r="238" spans="1:26" ht="15" customHeight="1" x14ac:dyDescent="0.25">
      <c r="A238" s="325"/>
      <c r="B238" s="277"/>
      <c r="C238" s="182"/>
      <c r="D238" s="183" t="s">
        <v>562</v>
      </c>
      <c r="E238" s="231">
        <v>0</v>
      </c>
      <c r="F238" s="232">
        <v>0</v>
      </c>
      <c r="G238" s="232">
        <v>0</v>
      </c>
      <c r="H238" s="232">
        <v>0</v>
      </c>
      <c r="I238" s="232">
        <v>0</v>
      </c>
      <c r="J238" s="232">
        <v>0</v>
      </c>
      <c r="K238" s="232">
        <v>0</v>
      </c>
      <c r="L238" s="233">
        <v>0</v>
      </c>
      <c r="M238" s="234">
        <v>1</v>
      </c>
      <c r="N238" s="234">
        <v>41</v>
      </c>
      <c r="O238" s="235">
        <v>42</v>
      </c>
      <c r="P238" s="236">
        <v>0</v>
      </c>
      <c r="Q238" s="236">
        <v>0</v>
      </c>
      <c r="R238" s="236">
        <v>0</v>
      </c>
      <c r="S238" s="236">
        <v>0</v>
      </c>
      <c r="T238" s="236">
        <v>0</v>
      </c>
      <c r="U238" s="240">
        <v>0</v>
      </c>
      <c r="V238" s="237">
        <v>0</v>
      </c>
      <c r="W238" s="233">
        <v>0</v>
      </c>
      <c r="X238" s="234">
        <v>3</v>
      </c>
      <c r="Y238" s="238">
        <v>8</v>
      </c>
      <c r="Z238" s="239">
        <v>11</v>
      </c>
    </row>
    <row r="239" spans="1:26" ht="15" customHeight="1" x14ac:dyDescent="0.25">
      <c r="A239" s="325"/>
      <c r="B239" s="277"/>
      <c r="C239" s="182"/>
      <c r="D239" s="183" t="s">
        <v>563</v>
      </c>
      <c r="E239" s="231">
        <v>0</v>
      </c>
      <c r="F239" s="232">
        <v>0</v>
      </c>
      <c r="G239" s="232">
        <v>0</v>
      </c>
      <c r="H239" s="232">
        <v>0</v>
      </c>
      <c r="I239" s="232">
        <v>0</v>
      </c>
      <c r="J239" s="232">
        <v>0</v>
      </c>
      <c r="K239" s="232">
        <v>0</v>
      </c>
      <c r="L239" s="233">
        <v>0</v>
      </c>
      <c r="M239" s="234">
        <v>0</v>
      </c>
      <c r="N239" s="234">
        <v>30</v>
      </c>
      <c r="O239" s="235">
        <v>30</v>
      </c>
      <c r="P239" s="236">
        <v>0</v>
      </c>
      <c r="Q239" s="236">
        <v>0</v>
      </c>
      <c r="R239" s="236">
        <v>0</v>
      </c>
      <c r="S239" s="236">
        <v>0</v>
      </c>
      <c r="T239" s="236">
        <v>0</v>
      </c>
      <c r="U239" s="240">
        <v>0</v>
      </c>
      <c r="V239" s="237">
        <v>0</v>
      </c>
      <c r="W239" s="233">
        <v>0</v>
      </c>
      <c r="X239" s="234">
        <v>0</v>
      </c>
      <c r="Y239" s="238">
        <v>3</v>
      </c>
      <c r="Z239" s="239">
        <v>3</v>
      </c>
    </row>
    <row r="240" spans="1:26" ht="15" customHeight="1" x14ac:dyDescent="0.25">
      <c r="A240" s="325"/>
      <c r="B240" s="277"/>
      <c r="C240" s="182"/>
      <c r="D240" s="183" t="s">
        <v>564</v>
      </c>
      <c r="E240" s="231">
        <v>0</v>
      </c>
      <c r="F240" s="232">
        <v>0</v>
      </c>
      <c r="G240" s="232">
        <v>0</v>
      </c>
      <c r="H240" s="232">
        <v>0</v>
      </c>
      <c r="I240" s="232">
        <v>0</v>
      </c>
      <c r="J240" s="232">
        <v>0</v>
      </c>
      <c r="K240" s="232">
        <v>0</v>
      </c>
      <c r="L240" s="233">
        <v>0</v>
      </c>
      <c r="M240" s="234">
        <v>5</v>
      </c>
      <c r="N240" s="234">
        <v>126</v>
      </c>
      <c r="O240" s="235">
        <v>131</v>
      </c>
      <c r="P240" s="236">
        <v>0</v>
      </c>
      <c r="Q240" s="236">
        <v>0</v>
      </c>
      <c r="R240" s="236">
        <v>0</v>
      </c>
      <c r="S240" s="236">
        <v>0</v>
      </c>
      <c r="T240" s="236">
        <v>0</v>
      </c>
      <c r="U240" s="240">
        <v>0</v>
      </c>
      <c r="V240" s="237">
        <v>0</v>
      </c>
      <c r="W240" s="233">
        <v>0</v>
      </c>
      <c r="X240" s="234">
        <v>0</v>
      </c>
      <c r="Y240" s="238">
        <v>38</v>
      </c>
      <c r="Z240" s="239">
        <v>38</v>
      </c>
    </row>
    <row r="241" spans="1:28" ht="15" customHeight="1" x14ac:dyDescent="0.25">
      <c r="A241" s="325"/>
      <c r="B241" s="277"/>
      <c r="C241" s="182"/>
      <c r="D241" s="183" t="s">
        <v>565</v>
      </c>
      <c r="E241" s="231">
        <v>0</v>
      </c>
      <c r="F241" s="232">
        <v>0</v>
      </c>
      <c r="G241" s="232">
        <v>0</v>
      </c>
      <c r="H241" s="232">
        <v>0</v>
      </c>
      <c r="I241" s="232">
        <v>0</v>
      </c>
      <c r="J241" s="232">
        <v>0</v>
      </c>
      <c r="K241" s="232">
        <v>0</v>
      </c>
      <c r="L241" s="233">
        <v>0</v>
      </c>
      <c r="M241" s="234">
        <v>1</v>
      </c>
      <c r="N241" s="234">
        <v>21</v>
      </c>
      <c r="O241" s="235">
        <v>22</v>
      </c>
      <c r="P241" s="236">
        <v>0</v>
      </c>
      <c r="Q241" s="236">
        <v>0</v>
      </c>
      <c r="R241" s="236">
        <v>0</v>
      </c>
      <c r="S241" s="236">
        <v>0</v>
      </c>
      <c r="T241" s="236">
        <v>0</v>
      </c>
      <c r="U241" s="240">
        <v>0</v>
      </c>
      <c r="V241" s="237">
        <v>0</v>
      </c>
      <c r="W241" s="233">
        <v>0</v>
      </c>
      <c r="X241" s="234">
        <v>0</v>
      </c>
      <c r="Y241" s="238">
        <v>6</v>
      </c>
      <c r="Z241" s="239">
        <v>6</v>
      </c>
    </row>
    <row r="242" spans="1:28" ht="15" customHeight="1" x14ac:dyDescent="0.25">
      <c r="A242" s="325"/>
      <c r="B242" s="277"/>
      <c r="C242" s="182"/>
      <c r="D242" s="184" t="s">
        <v>581</v>
      </c>
      <c r="E242" s="231">
        <v>0</v>
      </c>
      <c r="F242" s="232">
        <v>0</v>
      </c>
      <c r="G242" s="232">
        <v>0</v>
      </c>
      <c r="H242" s="232">
        <v>0</v>
      </c>
      <c r="I242" s="232">
        <v>0</v>
      </c>
      <c r="J242" s="232">
        <v>0</v>
      </c>
      <c r="K242" s="232">
        <v>0</v>
      </c>
      <c r="L242" s="233">
        <v>0</v>
      </c>
      <c r="M242" s="234">
        <v>15</v>
      </c>
      <c r="N242" s="234">
        <v>41</v>
      </c>
      <c r="O242" s="235">
        <v>56</v>
      </c>
      <c r="P242" s="236">
        <v>0</v>
      </c>
      <c r="Q242" s="236">
        <v>0</v>
      </c>
      <c r="R242" s="236">
        <v>0</v>
      </c>
      <c r="S242" s="236">
        <v>0</v>
      </c>
      <c r="T242" s="236">
        <v>0</v>
      </c>
      <c r="U242" s="240">
        <v>0</v>
      </c>
      <c r="V242" s="237">
        <v>0</v>
      </c>
      <c r="W242" s="233">
        <v>0</v>
      </c>
      <c r="X242" s="234">
        <v>0</v>
      </c>
      <c r="Y242" s="238">
        <v>0</v>
      </c>
      <c r="Z242" s="239">
        <v>0</v>
      </c>
    </row>
    <row r="243" spans="1:28" ht="15" customHeight="1" x14ac:dyDescent="0.25">
      <c r="A243" s="325"/>
      <c r="B243" s="277"/>
      <c r="C243" s="182" t="s">
        <v>475</v>
      </c>
      <c r="D243" s="184" t="s">
        <v>476</v>
      </c>
      <c r="E243" s="231">
        <v>0</v>
      </c>
      <c r="F243" s="232">
        <v>0</v>
      </c>
      <c r="G243" s="232">
        <v>0</v>
      </c>
      <c r="H243" s="232">
        <v>0</v>
      </c>
      <c r="I243" s="232">
        <v>0</v>
      </c>
      <c r="J243" s="232">
        <v>0</v>
      </c>
      <c r="K243" s="232">
        <v>0</v>
      </c>
      <c r="L243" s="233">
        <v>0</v>
      </c>
      <c r="M243" s="234">
        <v>8</v>
      </c>
      <c r="N243" s="234">
        <v>181</v>
      </c>
      <c r="O243" s="235">
        <v>189</v>
      </c>
      <c r="P243" s="236">
        <v>0</v>
      </c>
      <c r="Q243" s="236">
        <v>0</v>
      </c>
      <c r="R243" s="236">
        <v>0</v>
      </c>
      <c r="S243" s="236">
        <v>0</v>
      </c>
      <c r="T243" s="236">
        <v>0</v>
      </c>
      <c r="U243" s="240">
        <v>0</v>
      </c>
      <c r="V243" s="237">
        <v>0</v>
      </c>
      <c r="W243" s="233">
        <v>0</v>
      </c>
      <c r="X243" s="234">
        <v>3</v>
      </c>
      <c r="Y243" s="238">
        <v>25</v>
      </c>
      <c r="Z243" s="239">
        <v>28</v>
      </c>
    </row>
    <row r="244" spans="1:28" ht="15" customHeight="1" x14ac:dyDescent="0.25">
      <c r="A244" s="325"/>
      <c r="B244" s="277"/>
      <c r="C244" s="182" t="s">
        <v>470</v>
      </c>
      <c r="D244" s="183" t="s">
        <v>477</v>
      </c>
      <c r="E244" s="231">
        <v>0</v>
      </c>
      <c r="F244" s="232">
        <v>0</v>
      </c>
      <c r="G244" s="232">
        <v>0</v>
      </c>
      <c r="H244" s="232">
        <v>0</v>
      </c>
      <c r="I244" s="232">
        <v>0</v>
      </c>
      <c r="J244" s="232">
        <v>0</v>
      </c>
      <c r="K244" s="232">
        <v>0</v>
      </c>
      <c r="L244" s="233">
        <v>0</v>
      </c>
      <c r="M244" s="234">
        <v>10</v>
      </c>
      <c r="N244" s="234">
        <v>35</v>
      </c>
      <c r="O244" s="235">
        <v>45</v>
      </c>
      <c r="P244" s="236">
        <v>0</v>
      </c>
      <c r="Q244" s="236">
        <v>0</v>
      </c>
      <c r="R244" s="236">
        <v>0</v>
      </c>
      <c r="S244" s="236">
        <v>0</v>
      </c>
      <c r="T244" s="236">
        <v>0</v>
      </c>
      <c r="U244" s="240">
        <v>0</v>
      </c>
      <c r="V244" s="237">
        <v>0</v>
      </c>
      <c r="W244" s="233">
        <v>0</v>
      </c>
      <c r="X244" s="234">
        <v>8</v>
      </c>
      <c r="Y244" s="238">
        <v>22</v>
      </c>
      <c r="Z244" s="239">
        <v>30</v>
      </c>
    </row>
    <row r="245" spans="1:28" ht="15" customHeight="1" x14ac:dyDescent="0.25">
      <c r="A245" s="325"/>
      <c r="B245" s="277"/>
      <c r="C245" s="182" t="s">
        <v>470</v>
      </c>
      <c r="D245" s="183" t="s">
        <v>478</v>
      </c>
      <c r="E245" s="231">
        <v>0</v>
      </c>
      <c r="F245" s="232">
        <v>0</v>
      </c>
      <c r="G245" s="232">
        <v>0</v>
      </c>
      <c r="H245" s="232">
        <v>0</v>
      </c>
      <c r="I245" s="232">
        <v>0</v>
      </c>
      <c r="J245" s="232">
        <v>0</v>
      </c>
      <c r="K245" s="232">
        <v>0</v>
      </c>
      <c r="L245" s="233">
        <v>0</v>
      </c>
      <c r="M245" s="234">
        <v>0</v>
      </c>
      <c r="N245" s="234">
        <v>0</v>
      </c>
      <c r="O245" s="235">
        <v>0</v>
      </c>
      <c r="P245" s="236">
        <v>0</v>
      </c>
      <c r="Q245" s="236">
        <v>0</v>
      </c>
      <c r="R245" s="236">
        <v>0</v>
      </c>
      <c r="S245" s="236">
        <v>0</v>
      </c>
      <c r="T245" s="236">
        <v>0</v>
      </c>
      <c r="U245" s="240">
        <v>0</v>
      </c>
      <c r="V245" s="237">
        <v>0</v>
      </c>
      <c r="W245" s="233">
        <v>0</v>
      </c>
      <c r="X245" s="234">
        <v>0</v>
      </c>
      <c r="Y245" s="238">
        <v>0</v>
      </c>
      <c r="Z245" s="239">
        <v>0</v>
      </c>
    </row>
    <row r="246" spans="1:28" ht="15" customHeight="1" x14ac:dyDescent="0.25">
      <c r="A246" s="325"/>
      <c r="B246" s="277"/>
      <c r="C246" s="182" t="s">
        <v>470</v>
      </c>
      <c r="D246" s="183" t="s">
        <v>479</v>
      </c>
      <c r="E246" s="231">
        <v>0</v>
      </c>
      <c r="F246" s="232">
        <v>0</v>
      </c>
      <c r="G246" s="232">
        <v>0</v>
      </c>
      <c r="H246" s="232">
        <v>0</v>
      </c>
      <c r="I246" s="232">
        <v>0</v>
      </c>
      <c r="J246" s="232">
        <v>0</v>
      </c>
      <c r="K246" s="232">
        <v>0</v>
      </c>
      <c r="L246" s="233">
        <v>0</v>
      </c>
      <c r="M246" s="234">
        <v>0</v>
      </c>
      <c r="N246" s="234">
        <v>0</v>
      </c>
      <c r="O246" s="235">
        <v>0</v>
      </c>
      <c r="P246" s="236">
        <v>0</v>
      </c>
      <c r="Q246" s="236">
        <v>0</v>
      </c>
      <c r="R246" s="236">
        <v>0</v>
      </c>
      <c r="S246" s="236">
        <v>0</v>
      </c>
      <c r="T246" s="236">
        <v>0</v>
      </c>
      <c r="U246" s="240">
        <v>0</v>
      </c>
      <c r="V246" s="237">
        <v>0</v>
      </c>
      <c r="W246" s="233">
        <v>0</v>
      </c>
      <c r="X246" s="234">
        <v>0</v>
      </c>
      <c r="Y246" s="238">
        <v>0</v>
      </c>
      <c r="Z246" s="239">
        <v>0</v>
      </c>
    </row>
    <row r="247" spans="1:28" ht="15" customHeight="1" x14ac:dyDescent="0.25">
      <c r="A247" s="325"/>
      <c r="B247" s="277"/>
      <c r="C247" s="182" t="s">
        <v>470</v>
      </c>
      <c r="D247" s="184" t="s">
        <v>480</v>
      </c>
      <c r="E247" s="231">
        <v>0</v>
      </c>
      <c r="F247" s="232">
        <v>0</v>
      </c>
      <c r="G247" s="232">
        <v>0</v>
      </c>
      <c r="H247" s="232">
        <v>0</v>
      </c>
      <c r="I247" s="232">
        <v>0</v>
      </c>
      <c r="J247" s="232">
        <v>0</v>
      </c>
      <c r="K247" s="232">
        <v>0</v>
      </c>
      <c r="L247" s="233">
        <v>0</v>
      </c>
      <c r="M247" s="234">
        <v>4</v>
      </c>
      <c r="N247" s="234">
        <v>16</v>
      </c>
      <c r="O247" s="235">
        <v>20</v>
      </c>
      <c r="P247" s="236">
        <v>0</v>
      </c>
      <c r="Q247" s="236">
        <v>0</v>
      </c>
      <c r="R247" s="236">
        <v>0</v>
      </c>
      <c r="S247" s="236">
        <v>0</v>
      </c>
      <c r="T247" s="236">
        <v>0</v>
      </c>
      <c r="U247" s="240">
        <v>0</v>
      </c>
      <c r="V247" s="237">
        <v>0</v>
      </c>
      <c r="W247" s="233">
        <v>0</v>
      </c>
      <c r="X247" s="234">
        <v>4</v>
      </c>
      <c r="Y247" s="238">
        <v>11</v>
      </c>
      <c r="Z247" s="239">
        <v>15</v>
      </c>
      <c r="AB247" s="60"/>
    </row>
    <row r="248" spans="1:28" ht="15" customHeight="1" x14ac:dyDescent="0.25">
      <c r="A248" s="325"/>
      <c r="B248" s="179" t="s">
        <v>481</v>
      </c>
      <c r="C248" s="179"/>
      <c r="D248" s="178"/>
      <c r="E248" s="241">
        <v>0</v>
      </c>
      <c r="F248" s="242">
        <v>0</v>
      </c>
      <c r="G248" s="242">
        <v>0</v>
      </c>
      <c r="H248" s="242">
        <v>0</v>
      </c>
      <c r="I248" s="242">
        <v>0</v>
      </c>
      <c r="J248" s="242">
        <v>0</v>
      </c>
      <c r="K248" s="242">
        <v>0</v>
      </c>
      <c r="L248" s="243">
        <v>0</v>
      </c>
      <c r="M248" s="244">
        <v>150</v>
      </c>
      <c r="N248" s="244">
        <v>2191</v>
      </c>
      <c r="O248" s="245">
        <v>2341</v>
      </c>
      <c r="P248" s="246">
        <v>0</v>
      </c>
      <c r="Q248" s="246">
        <v>0</v>
      </c>
      <c r="R248" s="246">
        <v>0</v>
      </c>
      <c r="S248" s="246">
        <v>0</v>
      </c>
      <c r="T248" s="246">
        <v>0</v>
      </c>
      <c r="U248" s="246">
        <v>0</v>
      </c>
      <c r="V248" s="246">
        <v>0</v>
      </c>
      <c r="W248" s="243">
        <v>0</v>
      </c>
      <c r="X248" s="244">
        <v>36</v>
      </c>
      <c r="Y248" s="244">
        <v>391</v>
      </c>
      <c r="Z248" s="243">
        <v>427</v>
      </c>
      <c r="AB248"/>
    </row>
    <row r="249" spans="1:28" s="60" customFormat="1" ht="15.75" x14ac:dyDescent="0.25">
      <c r="A249" s="325"/>
      <c r="B249" s="393" t="s">
        <v>469</v>
      </c>
      <c r="C249" s="394"/>
      <c r="D249" s="394"/>
      <c r="E249" s="388" t="s">
        <v>586</v>
      </c>
      <c r="F249" s="389"/>
      <c r="G249" s="389"/>
      <c r="H249" s="389"/>
      <c r="I249" s="389"/>
      <c r="J249" s="389"/>
      <c r="K249" s="390"/>
      <c r="L249" s="388" t="s">
        <v>587</v>
      </c>
      <c r="M249" s="389"/>
      <c r="N249" s="389"/>
      <c r="O249" s="389"/>
      <c r="P249" s="389"/>
      <c r="Q249" s="389"/>
      <c r="R249" s="390"/>
      <c r="S249" s="388" t="s">
        <v>588</v>
      </c>
      <c r="T249" s="389"/>
      <c r="U249" s="389"/>
      <c r="V249" s="389"/>
      <c r="W249" s="388" t="s">
        <v>589</v>
      </c>
      <c r="X249" s="389"/>
      <c r="Y249" s="389"/>
      <c r="Z249" s="389"/>
      <c r="AB249"/>
    </row>
    <row r="250" spans="1:28" customFormat="1" ht="15" customHeight="1" x14ac:dyDescent="0.25">
      <c r="A250" s="325"/>
      <c r="B250" s="278"/>
      <c r="C250" s="184"/>
      <c r="D250" s="184" t="s">
        <v>579</v>
      </c>
      <c r="E250" s="380">
        <v>0</v>
      </c>
      <c r="F250" s="381"/>
      <c r="G250" s="381"/>
      <c r="H250" s="381"/>
      <c r="I250" s="381"/>
      <c r="J250" s="381"/>
      <c r="K250" s="381"/>
      <c r="L250" s="391">
        <v>12</v>
      </c>
      <c r="M250" s="385"/>
      <c r="N250" s="385"/>
      <c r="O250" s="385"/>
      <c r="P250" s="385"/>
      <c r="Q250" s="385"/>
      <c r="R250" s="392"/>
      <c r="S250" s="384">
        <f>E250-L250</f>
        <v>-12</v>
      </c>
      <c r="T250" s="385"/>
      <c r="U250" s="385"/>
      <c r="V250" s="385"/>
      <c r="W250" s="386" t="e">
        <f>S250/E250</f>
        <v>#DIV/0!</v>
      </c>
      <c r="X250" s="387"/>
      <c r="Y250" s="387"/>
      <c r="Z250" s="387"/>
    </row>
    <row r="251" spans="1:28" customFormat="1" ht="15" customHeight="1" x14ac:dyDescent="0.25">
      <c r="A251" s="325"/>
      <c r="B251" s="278"/>
      <c r="C251" s="184"/>
      <c r="D251" s="184" t="s">
        <v>590</v>
      </c>
      <c r="E251" s="380">
        <v>4</v>
      </c>
      <c r="F251" s="381"/>
      <c r="G251" s="381"/>
      <c r="H251" s="381"/>
      <c r="I251" s="381"/>
      <c r="J251" s="381"/>
      <c r="K251" s="381"/>
      <c r="L251" s="382">
        <v>66</v>
      </c>
      <c r="M251" s="381"/>
      <c r="N251" s="381"/>
      <c r="O251" s="381"/>
      <c r="P251" s="381"/>
      <c r="Q251" s="381"/>
      <c r="R251" s="383"/>
      <c r="S251" s="384">
        <f>E251-L251</f>
        <v>-62</v>
      </c>
      <c r="T251" s="385"/>
      <c r="U251" s="385"/>
      <c r="V251" s="385"/>
      <c r="W251" s="386">
        <f t="shared" ref="W251:W252" si="0">S251/E251</f>
        <v>-15.5</v>
      </c>
      <c r="X251" s="387"/>
      <c r="Y251" s="387"/>
      <c r="Z251" s="387"/>
    </row>
    <row r="252" spans="1:28" customFormat="1" ht="15" customHeight="1" thickBot="1" x14ac:dyDescent="0.3">
      <c r="A252" s="326"/>
      <c r="B252" s="278"/>
      <c r="C252" s="184"/>
      <c r="D252" s="184" t="s">
        <v>591</v>
      </c>
      <c r="E252" s="380">
        <v>1</v>
      </c>
      <c r="F252" s="381"/>
      <c r="G252" s="381"/>
      <c r="H252" s="381"/>
      <c r="I252" s="381"/>
      <c r="J252" s="381"/>
      <c r="K252" s="381"/>
      <c r="L252" s="382">
        <v>10</v>
      </c>
      <c r="M252" s="381"/>
      <c r="N252" s="381"/>
      <c r="O252" s="381"/>
      <c r="P252" s="381"/>
      <c r="Q252" s="381"/>
      <c r="R252" s="383"/>
      <c r="S252" s="384">
        <f>E252-L252</f>
        <v>-9</v>
      </c>
      <c r="T252" s="385"/>
      <c r="U252" s="385"/>
      <c r="V252" s="385"/>
      <c r="W252" s="386">
        <f t="shared" si="0"/>
        <v>-9</v>
      </c>
      <c r="X252" s="387"/>
      <c r="Y252" s="387"/>
      <c r="Z252" s="387"/>
      <c r="AB252" s="15"/>
    </row>
    <row r="253" spans="1:28" customFormat="1" ht="15" customHeight="1" thickBot="1" x14ac:dyDescent="0.3">
      <c r="A253" s="95"/>
      <c r="B253" s="95"/>
      <c r="C253" s="179"/>
      <c r="D253" s="178"/>
      <c r="E253" s="241"/>
      <c r="F253" s="242"/>
      <c r="G253" s="242"/>
      <c r="H253" s="242"/>
      <c r="I253" s="242"/>
      <c r="J253" s="242"/>
      <c r="K253" s="242"/>
      <c r="L253" s="243"/>
      <c r="M253" s="244"/>
      <c r="N253" s="244"/>
      <c r="O253" s="245"/>
      <c r="P253" s="246"/>
      <c r="Q253" s="246"/>
      <c r="R253" s="246"/>
      <c r="S253" s="246"/>
      <c r="T253" s="246"/>
      <c r="U253" s="246"/>
      <c r="V253" s="246"/>
      <c r="W253" s="243"/>
      <c r="X253" s="244"/>
      <c r="Y253" s="244"/>
      <c r="Z253" s="243"/>
      <c r="AB253" s="15"/>
    </row>
    <row r="254" spans="1:28" x14ac:dyDescent="0.25">
      <c r="A254" s="324" t="s">
        <v>310</v>
      </c>
      <c r="B254" s="327" t="s">
        <v>270</v>
      </c>
      <c r="C254" s="48" t="s">
        <v>271</v>
      </c>
      <c r="D254" s="39" t="s">
        <v>33</v>
      </c>
      <c r="E254" s="231">
        <v>0</v>
      </c>
      <c r="F254" s="232">
        <v>0</v>
      </c>
      <c r="G254" s="232">
        <v>10</v>
      </c>
      <c r="H254" s="232">
        <v>0</v>
      </c>
      <c r="I254" s="232">
        <v>0</v>
      </c>
      <c r="J254" s="232">
        <v>0</v>
      </c>
      <c r="K254" s="232">
        <v>0</v>
      </c>
      <c r="L254" s="233">
        <v>10</v>
      </c>
      <c r="M254" s="234">
        <v>0</v>
      </c>
      <c r="N254" s="234">
        <v>14</v>
      </c>
      <c r="O254" s="235">
        <v>24</v>
      </c>
      <c r="P254" s="236">
        <v>0</v>
      </c>
      <c r="Q254" s="236">
        <v>0</v>
      </c>
      <c r="R254" s="236">
        <v>2</v>
      </c>
      <c r="S254" s="236">
        <v>0</v>
      </c>
      <c r="T254" s="236">
        <v>0</v>
      </c>
      <c r="U254" s="237">
        <v>0</v>
      </c>
      <c r="V254" s="240">
        <v>0</v>
      </c>
      <c r="W254" s="233">
        <v>2</v>
      </c>
      <c r="X254" s="143">
        <v>0</v>
      </c>
      <c r="Y254" s="196">
        <v>9</v>
      </c>
      <c r="Z254" s="133">
        <v>11</v>
      </c>
    </row>
    <row r="255" spans="1:28" x14ac:dyDescent="0.25">
      <c r="A255" s="325"/>
      <c r="B255" s="328"/>
      <c r="C255" s="48"/>
      <c r="D255" s="39" t="s">
        <v>553</v>
      </c>
      <c r="E255" s="231">
        <v>0</v>
      </c>
      <c r="F255" s="232">
        <v>0</v>
      </c>
      <c r="G255" s="232">
        <v>0</v>
      </c>
      <c r="H255" s="232">
        <v>0</v>
      </c>
      <c r="I255" s="232">
        <v>0</v>
      </c>
      <c r="J255" s="232">
        <v>0</v>
      </c>
      <c r="K255" s="232">
        <v>0</v>
      </c>
      <c r="L255" s="233">
        <v>0</v>
      </c>
      <c r="M255" s="234">
        <v>0</v>
      </c>
      <c r="N255" s="234">
        <v>0</v>
      </c>
      <c r="O255" s="235">
        <v>0</v>
      </c>
      <c r="P255" s="236">
        <v>0</v>
      </c>
      <c r="Q255" s="236">
        <v>0</v>
      </c>
      <c r="R255" s="236">
        <v>0</v>
      </c>
      <c r="S255" s="236">
        <v>0</v>
      </c>
      <c r="T255" s="236">
        <v>0</v>
      </c>
      <c r="U255" s="237">
        <v>0</v>
      </c>
      <c r="V255" s="240">
        <v>0</v>
      </c>
      <c r="W255" s="233">
        <v>0</v>
      </c>
      <c r="X255" s="143">
        <v>0</v>
      </c>
      <c r="Y255" s="196">
        <v>0</v>
      </c>
      <c r="Z255" s="133">
        <v>0</v>
      </c>
    </row>
    <row r="256" spans="1:28" x14ac:dyDescent="0.25">
      <c r="A256" s="325"/>
      <c r="B256" s="328"/>
      <c r="C256" s="174" t="s">
        <v>272</v>
      </c>
      <c r="D256" s="175" t="s">
        <v>555</v>
      </c>
      <c r="E256" s="231">
        <v>0</v>
      </c>
      <c r="F256" s="232">
        <v>0</v>
      </c>
      <c r="G256" s="232">
        <v>0</v>
      </c>
      <c r="H256" s="232">
        <v>0</v>
      </c>
      <c r="I256" s="232">
        <v>0</v>
      </c>
      <c r="J256" s="232">
        <v>0</v>
      </c>
      <c r="K256" s="232">
        <v>0</v>
      </c>
      <c r="L256" s="233">
        <v>0</v>
      </c>
      <c r="M256" s="234">
        <v>0</v>
      </c>
      <c r="N256" s="234">
        <v>153</v>
      </c>
      <c r="O256" s="235">
        <v>153</v>
      </c>
      <c r="P256" s="236">
        <v>0</v>
      </c>
      <c r="Q256" s="236">
        <v>0</v>
      </c>
      <c r="R256" s="236">
        <v>0</v>
      </c>
      <c r="S256" s="236">
        <v>0</v>
      </c>
      <c r="T256" s="236">
        <v>0</v>
      </c>
      <c r="U256" s="237">
        <v>0</v>
      </c>
      <c r="V256" s="240">
        <v>0</v>
      </c>
      <c r="W256" s="233">
        <v>0</v>
      </c>
      <c r="X256" s="143">
        <v>0</v>
      </c>
      <c r="Y256" s="196">
        <v>10</v>
      </c>
      <c r="Z256" s="133">
        <v>10</v>
      </c>
    </row>
    <row r="257" spans="1:26" x14ac:dyDescent="0.25">
      <c r="A257" s="325"/>
      <c r="B257" s="328"/>
      <c r="C257" s="48" t="s">
        <v>272</v>
      </c>
      <c r="D257" s="39" t="s">
        <v>273</v>
      </c>
      <c r="E257" s="231">
        <v>0</v>
      </c>
      <c r="F257" s="232">
        <v>0</v>
      </c>
      <c r="G257" s="232">
        <v>209</v>
      </c>
      <c r="H257" s="232">
        <v>0</v>
      </c>
      <c r="I257" s="232">
        <v>0</v>
      </c>
      <c r="J257" s="232">
        <v>0</v>
      </c>
      <c r="K257" s="232">
        <v>6</v>
      </c>
      <c r="L257" s="233">
        <v>215</v>
      </c>
      <c r="M257" s="234">
        <v>69</v>
      </c>
      <c r="N257" s="234">
        <v>868</v>
      </c>
      <c r="O257" s="235">
        <v>1152</v>
      </c>
      <c r="P257" s="236">
        <v>0</v>
      </c>
      <c r="Q257" s="236">
        <v>0</v>
      </c>
      <c r="R257" s="236">
        <v>5</v>
      </c>
      <c r="S257" s="236">
        <v>0</v>
      </c>
      <c r="T257" s="236">
        <v>0</v>
      </c>
      <c r="U257" s="237">
        <v>0</v>
      </c>
      <c r="V257" s="240">
        <v>0</v>
      </c>
      <c r="W257" s="233">
        <v>5</v>
      </c>
      <c r="X257" s="143">
        <v>44</v>
      </c>
      <c r="Y257" s="196">
        <v>257</v>
      </c>
      <c r="Z257" s="133">
        <v>306</v>
      </c>
    </row>
    <row r="258" spans="1:26" x14ac:dyDescent="0.25">
      <c r="A258" s="325"/>
      <c r="B258" s="328"/>
      <c r="C258" s="48" t="s">
        <v>272</v>
      </c>
      <c r="D258" s="39" t="s">
        <v>440</v>
      </c>
      <c r="E258" s="231">
        <v>0</v>
      </c>
      <c r="F258" s="232">
        <v>0</v>
      </c>
      <c r="G258" s="232">
        <v>0</v>
      </c>
      <c r="H258" s="232">
        <v>0</v>
      </c>
      <c r="I258" s="232">
        <v>0</v>
      </c>
      <c r="J258" s="232">
        <v>0</v>
      </c>
      <c r="K258" s="232">
        <v>0</v>
      </c>
      <c r="L258" s="233">
        <v>0</v>
      </c>
      <c r="M258" s="234">
        <v>0</v>
      </c>
      <c r="N258" s="234">
        <v>3</v>
      </c>
      <c r="O258" s="235">
        <v>3</v>
      </c>
      <c r="P258" s="236">
        <v>0</v>
      </c>
      <c r="Q258" s="236">
        <v>0</v>
      </c>
      <c r="R258" s="236">
        <v>1</v>
      </c>
      <c r="S258" s="236">
        <v>0</v>
      </c>
      <c r="T258" s="236">
        <v>0</v>
      </c>
      <c r="U258" s="237">
        <v>0</v>
      </c>
      <c r="V258" s="240">
        <v>0</v>
      </c>
      <c r="W258" s="233">
        <v>1</v>
      </c>
      <c r="X258" s="143">
        <v>0</v>
      </c>
      <c r="Y258" s="196">
        <v>11</v>
      </c>
      <c r="Z258" s="133">
        <v>12</v>
      </c>
    </row>
    <row r="259" spans="1:26" x14ac:dyDescent="0.25">
      <c r="A259" s="325"/>
      <c r="B259" s="328"/>
      <c r="C259" s="48" t="s">
        <v>272</v>
      </c>
      <c r="D259" s="39" t="s">
        <v>441</v>
      </c>
      <c r="E259" s="231">
        <v>0</v>
      </c>
      <c r="F259" s="232">
        <v>0</v>
      </c>
      <c r="G259" s="232">
        <v>0</v>
      </c>
      <c r="H259" s="232">
        <v>0</v>
      </c>
      <c r="I259" s="232">
        <v>0</v>
      </c>
      <c r="J259" s="232">
        <v>0</v>
      </c>
      <c r="K259" s="232">
        <v>0</v>
      </c>
      <c r="L259" s="233">
        <v>0</v>
      </c>
      <c r="M259" s="234">
        <v>0</v>
      </c>
      <c r="N259" s="234">
        <v>0</v>
      </c>
      <c r="O259" s="235">
        <v>0</v>
      </c>
      <c r="P259" s="236">
        <v>0</v>
      </c>
      <c r="Q259" s="236">
        <v>0</v>
      </c>
      <c r="R259" s="236">
        <v>0</v>
      </c>
      <c r="S259" s="236">
        <v>0</v>
      </c>
      <c r="T259" s="236">
        <v>0</v>
      </c>
      <c r="U259" s="237">
        <v>0</v>
      </c>
      <c r="V259" s="240">
        <v>0</v>
      </c>
      <c r="W259" s="233">
        <v>0</v>
      </c>
      <c r="X259" s="143">
        <v>0</v>
      </c>
      <c r="Y259" s="196">
        <v>0</v>
      </c>
      <c r="Z259" s="133">
        <v>0</v>
      </c>
    </row>
    <row r="260" spans="1:26" x14ac:dyDescent="0.25">
      <c r="A260" s="325"/>
      <c r="B260" s="328"/>
      <c r="C260" s="48" t="s">
        <v>274</v>
      </c>
      <c r="D260" s="39" t="s">
        <v>275</v>
      </c>
      <c r="E260" s="231">
        <v>0</v>
      </c>
      <c r="F260" s="232">
        <v>0</v>
      </c>
      <c r="G260" s="232">
        <v>0</v>
      </c>
      <c r="H260" s="232">
        <v>0</v>
      </c>
      <c r="I260" s="232">
        <v>0</v>
      </c>
      <c r="J260" s="232">
        <v>0</v>
      </c>
      <c r="K260" s="232">
        <v>2</v>
      </c>
      <c r="L260" s="233">
        <v>2</v>
      </c>
      <c r="M260" s="234">
        <v>2</v>
      </c>
      <c r="N260" s="234">
        <v>32</v>
      </c>
      <c r="O260" s="235">
        <v>36</v>
      </c>
      <c r="P260" s="236">
        <v>0</v>
      </c>
      <c r="Q260" s="236">
        <v>0</v>
      </c>
      <c r="R260" s="236">
        <v>0</v>
      </c>
      <c r="S260" s="236">
        <v>0</v>
      </c>
      <c r="T260" s="236">
        <v>0</v>
      </c>
      <c r="U260" s="237">
        <v>0</v>
      </c>
      <c r="V260" s="240">
        <v>0</v>
      </c>
      <c r="W260" s="233">
        <v>0</v>
      </c>
      <c r="X260" s="143">
        <v>0</v>
      </c>
      <c r="Y260" s="196">
        <v>9</v>
      </c>
      <c r="Z260" s="133">
        <v>9</v>
      </c>
    </row>
    <row r="261" spans="1:26" x14ac:dyDescent="0.25">
      <c r="A261" s="325"/>
      <c r="B261" s="328"/>
      <c r="C261" s="48" t="s">
        <v>276</v>
      </c>
      <c r="D261" s="39" t="s">
        <v>277</v>
      </c>
      <c r="E261" s="231">
        <v>0</v>
      </c>
      <c r="F261" s="232">
        <v>0</v>
      </c>
      <c r="G261" s="232">
        <v>1</v>
      </c>
      <c r="H261" s="232">
        <v>0</v>
      </c>
      <c r="I261" s="232">
        <v>0</v>
      </c>
      <c r="J261" s="232">
        <v>0</v>
      </c>
      <c r="K261" s="232">
        <v>3</v>
      </c>
      <c r="L261" s="233">
        <v>4</v>
      </c>
      <c r="M261" s="234">
        <v>0</v>
      </c>
      <c r="N261" s="234">
        <v>78</v>
      </c>
      <c r="O261" s="235">
        <v>82</v>
      </c>
      <c r="P261" s="236">
        <v>0</v>
      </c>
      <c r="Q261" s="236">
        <v>0</v>
      </c>
      <c r="R261" s="236">
        <v>1</v>
      </c>
      <c r="S261" s="236">
        <v>0</v>
      </c>
      <c r="T261" s="236">
        <v>0</v>
      </c>
      <c r="U261" s="237">
        <v>0</v>
      </c>
      <c r="V261" s="240">
        <v>0</v>
      </c>
      <c r="W261" s="233">
        <v>1</v>
      </c>
      <c r="X261" s="143">
        <v>0</v>
      </c>
      <c r="Y261" s="196">
        <v>18</v>
      </c>
      <c r="Z261" s="133">
        <v>19</v>
      </c>
    </row>
    <row r="262" spans="1:26" x14ac:dyDescent="0.25">
      <c r="A262" s="325"/>
      <c r="B262" s="328"/>
      <c r="C262" s="48" t="s">
        <v>278</v>
      </c>
      <c r="D262" s="39" t="s">
        <v>279</v>
      </c>
      <c r="E262" s="231">
        <v>0</v>
      </c>
      <c r="F262" s="232">
        <v>0</v>
      </c>
      <c r="G262" s="232">
        <v>0</v>
      </c>
      <c r="H262" s="232">
        <v>0</v>
      </c>
      <c r="I262" s="232">
        <v>0</v>
      </c>
      <c r="J262" s="232">
        <v>0</v>
      </c>
      <c r="K262" s="232">
        <v>0</v>
      </c>
      <c r="L262" s="233">
        <v>0</v>
      </c>
      <c r="M262" s="234">
        <v>0</v>
      </c>
      <c r="N262" s="234">
        <v>0</v>
      </c>
      <c r="O262" s="235">
        <v>0</v>
      </c>
      <c r="P262" s="236">
        <v>0</v>
      </c>
      <c r="Q262" s="236">
        <v>0</v>
      </c>
      <c r="R262" s="236">
        <v>0</v>
      </c>
      <c r="S262" s="236">
        <v>0</v>
      </c>
      <c r="T262" s="236">
        <v>0</v>
      </c>
      <c r="U262" s="237">
        <v>0</v>
      </c>
      <c r="V262" s="240">
        <v>0</v>
      </c>
      <c r="W262" s="233">
        <v>0</v>
      </c>
      <c r="X262" s="143">
        <v>0</v>
      </c>
      <c r="Y262" s="196">
        <v>0</v>
      </c>
      <c r="Z262" s="133">
        <v>0</v>
      </c>
    </row>
    <row r="263" spans="1:26" x14ac:dyDescent="0.25">
      <c r="A263" s="325"/>
      <c r="B263" s="328"/>
      <c r="C263" s="48" t="s">
        <v>280</v>
      </c>
      <c r="D263" s="39" t="s">
        <v>281</v>
      </c>
      <c r="E263" s="231">
        <v>0</v>
      </c>
      <c r="F263" s="232">
        <v>0</v>
      </c>
      <c r="G263" s="232">
        <v>0</v>
      </c>
      <c r="H263" s="232">
        <v>0</v>
      </c>
      <c r="I263" s="232">
        <v>0</v>
      </c>
      <c r="J263" s="232">
        <v>0</v>
      </c>
      <c r="K263" s="232">
        <v>0</v>
      </c>
      <c r="L263" s="233">
        <v>0</v>
      </c>
      <c r="M263" s="234">
        <v>0</v>
      </c>
      <c r="N263" s="234">
        <v>0</v>
      </c>
      <c r="O263" s="235">
        <v>0</v>
      </c>
      <c r="P263" s="236">
        <v>0</v>
      </c>
      <c r="Q263" s="236">
        <v>0</v>
      </c>
      <c r="R263" s="236">
        <v>0</v>
      </c>
      <c r="S263" s="236">
        <v>0</v>
      </c>
      <c r="T263" s="236">
        <v>0</v>
      </c>
      <c r="U263" s="237">
        <v>0</v>
      </c>
      <c r="V263" s="240">
        <v>0</v>
      </c>
      <c r="W263" s="233">
        <v>0</v>
      </c>
      <c r="X263" s="143">
        <v>0</v>
      </c>
      <c r="Y263" s="196">
        <v>0</v>
      </c>
      <c r="Z263" s="133">
        <v>0</v>
      </c>
    </row>
    <row r="264" spans="1:26" x14ac:dyDescent="0.25">
      <c r="A264" s="325"/>
      <c r="B264" s="328"/>
      <c r="C264" s="48" t="s">
        <v>282</v>
      </c>
      <c r="D264" s="39" t="s">
        <v>283</v>
      </c>
      <c r="E264" s="231">
        <v>0</v>
      </c>
      <c r="F264" s="232">
        <v>0</v>
      </c>
      <c r="G264" s="232">
        <v>0</v>
      </c>
      <c r="H264" s="232">
        <v>0</v>
      </c>
      <c r="I264" s="232">
        <v>0</v>
      </c>
      <c r="J264" s="232">
        <v>0</v>
      </c>
      <c r="K264" s="232">
        <v>0</v>
      </c>
      <c r="L264" s="233">
        <v>0</v>
      </c>
      <c r="M264" s="234">
        <v>0</v>
      </c>
      <c r="N264" s="234">
        <v>0</v>
      </c>
      <c r="O264" s="235">
        <v>0</v>
      </c>
      <c r="P264" s="236">
        <v>0</v>
      </c>
      <c r="Q264" s="236">
        <v>0</v>
      </c>
      <c r="R264" s="236">
        <v>0</v>
      </c>
      <c r="S264" s="236">
        <v>0</v>
      </c>
      <c r="T264" s="236">
        <v>0</v>
      </c>
      <c r="U264" s="237">
        <v>0</v>
      </c>
      <c r="V264" s="240">
        <v>0</v>
      </c>
      <c r="W264" s="233">
        <v>0</v>
      </c>
      <c r="X264" s="143">
        <v>0</v>
      </c>
      <c r="Y264" s="196">
        <v>0</v>
      </c>
      <c r="Z264" s="133">
        <v>0</v>
      </c>
    </row>
    <row r="265" spans="1:26" x14ac:dyDescent="0.25">
      <c r="A265" s="325"/>
      <c r="B265" s="328"/>
      <c r="C265" s="48" t="s">
        <v>284</v>
      </c>
      <c r="D265" s="39" t="s">
        <v>285</v>
      </c>
      <c r="E265" s="231">
        <v>0</v>
      </c>
      <c r="F265" s="232">
        <v>0</v>
      </c>
      <c r="G265" s="232">
        <v>0</v>
      </c>
      <c r="H265" s="232">
        <v>0</v>
      </c>
      <c r="I265" s="232">
        <v>0</v>
      </c>
      <c r="J265" s="232">
        <v>0</v>
      </c>
      <c r="K265" s="232">
        <v>0</v>
      </c>
      <c r="L265" s="233">
        <v>0</v>
      </c>
      <c r="M265" s="234">
        <v>0</v>
      </c>
      <c r="N265" s="234">
        <v>0</v>
      </c>
      <c r="O265" s="235">
        <v>0</v>
      </c>
      <c r="P265" s="236">
        <v>0</v>
      </c>
      <c r="Q265" s="236">
        <v>0</v>
      </c>
      <c r="R265" s="236">
        <v>0</v>
      </c>
      <c r="S265" s="236">
        <v>0</v>
      </c>
      <c r="T265" s="236">
        <v>0</v>
      </c>
      <c r="U265" s="237">
        <v>0</v>
      </c>
      <c r="V265" s="240">
        <v>0</v>
      </c>
      <c r="W265" s="233">
        <v>0</v>
      </c>
      <c r="X265" s="143">
        <v>0</v>
      </c>
      <c r="Y265" s="196">
        <v>0</v>
      </c>
      <c r="Z265" s="133">
        <v>0</v>
      </c>
    </row>
    <row r="266" spans="1:26" x14ac:dyDescent="0.25">
      <c r="A266" s="325"/>
      <c r="B266" s="328"/>
      <c r="C266" s="48" t="s">
        <v>286</v>
      </c>
      <c r="D266" s="39" t="s">
        <v>287</v>
      </c>
      <c r="E266" s="231">
        <v>0</v>
      </c>
      <c r="F266" s="232">
        <v>0</v>
      </c>
      <c r="G266" s="232">
        <v>0</v>
      </c>
      <c r="H266" s="232">
        <v>0</v>
      </c>
      <c r="I266" s="232">
        <v>0</v>
      </c>
      <c r="J266" s="232">
        <v>0</v>
      </c>
      <c r="K266" s="232">
        <v>0</v>
      </c>
      <c r="L266" s="233">
        <v>0</v>
      </c>
      <c r="M266" s="234">
        <v>0</v>
      </c>
      <c r="N266" s="234">
        <v>4</v>
      </c>
      <c r="O266" s="235">
        <v>4</v>
      </c>
      <c r="P266" s="236">
        <v>0</v>
      </c>
      <c r="Q266" s="236">
        <v>0</v>
      </c>
      <c r="R266" s="236">
        <v>0</v>
      </c>
      <c r="S266" s="236">
        <v>0</v>
      </c>
      <c r="T266" s="236">
        <v>0</v>
      </c>
      <c r="U266" s="237">
        <v>0</v>
      </c>
      <c r="V266" s="240">
        <v>0</v>
      </c>
      <c r="W266" s="233">
        <v>0</v>
      </c>
      <c r="X266" s="143">
        <v>0</v>
      </c>
      <c r="Y266" s="196">
        <v>0</v>
      </c>
      <c r="Z266" s="133">
        <v>0</v>
      </c>
    </row>
    <row r="267" spans="1:26" x14ac:dyDescent="0.25">
      <c r="A267" s="325"/>
      <c r="B267" s="328"/>
      <c r="C267" s="48" t="s">
        <v>288</v>
      </c>
      <c r="D267" s="39" t="s">
        <v>289</v>
      </c>
      <c r="E267" s="231">
        <v>0</v>
      </c>
      <c r="F267" s="232">
        <v>0</v>
      </c>
      <c r="G267" s="232">
        <v>0</v>
      </c>
      <c r="H267" s="232">
        <v>0</v>
      </c>
      <c r="I267" s="232">
        <v>0</v>
      </c>
      <c r="J267" s="232">
        <v>0</v>
      </c>
      <c r="K267" s="232">
        <v>0</v>
      </c>
      <c r="L267" s="233">
        <v>0</v>
      </c>
      <c r="M267" s="234">
        <v>0</v>
      </c>
      <c r="N267" s="234">
        <v>27</v>
      </c>
      <c r="O267" s="235">
        <v>27</v>
      </c>
      <c r="P267" s="236">
        <v>0</v>
      </c>
      <c r="Q267" s="236">
        <v>0</v>
      </c>
      <c r="R267" s="236">
        <v>0</v>
      </c>
      <c r="S267" s="236">
        <v>0</v>
      </c>
      <c r="T267" s="236">
        <v>0</v>
      </c>
      <c r="U267" s="237">
        <v>0</v>
      </c>
      <c r="V267" s="240">
        <v>0</v>
      </c>
      <c r="W267" s="233">
        <v>0</v>
      </c>
      <c r="X267" s="143">
        <v>0</v>
      </c>
      <c r="Y267" s="196">
        <v>9</v>
      </c>
      <c r="Z267" s="133">
        <v>9</v>
      </c>
    </row>
    <row r="268" spans="1:26" x14ac:dyDescent="0.25">
      <c r="A268" s="325"/>
      <c r="B268" s="328"/>
      <c r="C268" s="48" t="s">
        <v>290</v>
      </c>
      <c r="D268" s="39" t="s">
        <v>291</v>
      </c>
      <c r="E268" s="231">
        <v>0</v>
      </c>
      <c r="F268" s="232">
        <v>0</v>
      </c>
      <c r="G268" s="232">
        <v>0</v>
      </c>
      <c r="H268" s="232">
        <v>0</v>
      </c>
      <c r="I268" s="232">
        <v>0</v>
      </c>
      <c r="J268" s="232">
        <v>0</v>
      </c>
      <c r="K268" s="232">
        <v>2</v>
      </c>
      <c r="L268" s="233">
        <v>2</v>
      </c>
      <c r="M268" s="234">
        <v>0</v>
      </c>
      <c r="N268" s="234">
        <v>18</v>
      </c>
      <c r="O268" s="235">
        <v>20</v>
      </c>
      <c r="P268" s="236">
        <v>0</v>
      </c>
      <c r="Q268" s="236">
        <v>0</v>
      </c>
      <c r="R268" s="236">
        <v>0</v>
      </c>
      <c r="S268" s="236">
        <v>0</v>
      </c>
      <c r="T268" s="236">
        <v>0</v>
      </c>
      <c r="U268" s="237">
        <v>0</v>
      </c>
      <c r="V268" s="240">
        <v>0</v>
      </c>
      <c r="W268" s="233">
        <v>0</v>
      </c>
      <c r="X268" s="143">
        <v>0</v>
      </c>
      <c r="Y268" s="196">
        <v>4</v>
      </c>
      <c r="Z268" s="133">
        <v>4</v>
      </c>
    </row>
    <row r="269" spans="1:26" x14ac:dyDescent="0.25">
      <c r="A269" s="325"/>
      <c r="B269" s="328"/>
      <c r="C269" s="48" t="s">
        <v>292</v>
      </c>
      <c r="D269" s="39" t="s">
        <v>293</v>
      </c>
      <c r="E269" s="231">
        <v>0</v>
      </c>
      <c r="F269" s="232">
        <v>0</v>
      </c>
      <c r="G269" s="232">
        <v>0</v>
      </c>
      <c r="H269" s="232">
        <v>0</v>
      </c>
      <c r="I269" s="232">
        <v>0</v>
      </c>
      <c r="J269" s="232">
        <v>0</v>
      </c>
      <c r="K269" s="232">
        <v>0</v>
      </c>
      <c r="L269" s="233">
        <v>0</v>
      </c>
      <c r="M269" s="234">
        <v>0</v>
      </c>
      <c r="N269" s="234">
        <v>26</v>
      </c>
      <c r="O269" s="235">
        <v>26</v>
      </c>
      <c r="P269" s="236">
        <v>0</v>
      </c>
      <c r="Q269" s="236">
        <v>0</v>
      </c>
      <c r="R269" s="236">
        <v>0</v>
      </c>
      <c r="S269" s="236">
        <v>0</v>
      </c>
      <c r="T269" s="236">
        <v>0</v>
      </c>
      <c r="U269" s="237">
        <v>0</v>
      </c>
      <c r="V269" s="240">
        <v>0</v>
      </c>
      <c r="W269" s="233">
        <v>0</v>
      </c>
      <c r="X269" s="143">
        <v>0</v>
      </c>
      <c r="Y269" s="196">
        <v>6</v>
      </c>
      <c r="Z269" s="133">
        <v>6</v>
      </c>
    </row>
    <row r="270" spans="1:26" x14ac:dyDescent="0.25">
      <c r="A270" s="325"/>
      <c r="B270" s="328"/>
      <c r="C270" s="48" t="s">
        <v>294</v>
      </c>
      <c r="D270" s="39" t="s">
        <v>295</v>
      </c>
      <c r="E270" s="231">
        <v>0</v>
      </c>
      <c r="F270" s="232">
        <v>0</v>
      </c>
      <c r="G270" s="232">
        <v>0</v>
      </c>
      <c r="H270" s="232">
        <v>0</v>
      </c>
      <c r="I270" s="232">
        <v>0</v>
      </c>
      <c r="J270" s="232">
        <v>0</v>
      </c>
      <c r="K270" s="232">
        <v>0</v>
      </c>
      <c r="L270" s="233">
        <v>0</v>
      </c>
      <c r="M270" s="234">
        <v>0</v>
      </c>
      <c r="N270" s="234">
        <v>16</v>
      </c>
      <c r="O270" s="235">
        <v>16</v>
      </c>
      <c r="P270" s="236">
        <v>0</v>
      </c>
      <c r="Q270" s="236">
        <v>0</v>
      </c>
      <c r="R270" s="236">
        <v>0</v>
      </c>
      <c r="S270" s="236">
        <v>0</v>
      </c>
      <c r="T270" s="236">
        <v>0</v>
      </c>
      <c r="U270" s="237">
        <v>0</v>
      </c>
      <c r="V270" s="240">
        <v>0</v>
      </c>
      <c r="W270" s="233">
        <v>0</v>
      </c>
      <c r="X270" s="143">
        <v>0</v>
      </c>
      <c r="Y270" s="196">
        <v>3</v>
      </c>
      <c r="Z270" s="133">
        <v>3</v>
      </c>
    </row>
    <row r="271" spans="1:26" x14ac:dyDescent="0.25">
      <c r="A271" s="325"/>
      <c r="B271" s="328"/>
      <c r="C271" s="48" t="s">
        <v>296</v>
      </c>
      <c r="D271" s="39" t="s">
        <v>297</v>
      </c>
      <c r="E271" s="231">
        <v>0</v>
      </c>
      <c r="F271" s="232">
        <v>0</v>
      </c>
      <c r="G271" s="232">
        <v>0</v>
      </c>
      <c r="H271" s="232">
        <v>0</v>
      </c>
      <c r="I271" s="232">
        <v>0</v>
      </c>
      <c r="J271" s="232">
        <v>0</v>
      </c>
      <c r="K271" s="232">
        <v>0</v>
      </c>
      <c r="L271" s="233">
        <v>0</v>
      </c>
      <c r="M271" s="234">
        <v>0</v>
      </c>
      <c r="N271" s="234">
        <v>24</v>
      </c>
      <c r="O271" s="235">
        <v>24</v>
      </c>
      <c r="P271" s="236">
        <v>0</v>
      </c>
      <c r="Q271" s="236">
        <v>0</v>
      </c>
      <c r="R271" s="236">
        <v>0</v>
      </c>
      <c r="S271" s="236">
        <v>0</v>
      </c>
      <c r="T271" s="236">
        <v>0</v>
      </c>
      <c r="U271" s="237">
        <v>0</v>
      </c>
      <c r="V271" s="240">
        <v>0</v>
      </c>
      <c r="W271" s="233">
        <v>0</v>
      </c>
      <c r="X271" s="143">
        <v>0</v>
      </c>
      <c r="Y271" s="196">
        <v>1</v>
      </c>
      <c r="Z271" s="133">
        <v>1</v>
      </c>
    </row>
    <row r="272" spans="1:26" x14ac:dyDescent="0.25">
      <c r="A272" s="325"/>
      <c r="B272" s="328"/>
      <c r="C272" s="48" t="s">
        <v>298</v>
      </c>
      <c r="D272" s="39" t="s">
        <v>299</v>
      </c>
      <c r="E272" s="231">
        <v>0</v>
      </c>
      <c r="F272" s="232">
        <v>0</v>
      </c>
      <c r="G272" s="232">
        <v>0</v>
      </c>
      <c r="H272" s="232">
        <v>0</v>
      </c>
      <c r="I272" s="232">
        <v>0</v>
      </c>
      <c r="J272" s="232">
        <v>0</v>
      </c>
      <c r="K272" s="232">
        <v>2</v>
      </c>
      <c r="L272" s="233">
        <v>2</v>
      </c>
      <c r="M272" s="234">
        <v>0</v>
      </c>
      <c r="N272" s="234">
        <v>11</v>
      </c>
      <c r="O272" s="235">
        <v>13</v>
      </c>
      <c r="P272" s="236">
        <v>0</v>
      </c>
      <c r="Q272" s="236">
        <v>0</v>
      </c>
      <c r="R272" s="236">
        <v>0</v>
      </c>
      <c r="S272" s="236">
        <v>0</v>
      </c>
      <c r="T272" s="236">
        <v>0</v>
      </c>
      <c r="U272" s="237">
        <v>0</v>
      </c>
      <c r="V272" s="240">
        <v>0</v>
      </c>
      <c r="W272" s="233">
        <v>0</v>
      </c>
      <c r="X272" s="143">
        <v>0</v>
      </c>
      <c r="Y272" s="196">
        <v>5</v>
      </c>
      <c r="Z272" s="133">
        <v>5</v>
      </c>
    </row>
    <row r="273" spans="1:26" x14ac:dyDescent="0.25">
      <c r="A273" s="325"/>
      <c r="B273" s="328"/>
      <c r="C273" s="48" t="s">
        <v>300</v>
      </c>
      <c r="D273" s="39" t="s">
        <v>301</v>
      </c>
      <c r="E273" s="231">
        <v>0</v>
      </c>
      <c r="F273" s="232">
        <v>0</v>
      </c>
      <c r="G273" s="232">
        <v>0</v>
      </c>
      <c r="H273" s="232">
        <v>0</v>
      </c>
      <c r="I273" s="232">
        <v>0</v>
      </c>
      <c r="J273" s="232">
        <v>0</v>
      </c>
      <c r="K273" s="232">
        <v>1</v>
      </c>
      <c r="L273" s="233">
        <v>1</v>
      </c>
      <c r="M273" s="234">
        <v>0</v>
      </c>
      <c r="N273" s="234">
        <v>39</v>
      </c>
      <c r="O273" s="235">
        <v>40</v>
      </c>
      <c r="P273" s="236">
        <v>0</v>
      </c>
      <c r="Q273" s="236">
        <v>0</v>
      </c>
      <c r="R273" s="236">
        <v>0</v>
      </c>
      <c r="S273" s="236">
        <v>0</v>
      </c>
      <c r="T273" s="236">
        <v>0</v>
      </c>
      <c r="U273" s="237">
        <v>0</v>
      </c>
      <c r="V273" s="240">
        <v>0</v>
      </c>
      <c r="W273" s="233">
        <v>0</v>
      </c>
      <c r="X273" s="143">
        <v>0</v>
      </c>
      <c r="Y273" s="196">
        <v>2</v>
      </c>
      <c r="Z273" s="133">
        <v>2</v>
      </c>
    </row>
    <row r="274" spans="1:26" x14ac:dyDescent="0.25">
      <c r="A274" s="325"/>
      <c r="B274" s="328"/>
      <c r="C274" s="48" t="s">
        <v>302</v>
      </c>
      <c r="D274" s="39" t="s">
        <v>303</v>
      </c>
      <c r="E274" s="231">
        <v>0</v>
      </c>
      <c r="F274" s="232">
        <v>0</v>
      </c>
      <c r="G274" s="232">
        <v>0</v>
      </c>
      <c r="H274" s="232">
        <v>0</v>
      </c>
      <c r="I274" s="232">
        <v>0</v>
      </c>
      <c r="J274" s="232">
        <v>0</v>
      </c>
      <c r="K274" s="232">
        <v>0</v>
      </c>
      <c r="L274" s="233">
        <v>0</v>
      </c>
      <c r="M274" s="234">
        <v>0</v>
      </c>
      <c r="N274" s="234">
        <v>14</v>
      </c>
      <c r="O274" s="235">
        <v>14</v>
      </c>
      <c r="P274" s="236">
        <v>0</v>
      </c>
      <c r="Q274" s="236">
        <v>0</v>
      </c>
      <c r="R274" s="236">
        <v>0</v>
      </c>
      <c r="S274" s="236">
        <v>0</v>
      </c>
      <c r="T274" s="236">
        <v>0</v>
      </c>
      <c r="U274" s="237">
        <v>0</v>
      </c>
      <c r="V274" s="240">
        <v>0</v>
      </c>
      <c r="W274" s="233">
        <v>0</v>
      </c>
      <c r="X274" s="143">
        <v>0</v>
      </c>
      <c r="Y274" s="196">
        <v>3</v>
      </c>
      <c r="Z274" s="133">
        <v>3</v>
      </c>
    </row>
    <row r="275" spans="1:26" x14ac:dyDescent="0.25">
      <c r="A275" s="325"/>
      <c r="B275" s="328"/>
      <c r="C275" s="48" t="s">
        <v>304</v>
      </c>
      <c r="D275" s="39" t="s">
        <v>305</v>
      </c>
      <c r="E275" s="231">
        <v>0</v>
      </c>
      <c r="F275" s="232">
        <v>0</v>
      </c>
      <c r="G275" s="232">
        <v>0</v>
      </c>
      <c r="H275" s="232">
        <v>0</v>
      </c>
      <c r="I275" s="232">
        <v>0</v>
      </c>
      <c r="J275" s="232">
        <v>0</v>
      </c>
      <c r="K275" s="232">
        <v>0</v>
      </c>
      <c r="L275" s="233">
        <v>0</v>
      </c>
      <c r="M275" s="234">
        <v>0</v>
      </c>
      <c r="N275" s="234">
        <v>0</v>
      </c>
      <c r="O275" s="235">
        <v>0</v>
      </c>
      <c r="P275" s="236">
        <v>0</v>
      </c>
      <c r="Q275" s="236">
        <v>0</v>
      </c>
      <c r="R275" s="236">
        <v>0</v>
      </c>
      <c r="S275" s="236">
        <v>0</v>
      </c>
      <c r="T275" s="236">
        <v>0</v>
      </c>
      <c r="U275" s="237">
        <v>0</v>
      </c>
      <c r="V275" s="240">
        <v>0</v>
      </c>
      <c r="W275" s="233">
        <v>0</v>
      </c>
      <c r="X275" s="143">
        <v>0</v>
      </c>
      <c r="Y275" s="196">
        <v>0</v>
      </c>
      <c r="Z275" s="133">
        <v>0</v>
      </c>
    </row>
    <row r="276" spans="1:26" x14ac:dyDescent="0.25">
      <c r="A276" s="325"/>
      <c r="B276" s="328"/>
      <c r="C276" s="48" t="s">
        <v>306</v>
      </c>
      <c r="D276" s="39" t="s">
        <v>307</v>
      </c>
      <c r="E276" s="231">
        <v>0</v>
      </c>
      <c r="F276" s="232">
        <v>0</v>
      </c>
      <c r="G276" s="232">
        <v>0</v>
      </c>
      <c r="H276" s="232">
        <v>0</v>
      </c>
      <c r="I276" s="232">
        <v>0</v>
      </c>
      <c r="J276" s="232">
        <v>0</v>
      </c>
      <c r="K276" s="232">
        <v>0</v>
      </c>
      <c r="L276" s="233">
        <v>0</v>
      </c>
      <c r="M276" s="234">
        <v>0</v>
      </c>
      <c r="N276" s="234">
        <v>13</v>
      </c>
      <c r="O276" s="235">
        <v>13</v>
      </c>
      <c r="P276" s="236">
        <v>0</v>
      </c>
      <c r="Q276" s="236">
        <v>0</v>
      </c>
      <c r="R276" s="236">
        <v>0</v>
      </c>
      <c r="S276" s="236">
        <v>0</v>
      </c>
      <c r="T276" s="236">
        <v>0</v>
      </c>
      <c r="U276" s="237">
        <v>0</v>
      </c>
      <c r="V276" s="240">
        <v>0</v>
      </c>
      <c r="W276" s="233">
        <v>0</v>
      </c>
      <c r="X276" s="143">
        <v>0</v>
      </c>
      <c r="Y276" s="196">
        <v>0</v>
      </c>
      <c r="Z276" s="133">
        <v>0</v>
      </c>
    </row>
    <row r="277" spans="1:26" x14ac:dyDescent="0.25">
      <c r="A277" s="325"/>
      <c r="B277" s="329"/>
      <c r="C277" s="48" t="s">
        <v>308</v>
      </c>
      <c r="D277" s="39" t="s">
        <v>309</v>
      </c>
      <c r="E277" s="231">
        <v>0</v>
      </c>
      <c r="F277" s="232">
        <v>0</v>
      </c>
      <c r="G277" s="232">
        <v>0</v>
      </c>
      <c r="H277" s="232">
        <v>0</v>
      </c>
      <c r="I277" s="232">
        <v>0</v>
      </c>
      <c r="J277" s="232">
        <v>0</v>
      </c>
      <c r="K277" s="232">
        <v>0</v>
      </c>
      <c r="L277" s="233">
        <v>0</v>
      </c>
      <c r="M277" s="234">
        <v>0</v>
      </c>
      <c r="N277" s="234">
        <v>2</v>
      </c>
      <c r="O277" s="235">
        <v>2</v>
      </c>
      <c r="P277" s="236">
        <v>0</v>
      </c>
      <c r="Q277" s="236">
        <v>0</v>
      </c>
      <c r="R277" s="236">
        <v>0</v>
      </c>
      <c r="S277" s="236">
        <v>0</v>
      </c>
      <c r="T277" s="236">
        <v>0</v>
      </c>
      <c r="U277" s="237">
        <v>0</v>
      </c>
      <c r="V277" s="240">
        <v>0</v>
      </c>
      <c r="W277" s="233">
        <v>0</v>
      </c>
      <c r="X277" s="143">
        <v>0</v>
      </c>
      <c r="Y277" s="196">
        <v>0</v>
      </c>
      <c r="Z277" s="133">
        <v>0</v>
      </c>
    </row>
    <row r="278" spans="1:26" ht="15.75" thickBot="1" x14ac:dyDescent="0.3">
      <c r="A278" s="326"/>
      <c r="B278" s="49" t="s">
        <v>438</v>
      </c>
      <c r="C278" s="50"/>
      <c r="D278" s="51"/>
      <c r="E278" s="241">
        <v>0</v>
      </c>
      <c r="F278" s="242">
        <v>0</v>
      </c>
      <c r="G278" s="242">
        <v>220</v>
      </c>
      <c r="H278" s="242">
        <v>0</v>
      </c>
      <c r="I278" s="242">
        <v>0</v>
      </c>
      <c r="J278" s="242">
        <v>0</v>
      </c>
      <c r="K278" s="242">
        <v>16</v>
      </c>
      <c r="L278" s="243">
        <v>236</v>
      </c>
      <c r="M278" s="244">
        <v>71</v>
      </c>
      <c r="N278" s="244">
        <v>1342</v>
      </c>
      <c r="O278" s="245">
        <v>1649</v>
      </c>
      <c r="P278" s="246">
        <v>0</v>
      </c>
      <c r="Q278" s="246">
        <v>0</v>
      </c>
      <c r="R278" s="246">
        <v>9</v>
      </c>
      <c r="S278" s="246">
        <v>0</v>
      </c>
      <c r="T278" s="246">
        <v>0</v>
      </c>
      <c r="U278" s="246">
        <v>0</v>
      </c>
      <c r="V278" s="246">
        <v>0</v>
      </c>
      <c r="W278" s="243">
        <v>9</v>
      </c>
      <c r="X278" s="244">
        <v>44</v>
      </c>
      <c r="Y278" s="244">
        <v>347</v>
      </c>
      <c r="Z278" s="243">
        <v>400</v>
      </c>
    </row>
    <row r="279" spans="1:26" ht="15" customHeight="1" x14ac:dyDescent="0.25">
      <c r="A279" s="330" t="s">
        <v>433</v>
      </c>
      <c r="B279" s="99" t="s">
        <v>312</v>
      </c>
      <c r="C279" s="1"/>
      <c r="D279" s="4"/>
      <c r="E279" s="200">
        <v>0</v>
      </c>
      <c r="F279" s="201">
        <v>0</v>
      </c>
      <c r="G279" s="201">
        <v>0</v>
      </c>
      <c r="H279" s="201">
        <v>0</v>
      </c>
      <c r="I279" s="201">
        <v>0</v>
      </c>
      <c r="J279" s="201">
        <v>0</v>
      </c>
      <c r="K279" s="201">
        <v>0</v>
      </c>
      <c r="L279" s="202">
        <v>0</v>
      </c>
      <c r="M279" s="203">
        <v>36</v>
      </c>
      <c r="N279" s="203">
        <v>23</v>
      </c>
      <c r="O279" s="204">
        <v>59</v>
      </c>
      <c r="P279" s="203">
        <v>0</v>
      </c>
      <c r="Q279" s="203">
        <v>0</v>
      </c>
      <c r="R279" s="203">
        <v>0</v>
      </c>
      <c r="S279" s="203">
        <v>0</v>
      </c>
      <c r="T279" s="203">
        <v>0</v>
      </c>
      <c r="U279" s="203">
        <v>0</v>
      </c>
      <c r="V279" s="203">
        <v>0</v>
      </c>
      <c r="W279" s="202">
        <v>0</v>
      </c>
      <c r="X279" s="203">
        <v>15</v>
      </c>
      <c r="Y279" s="203">
        <v>5</v>
      </c>
      <c r="Z279" s="202">
        <v>20</v>
      </c>
    </row>
    <row r="280" spans="1:26" ht="15" customHeight="1" x14ac:dyDescent="0.25">
      <c r="A280" s="331"/>
      <c r="B280" s="205"/>
      <c r="C280" s="206"/>
      <c r="D280" s="208" t="s">
        <v>344</v>
      </c>
      <c r="E280" s="209">
        <v>0</v>
      </c>
      <c r="F280" s="210">
        <v>0</v>
      </c>
      <c r="G280" s="210">
        <v>0</v>
      </c>
      <c r="H280" s="210">
        <v>0</v>
      </c>
      <c r="I280" s="210">
        <v>0</v>
      </c>
      <c r="J280" s="210">
        <v>0</v>
      </c>
      <c r="K280" s="210">
        <v>0</v>
      </c>
      <c r="L280" s="211">
        <v>0</v>
      </c>
      <c r="M280" s="212">
        <v>7</v>
      </c>
      <c r="N280" s="212">
        <v>0</v>
      </c>
      <c r="O280" s="213">
        <v>7</v>
      </c>
      <c r="P280" s="214">
        <v>0</v>
      </c>
      <c r="Q280" s="214">
        <v>0</v>
      </c>
      <c r="R280" s="214">
        <v>0</v>
      </c>
      <c r="S280" s="214">
        <v>0</v>
      </c>
      <c r="T280" s="214">
        <v>0</v>
      </c>
      <c r="U280" s="224">
        <v>0</v>
      </c>
      <c r="V280" s="215">
        <v>0</v>
      </c>
      <c r="W280" s="211">
        <v>0</v>
      </c>
      <c r="X280" s="212">
        <v>1</v>
      </c>
      <c r="Y280" s="216">
        <v>0</v>
      </c>
      <c r="Z280" s="217">
        <v>1</v>
      </c>
    </row>
    <row r="281" spans="1:26" ht="15" customHeight="1" x14ac:dyDescent="0.25">
      <c r="A281" s="331"/>
      <c r="B281" s="205"/>
      <c r="C281" s="206"/>
      <c r="D281" s="208" t="s">
        <v>600</v>
      </c>
      <c r="E281" s="209">
        <v>0</v>
      </c>
      <c r="F281" s="210">
        <v>0</v>
      </c>
      <c r="G281" s="210">
        <v>0</v>
      </c>
      <c r="H281" s="210">
        <v>0</v>
      </c>
      <c r="I281" s="210">
        <v>0</v>
      </c>
      <c r="J281" s="210">
        <v>0</v>
      </c>
      <c r="K281" s="210">
        <v>0</v>
      </c>
      <c r="L281" s="211">
        <v>0</v>
      </c>
      <c r="M281" s="212">
        <v>1</v>
      </c>
      <c r="N281" s="212">
        <v>11</v>
      </c>
      <c r="O281" s="213">
        <v>12</v>
      </c>
      <c r="P281" s="214">
        <v>0</v>
      </c>
      <c r="Q281" s="214">
        <v>0</v>
      </c>
      <c r="R281" s="214">
        <v>0</v>
      </c>
      <c r="S281" s="214">
        <v>0</v>
      </c>
      <c r="T281" s="214">
        <v>0</v>
      </c>
      <c r="U281" s="224">
        <v>0</v>
      </c>
      <c r="V281" s="215">
        <v>0</v>
      </c>
      <c r="W281" s="211">
        <v>0</v>
      </c>
      <c r="X281" s="212">
        <v>1</v>
      </c>
      <c r="Y281" s="216">
        <v>5</v>
      </c>
      <c r="Z281" s="217">
        <v>6</v>
      </c>
    </row>
    <row r="282" spans="1:26" ht="15" customHeight="1" x14ac:dyDescent="0.25">
      <c r="A282" s="331"/>
      <c r="B282" s="205"/>
      <c r="C282" s="206">
        <v>610859</v>
      </c>
      <c r="D282" s="208" t="s">
        <v>313</v>
      </c>
      <c r="E282" s="209">
        <v>0</v>
      </c>
      <c r="F282" s="210">
        <v>0</v>
      </c>
      <c r="G282" s="210">
        <v>0</v>
      </c>
      <c r="H282" s="210">
        <v>0</v>
      </c>
      <c r="I282" s="210">
        <v>0</v>
      </c>
      <c r="J282" s="210">
        <v>0</v>
      </c>
      <c r="K282" s="210">
        <v>0</v>
      </c>
      <c r="L282" s="211">
        <v>0</v>
      </c>
      <c r="M282" s="212">
        <v>0</v>
      </c>
      <c r="N282" s="212">
        <v>0</v>
      </c>
      <c r="O282" s="213">
        <v>0</v>
      </c>
      <c r="P282" s="214">
        <v>0</v>
      </c>
      <c r="Q282" s="214">
        <v>0</v>
      </c>
      <c r="R282" s="214">
        <v>0</v>
      </c>
      <c r="S282" s="214">
        <v>0</v>
      </c>
      <c r="T282" s="214">
        <v>0</v>
      </c>
      <c r="U282" s="224">
        <v>0</v>
      </c>
      <c r="V282" s="215">
        <v>0</v>
      </c>
      <c r="W282" s="211">
        <v>0</v>
      </c>
      <c r="X282" s="212">
        <v>0</v>
      </c>
      <c r="Y282" s="216">
        <v>0</v>
      </c>
      <c r="Z282" s="217">
        <v>0</v>
      </c>
    </row>
    <row r="283" spans="1:26" ht="15" customHeight="1" x14ac:dyDescent="0.25">
      <c r="A283" s="331"/>
      <c r="B283" s="205"/>
      <c r="C283" s="206" t="s">
        <v>506</v>
      </c>
      <c r="D283" s="208" t="s">
        <v>507</v>
      </c>
      <c r="E283" s="209">
        <v>0</v>
      </c>
      <c r="F283" s="210">
        <v>0</v>
      </c>
      <c r="G283" s="210">
        <v>0</v>
      </c>
      <c r="H283" s="210">
        <v>0</v>
      </c>
      <c r="I283" s="210">
        <v>0</v>
      </c>
      <c r="J283" s="210">
        <v>0</v>
      </c>
      <c r="K283" s="210">
        <v>0</v>
      </c>
      <c r="L283" s="211">
        <v>0</v>
      </c>
      <c r="M283" s="212">
        <v>28</v>
      </c>
      <c r="N283" s="212">
        <v>3</v>
      </c>
      <c r="O283" s="213">
        <v>31</v>
      </c>
      <c r="P283" s="214">
        <v>0</v>
      </c>
      <c r="Q283" s="214">
        <v>0</v>
      </c>
      <c r="R283" s="214">
        <v>0</v>
      </c>
      <c r="S283" s="214">
        <v>0</v>
      </c>
      <c r="T283" s="214">
        <v>0</v>
      </c>
      <c r="U283" s="224">
        <v>0</v>
      </c>
      <c r="V283" s="215">
        <v>0</v>
      </c>
      <c r="W283" s="211">
        <v>0</v>
      </c>
      <c r="X283" s="212">
        <v>13</v>
      </c>
      <c r="Y283" s="216">
        <v>0</v>
      </c>
      <c r="Z283" s="217">
        <v>13</v>
      </c>
    </row>
    <row r="284" spans="1:26" ht="15" customHeight="1" x14ac:dyDescent="0.25">
      <c r="A284" s="331"/>
      <c r="B284" s="205"/>
      <c r="C284" s="206"/>
      <c r="D284" s="208" t="s">
        <v>483</v>
      </c>
      <c r="E284" s="209">
        <v>0</v>
      </c>
      <c r="F284" s="210">
        <v>0</v>
      </c>
      <c r="G284" s="210">
        <v>0</v>
      </c>
      <c r="H284" s="210">
        <v>0</v>
      </c>
      <c r="I284" s="210">
        <v>0</v>
      </c>
      <c r="J284" s="210">
        <v>0</v>
      </c>
      <c r="K284" s="210">
        <v>0</v>
      </c>
      <c r="L284" s="211">
        <v>0</v>
      </c>
      <c r="M284" s="212">
        <v>0</v>
      </c>
      <c r="N284" s="212">
        <v>0</v>
      </c>
      <c r="O284" s="213">
        <v>0</v>
      </c>
      <c r="P284" s="214">
        <v>0</v>
      </c>
      <c r="Q284" s="214">
        <v>0</v>
      </c>
      <c r="R284" s="214">
        <v>0</v>
      </c>
      <c r="S284" s="214">
        <v>0</v>
      </c>
      <c r="T284" s="214">
        <v>0</v>
      </c>
      <c r="U284" s="224">
        <v>0</v>
      </c>
      <c r="V284" s="215">
        <v>0</v>
      </c>
      <c r="W284" s="211">
        <v>0</v>
      </c>
      <c r="X284" s="212">
        <v>0</v>
      </c>
      <c r="Y284" s="216">
        <v>0</v>
      </c>
      <c r="Z284" s="217">
        <v>0</v>
      </c>
    </row>
    <row r="285" spans="1:26" ht="15" customHeight="1" x14ac:dyDescent="0.25">
      <c r="A285" s="331"/>
      <c r="B285" s="205"/>
      <c r="C285" s="206">
        <v>611925</v>
      </c>
      <c r="D285" s="208" t="s">
        <v>314</v>
      </c>
      <c r="E285" s="209">
        <v>0</v>
      </c>
      <c r="F285" s="210">
        <v>0</v>
      </c>
      <c r="G285" s="210">
        <v>0</v>
      </c>
      <c r="H285" s="210">
        <v>0</v>
      </c>
      <c r="I285" s="210">
        <v>0</v>
      </c>
      <c r="J285" s="210">
        <v>0</v>
      </c>
      <c r="K285" s="210">
        <v>0</v>
      </c>
      <c r="L285" s="211">
        <v>0</v>
      </c>
      <c r="M285" s="212">
        <v>0</v>
      </c>
      <c r="N285" s="212">
        <v>9</v>
      </c>
      <c r="O285" s="213">
        <v>9</v>
      </c>
      <c r="P285" s="214">
        <v>0</v>
      </c>
      <c r="Q285" s="214">
        <v>0</v>
      </c>
      <c r="R285" s="214">
        <v>0</v>
      </c>
      <c r="S285" s="214">
        <v>0</v>
      </c>
      <c r="T285" s="214">
        <v>0</v>
      </c>
      <c r="U285" s="224">
        <v>0</v>
      </c>
      <c r="V285" s="215">
        <v>0</v>
      </c>
      <c r="W285" s="211">
        <v>0</v>
      </c>
      <c r="X285" s="212">
        <v>0</v>
      </c>
      <c r="Y285" s="216">
        <v>0</v>
      </c>
      <c r="Z285" s="217">
        <v>0</v>
      </c>
    </row>
    <row r="286" spans="1:26" ht="15" customHeight="1" x14ac:dyDescent="0.25">
      <c r="A286" s="331"/>
      <c r="B286" s="205"/>
      <c r="C286" s="206">
        <v>16008</v>
      </c>
      <c r="D286" s="208" t="s">
        <v>315</v>
      </c>
      <c r="E286" s="209">
        <v>0</v>
      </c>
      <c r="F286" s="210">
        <v>0</v>
      </c>
      <c r="G286" s="210">
        <v>0</v>
      </c>
      <c r="H286" s="210">
        <v>0</v>
      </c>
      <c r="I286" s="210">
        <v>0</v>
      </c>
      <c r="J286" s="210">
        <v>0</v>
      </c>
      <c r="K286" s="210">
        <v>0</v>
      </c>
      <c r="L286" s="211">
        <v>0</v>
      </c>
      <c r="M286" s="212">
        <v>0</v>
      </c>
      <c r="N286" s="212">
        <v>0</v>
      </c>
      <c r="O286" s="213">
        <v>0</v>
      </c>
      <c r="P286" s="214">
        <v>0</v>
      </c>
      <c r="Q286" s="214">
        <v>0</v>
      </c>
      <c r="R286" s="214">
        <v>0</v>
      </c>
      <c r="S286" s="214">
        <v>0</v>
      </c>
      <c r="T286" s="214">
        <v>0</v>
      </c>
      <c r="U286" s="224">
        <v>0</v>
      </c>
      <c r="V286" s="215">
        <v>0</v>
      </c>
      <c r="W286" s="211">
        <v>0</v>
      </c>
      <c r="X286" s="212">
        <v>0</v>
      </c>
      <c r="Y286" s="216">
        <v>0</v>
      </c>
      <c r="Z286" s="217">
        <v>0</v>
      </c>
    </row>
    <row r="287" spans="1:26" ht="15" customHeight="1" x14ac:dyDescent="0.25">
      <c r="A287" s="331"/>
      <c r="B287" s="205"/>
      <c r="C287" s="206">
        <v>610835</v>
      </c>
      <c r="D287" s="208" t="s">
        <v>316</v>
      </c>
      <c r="E287" s="209">
        <v>0</v>
      </c>
      <c r="F287" s="210">
        <v>0</v>
      </c>
      <c r="G287" s="210">
        <v>0</v>
      </c>
      <c r="H287" s="210">
        <v>0</v>
      </c>
      <c r="I287" s="210">
        <v>0</v>
      </c>
      <c r="J287" s="210">
        <v>0</v>
      </c>
      <c r="K287" s="210">
        <v>0</v>
      </c>
      <c r="L287" s="211">
        <v>0</v>
      </c>
      <c r="M287" s="212">
        <v>0</v>
      </c>
      <c r="N287" s="212">
        <v>0</v>
      </c>
      <c r="O287" s="213">
        <v>0</v>
      </c>
      <c r="P287" s="214">
        <v>0</v>
      </c>
      <c r="Q287" s="214">
        <v>0</v>
      </c>
      <c r="R287" s="214">
        <v>0</v>
      </c>
      <c r="S287" s="214">
        <v>0</v>
      </c>
      <c r="T287" s="214">
        <v>0</v>
      </c>
      <c r="U287" s="224">
        <v>0</v>
      </c>
      <c r="V287" s="215">
        <v>0</v>
      </c>
      <c r="W287" s="211">
        <v>0</v>
      </c>
      <c r="X287" s="212">
        <v>0</v>
      </c>
      <c r="Y287" s="216">
        <v>0</v>
      </c>
      <c r="Z287" s="217">
        <v>0</v>
      </c>
    </row>
    <row r="288" spans="1:26" ht="15" customHeight="1" x14ac:dyDescent="0.25">
      <c r="A288" s="331"/>
      <c r="B288" s="205"/>
      <c r="C288" s="206">
        <v>13501</v>
      </c>
      <c r="D288" s="208" t="s">
        <v>317</v>
      </c>
      <c r="E288" s="209">
        <v>0</v>
      </c>
      <c r="F288" s="210">
        <v>0</v>
      </c>
      <c r="G288" s="210">
        <v>0</v>
      </c>
      <c r="H288" s="210">
        <v>0</v>
      </c>
      <c r="I288" s="210">
        <v>0</v>
      </c>
      <c r="J288" s="210">
        <v>0</v>
      </c>
      <c r="K288" s="210">
        <v>0</v>
      </c>
      <c r="L288" s="211">
        <v>0</v>
      </c>
      <c r="M288" s="212">
        <v>0</v>
      </c>
      <c r="N288" s="212">
        <v>0</v>
      </c>
      <c r="O288" s="213">
        <v>0</v>
      </c>
      <c r="P288" s="214">
        <v>0</v>
      </c>
      <c r="Q288" s="214">
        <v>0</v>
      </c>
      <c r="R288" s="214">
        <v>0</v>
      </c>
      <c r="S288" s="214">
        <v>0</v>
      </c>
      <c r="T288" s="214">
        <v>0</v>
      </c>
      <c r="U288" s="224">
        <v>0</v>
      </c>
      <c r="V288" s="215">
        <v>0</v>
      </c>
      <c r="W288" s="211">
        <v>0</v>
      </c>
      <c r="X288" s="212">
        <v>0</v>
      </c>
      <c r="Y288" s="216">
        <v>0</v>
      </c>
      <c r="Z288" s="217">
        <v>0</v>
      </c>
    </row>
    <row r="289" spans="1:26" ht="15" customHeight="1" x14ac:dyDescent="0.25">
      <c r="A289" s="331"/>
      <c r="B289" s="99" t="s">
        <v>13</v>
      </c>
      <c r="C289" s="1"/>
      <c r="D289" s="4"/>
      <c r="E289" s="200">
        <v>0</v>
      </c>
      <c r="F289" s="201">
        <v>0</v>
      </c>
      <c r="G289" s="201">
        <v>207</v>
      </c>
      <c r="H289" s="201">
        <v>0</v>
      </c>
      <c r="I289" s="201">
        <v>0</v>
      </c>
      <c r="J289" s="201">
        <v>0</v>
      </c>
      <c r="K289" s="201">
        <v>0</v>
      </c>
      <c r="L289" s="202">
        <v>207</v>
      </c>
      <c r="M289" s="203">
        <v>276</v>
      </c>
      <c r="N289" s="203">
        <v>685</v>
      </c>
      <c r="O289" s="204">
        <v>1168</v>
      </c>
      <c r="P289" s="203">
        <v>0</v>
      </c>
      <c r="Q289" s="203">
        <v>0</v>
      </c>
      <c r="R289" s="203">
        <v>121</v>
      </c>
      <c r="S289" s="203">
        <v>0</v>
      </c>
      <c r="T289" s="203">
        <v>0</v>
      </c>
      <c r="U289" s="203">
        <v>0</v>
      </c>
      <c r="V289" s="203">
        <v>0</v>
      </c>
      <c r="W289" s="202">
        <v>121</v>
      </c>
      <c r="X289" s="203">
        <v>134</v>
      </c>
      <c r="Y289" s="203">
        <v>157</v>
      </c>
      <c r="Z289" s="202">
        <v>412</v>
      </c>
    </row>
    <row r="290" spans="1:26" ht="15" customHeight="1" x14ac:dyDescent="0.25">
      <c r="A290" s="331"/>
      <c r="B290" s="205"/>
      <c r="C290" s="206" t="s">
        <v>318</v>
      </c>
      <c r="D290" s="208" t="s">
        <v>319</v>
      </c>
      <c r="E290" s="209">
        <v>0</v>
      </c>
      <c r="F290" s="210">
        <v>0</v>
      </c>
      <c r="G290" s="210">
        <v>174</v>
      </c>
      <c r="H290" s="210">
        <v>0</v>
      </c>
      <c r="I290" s="210">
        <v>0</v>
      </c>
      <c r="J290" s="210">
        <v>0</v>
      </c>
      <c r="K290" s="210">
        <v>0</v>
      </c>
      <c r="L290" s="211">
        <v>174</v>
      </c>
      <c r="M290" s="212">
        <v>0</v>
      </c>
      <c r="N290" s="212">
        <v>2</v>
      </c>
      <c r="O290" s="213">
        <v>176</v>
      </c>
      <c r="P290" s="214">
        <v>0</v>
      </c>
      <c r="Q290" s="214">
        <v>0</v>
      </c>
      <c r="R290" s="214">
        <v>113</v>
      </c>
      <c r="S290" s="214">
        <v>0</v>
      </c>
      <c r="T290" s="214">
        <v>0</v>
      </c>
      <c r="U290" s="224">
        <v>0</v>
      </c>
      <c r="V290" s="215">
        <v>0</v>
      </c>
      <c r="W290" s="211">
        <v>113</v>
      </c>
      <c r="X290" s="212">
        <v>0</v>
      </c>
      <c r="Y290" s="216">
        <v>0</v>
      </c>
      <c r="Z290" s="217">
        <v>113</v>
      </c>
    </row>
    <row r="291" spans="1:26" ht="15" customHeight="1" x14ac:dyDescent="0.25">
      <c r="A291" s="331"/>
      <c r="B291" s="205"/>
      <c r="C291" s="206"/>
      <c r="D291" s="208" t="s">
        <v>582</v>
      </c>
      <c r="E291" s="209">
        <v>0</v>
      </c>
      <c r="F291" s="210">
        <v>0</v>
      </c>
      <c r="G291" s="210">
        <v>0</v>
      </c>
      <c r="H291" s="210">
        <v>0</v>
      </c>
      <c r="I291" s="210">
        <v>0</v>
      </c>
      <c r="J291" s="210">
        <v>0</v>
      </c>
      <c r="K291" s="210">
        <v>0</v>
      </c>
      <c r="L291" s="211">
        <v>0</v>
      </c>
      <c r="M291" s="212">
        <v>0</v>
      </c>
      <c r="N291" s="212">
        <v>1</v>
      </c>
      <c r="O291" s="213">
        <v>1</v>
      </c>
      <c r="P291" s="214">
        <v>0</v>
      </c>
      <c r="Q291" s="214">
        <v>0</v>
      </c>
      <c r="R291" s="214">
        <v>0</v>
      </c>
      <c r="S291" s="214">
        <v>0</v>
      </c>
      <c r="T291" s="214">
        <v>0</v>
      </c>
      <c r="U291" s="224">
        <v>0</v>
      </c>
      <c r="V291" s="215">
        <v>0</v>
      </c>
      <c r="W291" s="211">
        <v>0</v>
      </c>
      <c r="X291" s="212">
        <v>0</v>
      </c>
      <c r="Y291" s="216">
        <v>0</v>
      </c>
      <c r="Z291" s="217">
        <v>0</v>
      </c>
    </row>
    <row r="292" spans="1:26" ht="15" customHeight="1" x14ac:dyDescent="0.25">
      <c r="A292" s="331"/>
      <c r="B292" s="205"/>
      <c r="C292" s="206"/>
      <c r="D292" s="208" t="s">
        <v>584</v>
      </c>
      <c r="E292" s="209">
        <v>0</v>
      </c>
      <c r="F292" s="210">
        <v>0</v>
      </c>
      <c r="G292" s="210">
        <v>0</v>
      </c>
      <c r="H292" s="210">
        <v>0</v>
      </c>
      <c r="I292" s="210">
        <v>0</v>
      </c>
      <c r="J292" s="210">
        <v>0</v>
      </c>
      <c r="K292" s="210">
        <v>0</v>
      </c>
      <c r="L292" s="211">
        <v>0</v>
      </c>
      <c r="M292" s="212">
        <v>2</v>
      </c>
      <c r="N292" s="212">
        <v>139</v>
      </c>
      <c r="O292" s="213">
        <v>141</v>
      </c>
      <c r="P292" s="214">
        <v>0</v>
      </c>
      <c r="Q292" s="214">
        <v>0</v>
      </c>
      <c r="R292" s="214">
        <v>0</v>
      </c>
      <c r="S292" s="214">
        <v>0</v>
      </c>
      <c r="T292" s="214">
        <v>0</v>
      </c>
      <c r="U292" s="224">
        <v>0</v>
      </c>
      <c r="V292" s="215">
        <v>0</v>
      </c>
      <c r="W292" s="211">
        <v>0</v>
      </c>
      <c r="X292" s="212">
        <v>0</v>
      </c>
      <c r="Y292" s="216">
        <v>0</v>
      </c>
      <c r="Z292" s="217">
        <v>0</v>
      </c>
    </row>
    <row r="293" spans="1:26" ht="15" customHeight="1" x14ac:dyDescent="0.25">
      <c r="A293" s="331"/>
      <c r="B293" s="205"/>
      <c r="C293" s="206" t="s">
        <v>343</v>
      </c>
      <c r="D293" s="208" t="s">
        <v>519</v>
      </c>
      <c r="E293" s="209">
        <v>0</v>
      </c>
      <c r="F293" s="210">
        <v>0</v>
      </c>
      <c r="G293" s="210">
        <v>0</v>
      </c>
      <c r="H293" s="210">
        <v>0</v>
      </c>
      <c r="I293" s="210">
        <v>0</v>
      </c>
      <c r="J293" s="210">
        <v>0</v>
      </c>
      <c r="K293" s="210">
        <v>0</v>
      </c>
      <c r="L293" s="211">
        <v>0</v>
      </c>
      <c r="M293" s="212">
        <v>58</v>
      </c>
      <c r="N293" s="212">
        <v>0</v>
      </c>
      <c r="O293" s="213">
        <v>58</v>
      </c>
      <c r="P293" s="214">
        <v>0</v>
      </c>
      <c r="Q293" s="214">
        <v>0</v>
      </c>
      <c r="R293" s="214">
        <v>0</v>
      </c>
      <c r="S293" s="214">
        <v>0</v>
      </c>
      <c r="T293" s="214">
        <v>0</v>
      </c>
      <c r="U293" s="224">
        <v>0</v>
      </c>
      <c r="V293" s="215">
        <v>0</v>
      </c>
      <c r="W293" s="211">
        <v>0</v>
      </c>
      <c r="X293" s="212">
        <v>1</v>
      </c>
      <c r="Y293" s="216">
        <v>0</v>
      </c>
      <c r="Z293" s="217">
        <v>1</v>
      </c>
    </row>
    <row r="294" spans="1:26" ht="15" customHeight="1" x14ac:dyDescent="0.25">
      <c r="A294" s="331"/>
      <c r="B294" s="205"/>
      <c r="C294" s="206"/>
      <c r="D294" s="208" t="s">
        <v>483</v>
      </c>
      <c r="E294" s="209">
        <v>0</v>
      </c>
      <c r="F294" s="210">
        <v>0</v>
      </c>
      <c r="G294" s="210">
        <v>0</v>
      </c>
      <c r="H294" s="210">
        <v>0</v>
      </c>
      <c r="I294" s="210">
        <v>0</v>
      </c>
      <c r="J294" s="210">
        <v>0</v>
      </c>
      <c r="K294" s="210">
        <v>0</v>
      </c>
      <c r="L294" s="211">
        <v>0</v>
      </c>
      <c r="M294" s="212">
        <v>1</v>
      </c>
      <c r="N294" s="212">
        <v>2</v>
      </c>
      <c r="O294" s="213">
        <v>3</v>
      </c>
      <c r="P294" s="214">
        <v>0</v>
      </c>
      <c r="Q294" s="214">
        <v>0</v>
      </c>
      <c r="R294" s="214">
        <v>0</v>
      </c>
      <c r="S294" s="214">
        <v>0</v>
      </c>
      <c r="T294" s="214">
        <v>0</v>
      </c>
      <c r="U294" s="224">
        <v>0</v>
      </c>
      <c r="V294" s="215">
        <v>0</v>
      </c>
      <c r="W294" s="211">
        <v>0</v>
      </c>
      <c r="X294" s="212">
        <v>0</v>
      </c>
      <c r="Y294" s="216">
        <v>0</v>
      </c>
      <c r="Z294" s="217">
        <v>0</v>
      </c>
    </row>
    <row r="295" spans="1:26" ht="15" customHeight="1" x14ac:dyDescent="0.25">
      <c r="A295" s="331"/>
      <c r="B295" s="205"/>
      <c r="C295" s="206" t="s">
        <v>320</v>
      </c>
      <c r="D295" s="208" t="s">
        <v>524</v>
      </c>
      <c r="E295" s="209">
        <v>0</v>
      </c>
      <c r="F295" s="210">
        <v>0</v>
      </c>
      <c r="G295" s="210">
        <v>0</v>
      </c>
      <c r="H295" s="210">
        <v>0</v>
      </c>
      <c r="I295" s="210">
        <v>0</v>
      </c>
      <c r="J295" s="210">
        <v>0</v>
      </c>
      <c r="K295" s="210">
        <v>0</v>
      </c>
      <c r="L295" s="211">
        <v>0</v>
      </c>
      <c r="M295" s="212">
        <v>0</v>
      </c>
      <c r="N295" s="212">
        <v>0</v>
      </c>
      <c r="O295" s="213">
        <v>0</v>
      </c>
      <c r="P295" s="214">
        <v>0</v>
      </c>
      <c r="Q295" s="214">
        <v>0</v>
      </c>
      <c r="R295" s="214">
        <v>0</v>
      </c>
      <c r="S295" s="214">
        <v>0</v>
      </c>
      <c r="T295" s="214">
        <v>0</v>
      </c>
      <c r="U295" s="224">
        <v>0</v>
      </c>
      <c r="V295" s="215">
        <v>0</v>
      </c>
      <c r="W295" s="211">
        <v>0</v>
      </c>
      <c r="X295" s="212">
        <v>0</v>
      </c>
      <c r="Y295" s="216">
        <v>0</v>
      </c>
      <c r="Z295" s="217">
        <v>0</v>
      </c>
    </row>
    <row r="296" spans="1:26" ht="15" customHeight="1" x14ac:dyDescent="0.25">
      <c r="A296" s="331"/>
      <c r="B296" s="205"/>
      <c r="C296" s="206" t="s">
        <v>320</v>
      </c>
      <c r="D296" s="208" t="s">
        <v>321</v>
      </c>
      <c r="E296" s="209">
        <v>0</v>
      </c>
      <c r="F296" s="210">
        <v>0</v>
      </c>
      <c r="G296" s="210">
        <v>33</v>
      </c>
      <c r="H296" s="210">
        <v>0</v>
      </c>
      <c r="I296" s="210">
        <v>0</v>
      </c>
      <c r="J296" s="210">
        <v>0</v>
      </c>
      <c r="K296" s="210">
        <v>0</v>
      </c>
      <c r="L296" s="211">
        <v>33</v>
      </c>
      <c r="M296" s="212">
        <v>33</v>
      </c>
      <c r="N296" s="212">
        <v>386</v>
      </c>
      <c r="O296" s="213">
        <v>452</v>
      </c>
      <c r="P296" s="214">
        <v>0</v>
      </c>
      <c r="Q296" s="214">
        <v>0</v>
      </c>
      <c r="R296" s="214">
        <v>8</v>
      </c>
      <c r="S296" s="214">
        <v>0</v>
      </c>
      <c r="T296" s="214">
        <v>0</v>
      </c>
      <c r="U296" s="224">
        <v>0</v>
      </c>
      <c r="V296" s="215">
        <v>0</v>
      </c>
      <c r="W296" s="211">
        <v>8</v>
      </c>
      <c r="X296" s="212">
        <v>12</v>
      </c>
      <c r="Y296" s="216">
        <v>107</v>
      </c>
      <c r="Z296" s="217">
        <v>127</v>
      </c>
    </row>
    <row r="297" spans="1:26" ht="15" customHeight="1" x14ac:dyDescent="0.25">
      <c r="A297" s="331"/>
      <c r="B297" s="205"/>
      <c r="C297" s="206" t="s">
        <v>322</v>
      </c>
      <c r="D297" s="208" t="s">
        <v>323</v>
      </c>
      <c r="E297" s="209">
        <v>0</v>
      </c>
      <c r="F297" s="210">
        <v>0</v>
      </c>
      <c r="G297" s="210">
        <v>0</v>
      </c>
      <c r="H297" s="210">
        <v>0</v>
      </c>
      <c r="I297" s="210">
        <v>0</v>
      </c>
      <c r="J297" s="210">
        <v>0</v>
      </c>
      <c r="K297" s="210">
        <v>0</v>
      </c>
      <c r="L297" s="211">
        <v>0</v>
      </c>
      <c r="M297" s="212">
        <v>0</v>
      </c>
      <c r="N297" s="212">
        <v>1</v>
      </c>
      <c r="O297" s="213">
        <v>1</v>
      </c>
      <c r="P297" s="214">
        <v>0</v>
      </c>
      <c r="Q297" s="214">
        <v>0</v>
      </c>
      <c r="R297" s="214">
        <v>0</v>
      </c>
      <c r="S297" s="214">
        <v>0</v>
      </c>
      <c r="T297" s="214">
        <v>0</v>
      </c>
      <c r="U297" s="224">
        <v>0</v>
      </c>
      <c r="V297" s="215">
        <v>0</v>
      </c>
      <c r="W297" s="211">
        <v>0</v>
      </c>
      <c r="X297" s="212">
        <v>0</v>
      </c>
      <c r="Y297" s="216">
        <v>0</v>
      </c>
      <c r="Z297" s="217">
        <v>0</v>
      </c>
    </row>
    <row r="298" spans="1:26" ht="15" customHeight="1" x14ac:dyDescent="0.25">
      <c r="A298" s="331"/>
      <c r="B298" s="205"/>
      <c r="C298" s="206" t="s">
        <v>324</v>
      </c>
      <c r="D298" s="208" t="s">
        <v>325</v>
      </c>
      <c r="E298" s="209">
        <v>0</v>
      </c>
      <c r="F298" s="210">
        <v>0</v>
      </c>
      <c r="G298" s="210">
        <v>0</v>
      </c>
      <c r="H298" s="210">
        <v>0</v>
      </c>
      <c r="I298" s="210">
        <v>0</v>
      </c>
      <c r="J298" s="210">
        <v>0</v>
      </c>
      <c r="K298" s="210">
        <v>0</v>
      </c>
      <c r="L298" s="211">
        <v>0</v>
      </c>
      <c r="M298" s="212">
        <v>0</v>
      </c>
      <c r="N298" s="212">
        <v>49</v>
      </c>
      <c r="O298" s="213">
        <v>49</v>
      </c>
      <c r="P298" s="214">
        <v>0</v>
      </c>
      <c r="Q298" s="214">
        <v>0</v>
      </c>
      <c r="R298" s="214">
        <v>0</v>
      </c>
      <c r="S298" s="214">
        <v>0</v>
      </c>
      <c r="T298" s="214">
        <v>0</v>
      </c>
      <c r="U298" s="224">
        <v>0</v>
      </c>
      <c r="V298" s="215">
        <v>0</v>
      </c>
      <c r="W298" s="211">
        <v>0</v>
      </c>
      <c r="X298" s="212">
        <v>1</v>
      </c>
      <c r="Y298" s="216">
        <v>30</v>
      </c>
      <c r="Z298" s="217">
        <v>31</v>
      </c>
    </row>
    <row r="299" spans="1:26" ht="15" customHeight="1" x14ac:dyDescent="0.25">
      <c r="A299" s="331"/>
      <c r="B299" s="205"/>
      <c r="C299" s="206" t="s">
        <v>215</v>
      </c>
      <c r="D299" s="208" t="s">
        <v>326</v>
      </c>
      <c r="E299" s="209">
        <v>0</v>
      </c>
      <c r="F299" s="210">
        <v>0</v>
      </c>
      <c r="G299" s="210">
        <v>0</v>
      </c>
      <c r="H299" s="210">
        <v>0</v>
      </c>
      <c r="I299" s="210">
        <v>0</v>
      </c>
      <c r="J299" s="210">
        <v>0</v>
      </c>
      <c r="K299" s="210">
        <v>0</v>
      </c>
      <c r="L299" s="211">
        <v>0</v>
      </c>
      <c r="M299" s="212">
        <v>3</v>
      </c>
      <c r="N299" s="212">
        <v>19</v>
      </c>
      <c r="O299" s="213">
        <v>22</v>
      </c>
      <c r="P299" s="214">
        <v>0</v>
      </c>
      <c r="Q299" s="214">
        <v>0</v>
      </c>
      <c r="R299" s="214">
        <v>0</v>
      </c>
      <c r="S299" s="214">
        <v>0</v>
      </c>
      <c r="T299" s="214">
        <v>0</v>
      </c>
      <c r="U299" s="224">
        <v>0</v>
      </c>
      <c r="V299" s="215">
        <v>0</v>
      </c>
      <c r="W299" s="211">
        <v>0</v>
      </c>
      <c r="X299" s="212">
        <v>0</v>
      </c>
      <c r="Y299" s="216">
        <v>6</v>
      </c>
      <c r="Z299" s="217">
        <v>6</v>
      </c>
    </row>
    <row r="300" spans="1:26" ht="15" customHeight="1" x14ac:dyDescent="0.25">
      <c r="A300" s="331"/>
      <c r="B300" s="205"/>
      <c r="C300" s="206" t="s">
        <v>327</v>
      </c>
      <c r="D300" s="208" t="s">
        <v>328</v>
      </c>
      <c r="E300" s="209">
        <v>0</v>
      </c>
      <c r="F300" s="210">
        <v>0</v>
      </c>
      <c r="G300" s="210">
        <v>0</v>
      </c>
      <c r="H300" s="210">
        <v>0</v>
      </c>
      <c r="I300" s="210">
        <v>0</v>
      </c>
      <c r="J300" s="210">
        <v>0</v>
      </c>
      <c r="K300" s="210">
        <v>0</v>
      </c>
      <c r="L300" s="211">
        <v>0</v>
      </c>
      <c r="M300" s="212">
        <v>0</v>
      </c>
      <c r="N300" s="212">
        <v>0</v>
      </c>
      <c r="O300" s="213">
        <v>0</v>
      </c>
      <c r="P300" s="214">
        <v>0</v>
      </c>
      <c r="Q300" s="214">
        <v>0</v>
      </c>
      <c r="R300" s="214">
        <v>0</v>
      </c>
      <c r="S300" s="214">
        <v>0</v>
      </c>
      <c r="T300" s="214">
        <v>0</v>
      </c>
      <c r="U300" s="224">
        <v>0</v>
      </c>
      <c r="V300" s="215">
        <v>0</v>
      </c>
      <c r="W300" s="211">
        <v>0</v>
      </c>
      <c r="X300" s="212">
        <v>0</v>
      </c>
      <c r="Y300" s="216">
        <v>0</v>
      </c>
      <c r="Z300" s="217">
        <v>0</v>
      </c>
    </row>
    <row r="301" spans="1:26" ht="15" customHeight="1" x14ac:dyDescent="0.25">
      <c r="A301" s="331"/>
      <c r="B301" s="205"/>
      <c r="C301" s="206" t="s">
        <v>329</v>
      </c>
      <c r="D301" s="208" t="s">
        <v>330</v>
      </c>
      <c r="E301" s="209">
        <v>0</v>
      </c>
      <c r="F301" s="210">
        <v>0</v>
      </c>
      <c r="G301" s="210">
        <v>0</v>
      </c>
      <c r="H301" s="210">
        <v>0</v>
      </c>
      <c r="I301" s="210">
        <v>0</v>
      </c>
      <c r="J301" s="210">
        <v>0</v>
      </c>
      <c r="K301" s="210">
        <v>0</v>
      </c>
      <c r="L301" s="211">
        <v>0</v>
      </c>
      <c r="M301" s="212">
        <v>167</v>
      </c>
      <c r="N301" s="212">
        <v>4</v>
      </c>
      <c r="O301" s="213">
        <v>171</v>
      </c>
      <c r="P301" s="214">
        <v>0</v>
      </c>
      <c r="Q301" s="214">
        <v>0</v>
      </c>
      <c r="R301" s="214">
        <v>0</v>
      </c>
      <c r="S301" s="214">
        <v>0</v>
      </c>
      <c r="T301" s="214">
        <v>0</v>
      </c>
      <c r="U301" s="224">
        <v>0</v>
      </c>
      <c r="V301" s="215">
        <v>0</v>
      </c>
      <c r="W301" s="211">
        <v>0</v>
      </c>
      <c r="X301" s="212">
        <v>119</v>
      </c>
      <c r="Y301" s="216">
        <v>1</v>
      </c>
      <c r="Z301" s="217">
        <v>120</v>
      </c>
    </row>
    <row r="302" spans="1:26" ht="15" customHeight="1" x14ac:dyDescent="0.25">
      <c r="A302" s="331"/>
      <c r="B302" s="205"/>
      <c r="C302" s="206" t="s">
        <v>318</v>
      </c>
      <c r="D302" s="208" t="s">
        <v>331</v>
      </c>
      <c r="E302" s="209">
        <v>0</v>
      </c>
      <c r="F302" s="210">
        <v>0</v>
      </c>
      <c r="G302" s="210">
        <v>0</v>
      </c>
      <c r="H302" s="210">
        <v>0</v>
      </c>
      <c r="I302" s="210">
        <v>0</v>
      </c>
      <c r="J302" s="210">
        <v>0</v>
      </c>
      <c r="K302" s="210">
        <v>0</v>
      </c>
      <c r="L302" s="211">
        <v>0</v>
      </c>
      <c r="M302" s="212">
        <v>0</v>
      </c>
      <c r="N302" s="212">
        <v>0</v>
      </c>
      <c r="O302" s="213">
        <v>0</v>
      </c>
      <c r="P302" s="214">
        <v>0</v>
      </c>
      <c r="Q302" s="214">
        <v>0</v>
      </c>
      <c r="R302" s="214">
        <v>0</v>
      </c>
      <c r="S302" s="214">
        <v>0</v>
      </c>
      <c r="T302" s="214">
        <v>0</v>
      </c>
      <c r="U302" s="224">
        <v>0</v>
      </c>
      <c r="V302" s="215">
        <v>0</v>
      </c>
      <c r="W302" s="211">
        <v>0</v>
      </c>
      <c r="X302" s="212">
        <v>0</v>
      </c>
      <c r="Y302" s="216">
        <v>0</v>
      </c>
      <c r="Z302" s="217">
        <v>0</v>
      </c>
    </row>
    <row r="303" spans="1:26" ht="15" customHeight="1" x14ac:dyDescent="0.25">
      <c r="A303" s="331"/>
      <c r="B303" s="205"/>
      <c r="C303" s="206" t="s">
        <v>320</v>
      </c>
      <c r="D303" s="208" t="s">
        <v>332</v>
      </c>
      <c r="E303" s="209">
        <v>0</v>
      </c>
      <c r="F303" s="210">
        <v>0</v>
      </c>
      <c r="G303" s="210">
        <v>0</v>
      </c>
      <c r="H303" s="210">
        <v>0</v>
      </c>
      <c r="I303" s="210">
        <v>0</v>
      </c>
      <c r="J303" s="210">
        <v>0</v>
      </c>
      <c r="K303" s="210">
        <v>0</v>
      </c>
      <c r="L303" s="211">
        <v>0</v>
      </c>
      <c r="M303" s="212">
        <v>2</v>
      </c>
      <c r="N303" s="212">
        <v>7</v>
      </c>
      <c r="O303" s="213">
        <v>9</v>
      </c>
      <c r="P303" s="214">
        <v>0</v>
      </c>
      <c r="Q303" s="214">
        <v>0</v>
      </c>
      <c r="R303" s="214">
        <v>0</v>
      </c>
      <c r="S303" s="214">
        <v>0</v>
      </c>
      <c r="T303" s="214">
        <v>0</v>
      </c>
      <c r="U303" s="224">
        <v>0</v>
      </c>
      <c r="V303" s="215">
        <v>0</v>
      </c>
      <c r="W303" s="211">
        <v>0</v>
      </c>
      <c r="X303" s="212">
        <v>0</v>
      </c>
      <c r="Y303" s="216">
        <v>0</v>
      </c>
      <c r="Z303" s="217">
        <v>0</v>
      </c>
    </row>
    <row r="304" spans="1:26" ht="15" customHeight="1" x14ac:dyDescent="0.25">
      <c r="A304" s="331"/>
      <c r="B304" s="205"/>
      <c r="C304" s="206" t="s">
        <v>320</v>
      </c>
      <c r="D304" s="208" t="s">
        <v>333</v>
      </c>
      <c r="E304" s="209">
        <v>0</v>
      </c>
      <c r="F304" s="210">
        <v>0</v>
      </c>
      <c r="G304" s="210">
        <v>0</v>
      </c>
      <c r="H304" s="210">
        <v>0</v>
      </c>
      <c r="I304" s="210">
        <v>0</v>
      </c>
      <c r="J304" s="210">
        <v>0</v>
      </c>
      <c r="K304" s="210">
        <v>0</v>
      </c>
      <c r="L304" s="211">
        <v>0</v>
      </c>
      <c r="M304" s="212">
        <v>3</v>
      </c>
      <c r="N304" s="212">
        <v>9</v>
      </c>
      <c r="O304" s="213">
        <v>12</v>
      </c>
      <c r="P304" s="214">
        <v>0</v>
      </c>
      <c r="Q304" s="214">
        <v>0</v>
      </c>
      <c r="R304" s="214">
        <v>0</v>
      </c>
      <c r="S304" s="214">
        <v>0</v>
      </c>
      <c r="T304" s="214">
        <v>0</v>
      </c>
      <c r="U304" s="224">
        <v>0</v>
      </c>
      <c r="V304" s="215">
        <v>0</v>
      </c>
      <c r="W304" s="211">
        <v>0</v>
      </c>
      <c r="X304" s="212">
        <v>0</v>
      </c>
      <c r="Y304" s="216">
        <v>0</v>
      </c>
      <c r="Z304" s="217">
        <v>0</v>
      </c>
    </row>
    <row r="305" spans="1:26" ht="15" customHeight="1" x14ac:dyDescent="0.25">
      <c r="A305" s="331"/>
      <c r="B305" s="205"/>
      <c r="C305" s="206" t="s">
        <v>334</v>
      </c>
      <c r="D305" s="208" t="s">
        <v>164</v>
      </c>
      <c r="E305" s="209">
        <v>0</v>
      </c>
      <c r="F305" s="210">
        <v>0</v>
      </c>
      <c r="G305" s="210">
        <v>0</v>
      </c>
      <c r="H305" s="210">
        <v>0</v>
      </c>
      <c r="I305" s="210">
        <v>0</v>
      </c>
      <c r="J305" s="210">
        <v>0</v>
      </c>
      <c r="K305" s="210">
        <v>0</v>
      </c>
      <c r="L305" s="211">
        <v>0</v>
      </c>
      <c r="M305" s="212">
        <v>0</v>
      </c>
      <c r="N305" s="212">
        <v>28</v>
      </c>
      <c r="O305" s="213">
        <v>28</v>
      </c>
      <c r="P305" s="214">
        <v>0</v>
      </c>
      <c r="Q305" s="214">
        <v>0</v>
      </c>
      <c r="R305" s="214">
        <v>0</v>
      </c>
      <c r="S305" s="214">
        <v>0</v>
      </c>
      <c r="T305" s="214">
        <v>0</v>
      </c>
      <c r="U305" s="224">
        <v>0</v>
      </c>
      <c r="V305" s="215">
        <v>0</v>
      </c>
      <c r="W305" s="211">
        <v>0</v>
      </c>
      <c r="X305" s="212">
        <v>0</v>
      </c>
      <c r="Y305" s="216">
        <v>8</v>
      </c>
      <c r="Z305" s="217">
        <v>8</v>
      </c>
    </row>
    <row r="306" spans="1:26" ht="15" customHeight="1" x14ac:dyDescent="0.25">
      <c r="A306" s="331"/>
      <c r="B306" s="205"/>
      <c r="C306" s="206" t="s">
        <v>320</v>
      </c>
      <c r="D306" s="208" t="s">
        <v>335</v>
      </c>
      <c r="E306" s="209">
        <v>0</v>
      </c>
      <c r="F306" s="210">
        <v>0</v>
      </c>
      <c r="G306" s="210">
        <v>0</v>
      </c>
      <c r="H306" s="210">
        <v>0</v>
      </c>
      <c r="I306" s="210">
        <v>0</v>
      </c>
      <c r="J306" s="210">
        <v>0</v>
      </c>
      <c r="K306" s="210">
        <v>0</v>
      </c>
      <c r="L306" s="211">
        <v>0</v>
      </c>
      <c r="M306" s="212">
        <v>1</v>
      </c>
      <c r="N306" s="212">
        <v>17</v>
      </c>
      <c r="O306" s="213">
        <v>18</v>
      </c>
      <c r="P306" s="214">
        <v>0</v>
      </c>
      <c r="Q306" s="214">
        <v>0</v>
      </c>
      <c r="R306" s="214">
        <v>0</v>
      </c>
      <c r="S306" s="214">
        <v>0</v>
      </c>
      <c r="T306" s="214">
        <v>0</v>
      </c>
      <c r="U306" s="224">
        <v>0</v>
      </c>
      <c r="V306" s="215">
        <v>0</v>
      </c>
      <c r="W306" s="211">
        <v>0</v>
      </c>
      <c r="X306" s="212">
        <v>0</v>
      </c>
      <c r="Y306" s="216">
        <v>2</v>
      </c>
      <c r="Z306" s="217">
        <v>2</v>
      </c>
    </row>
    <row r="307" spans="1:26" ht="15" customHeight="1" x14ac:dyDescent="0.25">
      <c r="A307" s="331"/>
      <c r="B307" s="205"/>
      <c r="C307" s="206" t="s">
        <v>320</v>
      </c>
      <c r="D307" s="208" t="s">
        <v>336</v>
      </c>
      <c r="E307" s="209">
        <v>0</v>
      </c>
      <c r="F307" s="209">
        <v>0</v>
      </c>
      <c r="G307" s="209">
        <v>0</v>
      </c>
      <c r="H307" s="209">
        <v>0</v>
      </c>
      <c r="I307" s="209">
        <v>0</v>
      </c>
      <c r="J307" s="209">
        <v>0</v>
      </c>
      <c r="K307" s="209">
        <v>0</v>
      </c>
      <c r="L307" s="211">
        <v>0</v>
      </c>
      <c r="M307" s="209">
        <v>4</v>
      </c>
      <c r="N307" s="209">
        <v>6</v>
      </c>
      <c r="O307" s="213">
        <v>10</v>
      </c>
      <c r="P307" s="209">
        <v>0</v>
      </c>
      <c r="Q307" s="209">
        <v>0</v>
      </c>
      <c r="R307" s="209">
        <v>0</v>
      </c>
      <c r="S307" s="209">
        <v>0</v>
      </c>
      <c r="T307" s="209">
        <v>0</v>
      </c>
      <c r="U307" s="209">
        <v>0</v>
      </c>
      <c r="V307" s="209">
        <v>0</v>
      </c>
      <c r="W307" s="209">
        <v>0</v>
      </c>
      <c r="X307" s="209">
        <v>0</v>
      </c>
      <c r="Y307" s="209">
        <v>0</v>
      </c>
      <c r="Z307" s="209">
        <v>0</v>
      </c>
    </row>
    <row r="308" spans="1:26" ht="15" customHeight="1" x14ac:dyDescent="0.25">
      <c r="A308" s="331"/>
      <c r="B308" s="205"/>
      <c r="C308" s="206" t="s">
        <v>320</v>
      </c>
      <c r="D308" s="208" t="s">
        <v>337</v>
      </c>
      <c r="E308" s="209">
        <v>0</v>
      </c>
      <c r="F308" s="210">
        <v>0</v>
      </c>
      <c r="G308" s="210">
        <v>0</v>
      </c>
      <c r="H308" s="210">
        <v>0</v>
      </c>
      <c r="I308" s="210">
        <v>0</v>
      </c>
      <c r="J308" s="210">
        <v>0</v>
      </c>
      <c r="K308" s="210">
        <v>0</v>
      </c>
      <c r="L308" s="211">
        <v>0</v>
      </c>
      <c r="M308" s="212">
        <v>2</v>
      </c>
      <c r="N308" s="212">
        <v>15</v>
      </c>
      <c r="O308" s="213">
        <v>17</v>
      </c>
      <c r="P308" s="214">
        <v>0</v>
      </c>
      <c r="Q308" s="214">
        <v>0</v>
      </c>
      <c r="R308" s="214">
        <v>0</v>
      </c>
      <c r="S308" s="214">
        <v>0</v>
      </c>
      <c r="T308" s="214">
        <v>0</v>
      </c>
      <c r="U308" s="224">
        <v>0</v>
      </c>
      <c r="V308" s="215">
        <v>0</v>
      </c>
      <c r="W308" s="211">
        <v>0</v>
      </c>
      <c r="X308" s="212">
        <v>1</v>
      </c>
      <c r="Y308" s="216">
        <v>3</v>
      </c>
      <c r="Z308" s="217">
        <v>4</v>
      </c>
    </row>
    <row r="309" spans="1:26" ht="15" customHeight="1" x14ac:dyDescent="0.25">
      <c r="A309" s="331"/>
      <c r="B309" s="205"/>
      <c r="C309" s="206"/>
      <c r="D309" s="208" t="s">
        <v>202</v>
      </c>
      <c r="E309" s="209">
        <v>0</v>
      </c>
      <c r="F309" s="210">
        <v>0</v>
      </c>
      <c r="G309" s="210">
        <v>0</v>
      </c>
      <c r="H309" s="210">
        <v>0</v>
      </c>
      <c r="I309" s="210">
        <v>0</v>
      </c>
      <c r="J309" s="210">
        <v>0</v>
      </c>
      <c r="K309" s="210">
        <v>0</v>
      </c>
      <c r="L309" s="211">
        <v>0</v>
      </c>
      <c r="M309" s="212">
        <v>0</v>
      </c>
      <c r="N309" s="212">
        <v>0</v>
      </c>
      <c r="O309" s="213">
        <v>0</v>
      </c>
      <c r="P309" s="214">
        <v>0</v>
      </c>
      <c r="Q309" s="214">
        <v>0</v>
      </c>
      <c r="R309" s="214">
        <v>0</v>
      </c>
      <c r="S309" s="214">
        <v>0</v>
      </c>
      <c r="T309" s="214">
        <v>0</v>
      </c>
      <c r="U309" s="224">
        <v>0</v>
      </c>
      <c r="V309" s="215">
        <v>0</v>
      </c>
      <c r="W309" s="211">
        <v>0</v>
      </c>
      <c r="X309" s="212">
        <v>0</v>
      </c>
      <c r="Y309" s="216">
        <v>0</v>
      </c>
      <c r="Z309" s="217">
        <v>0</v>
      </c>
    </row>
    <row r="310" spans="1:26" ht="15" customHeight="1" x14ac:dyDescent="0.25">
      <c r="A310" s="331"/>
      <c r="B310" s="205"/>
      <c r="C310" s="206" t="s">
        <v>338</v>
      </c>
      <c r="D310" s="208" t="s">
        <v>339</v>
      </c>
      <c r="E310" s="209">
        <v>0</v>
      </c>
      <c r="F310" s="210">
        <v>0</v>
      </c>
      <c r="G310" s="210">
        <v>0</v>
      </c>
      <c r="H310" s="210">
        <v>0</v>
      </c>
      <c r="I310" s="210">
        <v>0</v>
      </c>
      <c r="J310" s="210">
        <v>0</v>
      </c>
      <c r="K310" s="210">
        <v>0</v>
      </c>
      <c r="L310" s="211">
        <v>0</v>
      </c>
      <c r="M310" s="212">
        <v>0</v>
      </c>
      <c r="N310" s="212">
        <v>0</v>
      </c>
      <c r="O310" s="213">
        <v>0</v>
      </c>
      <c r="P310" s="214">
        <v>0</v>
      </c>
      <c r="Q310" s="214">
        <v>0</v>
      </c>
      <c r="R310" s="214">
        <v>0</v>
      </c>
      <c r="S310" s="214">
        <v>0</v>
      </c>
      <c r="T310" s="214">
        <v>0</v>
      </c>
      <c r="U310" s="224">
        <v>0</v>
      </c>
      <c r="V310" s="215">
        <v>0</v>
      </c>
      <c r="W310" s="211">
        <v>0</v>
      </c>
      <c r="X310" s="212">
        <v>0</v>
      </c>
      <c r="Y310" s="216">
        <v>0</v>
      </c>
      <c r="Z310" s="217">
        <v>0</v>
      </c>
    </row>
    <row r="311" spans="1:26" ht="15" customHeight="1" x14ac:dyDescent="0.25">
      <c r="A311" s="331"/>
      <c r="B311" s="99" t="s">
        <v>18</v>
      </c>
      <c r="C311" s="111"/>
      <c r="D311" s="112"/>
      <c r="E311" s="200">
        <v>22</v>
      </c>
      <c r="F311" s="201">
        <v>0</v>
      </c>
      <c r="G311" s="201">
        <v>6</v>
      </c>
      <c r="H311" s="201">
        <v>0</v>
      </c>
      <c r="I311" s="201">
        <v>0</v>
      </c>
      <c r="J311" s="201">
        <v>0</v>
      </c>
      <c r="K311" s="201">
        <v>0</v>
      </c>
      <c r="L311" s="202">
        <v>28</v>
      </c>
      <c r="M311" s="203">
        <v>57</v>
      </c>
      <c r="N311" s="203">
        <v>424</v>
      </c>
      <c r="O311" s="204">
        <v>509</v>
      </c>
      <c r="P311" s="203">
        <v>2</v>
      </c>
      <c r="Q311" s="203">
        <v>0</v>
      </c>
      <c r="R311" s="203">
        <v>0</v>
      </c>
      <c r="S311" s="203">
        <v>0</v>
      </c>
      <c r="T311" s="203">
        <v>0</v>
      </c>
      <c r="U311" s="203">
        <v>0</v>
      </c>
      <c r="V311" s="203">
        <v>0</v>
      </c>
      <c r="W311" s="202">
        <v>2</v>
      </c>
      <c r="X311" s="202">
        <v>5</v>
      </c>
      <c r="Y311" s="202">
        <v>76</v>
      </c>
      <c r="Z311" s="202">
        <v>83</v>
      </c>
    </row>
    <row r="312" spans="1:26" ht="15" customHeight="1" x14ac:dyDescent="0.25">
      <c r="A312" s="331"/>
      <c r="B312" s="205"/>
      <c r="C312" s="206" t="s">
        <v>340</v>
      </c>
      <c r="D312" s="207" t="s">
        <v>341</v>
      </c>
      <c r="E312" s="209">
        <v>22</v>
      </c>
      <c r="F312" s="210">
        <v>0</v>
      </c>
      <c r="G312" s="210">
        <v>6</v>
      </c>
      <c r="H312" s="210">
        <v>0</v>
      </c>
      <c r="I312" s="210">
        <v>0</v>
      </c>
      <c r="J312" s="210">
        <v>0</v>
      </c>
      <c r="K312" s="210">
        <v>0</v>
      </c>
      <c r="L312" s="211">
        <v>28</v>
      </c>
      <c r="M312" s="212">
        <v>13</v>
      </c>
      <c r="N312" s="212">
        <v>391</v>
      </c>
      <c r="O312" s="213">
        <v>432</v>
      </c>
      <c r="P312" s="214">
        <v>2</v>
      </c>
      <c r="Q312" s="214">
        <v>0</v>
      </c>
      <c r="R312" s="214">
        <v>0</v>
      </c>
      <c r="S312" s="214">
        <v>0</v>
      </c>
      <c r="T312" s="214">
        <v>0</v>
      </c>
      <c r="U312" s="224">
        <v>0</v>
      </c>
      <c r="V312" s="215">
        <v>0</v>
      </c>
      <c r="W312" s="211">
        <v>2</v>
      </c>
      <c r="X312" s="212">
        <v>4</v>
      </c>
      <c r="Y312" s="216">
        <v>69</v>
      </c>
      <c r="Z312" s="217">
        <v>75</v>
      </c>
    </row>
    <row r="313" spans="1:26" ht="15" customHeight="1" x14ac:dyDescent="0.25">
      <c r="A313" s="331"/>
      <c r="B313" s="205"/>
      <c r="C313" s="206"/>
      <c r="D313" s="207" t="s">
        <v>366</v>
      </c>
      <c r="E313" s="209">
        <v>0</v>
      </c>
      <c r="F313" s="210">
        <v>0</v>
      </c>
      <c r="G313" s="210">
        <v>0</v>
      </c>
      <c r="H313" s="210">
        <v>0</v>
      </c>
      <c r="I313" s="210">
        <v>0</v>
      </c>
      <c r="J313" s="210">
        <v>0</v>
      </c>
      <c r="K313" s="210">
        <v>0</v>
      </c>
      <c r="L313" s="211">
        <v>0</v>
      </c>
      <c r="M313" s="212">
        <v>0</v>
      </c>
      <c r="N313" s="212">
        <v>0</v>
      </c>
      <c r="O313" s="213">
        <v>0</v>
      </c>
      <c r="P313" s="214">
        <v>0</v>
      </c>
      <c r="Q313" s="214">
        <v>0</v>
      </c>
      <c r="R313" s="214">
        <v>0</v>
      </c>
      <c r="S313" s="214">
        <v>0</v>
      </c>
      <c r="T313" s="214">
        <v>0</v>
      </c>
      <c r="U313" s="224">
        <v>0</v>
      </c>
      <c r="V313" s="215">
        <v>0</v>
      </c>
      <c r="W313" s="211">
        <v>0</v>
      </c>
      <c r="X313" s="212">
        <v>0</v>
      </c>
      <c r="Y313" s="216">
        <v>0</v>
      </c>
      <c r="Z313" s="217">
        <v>0</v>
      </c>
    </row>
    <row r="314" spans="1:26" ht="15" customHeight="1" x14ac:dyDescent="0.25">
      <c r="A314" s="331"/>
      <c r="B314" s="205"/>
      <c r="C314" s="206"/>
      <c r="D314" s="207" t="s">
        <v>533</v>
      </c>
      <c r="E314" s="209">
        <v>0</v>
      </c>
      <c r="F314" s="210">
        <v>0</v>
      </c>
      <c r="G314" s="210">
        <v>0</v>
      </c>
      <c r="H314" s="210">
        <v>0</v>
      </c>
      <c r="I314" s="210">
        <v>0</v>
      </c>
      <c r="J314" s="210">
        <v>0</v>
      </c>
      <c r="K314" s="210">
        <v>0</v>
      </c>
      <c r="L314" s="211">
        <v>0</v>
      </c>
      <c r="M314" s="212">
        <v>4</v>
      </c>
      <c r="N314" s="212">
        <v>33</v>
      </c>
      <c r="O314" s="213">
        <v>37</v>
      </c>
      <c r="P314" s="214">
        <v>0</v>
      </c>
      <c r="Q314" s="214">
        <v>0</v>
      </c>
      <c r="R314" s="214">
        <v>0</v>
      </c>
      <c r="S314" s="214">
        <v>0</v>
      </c>
      <c r="T314" s="214">
        <v>0</v>
      </c>
      <c r="U314" s="224">
        <v>0</v>
      </c>
      <c r="V314" s="215">
        <v>0</v>
      </c>
      <c r="W314" s="211">
        <v>0</v>
      </c>
      <c r="X314" s="212">
        <v>1</v>
      </c>
      <c r="Y314" s="216">
        <v>7</v>
      </c>
      <c r="Z314" s="217">
        <v>8</v>
      </c>
    </row>
    <row r="315" spans="1:26" ht="15" customHeight="1" x14ac:dyDescent="0.25">
      <c r="A315" s="331"/>
      <c r="B315" s="205"/>
      <c r="C315" s="206"/>
      <c r="D315" s="208" t="s">
        <v>483</v>
      </c>
      <c r="E315" s="209">
        <v>0</v>
      </c>
      <c r="F315" s="210">
        <v>0</v>
      </c>
      <c r="G315" s="210">
        <v>0</v>
      </c>
      <c r="H315" s="210">
        <v>0</v>
      </c>
      <c r="I315" s="210">
        <v>0</v>
      </c>
      <c r="J315" s="210">
        <v>0</v>
      </c>
      <c r="K315" s="210">
        <v>0</v>
      </c>
      <c r="L315" s="211">
        <v>0</v>
      </c>
      <c r="M315" s="212">
        <v>39</v>
      </c>
      <c r="N315" s="212">
        <v>0</v>
      </c>
      <c r="O315" s="213">
        <v>39</v>
      </c>
      <c r="P315" s="214">
        <v>0</v>
      </c>
      <c r="Q315" s="214">
        <v>0</v>
      </c>
      <c r="R315" s="214">
        <v>0</v>
      </c>
      <c r="S315" s="214">
        <v>0</v>
      </c>
      <c r="T315" s="214">
        <v>0</v>
      </c>
      <c r="U315" s="224">
        <v>0</v>
      </c>
      <c r="V315" s="215">
        <v>0</v>
      </c>
      <c r="W315" s="211">
        <v>0</v>
      </c>
      <c r="X315" s="212">
        <v>0</v>
      </c>
      <c r="Y315" s="216">
        <v>0</v>
      </c>
      <c r="Z315" s="217">
        <v>0</v>
      </c>
    </row>
    <row r="316" spans="1:26" ht="15" customHeight="1" x14ac:dyDescent="0.25">
      <c r="A316" s="331"/>
      <c r="B316" s="205"/>
      <c r="C316" s="206"/>
      <c r="D316" s="208" t="s">
        <v>342</v>
      </c>
      <c r="E316" s="209">
        <v>0</v>
      </c>
      <c r="F316" s="210">
        <v>0</v>
      </c>
      <c r="G316" s="210">
        <v>0</v>
      </c>
      <c r="H316" s="210">
        <v>0</v>
      </c>
      <c r="I316" s="210">
        <v>0</v>
      </c>
      <c r="J316" s="210">
        <v>0</v>
      </c>
      <c r="K316" s="210">
        <v>0</v>
      </c>
      <c r="L316" s="211">
        <v>0</v>
      </c>
      <c r="M316" s="212">
        <v>1</v>
      </c>
      <c r="N316" s="212">
        <v>0</v>
      </c>
      <c r="O316" s="213">
        <v>1</v>
      </c>
      <c r="P316" s="214">
        <v>0</v>
      </c>
      <c r="Q316" s="214">
        <v>0</v>
      </c>
      <c r="R316" s="214">
        <v>0</v>
      </c>
      <c r="S316" s="214">
        <v>0</v>
      </c>
      <c r="T316" s="214">
        <v>0</v>
      </c>
      <c r="U316" s="224">
        <v>0</v>
      </c>
      <c r="V316" s="215">
        <v>0</v>
      </c>
      <c r="W316" s="211">
        <v>0</v>
      </c>
      <c r="X316" s="212">
        <v>0</v>
      </c>
      <c r="Y316" s="216">
        <v>0</v>
      </c>
      <c r="Z316" s="217">
        <v>0</v>
      </c>
    </row>
    <row r="317" spans="1:26" ht="15" customHeight="1" x14ac:dyDescent="0.25">
      <c r="A317" s="331"/>
      <c r="B317" s="205"/>
      <c r="C317" s="206" t="s">
        <v>343</v>
      </c>
      <c r="D317" s="208" t="s">
        <v>344</v>
      </c>
      <c r="E317" s="209">
        <v>0</v>
      </c>
      <c r="F317" s="210">
        <v>0</v>
      </c>
      <c r="G317" s="210">
        <v>0</v>
      </c>
      <c r="H317" s="210">
        <v>0</v>
      </c>
      <c r="I317" s="210">
        <v>0</v>
      </c>
      <c r="J317" s="210">
        <v>0</v>
      </c>
      <c r="K317" s="210">
        <v>0</v>
      </c>
      <c r="L317" s="211">
        <v>0</v>
      </c>
      <c r="M317" s="212">
        <v>0</v>
      </c>
      <c r="N317" s="212">
        <v>0</v>
      </c>
      <c r="O317" s="213">
        <v>0</v>
      </c>
      <c r="P317" s="214">
        <v>0</v>
      </c>
      <c r="Q317" s="214">
        <v>0</v>
      </c>
      <c r="R317" s="214">
        <v>0</v>
      </c>
      <c r="S317" s="214">
        <v>0</v>
      </c>
      <c r="T317" s="214">
        <v>0</v>
      </c>
      <c r="U317" s="224">
        <v>0</v>
      </c>
      <c r="V317" s="215">
        <v>0</v>
      </c>
      <c r="W317" s="211">
        <v>0</v>
      </c>
      <c r="X317" s="212">
        <v>0</v>
      </c>
      <c r="Y317" s="216">
        <v>0</v>
      </c>
      <c r="Z317" s="217">
        <v>0</v>
      </c>
    </row>
    <row r="318" spans="1:26" ht="15" customHeight="1" x14ac:dyDescent="0.25">
      <c r="A318" s="331"/>
      <c r="B318" s="99" t="s">
        <v>72</v>
      </c>
      <c r="C318" s="111"/>
      <c r="D318" s="112"/>
      <c r="E318" s="200">
        <v>2</v>
      </c>
      <c r="F318" s="201">
        <v>0</v>
      </c>
      <c r="G318" s="201">
        <v>99</v>
      </c>
      <c r="H318" s="201">
        <v>0</v>
      </c>
      <c r="I318" s="201">
        <v>0</v>
      </c>
      <c r="J318" s="201">
        <v>0</v>
      </c>
      <c r="K318" s="201">
        <v>0</v>
      </c>
      <c r="L318" s="202">
        <v>101</v>
      </c>
      <c r="M318" s="203">
        <v>92</v>
      </c>
      <c r="N318" s="203">
        <v>1092</v>
      </c>
      <c r="O318" s="204">
        <v>1285</v>
      </c>
      <c r="P318" s="203">
        <v>0</v>
      </c>
      <c r="Q318" s="203">
        <v>0</v>
      </c>
      <c r="R318" s="203">
        <v>23</v>
      </c>
      <c r="S318" s="203">
        <v>0</v>
      </c>
      <c r="T318" s="203">
        <v>0</v>
      </c>
      <c r="U318" s="203">
        <v>0</v>
      </c>
      <c r="V318" s="203">
        <v>0</v>
      </c>
      <c r="W318" s="202">
        <v>23</v>
      </c>
      <c r="X318" s="202">
        <v>16</v>
      </c>
      <c r="Y318" s="202">
        <v>155</v>
      </c>
      <c r="Z318" s="202">
        <v>194</v>
      </c>
    </row>
    <row r="319" spans="1:26" ht="15" customHeight="1" x14ac:dyDescent="0.25">
      <c r="A319" s="331"/>
      <c r="B319" s="205"/>
      <c r="C319" s="206" t="s">
        <v>345</v>
      </c>
      <c r="D319" s="208" t="s">
        <v>346</v>
      </c>
      <c r="E319" s="209">
        <v>2</v>
      </c>
      <c r="F319" s="210">
        <v>0</v>
      </c>
      <c r="G319" s="210">
        <v>36</v>
      </c>
      <c r="H319" s="210">
        <v>0</v>
      </c>
      <c r="I319" s="210">
        <v>0</v>
      </c>
      <c r="J319" s="210">
        <v>0</v>
      </c>
      <c r="K319" s="210">
        <v>0</v>
      </c>
      <c r="L319" s="211">
        <v>38</v>
      </c>
      <c r="M319" s="212">
        <v>8</v>
      </c>
      <c r="N319" s="212">
        <v>118</v>
      </c>
      <c r="O319" s="213">
        <v>164</v>
      </c>
      <c r="P319" s="214">
        <v>0</v>
      </c>
      <c r="Q319" s="214">
        <v>0</v>
      </c>
      <c r="R319" s="214">
        <v>6</v>
      </c>
      <c r="S319" s="214">
        <v>0</v>
      </c>
      <c r="T319" s="214">
        <v>0</v>
      </c>
      <c r="U319" s="224">
        <v>0</v>
      </c>
      <c r="V319" s="215">
        <v>0</v>
      </c>
      <c r="W319" s="211">
        <v>6</v>
      </c>
      <c r="X319" s="212">
        <v>0</v>
      </c>
      <c r="Y319" s="216">
        <v>27</v>
      </c>
      <c r="Z319" s="217">
        <v>33</v>
      </c>
    </row>
    <row r="320" spans="1:26" ht="15" customHeight="1" x14ac:dyDescent="0.25">
      <c r="A320" s="331"/>
      <c r="B320" s="205"/>
      <c r="C320" s="206"/>
      <c r="D320" s="208" t="s">
        <v>578</v>
      </c>
      <c r="E320" s="209">
        <v>0</v>
      </c>
      <c r="F320" s="210">
        <v>0</v>
      </c>
      <c r="G320" s="210">
        <v>0</v>
      </c>
      <c r="H320" s="210">
        <v>0</v>
      </c>
      <c r="I320" s="210">
        <v>0</v>
      </c>
      <c r="J320" s="210">
        <v>0</v>
      </c>
      <c r="K320" s="210">
        <v>0</v>
      </c>
      <c r="L320" s="211">
        <v>0</v>
      </c>
      <c r="M320" s="212">
        <v>16</v>
      </c>
      <c r="N320" s="212">
        <v>205</v>
      </c>
      <c r="O320" s="213">
        <v>221</v>
      </c>
      <c r="P320" s="214">
        <v>0</v>
      </c>
      <c r="Q320" s="214">
        <v>0</v>
      </c>
      <c r="R320" s="214">
        <v>0</v>
      </c>
      <c r="S320" s="214">
        <v>0</v>
      </c>
      <c r="T320" s="214">
        <v>0</v>
      </c>
      <c r="U320" s="224">
        <v>0</v>
      </c>
      <c r="V320" s="215">
        <v>0</v>
      </c>
      <c r="W320" s="211">
        <v>0</v>
      </c>
      <c r="X320" s="212">
        <v>3</v>
      </c>
      <c r="Y320" s="216">
        <v>23</v>
      </c>
      <c r="Z320" s="217">
        <v>26</v>
      </c>
    </row>
    <row r="321" spans="1:26" ht="15" customHeight="1" x14ac:dyDescent="0.25">
      <c r="A321" s="331"/>
      <c r="B321" s="205"/>
      <c r="C321" s="206"/>
      <c r="D321" s="208" t="s">
        <v>483</v>
      </c>
      <c r="E321" s="209">
        <v>0</v>
      </c>
      <c r="F321" s="210">
        <v>0</v>
      </c>
      <c r="G321" s="210">
        <v>0</v>
      </c>
      <c r="H321" s="210">
        <v>0</v>
      </c>
      <c r="I321" s="210">
        <v>0</v>
      </c>
      <c r="J321" s="210">
        <v>0</v>
      </c>
      <c r="K321" s="210">
        <v>0</v>
      </c>
      <c r="L321" s="211">
        <v>0</v>
      </c>
      <c r="M321" s="212">
        <v>24</v>
      </c>
      <c r="N321" s="212">
        <v>78</v>
      </c>
      <c r="O321" s="213">
        <v>102</v>
      </c>
      <c r="P321" s="214">
        <v>0</v>
      </c>
      <c r="Q321" s="214">
        <v>0</v>
      </c>
      <c r="R321" s="214">
        <v>0</v>
      </c>
      <c r="S321" s="214">
        <v>0</v>
      </c>
      <c r="T321" s="214">
        <v>0</v>
      </c>
      <c r="U321" s="224">
        <v>0</v>
      </c>
      <c r="V321" s="215">
        <v>0</v>
      </c>
      <c r="W321" s="211">
        <v>0</v>
      </c>
      <c r="X321" s="212">
        <v>0</v>
      </c>
      <c r="Y321" s="216">
        <v>0</v>
      </c>
      <c r="Z321" s="217">
        <v>0</v>
      </c>
    </row>
    <row r="322" spans="1:26" ht="15" customHeight="1" x14ac:dyDescent="0.25">
      <c r="A322" s="331"/>
      <c r="B322" s="205"/>
      <c r="C322" s="206" t="s">
        <v>347</v>
      </c>
      <c r="D322" s="208" t="s">
        <v>348</v>
      </c>
      <c r="E322" s="209">
        <v>0</v>
      </c>
      <c r="F322" s="210">
        <v>0</v>
      </c>
      <c r="G322" s="210">
        <v>63</v>
      </c>
      <c r="H322" s="210">
        <v>0</v>
      </c>
      <c r="I322" s="210">
        <v>0</v>
      </c>
      <c r="J322" s="210">
        <v>0</v>
      </c>
      <c r="K322" s="210">
        <v>0</v>
      </c>
      <c r="L322" s="211">
        <v>63</v>
      </c>
      <c r="M322" s="212">
        <v>5</v>
      </c>
      <c r="N322" s="212">
        <v>484</v>
      </c>
      <c r="O322" s="213">
        <v>552</v>
      </c>
      <c r="P322" s="214">
        <v>0</v>
      </c>
      <c r="Q322" s="214">
        <v>0</v>
      </c>
      <c r="R322" s="214">
        <v>17</v>
      </c>
      <c r="S322" s="214">
        <v>0</v>
      </c>
      <c r="T322" s="214">
        <v>0</v>
      </c>
      <c r="U322" s="224">
        <v>0</v>
      </c>
      <c r="V322" s="215">
        <v>0</v>
      </c>
      <c r="W322" s="211">
        <v>17</v>
      </c>
      <c r="X322" s="212">
        <v>4</v>
      </c>
      <c r="Y322" s="216">
        <v>70</v>
      </c>
      <c r="Z322" s="217">
        <v>91</v>
      </c>
    </row>
    <row r="323" spans="1:26" ht="15" customHeight="1" x14ac:dyDescent="0.25">
      <c r="A323" s="331"/>
      <c r="B323" s="205"/>
      <c r="C323" s="206" t="s">
        <v>347</v>
      </c>
      <c r="D323" s="208" t="s">
        <v>349</v>
      </c>
      <c r="E323" s="209">
        <v>0</v>
      </c>
      <c r="F323" s="210">
        <v>0</v>
      </c>
      <c r="G323" s="210">
        <v>0</v>
      </c>
      <c r="H323" s="210">
        <v>0</v>
      </c>
      <c r="I323" s="210">
        <v>0</v>
      </c>
      <c r="J323" s="210">
        <v>0</v>
      </c>
      <c r="K323" s="210">
        <v>0</v>
      </c>
      <c r="L323" s="211">
        <v>0</v>
      </c>
      <c r="M323" s="212">
        <v>0</v>
      </c>
      <c r="N323" s="212">
        <v>0</v>
      </c>
      <c r="O323" s="213">
        <v>0</v>
      </c>
      <c r="P323" s="214">
        <v>0</v>
      </c>
      <c r="Q323" s="214">
        <v>0</v>
      </c>
      <c r="R323" s="214">
        <v>0</v>
      </c>
      <c r="S323" s="214">
        <v>0</v>
      </c>
      <c r="T323" s="214">
        <v>0</v>
      </c>
      <c r="U323" s="224">
        <v>0</v>
      </c>
      <c r="V323" s="215">
        <v>0</v>
      </c>
      <c r="W323" s="211">
        <v>0</v>
      </c>
      <c r="X323" s="212">
        <v>0</v>
      </c>
      <c r="Y323" s="216">
        <v>0</v>
      </c>
      <c r="Z323" s="217">
        <v>0</v>
      </c>
    </row>
    <row r="324" spans="1:26" ht="15" customHeight="1" x14ac:dyDescent="0.25">
      <c r="A324" s="331"/>
      <c r="B324" s="205"/>
      <c r="C324" s="206" t="s">
        <v>350</v>
      </c>
      <c r="D324" s="208" t="s">
        <v>351</v>
      </c>
      <c r="E324" s="209">
        <v>0</v>
      </c>
      <c r="F324" s="210">
        <v>0</v>
      </c>
      <c r="G324" s="210">
        <v>0</v>
      </c>
      <c r="H324" s="210">
        <v>0</v>
      </c>
      <c r="I324" s="210">
        <v>0</v>
      </c>
      <c r="J324" s="210">
        <v>0</v>
      </c>
      <c r="K324" s="210">
        <v>0</v>
      </c>
      <c r="L324" s="211">
        <v>0</v>
      </c>
      <c r="M324" s="212">
        <v>3</v>
      </c>
      <c r="N324" s="212">
        <v>10</v>
      </c>
      <c r="O324" s="213">
        <v>13</v>
      </c>
      <c r="P324" s="214">
        <v>0</v>
      </c>
      <c r="Q324" s="214">
        <v>0</v>
      </c>
      <c r="R324" s="214">
        <v>0</v>
      </c>
      <c r="S324" s="214">
        <v>0</v>
      </c>
      <c r="T324" s="214">
        <v>0</v>
      </c>
      <c r="U324" s="224">
        <v>0</v>
      </c>
      <c r="V324" s="215">
        <v>0</v>
      </c>
      <c r="W324" s="211">
        <v>0</v>
      </c>
      <c r="X324" s="212">
        <v>0</v>
      </c>
      <c r="Y324" s="216">
        <v>2</v>
      </c>
      <c r="Z324" s="217">
        <v>2</v>
      </c>
    </row>
    <row r="325" spans="1:26" ht="15" customHeight="1" x14ac:dyDescent="0.25">
      <c r="A325" s="331"/>
      <c r="B325" s="205"/>
      <c r="C325" s="206" t="s">
        <v>350</v>
      </c>
      <c r="D325" s="208" t="s">
        <v>352</v>
      </c>
      <c r="E325" s="209">
        <v>0</v>
      </c>
      <c r="F325" s="210">
        <v>0</v>
      </c>
      <c r="G325" s="210">
        <v>0</v>
      </c>
      <c r="H325" s="210">
        <v>0</v>
      </c>
      <c r="I325" s="210">
        <v>0</v>
      </c>
      <c r="J325" s="210">
        <v>0</v>
      </c>
      <c r="K325" s="210">
        <v>0</v>
      </c>
      <c r="L325" s="211">
        <v>0</v>
      </c>
      <c r="M325" s="212">
        <v>0</v>
      </c>
      <c r="N325" s="212">
        <v>22</v>
      </c>
      <c r="O325" s="213">
        <v>22</v>
      </c>
      <c r="P325" s="214">
        <v>0</v>
      </c>
      <c r="Q325" s="214">
        <v>0</v>
      </c>
      <c r="R325" s="214">
        <v>0</v>
      </c>
      <c r="S325" s="214">
        <v>0</v>
      </c>
      <c r="T325" s="214">
        <v>0</v>
      </c>
      <c r="U325" s="224">
        <v>0</v>
      </c>
      <c r="V325" s="215">
        <v>0</v>
      </c>
      <c r="W325" s="211">
        <v>0</v>
      </c>
      <c r="X325" s="212">
        <v>0</v>
      </c>
      <c r="Y325" s="216">
        <v>5</v>
      </c>
      <c r="Z325" s="217">
        <v>5</v>
      </c>
    </row>
    <row r="326" spans="1:26" ht="15" customHeight="1" x14ac:dyDescent="0.25">
      <c r="A326" s="331"/>
      <c r="B326" s="205"/>
      <c r="C326" s="206"/>
      <c r="D326" s="207" t="s">
        <v>353</v>
      </c>
      <c r="E326" s="209">
        <v>0</v>
      </c>
      <c r="F326" s="210">
        <v>0</v>
      </c>
      <c r="G326" s="210">
        <v>0</v>
      </c>
      <c r="H326" s="210">
        <v>0</v>
      </c>
      <c r="I326" s="210">
        <v>0</v>
      </c>
      <c r="J326" s="210">
        <v>0</v>
      </c>
      <c r="K326" s="210">
        <v>0</v>
      </c>
      <c r="L326" s="211">
        <v>0</v>
      </c>
      <c r="M326" s="212">
        <v>0</v>
      </c>
      <c r="N326" s="212">
        <v>0</v>
      </c>
      <c r="O326" s="213">
        <v>0</v>
      </c>
      <c r="P326" s="214">
        <v>0</v>
      </c>
      <c r="Q326" s="214">
        <v>0</v>
      </c>
      <c r="R326" s="214">
        <v>0</v>
      </c>
      <c r="S326" s="214">
        <v>0</v>
      </c>
      <c r="T326" s="214">
        <v>0</v>
      </c>
      <c r="U326" s="224">
        <v>0</v>
      </c>
      <c r="V326" s="215">
        <v>0</v>
      </c>
      <c r="W326" s="211">
        <v>0</v>
      </c>
      <c r="X326" s="212">
        <v>0</v>
      </c>
      <c r="Y326" s="216">
        <v>0</v>
      </c>
      <c r="Z326" s="217">
        <v>0</v>
      </c>
    </row>
    <row r="327" spans="1:26" ht="15" customHeight="1" x14ac:dyDescent="0.25">
      <c r="A327" s="331"/>
      <c r="B327" s="205"/>
      <c r="C327" s="206"/>
      <c r="D327" s="207" t="s">
        <v>354</v>
      </c>
      <c r="E327" s="209">
        <v>0</v>
      </c>
      <c r="F327" s="210">
        <v>0</v>
      </c>
      <c r="G327" s="210">
        <v>0</v>
      </c>
      <c r="H327" s="210">
        <v>0</v>
      </c>
      <c r="I327" s="210">
        <v>0</v>
      </c>
      <c r="J327" s="210">
        <v>0</v>
      </c>
      <c r="K327" s="210">
        <v>0</v>
      </c>
      <c r="L327" s="211">
        <v>0</v>
      </c>
      <c r="M327" s="212">
        <v>0</v>
      </c>
      <c r="N327" s="212">
        <v>0</v>
      </c>
      <c r="O327" s="213">
        <v>0</v>
      </c>
      <c r="P327" s="214">
        <v>0</v>
      </c>
      <c r="Q327" s="214">
        <v>0</v>
      </c>
      <c r="R327" s="214">
        <v>0</v>
      </c>
      <c r="S327" s="214">
        <v>0</v>
      </c>
      <c r="T327" s="214">
        <v>0</v>
      </c>
      <c r="U327" s="224">
        <v>0</v>
      </c>
      <c r="V327" s="215">
        <v>0</v>
      </c>
      <c r="W327" s="211">
        <v>0</v>
      </c>
      <c r="X327" s="212">
        <v>0</v>
      </c>
      <c r="Y327" s="216">
        <v>0</v>
      </c>
      <c r="Z327" s="217">
        <v>0</v>
      </c>
    </row>
    <row r="328" spans="1:26" ht="15" customHeight="1" x14ac:dyDescent="0.25">
      <c r="A328" s="331"/>
      <c r="B328" s="205"/>
      <c r="C328" s="163"/>
      <c r="D328" s="207" t="s">
        <v>355</v>
      </c>
      <c r="E328" s="209">
        <v>0</v>
      </c>
      <c r="F328" s="210">
        <v>0</v>
      </c>
      <c r="G328" s="210">
        <v>0</v>
      </c>
      <c r="H328" s="210">
        <v>0</v>
      </c>
      <c r="I328" s="210">
        <v>0</v>
      </c>
      <c r="J328" s="210">
        <v>0</v>
      </c>
      <c r="K328" s="210">
        <v>0</v>
      </c>
      <c r="L328" s="211">
        <v>0</v>
      </c>
      <c r="M328" s="212">
        <v>18</v>
      </c>
      <c r="N328" s="212">
        <v>156</v>
      </c>
      <c r="O328" s="213">
        <v>174</v>
      </c>
      <c r="P328" s="214">
        <v>0</v>
      </c>
      <c r="Q328" s="214">
        <v>0</v>
      </c>
      <c r="R328" s="214">
        <v>0</v>
      </c>
      <c r="S328" s="214">
        <v>0</v>
      </c>
      <c r="T328" s="214">
        <v>0</v>
      </c>
      <c r="U328" s="224">
        <v>0</v>
      </c>
      <c r="V328" s="215">
        <v>0</v>
      </c>
      <c r="W328" s="211">
        <v>0</v>
      </c>
      <c r="X328" s="212">
        <v>8</v>
      </c>
      <c r="Y328" s="216">
        <v>27</v>
      </c>
      <c r="Z328" s="217">
        <v>35</v>
      </c>
    </row>
    <row r="329" spans="1:26" ht="15" customHeight="1" x14ac:dyDescent="0.25">
      <c r="A329" s="331"/>
      <c r="B329" s="205"/>
      <c r="C329" s="206" t="s">
        <v>356</v>
      </c>
      <c r="D329" s="207" t="s">
        <v>357</v>
      </c>
      <c r="E329" s="209">
        <v>0</v>
      </c>
      <c r="F329" s="210">
        <v>0</v>
      </c>
      <c r="G329" s="210">
        <v>0</v>
      </c>
      <c r="H329" s="210">
        <v>0</v>
      </c>
      <c r="I329" s="210">
        <v>0</v>
      </c>
      <c r="J329" s="210">
        <v>0</v>
      </c>
      <c r="K329" s="210">
        <v>0</v>
      </c>
      <c r="L329" s="211">
        <v>0</v>
      </c>
      <c r="M329" s="212">
        <v>0</v>
      </c>
      <c r="N329" s="212">
        <v>19</v>
      </c>
      <c r="O329" s="213">
        <v>19</v>
      </c>
      <c r="P329" s="214">
        <v>0</v>
      </c>
      <c r="Q329" s="214">
        <v>0</v>
      </c>
      <c r="R329" s="214">
        <v>0</v>
      </c>
      <c r="S329" s="214">
        <v>0</v>
      </c>
      <c r="T329" s="214">
        <v>0</v>
      </c>
      <c r="U329" s="224">
        <v>0</v>
      </c>
      <c r="V329" s="215">
        <v>0</v>
      </c>
      <c r="W329" s="211">
        <v>0</v>
      </c>
      <c r="X329" s="212">
        <v>0</v>
      </c>
      <c r="Y329" s="216">
        <v>1</v>
      </c>
      <c r="Z329" s="217">
        <v>1</v>
      </c>
    </row>
    <row r="330" spans="1:26" ht="15" customHeight="1" x14ac:dyDescent="0.25">
      <c r="A330" s="331"/>
      <c r="B330" s="205"/>
      <c r="C330" s="206"/>
      <c r="D330" s="207" t="s">
        <v>358</v>
      </c>
      <c r="E330" s="209">
        <v>0</v>
      </c>
      <c r="F330" s="210">
        <v>0</v>
      </c>
      <c r="G330" s="210">
        <v>0</v>
      </c>
      <c r="H330" s="210">
        <v>0</v>
      </c>
      <c r="I330" s="210">
        <v>0</v>
      </c>
      <c r="J330" s="210">
        <v>0</v>
      </c>
      <c r="K330" s="210">
        <v>0</v>
      </c>
      <c r="L330" s="211">
        <v>0</v>
      </c>
      <c r="M330" s="212">
        <v>18</v>
      </c>
      <c r="N330" s="212">
        <v>0</v>
      </c>
      <c r="O330" s="213">
        <v>18</v>
      </c>
      <c r="P330" s="214">
        <v>0</v>
      </c>
      <c r="Q330" s="214">
        <v>0</v>
      </c>
      <c r="R330" s="214">
        <v>0</v>
      </c>
      <c r="S330" s="214">
        <v>0</v>
      </c>
      <c r="T330" s="214">
        <v>0</v>
      </c>
      <c r="U330" s="224">
        <v>0</v>
      </c>
      <c r="V330" s="215">
        <v>0</v>
      </c>
      <c r="W330" s="211">
        <v>0</v>
      </c>
      <c r="X330" s="212">
        <v>1</v>
      </c>
      <c r="Y330" s="216">
        <v>0</v>
      </c>
      <c r="Z330" s="217">
        <v>1</v>
      </c>
    </row>
    <row r="331" spans="1:26" ht="15" customHeight="1" x14ac:dyDescent="0.25">
      <c r="A331" s="331"/>
      <c r="B331" s="99" t="s">
        <v>104</v>
      </c>
      <c r="C331" s="111"/>
      <c r="D331" s="112"/>
      <c r="E331" s="200">
        <v>10</v>
      </c>
      <c r="F331" s="201">
        <v>31</v>
      </c>
      <c r="G331" s="201">
        <v>3</v>
      </c>
      <c r="H331" s="201">
        <v>0</v>
      </c>
      <c r="I331" s="201">
        <v>0</v>
      </c>
      <c r="J331" s="201">
        <v>0</v>
      </c>
      <c r="K331" s="201">
        <v>0</v>
      </c>
      <c r="L331" s="202">
        <v>44</v>
      </c>
      <c r="M331" s="203">
        <v>281</v>
      </c>
      <c r="N331" s="203">
        <v>674</v>
      </c>
      <c r="O331" s="204">
        <v>999</v>
      </c>
      <c r="P331" s="203">
        <v>0</v>
      </c>
      <c r="Q331" s="203">
        <v>11</v>
      </c>
      <c r="R331" s="203">
        <v>0</v>
      </c>
      <c r="S331" s="203">
        <v>0</v>
      </c>
      <c r="T331" s="203">
        <v>0</v>
      </c>
      <c r="U331" s="203">
        <v>0</v>
      </c>
      <c r="V331" s="203">
        <v>0</v>
      </c>
      <c r="W331" s="202">
        <v>11</v>
      </c>
      <c r="X331" s="202">
        <v>52</v>
      </c>
      <c r="Y331" s="202">
        <v>111</v>
      </c>
      <c r="Z331" s="202">
        <v>174</v>
      </c>
    </row>
    <row r="332" spans="1:26" ht="15" customHeight="1" x14ac:dyDescent="0.25">
      <c r="A332" s="331"/>
      <c r="B332" s="205"/>
      <c r="C332" s="206" t="s">
        <v>359</v>
      </c>
      <c r="D332" s="207" t="s">
        <v>360</v>
      </c>
      <c r="E332" s="209">
        <v>0</v>
      </c>
      <c r="F332" s="210">
        <v>0</v>
      </c>
      <c r="G332" s="210">
        <v>0</v>
      </c>
      <c r="H332" s="210">
        <v>0</v>
      </c>
      <c r="I332" s="210">
        <v>0</v>
      </c>
      <c r="J332" s="210">
        <v>0</v>
      </c>
      <c r="K332" s="210">
        <v>0</v>
      </c>
      <c r="L332" s="211">
        <v>0</v>
      </c>
      <c r="M332" s="212">
        <v>0</v>
      </c>
      <c r="N332" s="212">
        <v>0</v>
      </c>
      <c r="O332" s="213">
        <v>0</v>
      </c>
      <c r="P332" s="214">
        <v>0</v>
      </c>
      <c r="Q332" s="214">
        <v>0</v>
      </c>
      <c r="R332" s="214">
        <v>0</v>
      </c>
      <c r="S332" s="214">
        <v>0</v>
      </c>
      <c r="T332" s="214">
        <v>0</v>
      </c>
      <c r="U332" s="224">
        <v>0</v>
      </c>
      <c r="V332" s="215">
        <v>0</v>
      </c>
      <c r="W332" s="211">
        <v>0</v>
      </c>
      <c r="X332" s="212">
        <v>0</v>
      </c>
      <c r="Y332" s="216">
        <v>0</v>
      </c>
      <c r="Z332" s="217">
        <v>0</v>
      </c>
    </row>
    <row r="333" spans="1:26" ht="15" customHeight="1" x14ac:dyDescent="0.25">
      <c r="A333" s="331"/>
      <c r="B333" s="205"/>
      <c r="C333" s="206"/>
      <c r="D333" s="207" t="s">
        <v>577</v>
      </c>
      <c r="E333" s="209">
        <v>0</v>
      </c>
      <c r="F333" s="210">
        <v>0</v>
      </c>
      <c r="G333" s="210">
        <v>0</v>
      </c>
      <c r="H333" s="210">
        <v>0</v>
      </c>
      <c r="I333" s="210">
        <v>0</v>
      </c>
      <c r="J333" s="210">
        <v>0</v>
      </c>
      <c r="K333" s="210">
        <v>0</v>
      </c>
      <c r="L333" s="211">
        <v>0</v>
      </c>
      <c r="M333" s="212">
        <v>139</v>
      </c>
      <c r="N333" s="212">
        <v>174</v>
      </c>
      <c r="O333" s="213">
        <v>313</v>
      </c>
      <c r="P333" s="214">
        <v>0</v>
      </c>
      <c r="Q333" s="214">
        <v>0</v>
      </c>
      <c r="R333" s="214">
        <v>0</v>
      </c>
      <c r="S333" s="214">
        <v>0</v>
      </c>
      <c r="T333" s="214">
        <v>0</v>
      </c>
      <c r="U333" s="224">
        <v>0</v>
      </c>
      <c r="V333" s="215">
        <v>0</v>
      </c>
      <c r="W333" s="211">
        <v>0</v>
      </c>
      <c r="X333" s="212">
        <v>25</v>
      </c>
      <c r="Y333" s="216">
        <v>29</v>
      </c>
      <c r="Z333" s="217">
        <v>54</v>
      </c>
    </row>
    <row r="334" spans="1:26" ht="15" customHeight="1" x14ac:dyDescent="0.25">
      <c r="A334" s="331"/>
      <c r="B334" s="205"/>
      <c r="C334" s="206"/>
      <c r="D334" s="207" t="s">
        <v>569</v>
      </c>
      <c r="E334" s="209">
        <v>0</v>
      </c>
      <c r="F334" s="210">
        <v>0</v>
      </c>
      <c r="G334" s="210">
        <v>0</v>
      </c>
      <c r="H334" s="210">
        <v>0</v>
      </c>
      <c r="I334" s="210">
        <v>0</v>
      </c>
      <c r="J334" s="210">
        <v>0</v>
      </c>
      <c r="K334" s="210">
        <v>0</v>
      </c>
      <c r="L334" s="211">
        <v>0</v>
      </c>
      <c r="M334" s="212">
        <v>0</v>
      </c>
      <c r="N334" s="212">
        <v>0</v>
      </c>
      <c r="O334" s="213">
        <v>0</v>
      </c>
      <c r="P334" s="214">
        <v>0</v>
      </c>
      <c r="Q334" s="214">
        <v>0</v>
      </c>
      <c r="R334" s="214">
        <v>0</v>
      </c>
      <c r="S334" s="214">
        <v>0</v>
      </c>
      <c r="T334" s="214">
        <v>0</v>
      </c>
      <c r="U334" s="224">
        <v>0</v>
      </c>
      <c r="V334" s="215">
        <v>0</v>
      </c>
      <c r="W334" s="211">
        <v>0</v>
      </c>
      <c r="X334" s="212">
        <v>0</v>
      </c>
      <c r="Y334" s="216">
        <v>0</v>
      </c>
      <c r="Z334" s="217">
        <v>0</v>
      </c>
    </row>
    <row r="335" spans="1:26" ht="15" customHeight="1" x14ac:dyDescent="0.25">
      <c r="A335" s="331"/>
      <c r="B335" s="205"/>
      <c r="C335" s="206"/>
      <c r="D335" s="207" t="s">
        <v>570</v>
      </c>
      <c r="E335" s="209">
        <v>0</v>
      </c>
      <c r="F335" s="210">
        <v>0</v>
      </c>
      <c r="G335" s="210">
        <v>0</v>
      </c>
      <c r="H335" s="210">
        <v>0</v>
      </c>
      <c r="I335" s="210">
        <v>0</v>
      </c>
      <c r="J335" s="210">
        <v>0</v>
      </c>
      <c r="K335" s="210">
        <v>0</v>
      </c>
      <c r="L335" s="211">
        <v>0</v>
      </c>
      <c r="M335" s="212">
        <v>12</v>
      </c>
      <c r="N335" s="212">
        <v>18</v>
      </c>
      <c r="O335" s="213">
        <v>30</v>
      </c>
      <c r="P335" s="214">
        <v>0</v>
      </c>
      <c r="Q335" s="214">
        <v>0</v>
      </c>
      <c r="R335" s="214">
        <v>0</v>
      </c>
      <c r="S335" s="214">
        <v>0</v>
      </c>
      <c r="T335" s="214">
        <v>0</v>
      </c>
      <c r="U335" s="224">
        <v>0</v>
      </c>
      <c r="V335" s="215">
        <v>0</v>
      </c>
      <c r="W335" s="211">
        <v>0</v>
      </c>
      <c r="X335" s="212">
        <v>1</v>
      </c>
      <c r="Y335" s="216">
        <v>0</v>
      </c>
      <c r="Z335" s="217">
        <v>1</v>
      </c>
    </row>
    <row r="336" spans="1:26" ht="15" customHeight="1" x14ac:dyDescent="0.25">
      <c r="A336" s="331"/>
      <c r="B336" s="205"/>
      <c r="C336" s="206"/>
      <c r="D336" s="207" t="s">
        <v>552</v>
      </c>
      <c r="E336" s="209">
        <v>0</v>
      </c>
      <c r="F336" s="210">
        <v>0</v>
      </c>
      <c r="G336" s="210">
        <v>0</v>
      </c>
      <c r="H336" s="210">
        <v>0</v>
      </c>
      <c r="I336" s="210">
        <v>0</v>
      </c>
      <c r="J336" s="210">
        <v>0</v>
      </c>
      <c r="K336" s="210">
        <v>0</v>
      </c>
      <c r="L336" s="211">
        <v>0</v>
      </c>
      <c r="M336" s="212">
        <v>0</v>
      </c>
      <c r="N336" s="212">
        <v>0</v>
      </c>
      <c r="O336" s="213">
        <v>0</v>
      </c>
      <c r="P336" s="214">
        <v>0</v>
      </c>
      <c r="Q336" s="214">
        <v>0</v>
      </c>
      <c r="R336" s="214">
        <v>0</v>
      </c>
      <c r="S336" s="214">
        <v>0</v>
      </c>
      <c r="T336" s="214">
        <v>0</v>
      </c>
      <c r="U336" s="224">
        <v>0</v>
      </c>
      <c r="V336" s="215">
        <v>0</v>
      </c>
      <c r="W336" s="211">
        <v>0</v>
      </c>
      <c r="X336" s="212">
        <v>0</v>
      </c>
      <c r="Y336" s="216">
        <v>0</v>
      </c>
      <c r="Z336" s="217">
        <v>0</v>
      </c>
    </row>
    <row r="337" spans="1:26" ht="15" customHeight="1" x14ac:dyDescent="0.25">
      <c r="A337" s="331"/>
      <c r="B337" s="205"/>
      <c r="C337" s="206"/>
      <c r="D337" s="208" t="s">
        <v>483</v>
      </c>
      <c r="E337" s="209">
        <v>0</v>
      </c>
      <c r="F337" s="210">
        <v>0</v>
      </c>
      <c r="G337" s="210">
        <v>0</v>
      </c>
      <c r="H337" s="210">
        <v>0</v>
      </c>
      <c r="I337" s="210">
        <v>0</v>
      </c>
      <c r="J337" s="210">
        <v>0</v>
      </c>
      <c r="K337" s="210">
        <v>0</v>
      </c>
      <c r="L337" s="211">
        <v>0</v>
      </c>
      <c r="M337" s="212">
        <v>0</v>
      </c>
      <c r="N337" s="212">
        <v>0</v>
      </c>
      <c r="O337" s="213">
        <v>0</v>
      </c>
      <c r="P337" s="214">
        <v>0</v>
      </c>
      <c r="Q337" s="214">
        <v>0</v>
      </c>
      <c r="R337" s="214">
        <v>0</v>
      </c>
      <c r="S337" s="214">
        <v>0</v>
      </c>
      <c r="T337" s="214">
        <v>0</v>
      </c>
      <c r="U337" s="224">
        <v>0</v>
      </c>
      <c r="V337" s="215">
        <v>0</v>
      </c>
      <c r="W337" s="211">
        <v>0</v>
      </c>
      <c r="X337" s="212">
        <v>0</v>
      </c>
      <c r="Y337" s="216">
        <v>0</v>
      </c>
      <c r="Z337" s="217">
        <v>0</v>
      </c>
    </row>
    <row r="338" spans="1:26" ht="15" customHeight="1" x14ac:dyDescent="0.25">
      <c r="A338" s="331"/>
      <c r="B338" s="205"/>
      <c r="C338" s="206" t="s">
        <v>359</v>
      </c>
      <c r="D338" s="207" t="s">
        <v>361</v>
      </c>
      <c r="E338" s="209">
        <v>0</v>
      </c>
      <c r="F338" s="210">
        <v>21</v>
      </c>
      <c r="G338" s="210">
        <v>0</v>
      </c>
      <c r="H338" s="210">
        <v>0</v>
      </c>
      <c r="I338" s="210">
        <v>0</v>
      </c>
      <c r="J338" s="210">
        <v>0</v>
      </c>
      <c r="K338" s="210">
        <v>0</v>
      </c>
      <c r="L338" s="211">
        <v>21</v>
      </c>
      <c r="M338" s="212">
        <v>8</v>
      </c>
      <c r="N338" s="212">
        <v>71</v>
      </c>
      <c r="O338" s="213">
        <v>100</v>
      </c>
      <c r="P338" s="214">
        <v>0</v>
      </c>
      <c r="Q338" s="214">
        <v>10</v>
      </c>
      <c r="R338" s="214">
        <v>0</v>
      </c>
      <c r="S338" s="214">
        <v>0</v>
      </c>
      <c r="T338" s="214">
        <v>0</v>
      </c>
      <c r="U338" s="224">
        <v>0</v>
      </c>
      <c r="V338" s="215">
        <v>0</v>
      </c>
      <c r="W338" s="211">
        <v>10</v>
      </c>
      <c r="X338" s="212">
        <v>3</v>
      </c>
      <c r="Y338" s="216">
        <v>11</v>
      </c>
      <c r="Z338" s="217">
        <v>24</v>
      </c>
    </row>
    <row r="339" spans="1:26" ht="15" customHeight="1" x14ac:dyDescent="0.25">
      <c r="A339" s="331"/>
      <c r="B339" s="205"/>
      <c r="C339" s="206" t="s">
        <v>359</v>
      </c>
      <c r="D339" s="207" t="s">
        <v>362</v>
      </c>
      <c r="E339" s="209">
        <v>0</v>
      </c>
      <c r="F339" s="210">
        <v>0</v>
      </c>
      <c r="G339" s="210">
        <v>0</v>
      </c>
      <c r="H339" s="210">
        <v>0</v>
      </c>
      <c r="I339" s="210">
        <v>0</v>
      </c>
      <c r="J339" s="210">
        <v>0</v>
      </c>
      <c r="K339" s="210">
        <v>0</v>
      </c>
      <c r="L339" s="211">
        <v>0</v>
      </c>
      <c r="M339" s="212">
        <v>14</v>
      </c>
      <c r="N339" s="212">
        <v>19</v>
      </c>
      <c r="O339" s="213">
        <v>33</v>
      </c>
      <c r="P339" s="214">
        <v>0</v>
      </c>
      <c r="Q339" s="214">
        <v>0</v>
      </c>
      <c r="R339" s="214">
        <v>0</v>
      </c>
      <c r="S339" s="214">
        <v>0</v>
      </c>
      <c r="T339" s="214">
        <v>0</v>
      </c>
      <c r="U339" s="224">
        <v>0</v>
      </c>
      <c r="V339" s="215">
        <v>0</v>
      </c>
      <c r="W339" s="211">
        <v>0</v>
      </c>
      <c r="X339" s="212">
        <v>3</v>
      </c>
      <c r="Y339" s="216">
        <v>1</v>
      </c>
      <c r="Z339" s="217">
        <v>4</v>
      </c>
    </row>
    <row r="340" spans="1:26" ht="15" customHeight="1" x14ac:dyDescent="0.25">
      <c r="A340" s="331"/>
      <c r="B340" s="205"/>
      <c r="C340" s="206" t="s">
        <v>359</v>
      </c>
      <c r="D340" s="207" t="s">
        <v>363</v>
      </c>
      <c r="E340" s="209">
        <v>0</v>
      </c>
      <c r="F340" s="210">
        <v>0</v>
      </c>
      <c r="G340" s="210">
        <v>0</v>
      </c>
      <c r="H340" s="210">
        <v>0</v>
      </c>
      <c r="I340" s="210">
        <v>0</v>
      </c>
      <c r="J340" s="210">
        <v>0</v>
      </c>
      <c r="K340" s="210">
        <v>0</v>
      </c>
      <c r="L340" s="211">
        <v>0</v>
      </c>
      <c r="M340" s="212">
        <v>4</v>
      </c>
      <c r="N340" s="212">
        <v>17</v>
      </c>
      <c r="O340" s="213">
        <v>21</v>
      </c>
      <c r="P340" s="214">
        <v>0</v>
      </c>
      <c r="Q340" s="214">
        <v>0</v>
      </c>
      <c r="R340" s="214">
        <v>0</v>
      </c>
      <c r="S340" s="214">
        <v>0</v>
      </c>
      <c r="T340" s="214">
        <v>0</v>
      </c>
      <c r="U340" s="224">
        <v>0</v>
      </c>
      <c r="V340" s="215">
        <v>0</v>
      </c>
      <c r="W340" s="211">
        <v>0</v>
      </c>
      <c r="X340" s="212">
        <v>0</v>
      </c>
      <c r="Y340" s="216">
        <v>1</v>
      </c>
      <c r="Z340" s="217">
        <v>1</v>
      </c>
    </row>
    <row r="341" spans="1:26" ht="15" customHeight="1" x14ac:dyDescent="0.25">
      <c r="A341" s="331"/>
      <c r="B341" s="205"/>
      <c r="C341" s="206" t="s">
        <v>359</v>
      </c>
      <c r="D341" s="208" t="s">
        <v>364</v>
      </c>
      <c r="E341" s="209">
        <v>0</v>
      </c>
      <c r="F341" s="210">
        <v>0</v>
      </c>
      <c r="G341" s="210">
        <v>0</v>
      </c>
      <c r="H341" s="210">
        <v>0</v>
      </c>
      <c r="I341" s="210">
        <v>0</v>
      </c>
      <c r="J341" s="210">
        <v>0</v>
      </c>
      <c r="K341" s="210">
        <v>0</v>
      </c>
      <c r="L341" s="211">
        <v>0</v>
      </c>
      <c r="M341" s="212">
        <v>0</v>
      </c>
      <c r="N341" s="212">
        <v>0</v>
      </c>
      <c r="O341" s="213">
        <v>0</v>
      </c>
      <c r="P341" s="214">
        <v>0</v>
      </c>
      <c r="Q341" s="214">
        <v>0</v>
      </c>
      <c r="R341" s="214">
        <v>0</v>
      </c>
      <c r="S341" s="214">
        <v>0</v>
      </c>
      <c r="T341" s="214">
        <v>0</v>
      </c>
      <c r="U341" s="224">
        <v>0</v>
      </c>
      <c r="V341" s="215">
        <v>0</v>
      </c>
      <c r="W341" s="211">
        <v>0</v>
      </c>
      <c r="X341" s="212">
        <v>0</v>
      </c>
      <c r="Y341" s="216">
        <v>0</v>
      </c>
      <c r="Z341" s="217">
        <v>0</v>
      </c>
    </row>
    <row r="342" spans="1:26" ht="15" customHeight="1" x14ac:dyDescent="0.25">
      <c r="A342" s="331"/>
      <c r="B342" s="205"/>
      <c r="C342" s="206" t="s">
        <v>359</v>
      </c>
      <c r="D342" s="208" t="s">
        <v>365</v>
      </c>
      <c r="E342" s="209">
        <v>0</v>
      </c>
      <c r="F342" s="210">
        <v>0</v>
      </c>
      <c r="G342" s="210">
        <v>0</v>
      </c>
      <c r="H342" s="210">
        <v>0</v>
      </c>
      <c r="I342" s="210">
        <v>0</v>
      </c>
      <c r="J342" s="210">
        <v>0</v>
      </c>
      <c r="K342" s="210">
        <v>0</v>
      </c>
      <c r="L342" s="211">
        <v>0</v>
      </c>
      <c r="M342" s="212">
        <v>0</v>
      </c>
      <c r="N342" s="212">
        <v>0</v>
      </c>
      <c r="O342" s="213">
        <v>0</v>
      </c>
      <c r="P342" s="214">
        <v>0</v>
      </c>
      <c r="Q342" s="214">
        <v>0</v>
      </c>
      <c r="R342" s="214">
        <v>0</v>
      </c>
      <c r="S342" s="214">
        <v>0</v>
      </c>
      <c r="T342" s="214">
        <v>0</v>
      </c>
      <c r="U342" s="224">
        <v>0</v>
      </c>
      <c r="V342" s="215">
        <v>0</v>
      </c>
      <c r="W342" s="211">
        <v>0</v>
      </c>
      <c r="X342" s="212">
        <v>0</v>
      </c>
      <c r="Y342" s="216">
        <v>0</v>
      </c>
      <c r="Z342" s="217">
        <v>0</v>
      </c>
    </row>
    <row r="343" spans="1:26" ht="15" customHeight="1" x14ac:dyDescent="0.25">
      <c r="A343" s="331"/>
      <c r="B343" s="205"/>
      <c r="C343" s="206" t="s">
        <v>359</v>
      </c>
      <c r="D343" s="208" t="s">
        <v>366</v>
      </c>
      <c r="E343" s="209">
        <v>0</v>
      </c>
      <c r="F343" s="210">
        <v>0</v>
      </c>
      <c r="G343" s="210">
        <v>0</v>
      </c>
      <c r="H343" s="210">
        <v>0</v>
      </c>
      <c r="I343" s="210">
        <v>0</v>
      </c>
      <c r="J343" s="210">
        <v>0</v>
      </c>
      <c r="K343" s="210">
        <v>0</v>
      </c>
      <c r="L343" s="211">
        <v>0</v>
      </c>
      <c r="M343" s="212">
        <v>0</v>
      </c>
      <c r="N343" s="212">
        <v>0</v>
      </c>
      <c r="O343" s="213">
        <v>0</v>
      </c>
      <c r="P343" s="214">
        <v>0</v>
      </c>
      <c r="Q343" s="214">
        <v>0</v>
      </c>
      <c r="R343" s="214">
        <v>0</v>
      </c>
      <c r="S343" s="214">
        <v>0</v>
      </c>
      <c r="T343" s="214">
        <v>0</v>
      </c>
      <c r="U343" s="224">
        <v>0</v>
      </c>
      <c r="V343" s="215">
        <v>0</v>
      </c>
      <c r="W343" s="211">
        <v>0</v>
      </c>
      <c r="X343" s="212">
        <v>0</v>
      </c>
      <c r="Y343" s="216">
        <v>0</v>
      </c>
      <c r="Z343" s="217">
        <v>0</v>
      </c>
    </row>
    <row r="344" spans="1:26" ht="15" customHeight="1" x14ac:dyDescent="0.25">
      <c r="A344" s="331"/>
      <c r="B344" s="205"/>
      <c r="C344" s="206" t="s">
        <v>359</v>
      </c>
      <c r="D344" s="208" t="s">
        <v>367</v>
      </c>
      <c r="E344" s="209">
        <v>0</v>
      </c>
      <c r="F344" s="210">
        <v>0</v>
      </c>
      <c r="G344" s="210">
        <v>0</v>
      </c>
      <c r="H344" s="210">
        <v>0</v>
      </c>
      <c r="I344" s="210">
        <v>0</v>
      </c>
      <c r="J344" s="210">
        <v>0</v>
      </c>
      <c r="K344" s="210">
        <v>0</v>
      </c>
      <c r="L344" s="211">
        <v>0</v>
      </c>
      <c r="M344" s="212">
        <v>4</v>
      </c>
      <c r="N344" s="212">
        <v>6</v>
      </c>
      <c r="O344" s="213">
        <v>10</v>
      </c>
      <c r="P344" s="214">
        <v>0</v>
      </c>
      <c r="Q344" s="214">
        <v>0</v>
      </c>
      <c r="R344" s="214">
        <v>0</v>
      </c>
      <c r="S344" s="214">
        <v>0</v>
      </c>
      <c r="T344" s="214">
        <v>0</v>
      </c>
      <c r="U344" s="224">
        <v>0</v>
      </c>
      <c r="V344" s="215">
        <v>0</v>
      </c>
      <c r="W344" s="211">
        <v>0</v>
      </c>
      <c r="X344" s="212">
        <v>3</v>
      </c>
      <c r="Y344" s="216">
        <v>4</v>
      </c>
      <c r="Z344" s="217">
        <v>7</v>
      </c>
    </row>
    <row r="345" spans="1:26" ht="15" customHeight="1" x14ac:dyDescent="0.25">
      <c r="A345" s="331"/>
      <c r="B345" s="205"/>
      <c r="C345" s="206"/>
      <c r="D345" s="208" t="s">
        <v>368</v>
      </c>
      <c r="E345" s="209">
        <v>0</v>
      </c>
      <c r="F345" s="210">
        <v>0</v>
      </c>
      <c r="G345" s="210">
        <v>0</v>
      </c>
      <c r="H345" s="210">
        <v>0</v>
      </c>
      <c r="I345" s="210">
        <v>0</v>
      </c>
      <c r="J345" s="210">
        <v>0</v>
      </c>
      <c r="K345" s="210">
        <v>0</v>
      </c>
      <c r="L345" s="211">
        <v>0</v>
      </c>
      <c r="M345" s="212">
        <v>1</v>
      </c>
      <c r="N345" s="212">
        <v>12</v>
      </c>
      <c r="O345" s="213">
        <v>13</v>
      </c>
      <c r="P345" s="214">
        <v>0</v>
      </c>
      <c r="Q345" s="214">
        <v>0</v>
      </c>
      <c r="R345" s="214">
        <v>0</v>
      </c>
      <c r="S345" s="214">
        <v>0</v>
      </c>
      <c r="T345" s="214">
        <v>0</v>
      </c>
      <c r="U345" s="224">
        <v>0</v>
      </c>
      <c r="V345" s="215">
        <v>0</v>
      </c>
      <c r="W345" s="211">
        <v>0</v>
      </c>
      <c r="X345" s="212">
        <v>0</v>
      </c>
      <c r="Y345" s="216">
        <v>5</v>
      </c>
      <c r="Z345" s="217">
        <v>5</v>
      </c>
    </row>
    <row r="346" spans="1:26" ht="15" customHeight="1" x14ac:dyDescent="0.25">
      <c r="A346" s="331"/>
      <c r="B346" s="205"/>
      <c r="C346" s="206"/>
      <c r="D346" s="208" t="s">
        <v>369</v>
      </c>
      <c r="E346" s="209">
        <v>0</v>
      </c>
      <c r="F346" s="210">
        <v>0</v>
      </c>
      <c r="G346" s="210">
        <v>0</v>
      </c>
      <c r="H346" s="210">
        <v>0</v>
      </c>
      <c r="I346" s="210">
        <v>0</v>
      </c>
      <c r="J346" s="210">
        <v>0</v>
      </c>
      <c r="K346" s="210">
        <v>0</v>
      </c>
      <c r="L346" s="211">
        <v>0</v>
      </c>
      <c r="M346" s="212">
        <v>0</v>
      </c>
      <c r="N346" s="212">
        <v>0</v>
      </c>
      <c r="O346" s="213">
        <v>0</v>
      </c>
      <c r="P346" s="214">
        <v>0</v>
      </c>
      <c r="Q346" s="214">
        <v>0</v>
      </c>
      <c r="R346" s="214">
        <v>0</v>
      </c>
      <c r="S346" s="214">
        <v>0</v>
      </c>
      <c r="T346" s="214">
        <v>0</v>
      </c>
      <c r="U346" s="224">
        <v>0</v>
      </c>
      <c r="V346" s="215">
        <v>0</v>
      </c>
      <c r="W346" s="211">
        <v>0</v>
      </c>
      <c r="X346" s="212">
        <v>0</v>
      </c>
      <c r="Y346" s="216">
        <v>0</v>
      </c>
      <c r="Z346" s="217">
        <v>0</v>
      </c>
    </row>
    <row r="347" spans="1:26" ht="15" customHeight="1" x14ac:dyDescent="0.25">
      <c r="A347" s="331"/>
      <c r="B347" s="205"/>
      <c r="C347" s="206" t="s">
        <v>370</v>
      </c>
      <c r="D347" s="208" t="s">
        <v>371</v>
      </c>
      <c r="E347" s="209">
        <v>0</v>
      </c>
      <c r="F347" s="210">
        <v>0</v>
      </c>
      <c r="G347" s="210">
        <v>0</v>
      </c>
      <c r="H347" s="210">
        <v>0</v>
      </c>
      <c r="I347" s="210">
        <v>0</v>
      </c>
      <c r="J347" s="210">
        <v>0</v>
      </c>
      <c r="K347" s="210">
        <v>0</v>
      </c>
      <c r="L347" s="211">
        <v>0</v>
      </c>
      <c r="M347" s="212">
        <v>14</v>
      </c>
      <c r="N347" s="212">
        <v>38</v>
      </c>
      <c r="O347" s="213">
        <v>52</v>
      </c>
      <c r="P347" s="214">
        <v>0</v>
      </c>
      <c r="Q347" s="214">
        <v>0</v>
      </c>
      <c r="R347" s="214">
        <v>0</v>
      </c>
      <c r="S347" s="214">
        <v>0</v>
      </c>
      <c r="T347" s="214">
        <v>0</v>
      </c>
      <c r="U347" s="224">
        <v>0</v>
      </c>
      <c r="V347" s="215">
        <v>0</v>
      </c>
      <c r="W347" s="211">
        <v>0</v>
      </c>
      <c r="X347" s="212">
        <v>2</v>
      </c>
      <c r="Y347" s="216">
        <v>11</v>
      </c>
      <c r="Z347" s="217">
        <v>13</v>
      </c>
    </row>
    <row r="348" spans="1:26" ht="15" customHeight="1" x14ac:dyDescent="0.25">
      <c r="A348" s="331"/>
      <c r="B348" s="205"/>
      <c r="C348" s="206" t="s">
        <v>370</v>
      </c>
      <c r="D348" s="208" t="s">
        <v>372</v>
      </c>
      <c r="E348" s="209">
        <v>0</v>
      </c>
      <c r="F348" s="210">
        <v>0</v>
      </c>
      <c r="G348" s="210">
        <v>0</v>
      </c>
      <c r="H348" s="210">
        <v>0</v>
      </c>
      <c r="I348" s="210">
        <v>0</v>
      </c>
      <c r="J348" s="210">
        <v>0</v>
      </c>
      <c r="K348" s="210">
        <v>0</v>
      </c>
      <c r="L348" s="211">
        <v>0</v>
      </c>
      <c r="M348" s="212">
        <v>0</v>
      </c>
      <c r="N348" s="212">
        <v>0</v>
      </c>
      <c r="O348" s="213">
        <v>0</v>
      </c>
      <c r="P348" s="214">
        <v>0</v>
      </c>
      <c r="Q348" s="214">
        <v>0</v>
      </c>
      <c r="R348" s="214">
        <v>0</v>
      </c>
      <c r="S348" s="214">
        <v>0</v>
      </c>
      <c r="T348" s="214">
        <v>0</v>
      </c>
      <c r="U348" s="224">
        <v>0</v>
      </c>
      <c r="V348" s="215">
        <v>0</v>
      </c>
      <c r="W348" s="211">
        <v>0</v>
      </c>
      <c r="X348" s="212">
        <v>0</v>
      </c>
      <c r="Y348" s="216">
        <v>0</v>
      </c>
      <c r="Z348" s="217">
        <v>0</v>
      </c>
    </row>
    <row r="349" spans="1:26" ht="15" customHeight="1" x14ac:dyDescent="0.25">
      <c r="A349" s="331"/>
      <c r="B349" s="205"/>
      <c r="C349" s="206"/>
      <c r="D349" s="208" t="s">
        <v>373</v>
      </c>
      <c r="E349" s="209">
        <v>0</v>
      </c>
      <c r="F349" s="210">
        <v>0</v>
      </c>
      <c r="G349" s="210">
        <v>0</v>
      </c>
      <c r="H349" s="210">
        <v>0</v>
      </c>
      <c r="I349" s="210">
        <v>0</v>
      </c>
      <c r="J349" s="210">
        <v>0</v>
      </c>
      <c r="K349" s="210">
        <v>0</v>
      </c>
      <c r="L349" s="211">
        <v>0</v>
      </c>
      <c r="M349" s="212">
        <v>0</v>
      </c>
      <c r="N349" s="212">
        <v>0</v>
      </c>
      <c r="O349" s="213">
        <v>0</v>
      </c>
      <c r="P349" s="214">
        <v>0</v>
      </c>
      <c r="Q349" s="214">
        <v>0</v>
      </c>
      <c r="R349" s="214">
        <v>0</v>
      </c>
      <c r="S349" s="214">
        <v>0</v>
      </c>
      <c r="T349" s="214">
        <v>0</v>
      </c>
      <c r="U349" s="224">
        <v>0</v>
      </c>
      <c r="V349" s="215">
        <v>0</v>
      </c>
      <c r="W349" s="211">
        <v>0</v>
      </c>
      <c r="X349" s="212">
        <v>0</v>
      </c>
      <c r="Y349" s="216">
        <v>0</v>
      </c>
      <c r="Z349" s="217">
        <v>0</v>
      </c>
    </row>
    <row r="350" spans="1:26" ht="15" customHeight="1" x14ac:dyDescent="0.25">
      <c r="A350" s="331"/>
      <c r="B350" s="205"/>
      <c r="C350" s="206" t="s">
        <v>374</v>
      </c>
      <c r="D350" s="208" t="s">
        <v>375</v>
      </c>
      <c r="E350" s="209">
        <v>2</v>
      </c>
      <c r="F350" s="210">
        <v>0</v>
      </c>
      <c r="G350" s="210">
        <v>3</v>
      </c>
      <c r="H350" s="210">
        <v>0</v>
      </c>
      <c r="I350" s="210">
        <v>0</v>
      </c>
      <c r="J350" s="210">
        <v>0</v>
      </c>
      <c r="K350" s="210">
        <v>0</v>
      </c>
      <c r="L350" s="211">
        <v>5</v>
      </c>
      <c r="M350" s="212">
        <v>2</v>
      </c>
      <c r="N350" s="212">
        <v>18</v>
      </c>
      <c r="O350" s="213">
        <v>25</v>
      </c>
      <c r="P350" s="214">
        <v>0</v>
      </c>
      <c r="Q350" s="214">
        <v>0</v>
      </c>
      <c r="R350" s="214">
        <v>0</v>
      </c>
      <c r="S350" s="214">
        <v>0</v>
      </c>
      <c r="T350" s="214">
        <v>0</v>
      </c>
      <c r="U350" s="224">
        <v>0</v>
      </c>
      <c r="V350" s="215">
        <v>0</v>
      </c>
      <c r="W350" s="211">
        <v>0</v>
      </c>
      <c r="X350" s="212">
        <v>2</v>
      </c>
      <c r="Y350" s="216">
        <v>1</v>
      </c>
      <c r="Z350" s="217">
        <v>3</v>
      </c>
    </row>
    <row r="351" spans="1:26" ht="15" customHeight="1" x14ac:dyDescent="0.25">
      <c r="A351" s="331"/>
      <c r="B351" s="205"/>
      <c r="C351" s="206" t="s">
        <v>376</v>
      </c>
      <c r="D351" s="208" t="s">
        <v>377</v>
      </c>
      <c r="E351" s="209">
        <v>0</v>
      </c>
      <c r="F351" s="210">
        <v>1</v>
      </c>
      <c r="G351" s="210">
        <v>0</v>
      </c>
      <c r="H351" s="210">
        <v>0</v>
      </c>
      <c r="I351" s="210">
        <v>0</v>
      </c>
      <c r="J351" s="210">
        <v>0</v>
      </c>
      <c r="K351" s="210">
        <v>0</v>
      </c>
      <c r="L351" s="211">
        <v>1</v>
      </c>
      <c r="M351" s="212">
        <v>33</v>
      </c>
      <c r="N351" s="212">
        <v>73</v>
      </c>
      <c r="O351" s="213">
        <v>107</v>
      </c>
      <c r="P351" s="214">
        <v>0</v>
      </c>
      <c r="Q351" s="214">
        <v>0</v>
      </c>
      <c r="R351" s="214">
        <v>0</v>
      </c>
      <c r="S351" s="214">
        <v>0</v>
      </c>
      <c r="T351" s="214">
        <v>0</v>
      </c>
      <c r="U351" s="224">
        <v>0</v>
      </c>
      <c r="V351" s="215">
        <v>0</v>
      </c>
      <c r="W351" s="211">
        <v>0</v>
      </c>
      <c r="X351" s="212">
        <v>6</v>
      </c>
      <c r="Y351" s="216">
        <v>15</v>
      </c>
      <c r="Z351" s="217">
        <v>21</v>
      </c>
    </row>
    <row r="352" spans="1:26" ht="15" customHeight="1" x14ac:dyDescent="0.25">
      <c r="A352" s="331"/>
      <c r="B352" s="205"/>
      <c r="C352" s="206" t="s">
        <v>378</v>
      </c>
      <c r="D352" s="208" t="s">
        <v>379</v>
      </c>
      <c r="E352" s="209">
        <v>0</v>
      </c>
      <c r="F352" s="210">
        <v>0</v>
      </c>
      <c r="G352" s="210">
        <v>0</v>
      </c>
      <c r="H352" s="210">
        <v>0</v>
      </c>
      <c r="I352" s="210">
        <v>0</v>
      </c>
      <c r="J352" s="210">
        <v>0</v>
      </c>
      <c r="K352" s="210">
        <v>0</v>
      </c>
      <c r="L352" s="211">
        <v>0</v>
      </c>
      <c r="M352" s="212">
        <v>13</v>
      </c>
      <c r="N352" s="212">
        <v>55</v>
      </c>
      <c r="O352" s="213">
        <v>68</v>
      </c>
      <c r="P352" s="214">
        <v>0</v>
      </c>
      <c r="Q352" s="214">
        <v>0</v>
      </c>
      <c r="R352" s="214">
        <v>0</v>
      </c>
      <c r="S352" s="214">
        <v>0</v>
      </c>
      <c r="T352" s="214">
        <v>0</v>
      </c>
      <c r="U352" s="224">
        <v>0</v>
      </c>
      <c r="V352" s="215">
        <v>0</v>
      </c>
      <c r="W352" s="211">
        <v>0</v>
      </c>
      <c r="X352" s="212">
        <v>2</v>
      </c>
      <c r="Y352" s="216">
        <v>7</v>
      </c>
      <c r="Z352" s="217">
        <v>9</v>
      </c>
    </row>
    <row r="353" spans="1:26" ht="15" customHeight="1" x14ac:dyDescent="0.25">
      <c r="A353" s="331"/>
      <c r="B353" s="205"/>
      <c r="C353" s="206" t="s">
        <v>380</v>
      </c>
      <c r="D353" s="208" t="s">
        <v>381</v>
      </c>
      <c r="E353" s="209">
        <v>0</v>
      </c>
      <c r="F353" s="210">
        <v>0</v>
      </c>
      <c r="G353" s="210">
        <v>0</v>
      </c>
      <c r="H353" s="210">
        <v>0</v>
      </c>
      <c r="I353" s="210">
        <v>0</v>
      </c>
      <c r="J353" s="210">
        <v>0</v>
      </c>
      <c r="K353" s="210">
        <v>0</v>
      </c>
      <c r="L353" s="211">
        <v>0</v>
      </c>
      <c r="M353" s="212">
        <v>0</v>
      </c>
      <c r="N353" s="212">
        <v>0</v>
      </c>
      <c r="O353" s="213">
        <v>0</v>
      </c>
      <c r="P353" s="214">
        <v>0</v>
      </c>
      <c r="Q353" s="214">
        <v>0</v>
      </c>
      <c r="R353" s="214">
        <v>0</v>
      </c>
      <c r="S353" s="214">
        <v>0</v>
      </c>
      <c r="T353" s="214">
        <v>0</v>
      </c>
      <c r="U353" s="224">
        <v>0</v>
      </c>
      <c r="V353" s="215">
        <v>0</v>
      </c>
      <c r="W353" s="211">
        <v>0</v>
      </c>
      <c r="X353" s="212">
        <v>0</v>
      </c>
      <c r="Y353" s="216">
        <v>0</v>
      </c>
      <c r="Z353" s="217">
        <v>0</v>
      </c>
    </row>
    <row r="354" spans="1:26" ht="15" customHeight="1" x14ac:dyDescent="0.25">
      <c r="A354" s="331"/>
      <c r="B354" s="205"/>
      <c r="C354" s="206" t="s">
        <v>382</v>
      </c>
      <c r="D354" s="208" t="s">
        <v>383</v>
      </c>
      <c r="E354" s="209">
        <v>8</v>
      </c>
      <c r="F354" s="210">
        <v>0</v>
      </c>
      <c r="G354" s="210">
        <v>0</v>
      </c>
      <c r="H354" s="210">
        <v>0</v>
      </c>
      <c r="I354" s="210">
        <v>0</v>
      </c>
      <c r="J354" s="210">
        <v>0</v>
      </c>
      <c r="K354" s="210">
        <v>0</v>
      </c>
      <c r="L354" s="211">
        <v>8</v>
      </c>
      <c r="M354" s="212">
        <v>1</v>
      </c>
      <c r="N354" s="212">
        <v>31</v>
      </c>
      <c r="O354" s="213">
        <v>40</v>
      </c>
      <c r="P354" s="214">
        <v>0</v>
      </c>
      <c r="Q354" s="214">
        <v>0</v>
      </c>
      <c r="R354" s="214">
        <v>0</v>
      </c>
      <c r="S354" s="214">
        <v>0</v>
      </c>
      <c r="T354" s="214">
        <v>0</v>
      </c>
      <c r="U354" s="224">
        <v>0</v>
      </c>
      <c r="V354" s="215">
        <v>0</v>
      </c>
      <c r="W354" s="211">
        <v>0</v>
      </c>
      <c r="X354" s="212">
        <v>0</v>
      </c>
      <c r="Y354" s="216">
        <v>6</v>
      </c>
      <c r="Z354" s="217">
        <v>6</v>
      </c>
    </row>
    <row r="355" spans="1:26" ht="15" customHeight="1" x14ac:dyDescent="0.25">
      <c r="A355" s="331"/>
      <c r="B355" s="205"/>
      <c r="C355" s="206" t="s">
        <v>384</v>
      </c>
      <c r="D355" s="208" t="s">
        <v>385</v>
      </c>
      <c r="E355" s="209">
        <v>0</v>
      </c>
      <c r="F355" s="210">
        <v>0</v>
      </c>
      <c r="G355" s="210">
        <v>0</v>
      </c>
      <c r="H355" s="210">
        <v>0</v>
      </c>
      <c r="I355" s="210">
        <v>0</v>
      </c>
      <c r="J355" s="210">
        <v>0</v>
      </c>
      <c r="K355" s="210">
        <v>0</v>
      </c>
      <c r="L355" s="211">
        <v>0</v>
      </c>
      <c r="M355" s="212">
        <v>1</v>
      </c>
      <c r="N355" s="212">
        <v>28</v>
      </c>
      <c r="O355" s="213">
        <v>29</v>
      </c>
      <c r="P355" s="214">
        <v>0</v>
      </c>
      <c r="Q355" s="214">
        <v>0</v>
      </c>
      <c r="R355" s="214">
        <v>0</v>
      </c>
      <c r="S355" s="214">
        <v>0</v>
      </c>
      <c r="T355" s="214">
        <v>0</v>
      </c>
      <c r="U355" s="224">
        <v>0</v>
      </c>
      <c r="V355" s="215">
        <v>0</v>
      </c>
      <c r="W355" s="211">
        <v>0</v>
      </c>
      <c r="X355" s="212">
        <v>0</v>
      </c>
      <c r="Y355" s="216">
        <v>6</v>
      </c>
      <c r="Z355" s="217">
        <v>6</v>
      </c>
    </row>
    <row r="356" spans="1:26" ht="15" customHeight="1" x14ac:dyDescent="0.25">
      <c r="A356" s="331"/>
      <c r="B356" s="205"/>
      <c r="C356" s="206" t="s">
        <v>384</v>
      </c>
      <c r="D356" s="208" t="s">
        <v>386</v>
      </c>
      <c r="E356" s="209">
        <v>0</v>
      </c>
      <c r="F356" s="210">
        <v>9</v>
      </c>
      <c r="G356" s="210">
        <v>0</v>
      </c>
      <c r="H356" s="210">
        <v>0</v>
      </c>
      <c r="I356" s="210">
        <v>0</v>
      </c>
      <c r="J356" s="210">
        <v>0</v>
      </c>
      <c r="K356" s="210">
        <v>0</v>
      </c>
      <c r="L356" s="211">
        <v>9</v>
      </c>
      <c r="M356" s="212">
        <v>20</v>
      </c>
      <c r="N356" s="212">
        <v>68</v>
      </c>
      <c r="O356" s="213">
        <v>97</v>
      </c>
      <c r="P356" s="214">
        <v>0</v>
      </c>
      <c r="Q356" s="214">
        <v>1</v>
      </c>
      <c r="R356" s="214">
        <v>0</v>
      </c>
      <c r="S356" s="214">
        <v>0</v>
      </c>
      <c r="T356" s="214">
        <v>0</v>
      </c>
      <c r="U356" s="224">
        <v>0</v>
      </c>
      <c r="V356" s="215">
        <v>0</v>
      </c>
      <c r="W356" s="211">
        <v>1</v>
      </c>
      <c r="X356" s="212">
        <v>4</v>
      </c>
      <c r="Y356" s="216">
        <v>8</v>
      </c>
      <c r="Z356" s="217">
        <v>13</v>
      </c>
    </row>
    <row r="357" spans="1:26" ht="15" customHeight="1" x14ac:dyDescent="0.25">
      <c r="A357" s="331"/>
      <c r="B357" s="205"/>
      <c r="C357" s="163" t="s">
        <v>387</v>
      </c>
      <c r="D357" s="207" t="s">
        <v>388</v>
      </c>
      <c r="E357" s="209">
        <v>0</v>
      </c>
      <c r="F357" s="210">
        <v>0</v>
      </c>
      <c r="G357" s="210">
        <v>0</v>
      </c>
      <c r="H357" s="210">
        <v>0</v>
      </c>
      <c r="I357" s="210">
        <v>0</v>
      </c>
      <c r="J357" s="210">
        <v>0</v>
      </c>
      <c r="K357" s="210">
        <v>0</v>
      </c>
      <c r="L357" s="211">
        <v>0</v>
      </c>
      <c r="M357" s="212">
        <v>3</v>
      </c>
      <c r="N357" s="212">
        <v>17</v>
      </c>
      <c r="O357" s="213">
        <v>20</v>
      </c>
      <c r="P357" s="214">
        <v>0</v>
      </c>
      <c r="Q357" s="214">
        <v>0</v>
      </c>
      <c r="R357" s="214">
        <v>0</v>
      </c>
      <c r="S357" s="214">
        <v>0</v>
      </c>
      <c r="T357" s="214">
        <v>0</v>
      </c>
      <c r="U357" s="224">
        <v>0</v>
      </c>
      <c r="V357" s="215">
        <v>0</v>
      </c>
      <c r="W357" s="211">
        <v>0</v>
      </c>
      <c r="X357" s="212">
        <v>0</v>
      </c>
      <c r="Y357" s="216">
        <v>5</v>
      </c>
      <c r="Z357" s="217">
        <v>5</v>
      </c>
    </row>
    <row r="358" spans="1:26" ht="15" customHeight="1" x14ac:dyDescent="0.25">
      <c r="A358" s="331"/>
      <c r="B358" s="205"/>
      <c r="C358" s="206" t="s">
        <v>387</v>
      </c>
      <c r="D358" s="208" t="s">
        <v>389</v>
      </c>
      <c r="E358" s="209">
        <v>0</v>
      </c>
      <c r="F358" s="210">
        <v>0</v>
      </c>
      <c r="G358" s="210">
        <v>0</v>
      </c>
      <c r="H358" s="210">
        <v>0</v>
      </c>
      <c r="I358" s="210">
        <v>0</v>
      </c>
      <c r="J358" s="210">
        <v>0</v>
      </c>
      <c r="K358" s="210">
        <v>0</v>
      </c>
      <c r="L358" s="211">
        <v>0</v>
      </c>
      <c r="M358" s="212">
        <v>0</v>
      </c>
      <c r="N358" s="212">
        <v>0</v>
      </c>
      <c r="O358" s="213">
        <v>0</v>
      </c>
      <c r="P358" s="214">
        <v>0</v>
      </c>
      <c r="Q358" s="214">
        <v>0</v>
      </c>
      <c r="R358" s="214">
        <v>0</v>
      </c>
      <c r="S358" s="214">
        <v>0</v>
      </c>
      <c r="T358" s="214">
        <v>0</v>
      </c>
      <c r="U358" s="224">
        <v>0</v>
      </c>
      <c r="V358" s="215">
        <v>0</v>
      </c>
      <c r="W358" s="211">
        <v>0</v>
      </c>
      <c r="X358" s="212">
        <v>0</v>
      </c>
      <c r="Y358" s="216">
        <v>0</v>
      </c>
      <c r="Z358" s="217">
        <v>0</v>
      </c>
    </row>
    <row r="359" spans="1:26" ht="15" customHeight="1" x14ac:dyDescent="0.25">
      <c r="A359" s="331"/>
      <c r="B359" s="205"/>
      <c r="C359" s="206" t="s">
        <v>387</v>
      </c>
      <c r="D359" s="208" t="s">
        <v>390</v>
      </c>
      <c r="E359" s="209">
        <v>0</v>
      </c>
      <c r="F359" s="210">
        <v>0</v>
      </c>
      <c r="G359" s="210">
        <v>0</v>
      </c>
      <c r="H359" s="210">
        <v>0</v>
      </c>
      <c r="I359" s="210">
        <v>0</v>
      </c>
      <c r="J359" s="210">
        <v>0</v>
      </c>
      <c r="K359" s="210">
        <v>0</v>
      </c>
      <c r="L359" s="211">
        <v>0</v>
      </c>
      <c r="M359" s="212">
        <v>12</v>
      </c>
      <c r="N359" s="212">
        <v>29</v>
      </c>
      <c r="O359" s="213">
        <v>41</v>
      </c>
      <c r="P359" s="214">
        <v>0</v>
      </c>
      <c r="Q359" s="214">
        <v>0</v>
      </c>
      <c r="R359" s="214">
        <v>0</v>
      </c>
      <c r="S359" s="214">
        <v>0</v>
      </c>
      <c r="T359" s="214">
        <v>0</v>
      </c>
      <c r="U359" s="224">
        <v>0</v>
      </c>
      <c r="V359" s="215">
        <v>0</v>
      </c>
      <c r="W359" s="211">
        <v>0</v>
      </c>
      <c r="X359" s="212">
        <v>1</v>
      </c>
      <c r="Y359" s="216">
        <v>1</v>
      </c>
      <c r="Z359" s="217">
        <v>2</v>
      </c>
    </row>
    <row r="360" spans="1:26" ht="15" customHeight="1" x14ac:dyDescent="0.25">
      <c r="A360" s="331"/>
      <c r="B360" s="205"/>
      <c r="C360" s="206" t="s">
        <v>387</v>
      </c>
      <c r="D360" s="208" t="s">
        <v>391</v>
      </c>
      <c r="E360" s="209">
        <v>0</v>
      </c>
      <c r="F360" s="210">
        <v>0</v>
      </c>
      <c r="G360" s="210">
        <v>0</v>
      </c>
      <c r="H360" s="210">
        <v>0</v>
      </c>
      <c r="I360" s="210">
        <v>0</v>
      </c>
      <c r="J360" s="210">
        <v>0</v>
      </c>
      <c r="K360" s="210">
        <v>0</v>
      </c>
      <c r="L360" s="211">
        <v>0</v>
      </c>
      <c r="M360" s="212">
        <v>0</v>
      </c>
      <c r="N360" s="212">
        <v>0</v>
      </c>
      <c r="O360" s="213">
        <v>0</v>
      </c>
      <c r="P360" s="214">
        <v>0</v>
      </c>
      <c r="Q360" s="214">
        <v>0</v>
      </c>
      <c r="R360" s="214">
        <v>0</v>
      </c>
      <c r="S360" s="214">
        <v>0</v>
      </c>
      <c r="T360" s="214">
        <v>0</v>
      </c>
      <c r="U360" s="224">
        <v>0</v>
      </c>
      <c r="V360" s="215">
        <v>0</v>
      </c>
      <c r="W360" s="211">
        <v>0</v>
      </c>
      <c r="X360" s="212">
        <v>0</v>
      </c>
      <c r="Y360" s="216">
        <v>0</v>
      </c>
      <c r="Z360" s="217">
        <v>0</v>
      </c>
    </row>
    <row r="361" spans="1:26" ht="15" customHeight="1" x14ac:dyDescent="0.25">
      <c r="A361" s="331"/>
      <c r="B361" s="99" t="s">
        <v>115</v>
      </c>
      <c r="C361" s="111"/>
      <c r="D361" s="112"/>
      <c r="E361" s="200">
        <v>45</v>
      </c>
      <c r="F361" s="201">
        <v>17</v>
      </c>
      <c r="G361" s="201">
        <v>14</v>
      </c>
      <c r="H361" s="201">
        <v>0</v>
      </c>
      <c r="I361" s="201">
        <v>0</v>
      </c>
      <c r="J361" s="201">
        <v>0</v>
      </c>
      <c r="K361" s="201">
        <v>0</v>
      </c>
      <c r="L361" s="202">
        <v>76</v>
      </c>
      <c r="M361" s="203">
        <v>213</v>
      </c>
      <c r="N361" s="203">
        <v>1534</v>
      </c>
      <c r="O361" s="204">
        <v>1823</v>
      </c>
      <c r="P361" s="203">
        <v>0</v>
      </c>
      <c r="Q361" s="203">
        <v>3</v>
      </c>
      <c r="R361" s="203">
        <v>3</v>
      </c>
      <c r="S361" s="203">
        <v>0</v>
      </c>
      <c r="T361" s="203">
        <v>0</v>
      </c>
      <c r="U361" s="203">
        <v>0</v>
      </c>
      <c r="V361" s="203">
        <v>0</v>
      </c>
      <c r="W361" s="202">
        <v>6</v>
      </c>
      <c r="X361" s="202">
        <v>46</v>
      </c>
      <c r="Y361" s="202">
        <v>285</v>
      </c>
      <c r="Z361" s="202">
        <v>337</v>
      </c>
    </row>
    <row r="362" spans="1:26" ht="15" customHeight="1" x14ac:dyDescent="0.25">
      <c r="A362" s="331"/>
      <c r="B362" s="205"/>
      <c r="C362" s="206" t="s">
        <v>392</v>
      </c>
      <c r="D362" s="208" t="s">
        <v>393</v>
      </c>
      <c r="E362" s="209">
        <v>4</v>
      </c>
      <c r="F362" s="210">
        <v>0</v>
      </c>
      <c r="G362" s="210">
        <v>0</v>
      </c>
      <c r="H362" s="210">
        <v>0</v>
      </c>
      <c r="I362" s="210">
        <v>0</v>
      </c>
      <c r="J362" s="210">
        <v>0</v>
      </c>
      <c r="K362" s="210">
        <v>0</v>
      </c>
      <c r="L362" s="211">
        <v>4</v>
      </c>
      <c r="M362" s="212">
        <v>22</v>
      </c>
      <c r="N362" s="212">
        <v>38</v>
      </c>
      <c r="O362" s="213">
        <v>64</v>
      </c>
      <c r="P362" s="214">
        <v>0</v>
      </c>
      <c r="Q362" s="214">
        <v>0</v>
      </c>
      <c r="R362" s="214">
        <v>0</v>
      </c>
      <c r="S362" s="214">
        <v>0</v>
      </c>
      <c r="T362" s="214">
        <v>0</v>
      </c>
      <c r="U362" s="224">
        <v>0</v>
      </c>
      <c r="V362" s="215">
        <v>0</v>
      </c>
      <c r="W362" s="211">
        <v>0</v>
      </c>
      <c r="X362" s="212">
        <v>4</v>
      </c>
      <c r="Y362" s="216">
        <v>5</v>
      </c>
      <c r="Z362" s="217">
        <v>9</v>
      </c>
    </row>
    <row r="363" spans="1:26" ht="15" customHeight="1" x14ac:dyDescent="0.25">
      <c r="A363" s="331"/>
      <c r="B363" s="205"/>
      <c r="C363" s="206"/>
      <c r="D363" s="208" t="s">
        <v>571</v>
      </c>
      <c r="E363" s="209">
        <v>0</v>
      </c>
      <c r="F363" s="210">
        <v>0</v>
      </c>
      <c r="G363" s="210">
        <v>0</v>
      </c>
      <c r="H363" s="210">
        <v>0</v>
      </c>
      <c r="I363" s="210">
        <v>0</v>
      </c>
      <c r="J363" s="210">
        <v>0</v>
      </c>
      <c r="K363" s="210">
        <v>0</v>
      </c>
      <c r="L363" s="211">
        <v>0</v>
      </c>
      <c r="M363" s="212">
        <v>0</v>
      </c>
      <c r="N363" s="212">
        <v>26</v>
      </c>
      <c r="O363" s="213">
        <v>26</v>
      </c>
      <c r="P363" s="214">
        <v>0</v>
      </c>
      <c r="Q363" s="214">
        <v>0</v>
      </c>
      <c r="R363" s="214">
        <v>0</v>
      </c>
      <c r="S363" s="214">
        <v>0</v>
      </c>
      <c r="T363" s="214">
        <v>0</v>
      </c>
      <c r="U363" s="224">
        <v>0</v>
      </c>
      <c r="V363" s="215">
        <v>0</v>
      </c>
      <c r="W363" s="211">
        <v>0</v>
      </c>
      <c r="X363" s="212">
        <v>0</v>
      </c>
      <c r="Y363" s="216">
        <v>2</v>
      </c>
      <c r="Z363" s="217">
        <v>2</v>
      </c>
    </row>
    <row r="364" spans="1:26" ht="15" customHeight="1" x14ac:dyDescent="0.25">
      <c r="A364" s="331"/>
      <c r="B364" s="205"/>
      <c r="C364" s="206"/>
      <c r="D364" s="208" t="s">
        <v>483</v>
      </c>
      <c r="E364" s="209">
        <v>0</v>
      </c>
      <c r="F364" s="210">
        <v>0</v>
      </c>
      <c r="G364" s="210">
        <v>0</v>
      </c>
      <c r="H364" s="210">
        <v>0</v>
      </c>
      <c r="I364" s="210">
        <v>0</v>
      </c>
      <c r="J364" s="210">
        <v>0</v>
      </c>
      <c r="K364" s="210">
        <v>0</v>
      </c>
      <c r="L364" s="211">
        <v>0</v>
      </c>
      <c r="M364" s="212">
        <v>7</v>
      </c>
      <c r="N364" s="212">
        <v>8</v>
      </c>
      <c r="O364" s="213">
        <v>15</v>
      </c>
      <c r="P364" s="214">
        <v>0</v>
      </c>
      <c r="Q364" s="214">
        <v>0</v>
      </c>
      <c r="R364" s="214">
        <v>0</v>
      </c>
      <c r="S364" s="214">
        <v>0</v>
      </c>
      <c r="T364" s="214">
        <v>0</v>
      </c>
      <c r="U364" s="224">
        <v>0</v>
      </c>
      <c r="V364" s="215">
        <v>0</v>
      </c>
      <c r="W364" s="211">
        <v>0</v>
      </c>
      <c r="X364" s="212">
        <v>0</v>
      </c>
      <c r="Y364" s="216">
        <v>0</v>
      </c>
      <c r="Z364" s="217">
        <v>0</v>
      </c>
    </row>
    <row r="365" spans="1:26" ht="15" customHeight="1" x14ac:dyDescent="0.25">
      <c r="A365" s="331"/>
      <c r="B365" s="205"/>
      <c r="C365" s="206" t="s">
        <v>392</v>
      </c>
      <c r="D365" s="208" t="s">
        <v>394</v>
      </c>
      <c r="E365" s="209">
        <v>0</v>
      </c>
      <c r="F365" s="210">
        <v>0</v>
      </c>
      <c r="G365" s="210">
        <v>0</v>
      </c>
      <c r="H365" s="210">
        <v>0</v>
      </c>
      <c r="I365" s="210">
        <v>0</v>
      </c>
      <c r="J365" s="210">
        <v>0</v>
      </c>
      <c r="K365" s="210">
        <v>0</v>
      </c>
      <c r="L365" s="211">
        <v>0</v>
      </c>
      <c r="M365" s="212">
        <v>0</v>
      </c>
      <c r="N365" s="212">
        <v>0</v>
      </c>
      <c r="O365" s="213">
        <v>0</v>
      </c>
      <c r="P365" s="214">
        <v>0</v>
      </c>
      <c r="Q365" s="214">
        <v>0</v>
      </c>
      <c r="R365" s="214">
        <v>0</v>
      </c>
      <c r="S365" s="214">
        <v>0</v>
      </c>
      <c r="T365" s="214">
        <v>0</v>
      </c>
      <c r="U365" s="224">
        <v>0</v>
      </c>
      <c r="V365" s="215">
        <v>0</v>
      </c>
      <c r="W365" s="211">
        <v>0</v>
      </c>
      <c r="X365" s="212">
        <v>0</v>
      </c>
      <c r="Y365" s="216">
        <v>0</v>
      </c>
      <c r="Z365" s="217">
        <v>0</v>
      </c>
    </row>
    <row r="366" spans="1:26" ht="15" customHeight="1" x14ac:dyDescent="0.25">
      <c r="A366" s="331"/>
      <c r="B366" s="205"/>
      <c r="C366" s="206" t="s">
        <v>392</v>
      </c>
      <c r="D366" s="208" t="s">
        <v>395</v>
      </c>
      <c r="E366" s="209">
        <v>0</v>
      </c>
      <c r="F366" s="210">
        <v>0</v>
      </c>
      <c r="G366" s="210">
        <v>0</v>
      </c>
      <c r="H366" s="210">
        <v>0</v>
      </c>
      <c r="I366" s="210">
        <v>0</v>
      </c>
      <c r="J366" s="210">
        <v>0</v>
      </c>
      <c r="K366" s="210">
        <v>0</v>
      </c>
      <c r="L366" s="211">
        <v>0</v>
      </c>
      <c r="M366" s="212">
        <v>0</v>
      </c>
      <c r="N366" s="212">
        <v>0</v>
      </c>
      <c r="O366" s="213">
        <v>0</v>
      </c>
      <c r="P366" s="214">
        <v>0</v>
      </c>
      <c r="Q366" s="214">
        <v>0</v>
      </c>
      <c r="R366" s="214">
        <v>0</v>
      </c>
      <c r="S366" s="214">
        <v>0</v>
      </c>
      <c r="T366" s="214">
        <v>0</v>
      </c>
      <c r="U366" s="224">
        <v>0</v>
      </c>
      <c r="V366" s="215">
        <v>0</v>
      </c>
      <c r="W366" s="211">
        <v>0</v>
      </c>
      <c r="X366" s="212">
        <v>0</v>
      </c>
      <c r="Y366" s="216">
        <v>0</v>
      </c>
      <c r="Z366" s="217">
        <v>0</v>
      </c>
    </row>
    <row r="367" spans="1:26" ht="15" customHeight="1" x14ac:dyDescent="0.25">
      <c r="A367" s="331"/>
      <c r="B367" s="205"/>
      <c r="C367" s="206" t="s">
        <v>392</v>
      </c>
      <c r="D367" s="208" t="s">
        <v>396</v>
      </c>
      <c r="E367" s="209">
        <v>0</v>
      </c>
      <c r="F367" s="210">
        <v>0</v>
      </c>
      <c r="G367" s="210">
        <v>0</v>
      </c>
      <c r="H367" s="210">
        <v>0</v>
      </c>
      <c r="I367" s="210">
        <v>0</v>
      </c>
      <c r="J367" s="210">
        <v>0</v>
      </c>
      <c r="K367" s="210">
        <v>0</v>
      </c>
      <c r="L367" s="211">
        <v>0</v>
      </c>
      <c r="M367" s="212">
        <v>0</v>
      </c>
      <c r="N367" s="212">
        <v>0</v>
      </c>
      <c r="O367" s="213">
        <v>0</v>
      </c>
      <c r="P367" s="214">
        <v>0</v>
      </c>
      <c r="Q367" s="214">
        <v>0</v>
      </c>
      <c r="R367" s="214">
        <v>0</v>
      </c>
      <c r="S367" s="214">
        <v>0</v>
      </c>
      <c r="T367" s="214">
        <v>0</v>
      </c>
      <c r="U367" s="224">
        <v>0</v>
      </c>
      <c r="V367" s="215">
        <v>0</v>
      </c>
      <c r="W367" s="211">
        <v>0</v>
      </c>
      <c r="X367" s="212">
        <v>0</v>
      </c>
      <c r="Y367" s="216">
        <v>0</v>
      </c>
      <c r="Z367" s="217">
        <v>0</v>
      </c>
    </row>
    <row r="368" spans="1:26" ht="15" customHeight="1" x14ac:dyDescent="0.25">
      <c r="A368" s="331"/>
      <c r="B368" s="205"/>
      <c r="C368" s="206" t="s">
        <v>397</v>
      </c>
      <c r="D368" s="208" t="s">
        <v>398</v>
      </c>
      <c r="E368" s="209">
        <v>0</v>
      </c>
      <c r="F368" s="210">
        <v>0</v>
      </c>
      <c r="G368" s="210">
        <v>0</v>
      </c>
      <c r="H368" s="210">
        <v>0</v>
      </c>
      <c r="I368" s="210">
        <v>0</v>
      </c>
      <c r="J368" s="210">
        <v>0</v>
      </c>
      <c r="K368" s="210">
        <v>0</v>
      </c>
      <c r="L368" s="211">
        <v>0</v>
      </c>
      <c r="M368" s="212">
        <v>5</v>
      </c>
      <c r="N368" s="212">
        <v>139</v>
      </c>
      <c r="O368" s="213">
        <v>144</v>
      </c>
      <c r="P368" s="214">
        <v>0</v>
      </c>
      <c r="Q368" s="214">
        <v>0</v>
      </c>
      <c r="R368" s="214">
        <v>0</v>
      </c>
      <c r="S368" s="214">
        <v>0</v>
      </c>
      <c r="T368" s="214">
        <v>0</v>
      </c>
      <c r="U368" s="224">
        <v>0</v>
      </c>
      <c r="V368" s="215">
        <v>0</v>
      </c>
      <c r="W368" s="211">
        <v>0</v>
      </c>
      <c r="X368" s="212">
        <v>0</v>
      </c>
      <c r="Y368" s="216">
        <v>35</v>
      </c>
      <c r="Z368" s="217">
        <v>35</v>
      </c>
    </row>
    <row r="369" spans="1:26" ht="15" customHeight="1" x14ac:dyDescent="0.25">
      <c r="A369" s="331"/>
      <c r="B369" s="205"/>
      <c r="C369" s="206" t="s">
        <v>399</v>
      </c>
      <c r="D369" s="208" t="s">
        <v>400</v>
      </c>
      <c r="E369" s="209">
        <v>0</v>
      </c>
      <c r="F369" s="210">
        <v>0</v>
      </c>
      <c r="G369" s="210">
        <v>0</v>
      </c>
      <c r="H369" s="210">
        <v>0</v>
      </c>
      <c r="I369" s="210">
        <v>0</v>
      </c>
      <c r="J369" s="210">
        <v>0</v>
      </c>
      <c r="K369" s="210">
        <v>0</v>
      </c>
      <c r="L369" s="211">
        <v>0</v>
      </c>
      <c r="M369" s="212">
        <v>7</v>
      </c>
      <c r="N369" s="212">
        <v>221</v>
      </c>
      <c r="O369" s="213">
        <v>228</v>
      </c>
      <c r="P369" s="214">
        <v>0</v>
      </c>
      <c r="Q369" s="214">
        <v>0</v>
      </c>
      <c r="R369" s="214">
        <v>0</v>
      </c>
      <c r="S369" s="214">
        <v>0</v>
      </c>
      <c r="T369" s="214">
        <v>0</v>
      </c>
      <c r="U369" s="224">
        <v>0</v>
      </c>
      <c r="V369" s="215">
        <v>0</v>
      </c>
      <c r="W369" s="211">
        <v>0</v>
      </c>
      <c r="X369" s="212">
        <v>2</v>
      </c>
      <c r="Y369" s="216">
        <v>47</v>
      </c>
      <c r="Z369" s="217">
        <v>49</v>
      </c>
    </row>
    <row r="370" spans="1:26" ht="15" customHeight="1" x14ac:dyDescent="0.25">
      <c r="A370" s="331"/>
      <c r="B370" s="205"/>
      <c r="C370" s="206" t="s">
        <v>401</v>
      </c>
      <c r="D370" s="207" t="s">
        <v>402</v>
      </c>
      <c r="E370" s="209">
        <v>0</v>
      </c>
      <c r="F370" s="210">
        <v>4</v>
      </c>
      <c r="G370" s="210">
        <v>0</v>
      </c>
      <c r="H370" s="210">
        <v>0</v>
      </c>
      <c r="I370" s="210">
        <v>0</v>
      </c>
      <c r="J370" s="210">
        <v>0</v>
      </c>
      <c r="K370" s="210">
        <v>0</v>
      </c>
      <c r="L370" s="211">
        <v>4</v>
      </c>
      <c r="M370" s="212">
        <v>0</v>
      </c>
      <c r="N370" s="212">
        <v>13</v>
      </c>
      <c r="O370" s="213">
        <v>17</v>
      </c>
      <c r="P370" s="214">
        <v>0</v>
      </c>
      <c r="Q370" s="214">
        <v>0</v>
      </c>
      <c r="R370" s="214">
        <v>0</v>
      </c>
      <c r="S370" s="214">
        <v>0</v>
      </c>
      <c r="T370" s="214">
        <v>0</v>
      </c>
      <c r="U370" s="224">
        <v>0</v>
      </c>
      <c r="V370" s="215">
        <v>0</v>
      </c>
      <c r="W370" s="211">
        <v>0</v>
      </c>
      <c r="X370" s="212">
        <v>0</v>
      </c>
      <c r="Y370" s="216">
        <v>0</v>
      </c>
      <c r="Z370" s="217">
        <v>0</v>
      </c>
    </row>
    <row r="371" spans="1:26" ht="15" customHeight="1" x14ac:dyDescent="0.25">
      <c r="A371" s="331"/>
      <c r="B371" s="205"/>
      <c r="C371" s="206"/>
      <c r="D371" s="207" t="s">
        <v>403</v>
      </c>
      <c r="E371" s="209">
        <v>0</v>
      </c>
      <c r="F371" s="210">
        <v>0</v>
      </c>
      <c r="G371" s="210">
        <v>0</v>
      </c>
      <c r="H371" s="210">
        <v>0</v>
      </c>
      <c r="I371" s="210">
        <v>0</v>
      </c>
      <c r="J371" s="210">
        <v>0</v>
      </c>
      <c r="K371" s="210">
        <v>0</v>
      </c>
      <c r="L371" s="211">
        <v>0</v>
      </c>
      <c r="M371" s="212">
        <v>2</v>
      </c>
      <c r="N371" s="212">
        <v>32</v>
      </c>
      <c r="O371" s="213">
        <v>34</v>
      </c>
      <c r="P371" s="214">
        <v>0</v>
      </c>
      <c r="Q371" s="214">
        <v>0</v>
      </c>
      <c r="R371" s="214">
        <v>0</v>
      </c>
      <c r="S371" s="214">
        <v>0</v>
      </c>
      <c r="T371" s="214">
        <v>0</v>
      </c>
      <c r="U371" s="224">
        <v>0</v>
      </c>
      <c r="V371" s="215">
        <v>0</v>
      </c>
      <c r="W371" s="211">
        <v>0</v>
      </c>
      <c r="X371" s="212">
        <v>2</v>
      </c>
      <c r="Y371" s="216">
        <v>9</v>
      </c>
      <c r="Z371" s="217">
        <v>11</v>
      </c>
    </row>
    <row r="372" spans="1:26" ht="15" customHeight="1" x14ac:dyDescent="0.25">
      <c r="A372" s="331"/>
      <c r="B372" s="205"/>
      <c r="C372" s="206" t="s">
        <v>404</v>
      </c>
      <c r="D372" s="207" t="s">
        <v>405</v>
      </c>
      <c r="E372" s="209">
        <v>5</v>
      </c>
      <c r="F372" s="210">
        <v>0</v>
      </c>
      <c r="G372" s="210">
        <v>0</v>
      </c>
      <c r="H372" s="210">
        <v>0</v>
      </c>
      <c r="I372" s="210">
        <v>0</v>
      </c>
      <c r="J372" s="210">
        <v>0</v>
      </c>
      <c r="K372" s="210">
        <v>0</v>
      </c>
      <c r="L372" s="211">
        <v>5</v>
      </c>
      <c r="M372" s="212">
        <v>18</v>
      </c>
      <c r="N372" s="212">
        <v>105</v>
      </c>
      <c r="O372" s="213">
        <v>128</v>
      </c>
      <c r="P372" s="214">
        <v>0</v>
      </c>
      <c r="Q372" s="214">
        <v>0</v>
      </c>
      <c r="R372" s="214">
        <v>0</v>
      </c>
      <c r="S372" s="214">
        <v>0</v>
      </c>
      <c r="T372" s="214">
        <v>0</v>
      </c>
      <c r="U372" s="224">
        <v>0</v>
      </c>
      <c r="V372" s="215">
        <v>0</v>
      </c>
      <c r="W372" s="211">
        <v>0</v>
      </c>
      <c r="X372" s="212">
        <v>5</v>
      </c>
      <c r="Y372" s="216">
        <v>14</v>
      </c>
      <c r="Z372" s="217">
        <v>19</v>
      </c>
    </row>
    <row r="373" spans="1:26" ht="15" customHeight="1" x14ac:dyDescent="0.25">
      <c r="A373" s="331"/>
      <c r="B373" s="205"/>
      <c r="C373" s="206"/>
      <c r="D373" s="207" t="s">
        <v>406</v>
      </c>
      <c r="E373" s="209">
        <v>0</v>
      </c>
      <c r="F373" s="210">
        <v>0</v>
      </c>
      <c r="G373" s="210">
        <v>0</v>
      </c>
      <c r="H373" s="210">
        <v>0</v>
      </c>
      <c r="I373" s="210">
        <v>0</v>
      </c>
      <c r="J373" s="210">
        <v>0</v>
      </c>
      <c r="K373" s="210">
        <v>0</v>
      </c>
      <c r="L373" s="211">
        <v>0</v>
      </c>
      <c r="M373" s="212">
        <v>0</v>
      </c>
      <c r="N373" s="212">
        <v>0</v>
      </c>
      <c r="O373" s="213">
        <v>0</v>
      </c>
      <c r="P373" s="214">
        <v>0</v>
      </c>
      <c r="Q373" s="214">
        <v>0</v>
      </c>
      <c r="R373" s="214">
        <v>0</v>
      </c>
      <c r="S373" s="214">
        <v>0</v>
      </c>
      <c r="T373" s="214">
        <v>0</v>
      </c>
      <c r="U373" s="224">
        <v>0</v>
      </c>
      <c r="V373" s="215">
        <v>0</v>
      </c>
      <c r="W373" s="211">
        <v>0</v>
      </c>
      <c r="X373" s="212">
        <v>0</v>
      </c>
      <c r="Y373" s="216">
        <v>0</v>
      </c>
      <c r="Z373" s="217">
        <v>0</v>
      </c>
    </row>
    <row r="374" spans="1:26" ht="15" customHeight="1" x14ac:dyDescent="0.25">
      <c r="A374" s="331"/>
      <c r="B374" s="205"/>
      <c r="C374" s="206"/>
      <c r="D374" s="207" t="s">
        <v>607</v>
      </c>
      <c r="E374" s="209">
        <v>0</v>
      </c>
      <c r="F374" s="210">
        <v>0</v>
      </c>
      <c r="G374" s="210">
        <v>0</v>
      </c>
      <c r="H374" s="210">
        <v>0</v>
      </c>
      <c r="I374" s="210">
        <v>0</v>
      </c>
      <c r="J374" s="210">
        <v>0</v>
      </c>
      <c r="K374" s="210">
        <v>0</v>
      </c>
      <c r="L374" s="211">
        <v>0</v>
      </c>
      <c r="M374" s="212">
        <v>1</v>
      </c>
      <c r="N374" s="212">
        <v>19</v>
      </c>
      <c r="O374" s="213">
        <v>20</v>
      </c>
      <c r="P374" s="214">
        <v>0</v>
      </c>
      <c r="Q374" s="214">
        <v>0</v>
      </c>
      <c r="R374" s="214">
        <v>0</v>
      </c>
      <c r="S374" s="214">
        <v>0</v>
      </c>
      <c r="T374" s="214">
        <v>0</v>
      </c>
      <c r="U374" s="224">
        <v>0</v>
      </c>
      <c r="V374" s="215">
        <v>0</v>
      </c>
      <c r="W374" s="211">
        <v>0</v>
      </c>
      <c r="X374" s="212">
        <v>0</v>
      </c>
      <c r="Y374" s="216">
        <v>4</v>
      </c>
      <c r="Z374" s="217">
        <v>4</v>
      </c>
    </row>
    <row r="375" spans="1:26" ht="15" customHeight="1" x14ac:dyDescent="0.25">
      <c r="A375" s="331"/>
      <c r="B375" s="205"/>
      <c r="C375" s="206" t="s">
        <v>407</v>
      </c>
      <c r="D375" s="207" t="s">
        <v>408</v>
      </c>
      <c r="E375" s="209">
        <v>0</v>
      </c>
      <c r="F375" s="210">
        <v>0</v>
      </c>
      <c r="G375" s="210">
        <v>0</v>
      </c>
      <c r="H375" s="210">
        <v>0</v>
      </c>
      <c r="I375" s="210">
        <v>0</v>
      </c>
      <c r="J375" s="210">
        <v>0</v>
      </c>
      <c r="K375" s="210">
        <v>0</v>
      </c>
      <c r="L375" s="211">
        <v>0</v>
      </c>
      <c r="M375" s="212">
        <v>0</v>
      </c>
      <c r="N375" s="212">
        <v>0</v>
      </c>
      <c r="O375" s="213">
        <v>0</v>
      </c>
      <c r="P375" s="214">
        <v>0</v>
      </c>
      <c r="Q375" s="214">
        <v>0</v>
      </c>
      <c r="R375" s="214">
        <v>0</v>
      </c>
      <c r="S375" s="214">
        <v>0</v>
      </c>
      <c r="T375" s="214">
        <v>0</v>
      </c>
      <c r="U375" s="224">
        <v>0</v>
      </c>
      <c r="V375" s="215">
        <v>0</v>
      </c>
      <c r="W375" s="211">
        <v>0</v>
      </c>
      <c r="X375" s="212">
        <v>0</v>
      </c>
      <c r="Y375" s="216">
        <v>0</v>
      </c>
      <c r="Z375" s="217">
        <v>0</v>
      </c>
    </row>
    <row r="376" spans="1:26" ht="15" customHeight="1" x14ac:dyDescent="0.25">
      <c r="A376" s="331"/>
      <c r="B376" s="205"/>
      <c r="C376" s="206" t="s">
        <v>409</v>
      </c>
      <c r="D376" s="207" t="s">
        <v>410</v>
      </c>
      <c r="E376" s="209">
        <v>0</v>
      </c>
      <c r="F376" s="210">
        <v>0</v>
      </c>
      <c r="G376" s="210">
        <v>0</v>
      </c>
      <c r="H376" s="210">
        <v>0</v>
      </c>
      <c r="I376" s="210">
        <v>0</v>
      </c>
      <c r="J376" s="210">
        <v>0</v>
      </c>
      <c r="K376" s="210">
        <v>0</v>
      </c>
      <c r="L376" s="211">
        <v>0</v>
      </c>
      <c r="M376" s="212">
        <v>15</v>
      </c>
      <c r="N376" s="212">
        <v>148</v>
      </c>
      <c r="O376" s="213">
        <v>163</v>
      </c>
      <c r="P376" s="214">
        <v>0</v>
      </c>
      <c r="Q376" s="214">
        <v>0</v>
      </c>
      <c r="R376" s="214">
        <v>1</v>
      </c>
      <c r="S376" s="214">
        <v>0</v>
      </c>
      <c r="T376" s="214">
        <v>0</v>
      </c>
      <c r="U376" s="224">
        <v>0</v>
      </c>
      <c r="V376" s="215">
        <v>0</v>
      </c>
      <c r="W376" s="211">
        <v>1</v>
      </c>
      <c r="X376" s="212">
        <v>11</v>
      </c>
      <c r="Y376" s="216">
        <v>12</v>
      </c>
      <c r="Z376" s="217">
        <v>24</v>
      </c>
    </row>
    <row r="377" spans="1:26" ht="15" customHeight="1" x14ac:dyDescent="0.25">
      <c r="A377" s="331"/>
      <c r="B377" s="205"/>
      <c r="C377" s="206" t="s">
        <v>409</v>
      </c>
      <c r="D377" s="207" t="s">
        <v>411</v>
      </c>
      <c r="E377" s="209">
        <v>0</v>
      </c>
      <c r="F377" s="210">
        <v>0</v>
      </c>
      <c r="G377" s="210">
        <v>0</v>
      </c>
      <c r="H377" s="210">
        <v>0</v>
      </c>
      <c r="I377" s="210">
        <v>0</v>
      </c>
      <c r="J377" s="210">
        <v>0</v>
      </c>
      <c r="K377" s="210">
        <v>0</v>
      </c>
      <c r="L377" s="211">
        <v>0</v>
      </c>
      <c r="M377" s="212">
        <v>7</v>
      </c>
      <c r="N377" s="212">
        <v>40</v>
      </c>
      <c r="O377" s="213">
        <v>47</v>
      </c>
      <c r="P377" s="214">
        <v>0</v>
      </c>
      <c r="Q377" s="214">
        <v>0</v>
      </c>
      <c r="R377" s="214">
        <v>0</v>
      </c>
      <c r="S377" s="214">
        <v>0</v>
      </c>
      <c r="T377" s="214">
        <v>0</v>
      </c>
      <c r="U377" s="224">
        <v>0</v>
      </c>
      <c r="V377" s="215">
        <v>0</v>
      </c>
      <c r="W377" s="211">
        <v>0</v>
      </c>
      <c r="X377" s="212">
        <v>2</v>
      </c>
      <c r="Y377" s="216">
        <v>5</v>
      </c>
      <c r="Z377" s="217">
        <v>7</v>
      </c>
    </row>
    <row r="378" spans="1:26" ht="15" customHeight="1" x14ac:dyDescent="0.25">
      <c r="A378" s="331"/>
      <c r="B378" s="205"/>
      <c r="C378" s="206" t="s">
        <v>412</v>
      </c>
      <c r="D378" s="207" t="s">
        <v>413</v>
      </c>
      <c r="E378" s="209">
        <v>0</v>
      </c>
      <c r="F378" s="210">
        <v>0</v>
      </c>
      <c r="G378" s="210">
        <v>0</v>
      </c>
      <c r="H378" s="210">
        <v>0</v>
      </c>
      <c r="I378" s="210">
        <v>0</v>
      </c>
      <c r="J378" s="210">
        <v>0</v>
      </c>
      <c r="K378" s="210">
        <v>0</v>
      </c>
      <c r="L378" s="211">
        <v>0</v>
      </c>
      <c r="M378" s="212">
        <v>3</v>
      </c>
      <c r="N378" s="212">
        <v>0</v>
      </c>
      <c r="O378" s="213">
        <v>3</v>
      </c>
      <c r="P378" s="214">
        <v>0</v>
      </c>
      <c r="Q378" s="214">
        <v>0</v>
      </c>
      <c r="R378" s="214">
        <v>0</v>
      </c>
      <c r="S378" s="214">
        <v>0</v>
      </c>
      <c r="T378" s="214">
        <v>0</v>
      </c>
      <c r="U378" s="224">
        <v>0</v>
      </c>
      <c r="V378" s="215">
        <v>0</v>
      </c>
      <c r="W378" s="211">
        <v>0</v>
      </c>
      <c r="X378" s="212">
        <v>0</v>
      </c>
      <c r="Y378" s="216">
        <v>0</v>
      </c>
      <c r="Z378" s="217">
        <v>0</v>
      </c>
    </row>
    <row r="379" spans="1:26" ht="15" customHeight="1" x14ac:dyDescent="0.25">
      <c r="A379" s="331"/>
      <c r="B379" s="205"/>
      <c r="C379" s="206" t="s">
        <v>412</v>
      </c>
      <c r="D379" s="207" t="s">
        <v>414</v>
      </c>
      <c r="E379" s="209">
        <v>0</v>
      </c>
      <c r="F379" s="210">
        <v>0</v>
      </c>
      <c r="G379" s="210">
        <v>0</v>
      </c>
      <c r="H379" s="210">
        <v>0</v>
      </c>
      <c r="I379" s="210">
        <v>0</v>
      </c>
      <c r="J379" s="210">
        <v>0</v>
      </c>
      <c r="K379" s="210">
        <v>0</v>
      </c>
      <c r="L379" s="211">
        <v>0</v>
      </c>
      <c r="M379" s="212">
        <v>0</v>
      </c>
      <c r="N379" s="212">
        <v>0</v>
      </c>
      <c r="O379" s="213">
        <v>0</v>
      </c>
      <c r="P379" s="214">
        <v>0</v>
      </c>
      <c r="Q379" s="214">
        <v>0</v>
      </c>
      <c r="R379" s="214">
        <v>0</v>
      </c>
      <c r="S379" s="214">
        <v>0</v>
      </c>
      <c r="T379" s="214">
        <v>0</v>
      </c>
      <c r="U379" s="224">
        <v>0</v>
      </c>
      <c r="V379" s="215">
        <v>0</v>
      </c>
      <c r="W379" s="211">
        <v>0</v>
      </c>
      <c r="X379" s="212">
        <v>0</v>
      </c>
      <c r="Y379" s="216">
        <v>0</v>
      </c>
      <c r="Z379" s="217">
        <v>0</v>
      </c>
    </row>
    <row r="380" spans="1:26" ht="15" customHeight="1" x14ac:dyDescent="0.25">
      <c r="A380" s="331"/>
      <c r="B380" s="205"/>
      <c r="C380" s="206" t="s">
        <v>412</v>
      </c>
      <c r="D380" s="207" t="s">
        <v>415</v>
      </c>
      <c r="E380" s="209">
        <v>0</v>
      </c>
      <c r="F380" s="210">
        <v>0</v>
      </c>
      <c r="G380" s="210">
        <v>0</v>
      </c>
      <c r="H380" s="210">
        <v>0</v>
      </c>
      <c r="I380" s="210">
        <v>0</v>
      </c>
      <c r="J380" s="210">
        <v>0</v>
      </c>
      <c r="K380" s="210">
        <v>0</v>
      </c>
      <c r="L380" s="211">
        <v>0</v>
      </c>
      <c r="M380" s="212">
        <v>0</v>
      </c>
      <c r="N380" s="212">
        <v>0</v>
      </c>
      <c r="O380" s="213">
        <v>0</v>
      </c>
      <c r="P380" s="214">
        <v>0</v>
      </c>
      <c r="Q380" s="214">
        <v>0</v>
      </c>
      <c r="R380" s="214">
        <v>0</v>
      </c>
      <c r="S380" s="214">
        <v>0</v>
      </c>
      <c r="T380" s="214">
        <v>0</v>
      </c>
      <c r="U380" s="224">
        <v>0</v>
      </c>
      <c r="V380" s="215">
        <v>0</v>
      </c>
      <c r="W380" s="211">
        <v>0</v>
      </c>
      <c r="X380" s="212">
        <v>0</v>
      </c>
      <c r="Y380" s="216">
        <v>0</v>
      </c>
      <c r="Z380" s="217">
        <v>0</v>
      </c>
    </row>
    <row r="381" spans="1:26" ht="15" customHeight="1" x14ac:dyDescent="0.25">
      <c r="A381" s="331"/>
      <c r="B381" s="205"/>
      <c r="C381" s="206" t="s">
        <v>416</v>
      </c>
      <c r="D381" s="207" t="s">
        <v>417</v>
      </c>
      <c r="E381" s="209">
        <v>7</v>
      </c>
      <c r="F381" s="210">
        <v>5</v>
      </c>
      <c r="G381" s="210">
        <v>0</v>
      </c>
      <c r="H381" s="210">
        <v>0</v>
      </c>
      <c r="I381" s="210">
        <v>0</v>
      </c>
      <c r="J381" s="210">
        <v>0</v>
      </c>
      <c r="K381" s="210">
        <v>0</v>
      </c>
      <c r="L381" s="211">
        <v>12</v>
      </c>
      <c r="M381" s="212">
        <v>15</v>
      </c>
      <c r="N381" s="212">
        <v>79</v>
      </c>
      <c r="O381" s="213">
        <v>106</v>
      </c>
      <c r="P381" s="214">
        <v>0</v>
      </c>
      <c r="Q381" s="214">
        <v>1</v>
      </c>
      <c r="R381" s="214">
        <v>0</v>
      </c>
      <c r="S381" s="214">
        <v>0</v>
      </c>
      <c r="T381" s="214">
        <v>0</v>
      </c>
      <c r="U381" s="224">
        <v>0</v>
      </c>
      <c r="V381" s="215">
        <v>0</v>
      </c>
      <c r="W381" s="211">
        <v>1</v>
      </c>
      <c r="X381" s="212">
        <v>0</v>
      </c>
      <c r="Y381" s="216">
        <v>19</v>
      </c>
      <c r="Z381" s="217">
        <v>20</v>
      </c>
    </row>
    <row r="382" spans="1:26" ht="15" customHeight="1" x14ac:dyDescent="0.25">
      <c r="A382" s="331"/>
      <c r="B382" s="205"/>
      <c r="C382" s="206" t="s">
        <v>416</v>
      </c>
      <c r="D382" s="207" t="s">
        <v>418</v>
      </c>
      <c r="E382" s="209">
        <v>0</v>
      </c>
      <c r="F382" s="210">
        <v>0</v>
      </c>
      <c r="G382" s="210">
        <v>0</v>
      </c>
      <c r="H382" s="210">
        <v>0</v>
      </c>
      <c r="I382" s="210">
        <v>0</v>
      </c>
      <c r="J382" s="210">
        <v>0</v>
      </c>
      <c r="K382" s="210">
        <v>0</v>
      </c>
      <c r="L382" s="211">
        <v>0</v>
      </c>
      <c r="M382" s="212">
        <v>2</v>
      </c>
      <c r="N382" s="212">
        <v>30</v>
      </c>
      <c r="O382" s="213">
        <v>32</v>
      </c>
      <c r="P382" s="214">
        <v>0</v>
      </c>
      <c r="Q382" s="214">
        <v>0</v>
      </c>
      <c r="R382" s="214">
        <v>0</v>
      </c>
      <c r="S382" s="214">
        <v>0</v>
      </c>
      <c r="T382" s="214">
        <v>0</v>
      </c>
      <c r="U382" s="224">
        <v>0</v>
      </c>
      <c r="V382" s="215">
        <v>0</v>
      </c>
      <c r="W382" s="211">
        <v>0</v>
      </c>
      <c r="X382" s="212">
        <v>0</v>
      </c>
      <c r="Y382" s="216">
        <v>7</v>
      </c>
      <c r="Z382" s="217">
        <v>7</v>
      </c>
    </row>
    <row r="383" spans="1:26" ht="15" customHeight="1" x14ac:dyDescent="0.25">
      <c r="A383" s="331"/>
      <c r="B383" s="205"/>
      <c r="C383" s="206" t="s">
        <v>419</v>
      </c>
      <c r="D383" s="207" t="s">
        <v>420</v>
      </c>
      <c r="E383" s="209">
        <v>0</v>
      </c>
      <c r="F383" s="210">
        <v>0</v>
      </c>
      <c r="G383" s="210">
        <v>14</v>
      </c>
      <c r="H383" s="210">
        <v>0</v>
      </c>
      <c r="I383" s="210">
        <v>0</v>
      </c>
      <c r="J383" s="210">
        <v>0</v>
      </c>
      <c r="K383" s="210">
        <v>0</v>
      </c>
      <c r="L383" s="211">
        <v>14</v>
      </c>
      <c r="M383" s="212">
        <v>30</v>
      </c>
      <c r="N383" s="212">
        <v>182</v>
      </c>
      <c r="O383" s="213">
        <v>226</v>
      </c>
      <c r="P383" s="214">
        <v>0</v>
      </c>
      <c r="Q383" s="214">
        <v>0</v>
      </c>
      <c r="R383" s="214">
        <v>2</v>
      </c>
      <c r="S383" s="214">
        <v>0</v>
      </c>
      <c r="T383" s="214">
        <v>0</v>
      </c>
      <c r="U383" s="224">
        <v>0</v>
      </c>
      <c r="V383" s="215">
        <v>0</v>
      </c>
      <c r="W383" s="211">
        <v>2</v>
      </c>
      <c r="X383" s="212">
        <v>4</v>
      </c>
      <c r="Y383" s="216">
        <v>36</v>
      </c>
      <c r="Z383" s="217">
        <v>42</v>
      </c>
    </row>
    <row r="384" spans="1:26" ht="15" customHeight="1" x14ac:dyDescent="0.25">
      <c r="A384" s="331"/>
      <c r="B384" s="205"/>
      <c r="C384" s="206" t="s">
        <v>419</v>
      </c>
      <c r="D384" s="207" t="s">
        <v>421</v>
      </c>
      <c r="E384" s="209">
        <v>0</v>
      </c>
      <c r="F384" s="210">
        <v>0</v>
      </c>
      <c r="G384" s="210">
        <v>0</v>
      </c>
      <c r="H384" s="210">
        <v>0</v>
      </c>
      <c r="I384" s="210">
        <v>0</v>
      </c>
      <c r="J384" s="210">
        <v>0</v>
      </c>
      <c r="K384" s="210">
        <v>0</v>
      </c>
      <c r="L384" s="211">
        <v>0</v>
      </c>
      <c r="M384" s="212">
        <v>0</v>
      </c>
      <c r="N384" s="212">
        <v>0</v>
      </c>
      <c r="O384" s="213">
        <v>0</v>
      </c>
      <c r="P384" s="214">
        <v>0</v>
      </c>
      <c r="Q384" s="214">
        <v>0</v>
      </c>
      <c r="R384" s="214">
        <v>0</v>
      </c>
      <c r="S384" s="214">
        <v>0</v>
      </c>
      <c r="T384" s="214">
        <v>0</v>
      </c>
      <c r="U384" s="224">
        <v>0</v>
      </c>
      <c r="V384" s="215">
        <v>0</v>
      </c>
      <c r="W384" s="211">
        <v>0</v>
      </c>
      <c r="X384" s="212">
        <v>0</v>
      </c>
      <c r="Y384" s="216">
        <v>0</v>
      </c>
      <c r="Z384" s="217">
        <v>0</v>
      </c>
    </row>
    <row r="385" spans="1:28" ht="15" customHeight="1" x14ac:dyDescent="0.25">
      <c r="A385" s="331"/>
      <c r="B385" s="205"/>
      <c r="C385" s="206" t="s">
        <v>419</v>
      </c>
      <c r="D385" s="208" t="s">
        <v>422</v>
      </c>
      <c r="E385" s="209">
        <v>0</v>
      </c>
      <c r="F385" s="210">
        <v>0</v>
      </c>
      <c r="G385" s="210">
        <v>0</v>
      </c>
      <c r="H385" s="210">
        <v>0</v>
      </c>
      <c r="I385" s="210">
        <v>0</v>
      </c>
      <c r="J385" s="210">
        <v>0</v>
      </c>
      <c r="K385" s="210">
        <v>0</v>
      </c>
      <c r="L385" s="211">
        <v>0</v>
      </c>
      <c r="M385" s="212">
        <v>4</v>
      </c>
      <c r="N385" s="212">
        <v>11</v>
      </c>
      <c r="O385" s="213">
        <v>15</v>
      </c>
      <c r="P385" s="214">
        <v>0</v>
      </c>
      <c r="Q385" s="214">
        <v>0</v>
      </c>
      <c r="R385" s="214">
        <v>0</v>
      </c>
      <c r="S385" s="214">
        <v>0</v>
      </c>
      <c r="T385" s="214">
        <v>0</v>
      </c>
      <c r="U385" s="224">
        <v>0</v>
      </c>
      <c r="V385" s="215">
        <v>0</v>
      </c>
      <c r="W385" s="211">
        <v>0</v>
      </c>
      <c r="X385" s="212">
        <v>0</v>
      </c>
      <c r="Y385" s="216">
        <v>5</v>
      </c>
      <c r="Z385" s="217">
        <v>5</v>
      </c>
    </row>
    <row r="386" spans="1:28" ht="15" customHeight="1" x14ac:dyDescent="0.25">
      <c r="A386" s="331"/>
      <c r="B386" s="205"/>
      <c r="C386" s="206" t="s">
        <v>423</v>
      </c>
      <c r="D386" s="207" t="s">
        <v>424</v>
      </c>
      <c r="E386" s="209">
        <v>0</v>
      </c>
      <c r="F386" s="210">
        <v>1</v>
      </c>
      <c r="G386" s="210">
        <v>0</v>
      </c>
      <c r="H386" s="210">
        <v>0</v>
      </c>
      <c r="I386" s="210">
        <v>0</v>
      </c>
      <c r="J386" s="210">
        <v>0</v>
      </c>
      <c r="K386" s="210">
        <v>0</v>
      </c>
      <c r="L386" s="211">
        <v>1</v>
      </c>
      <c r="M386" s="212">
        <v>1</v>
      </c>
      <c r="N386" s="212">
        <v>13</v>
      </c>
      <c r="O386" s="213">
        <v>15</v>
      </c>
      <c r="P386" s="214">
        <v>0</v>
      </c>
      <c r="Q386" s="214">
        <v>0</v>
      </c>
      <c r="R386" s="214">
        <v>0</v>
      </c>
      <c r="S386" s="214">
        <v>0</v>
      </c>
      <c r="T386" s="214">
        <v>0</v>
      </c>
      <c r="U386" s="224">
        <v>0</v>
      </c>
      <c r="V386" s="215">
        <v>0</v>
      </c>
      <c r="W386" s="211">
        <v>0</v>
      </c>
      <c r="X386" s="212">
        <v>0</v>
      </c>
      <c r="Y386" s="216">
        <v>3</v>
      </c>
      <c r="Z386" s="217">
        <v>3</v>
      </c>
    </row>
    <row r="387" spans="1:28" ht="15" customHeight="1" x14ac:dyDescent="0.25">
      <c r="A387" s="331"/>
      <c r="B387" s="205"/>
      <c r="C387" s="206" t="s">
        <v>425</v>
      </c>
      <c r="D387" s="207" t="s">
        <v>426</v>
      </c>
      <c r="E387" s="209">
        <v>7</v>
      </c>
      <c r="F387" s="210">
        <v>0</v>
      </c>
      <c r="G387" s="210">
        <v>0</v>
      </c>
      <c r="H387" s="210">
        <v>0</v>
      </c>
      <c r="I387" s="210">
        <v>0</v>
      </c>
      <c r="J387" s="210">
        <v>0</v>
      </c>
      <c r="K387" s="210">
        <v>0</v>
      </c>
      <c r="L387" s="211">
        <v>7</v>
      </c>
      <c r="M387" s="212">
        <v>44</v>
      </c>
      <c r="N387" s="212">
        <v>154</v>
      </c>
      <c r="O387" s="213">
        <v>205</v>
      </c>
      <c r="P387" s="214">
        <v>0</v>
      </c>
      <c r="Q387" s="214">
        <v>0</v>
      </c>
      <c r="R387" s="214">
        <v>0</v>
      </c>
      <c r="S387" s="214">
        <v>0</v>
      </c>
      <c r="T387" s="214">
        <v>0</v>
      </c>
      <c r="U387" s="224">
        <v>0</v>
      </c>
      <c r="V387" s="215">
        <v>0</v>
      </c>
      <c r="W387" s="211">
        <v>0</v>
      </c>
      <c r="X387" s="212">
        <v>10</v>
      </c>
      <c r="Y387" s="216">
        <v>33</v>
      </c>
      <c r="Z387" s="217">
        <v>43</v>
      </c>
    </row>
    <row r="388" spans="1:28" ht="15" customHeight="1" x14ac:dyDescent="0.25">
      <c r="A388" s="331"/>
      <c r="B388" s="205"/>
      <c r="C388" s="206" t="s">
        <v>425</v>
      </c>
      <c r="D388" s="207" t="s">
        <v>427</v>
      </c>
      <c r="E388" s="209">
        <v>0</v>
      </c>
      <c r="F388" s="210">
        <v>0</v>
      </c>
      <c r="G388" s="210">
        <v>0</v>
      </c>
      <c r="H388" s="210">
        <v>0</v>
      </c>
      <c r="I388" s="210">
        <v>0</v>
      </c>
      <c r="J388" s="210">
        <v>0</v>
      </c>
      <c r="K388" s="210">
        <v>0</v>
      </c>
      <c r="L388" s="211">
        <v>0</v>
      </c>
      <c r="M388" s="212">
        <v>0</v>
      </c>
      <c r="N388" s="212">
        <v>0</v>
      </c>
      <c r="O388" s="213">
        <v>0</v>
      </c>
      <c r="P388" s="214">
        <v>0</v>
      </c>
      <c r="Q388" s="214">
        <v>0</v>
      </c>
      <c r="R388" s="214">
        <v>0</v>
      </c>
      <c r="S388" s="214">
        <v>0</v>
      </c>
      <c r="T388" s="214">
        <v>0</v>
      </c>
      <c r="U388" s="224">
        <v>0</v>
      </c>
      <c r="V388" s="215">
        <v>0</v>
      </c>
      <c r="W388" s="211">
        <v>0</v>
      </c>
      <c r="X388" s="212">
        <v>0</v>
      </c>
      <c r="Y388" s="216">
        <v>0</v>
      </c>
      <c r="Z388" s="217">
        <v>0</v>
      </c>
    </row>
    <row r="389" spans="1:28" ht="15" customHeight="1" x14ac:dyDescent="0.25">
      <c r="A389" s="331"/>
      <c r="B389" s="205"/>
      <c r="C389" s="206" t="s">
        <v>428</v>
      </c>
      <c r="D389" s="207" t="s">
        <v>429</v>
      </c>
      <c r="E389" s="209">
        <v>20</v>
      </c>
      <c r="F389" s="210">
        <v>7</v>
      </c>
      <c r="G389" s="210">
        <v>0</v>
      </c>
      <c r="H389" s="210">
        <v>0</v>
      </c>
      <c r="I389" s="210">
        <v>0</v>
      </c>
      <c r="J389" s="210">
        <v>0</v>
      </c>
      <c r="K389" s="210">
        <v>0</v>
      </c>
      <c r="L389" s="211">
        <v>27</v>
      </c>
      <c r="M389" s="212">
        <v>20</v>
      </c>
      <c r="N389" s="212">
        <v>149</v>
      </c>
      <c r="O389" s="213">
        <v>196</v>
      </c>
      <c r="P389" s="214">
        <v>0</v>
      </c>
      <c r="Q389" s="214">
        <v>2</v>
      </c>
      <c r="R389" s="214">
        <v>0</v>
      </c>
      <c r="S389" s="214">
        <v>0</v>
      </c>
      <c r="T389" s="214">
        <v>0</v>
      </c>
      <c r="U389" s="224">
        <v>0</v>
      </c>
      <c r="V389" s="215">
        <v>0</v>
      </c>
      <c r="W389" s="211">
        <v>2</v>
      </c>
      <c r="X389" s="212">
        <v>5</v>
      </c>
      <c r="Y389" s="216">
        <v>31</v>
      </c>
      <c r="Z389" s="217">
        <v>38</v>
      </c>
    </row>
    <row r="390" spans="1:28" ht="15" customHeight="1" x14ac:dyDescent="0.25">
      <c r="A390" s="331"/>
      <c r="B390" s="205"/>
      <c r="C390" s="206" t="s">
        <v>428</v>
      </c>
      <c r="D390" s="207" t="s">
        <v>430</v>
      </c>
      <c r="E390" s="209">
        <v>2</v>
      </c>
      <c r="F390" s="210">
        <v>0</v>
      </c>
      <c r="G390" s="210">
        <v>0</v>
      </c>
      <c r="H390" s="210">
        <v>0</v>
      </c>
      <c r="I390" s="210">
        <v>0</v>
      </c>
      <c r="J390" s="210">
        <v>0</v>
      </c>
      <c r="K390" s="210">
        <v>0</v>
      </c>
      <c r="L390" s="211">
        <v>2</v>
      </c>
      <c r="M390" s="212">
        <v>9</v>
      </c>
      <c r="N390" s="212">
        <v>122</v>
      </c>
      <c r="O390" s="213">
        <v>133</v>
      </c>
      <c r="P390" s="214">
        <v>0</v>
      </c>
      <c r="Q390" s="214">
        <v>0</v>
      </c>
      <c r="R390" s="214">
        <v>0</v>
      </c>
      <c r="S390" s="214">
        <v>0</v>
      </c>
      <c r="T390" s="214">
        <v>0</v>
      </c>
      <c r="U390" s="224">
        <v>0</v>
      </c>
      <c r="V390" s="215">
        <v>0</v>
      </c>
      <c r="W390" s="211">
        <v>0</v>
      </c>
      <c r="X390" s="212">
        <v>1</v>
      </c>
      <c r="Y390" s="216">
        <v>17</v>
      </c>
      <c r="Z390" s="217">
        <v>18</v>
      </c>
    </row>
    <row r="391" spans="1:28" ht="15" customHeight="1" x14ac:dyDescent="0.25">
      <c r="A391" s="331"/>
      <c r="B391" s="205"/>
      <c r="C391" s="206" t="s">
        <v>215</v>
      </c>
      <c r="D391" s="207" t="s">
        <v>431</v>
      </c>
      <c r="E391" s="209">
        <v>0</v>
      </c>
      <c r="F391" s="210">
        <v>0</v>
      </c>
      <c r="G391" s="210">
        <v>0</v>
      </c>
      <c r="H391" s="210">
        <v>0</v>
      </c>
      <c r="I391" s="210">
        <v>0</v>
      </c>
      <c r="J391" s="210">
        <v>0</v>
      </c>
      <c r="K391" s="210">
        <v>0</v>
      </c>
      <c r="L391" s="211">
        <v>0</v>
      </c>
      <c r="M391" s="212">
        <v>1</v>
      </c>
      <c r="N391" s="212">
        <v>5</v>
      </c>
      <c r="O391" s="213">
        <v>6</v>
      </c>
      <c r="P391" s="214">
        <v>0</v>
      </c>
      <c r="Q391" s="214">
        <v>0</v>
      </c>
      <c r="R391" s="214">
        <v>0</v>
      </c>
      <c r="S391" s="214">
        <v>0</v>
      </c>
      <c r="T391" s="214">
        <v>0</v>
      </c>
      <c r="U391" s="224">
        <v>0</v>
      </c>
      <c r="V391" s="215">
        <v>0</v>
      </c>
      <c r="W391" s="211">
        <v>0</v>
      </c>
      <c r="X391" s="212">
        <v>0</v>
      </c>
      <c r="Y391" s="216">
        <v>1</v>
      </c>
      <c r="Z391" s="217">
        <v>1</v>
      </c>
      <c r="AB391" s="2"/>
    </row>
    <row r="392" spans="1:28" ht="15" customHeight="1" thickBot="1" x14ac:dyDescent="0.3">
      <c r="A392" s="332"/>
      <c r="B392" s="105" t="s">
        <v>504</v>
      </c>
      <c r="C392" s="106"/>
      <c r="D392" s="107"/>
      <c r="E392" s="218">
        <v>79</v>
      </c>
      <c r="F392" s="219">
        <v>48</v>
      </c>
      <c r="G392" s="219">
        <v>329</v>
      </c>
      <c r="H392" s="219">
        <v>0</v>
      </c>
      <c r="I392" s="219">
        <v>0</v>
      </c>
      <c r="J392" s="219">
        <v>0</v>
      </c>
      <c r="K392" s="219">
        <v>0</v>
      </c>
      <c r="L392" s="220">
        <v>456</v>
      </c>
      <c r="M392" s="221">
        <v>955</v>
      </c>
      <c r="N392" s="221">
        <v>4432</v>
      </c>
      <c r="O392" s="222">
        <v>5843</v>
      </c>
      <c r="P392" s="223">
        <v>2</v>
      </c>
      <c r="Q392" s="223">
        <v>14</v>
      </c>
      <c r="R392" s="223">
        <v>147</v>
      </c>
      <c r="S392" s="223">
        <v>0</v>
      </c>
      <c r="T392" s="223">
        <v>0</v>
      </c>
      <c r="U392" s="223">
        <v>0</v>
      </c>
      <c r="V392" s="223">
        <v>0</v>
      </c>
      <c r="W392" s="220">
        <v>163</v>
      </c>
      <c r="X392" s="221">
        <v>268</v>
      </c>
      <c r="Y392" s="221">
        <v>789</v>
      </c>
      <c r="Z392" s="220">
        <v>1220</v>
      </c>
    </row>
    <row r="393" spans="1:28" s="2" customFormat="1" ht="14.25" customHeight="1" x14ac:dyDescent="0.25">
      <c r="A393" s="333" t="s">
        <v>501</v>
      </c>
      <c r="B393" s="35"/>
      <c r="C393" s="1"/>
      <c r="D393" s="6"/>
      <c r="E393" s="200"/>
      <c r="F393" s="201"/>
      <c r="G393" s="201"/>
      <c r="H393" s="201"/>
      <c r="I393" s="201"/>
      <c r="J393" s="201"/>
      <c r="K393" s="201"/>
      <c r="L393" s="202"/>
      <c r="M393" s="203"/>
      <c r="N393" s="203"/>
      <c r="O393" s="204"/>
      <c r="P393" s="33"/>
      <c r="Q393" s="33"/>
      <c r="R393" s="33"/>
      <c r="S393" s="33"/>
      <c r="T393" s="33"/>
      <c r="U393" s="33"/>
      <c r="V393" s="33"/>
      <c r="W393" s="32"/>
      <c r="X393" s="33"/>
      <c r="Y393" s="33"/>
      <c r="Z393" s="32"/>
      <c r="AB393" s="15"/>
    </row>
    <row r="394" spans="1:28" ht="24.75" customHeight="1" x14ac:dyDescent="0.25">
      <c r="A394" s="334"/>
      <c r="B394" s="336"/>
      <c r="C394" s="182" t="s">
        <v>502</v>
      </c>
      <c r="D394" s="183" t="s">
        <v>503</v>
      </c>
      <c r="E394" s="231"/>
      <c r="F394" s="232"/>
      <c r="G394" s="232"/>
      <c r="H394" s="232"/>
      <c r="I394" s="232"/>
      <c r="J394" s="232"/>
      <c r="K394" s="232"/>
      <c r="L394" s="233"/>
      <c r="M394" s="143"/>
      <c r="N394" s="143"/>
      <c r="O394" s="235"/>
      <c r="P394" s="236"/>
      <c r="Q394" s="236"/>
      <c r="R394" s="236"/>
      <c r="S394" s="236"/>
      <c r="T394" s="236"/>
      <c r="U394" s="240"/>
      <c r="V394" s="237"/>
      <c r="W394" s="233"/>
      <c r="X394" s="143"/>
      <c r="Y394" s="196"/>
      <c r="Z394" s="197"/>
    </row>
    <row r="395" spans="1:28" ht="15" hidden="1" customHeight="1" x14ac:dyDescent="0.25">
      <c r="A395" s="334"/>
      <c r="B395" s="337"/>
      <c r="C395" s="3"/>
      <c r="D395" s="98"/>
      <c r="E395" s="177"/>
      <c r="F395" s="210"/>
      <c r="G395" s="210"/>
      <c r="H395" s="210"/>
      <c r="I395" s="210"/>
      <c r="J395" s="210"/>
      <c r="K395" s="210"/>
      <c r="L395" s="211"/>
      <c r="M395" s="34"/>
      <c r="N395" s="34"/>
      <c r="O395" s="213"/>
      <c r="P395" s="214"/>
      <c r="Q395" s="214"/>
      <c r="R395" s="214"/>
      <c r="S395" s="214"/>
      <c r="T395" s="214"/>
      <c r="U395" s="214"/>
      <c r="V395" s="215"/>
      <c r="W395" s="211"/>
      <c r="X395" s="34"/>
      <c r="Y395" s="8"/>
      <c r="Z395" s="132"/>
    </row>
    <row r="396" spans="1:28" ht="15" hidden="1" customHeight="1" x14ac:dyDescent="0.25">
      <c r="A396" s="334"/>
      <c r="B396" s="337"/>
      <c r="C396" s="3"/>
      <c r="D396" s="98"/>
      <c r="E396" s="177"/>
      <c r="F396" s="210"/>
      <c r="G396" s="210"/>
      <c r="H396" s="210"/>
      <c r="I396" s="210"/>
      <c r="J396" s="210"/>
      <c r="K396" s="210"/>
      <c r="L396" s="211"/>
      <c r="M396" s="34"/>
      <c r="N396" s="34"/>
      <c r="O396" s="213"/>
      <c r="P396" s="214"/>
      <c r="Q396" s="214"/>
      <c r="R396" s="214"/>
      <c r="S396" s="214"/>
      <c r="T396" s="214"/>
      <c r="U396" s="214"/>
      <c r="V396" s="215"/>
      <c r="W396" s="211"/>
      <c r="X396" s="34"/>
      <c r="Y396" s="8"/>
      <c r="Z396" s="132"/>
    </row>
    <row r="397" spans="1:28" ht="15" hidden="1" customHeight="1" x14ac:dyDescent="0.25">
      <c r="A397" s="334"/>
      <c r="B397" s="337"/>
      <c r="C397" s="3"/>
      <c r="D397" s="98"/>
      <c r="E397" s="177"/>
      <c r="F397" s="210"/>
      <c r="G397" s="210"/>
      <c r="H397" s="210"/>
      <c r="I397" s="210"/>
      <c r="J397" s="210"/>
      <c r="K397" s="210"/>
      <c r="L397" s="211"/>
      <c r="M397" s="34"/>
      <c r="N397" s="34"/>
      <c r="O397" s="213"/>
      <c r="P397" s="214"/>
      <c r="Q397" s="214"/>
      <c r="R397" s="214"/>
      <c r="S397" s="214"/>
      <c r="T397" s="214"/>
      <c r="U397" s="214"/>
      <c r="V397" s="215"/>
      <c r="W397" s="211"/>
      <c r="X397" s="34"/>
      <c r="Y397" s="8"/>
      <c r="Z397" s="132"/>
      <c r="AB397" s="269"/>
    </row>
    <row r="398" spans="1:28" ht="15" hidden="1" customHeight="1" x14ac:dyDescent="0.25">
      <c r="A398" s="334"/>
      <c r="B398" s="337"/>
      <c r="C398" s="3"/>
      <c r="D398" s="98"/>
      <c r="E398" s="177"/>
      <c r="F398" s="210"/>
      <c r="G398" s="210"/>
      <c r="H398" s="210"/>
      <c r="I398" s="210"/>
      <c r="J398" s="210"/>
      <c r="K398" s="210"/>
      <c r="L398" s="211"/>
      <c r="M398" s="34"/>
      <c r="N398" s="34"/>
      <c r="O398" s="213"/>
      <c r="P398" s="214"/>
      <c r="Q398" s="214"/>
      <c r="R398" s="214"/>
      <c r="S398" s="214"/>
      <c r="T398" s="214"/>
      <c r="U398" s="214"/>
      <c r="V398" s="215"/>
      <c r="W398" s="211"/>
      <c r="X398" s="34"/>
      <c r="Y398" s="8"/>
      <c r="Z398" s="132"/>
      <c r="AA398" s="89"/>
      <c r="AB398" s="2"/>
    </row>
    <row r="399" spans="1:28" s="269" customFormat="1" ht="20.25" customHeight="1" thickBot="1" x14ac:dyDescent="0.25">
      <c r="A399" s="335"/>
      <c r="B399" s="270" t="s">
        <v>505</v>
      </c>
      <c r="C399" s="260"/>
      <c r="D399" s="261"/>
      <c r="E399" s="262">
        <f>E394</f>
        <v>0</v>
      </c>
      <c r="F399" s="263">
        <f t="shared" ref="F399:Z399" si="1">F394</f>
        <v>0</v>
      </c>
      <c r="G399" s="263">
        <f t="shared" si="1"/>
        <v>0</v>
      </c>
      <c r="H399" s="263">
        <f t="shared" si="1"/>
        <v>0</v>
      </c>
      <c r="I399" s="263">
        <f t="shared" si="1"/>
        <v>0</v>
      </c>
      <c r="J399" s="263">
        <f t="shared" si="1"/>
        <v>0</v>
      </c>
      <c r="K399" s="263">
        <f t="shared" si="1"/>
        <v>0</v>
      </c>
      <c r="L399" s="264">
        <f t="shared" si="1"/>
        <v>0</v>
      </c>
      <c r="M399" s="265">
        <f t="shared" si="1"/>
        <v>0</v>
      </c>
      <c r="N399" s="265">
        <f t="shared" si="1"/>
        <v>0</v>
      </c>
      <c r="O399" s="266">
        <f t="shared" si="1"/>
        <v>0</v>
      </c>
      <c r="P399" s="267">
        <f t="shared" si="1"/>
        <v>0</v>
      </c>
      <c r="Q399" s="267">
        <f t="shared" si="1"/>
        <v>0</v>
      </c>
      <c r="R399" s="267">
        <f t="shared" si="1"/>
        <v>0</v>
      </c>
      <c r="S399" s="267">
        <f t="shared" si="1"/>
        <v>0</v>
      </c>
      <c r="T399" s="267">
        <f t="shared" si="1"/>
        <v>0</v>
      </c>
      <c r="U399" s="267">
        <f t="shared" si="1"/>
        <v>0</v>
      </c>
      <c r="V399" s="267">
        <f t="shared" si="1"/>
        <v>0</v>
      </c>
      <c r="W399" s="267">
        <f t="shared" si="1"/>
        <v>0</v>
      </c>
      <c r="X399" s="267">
        <f t="shared" si="1"/>
        <v>0</v>
      </c>
      <c r="Y399" s="267">
        <f t="shared" si="1"/>
        <v>0</v>
      </c>
      <c r="Z399" s="268">
        <f t="shared" si="1"/>
        <v>0</v>
      </c>
      <c r="AB399" s="2"/>
    </row>
    <row r="400" spans="1:28" s="2" customFormat="1" ht="15" customHeight="1" x14ac:dyDescent="0.2">
      <c r="A400" s="324" t="s">
        <v>536</v>
      </c>
      <c r="B400" s="338"/>
      <c r="C400" s="48">
        <v>651513</v>
      </c>
      <c r="D400" s="229" t="s">
        <v>546</v>
      </c>
      <c r="E400" s="231"/>
      <c r="F400" s="232"/>
      <c r="G400" s="232"/>
      <c r="H400" s="232"/>
      <c r="I400" s="232"/>
      <c r="J400" s="232"/>
      <c r="K400" s="232"/>
      <c r="L400" s="233">
        <f>SUM(E400:K400)</f>
        <v>0</v>
      </c>
      <c r="M400" s="234"/>
      <c r="N400" s="234"/>
      <c r="O400" s="235">
        <f>SUM(L400:N400)</f>
        <v>0</v>
      </c>
      <c r="P400" s="236"/>
      <c r="Q400" s="236"/>
      <c r="R400" s="236"/>
      <c r="S400" s="236"/>
      <c r="T400" s="236"/>
      <c r="U400" s="236"/>
      <c r="V400" s="240"/>
      <c r="W400" s="233">
        <f>SUM(P400:V400)</f>
        <v>0</v>
      </c>
      <c r="X400" s="234"/>
      <c r="Y400" s="234"/>
      <c r="Z400" s="254">
        <f>SUM(W400:Y400)</f>
        <v>0</v>
      </c>
    </row>
    <row r="401" spans="1:26" s="2" customFormat="1" x14ac:dyDescent="0.2">
      <c r="A401" s="325"/>
      <c r="B401" s="339"/>
      <c r="C401" s="48">
        <v>651508</v>
      </c>
      <c r="D401" s="229" t="s">
        <v>540</v>
      </c>
      <c r="E401" s="231"/>
      <c r="F401" s="232"/>
      <c r="G401" s="232"/>
      <c r="H401" s="232"/>
      <c r="I401" s="232"/>
      <c r="J401" s="232"/>
      <c r="K401" s="232"/>
      <c r="L401" s="233">
        <f t="shared" ref="L401:L417" si="2">SUM(E401:K401)</f>
        <v>0</v>
      </c>
      <c r="M401" s="234"/>
      <c r="N401" s="234"/>
      <c r="O401" s="235">
        <f t="shared" ref="O401:O417" si="3">SUM(L401:N401)</f>
        <v>0</v>
      </c>
      <c r="P401" s="236"/>
      <c r="Q401" s="236"/>
      <c r="R401" s="236"/>
      <c r="S401" s="236"/>
      <c r="T401" s="236"/>
      <c r="U401" s="236"/>
      <c r="V401" s="240"/>
      <c r="W401" s="233">
        <f t="shared" ref="W401:W417" si="4">SUM(P401:V401)</f>
        <v>0</v>
      </c>
      <c r="X401" s="234"/>
      <c r="Y401" s="234"/>
      <c r="Z401" s="254">
        <f t="shared" ref="Z401:Z417" si="5">SUM(W401:Y401)</f>
        <v>0</v>
      </c>
    </row>
    <row r="402" spans="1:26" s="2" customFormat="1" x14ac:dyDescent="0.2">
      <c r="A402" s="325"/>
      <c r="B402" s="339"/>
      <c r="C402" s="48">
        <v>651505</v>
      </c>
      <c r="D402" s="229" t="s">
        <v>547</v>
      </c>
      <c r="E402" s="231"/>
      <c r="F402" s="232"/>
      <c r="G402" s="232"/>
      <c r="H402" s="232"/>
      <c r="I402" s="232"/>
      <c r="J402" s="232"/>
      <c r="K402" s="232"/>
      <c r="L402" s="233">
        <f t="shared" si="2"/>
        <v>0</v>
      </c>
      <c r="M402" s="234"/>
      <c r="N402" s="234"/>
      <c r="O402" s="235">
        <f t="shared" si="3"/>
        <v>0</v>
      </c>
      <c r="P402" s="236"/>
      <c r="Q402" s="236"/>
      <c r="R402" s="236"/>
      <c r="S402" s="236"/>
      <c r="T402" s="236"/>
      <c r="U402" s="236"/>
      <c r="V402" s="240"/>
      <c r="W402" s="233">
        <f t="shared" si="4"/>
        <v>0</v>
      </c>
      <c r="X402" s="234"/>
      <c r="Y402" s="234"/>
      <c r="Z402" s="254">
        <f t="shared" si="5"/>
        <v>0</v>
      </c>
    </row>
    <row r="403" spans="1:26" s="2" customFormat="1" x14ac:dyDescent="0.2">
      <c r="A403" s="325"/>
      <c r="B403" s="339"/>
      <c r="C403" s="48">
        <v>651503</v>
      </c>
      <c r="D403" s="229" t="s">
        <v>542</v>
      </c>
      <c r="E403" s="231"/>
      <c r="F403" s="232"/>
      <c r="G403" s="232"/>
      <c r="H403" s="232"/>
      <c r="I403" s="232"/>
      <c r="J403" s="232"/>
      <c r="K403" s="232"/>
      <c r="L403" s="233">
        <f t="shared" si="2"/>
        <v>0</v>
      </c>
      <c r="M403" s="234"/>
      <c r="N403" s="234"/>
      <c r="O403" s="235">
        <f t="shared" si="3"/>
        <v>0</v>
      </c>
      <c r="P403" s="236"/>
      <c r="Q403" s="236"/>
      <c r="R403" s="236"/>
      <c r="S403" s="236"/>
      <c r="T403" s="236"/>
      <c r="U403" s="236"/>
      <c r="V403" s="240"/>
      <c r="W403" s="233">
        <f t="shared" si="4"/>
        <v>0</v>
      </c>
      <c r="X403" s="234"/>
      <c r="Y403" s="234"/>
      <c r="Z403" s="254">
        <f t="shared" si="5"/>
        <v>0</v>
      </c>
    </row>
    <row r="404" spans="1:26" s="2" customFormat="1" x14ac:dyDescent="0.2">
      <c r="A404" s="325"/>
      <c r="B404" s="339"/>
      <c r="C404" s="48">
        <v>651510</v>
      </c>
      <c r="D404" s="229" t="s">
        <v>537</v>
      </c>
      <c r="E404" s="231"/>
      <c r="F404" s="232"/>
      <c r="G404" s="232"/>
      <c r="H404" s="232"/>
      <c r="I404" s="232"/>
      <c r="J404" s="232"/>
      <c r="K404" s="232"/>
      <c r="L404" s="233">
        <f t="shared" si="2"/>
        <v>0</v>
      </c>
      <c r="M404" s="234"/>
      <c r="N404" s="234"/>
      <c r="O404" s="235">
        <f t="shared" si="3"/>
        <v>0</v>
      </c>
      <c r="P404" s="236"/>
      <c r="Q404" s="236"/>
      <c r="R404" s="236"/>
      <c r="S404" s="236"/>
      <c r="T404" s="236"/>
      <c r="U404" s="236"/>
      <c r="V404" s="240"/>
      <c r="W404" s="233">
        <f t="shared" si="4"/>
        <v>0</v>
      </c>
      <c r="X404" s="234"/>
      <c r="Y404" s="234"/>
      <c r="Z404" s="254">
        <f t="shared" si="5"/>
        <v>0</v>
      </c>
    </row>
    <row r="405" spans="1:26" s="2" customFormat="1" x14ac:dyDescent="0.2">
      <c r="A405" s="325"/>
      <c r="B405" s="339"/>
      <c r="C405" s="48">
        <v>651507</v>
      </c>
      <c r="D405" s="229" t="s">
        <v>539</v>
      </c>
      <c r="E405" s="231"/>
      <c r="F405" s="232"/>
      <c r="G405" s="232"/>
      <c r="H405" s="232"/>
      <c r="I405" s="232"/>
      <c r="J405" s="232"/>
      <c r="K405" s="232"/>
      <c r="L405" s="233">
        <f t="shared" si="2"/>
        <v>0</v>
      </c>
      <c r="M405" s="234"/>
      <c r="N405" s="234"/>
      <c r="O405" s="235">
        <f t="shared" si="3"/>
        <v>0</v>
      </c>
      <c r="P405" s="236"/>
      <c r="Q405" s="236"/>
      <c r="R405" s="236"/>
      <c r="S405" s="236"/>
      <c r="T405" s="236"/>
      <c r="U405" s="236"/>
      <c r="V405" s="240"/>
      <c r="W405" s="233">
        <f t="shared" si="4"/>
        <v>0</v>
      </c>
      <c r="X405" s="234"/>
      <c r="Y405" s="234"/>
      <c r="Z405" s="254">
        <f t="shared" si="5"/>
        <v>0</v>
      </c>
    </row>
    <row r="406" spans="1:26" s="2" customFormat="1" x14ac:dyDescent="0.2">
      <c r="A406" s="325"/>
      <c r="B406" s="339"/>
      <c r="C406" s="48">
        <v>651506</v>
      </c>
      <c r="D406" s="229" t="s">
        <v>538</v>
      </c>
      <c r="E406" s="231"/>
      <c r="F406" s="232"/>
      <c r="G406" s="232"/>
      <c r="H406" s="232"/>
      <c r="I406" s="232"/>
      <c r="J406" s="232"/>
      <c r="K406" s="232"/>
      <c r="L406" s="233">
        <f t="shared" si="2"/>
        <v>0</v>
      </c>
      <c r="M406" s="234"/>
      <c r="N406" s="234"/>
      <c r="O406" s="235">
        <f t="shared" si="3"/>
        <v>0</v>
      </c>
      <c r="P406" s="236"/>
      <c r="Q406" s="236"/>
      <c r="R406" s="236"/>
      <c r="S406" s="236"/>
      <c r="T406" s="236"/>
      <c r="U406" s="236"/>
      <c r="V406" s="240"/>
      <c r="W406" s="233">
        <f t="shared" si="4"/>
        <v>0</v>
      </c>
      <c r="X406" s="234"/>
      <c r="Y406" s="234"/>
      <c r="Z406" s="254">
        <f t="shared" si="5"/>
        <v>0</v>
      </c>
    </row>
    <row r="407" spans="1:26" s="2" customFormat="1" x14ac:dyDescent="0.2">
      <c r="A407" s="325"/>
      <c r="B407" s="339"/>
      <c r="C407" s="48">
        <v>651402</v>
      </c>
      <c r="D407" s="229" t="s">
        <v>545</v>
      </c>
      <c r="E407" s="231"/>
      <c r="F407" s="232"/>
      <c r="G407" s="232"/>
      <c r="H407" s="232"/>
      <c r="I407" s="232"/>
      <c r="J407" s="232"/>
      <c r="K407" s="232"/>
      <c r="L407" s="233">
        <f t="shared" si="2"/>
        <v>0</v>
      </c>
      <c r="M407" s="234"/>
      <c r="N407" s="234"/>
      <c r="O407" s="235">
        <f t="shared" si="3"/>
        <v>0</v>
      </c>
      <c r="P407" s="236"/>
      <c r="Q407" s="236"/>
      <c r="R407" s="236"/>
      <c r="S407" s="236"/>
      <c r="T407" s="236"/>
      <c r="U407" s="236"/>
      <c r="V407" s="240"/>
      <c r="W407" s="233">
        <f t="shared" si="4"/>
        <v>0</v>
      </c>
      <c r="X407" s="234"/>
      <c r="Y407" s="234"/>
      <c r="Z407" s="254">
        <f t="shared" si="5"/>
        <v>0</v>
      </c>
    </row>
    <row r="408" spans="1:26" s="2" customFormat="1" x14ac:dyDescent="0.2">
      <c r="A408" s="325"/>
      <c r="B408" s="339"/>
      <c r="C408" s="48">
        <v>651522</v>
      </c>
      <c r="D408" s="229" t="s">
        <v>548</v>
      </c>
      <c r="E408" s="231"/>
      <c r="F408" s="232"/>
      <c r="G408" s="232"/>
      <c r="H408" s="232"/>
      <c r="I408" s="232"/>
      <c r="J408" s="232"/>
      <c r="K408" s="232"/>
      <c r="L408" s="233">
        <f t="shared" si="2"/>
        <v>0</v>
      </c>
      <c r="M408" s="234"/>
      <c r="N408" s="234"/>
      <c r="O408" s="235">
        <f t="shared" si="3"/>
        <v>0</v>
      </c>
      <c r="P408" s="236"/>
      <c r="Q408" s="236"/>
      <c r="R408" s="236"/>
      <c r="S408" s="236"/>
      <c r="T408" s="236"/>
      <c r="U408" s="236"/>
      <c r="V408" s="240"/>
      <c r="W408" s="233">
        <f t="shared" si="4"/>
        <v>0</v>
      </c>
      <c r="X408" s="234"/>
      <c r="Y408" s="234"/>
      <c r="Z408" s="254">
        <f t="shared" si="5"/>
        <v>0</v>
      </c>
    </row>
    <row r="409" spans="1:26" s="2" customFormat="1" x14ac:dyDescent="0.2">
      <c r="A409" s="325"/>
      <c r="B409" s="339"/>
      <c r="C409" s="48">
        <v>651522</v>
      </c>
      <c r="D409" s="229" t="s">
        <v>541</v>
      </c>
      <c r="E409" s="231"/>
      <c r="F409" s="232"/>
      <c r="G409" s="232"/>
      <c r="H409" s="232"/>
      <c r="I409" s="232"/>
      <c r="J409" s="232"/>
      <c r="K409" s="232"/>
      <c r="L409" s="233">
        <f t="shared" si="2"/>
        <v>0</v>
      </c>
      <c r="M409" s="234"/>
      <c r="N409" s="234"/>
      <c r="O409" s="235">
        <f t="shared" si="3"/>
        <v>0</v>
      </c>
      <c r="P409" s="236"/>
      <c r="Q409" s="236"/>
      <c r="R409" s="236"/>
      <c r="S409" s="236"/>
      <c r="T409" s="236"/>
      <c r="U409" s="236"/>
      <c r="V409" s="240"/>
      <c r="W409" s="233">
        <f t="shared" si="4"/>
        <v>0</v>
      </c>
      <c r="X409" s="234"/>
      <c r="Y409" s="234"/>
      <c r="Z409" s="254">
        <f t="shared" si="5"/>
        <v>0</v>
      </c>
    </row>
    <row r="410" spans="1:26" s="2" customFormat="1" x14ac:dyDescent="0.2">
      <c r="A410" s="325"/>
      <c r="B410" s="339"/>
      <c r="C410" s="48">
        <v>651401</v>
      </c>
      <c r="D410" s="229" t="s">
        <v>573</v>
      </c>
      <c r="E410" s="231"/>
      <c r="F410" s="232"/>
      <c r="G410" s="232"/>
      <c r="H410" s="232"/>
      <c r="I410" s="232"/>
      <c r="J410" s="232"/>
      <c r="K410" s="232"/>
      <c r="L410" s="233">
        <f t="shared" si="2"/>
        <v>0</v>
      </c>
      <c r="M410" s="234"/>
      <c r="N410" s="234"/>
      <c r="O410" s="235">
        <f t="shared" si="3"/>
        <v>0</v>
      </c>
      <c r="P410" s="236"/>
      <c r="Q410" s="236"/>
      <c r="R410" s="236"/>
      <c r="S410" s="236"/>
      <c r="T410" s="236"/>
      <c r="U410" s="236"/>
      <c r="V410" s="240"/>
      <c r="W410" s="233">
        <f t="shared" si="4"/>
        <v>0</v>
      </c>
      <c r="X410" s="234"/>
      <c r="Y410" s="234"/>
      <c r="Z410" s="254">
        <f t="shared" si="5"/>
        <v>0</v>
      </c>
    </row>
    <row r="411" spans="1:26" s="2" customFormat="1" x14ac:dyDescent="0.2">
      <c r="A411" s="325"/>
      <c r="B411" s="339"/>
      <c r="C411" s="48">
        <v>651401</v>
      </c>
      <c r="D411" s="229" t="s">
        <v>575</v>
      </c>
      <c r="E411" s="231"/>
      <c r="F411" s="232"/>
      <c r="G411" s="232"/>
      <c r="H411" s="232"/>
      <c r="I411" s="232"/>
      <c r="J411" s="232"/>
      <c r="K411" s="232"/>
      <c r="L411" s="233">
        <f t="shared" si="2"/>
        <v>0</v>
      </c>
      <c r="M411" s="234"/>
      <c r="N411" s="234"/>
      <c r="O411" s="235">
        <f t="shared" si="3"/>
        <v>0</v>
      </c>
      <c r="P411" s="236"/>
      <c r="Q411" s="236"/>
      <c r="R411" s="236"/>
      <c r="S411" s="236"/>
      <c r="T411" s="236"/>
      <c r="U411" s="236"/>
      <c r="V411" s="240"/>
      <c r="W411" s="233">
        <f t="shared" si="4"/>
        <v>0</v>
      </c>
      <c r="X411" s="234"/>
      <c r="Y411" s="234"/>
      <c r="Z411" s="254">
        <f t="shared" si="5"/>
        <v>0</v>
      </c>
    </row>
    <row r="412" spans="1:26" s="2" customFormat="1" x14ac:dyDescent="0.2">
      <c r="A412" s="325"/>
      <c r="B412" s="339"/>
      <c r="C412" s="48">
        <v>651401</v>
      </c>
      <c r="D412" s="229" t="s">
        <v>574</v>
      </c>
      <c r="E412" s="231"/>
      <c r="F412" s="232"/>
      <c r="G412" s="232"/>
      <c r="H412" s="232"/>
      <c r="I412" s="232"/>
      <c r="J412" s="232"/>
      <c r="K412" s="232"/>
      <c r="L412" s="233">
        <f t="shared" si="2"/>
        <v>0</v>
      </c>
      <c r="M412" s="234"/>
      <c r="N412" s="234"/>
      <c r="O412" s="235">
        <f t="shared" si="3"/>
        <v>0</v>
      </c>
      <c r="P412" s="236"/>
      <c r="Q412" s="236"/>
      <c r="R412" s="236"/>
      <c r="S412" s="236"/>
      <c r="T412" s="236"/>
      <c r="U412" s="236"/>
      <c r="V412" s="240"/>
      <c r="W412" s="233">
        <f t="shared" si="4"/>
        <v>0</v>
      </c>
      <c r="X412" s="234"/>
      <c r="Y412" s="234"/>
      <c r="Z412" s="254">
        <f t="shared" si="5"/>
        <v>0</v>
      </c>
    </row>
    <row r="413" spans="1:26" s="2" customFormat="1" x14ac:dyDescent="0.2">
      <c r="A413" s="325"/>
      <c r="B413" s="339"/>
      <c r="C413" s="48">
        <v>651401</v>
      </c>
      <c r="D413" s="229" t="s">
        <v>576</v>
      </c>
      <c r="E413" s="231"/>
      <c r="F413" s="232"/>
      <c r="G413" s="232"/>
      <c r="H413" s="232"/>
      <c r="I413" s="232"/>
      <c r="J413" s="232"/>
      <c r="K413" s="232"/>
      <c r="L413" s="233">
        <f t="shared" si="2"/>
        <v>0</v>
      </c>
      <c r="M413" s="234"/>
      <c r="N413" s="234"/>
      <c r="O413" s="235">
        <f t="shared" si="3"/>
        <v>0</v>
      </c>
      <c r="P413" s="236"/>
      <c r="Q413" s="236"/>
      <c r="R413" s="236"/>
      <c r="S413" s="236"/>
      <c r="T413" s="236"/>
      <c r="U413" s="236"/>
      <c r="V413" s="240"/>
      <c r="W413" s="233">
        <f t="shared" si="4"/>
        <v>0</v>
      </c>
      <c r="X413" s="234"/>
      <c r="Y413" s="234"/>
      <c r="Z413" s="254">
        <f t="shared" si="5"/>
        <v>0</v>
      </c>
    </row>
    <row r="414" spans="1:26" s="2" customFormat="1" x14ac:dyDescent="0.2">
      <c r="A414" s="325"/>
      <c r="B414" s="339"/>
      <c r="C414" s="48">
        <v>651401</v>
      </c>
      <c r="D414" s="229" t="s">
        <v>572</v>
      </c>
      <c r="E414" s="231"/>
      <c r="F414" s="232"/>
      <c r="G414" s="232"/>
      <c r="H414" s="232"/>
      <c r="I414" s="232"/>
      <c r="J414" s="232"/>
      <c r="K414" s="232"/>
      <c r="L414" s="233">
        <f t="shared" si="2"/>
        <v>0</v>
      </c>
      <c r="M414" s="234"/>
      <c r="N414" s="234"/>
      <c r="O414" s="235">
        <f t="shared" si="3"/>
        <v>0</v>
      </c>
      <c r="P414" s="236"/>
      <c r="Q414" s="236"/>
      <c r="R414" s="236"/>
      <c r="S414" s="236"/>
      <c r="T414" s="236"/>
      <c r="U414" s="236"/>
      <c r="V414" s="240"/>
      <c r="W414" s="233">
        <f t="shared" si="4"/>
        <v>0</v>
      </c>
      <c r="X414" s="234"/>
      <c r="Y414" s="234"/>
      <c r="Z414" s="254">
        <f t="shared" si="5"/>
        <v>0</v>
      </c>
    </row>
    <row r="415" spans="1:26" s="2" customFormat="1" x14ac:dyDescent="0.2">
      <c r="A415" s="325"/>
      <c r="B415" s="339"/>
      <c r="C415" s="48">
        <v>651511</v>
      </c>
      <c r="D415" s="229" t="s">
        <v>543</v>
      </c>
      <c r="E415" s="231"/>
      <c r="F415" s="232"/>
      <c r="G415" s="232"/>
      <c r="H415" s="232"/>
      <c r="I415" s="232"/>
      <c r="J415" s="232"/>
      <c r="K415" s="232"/>
      <c r="L415" s="233">
        <f t="shared" si="2"/>
        <v>0</v>
      </c>
      <c r="M415" s="234"/>
      <c r="N415" s="234"/>
      <c r="O415" s="235">
        <f t="shared" si="3"/>
        <v>0</v>
      </c>
      <c r="P415" s="236"/>
      <c r="Q415" s="236"/>
      <c r="R415" s="236"/>
      <c r="S415" s="236"/>
      <c r="T415" s="236"/>
      <c r="U415" s="236"/>
      <c r="V415" s="240"/>
      <c r="W415" s="233">
        <f t="shared" si="4"/>
        <v>0</v>
      </c>
      <c r="X415" s="234"/>
      <c r="Y415" s="234"/>
      <c r="Z415" s="254">
        <f t="shared" si="5"/>
        <v>0</v>
      </c>
    </row>
    <row r="416" spans="1:26" s="2" customFormat="1" x14ac:dyDescent="0.2">
      <c r="A416" s="325"/>
      <c r="B416" s="339"/>
      <c r="C416" s="48">
        <v>651504</v>
      </c>
      <c r="D416" s="229" t="s">
        <v>544</v>
      </c>
      <c r="E416" s="231"/>
      <c r="F416" s="232"/>
      <c r="G416" s="232"/>
      <c r="H416" s="232"/>
      <c r="I416" s="232"/>
      <c r="J416" s="232"/>
      <c r="K416" s="232"/>
      <c r="L416" s="233">
        <f t="shared" si="2"/>
        <v>0</v>
      </c>
      <c r="M416" s="234"/>
      <c r="N416" s="234"/>
      <c r="O416" s="235">
        <f t="shared" si="3"/>
        <v>0</v>
      </c>
      <c r="P416" s="236"/>
      <c r="Q416" s="236"/>
      <c r="R416" s="236"/>
      <c r="S416" s="236"/>
      <c r="T416" s="236"/>
      <c r="U416" s="236"/>
      <c r="V416" s="240"/>
      <c r="W416" s="233">
        <f t="shared" si="4"/>
        <v>0</v>
      </c>
      <c r="X416" s="234"/>
      <c r="Y416" s="234"/>
      <c r="Z416" s="254">
        <f t="shared" si="5"/>
        <v>0</v>
      </c>
    </row>
    <row r="417" spans="1:28" s="2" customFormat="1" x14ac:dyDescent="0.25">
      <c r="A417" s="325"/>
      <c r="B417" s="340"/>
      <c r="C417" s="48">
        <v>651509</v>
      </c>
      <c r="D417" s="229" t="s">
        <v>549</v>
      </c>
      <c r="E417" s="231"/>
      <c r="F417" s="232"/>
      <c r="G417" s="232"/>
      <c r="H417" s="232"/>
      <c r="I417" s="232"/>
      <c r="J417" s="232"/>
      <c r="K417" s="232"/>
      <c r="L417" s="233">
        <f t="shared" si="2"/>
        <v>0</v>
      </c>
      <c r="M417" s="234"/>
      <c r="N417" s="234"/>
      <c r="O417" s="235">
        <f t="shared" si="3"/>
        <v>0</v>
      </c>
      <c r="P417" s="236"/>
      <c r="Q417" s="236"/>
      <c r="R417" s="236"/>
      <c r="S417" s="236"/>
      <c r="T417" s="236"/>
      <c r="U417" s="236"/>
      <c r="V417" s="240"/>
      <c r="W417" s="233">
        <f t="shared" si="4"/>
        <v>0</v>
      </c>
      <c r="X417" s="234"/>
      <c r="Y417" s="234"/>
      <c r="Z417" s="254">
        <f t="shared" si="5"/>
        <v>0</v>
      </c>
      <c r="AB417" s="15"/>
    </row>
    <row r="418" spans="1:28" s="2" customFormat="1" ht="15.75" thickBot="1" x14ac:dyDescent="0.3">
      <c r="A418" s="326"/>
      <c r="B418" s="49" t="s">
        <v>443</v>
      </c>
      <c r="C418" s="50"/>
      <c r="D418" s="51"/>
      <c r="E418" s="241">
        <f>SUM(E400:E417)</f>
        <v>0</v>
      </c>
      <c r="F418" s="242">
        <f t="shared" ref="F418:Z418" si="6">SUM(F400:F417)</f>
        <v>0</v>
      </c>
      <c r="G418" s="242">
        <f t="shared" si="6"/>
        <v>0</v>
      </c>
      <c r="H418" s="242">
        <f t="shared" si="6"/>
        <v>0</v>
      </c>
      <c r="I418" s="242">
        <f t="shared" si="6"/>
        <v>0</v>
      </c>
      <c r="J418" s="242">
        <f t="shared" si="6"/>
        <v>0</v>
      </c>
      <c r="K418" s="242">
        <f t="shared" si="6"/>
        <v>0</v>
      </c>
      <c r="L418" s="243">
        <f t="shared" si="6"/>
        <v>0</v>
      </c>
      <c r="M418" s="244">
        <f t="shared" si="6"/>
        <v>0</v>
      </c>
      <c r="N418" s="244">
        <f t="shared" si="6"/>
        <v>0</v>
      </c>
      <c r="O418" s="245">
        <f t="shared" si="6"/>
        <v>0</v>
      </c>
      <c r="P418" s="246">
        <f t="shared" si="6"/>
        <v>0</v>
      </c>
      <c r="Q418" s="246">
        <f t="shared" si="6"/>
        <v>0</v>
      </c>
      <c r="R418" s="246">
        <f t="shared" si="6"/>
        <v>0</v>
      </c>
      <c r="S418" s="246">
        <f t="shared" si="6"/>
        <v>0</v>
      </c>
      <c r="T418" s="246">
        <f t="shared" si="6"/>
        <v>0</v>
      </c>
      <c r="U418" s="246">
        <f t="shared" si="6"/>
        <v>0</v>
      </c>
      <c r="V418" s="246">
        <f t="shared" si="6"/>
        <v>0</v>
      </c>
      <c r="W418" s="243">
        <f t="shared" si="6"/>
        <v>0</v>
      </c>
      <c r="X418" s="244">
        <f t="shared" si="6"/>
        <v>0</v>
      </c>
      <c r="Y418" s="244">
        <f t="shared" si="6"/>
        <v>0</v>
      </c>
      <c r="Z418" s="251">
        <f t="shared" si="6"/>
        <v>0</v>
      </c>
      <c r="AB418" s="15"/>
    </row>
    <row r="419" spans="1:28" ht="15" customHeight="1" x14ac:dyDescent="0.25">
      <c r="AA419" s="89"/>
    </row>
    <row r="420" spans="1:28" ht="15" customHeight="1" x14ac:dyDescent="0.25"/>
    <row r="421" spans="1:28" ht="15" customHeight="1" x14ac:dyDescent="0.25">
      <c r="A421" s="322" t="s">
        <v>434</v>
      </c>
      <c r="B421" s="322"/>
      <c r="C421" s="322"/>
      <c r="D421" s="323"/>
      <c r="E421" s="53">
        <f t="shared" ref="E421:Z421" si="7">E25+E184+E226+E278+E392+E248+E399+E418</f>
        <v>129</v>
      </c>
      <c r="F421" s="53">
        <f t="shared" si="7"/>
        <v>136</v>
      </c>
      <c r="G421" s="53">
        <f t="shared" si="7"/>
        <v>930</v>
      </c>
      <c r="H421" s="53">
        <f t="shared" si="7"/>
        <v>186</v>
      </c>
      <c r="I421" s="53">
        <f t="shared" si="7"/>
        <v>0</v>
      </c>
      <c r="J421" s="53">
        <f t="shared" si="7"/>
        <v>0</v>
      </c>
      <c r="K421" s="53">
        <f t="shared" si="7"/>
        <v>20</v>
      </c>
      <c r="L421" s="53">
        <f t="shared" si="7"/>
        <v>1401</v>
      </c>
      <c r="M421" s="53">
        <f t="shared" si="7"/>
        <v>2773</v>
      </c>
      <c r="N421" s="53">
        <f t="shared" si="7"/>
        <v>17088</v>
      </c>
      <c r="O421" s="53">
        <f t="shared" si="7"/>
        <v>21262</v>
      </c>
      <c r="P421" s="53">
        <f t="shared" si="7"/>
        <v>10</v>
      </c>
      <c r="Q421" s="53">
        <f t="shared" si="7"/>
        <v>30</v>
      </c>
      <c r="R421" s="53">
        <f t="shared" si="7"/>
        <v>268</v>
      </c>
      <c r="S421" s="53">
        <f t="shared" si="7"/>
        <v>26</v>
      </c>
      <c r="T421" s="53">
        <f t="shared" si="7"/>
        <v>0</v>
      </c>
      <c r="U421" s="53">
        <f t="shared" si="7"/>
        <v>0</v>
      </c>
      <c r="V421" s="53">
        <f t="shared" si="7"/>
        <v>0</v>
      </c>
      <c r="W421" s="53">
        <f t="shared" si="7"/>
        <v>334</v>
      </c>
      <c r="X421" s="53">
        <f t="shared" si="7"/>
        <v>599</v>
      </c>
      <c r="Y421" s="53">
        <f t="shared" si="7"/>
        <v>3022</v>
      </c>
      <c r="Z421" s="135">
        <f t="shared" si="7"/>
        <v>3955</v>
      </c>
    </row>
    <row r="422" spans="1:28" ht="15" customHeight="1" x14ac:dyDescent="0.25"/>
    <row r="423" spans="1:28" ht="15" customHeight="1" x14ac:dyDescent="0.25"/>
    <row r="424" spans="1:28" ht="15" customHeight="1" x14ac:dyDescent="0.25"/>
  </sheetData>
  <sheetProtection algorithmName="SHA-512" hashValue="YrJ6hsgEXyTLMW8Un5rOR1lIZu0LuYIezVmHHvBYAvmZdykAs6v5SQU82+brsAkEvoNCPiy+fpvr06rPuX9rIg==" saltValue="90BFtol6eBQbDsK7V8kEUQ==" spinCount="100000" sheet="1" formatCells="0" formatColumns="0" formatRows="0" insertColumns="0" insertRows="0" deleteColumns="0" deleteRows="0"/>
  <protectedRanges>
    <protectedRange algorithmName="SHA-512" hashValue="zOeq/KuXRk7JJl81UGJJwnGeUOud1ml61bgjDdVWN3KH1Y0EAXvrt4QZ498p6gemuFJTLiCS1zhjBiE66YbZaw==" saltValue="vZ5sQLDWp8pVdJG8weCU3Q==" spinCount="100000" sqref="Z7:Z14 Z16:Z19 Z21:Z24 Z395:Z398 P399:Z399 P393:Z393 W395:W398 P6:Z6 P15:Z15 P20:Z20 P25:Z25" name="Intervalo1"/>
    <protectedRange algorithmName="SHA-512" hashValue="zOeq/KuXRk7JJl81UGJJwnGeUOud1ml61bgjDdVWN3KH1Y0EAXvrt4QZ498p6gemuFJTLiCS1zhjBiE66YbZaw==" saltValue="vZ5sQLDWp8pVdJG8weCU3Q==" spinCount="100000" sqref="E226:Z226 E185:Z185 O186:O225 W186:W225 Z186:Z225 L186:L225" name="Intervalo1_2"/>
    <protectedRange algorithmName="SHA-512" hashValue="zOeq/KuXRk7JJl81UGJJwnGeUOud1ml61bgjDdVWN3KH1Y0EAXvrt4QZ498p6gemuFJTLiCS1zhjBiE66YbZaw==" saltValue="vZ5sQLDWp8pVdJG8weCU3Q==" spinCount="100000" sqref="P278:Z278 Z254:Z277 W254:W277" name="Intervalo1_5"/>
    <protectedRange algorithmName="SHA-512" hashValue="zOeq/KuXRk7JJl81UGJJwnGeUOud1ml61bgjDdVWN3KH1Y0EAXvrt4QZ498p6gemuFJTLiCS1zhjBiE66YbZaw==" saltValue="vZ5sQLDWp8pVdJG8weCU3Q==" spinCount="100000" sqref="O7:O14 E6:O6 O16:O19 L7:L14 O21:O24 L16:L19 E25:O25 E20:O20 E15:O15 L21:L24 E399:O399 E393:O393 L395:L398 O395:O398" name="Intervalo1_9"/>
    <protectedRange algorithmName="SHA-512" hashValue="zOeq/KuXRk7JJl81UGJJwnGeUOud1ml61bgjDdVWN3KH1Y0EAXvrt4QZ498p6gemuFJTLiCS1zhjBiE66YbZaw==" saltValue="vZ5sQLDWp8pVdJG8weCU3Q==" spinCount="100000" sqref="W290:W310 Z290:Z310 L290:L310 W312:W317 Z312:Z317 L312:L317 O312:O317 E318:Z318 E311:Z311 E289:Z289 O332:O360 W332:W360 Z332:Z360 O290:O310 E331:Z331 E361:Z361 E392:Z392 L332:L360 L362:L391 O362:O391 W362:W391 Z362:Z391 L319:L330 O319:O330 W319:W330 Z319:Z330" name="Intervalo1_7"/>
    <protectedRange algorithmName="SHA-512" hashValue="zOeq/KuXRk7JJl81UGJJwnGeUOud1ml61bgjDdVWN3KH1Y0EAXvrt4QZ498p6gemuFJTLiCS1zhjBiE66YbZaw==" saltValue="vZ5sQLDWp8pVdJG8weCU3Q==" spinCount="100000" sqref="O27:O52 W27:W52 Z27:Z52 L27:L52 L85:L90 O85:O90 W85:W90 Z85:Z90 W172:W183 O172:O183 L172:L183 Z172:Z183 Z54:Z83 W54:W83 L54:L83 O54:O83 W92:W130 O92:O130 L92:L130 Z92:Z130 Z132:Z170 W132:W170 O132:O170 L132:L170 E184:Z184 E171:Z171 E131:Z131 E91:Z91 E84:Z84 E53:Z53 E26:Z26" name="Intervalo1_8"/>
    <protectedRange algorithmName="SHA-512" hashValue="zOeq/KuXRk7JJl81UGJJwnGeUOud1ml61bgjDdVWN3KH1Y0EAXvrt4QZ498p6gemuFJTLiCS1zhjBiE66YbZaw==" saltValue="vZ5sQLDWp8pVdJG8weCU3Q==" spinCount="100000" sqref="E248:Z248 E227:Z228 E253:Z253 W229:W247 O229:O247 L229:L247 Z229:Z247" name="Intervalo1_4"/>
    <protectedRange algorithmName="SHA-512" hashValue="zOeq/KuXRk7JJl81UGJJwnGeUOud1ml61bgjDdVWN3KH1Y0EAXvrt4QZ498p6gemuFJTLiCS1zhjBiE66YbZaw==" saltValue="vZ5sQLDWp8pVdJG8weCU3Q==" spinCount="100000" sqref="E278:O278 O254:O277 L254:L277" name="Intervalo1_3"/>
    <protectedRange algorithmName="SHA-512" hashValue="zOeq/KuXRk7JJl81UGJJwnGeUOud1ml61bgjDdVWN3KH1Y0EAXvrt4QZ498p6gemuFJTLiCS1zhjBiE66YbZaw==" saltValue="vZ5sQLDWp8pVdJG8weCU3Q==" spinCount="100000" sqref="L394 Z394 W394 O394" name="Intervalo1_10"/>
    <protectedRange algorithmName="SHA-512" hashValue="zOeq/KuXRk7JJl81UGJJwnGeUOud1ml61bgjDdVWN3KH1Y0EAXvrt4QZ498p6gemuFJTLiCS1zhjBiE66YbZaw==" saltValue="vZ5sQLDWp8pVdJG8weCU3Q==" spinCount="100000" sqref="P418:V418" name="Intervalo1_5_1"/>
    <protectedRange algorithmName="SHA-512" hashValue="zOeq/KuXRk7JJl81UGJJwnGeUOud1ml61bgjDdVWN3KH1Y0EAXvrt4QZ498p6gemuFJTLiCS1zhjBiE66YbZaw==" saltValue="vZ5sQLDWp8pVdJG8weCU3Q==" spinCount="100000" sqref="E418:O418 O400:O417 L400:L417 W418:Z418 Z400:Z417 W400:W417" name="Intervalo1_3_1"/>
    <protectedRange algorithmName="SHA-512" hashValue="zOeq/KuXRk7JJl81UGJJwnGeUOud1ml61bgjDdVWN3KH1Y0EAXvrt4QZ498p6gemuFJTLiCS1zhjBiE66YbZaw==" saltValue="vZ5sQLDWp8pVdJG8weCU3Q==" spinCount="100000" sqref="I250:I252 P250:P252" name="Intervalo1_1"/>
    <protectedRange algorithmName="SHA-512" hashValue="zOeq/KuXRk7JJl81UGJJwnGeUOud1ml61bgjDdVWN3KH1Y0EAXvrt4QZ498p6gemuFJTLiCS1zhjBiE66YbZaw==" saltValue="vZ5sQLDWp8pVdJG8weCU3Q==" spinCount="100000" sqref="E249:R249" name="Intervalo1_1_1"/>
    <protectedRange algorithmName="SHA-512" hashValue="zOeq/KuXRk7JJl81UGJJwnGeUOud1ml61bgjDdVWN3KH1Y0EAXvrt4QZ498p6gemuFJTLiCS1zhjBiE66YbZaw==" saltValue="vZ5sQLDWp8pVdJG8weCU3Q==" spinCount="100000" sqref="S249:Z249" name="Intervalo1_6"/>
  </protectedRanges>
  <mergeCells count="60">
    <mergeCell ref="E252:K252"/>
    <mergeCell ref="L252:R252"/>
    <mergeCell ref="S252:V252"/>
    <mergeCell ref="W252:Z252"/>
    <mergeCell ref="A421:D421"/>
    <mergeCell ref="A254:A278"/>
    <mergeCell ref="B254:B277"/>
    <mergeCell ref="A279:A392"/>
    <mergeCell ref="A393:A399"/>
    <mergeCell ref="B394:B398"/>
    <mergeCell ref="A400:A418"/>
    <mergeCell ref="B400:B417"/>
    <mergeCell ref="E250:K250"/>
    <mergeCell ref="L250:R250"/>
    <mergeCell ref="S250:V250"/>
    <mergeCell ref="W250:Z250"/>
    <mergeCell ref="E251:K251"/>
    <mergeCell ref="L251:R251"/>
    <mergeCell ref="S251:V251"/>
    <mergeCell ref="W251:Z251"/>
    <mergeCell ref="A185:A226"/>
    <mergeCell ref="E249:K249"/>
    <mergeCell ref="L249:R249"/>
    <mergeCell ref="S249:V249"/>
    <mergeCell ref="W249:Z249"/>
    <mergeCell ref="B132:B155"/>
    <mergeCell ref="B160:B162"/>
    <mergeCell ref="B163:B167"/>
    <mergeCell ref="B179:B180"/>
    <mergeCell ref="B182:B183"/>
    <mergeCell ref="A6:A25"/>
    <mergeCell ref="B7:B14"/>
    <mergeCell ref="B16:B19"/>
    <mergeCell ref="B21:B24"/>
    <mergeCell ref="A227:A252"/>
    <mergeCell ref="B227:D227"/>
    <mergeCell ref="B249:D249"/>
    <mergeCell ref="A26:A184"/>
    <mergeCell ref="B27:B39"/>
    <mergeCell ref="B41:B51"/>
    <mergeCell ref="B57:B71"/>
    <mergeCell ref="B92:B102"/>
    <mergeCell ref="B107:B109"/>
    <mergeCell ref="B111:B121"/>
    <mergeCell ref="B125:B126"/>
    <mergeCell ref="B127:B129"/>
    <mergeCell ref="G1:W1"/>
    <mergeCell ref="A2:A5"/>
    <mergeCell ref="B2:B5"/>
    <mergeCell ref="C2:C5"/>
    <mergeCell ref="D2:D5"/>
    <mergeCell ref="E2:Z2"/>
    <mergeCell ref="E3:N3"/>
    <mergeCell ref="O3:O5"/>
    <mergeCell ref="P3:Y3"/>
    <mergeCell ref="Z3:Z5"/>
    <mergeCell ref="M4:M5"/>
    <mergeCell ref="N4:N5"/>
    <mergeCell ref="X4:X5"/>
    <mergeCell ref="Y4:Y5"/>
  </mergeCells>
  <printOptions horizontalCentered="1"/>
  <pageMargins left="0.39370078740157483" right="0.39370078740157483" top="0.39370078740157483" bottom="0.39370078740157483" header="0" footer="0"/>
  <pageSetup paperSize="9" scale="82" orientation="landscape" horizontalDpi="4294967294" verticalDpi="4294967294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8D28D-2B4B-488E-9412-06989AC5EB37}">
  <sheetPr>
    <tabColor theme="9" tint="0.39997558519241921"/>
  </sheetPr>
  <dimension ref="A1:AC425"/>
  <sheetViews>
    <sheetView showGridLines="0" zoomScale="85" zoomScaleNormal="85" workbookViewId="0">
      <pane xSplit="4" ySplit="5" topLeftCell="E221" activePane="bottomRight" state="frozen"/>
      <selection activeCell="F23" sqref="F23"/>
      <selection pane="topRight" activeCell="F23" sqref="F23"/>
      <selection pane="bottomLeft" activeCell="F23" sqref="F23"/>
      <selection pane="bottomRight" activeCell="E238" sqref="E238"/>
    </sheetView>
  </sheetViews>
  <sheetFormatPr defaultRowHeight="15" x14ac:dyDescent="0.25"/>
  <cols>
    <col min="1" max="1" width="6.42578125" style="14" customWidth="1"/>
    <col min="2" max="2" width="15.140625" style="14" customWidth="1"/>
    <col min="3" max="3" width="9.28515625" style="14" customWidth="1"/>
    <col min="4" max="4" width="49.7109375" style="15" customWidth="1"/>
    <col min="5" max="12" width="9" style="15" customWidth="1"/>
    <col min="13" max="14" width="9" style="52" customWidth="1"/>
    <col min="15" max="15" width="10.140625" style="15" customWidth="1"/>
    <col min="16" max="23" width="9" style="15" customWidth="1"/>
    <col min="24" max="24" width="9" style="52" customWidth="1"/>
    <col min="25" max="25" width="11" style="52" customWidth="1"/>
    <col min="26" max="26" width="10.140625" style="15" customWidth="1"/>
    <col min="27" max="28" width="9.140625" style="15"/>
    <col min="29" max="29" width="15.140625" style="15" bestFit="1" customWidth="1"/>
    <col min="30" max="16384" width="9.140625" style="15"/>
  </cols>
  <sheetData>
    <row r="1" spans="1:26" ht="64.5" customHeight="1" thickBot="1" x14ac:dyDescent="0.3">
      <c r="G1" s="353" t="s">
        <v>442</v>
      </c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13"/>
      <c r="Y1" s="313"/>
    </row>
    <row r="2" spans="1:26" ht="17.25" customHeight="1" x14ac:dyDescent="0.25">
      <c r="A2" s="354" t="s">
        <v>237</v>
      </c>
      <c r="B2" s="354" t="s">
        <v>14</v>
      </c>
      <c r="C2" s="357" t="s">
        <v>10</v>
      </c>
      <c r="D2" s="360" t="s">
        <v>0</v>
      </c>
      <c r="E2" s="363" t="s">
        <v>608</v>
      </c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  <c r="V2" s="364"/>
      <c r="W2" s="364"/>
      <c r="X2" s="364"/>
      <c r="Y2" s="364"/>
      <c r="Z2" s="365"/>
    </row>
    <row r="3" spans="1:26" ht="16.5" customHeight="1" x14ac:dyDescent="0.25">
      <c r="A3" s="355"/>
      <c r="B3" s="355"/>
      <c r="C3" s="358"/>
      <c r="D3" s="361"/>
      <c r="E3" s="366" t="s">
        <v>15</v>
      </c>
      <c r="F3" s="367"/>
      <c r="G3" s="367"/>
      <c r="H3" s="367"/>
      <c r="I3" s="367"/>
      <c r="J3" s="367"/>
      <c r="K3" s="367"/>
      <c r="L3" s="367"/>
      <c r="M3" s="367"/>
      <c r="N3" s="368"/>
      <c r="O3" s="369" t="s">
        <v>7</v>
      </c>
      <c r="P3" s="372" t="s">
        <v>16</v>
      </c>
      <c r="Q3" s="372"/>
      <c r="R3" s="372"/>
      <c r="S3" s="372"/>
      <c r="T3" s="372"/>
      <c r="U3" s="372"/>
      <c r="V3" s="372"/>
      <c r="W3" s="372"/>
      <c r="X3" s="372"/>
      <c r="Y3" s="372"/>
      <c r="Z3" s="373" t="s">
        <v>19</v>
      </c>
    </row>
    <row r="4" spans="1:26" ht="29.25" customHeight="1" x14ac:dyDescent="0.25">
      <c r="A4" s="355"/>
      <c r="B4" s="355"/>
      <c r="C4" s="358"/>
      <c r="D4" s="361"/>
      <c r="E4" s="17" t="s">
        <v>1</v>
      </c>
      <c r="F4" s="18" t="s">
        <v>2</v>
      </c>
      <c r="G4" s="18" t="s">
        <v>3</v>
      </c>
      <c r="H4" s="19" t="s">
        <v>11</v>
      </c>
      <c r="I4" s="19"/>
      <c r="J4" s="19" t="s">
        <v>20</v>
      </c>
      <c r="K4" s="19" t="s">
        <v>21</v>
      </c>
      <c r="L4" s="20" t="s">
        <v>4</v>
      </c>
      <c r="M4" s="376" t="s">
        <v>5</v>
      </c>
      <c r="N4" s="376" t="s">
        <v>6</v>
      </c>
      <c r="O4" s="370"/>
      <c r="P4" s="21" t="s">
        <v>1</v>
      </c>
      <c r="Q4" s="22" t="s">
        <v>2</v>
      </c>
      <c r="R4" s="22" t="s">
        <v>3</v>
      </c>
      <c r="S4" s="23" t="s">
        <v>11</v>
      </c>
      <c r="T4" s="23"/>
      <c r="U4" s="23" t="s">
        <v>17</v>
      </c>
      <c r="V4" s="23" t="s">
        <v>21</v>
      </c>
      <c r="W4" s="24" t="s">
        <v>9</v>
      </c>
      <c r="X4" s="378" t="s">
        <v>5</v>
      </c>
      <c r="Y4" s="378" t="s">
        <v>6</v>
      </c>
      <c r="Z4" s="374"/>
    </row>
    <row r="5" spans="1:26" ht="15.75" customHeight="1" thickBot="1" x14ac:dyDescent="0.3">
      <c r="A5" s="355"/>
      <c r="B5" s="356"/>
      <c r="C5" s="359"/>
      <c r="D5" s="362"/>
      <c r="E5" s="25" t="s">
        <v>8</v>
      </c>
      <c r="F5" s="26" t="s">
        <v>8</v>
      </c>
      <c r="G5" s="26" t="s">
        <v>8</v>
      </c>
      <c r="H5" s="26" t="s">
        <v>8</v>
      </c>
      <c r="I5" s="26" t="s">
        <v>8</v>
      </c>
      <c r="J5" s="26" t="s">
        <v>8</v>
      </c>
      <c r="K5" s="26" t="s">
        <v>8</v>
      </c>
      <c r="L5" s="27" t="s">
        <v>8</v>
      </c>
      <c r="M5" s="377"/>
      <c r="N5" s="377"/>
      <c r="O5" s="371"/>
      <c r="P5" s="28"/>
      <c r="Q5" s="29"/>
      <c r="R5" s="29"/>
      <c r="S5" s="29"/>
      <c r="T5" s="29"/>
      <c r="U5" s="29">
        <v>0</v>
      </c>
      <c r="V5" s="29">
        <v>0</v>
      </c>
      <c r="W5" s="30"/>
      <c r="X5" s="379"/>
      <c r="Y5" s="379"/>
      <c r="Z5" s="375"/>
    </row>
    <row r="6" spans="1:26" s="2" customFormat="1" ht="14.25" customHeight="1" x14ac:dyDescent="0.2">
      <c r="A6" s="330" t="s">
        <v>238</v>
      </c>
      <c r="B6" s="35" t="s">
        <v>22</v>
      </c>
      <c r="C6" s="1"/>
      <c r="D6" s="6"/>
      <c r="E6" s="200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2">
        <v>0</v>
      </c>
      <c r="M6" s="203">
        <v>49</v>
      </c>
      <c r="N6" s="203">
        <v>487</v>
      </c>
      <c r="O6" s="204">
        <v>536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3</v>
      </c>
      <c r="Y6" s="202">
        <v>66</v>
      </c>
      <c r="Z6" s="32">
        <v>69</v>
      </c>
    </row>
    <row r="7" spans="1:26" ht="15" customHeight="1" x14ac:dyDescent="0.25">
      <c r="A7" s="331"/>
      <c r="B7" s="336" t="s">
        <v>33</v>
      </c>
      <c r="C7" s="3">
        <v>702901</v>
      </c>
      <c r="D7" s="98" t="s">
        <v>24</v>
      </c>
      <c r="E7" s="177">
        <v>0</v>
      </c>
      <c r="F7" s="210">
        <v>0</v>
      </c>
      <c r="G7" s="210">
        <v>0</v>
      </c>
      <c r="H7" s="210">
        <v>0</v>
      </c>
      <c r="I7" s="210">
        <v>0</v>
      </c>
      <c r="J7" s="210">
        <v>0</v>
      </c>
      <c r="K7" s="210">
        <v>0</v>
      </c>
      <c r="L7" s="211">
        <v>0</v>
      </c>
      <c r="M7" s="212">
        <v>1</v>
      </c>
      <c r="N7" s="212">
        <v>37</v>
      </c>
      <c r="O7" s="213">
        <v>38</v>
      </c>
      <c r="P7" s="214">
        <v>0</v>
      </c>
      <c r="Q7" s="214">
        <v>0</v>
      </c>
      <c r="R7" s="214">
        <v>0</v>
      </c>
      <c r="S7" s="214">
        <v>0</v>
      </c>
      <c r="T7" s="214">
        <v>0</v>
      </c>
      <c r="U7" s="215">
        <v>0</v>
      </c>
      <c r="V7" s="215">
        <v>0</v>
      </c>
      <c r="W7" s="215">
        <v>0</v>
      </c>
      <c r="X7" s="216">
        <v>0</v>
      </c>
      <c r="Y7" s="217">
        <v>1</v>
      </c>
      <c r="Z7" s="132">
        <v>1</v>
      </c>
    </row>
    <row r="8" spans="1:26" ht="15" customHeight="1" x14ac:dyDescent="0.25">
      <c r="A8" s="331"/>
      <c r="B8" s="337"/>
      <c r="C8" s="3">
        <v>702055</v>
      </c>
      <c r="D8" s="98" t="s">
        <v>34</v>
      </c>
      <c r="E8" s="177">
        <v>0</v>
      </c>
      <c r="F8" s="210">
        <v>0</v>
      </c>
      <c r="G8" s="210">
        <v>0</v>
      </c>
      <c r="H8" s="210">
        <v>0</v>
      </c>
      <c r="I8" s="210">
        <v>0</v>
      </c>
      <c r="J8" s="210">
        <v>0</v>
      </c>
      <c r="K8" s="210">
        <v>0</v>
      </c>
      <c r="L8" s="211">
        <v>0</v>
      </c>
      <c r="M8" s="212">
        <v>0</v>
      </c>
      <c r="N8" s="212">
        <v>0</v>
      </c>
      <c r="O8" s="213">
        <v>0</v>
      </c>
      <c r="P8" s="214">
        <v>0</v>
      </c>
      <c r="Q8" s="214">
        <v>0</v>
      </c>
      <c r="R8" s="214">
        <v>0</v>
      </c>
      <c r="S8" s="214">
        <v>0</v>
      </c>
      <c r="T8" s="214">
        <v>0</v>
      </c>
      <c r="U8" s="215">
        <v>0</v>
      </c>
      <c r="V8" s="215">
        <v>0</v>
      </c>
      <c r="W8" s="215">
        <v>0</v>
      </c>
      <c r="X8" s="216">
        <v>0</v>
      </c>
      <c r="Y8" s="217">
        <v>0</v>
      </c>
      <c r="Z8" s="132">
        <v>0</v>
      </c>
    </row>
    <row r="9" spans="1:26" ht="15" customHeight="1" x14ac:dyDescent="0.25">
      <c r="A9" s="331"/>
      <c r="B9" s="337"/>
      <c r="C9" s="3">
        <v>702073</v>
      </c>
      <c r="D9" s="98" t="s">
        <v>29</v>
      </c>
      <c r="E9" s="177">
        <v>0</v>
      </c>
      <c r="F9" s="210">
        <v>0</v>
      </c>
      <c r="G9" s="210">
        <v>0</v>
      </c>
      <c r="H9" s="210">
        <v>0</v>
      </c>
      <c r="I9" s="210">
        <v>0</v>
      </c>
      <c r="J9" s="210">
        <v>0</v>
      </c>
      <c r="K9" s="210">
        <v>0</v>
      </c>
      <c r="L9" s="211">
        <v>0</v>
      </c>
      <c r="M9" s="212">
        <v>6</v>
      </c>
      <c r="N9" s="212">
        <v>62</v>
      </c>
      <c r="O9" s="213">
        <v>68</v>
      </c>
      <c r="P9" s="214">
        <v>0</v>
      </c>
      <c r="Q9" s="214">
        <v>0</v>
      </c>
      <c r="R9" s="214">
        <v>0</v>
      </c>
      <c r="S9" s="214">
        <v>0</v>
      </c>
      <c r="T9" s="214">
        <v>0</v>
      </c>
      <c r="U9" s="215">
        <v>0</v>
      </c>
      <c r="V9" s="215">
        <v>0</v>
      </c>
      <c r="W9" s="215">
        <v>0</v>
      </c>
      <c r="X9" s="216">
        <v>0</v>
      </c>
      <c r="Y9" s="217">
        <v>19</v>
      </c>
      <c r="Z9" s="132">
        <v>19</v>
      </c>
    </row>
    <row r="10" spans="1:26" ht="15" customHeight="1" x14ac:dyDescent="0.25">
      <c r="A10" s="331"/>
      <c r="B10" s="337"/>
      <c r="C10" s="3">
        <v>702056</v>
      </c>
      <c r="D10" s="98" t="s">
        <v>25</v>
      </c>
      <c r="E10" s="177">
        <v>0</v>
      </c>
      <c r="F10" s="210">
        <v>0</v>
      </c>
      <c r="G10" s="210">
        <v>0</v>
      </c>
      <c r="H10" s="210">
        <v>0</v>
      </c>
      <c r="I10" s="210">
        <v>0</v>
      </c>
      <c r="J10" s="210">
        <v>0</v>
      </c>
      <c r="K10" s="210">
        <v>0</v>
      </c>
      <c r="L10" s="211">
        <v>0</v>
      </c>
      <c r="M10" s="212">
        <v>2</v>
      </c>
      <c r="N10" s="212">
        <v>87</v>
      </c>
      <c r="O10" s="213">
        <v>89</v>
      </c>
      <c r="P10" s="214">
        <v>0</v>
      </c>
      <c r="Q10" s="214">
        <v>0</v>
      </c>
      <c r="R10" s="214">
        <v>0</v>
      </c>
      <c r="S10" s="214">
        <v>0</v>
      </c>
      <c r="T10" s="214">
        <v>0</v>
      </c>
      <c r="U10" s="215">
        <v>0</v>
      </c>
      <c r="V10" s="215">
        <v>0</v>
      </c>
      <c r="W10" s="215">
        <v>0</v>
      </c>
      <c r="X10" s="216">
        <v>2</v>
      </c>
      <c r="Y10" s="217">
        <v>5</v>
      </c>
      <c r="Z10" s="132">
        <v>7</v>
      </c>
    </row>
    <row r="11" spans="1:26" ht="15" customHeight="1" x14ac:dyDescent="0.25">
      <c r="A11" s="331"/>
      <c r="B11" s="337"/>
      <c r="C11" s="3">
        <v>702072</v>
      </c>
      <c r="D11" s="98" t="s">
        <v>26</v>
      </c>
      <c r="E11" s="177">
        <v>0</v>
      </c>
      <c r="F11" s="210">
        <v>0</v>
      </c>
      <c r="G11" s="210">
        <v>0</v>
      </c>
      <c r="H11" s="210">
        <v>0</v>
      </c>
      <c r="I11" s="210">
        <v>0</v>
      </c>
      <c r="J11" s="210">
        <v>0</v>
      </c>
      <c r="K11" s="210">
        <v>0</v>
      </c>
      <c r="L11" s="211">
        <v>0</v>
      </c>
      <c r="M11" s="212">
        <v>2</v>
      </c>
      <c r="N11" s="212">
        <v>35</v>
      </c>
      <c r="O11" s="213">
        <v>37</v>
      </c>
      <c r="P11" s="214">
        <v>0</v>
      </c>
      <c r="Q11" s="214">
        <v>0</v>
      </c>
      <c r="R11" s="214">
        <v>0</v>
      </c>
      <c r="S11" s="214">
        <v>0</v>
      </c>
      <c r="T11" s="214">
        <v>0</v>
      </c>
      <c r="U11" s="215">
        <v>0</v>
      </c>
      <c r="V11" s="215">
        <v>0</v>
      </c>
      <c r="W11" s="215">
        <v>0</v>
      </c>
      <c r="X11" s="216">
        <v>0</v>
      </c>
      <c r="Y11" s="217">
        <v>3</v>
      </c>
      <c r="Z11" s="132">
        <v>3</v>
      </c>
    </row>
    <row r="12" spans="1:26" ht="15" customHeight="1" x14ac:dyDescent="0.25">
      <c r="A12" s="331"/>
      <c r="B12" s="337"/>
      <c r="C12" s="3">
        <v>702072</v>
      </c>
      <c r="D12" s="98" t="s">
        <v>27</v>
      </c>
      <c r="E12" s="177">
        <v>0</v>
      </c>
      <c r="F12" s="210">
        <v>0</v>
      </c>
      <c r="G12" s="210">
        <v>0</v>
      </c>
      <c r="H12" s="210">
        <v>0</v>
      </c>
      <c r="I12" s="210">
        <v>0</v>
      </c>
      <c r="J12" s="210">
        <v>0</v>
      </c>
      <c r="K12" s="210">
        <v>0</v>
      </c>
      <c r="L12" s="211">
        <v>0</v>
      </c>
      <c r="M12" s="212">
        <v>0</v>
      </c>
      <c r="N12" s="212">
        <v>0</v>
      </c>
      <c r="O12" s="213">
        <v>0</v>
      </c>
      <c r="P12" s="214">
        <v>0</v>
      </c>
      <c r="Q12" s="214">
        <v>0</v>
      </c>
      <c r="R12" s="214">
        <v>0</v>
      </c>
      <c r="S12" s="214">
        <v>0</v>
      </c>
      <c r="T12" s="214">
        <v>0</v>
      </c>
      <c r="U12" s="215">
        <v>0</v>
      </c>
      <c r="V12" s="215">
        <v>0</v>
      </c>
      <c r="W12" s="215">
        <v>0</v>
      </c>
      <c r="X12" s="216">
        <v>0</v>
      </c>
      <c r="Y12" s="217">
        <v>0</v>
      </c>
      <c r="Z12" s="132">
        <v>0</v>
      </c>
    </row>
    <row r="13" spans="1:26" ht="15" customHeight="1" x14ac:dyDescent="0.25">
      <c r="A13" s="331"/>
      <c r="B13" s="337"/>
      <c r="C13" s="3">
        <v>702067</v>
      </c>
      <c r="D13" s="98" t="s">
        <v>35</v>
      </c>
      <c r="E13" s="177">
        <v>0</v>
      </c>
      <c r="F13" s="210">
        <v>0</v>
      </c>
      <c r="G13" s="210">
        <v>0</v>
      </c>
      <c r="H13" s="210">
        <v>0</v>
      </c>
      <c r="I13" s="210">
        <v>0</v>
      </c>
      <c r="J13" s="210">
        <v>0</v>
      </c>
      <c r="K13" s="210">
        <v>0</v>
      </c>
      <c r="L13" s="211">
        <v>0</v>
      </c>
      <c r="M13" s="212">
        <v>17</v>
      </c>
      <c r="N13" s="212">
        <v>105</v>
      </c>
      <c r="O13" s="213">
        <v>122</v>
      </c>
      <c r="P13" s="214">
        <v>0</v>
      </c>
      <c r="Q13" s="214">
        <v>0</v>
      </c>
      <c r="R13" s="214">
        <v>0</v>
      </c>
      <c r="S13" s="214">
        <v>0</v>
      </c>
      <c r="T13" s="214">
        <v>0</v>
      </c>
      <c r="U13" s="215">
        <v>0</v>
      </c>
      <c r="V13" s="215">
        <v>0</v>
      </c>
      <c r="W13" s="215">
        <v>0</v>
      </c>
      <c r="X13" s="216">
        <v>0</v>
      </c>
      <c r="Y13" s="217">
        <v>18</v>
      </c>
      <c r="Z13" s="132">
        <v>18</v>
      </c>
    </row>
    <row r="14" spans="1:26" ht="15" customHeight="1" x14ac:dyDescent="0.25">
      <c r="A14" s="331"/>
      <c r="B14" s="347"/>
      <c r="C14" s="3">
        <v>702062</v>
      </c>
      <c r="D14" s="98" t="s">
        <v>28</v>
      </c>
      <c r="E14" s="177">
        <v>0</v>
      </c>
      <c r="F14" s="210">
        <v>0</v>
      </c>
      <c r="G14" s="210">
        <v>0</v>
      </c>
      <c r="H14" s="210">
        <v>0</v>
      </c>
      <c r="I14" s="210">
        <v>0</v>
      </c>
      <c r="J14" s="210">
        <v>0</v>
      </c>
      <c r="K14" s="210">
        <v>0</v>
      </c>
      <c r="L14" s="211">
        <v>0</v>
      </c>
      <c r="M14" s="212">
        <v>21</v>
      </c>
      <c r="N14" s="212">
        <v>161</v>
      </c>
      <c r="O14" s="213">
        <v>182</v>
      </c>
      <c r="P14" s="214">
        <v>0</v>
      </c>
      <c r="Q14" s="214">
        <v>0</v>
      </c>
      <c r="R14" s="214">
        <v>0</v>
      </c>
      <c r="S14" s="214">
        <v>0</v>
      </c>
      <c r="T14" s="214">
        <v>0</v>
      </c>
      <c r="U14" s="215">
        <v>0</v>
      </c>
      <c r="V14" s="215">
        <v>0</v>
      </c>
      <c r="W14" s="215">
        <v>0</v>
      </c>
      <c r="X14" s="216">
        <v>1</v>
      </c>
      <c r="Y14" s="217">
        <v>20</v>
      </c>
      <c r="Z14" s="132">
        <v>21</v>
      </c>
    </row>
    <row r="15" spans="1:26" s="2" customFormat="1" x14ac:dyDescent="0.2">
      <c r="A15" s="331"/>
      <c r="B15" s="99" t="s">
        <v>13</v>
      </c>
      <c r="C15" s="100"/>
      <c r="D15" s="101"/>
      <c r="E15" s="200">
        <v>0</v>
      </c>
      <c r="F15" s="201">
        <v>0</v>
      </c>
      <c r="G15" s="201">
        <v>57</v>
      </c>
      <c r="H15" s="201">
        <v>0</v>
      </c>
      <c r="I15" s="201">
        <v>0</v>
      </c>
      <c r="J15" s="201">
        <v>0</v>
      </c>
      <c r="K15" s="201">
        <v>0</v>
      </c>
      <c r="L15" s="202">
        <v>57</v>
      </c>
      <c r="M15" s="203">
        <v>61</v>
      </c>
      <c r="N15" s="203">
        <v>512</v>
      </c>
      <c r="O15" s="204">
        <v>630</v>
      </c>
      <c r="P15" s="203">
        <v>0</v>
      </c>
      <c r="Q15" s="203">
        <v>0</v>
      </c>
      <c r="R15" s="203">
        <v>1</v>
      </c>
      <c r="S15" s="203">
        <v>0</v>
      </c>
      <c r="T15" s="203">
        <v>0</v>
      </c>
      <c r="U15" s="203">
        <v>0</v>
      </c>
      <c r="V15" s="203">
        <v>0</v>
      </c>
      <c r="W15" s="203">
        <v>1</v>
      </c>
      <c r="X15" s="202">
        <v>3</v>
      </c>
      <c r="Y15" s="202">
        <v>92</v>
      </c>
      <c r="Z15" s="202">
        <v>96</v>
      </c>
    </row>
    <row r="16" spans="1:26" ht="15" customHeight="1" x14ac:dyDescent="0.25">
      <c r="A16" s="331"/>
      <c r="B16" s="348" t="s">
        <v>33</v>
      </c>
      <c r="C16" s="102">
        <v>702053</v>
      </c>
      <c r="D16" s="98" t="s">
        <v>23</v>
      </c>
      <c r="E16" s="177">
        <v>0</v>
      </c>
      <c r="F16" s="210">
        <v>0</v>
      </c>
      <c r="G16" s="210">
        <v>30</v>
      </c>
      <c r="H16" s="210">
        <v>0</v>
      </c>
      <c r="I16" s="210">
        <v>0</v>
      </c>
      <c r="J16" s="210">
        <v>0</v>
      </c>
      <c r="K16" s="210">
        <v>0</v>
      </c>
      <c r="L16" s="211">
        <v>30</v>
      </c>
      <c r="M16" s="212">
        <v>17</v>
      </c>
      <c r="N16" s="212">
        <v>131</v>
      </c>
      <c r="O16" s="213">
        <v>178</v>
      </c>
      <c r="P16" s="214">
        <v>0</v>
      </c>
      <c r="Q16" s="214">
        <v>0</v>
      </c>
      <c r="R16" s="214">
        <v>0</v>
      </c>
      <c r="S16" s="214">
        <v>0</v>
      </c>
      <c r="T16" s="214">
        <v>0</v>
      </c>
      <c r="U16" s="215">
        <v>0</v>
      </c>
      <c r="V16" s="215">
        <v>0</v>
      </c>
      <c r="W16" s="215">
        <v>0</v>
      </c>
      <c r="X16" s="216">
        <v>3</v>
      </c>
      <c r="Y16" s="217">
        <v>18</v>
      </c>
      <c r="Z16" s="132">
        <v>21</v>
      </c>
    </row>
    <row r="17" spans="1:26" ht="15" customHeight="1" x14ac:dyDescent="0.25">
      <c r="A17" s="331"/>
      <c r="B17" s="349"/>
      <c r="C17" s="102">
        <v>702054</v>
      </c>
      <c r="D17" s="98" t="s">
        <v>36</v>
      </c>
      <c r="E17" s="177">
        <v>0</v>
      </c>
      <c r="F17" s="210">
        <v>0</v>
      </c>
      <c r="G17" s="210">
        <v>9</v>
      </c>
      <c r="H17" s="210">
        <v>0</v>
      </c>
      <c r="I17" s="210">
        <v>0</v>
      </c>
      <c r="J17" s="210">
        <v>0</v>
      </c>
      <c r="K17" s="210">
        <v>0</v>
      </c>
      <c r="L17" s="211">
        <v>9</v>
      </c>
      <c r="M17" s="212">
        <v>17</v>
      </c>
      <c r="N17" s="212">
        <v>230</v>
      </c>
      <c r="O17" s="213">
        <v>256</v>
      </c>
      <c r="P17" s="214">
        <v>0</v>
      </c>
      <c r="Q17" s="214">
        <v>0</v>
      </c>
      <c r="R17" s="214">
        <v>0</v>
      </c>
      <c r="S17" s="214">
        <v>0</v>
      </c>
      <c r="T17" s="214">
        <v>0</v>
      </c>
      <c r="U17" s="215">
        <v>0</v>
      </c>
      <c r="V17" s="215">
        <v>0</v>
      </c>
      <c r="W17" s="215">
        <v>0</v>
      </c>
      <c r="X17" s="216">
        <v>0</v>
      </c>
      <c r="Y17" s="217">
        <v>46</v>
      </c>
      <c r="Z17" s="132">
        <v>46</v>
      </c>
    </row>
    <row r="18" spans="1:26" ht="15" customHeight="1" x14ac:dyDescent="0.25">
      <c r="A18" s="331"/>
      <c r="B18" s="349"/>
      <c r="C18" s="102">
        <v>700601</v>
      </c>
      <c r="D18" s="98" t="s">
        <v>37</v>
      </c>
      <c r="E18" s="177">
        <v>0</v>
      </c>
      <c r="F18" s="210">
        <v>0</v>
      </c>
      <c r="G18" s="210">
        <v>18</v>
      </c>
      <c r="H18" s="210">
        <v>0</v>
      </c>
      <c r="I18" s="210">
        <v>0</v>
      </c>
      <c r="J18" s="210">
        <v>0</v>
      </c>
      <c r="K18" s="210">
        <v>0</v>
      </c>
      <c r="L18" s="211">
        <v>18</v>
      </c>
      <c r="M18" s="212">
        <v>27</v>
      </c>
      <c r="N18" s="212">
        <v>144</v>
      </c>
      <c r="O18" s="213">
        <v>189</v>
      </c>
      <c r="P18" s="214">
        <v>0</v>
      </c>
      <c r="Q18" s="214">
        <v>0</v>
      </c>
      <c r="R18" s="214">
        <v>1</v>
      </c>
      <c r="S18" s="214">
        <v>0</v>
      </c>
      <c r="T18" s="214">
        <v>0</v>
      </c>
      <c r="U18" s="215">
        <v>0</v>
      </c>
      <c r="V18" s="215">
        <v>0</v>
      </c>
      <c r="W18" s="215">
        <v>1</v>
      </c>
      <c r="X18" s="216">
        <v>0</v>
      </c>
      <c r="Y18" s="217">
        <v>28</v>
      </c>
      <c r="Z18" s="132">
        <v>29</v>
      </c>
    </row>
    <row r="19" spans="1:26" ht="15" customHeight="1" x14ac:dyDescent="0.25">
      <c r="A19" s="331"/>
      <c r="B19" s="350"/>
      <c r="C19" s="102">
        <v>701253</v>
      </c>
      <c r="D19" s="98" t="s">
        <v>30</v>
      </c>
      <c r="E19" s="177">
        <v>0</v>
      </c>
      <c r="F19" s="210">
        <v>0</v>
      </c>
      <c r="G19" s="210">
        <v>0</v>
      </c>
      <c r="H19" s="210">
        <v>0</v>
      </c>
      <c r="I19" s="210">
        <v>0</v>
      </c>
      <c r="J19" s="210">
        <v>0</v>
      </c>
      <c r="K19" s="210">
        <v>0</v>
      </c>
      <c r="L19" s="211">
        <v>0</v>
      </c>
      <c r="M19" s="212">
        <v>0</v>
      </c>
      <c r="N19" s="212">
        <v>7</v>
      </c>
      <c r="O19" s="213">
        <v>7</v>
      </c>
      <c r="P19" s="214">
        <v>0</v>
      </c>
      <c r="Q19" s="214">
        <v>0</v>
      </c>
      <c r="R19" s="214">
        <v>0</v>
      </c>
      <c r="S19" s="214">
        <v>0</v>
      </c>
      <c r="T19" s="214">
        <v>0</v>
      </c>
      <c r="U19" s="215">
        <v>0</v>
      </c>
      <c r="V19" s="215">
        <v>0</v>
      </c>
      <c r="W19" s="215">
        <v>0</v>
      </c>
      <c r="X19" s="216">
        <v>0</v>
      </c>
      <c r="Y19" s="217">
        <v>0</v>
      </c>
      <c r="Z19" s="132">
        <v>0</v>
      </c>
    </row>
    <row r="20" spans="1:26" s="2" customFormat="1" x14ac:dyDescent="0.2">
      <c r="A20" s="331"/>
      <c r="B20" s="99" t="s">
        <v>18</v>
      </c>
      <c r="C20" s="103"/>
      <c r="D20" s="101"/>
      <c r="E20" s="200">
        <v>0</v>
      </c>
      <c r="F20" s="201">
        <v>0</v>
      </c>
      <c r="G20" s="201">
        <v>8</v>
      </c>
      <c r="H20" s="201">
        <v>0</v>
      </c>
      <c r="I20" s="201">
        <v>0</v>
      </c>
      <c r="J20" s="201">
        <v>0</v>
      </c>
      <c r="K20" s="201">
        <v>0</v>
      </c>
      <c r="L20" s="202">
        <v>8</v>
      </c>
      <c r="M20" s="203">
        <v>50</v>
      </c>
      <c r="N20" s="203">
        <v>381</v>
      </c>
      <c r="O20" s="204">
        <v>439</v>
      </c>
      <c r="P20" s="203">
        <v>0</v>
      </c>
      <c r="Q20" s="203">
        <v>0</v>
      </c>
      <c r="R20" s="203">
        <v>1</v>
      </c>
      <c r="S20" s="203">
        <v>0</v>
      </c>
      <c r="T20" s="203">
        <v>0</v>
      </c>
      <c r="U20" s="203">
        <v>0</v>
      </c>
      <c r="V20" s="203">
        <v>0</v>
      </c>
      <c r="W20" s="203">
        <v>1</v>
      </c>
      <c r="X20" s="202">
        <v>2</v>
      </c>
      <c r="Y20" s="202">
        <v>17</v>
      </c>
      <c r="Z20" s="202">
        <v>20</v>
      </c>
    </row>
    <row r="21" spans="1:26" ht="15" customHeight="1" x14ac:dyDescent="0.25">
      <c r="A21" s="331"/>
      <c r="B21" s="336" t="s">
        <v>33</v>
      </c>
      <c r="C21" s="104">
        <v>702063</v>
      </c>
      <c r="D21" s="98" t="s">
        <v>38</v>
      </c>
      <c r="E21" s="177">
        <v>0</v>
      </c>
      <c r="F21" s="210">
        <v>0</v>
      </c>
      <c r="G21" s="210">
        <v>0</v>
      </c>
      <c r="H21" s="210">
        <v>0</v>
      </c>
      <c r="I21" s="210">
        <v>0</v>
      </c>
      <c r="J21" s="210">
        <v>0</v>
      </c>
      <c r="K21" s="210">
        <v>0</v>
      </c>
      <c r="L21" s="211">
        <v>0</v>
      </c>
      <c r="M21" s="212">
        <v>22</v>
      </c>
      <c r="N21" s="212">
        <v>128</v>
      </c>
      <c r="O21" s="213">
        <v>150</v>
      </c>
      <c r="P21" s="214">
        <v>0</v>
      </c>
      <c r="Q21" s="214">
        <v>0</v>
      </c>
      <c r="R21" s="214">
        <v>0</v>
      </c>
      <c r="S21" s="214">
        <v>0</v>
      </c>
      <c r="T21" s="214">
        <v>0</v>
      </c>
      <c r="U21" s="215">
        <v>0</v>
      </c>
      <c r="V21" s="215">
        <v>0</v>
      </c>
      <c r="W21" s="215">
        <v>0</v>
      </c>
      <c r="X21" s="216">
        <v>0</v>
      </c>
      <c r="Y21" s="217">
        <v>4</v>
      </c>
      <c r="Z21" s="132">
        <v>4</v>
      </c>
    </row>
    <row r="22" spans="1:26" ht="15" customHeight="1" x14ac:dyDescent="0.25">
      <c r="A22" s="331"/>
      <c r="B22" s="337"/>
      <c r="C22" s="104">
        <v>702005</v>
      </c>
      <c r="D22" s="98" t="s">
        <v>31</v>
      </c>
      <c r="E22" s="177">
        <v>0</v>
      </c>
      <c r="F22" s="210">
        <v>0</v>
      </c>
      <c r="G22" s="210">
        <v>8</v>
      </c>
      <c r="H22" s="210">
        <v>0</v>
      </c>
      <c r="I22" s="210">
        <v>0</v>
      </c>
      <c r="J22" s="210">
        <v>0</v>
      </c>
      <c r="K22" s="210">
        <v>0</v>
      </c>
      <c r="L22" s="211">
        <v>8</v>
      </c>
      <c r="M22" s="212">
        <v>25</v>
      </c>
      <c r="N22" s="212">
        <v>204</v>
      </c>
      <c r="O22" s="213">
        <v>237</v>
      </c>
      <c r="P22" s="214">
        <v>0</v>
      </c>
      <c r="Q22" s="214">
        <v>0</v>
      </c>
      <c r="R22" s="214">
        <v>1</v>
      </c>
      <c r="S22" s="214">
        <v>0</v>
      </c>
      <c r="T22" s="214">
        <v>0</v>
      </c>
      <c r="U22" s="215">
        <v>0</v>
      </c>
      <c r="V22" s="215">
        <v>0</v>
      </c>
      <c r="W22" s="215">
        <v>1</v>
      </c>
      <c r="X22" s="216">
        <v>2</v>
      </c>
      <c r="Y22" s="217">
        <v>11</v>
      </c>
      <c r="Z22" s="132">
        <v>14</v>
      </c>
    </row>
    <row r="23" spans="1:26" ht="15" customHeight="1" x14ac:dyDescent="0.25">
      <c r="A23" s="331"/>
      <c r="B23" s="337"/>
      <c r="C23" s="104">
        <v>702075</v>
      </c>
      <c r="D23" s="98" t="s">
        <v>39</v>
      </c>
      <c r="E23" s="177">
        <v>0</v>
      </c>
      <c r="F23" s="210">
        <v>0</v>
      </c>
      <c r="G23" s="210">
        <v>0</v>
      </c>
      <c r="H23" s="210">
        <v>0</v>
      </c>
      <c r="I23" s="210">
        <v>0</v>
      </c>
      <c r="J23" s="210">
        <v>0</v>
      </c>
      <c r="K23" s="210">
        <v>0</v>
      </c>
      <c r="L23" s="211">
        <v>0</v>
      </c>
      <c r="M23" s="212">
        <v>3</v>
      </c>
      <c r="N23" s="212">
        <v>40</v>
      </c>
      <c r="O23" s="213">
        <v>43</v>
      </c>
      <c r="P23" s="214">
        <v>0</v>
      </c>
      <c r="Q23" s="214">
        <v>0</v>
      </c>
      <c r="R23" s="214">
        <v>0</v>
      </c>
      <c r="S23" s="214">
        <v>0</v>
      </c>
      <c r="T23" s="214">
        <v>0</v>
      </c>
      <c r="U23" s="215">
        <v>0</v>
      </c>
      <c r="V23" s="215">
        <v>0</v>
      </c>
      <c r="W23" s="215">
        <v>0</v>
      </c>
      <c r="X23" s="216">
        <v>0</v>
      </c>
      <c r="Y23" s="217">
        <v>1</v>
      </c>
      <c r="Z23" s="132">
        <v>1</v>
      </c>
    </row>
    <row r="24" spans="1:26" ht="15" customHeight="1" x14ac:dyDescent="0.25">
      <c r="A24" s="331"/>
      <c r="B24" s="347"/>
      <c r="C24" s="104">
        <v>702074</v>
      </c>
      <c r="D24" s="98" t="s">
        <v>32</v>
      </c>
      <c r="E24" s="177">
        <v>0</v>
      </c>
      <c r="F24" s="210">
        <v>0</v>
      </c>
      <c r="G24" s="210">
        <v>0</v>
      </c>
      <c r="H24" s="210">
        <v>0</v>
      </c>
      <c r="I24" s="210">
        <v>0</v>
      </c>
      <c r="J24" s="210">
        <v>0</v>
      </c>
      <c r="K24" s="210">
        <v>0</v>
      </c>
      <c r="L24" s="211">
        <v>0</v>
      </c>
      <c r="M24" s="212">
        <v>0</v>
      </c>
      <c r="N24" s="212">
        <v>9</v>
      </c>
      <c r="O24" s="213">
        <v>9</v>
      </c>
      <c r="P24" s="214">
        <v>0</v>
      </c>
      <c r="Q24" s="214">
        <v>0</v>
      </c>
      <c r="R24" s="214">
        <v>0</v>
      </c>
      <c r="S24" s="214">
        <v>0</v>
      </c>
      <c r="T24" s="214">
        <v>0</v>
      </c>
      <c r="U24" s="215">
        <v>0</v>
      </c>
      <c r="V24" s="215">
        <v>0</v>
      </c>
      <c r="W24" s="215">
        <v>0</v>
      </c>
      <c r="X24" s="216">
        <v>0</v>
      </c>
      <c r="Y24" s="217">
        <v>1</v>
      </c>
      <c r="Z24" s="132">
        <v>1</v>
      </c>
    </row>
    <row r="25" spans="1:26" s="2" customFormat="1" thickBot="1" x14ac:dyDescent="0.25">
      <c r="A25" s="332"/>
      <c r="B25" s="105" t="s">
        <v>481</v>
      </c>
      <c r="C25" s="106"/>
      <c r="D25" s="107"/>
      <c r="E25" s="218">
        <v>0</v>
      </c>
      <c r="F25" s="219">
        <v>0</v>
      </c>
      <c r="G25" s="219">
        <v>65</v>
      </c>
      <c r="H25" s="219">
        <v>0</v>
      </c>
      <c r="I25" s="219">
        <v>0</v>
      </c>
      <c r="J25" s="219">
        <v>0</v>
      </c>
      <c r="K25" s="219">
        <v>0</v>
      </c>
      <c r="L25" s="220">
        <v>65</v>
      </c>
      <c r="M25" s="221">
        <v>160</v>
      </c>
      <c r="N25" s="221">
        <v>1380</v>
      </c>
      <c r="O25" s="222">
        <v>1605</v>
      </c>
      <c r="P25" s="223">
        <v>0</v>
      </c>
      <c r="Q25" s="223">
        <v>0</v>
      </c>
      <c r="R25" s="223">
        <v>2</v>
      </c>
      <c r="S25" s="223">
        <v>0</v>
      </c>
      <c r="T25" s="223">
        <v>0</v>
      </c>
      <c r="U25" s="223">
        <v>0</v>
      </c>
      <c r="V25" s="223">
        <v>0</v>
      </c>
      <c r="W25" s="223">
        <v>2</v>
      </c>
      <c r="X25" s="221">
        <v>8</v>
      </c>
      <c r="Y25" s="220">
        <v>175</v>
      </c>
      <c r="Z25" s="42">
        <v>185</v>
      </c>
    </row>
    <row r="26" spans="1:26" s="2" customFormat="1" ht="15" customHeight="1" x14ac:dyDescent="0.2">
      <c r="A26" s="330" t="s">
        <v>439</v>
      </c>
      <c r="B26" s="117" t="s">
        <v>18</v>
      </c>
      <c r="C26" s="118"/>
      <c r="D26" s="119"/>
      <c r="E26" s="315">
        <v>12</v>
      </c>
      <c r="F26" s="315">
        <v>35</v>
      </c>
      <c r="G26" s="315">
        <v>44</v>
      </c>
      <c r="H26" s="315">
        <v>0</v>
      </c>
      <c r="I26" s="315">
        <v>0</v>
      </c>
      <c r="J26" s="315">
        <v>0</v>
      </c>
      <c r="K26" s="315">
        <v>0</v>
      </c>
      <c r="L26" s="315">
        <v>91</v>
      </c>
      <c r="M26" s="315">
        <v>142</v>
      </c>
      <c r="N26" s="315">
        <v>1101</v>
      </c>
      <c r="O26" s="315">
        <v>1334</v>
      </c>
      <c r="P26" s="315">
        <v>1</v>
      </c>
      <c r="Q26" s="315">
        <v>7</v>
      </c>
      <c r="R26" s="315">
        <v>9</v>
      </c>
      <c r="S26" s="315">
        <v>0</v>
      </c>
      <c r="T26" s="315">
        <v>0</v>
      </c>
      <c r="U26" s="315">
        <v>0</v>
      </c>
      <c r="V26" s="315">
        <v>0</v>
      </c>
      <c r="W26" s="315">
        <v>17</v>
      </c>
      <c r="X26" s="315">
        <v>19</v>
      </c>
      <c r="Y26" s="315">
        <v>153</v>
      </c>
      <c r="Z26" s="315">
        <v>189</v>
      </c>
    </row>
    <row r="27" spans="1:26" ht="15" customHeight="1" x14ac:dyDescent="0.25">
      <c r="A27" s="331"/>
      <c r="B27" s="341" t="s">
        <v>41</v>
      </c>
      <c r="C27" s="193" t="s">
        <v>42</v>
      </c>
      <c r="D27" s="184" t="s">
        <v>43</v>
      </c>
      <c r="E27" s="231">
        <v>0</v>
      </c>
      <c r="F27" s="232">
        <v>0</v>
      </c>
      <c r="G27" s="232">
        <v>0</v>
      </c>
      <c r="H27" s="232">
        <v>0</v>
      </c>
      <c r="I27" s="232">
        <v>0</v>
      </c>
      <c r="J27" s="232">
        <v>0</v>
      </c>
      <c r="K27" s="232">
        <v>0</v>
      </c>
      <c r="L27" s="233">
        <v>0</v>
      </c>
      <c r="M27" s="238">
        <v>0</v>
      </c>
      <c r="N27" s="240">
        <v>19</v>
      </c>
      <c r="O27" s="196">
        <v>19</v>
      </c>
      <c r="P27" s="236">
        <v>0</v>
      </c>
      <c r="Q27" s="236">
        <v>0</v>
      </c>
      <c r="R27" s="236">
        <v>0</v>
      </c>
      <c r="S27" s="236">
        <v>0</v>
      </c>
      <c r="T27" s="236">
        <v>0</v>
      </c>
      <c r="U27" s="236">
        <v>0</v>
      </c>
      <c r="V27" s="237">
        <v>0</v>
      </c>
      <c r="W27" s="233">
        <v>0</v>
      </c>
      <c r="X27" s="238">
        <v>0</v>
      </c>
      <c r="Y27" s="238">
        <v>7</v>
      </c>
      <c r="Z27" s="197">
        <v>7</v>
      </c>
    </row>
    <row r="28" spans="1:26" ht="15" customHeight="1" x14ac:dyDescent="0.25">
      <c r="A28" s="331"/>
      <c r="B28" s="342"/>
      <c r="C28" s="193" t="s">
        <v>42</v>
      </c>
      <c r="D28" s="184" t="s">
        <v>44</v>
      </c>
      <c r="E28" s="231">
        <v>0</v>
      </c>
      <c r="F28" s="232">
        <v>0</v>
      </c>
      <c r="G28" s="232">
        <v>0</v>
      </c>
      <c r="H28" s="232">
        <v>0</v>
      </c>
      <c r="I28" s="232">
        <v>0</v>
      </c>
      <c r="J28" s="232">
        <v>0</v>
      </c>
      <c r="K28" s="232">
        <v>0</v>
      </c>
      <c r="L28" s="233">
        <v>0</v>
      </c>
      <c r="M28" s="238">
        <v>4</v>
      </c>
      <c r="N28" s="240">
        <v>154</v>
      </c>
      <c r="O28" s="196">
        <v>158</v>
      </c>
      <c r="P28" s="236">
        <v>0</v>
      </c>
      <c r="Q28" s="236">
        <v>0</v>
      </c>
      <c r="R28" s="236">
        <v>0</v>
      </c>
      <c r="S28" s="236">
        <v>0</v>
      </c>
      <c r="T28" s="236">
        <v>0</v>
      </c>
      <c r="U28" s="236">
        <v>0</v>
      </c>
      <c r="V28" s="237">
        <v>0</v>
      </c>
      <c r="W28" s="233">
        <v>0</v>
      </c>
      <c r="X28" s="238">
        <v>0</v>
      </c>
      <c r="Y28" s="238">
        <v>11</v>
      </c>
      <c r="Z28" s="197">
        <v>11</v>
      </c>
    </row>
    <row r="29" spans="1:26" ht="15" customHeight="1" x14ac:dyDescent="0.25">
      <c r="A29" s="331"/>
      <c r="B29" s="342"/>
      <c r="C29" s="193" t="s">
        <v>42</v>
      </c>
      <c r="D29" s="184" t="s">
        <v>45</v>
      </c>
      <c r="E29" s="231">
        <v>0</v>
      </c>
      <c r="F29" s="232">
        <v>0</v>
      </c>
      <c r="G29" s="232">
        <v>0</v>
      </c>
      <c r="H29" s="232">
        <v>0</v>
      </c>
      <c r="I29" s="232">
        <v>0</v>
      </c>
      <c r="J29" s="232">
        <v>0</v>
      </c>
      <c r="K29" s="232">
        <v>0</v>
      </c>
      <c r="L29" s="233">
        <v>0</v>
      </c>
      <c r="M29" s="238">
        <v>4</v>
      </c>
      <c r="N29" s="240">
        <v>49</v>
      </c>
      <c r="O29" s="196">
        <v>53</v>
      </c>
      <c r="P29" s="236">
        <v>0</v>
      </c>
      <c r="Q29" s="236">
        <v>0</v>
      </c>
      <c r="R29" s="236">
        <v>0</v>
      </c>
      <c r="S29" s="236">
        <v>0</v>
      </c>
      <c r="T29" s="236">
        <v>0</v>
      </c>
      <c r="U29" s="236">
        <v>0</v>
      </c>
      <c r="V29" s="237">
        <v>0</v>
      </c>
      <c r="W29" s="233">
        <v>0</v>
      </c>
      <c r="X29" s="238">
        <v>1</v>
      </c>
      <c r="Y29" s="238">
        <v>8</v>
      </c>
      <c r="Z29" s="197">
        <v>9</v>
      </c>
    </row>
    <row r="30" spans="1:26" ht="15" customHeight="1" x14ac:dyDescent="0.25">
      <c r="A30" s="331"/>
      <c r="B30" s="342"/>
      <c r="C30" s="193"/>
      <c r="D30" s="184" t="s">
        <v>484</v>
      </c>
      <c r="E30" s="231">
        <v>0</v>
      </c>
      <c r="F30" s="232">
        <v>0</v>
      </c>
      <c r="G30" s="232">
        <v>0</v>
      </c>
      <c r="H30" s="232">
        <v>0</v>
      </c>
      <c r="I30" s="232">
        <v>0</v>
      </c>
      <c r="J30" s="232">
        <v>0</v>
      </c>
      <c r="K30" s="232">
        <v>0</v>
      </c>
      <c r="L30" s="233">
        <v>0</v>
      </c>
      <c r="M30" s="238">
        <v>1</v>
      </c>
      <c r="N30" s="240">
        <v>13</v>
      </c>
      <c r="O30" s="196">
        <v>14</v>
      </c>
      <c r="P30" s="236">
        <v>0</v>
      </c>
      <c r="Q30" s="236">
        <v>0</v>
      </c>
      <c r="R30" s="236">
        <v>0</v>
      </c>
      <c r="S30" s="236">
        <v>0</v>
      </c>
      <c r="T30" s="236">
        <v>0</v>
      </c>
      <c r="U30" s="236">
        <v>0</v>
      </c>
      <c r="V30" s="237">
        <v>0</v>
      </c>
      <c r="W30" s="233">
        <v>0</v>
      </c>
      <c r="X30" s="238">
        <v>1</v>
      </c>
      <c r="Y30" s="238">
        <v>0</v>
      </c>
      <c r="Z30" s="197">
        <v>1</v>
      </c>
    </row>
    <row r="31" spans="1:26" ht="15" customHeight="1" x14ac:dyDescent="0.25">
      <c r="A31" s="331"/>
      <c r="B31" s="342"/>
      <c r="C31" s="193"/>
      <c r="D31" s="184" t="s">
        <v>485</v>
      </c>
      <c r="E31" s="231">
        <v>0</v>
      </c>
      <c r="F31" s="232">
        <v>0</v>
      </c>
      <c r="G31" s="232">
        <v>0</v>
      </c>
      <c r="H31" s="232">
        <v>0</v>
      </c>
      <c r="I31" s="232">
        <v>0</v>
      </c>
      <c r="J31" s="232">
        <v>0</v>
      </c>
      <c r="K31" s="232">
        <v>0</v>
      </c>
      <c r="L31" s="233">
        <v>0</v>
      </c>
      <c r="M31" s="238">
        <v>7</v>
      </c>
      <c r="N31" s="240">
        <v>111</v>
      </c>
      <c r="O31" s="196">
        <v>118</v>
      </c>
      <c r="P31" s="236">
        <v>0</v>
      </c>
      <c r="Q31" s="236">
        <v>0</v>
      </c>
      <c r="R31" s="236">
        <v>0</v>
      </c>
      <c r="S31" s="236">
        <v>0</v>
      </c>
      <c r="T31" s="236">
        <v>0</v>
      </c>
      <c r="U31" s="236">
        <v>0</v>
      </c>
      <c r="V31" s="237">
        <v>0</v>
      </c>
      <c r="W31" s="233">
        <v>0</v>
      </c>
      <c r="X31" s="238">
        <v>1</v>
      </c>
      <c r="Y31" s="238">
        <v>14</v>
      </c>
      <c r="Z31" s="197">
        <v>15</v>
      </c>
    </row>
    <row r="32" spans="1:26" ht="15" customHeight="1" x14ac:dyDescent="0.25">
      <c r="A32" s="331"/>
      <c r="B32" s="342"/>
      <c r="C32" s="193"/>
      <c r="D32" s="184" t="s">
        <v>486</v>
      </c>
      <c r="E32" s="231">
        <v>0</v>
      </c>
      <c r="F32" s="232">
        <v>0</v>
      </c>
      <c r="G32" s="232">
        <v>0</v>
      </c>
      <c r="H32" s="232">
        <v>0</v>
      </c>
      <c r="I32" s="232">
        <v>0</v>
      </c>
      <c r="J32" s="232">
        <v>0</v>
      </c>
      <c r="K32" s="232">
        <v>0</v>
      </c>
      <c r="L32" s="233">
        <v>0</v>
      </c>
      <c r="M32" s="238">
        <v>2</v>
      </c>
      <c r="N32" s="240">
        <v>54</v>
      </c>
      <c r="O32" s="196">
        <v>56</v>
      </c>
      <c r="P32" s="236">
        <v>0</v>
      </c>
      <c r="Q32" s="236">
        <v>0</v>
      </c>
      <c r="R32" s="236">
        <v>0</v>
      </c>
      <c r="S32" s="236">
        <v>0</v>
      </c>
      <c r="T32" s="236">
        <v>0</v>
      </c>
      <c r="U32" s="236">
        <v>0</v>
      </c>
      <c r="V32" s="237">
        <v>0</v>
      </c>
      <c r="W32" s="233">
        <v>0</v>
      </c>
      <c r="X32" s="238">
        <v>0</v>
      </c>
      <c r="Y32" s="238">
        <v>7</v>
      </c>
      <c r="Z32" s="197">
        <v>7</v>
      </c>
    </row>
    <row r="33" spans="1:26" ht="15" customHeight="1" x14ac:dyDescent="0.25">
      <c r="A33" s="331"/>
      <c r="B33" s="342"/>
      <c r="C33" s="193"/>
      <c r="D33" s="184" t="s">
        <v>487</v>
      </c>
      <c r="E33" s="231">
        <v>0</v>
      </c>
      <c r="F33" s="232">
        <v>0</v>
      </c>
      <c r="G33" s="232">
        <v>0</v>
      </c>
      <c r="H33" s="232">
        <v>0</v>
      </c>
      <c r="I33" s="232">
        <v>0</v>
      </c>
      <c r="J33" s="232">
        <v>0</v>
      </c>
      <c r="K33" s="232">
        <v>0</v>
      </c>
      <c r="L33" s="233">
        <v>0</v>
      </c>
      <c r="M33" s="238">
        <v>4</v>
      </c>
      <c r="N33" s="240">
        <v>55</v>
      </c>
      <c r="O33" s="196">
        <v>59</v>
      </c>
      <c r="P33" s="236">
        <v>0</v>
      </c>
      <c r="Q33" s="236">
        <v>0</v>
      </c>
      <c r="R33" s="236">
        <v>0</v>
      </c>
      <c r="S33" s="236">
        <v>0</v>
      </c>
      <c r="T33" s="236">
        <v>0</v>
      </c>
      <c r="U33" s="236">
        <v>0</v>
      </c>
      <c r="V33" s="237">
        <v>0</v>
      </c>
      <c r="W33" s="233">
        <v>0</v>
      </c>
      <c r="X33" s="238">
        <v>0</v>
      </c>
      <c r="Y33" s="238">
        <v>4</v>
      </c>
      <c r="Z33" s="197">
        <v>4</v>
      </c>
    </row>
    <row r="34" spans="1:26" ht="15" customHeight="1" x14ac:dyDescent="0.25">
      <c r="A34" s="331"/>
      <c r="B34" s="342"/>
      <c r="C34" s="193"/>
      <c r="D34" s="184" t="s">
        <v>488</v>
      </c>
      <c r="E34" s="231">
        <v>0</v>
      </c>
      <c r="F34" s="232">
        <v>0</v>
      </c>
      <c r="G34" s="232">
        <v>0</v>
      </c>
      <c r="H34" s="232">
        <v>0</v>
      </c>
      <c r="I34" s="232">
        <v>0</v>
      </c>
      <c r="J34" s="232">
        <v>0</v>
      </c>
      <c r="K34" s="232">
        <v>0</v>
      </c>
      <c r="L34" s="233">
        <v>0</v>
      </c>
      <c r="M34" s="238">
        <v>0</v>
      </c>
      <c r="N34" s="240">
        <v>0</v>
      </c>
      <c r="O34" s="196">
        <v>0</v>
      </c>
      <c r="P34" s="236">
        <v>0</v>
      </c>
      <c r="Q34" s="236">
        <v>0</v>
      </c>
      <c r="R34" s="236">
        <v>0</v>
      </c>
      <c r="S34" s="236">
        <v>0</v>
      </c>
      <c r="T34" s="236">
        <v>0</v>
      </c>
      <c r="U34" s="236">
        <v>0</v>
      </c>
      <c r="V34" s="237">
        <v>0</v>
      </c>
      <c r="W34" s="233">
        <v>0</v>
      </c>
      <c r="X34" s="238">
        <v>0</v>
      </c>
      <c r="Y34" s="238">
        <v>0</v>
      </c>
      <c r="Z34" s="197">
        <v>0</v>
      </c>
    </row>
    <row r="35" spans="1:26" ht="15" customHeight="1" x14ac:dyDescent="0.25">
      <c r="A35" s="331"/>
      <c r="B35" s="342"/>
      <c r="C35" s="193"/>
      <c r="D35" s="184" t="s">
        <v>489</v>
      </c>
      <c r="E35" s="231">
        <v>0</v>
      </c>
      <c r="F35" s="232">
        <v>0</v>
      </c>
      <c r="G35" s="232">
        <v>5</v>
      </c>
      <c r="H35" s="232">
        <v>0</v>
      </c>
      <c r="I35" s="232">
        <v>0</v>
      </c>
      <c r="J35" s="232">
        <v>0</v>
      </c>
      <c r="K35" s="232">
        <v>0</v>
      </c>
      <c r="L35" s="233">
        <v>5</v>
      </c>
      <c r="M35" s="238">
        <v>0</v>
      </c>
      <c r="N35" s="240">
        <v>15</v>
      </c>
      <c r="O35" s="196">
        <v>20</v>
      </c>
      <c r="P35" s="236">
        <v>0</v>
      </c>
      <c r="Q35" s="236">
        <v>0</v>
      </c>
      <c r="R35" s="236">
        <v>4</v>
      </c>
      <c r="S35" s="236">
        <v>0</v>
      </c>
      <c r="T35" s="236">
        <v>0</v>
      </c>
      <c r="U35" s="236">
        <v>0</v>
      </c>
      <c r="V35" s="237">
        <v>0</v>
      </c>
      <c r="W35" s="233">
        <v>4</v>
      </c>
      <c r="X35" s="238">
        <v>1</v>
      </c>
      <c r="Y35" s="238">
        <v>2</v>
      </c>
      <c r="Z35" s="197">
        <v>7</v>
      </c>
    </row>
    <row r="36" spans="1:26" ht="15" customHeight="1" x14ac:dyDescent="0.25">
      <c r="A36" s="331"/>
      <c r="B36" s="342"/>
      <c r="C36" s="193"/>
      <c r="D36" s="184" t="s">
        <v>490</v>
      </c>
      <c r="E36" s="231">
        <v>0</v>
      </c>
      <c r="F36" s="232">
        <v>0</v>
      </c>
      <c r="G36" s="232">
        <v>0</v>
      </c>
      <c r="H36" s="232">
        <v>0</v>
      </c>
      <c r="I36" s="232">
        <v>0</v>
      </c>
      <c r="J36" s="232">
        <v>0</v>
      </c>
      <c r="K36" s="232">
        <v>0</v>
      </c>
      <c r="L36" s="233">
        <v>0</v>
      </c>
      <c r="M36" s="238">
        <v>4</v>
      </c>
      <c r="N36" s="240">
        <v>11</v>
      </c>
      <c r="O36" s="196">
        <v>15</v>
      </c>
      <c r="P36" s="236">
        <v>0</v>
      </c>
      <c r="Q36" s="236">
        <v>0</v>
      </c>
      <c r="R36" s="236">
        <v>0</v>
      </c>
      <c r="S36" s="236">
        <v>0</v>
      </c>
      <c r="T36" s="236">
        <v>0</v>
      </c>
      <c r="U36" s="236">
        <v>0</v>
      </c>
      <c r="V36" s="237">
        <v>0</v>
      </c>
      <c r="W36" s="233">
        <v>0</v>
      </c>
      <c r="X36" s="238">
        <v>0</v>
      </c>
      <c r="Y36" s="238">
        <v>7</v>
      </c>
      <c r="Z36" s="197">
        <v>7</v>
      </c>
    </row>
    <row r="37" spans="1:26" ht="15" customHeight="1" x14ac:dyDescent="0.25">
      <c r="A37" s="331"/>
      <c r="B37" s="342"/>
      <c r="C37" s="193"/>
      <c r="D37" s="184" t="s">
        <v>491</v>
      </c>
      <c r="E37" s="231">
        <v>0</v>
      </c>
      <c r="F37" s="232">
        <v>0</v>
      </c>
      <c r="G37" s="232">
        <v>0</v>
      </c>
      <c r="H37" s="232">
        <v>0</v>
      </c>
      <c r="I37" s="232">
        <v>0</v>
      </c>
      <c r="J37" s="232">
        <v>0</v>
      </c>
      <c r="K37" s="232">
        <v>0</v>
      </c>
      <c r="L37" s="233">
        <v>0</v>
      </c>
      <c r="M37" s="238">
        <v>2</v>
      </c>
      <c r="N37" s="240">
        <v>48</v>
      </c>
      <c r="O37" s="196">
        <v>50</v>
      </c>
      <c r="P37" s="236">
        <v>0</v>
      </c>
      <c r="Q37" s="236">
        <v>0</v>
      </c>
      <c r="R37" s="236">
        <v>0</v>
      </c>
      <c r="S37" s="236">
        <v>0</v>
      </c>
      <c r="T37" s="236">
        <v>0</v>
      </c>
      <c r="U37" s="236">
        <v>0</v>
      </c>
      <c r="V37" s="237">
        <v>0</v>
      </c>
      <c r="W37" s="233">
        <v>0</v>
      </c>
      <c r="X37" s="238">
        <v>0</v>
      </c>
      <c r="Y37" s="238">
        <v>2</v>
      </c>
      <c r="Z37" s="197">
        <v>2</v>
      </c>
    </row>
    <row r="38" spans="1:26" ht="15" customHeight="1" x14ac:dyDescent="0.25">
      <c r="A38" s="331"/>
      <c r="B38" s="342"/>
      <c r="C38" s="193" t="s">
        <v>42</v>
      </c>
      <c r="D38" s="184" t="s">
        <v>46</v>
      </c>
      <c r="E38" s="231">
        <v>0</v>
      </c>
      <c r="F38" s="232">
        <v>0</v>
      </c>
      <c r="G38" s="232">
        <v>0</v>
      </c>
      <c r="H38" s="232">
        <v>0</v>
      </c>
      <c r="I38" s="232">
        <v>0</v>
      </c>
      <c r="J38" s="232">
        <v>0</v>
      </c>
      <c r="K38" s="232">
        <v>0</v>
      </c>
      <c r="L38" s="233">
        <v>0</v>
      </c>
      <c r="M38" s="238">
        <v>0</v>
      </c>
      <c r="N38" s="240">
        <v>0</v>
      </c>
      <c r="O38" s="196">
        <v>0</v>
      </c>
      <c r="P38" s="236">
        <v>0</v>
      </c>
      <c r="Q38" s="236">
        <v>0</v>
      </c>
      <c r="R38" s="236">
        <v>0</v>
      </c>
      <c r="S38" s="236">
        <v>0</v>
      </c>
      <c r="T38" s="236">
        <v>0</v>
      </c>
      <c r="U38" s="236">
        <v>0</v>
      </c>
      <c r="V38" s="237">
        <v>0</v>
      </c>
      <c r="W38" s="233">
        <v>0</v>
      </c>
      <c r="X38" s="238">
        <v>0</v>
      </c>
      <c r="Y38" s="238">
        <v>0</v>
      </c>
      <c r="Z38" s="197">
        <v>0</v>
      </c>
    </row>
    <row r="39" spans="1:26" ht="15" customHeight="1" x14ac:dyDescent="0.25">
      <c r="A39" s="331"/>
      <c r="B39" s="343"/>
      <c r="C39" s="193" t="s">
        <v>47</v>
      </c>
      <c r="D39" s="184" t="s">
        <v>48</v>
      </c>
      <c r="E39" s="231">
        <v>0</v>
      </c>
      <c r="F39" s="232">
        <v>0</v>
      </c>
      <c r="G39" s="232">
        <v>0</v>
      </c>
      <c r="H39" s="232">
        <v>0</v>
      </c>
      <c r="I39" s="232">
        <v>0</v>
      </c>
      <c r="J39" s="232">
        <v>0</v>
      </c>
      <c r="K39" s="232">
        <v>0</v>
      </c>
      <c r="L39" s="233">
        <v>0</v>
      </c>
      <c r="M39" s="238">
        <v>3</v>
      </c>
      <c r="N39" s="240">
        <v>52</v>
      </c>
      <c r="O39" s="196">
        <v>55</v>
      </c>
      <c r="P39" s="236">
        <v>0</v>
      </c>
      <c r="Q39" s="236">
        <v>0</v>
      </c>
      <c r="R39" s="236">
        <v>1</v>
      </c>
      <c r="S39" s="236">
        <v>0</v>
      </c>
      <c r="T39" s="236">
        <v>0</v>
      </c>
      <c r="U39" s="236">
        <v>0</v>
      </c>
      <c r="V39" s="237">
        <v>0</v>
      </c>
      <c r="W39" s="233">
        <v>1</v>
      </c>
      <c r="X39" s="238">
        <v>0</v>
      </c>
      <c r="Y39" s="238">
        <v>6</v>
      </c>
      <c r="Z39" s="197">
        <v>7</v>
      </c>
    </row>
    <row r="40" spans="1:26" ht="15" customHeight="1" x14ac:dyDescent="0.25">
      <c r="A40" s="331"/>
      <c r="B40" s="120"/>
      <c r="C40" s="193"/>
      <c r="D40" s="191" t="s">
        <v>49</v>
      </c>
      <c r="E40" s="198">
        <v>0</v>
      </c>
      <c r="F40" s="232">
        <v>0</v>
      </c>
      <c r="G40" s="232">
        <v>1</v>
      </c>
      <c r="H40" s="232">
        <v>0</v>
      </c>
      <c r="I40" s="232">
        <v>0</v>
      </c>
      <c r="J40" s="232">
        <v>0</v>
      </c>
      <c r="K40" s="232">
        <v>0</v>
      </c>
      <c r="L40" s="233">
        <v>1</v>
      </c>
      <c r="M40" s="238">
        <v>14</v>
      </c>
      <c r="N40" s="240">
        <v>54</v>
      </c>
      <c r="O40" s="196">
        <v>69</v>
      </c>
      <c r="P40" s="236">
        <v>0</v>
      </c>
      <c r="Q40" s="236">
        <v>0</v>
      </c>
      <c r="R40" s="236">
        <v>0</v>
      </c>
      <c r="S40" s="236">
        <v>0</v>
      </c>
      <c r="T40" s="236">
        <v>0</v>
      </c>
      <c r="U40" s="236">
        <v>0</v>
      </c>
      <c r="V40" s="237">
        <v>0</v>
      </c>
      <c r="W40" s="233">
        <v>0</v>
      </c>
      <c r="X40" s="238">
        <v>6</v>
      </c>
      <c r="Y40" s="238">
        <v>15</v>
      </c>
      <c r="Z40" s="197">
        <v>21</v>
      </c>
    </row>
    <row r="41" spans="1:26" ht="15" customHeight="1" x14ac:dyDescent="0.25">
      <c r="A41" s="331"/>
      <c r="B41" s="341" t="s">
        <v>50</v>
      </c>
      <c r="C41" s="193" t="s">
        <v>51</v>
      </c>
      <c r="D41" s="191" t="s">
        <v>52</v>
      </c>
      <c r="E41" s="198">
        <v>0</v>
      </c>
      <c r="F41" s="232">
        <v>0</v>
      </c>
      <c r="G41" s="232">
        <v>0</v>
      </c>
      <c r="H41" s="232">
        <v>0</v>
      </c>
      <c r="I41" s="232">
        <v>0</v>
      </c>
      <c r="J41" s="232">
        <v>0</v>
      </c>
      <c r="K41" s="232">
        <v>0</v>
      </c>
      <c r="L41" s="233">
        <v>0</v>
      </c>
      <c r="M41" s="238">
        <v>13</v>
      </c>
      <c r="N41" s="240">
        <v>25</v>
      </c>
      <c r="O41" s="196">
        <v>38</v>
      </c>
      <c r="P41" s="236">
        <v>0</v>
      </c>
      <c r="Q41" s="236">
        <v>0</v>
      </c>
      <c r="R41" s="236">
        <v>0</v>
      </c>
      <c r="S41" s="236">
        <v>0</v>
      </c>
      <c r="T41" s="236">
        <v>0</v>
      </c>
      <c r="U41" s="236">
        <v>0</v>
      </c>
      <c r="V41" s="237">
        <v>0</v>
      </c>
      <c r="W41" s="233">
        <v>0</v>
      </c>
      <c r="X41" s="238">
        <v>0</v>
      </c>
      <c r="Y41" s="238">
        <v>2</v>
      </c>
      <c r="Z41" s="197">
        <v>2</v>
      </c>
    </row>
    <row r="42" spans="1:26" ht="15" customHeight="1" x14ac:dyDescent="0.25">
      <c r="A42" s="331"/>
      <c r="B42" s="342"/>
      <c r="C42" s="193" t="s">
        <v>53</v>
      </c>
      <c r="D42" s="191" t="s">
        <v>54</v>
      </c>
      <c r="E42" s="198">
        <v>0</v>
      </c>
      <c r="F42" s="232">
        <v>0</v>
      </c>
      <c r="G42" s="232">
        <v>0</v>
      </c>
      <c r="H42" s="232">
        <v>0</v>
      </c>
      <c r="I42" s="232">
        <v>0</v>
      </c>
      <c r="J42" s="232">
        <v>0</v>
      </c>
      <c r="K42" s="232">
        <v>0</v>
      </c>
      <c r="L42" s="233">
        <v>0</v>
      </c>
      <c r="M42" s="238">
        <v>11</v>
      </c>
      <c r="N42" s="240">
        <v>6</v>
      </c>
      <c r="O42" s="196">
        <v>17</v>
      </c>
      <c r="P42" s="236">
        <v>0</v>
      </c>
      <c r="Q42" s="236">
        <v>0</v>
      </c>
      <c r="R42" s="236">
        <v>0</v>
      </c>
      <c r="S42" s="236">
        <v>0</v>
      </c>
      <c r="T42" s="236">
        <v>0</v>
      </c>
      <c r="U42" s="236">
        <v>0</v>
      </c>
      <c r="V42" s="237">
        <v>0</v>
      </c>
      <c r="W42" s="233">
        <v>0</v>
      </c>
      <c r="X42" s="238">
        <v>1</v>
      </c>
      <c r="Y42" s="238">
        <v>1</v>
      </c>
      <c r="Z42" s="197">
        <v>2</v>
      </c>
    </row>
    <row r="43" spans="1:26" ht="15" customHeight="1" x14ac:dyDescent="0.25">
      <c r="A43" s="331"/>
      <c r="B43" s="342"/>
      <c r="C43" s="193" t="s">
        <v>55</v>
      </c>
      <c r="D43" s="191" t="s">
        <v>56</v>
      </c>
      <c r="E43" s="198">
        <v>0</v>
      </c>
      <c r="F43" s="232">
        <v>3</v>
      </c>
      <c r="G43" s="232">
        <v>4</v>
      </c>
      <c r="H43" s="232">
        <v>0</v>
      </c>
      <c r="I43" s="232">
        <v>0</v>
      </c>
      <c r="J43" s="232">
        <v>0</v>
      </c>
      <c r="K43" s="232">
        <v>0</v>
      </c>
      <c r="L43" s="233">
        <v>7</v>
      </c>
      <c r="M43" s="238">
        <v>13</v>
      </c>
      <c r="N43" s="240">
        <v>108</v>
      </c>
      <c r="O43" s="196">
        <v>128</v>
      </c>
      <c r="P43" s="236">
        <v>0</v>
      </c>
      <c r="Q43" s="236">
        <v>1</v>
      </c>
      <c r="R43" s="236">
        <v>0</v>
      </c>
      <c r="S43" s="236">
        <v>0</v>
      </c>
      <c r="T43" s="236">
        <v>0</v>
      </c>
      <c r="U43" s="236">
        <v>0</v>
      </c>
      <c r="V43" s="237">
        <v>0</v>
      </c>
      <c r="W43" s="233">
        <v>1</v>
      </c>
      <c r="X43" s="238">
        <v>1</v>
      </c>
      <c r="Y43" s="238">
        <v>13</v>
      </c>
      <c r="Z43" s="197">
        <v>15</v>
      </c>
    </row>
    <row r="44" spans="1:26" ht="15" customHeight="1" x14ac:dyDescent="0.25">
      <c r="A44" s="331"/>
      <c r="B44" s="342"/>
      <c r="C44" s="193"/>
      <c r="D44" s="191" t="s">
        <v>520</v>
      </c>
      <c r="E44" s="198">
        <v>0</v>
      </c>
      <c r="F44" s="232">
        <v>0</v>
      </c>
      <c r="G44" s="232">
        <v>0</v>
      </c>
      <c r="H44" s="232">
        <v>0</v>
      </c>
      <c r="I44" s="232">
        <v>0</v>
      </c>
      <c r="J44" s="232">
        <v>0</v>
      </c>
      <c r="K44" s="232">
        <v>0</v>
      </c>
      <c r="L44" s="233">
        <v>0</v>
      </c>
      <c r="M44" s="238">
        <v>0</v>
      </c>
      <c r="N44" s="240">
        <v>8</v>
      </c>
      <c r="O44" s="196">
        <v>8</v>
      </c>
      <c r="P44" s="236">
        <v>0</v>
      </c>
      <c r="Q44" s="236">
        <v>0</v>
      </c>
      <c r="R44" s="236">
        <v>0</v>
      </c>
      <c r="S44" s="236">
        <v>0</v>
      </c>
      <c r="T44" s="236">
        <v>0</v>
      </c>
      <c r="U44" s="236">
        <v>0</v>
      </c>
      <c r="V44" s="237">
        <v>0</v>
      </c>
      <c r="W44" s="233">
        <v>0</v>
      </c>
      <c r="X44" s="238">
        <v>0</v>
      </c>
      <c r="Y44" s="238">
        <v>1</v>
      </c>
      <c r="Z44" s="197">
        <v>1</v>
      </c>
    </row>
    <row r="45" spans="1:26" ht="15" customHeight="1" x14ac:dyDescent="0.25">
      <c r="A45" s="331"/>
      <c r="B45" s="342"/>
      <c r="C45" s="193" t="s">
        <v>57</v>
      </c>
      <c r="D45" s="191" t="s">
        <v>58</v>
      </c>
      <c r="E45" s="198">
        <v>0</v>
      </c>
      <c r="F45" s="232">
        <v>12</v>
      </c>
      <c r="G45" s="232">
        <v>0</v>
      </c>
      <c r="H45" s="232">
        <v>0</v>
      </c>
      <c r="I45" s="232">
        <v>0</v>
      </c>
      <c r="J45" s="232">
        <v>0</v>
      </c>
      <c r="K45" s="232">
        <v>0</v>
      </c>
      <c r="L45" s="233">
        <v>12</v>
      </c>
      <c r="M45" s="238">
        <v>12</v>
      </c>
      <c r="N45" s="240">
        <v>51</v>
      </c>
      <c r="O45" s="196">
        <v>75</v>
      </c>
      <c r="P45" s="236">
        <v>0</v>
      </c>
      <c r="Q45" s="236">
        <v>3</v>
      </c>
      <c r="R45" s="236">
        <v>0</v>
      </c>
      <c r="S45" s="236">
        <v>0</v>
      </c>
      <c r="T45" s="236">
        <v>0</v>
      </c>
      <c r="U45" s="236">
        <v>0</v>
      </c>
      <c r="V45" s="237">
        <v>0</v>
      </c>
      <c r="W45" s="233">
        <v>3</v>
      </c>
      <c r="X45" s="238">
        <v>0</v>
      </c>
      <c r="Y45" s="238">
        <v>6</v>
      </c>
      <c r="Z45" s="197">
        <v>9</v>
      </c>
    </row>
    <row r="46" spans="1:26" ht="15" customHeight="1" x14ac:dyDescent="0.25">
      <c r="A46" s="331"/>
      <c r="B46" s="342"/>
      <c r="C46" s="193" t="s">
        <v>59</v>
      </c>
      <c r="D46" s="191" t="s">
        <v>60</v>
      </c>
      <c r="E46" s="198">
        <v>0</v>
      </c>
      <c r="F46" s="232">
        <v>15</v>
      </c>
      <c r="G46" s="232">
        <v>34</v>
      </c>
      <c r="H46" s="232">
        <v>0</v>
      </c>
      <c r="I46" s="232">
        <v>0</v>
      </c>
      <c r="J46" s="232">
        <v>0</v>
      </c>
      <c r="K46" s="232">
        <v>0</v>
      </c>
      <c r="L46" s="233">
        <v>49</v>
      </c>
      <c r="M46" s="238">
        <v>2</v>
      </c>
      <c r="N46" s="240">
        <v>50</v>
      </c>
      <c r="O46" s="196">
        <v>101</v>
      </c>
      <c r="P46" s="236">
        <v>0</v>
      </c>
      <c r="Q46" s="236">
        <v>2</v>
      </c>
      <c r="R46" s="236">
        <v>4</v>
      </c>
      <c r="S46" s="236">
        <v>0</v>
      </c>
      <c r="T46" s="236">
        <v>0</v>
      </c>
      <c r="U46" s="236">
        <v>0</v>
      </c>
      <c r="V46" s="237">
        <v>0</v>
      </c>
      <c r="W46" s="233">
        <v>6</v>
      </c>
      <c r="X46" s="238">
        <v>0</v>
      </c>
      <c r="Y46" s="238">
        <v>17</v>
      </c>
      <c r="Z46" s="197">
        <v>23</v>
      </c>
    </row>
    <row r="47" spans="1:26" ht="15" customHeight="1" x14ac:dyDescent="0.25">
      <c r="A47" s="331"/>
      <c r="B47" s="342"/>
      <c r="C47" s="193" t="s">
        <v>61</v>
      </c>
      <c r="D47" s="191" t="s">
        <v>62</v>
      </c>
      <c r="E47" s="198">
        <v>0</v>
      </c>
      <c r="F47" s="232">
        <v>5</v>
      </c>
      <c r="G47" s="232">
        <v>0</v>
      </c>
      <c r="H47" s="232">
        <v>0</v>
      </c>
      <c r="I47" s="232">
        <v>0</v>
      </c>
      <c r="J47" s="232">
        <v>0</v>
      </c>
      <c r="K47" s="232">
        <v>0</v>
      </c>
      <c r="L47" s="233">
        <v>5</v>
      </c>
      <c r="M47" s="238">
        <v>9</v>
      </c>
      <c r="N47" s="240">
        <v>45</v>
      </c>
      <c r="O47" s="196">
        <v>59</v>
      </c>
      <c r="P47" s="236">
        <v>0</v>
      </c>
      <c r="Q47" s="236">
        <v>1</v>
      </c>
      <c r="R47" s="236">
        <v>0</v>
      </c>
      <c r="S47" s="236">
        <v>0</v>
      </c>
      <c r="T47" s="236">
        <v>0</v>
      </c>
      <c r="U47" s="236">
        <v>0</v>
      </c>
      <c r="V47" s="237">
        <v>0</v>
      </c>
      <c r="W47" s="233">
        <v>1</v>
      </c>
      <c r="X47" s="238">
        <v>0</v>
      </c>
      <c r="Y47" s="238">
        <v>3</v>
      </c>
      <c r="Z47" s="197">
        <v>4</v>
      </c>
    </row>
    <row r="48" spans="1:26" ht="15" customHeight="1" x14ac:dyDescent="0.25">
      <c r="A48" s="331"/>
      <c r="B48" s="342"/>
      <c r="C48" s="193" t="s">
        <v>63</v>
      </c>
      <c r="D48" s="191" t="s">
        <v>64</v>
      </c>
      <c r="E48" s="198">
        <v>0</v>
      </c>
      <c r="F48" s="232">
        <v>0</v>
      </c>
      <c r="G48" s="232">
        <v>0</v>
      </c>
      <c r="H48" s="232">
        <v>0</v>
      </c>
      <c r="I48" s="232">
        <v>0</v>
      </c>
      <c r="J48" s="232">
        <v>0</v>
      </c>
      <c r="K48" s="232">
        <v>0</v>
      </c>
      <c r="L48" s="233">
        <v>0</v>
      </c>
      <c r="M48" s="238">
        <v>17</v>
      </c>
      <c r="N48" s="240">
        <v>54</v>
      </c>
      <c r="O48" s="196">
        <v>71</v>
      </c>
      <c r="P48" s="236">
        <v>0</v>
      </c>
      <c r="Q48" s="236">
        <v>0</v>
      </c>
      <c r="R48" s="236">
        <v>0</v>
      </c>
      <c r="S48" s="236">
        <v>0</v>
      </c>
      <c r="T48" s="236">
        <v>0</v>
      </c>
      <c r="U48" s="236">
        <v>0</v>
      </c>
      <c r="V48" s="237">
        <v>0</v>
      </c>
      <c r="W48" s="233">
        <v>0</v>
      </c>
      <c r="X48" s="238">
        <v>1</v>
      </c>
      <c r="Y48" s="238">
        <v>4</v>
      </c>
      <c r="Z48" s="197">
        <v>5</v>
      </c>
    </row>
    <row r="49" spans="1:29" ht="15" customHeight="1" x14ac:dyDescent="0.25">
      <c r="A49" s="331"/>
      <c r="B49" s="342"/>
      <c r="C49" s="193" t="s">
        <v>65</v>
      </c>
      <c r="D49" s="191" t="s">
        <v>66</v>
      </c>
      <c r="E49" s="198">
        <v>0</v>
      </c>
      <c r="F49" s="232">
        <v>0</v>
      </c>
      <c r="G49" s="232">
        <v>0</v>
      </c>
      <c r="H49" s="232">
        <v>0</v>
      </c>
      <c r="I49" s="232">
        <v>0</v>
      </c>
      <c r="J49" s="232">
        <v>0</v>
      </c>
      <c r="K49" s="232">
        <v>0</v>
      </c>
      <c r="L49" s="233">
        <v>0</v>
      </c>
      <c r="M49" s="238">
        <v>0</v>
      </c>
      <c r="N49" s="240">
        <v>24</v>
      </c>
      <c r="O49" s="196">
        <v>24</v>
      </c>
      <c r="P49" s="236">
        <v>0</v>
      </c>
      <c r="Q49" s="236">
        <v>0</v>
      </c>
      <c r="R49" s="236">
        <v>0</v>
      </c>
      <c r="S49" s="236">
        <v>0</v>
      </c>
      <c r="T49" s="236">
        <v>0</v>
      </c>
      <c r="U49" s="236">
        <v>0</v>
      </c>
      <c r="V49" s="237">
        <v>0</v>
      </c>
      <c r="W49" s="233">
        <v>0</v>
      </c>
      <c r="X49" s="238">
        <v>0</v>
      </c>
      <c r="Y49" s="238">
        <v>4</v>
      </c>
      <c r="Z49" s="197">
        <v>4</v>
      </c>
    </row>
    <row r="50" spans="1:29" ht="15" customHeight="1" x14ac:dyDescent="0.25">
      <c r="A50" s="331"/>
      <c r="B50" s="342"/>
      <c r="C50" s="193" t="s">
        <v>67</v>
      </c>
      <c r="D50" s="191" t="s">
        <v>68</v>
      </c>
      <c r="E50" s="198">
        <v>0</v>
      </c>
      <c r="F50" s="232">
        <v>0</v>
      </c>
      <c r="G50" s="232">
        <v>0</v>
      </c>
      <c r="H50" s="232">
        <v>0</v>
      </c>
      <c r="I50" s="232">
        <v>0</v>
      </c>
      <c r="J50" s="232">
        <v>0</v>
      </c>
      <c r="K50" s="232">
        <v>0</v>
      </c>
      <c r="L50" s="233">
        <v>0</v>
      </c>
      <c r="M50" s="238">
        <v>0</v>
      </c>
      <c r="N50" s="240">
        <v>0</v>
      </c>
      <c r="O50" s="196">
        <v>0</v>
      </c>
      <c r="P50" s="236">
        <v>0</v>
      </c>
      <c r="Q50" s="236">
        <v>0</v>
      </c>
      <c r="R50" s="236">
        <v>0</v>
      </c>
      <c r="S50" s="236">
        <v>0</v>
      </c>
      <c r="T50" s="236">
        <v>0</v>
      </c>
      <c r="U50" s="236">
        <v>0</v>
      </c>
      <c r="V50" s="237">
        <v>0</v>
      </c>
      <c r="W50" s="233">
        <v>0</v>
      </c>
      <c r="X50" s="238">
        <v>0</v>
      </c>
      <c r="Y50" s="238">
        <v>0</v>
      </c>
      <c r="Z50" s="197">
        <v>0</v>
      </c>
    </row>
    <row r="51" spans="1:29" ht="15" customHeight="1" x14ac:dyDescent="0.25">
      <c r="A51" s="331"/>
      <c r="B51" s="343"/>
      <c r="C51" s="193" t="s">
        <v>69</v>
      </c>
      <c r="D51" s="191" t="s">
        <v>70</v>
      </c>
      <c r="E51" s="198">
        <v>12</v>
      </c>
      <c r="F51" s="232">
        <v>0</v>
      </c>
      <c r="G51" s="232">
        <v>0</v>
      </c>
      <c r="H51" s="232">
        <v>0</v>
      </c>
      <c r="I51" s="232">
        <v>0</v>
      </c>
      <c r="J51" s="232">
        <v>0</v>
      </c>
      <c r="K51" s="232">
        <v>0</v>
      </c>
      <c r="L51" s="233">
        <v>12</v>
      </c>
      <c r="M51" s="238">
        <v>6</v>
      </c>
      <c r="N51" s="240">
        <v>32</v>
      </c>
      <c r="O51" s="196">
        <v>50</v>
      </c>
      <c r="P51" s="236">
        <v>1</v>
      </c>
      <c r="Q51" s="236">
        <v>0</v>
      </c>
      <c r="R51" s="236">
        <v>0</v>
      </c>
      <c r="S51" s="236">
        <v>0</v>
      </c>
      <c r="T51" s="236">
        <v>0</v>
      </c>
      <c r="U51" s="236">
        <v>0</v>
      </c>
      <c r="V51" s="237">
        <v>0</v>
      </c>
      <c r="W51" s="233">
        <v>1</v>
      </c>
      <c r="X51" s="238">
        <v>0</v>
      </c>
      <c r="Y51" s="238">
        <v>8</v>
      </c>
      <c r="Z51" s="197">
        <v>9</v>
      </c>
    </row>
    <row r="52" spans="1:29" ht="15" customHeight="1" x14ac:dyDescent="0.25">
      <c r="A52" s="331"/>
      <c r="B52" s="194"/>
      <c r="C52" s="193"/>
      <c r="D52" s="191" t="s">
        <v>71</v>
      </c>
      <c r="E52" s="198">
        <v>0</v>
      </c>
      <c r="F52" s="232">
        <v>0</v>
      </c>
      <c r="G52" s="232">
        <v>0</v>
      </c>
      <c r="H52" s="232">
        <v>0</v>
      </c>
      <c r="I52" s="232">
        <v>0</v>
      </c>
      <c r="J52" s="232">
        <v>0</v>
      </c>
      <c r="K52" s="232">
        <v>0</v>
      </c>
      <c r="L52" s="233">
        <v>0</v>
      </c>
      <c r="M52" s="238">
        <v>14</v>
      </c>
      <c r="N52" s="240">
        <v>63</v>
      </c>
      <c r="O52" s="196">
        <v>77</v>
      </c>
      <c r="P52" s="236">
        <v>0</v>
      </c>
      <c r="Q52" s="236">
        <v>0</v>
      </c>
      <c r="R52" s="236">
        <v>0</v>
      </c>
      <c r="S52" s="236">
        <v>0</v>
      </c>
      <c r="T52" s="236">
        <v>0</v>
      </c>
      <c r="U52" s="236">
        <v>0</v>
      </c>
      <c r="V52" s="237">
        <v>0</v>
      </c>
      <c r="W52" s="233">
        <v>0</v>
      </c>
      <c r="X52" s="238">
        <v>6</v>
      </c>
      <c r="Y52" s="238">
        <v>11</v>
      </c>
      <c r="Z52" s="197">
        <v>17</v>
      </c>
    </row>
    <row r="53" spans="1:29" ht="15" customHeight="1" x14ac:dyDescent="0.25">
      <c r="A53" s="331"/>
      <c r="B53" s="122" t="s">
        <v>72</v>
      </c>
      <c r="C53" s="123"/>
      <c r="D53" s="124"/>
      <c r="E53" s="315">
        <v>0</v>
      </c>
      <c r="F53" s="188">
        <v>43</v>
      </c>
      <c r="G53" s="188">
        <v>0</v>
      </c>
      <c r="H53" s="188">
        <v>130</v>
      </c>
      <c r="I53" s="188">
        <v>0</v>
      </c>
      <c r="J53" s="188">
        <v>0</v>
      </c>
      <c r="K53" s="188">
        <v>0</v>
      </c>
      <c r="L53" s="189">
        <v>173</v>
      </c>
      <c r="M53" s="192">
        <v>132</v>
      </c>
      <c r="N53" s="314">
        <v>1265</v>
      </c>
      <c r="O53" s="192">
        <v>1570</v>
      </c>
      <c r="P53" s="315">
        <v>0</v>
      </c>
      <c r="Q53" s="188">
        <v>12</v>
      </c>
      <c r="R53" s="188">
        <v>0</v>
      </c>
      <c r="S53" s="188">
        <v>10</v>
      </c>
      <c r="T53" s="188">
        <v>0</v>
      </c>
      <c r="U53" s="188">
        <v>0</v>
      </c>
      <c r="V53" s="188">
        <v>0</v>
      </c>
      <c r="W53" s="189">
        <v>22</v>
      </c>
      <c r="X53" s="192">
        <v>25</v>
      </c>
      <c r="Y53" s="192">
        <v>211</v>
      </c>
      <c r="Z53" s="315">
        <v>258</v>
      </c>
    </row>
    <row r="54" spans="1:29" ht="15" customHeight="1" x14ac:dyDescent="0.25">
      <c r="A54" s="331"/>
      <c r="B54" s="194" t="s">
        <v>41</v>
      </c>
      <c r="C54" s="193" t="s">
        <v>73</v>
      </c>
      <c r="D54" s="191" t="s">
        <v>74</v>
      </c>
      <c r="E54" s="198">
        <v>0</v>
      </c>
      <c r="F54" s="232">
        <v>0</v>
      </c>
      <c r="G54" s="232">
        <v>0</v>
      </c>
      <c r="H54" s="232">
        <v>0</v>
      </c>
      <c r="I54" s="232">
        <v>0</v>
      </c>
      <c r="J54" s="232">
        <v>0</v>
      </c>
      <c r="K54" s="232">
        <v>0</v>
      </c>
      <c r="L54" s="233">
        <v>0</v>
      </c>
      <c r="M54" s="238">
        <v>17</v>
      </c>
      <c r="N54" s="240">
        <v>80</v>
      </c>
      <c r="O54" s="196">
        <v>97</v>
      </c>
      <c r="P54" s="236">
        <v>0</v>
      </c>
      <c r="Q54" s="236">
        <v>0</v>
      </c>
      <c r="R54" s="236">
        <v>0</v>
      </c>
      <c r="S54" s="236">
        <v>0</v>
      </c>
      <c r="T54" s="236">
        <v>0</v>
      </c>
      <c r="U54" s="236">
        <v>0</v>
      </c>
      <c r="V54" s="237">
        <v>0</v>
      </c>
      <c r="W54" s="233">
        <v>0</v>
      </c>
      <c r="X54" s="238">
        <v>1</v>
      </c>
      <c r="Y54" s="238">
        <v>19</v>
      </c>
      <c r="Z54" s="197">
        <v>20</v>
      </c>
    </row>
    <row r="55" spans="1:29" ht="15" customHeight="1" x14ac:dyDescent="0.25">
      <c r="A55" s="331"/>
      <c r="B55" s="129"/>
      <c r="C55" s="193"/>
      <c r="D55" s="191" t="s">
        <v>606</v>
      </c>
      <c r="E55" s="198">
        <v>0</v>
      </c>
      <c r="F55" s="232">
        <v>0</v>
      </c>
      <c r="G55" s="232">
        <v>0</v>
      </c>
      <c r="H55" s="232">
        <v>0</v>
      </c>
      <c r="I55" s="232">
        <v>0</v>
      </c>
      <c r="J55" s="232">
        <v>0</v>
      </c>
      <c r="K55" s="232">
        <v>0</v>
      </c>
      <c r="L55" s="233">
        <v>0</v>
      </c>
      <c r="M55" s="238">
        <v>3</v>
      </c>
      <c r="N55" s="240">
        <v>0</v>
      </c>
      <c r="O55" s="196">
        <v>3</v>
      </c>
      <c r="P55" s="236">
        <v>0</v>
      </c>
      <c r="Q55" s="236">
        <v>0</v>
      </c>
      <c r="R55" s="236">
        <v>0</v>
      </c>
      <c r="S55" s="236">
        <v>0</v>
      </c>
      <c r="T55" s="236">
        <v>0</v>
      </c>
      <c r="U55" s="236">
        <v>0</v>
      </c>
      <c r="V55" s="237">
        <v>0</v>
      </c>
      <c r="W55" s="233">
        <v>0</v>
      </c>
      <c r="X55" s="238">
        <v>2</v>
      </c>
      <c r="Y55" s="238">
        <v>1</v>
      </c>
      <c r="Z55" s="197">
        <v>3</v>
      </c>
    </row>
    <row r="56" spans="1:29" ht="15" customHeight="1" x14ac:dyDescent="0.25">
      <c r="A56" s="331"/>
      <c r="B56" s="129"/>
      <c r="C56" s="193"/>
      <c r="D56" s="191" t="s">
        <v>603</v>
      </c>
      <c r="E56" s="198">
        <v>0</v>
      </c>
      <c r="F56" s="232">
        <v>0</v>
      </c>
      <c r="G56" s="232">
        <v>0</v>
      </c>
      <c r="H56" s="232">
        <v>0</v>
      </c>
      <c r="I56" s="232">
        <v>0</v>
      </c>
      <c r="J56" s="232">
        <v>0</v>
      </c>
      <c r="K56" s="232">
        <v>0</v>
      </c>
      <c r="L56" s="233">
        <v>0</v>
      </c>
      <c r="M56" s="238">
        <v>7</v>
      </c>
      <c r="N56" s="240">
        <v>8</v>
      </c>
      <c r="O56" s="196">
        <v>15</v>
      </c>
      <c r="P56" s="236">
        <v>0</v>
      </c>
      <c r="Q56" s="236">
        <v>0</v>
      </c>
      <c r="R56" s="236">
        <v>0</v>
      </c>
      <c r="S56" s="236">
        <v>0</v>
      </c>
      <c r="T56" s="236">
        <v>0</v>
      </c>
      <c r="U56" s="236">
        <v>0</v>
      </c>
      <c r="V56" s="237">
        <v>0</v>
      </c>
      <c r="W56" s="233">
        <v>0</v>
      </c>
      <c r="X56" s="238">
        <v>0</v>
      </c>
      <c r="Y56" s="238">
        <v>2</v>
      </c>
      <c r="Z56" s="197">
        <v>2</v>
      </c>
    </row>
    <row r="57" spans="1:29" ht="15" customHeight="1" x14ac:dyDescent="0.25">
      <c r="A57" s="331"/>
      <c r="B57" s="341" t="s">
        <v>75</v>
      </c>
      <c r="C57" s="193" t="s">
        <v>76</v>
      </c>
      <c r="D57" s="191" t="s">
        <v>77</v>
      </c>
      <c r="E57" s="198">
        <v>0</v>
      </c>
      <c r="F57" s="232">
        <v>0</v>
      </c>
      <c r="G57" s="232">
        <v>0</v>
      </c>
      <c r="H57" s="232">
        <v>0</v>
      </c>
      <c r="I57" s="232">
        <v>0</v>
      </c>
      <c r="J57" s="232">
        <v>0</v>
      </c>
      <c r="K57" s="232">
        <v>0</v>
      </c>
      <c r="L57" s="233">
        <v>0</v>
      </c>
      <c r="M57" s="238">
        <v>0</v>
      </c>
      <c r="N57" s="240">
        <v>8</v>
      </c>
      <c r="O57" s="196">
        <v>8</v>
      </c>
      <c r="P57" s="236">
        <v>0</v>
      </c>
      <c r="Q57" s="236">
        <v>0</v>
      </c>
      <c r="R57" s="236">
        <v>0</v>
      </c>
      <c r="S57" s="236">
        <v>0</v>
      </c>
      <c r="T57" s="236">
        <v>0</v>
      </c>
      <c r="U57" s="236">
        <v>0</v>
      </c>
      <c r="V57" s="237">
        <v>0</v>
      </c>
      <c r="W57" s="233">
        <v>0</v>
      </c>
      <c r="X57" s="238">
        <v>0</v>
      </c>
      <c r="Y57" s="238">
        <v>2</v>
      </c>
      <c r="Z57" s="197">
        <v>2</v>
      </c>
      <c r="AB57" s="2"/>
    </row>
    <row r="58" spans="1:29" s="2" customFormat="1" x14ac:dyDescent="0.25">
      <c r="A58" s="331"/>
      <c r="B58" s="342"/>
      <c r="C58" s="193" t="s">
        <v>76</v>
      </c>
      <c r="D58" s="191" t="s">
        <v>78</v>
      </c>
      <c r="E58" s="198">
        <v>0</v>
      </c>
      <c r="F58" s="232">
        <v>0</v>
      </c>
      <c r="G58" s="232">
        <v>0</v>
      </c>
      <c r="H58" s="232">
        <v>0</v>
      </c>
      <c r="I58" s="232">
        <v>0</v>
      </c>
      <c r="J58" s="232">
        <v>0</v>
      </c>
      <c r="K58" s="232">
        <v>0</v>
      </c>
      <c r="L58" s="233">
        <v>0</v>
      </c>
      <c r="M58" s="238">
        <v>28</v>
      </c>
      <c r="N58" s="240">
        <v>366</v>
      </c>
      <c r="O58" s="196">
        <v>394</v>
      </c>
      <c r="P58" s="236">
        <v>0</v>
      </c>
      <c r="Q58" s="236">
        <v>0</v>
      </c>
      <c r="R58" s="236">
        <v>0</v>
      </c>
      <c r="S58" s="236">
        <v>0</v>
      </c>
      <c r="T58" s="236">
        <v>0</v>
      </c>
      <c r="U58" s="236">
        <v>0</v>
      </c>
      <c r="V58" s="237">
        <v>0</v>
      </c>
      <c r="W58" s="233">
        <v>0</v>
      </c>
      <c r="X58" s="238">
        <v>10</v>
      </c>
      <c r="Y58" s="238">
        <v>53</v>
      </c>
      <c r="Z58" s="197">
        <v>63</v>
      </c>
      <c r="AB58" s="15"/>
      <c r="AC58" s="15"/>
    </row>
    <row r="59" spans="1:29" ht="15" customHeight="1" x14ac:dyDescent="0.25">
      <c r="A59" s="331"/>
      <c r="B59" s="342"/>
      <c r="C59" s="193" t="s">
        <v>76</v>
      </c>
      <c r="D59" s="191" t="s">
        <v>79</v>
      </c>
      <c r="E59" s="198">
        <v>0</v>
      </c>
      <c r="F59" s="232">
        <v>0</v>
      </c>
      <c r="G59" s="232">
        <v>0</v>
      </c>
      <c r="H59" s="232">
        <v>0</v>
      </c>
      <c r="I59" s="232">
        <v>0</v>
      </c>
      <c r="J59" s="232">
        <v>0</v>
      </c>
      <c r="K59" s="232">
        <v>0</v>
      </c>
      <c r="L59" s="233">
        <v>0</v>
      </c>
      <c r="M59" s="238">
        <v>0</v>
      </c>
      <c r="N59" s="240">
        <v>0</v>
      </c>
      <c r="O59" s="196">
        <v>0</v>
      </c>
      <c r="P59" s="236">
        <v>0</v>
      </c>
      <c r="Q59" s="236">
        <v>0</v>
      </c>
      <c r="R59" s="236">
        <v>0</v>
      </c>
      <c r="S59" s="236">
        <v>0</v>
      </c>
      <c r="T59" s="236">
        <v>0</v>
      </c>
      <c r="U59" s="236">
        <v>0</v>
      </c>
      <c r="V59" s="237">
        <v>0</v>
      </c>
      <c r="W59" s="233">
        <v>0</v>
      </c>
      <c r="X59" s="238">
        <v>0</v>
      </c>
      <c r="Y59" s="238">
        <v>0</v>
      </c>
      <c r="Z59" s="197">
        <v>0</v>
      </c>
    </row>
    <row r="60" spans="1:29" ht="15" customHeight="1" x14ac:dyDescent="0.25">
      <c r="A60" s="331"/>
      <c r="B60" s="342"/>
      <c r="C60" s="193" t="s">
        <v>76</v>
      </c>
      <c r="D60" s="191" t="s">
        <v>80</v>
      </c>
      <c r="E60" s="198">
        <v>0</v>
      </c>
      <c r="F60" s="232">
        <v>0</v>
      </c>
      <c r="G60" s="232">
        <v>0</v>
      </c>
      <c r="H60" s="232">
        <v>0</v>
      </c>
      <c r="I60" s="232">
        <v>0</v>
      </c>
      <c r="J60" s="232">
        <v>0</v>
      </c>
      <c r="K60" s="232">
        <v>0</v>
      </c>
      <c r="L60" s="233">
        <v>0</v>
      </c>
      <c r="M60" s="238">
        <v>20</v>
      </c>
      <c r="N60" s="240">
        <v>113</v>
      </c>
      <c r="O60" s="196">
        <v>133</v>
      </c>
      <c r="P60" s="236">
        <v>0</v>
      </c>
      <c r="Q60" s="236">
        <v>0</v>
      </c>
      <c r="R60" s="236">
        <v>0</v>
      </c>
      <c r="S60" s="236">
        <v>0</v>
      </c>
      <c r="T60" s="236">
        <v>0</v>
      </c>
      <c r="U60" s="236">
        <v>0</v>
      </c>
      <c r="V60" s="237">
        <v>0</v>
      </c>
      <c r="W60" s="233">
        <v>0</v>
      </c>
      <c r="X60" s="238">
        <v>2</v>
      </c>
      <c r="Y60" s="238">
        <v>14</v>
      </c>
      <c r="Z60" s="197">
        <v>16</v>
      </c>
    </row>
    <row r="61" spans="1:29" ht="15" customHeight="1" x14ac:dyDescent="0.25">
      <c r="A61" s="331"/>
      <c r="B61" s="342"/>
      <c r="C61" s="193" t="s">
        <v>76</v>
      </c>
      <c r="D61" s="191" t="s">
        <v>81</v>
      </c>
      <c r="E61" s="198">
        <v>0</v>
      </c>
      <c r="F61" s="232">
        <v>0</v>
      </c>
      <c r="G61" s="232">
        <v>0</v>
      </c>
      <c r="H61" s="232">
        <v>0</v>
      </c>
      <c r="I61" s="232">
        <v>0</v>
      </c>
      <c r="J61" s="232">
        <v>0</v>
      </c>
      <c r="K61" s="232">
        <v>0</v>
      </c>
      <c r="L61" s="233">
        <v>0</v>
      </c>
      <c r="M61" s="238">
        <v>0</v>
      </c>
      <c r="N61" s="240">
        <v>0</v>
      </c>
      <c r="O61" s="196">
        <v>0</v>
      </c>
      <c r="P61" s="236">
        <v>0</v>
      </c>
      <c r="Q61" s="236">
        <v>0</v>
      </c>
      <c r="R61" s="236">
        <v>0</v>
      </c>
      <c r="S61" s="236">
        <v>0</v>
      </c>
      <c r="T61" s="236">
        <v>0</v>
      </c>
      <c r="U61" s="236">
        <v>0</v>
      </c>
      <c r="V61" s="237">
        <v>0</v>
      </c>
      <c r="W61" s="233">
        <v>0</v>
      </c>
      <c r="X61" s="238">
        <v>0</v>
      </c>
      <c r="Y61" s="238">
        <v>0</v>
      </c>
      <c r="Z61" s="197">
        <v>0</v>
      </c>
    </row>
    <row r="62" spans="1:29" ht="15" customHeight="1" x14ac:dyDescent="0.25">
      <c r="A62" s="331"/>
      <c r="B62" s="342"/>
      <c r="C62" s="193"/>
      <c r="D62" s="191" t="s">
        <v>492</v>
      </c>
      <c r="E62" s="198">
        <v>0</v>
      </c>
      <c r="F62" s="232">
        <v>6</v>
      </c>
      <c r="G62" s="232">
        <v>0</v>
      </c>
      <c r="H62" s="232">
        <v>0</v>
      </c>
      <c r="I62" s="232">
        <v>0</v>
      </c>
      <c r="J62" s="232">
        <v>0</v>
      </c>
      <c r="K62" s="232">
        <v>0</v>
      </c>
      <c r="L62" s="233">
        <v>6</v>
      </c>
      <c r="M62" s="238">
        <v>0</v>
      </c>
      <c r="N62" s="240">
        <v>1</v>
      </c>
      <c r="O62" s="196">
        <v>7</v>
      </c>
      <c r="P62" s="236">
        <v>0</v>
      </c>
      <c r="Q62" s="236">
        <v>0</v>
      </c>
      <c r="R62" s="236">
        <v>0</v>
      </c>
      <c r="S62" s="236">
        <v>0</v>
      </c>
      <c r="T62" s="236">
        <v>0</v>
      </c>
      <c r="U62" s="236">
        <v>0</v>
      </c>
      <c r="V62" s="237">
        <v>0</v>
      </c>
      <c r="W62" s="233">
        <v>0</v>
      </c>
      <c r="X62" s="238">
        <v>0</v>
      </c>
      <c r="Y62" s="238">
        <v>0</v>
      </c>
      <c r="Z62" s="197">
        <v>0</v>
      </c>
    </row>
    <row r="63" spans="1:29" ht="15" customHeight="1" x14ac:dyDescent="0.25">
      <c r="A63" s="331"/>
      <c r="B63" s="342"/>
      <c r="C63" s="193"/>
      <c r="D63" s="191" t="s">
        <v>493</v>
      </c>
      <c r="E63" s="198">
        <v>0</v>
      </c>
      <c r="F63" s="232">
        <v>0</v>
      </c>
      <c r="G63" s="232">
        <v>0</v>
      </c>
      <c r="H63" s="232">
        <v>0</v>
      </c>
      <c r="I63" s="232">
        <v>0</v>
      </c>
      <c r="J63" s="232">
        <v>0</v>
      </c>
      <c r="K63" s="232">
        <v>0</v>
      </c>
      <c r="L63" s="233">
        <v>0</v>
      </c>
      <c r="M63" s="238">
        <v>10</v>
      </c>
      <c r="N63" s="240">
        <v>178</v>
      </c>
      <c r="O63" s="196">
        <v>188</v>
      </c>
      <c r="P63" s="236">
        <v>0</v>
      </c>
      <c r="Q63" s="236">
        <v>0</v>
      </c>
      <c r="R63" s="236">
        <v>0</v>
      </c>
      <c r="S63" s="236">
        <v>0</v>
      </c>
      <c r="T63" s="236">
        <v>0</v>
      </c>
      <c r="U63" s="236">
        <v>0</v>
      </c>
      <c r="V63" s="237">
        <v>0</v>
      </c>
      <c r="W63" s="233">
        <v>0</v>
      </c>
      <c r="X63" s="238">
        <v>1</v>
      </c>
      <c r="Y63" s="238">
        <v>29</v>
      </c>
      <c r="Z63" s="197">
        <v>30</v>
      </c>
    </row>
    <row r="64" spans="1:29" ht="15" customHeight="1" x14ac:dyDescent="0.25">
      <c r="A64" s="331"/>
      <c r="B64" s="342"/>
      <c r="C64" s="193"/>
      <c r="D64" s="191" t="s">
        <v>494</v>
      </c>
      <c r="E64" s="198">
        <v>0</v>
      </c>
      <c r="F64" s="232">
        <v>0</v>
      </c>
      <c r="G64" s="232">
        <v>0</v>
      </c>
      <c r="H64" s="232">
        <v>0</v>
      </c>
      <c r="I64" s="232">
        <v>0</v>
      </c>
      <c r="J64" s="232">
        <v>0</v>
      </c>
      <c r="K64" s="232">
        <v>0</v>
      </c>
      <c r="L64" s="233">
        <v>0</v>
      </c>
      <c r="M64" s="238">
        <v>0</v>
      </c>
      <c r="N64" s="240">
        <v>0</v>
      </c>
      <c r="O64" s="196">
        <v>0</v>
      </c>
      <c r="P64" s="236">
        <v>0</v>
      </c>
      <c r="Q64" s="236">
        <v>0</v>
      </c>
      <c r="R64" s="236">
        <v>0</v>
      </c>
      <c r="S64" s="236">
        <v>0</v>
      </c>
      <c r="T64" s="236">
        <v>0</v>
      </c>
      <c r="U64" s="236">
        <v>0</v>
      </c>
      <c r="V64" s="237">
        <v>0</v>
      </c>
      <c r="W64" s="233">
        <v>0</v>
      </c>
      <c r="X64" s="238">
        <v>0</v>
      </c>
      <c r="Y64" s="238">
        <v>0</v>
      </c>
      <c r="Z64" s="197">
        <v>0</v>
      </c>
    </row>
    <row r="65" spans="1:26" ht="15" customHeight="1" x14ac:dyDescent="0.25">
      <c r="A65" s="331"/>
      <c r="B65" s="342"/>
      <c r="C65" s="193"/>
      <c r="D65" s="191" t="s">
        <v>495</v>
      </c>
      <c r="E65" s="198">
        <v>0</v>
      </c>
      <c r="F65" s="232">
        <v>0</v>
      </c>
      <c r="G65" s="232">
        <v>0</v>
      </c>
      <c r="H65" s="232">
        <v>95</v>
      </c>
      <c r="I65" s="232">
        <v>0</v>
      </c>
      <c r="J65" s="232">
        <v>0</v>
      </c>
      <c r="K65" s="232">
        <v>0</v>
      </c>
      <c r="L65" s="233">
        <v>95</v>
      </c>
      <c r="M65" s="238">
        <v>0</v>
      </c>
      <c r="N65" s="240">
        <v>0</v>
      </c>
      <c r="O65" s="196">
        <v>95</v>
      </c>
      <c r="P65" s="236">
        <v>0</v>
      </c>
      <c r="Q65" s="236">
        <v>0</v>
      </c>
      <c r="R65" s="236">
        <v>0</v>
      </c>
      <c r="S65" s="236">
        <v>3</v>
      </c>
      <c r="T65" s="236">
        <v>0</v>
      </c>
      <c r="U65" s="236">
        <v>0</v>
      </c>
      <c r="V65" s="237">
        <v>0</v>
      </c>
      <c r="W65" s="233">
        <v>3</v>
      </c>
      <c r="X65" s="238">
        <v>0</v>
      </c>
      <c r="Y65" s="238">
        <v>0</v>
      </c>
      <c r="Z65" s="197">
        <v>3</v>
      </c>
    </row>
    <row r="66" spans="1:26" ht="15" customHeight="1" x14ac:dyDescent="0.25">
      <c r="A66" s="331"/>
      <c r="B66" s="342"/>
      <c r="C66" s="193"/>
      <c r="D66" s="191" t="s">
        <v>496</v>
      </c>
      <c r="E66" s="198">
        <v>0</v>
      </c>
      <c r="F66" s="232">
        <v>3</v>
      </c>
      <c r="G66" s="232">
        <v>0</v>
      </c>
      <c r="H66" s="232">
        <v>0</v>
      </c>
      <c r="I66" s="232">
        <v>0</v>
      </c>
      <c r="J66" s="232">
        <v>0</v>
      </c>
      <c r="K66" s="232">
        <v>0</v>
      </c>
      <c r="L66" s="233">
        <v>3</v>
      </c>
      <c r="M66" s="238">
        <v>3</v>
      </c>
      <c r="N66" s="240">
        <v>75</v>
      </c>
      <c r="O66" s="196">
        <v>81</v>
      </c>
      <c r="P66" s="236">
        <v>0</v>
      </c>
      <c r="Q66" s="236">
        <v>2</v>
      </c>
      <c r="R66" s="236">
        <v>0</v>
      </c>
      <c r="S66" s="236">
        <v>0</v>
      </c>
      <c r="T66" s="236">
        <v>0</v>
      </c>
      <c r="U66" s="236">
        <v>0</v>
      </c>
      <c r="V66" s="237">
        <v>0</v>
      </c>
      <c r="W66" s="233">
        <v>2</v>
      </c>
      <c r="X66" s="238">
        <v>0</v>
      </c>
      <c r="Y66" s="238">
        <v>7</v>
      </c>
      <c r="Z66" s="197">
        <v>9</v>
      </c>
    </row>
    <row r="67" spans="1:26" ht="15" customHeight="1" x14ac:dyDescent="0.25">
      <c r="A67" s="331"/>
      <c r="B67" s="342"/>
      <c r="C67" s="193"/>
      <c r="D67" s="191" t="s">
        <v>497</v>
      </c>
      <c r="E67" s="198">
        <v>0</v>
      </c>
      <c r="F67" s="232">
        <v>0</v>
      </c>
      <c r="G67" s="232">
        <v>0</v>
      </c>
      <c r="H67" s="232">
        <v>28</v>
      </c>
      <c r="I67" s="232">
        <v>0</v>
      </c>
      <c r="J67" s="232">
        <v>0</v>
      </c>
      <c r="K67" s="232">
        <v>0</v>
      </c>
      <c r="L67" s="233">
        <v>28</v>
      </c>
      <c r="M67" s="238">
        <v>0</v>
      </c>
      <c r="N67" s="240">
        <v>0</v>
      </c>
      <c r="O67" s="196">
        <v>28</v>
      </c>
      <c r="P67" s="236">
        <v>0</v>
      </c>
      <c r="Q67" s="236">
        <v>0</v>
      </c>
      <c r="R67" s="236">
        <v>0</v>
      </c>
      <c r="S67" s="236">
        <v>2</v>
      </c>
      <c r="T67" s="236">
        <v>0</v>
      </c>
      <c r="U67" s="236">
        <v>0</v>
      </c>
      <c r="V67" s="237">
        <v>0</v>
      </c>
      <c r="W67" s="233">
        <v>2</v>
      </c>
      <c r="X67" s="238">
        <v>0</v>
      </c>
      <c r="Y67" s="238">
        <v>0</v>
      </c>
      <c r="Z67" s="197">
        <v>2</v>
      </c>
    </row>
    <row r="68" spans="1:26" ht="15" customHeight="1" x14ac:dyDescent="0.25">
      <c r="A68" s="331"/>
      <c r="B68" s="342"/>
      <c r="C68" s="193" t="s">
        <v>76</v>
      </c>
      <c r="D68" s="191" t="s">
        <v>82</v>
      </c>
      <c r="E68" s="198">
        <v>0</v>
      </c>
      <c r="F68" s="232">
        <v>0</v>
      </c>
      <c r="G68" s="232">
        <v>0</v>
      </c>
      <c r="H68" s="232">
        <v>0</v>
      </c>
      <c r="I68" s="232">
        <v>0</v>
      </c>
      <c r="J68" s="232">
        <v>0</v>
      </c>
      <c r="K68" s="232">
        <v>0</v>
      </c>
      <c r="L68" s="233">
        <v>0</v>
      </c>
      <c r="M68" s="238">
        <v>9</v>
      </c>
      <c r="N68" s="240">
        <v>9</v>
      </c>
      <c r="O68" s="196">
        <v>18</v>
      </c>
      <c r="P68" s="236">
        <v>0</v>
      </c>
      <c r="Q68" s="236">
        <v>0</v>
      </c>
      <c r="R68" s="236">
        <v>0</v>
      </c>
      <c r="S68" s="236">
        <v>0</v>
      </c>
      <c r="T68" s="236">
        <v>0</v>
      </c>
      <c r="U68" s="236">
        <v>0</v>
      </c>
      <c r="V68" s="237">
        <v>0</v>
      </c>
      <c r="W68" s="233">
        <v>0</v>
      </c>
      <c r="X68" s="238">
        <v>2</v>
      </c>
      <c r="Y68" s="238">
        <v>0</v>
      </c>
      <c r="Z68" s="197">
        <v>2</v>
      </c>
    </row>
    <row r="69" spans="1:26" ht="15" customHeight="1" x14ac:dyDescent="0.25">
      <c r="A69" s="331"/>
      <c r="B69" s="342"/>
      <c r="C69" s="193" t="s">
        <v>83</v>
      </c>
      <c r="D69" s="191" t="s">
        <v>84</v>
      </c>
      <c r="E69" s="198">
        <v>0</v>
      </c>
      <c r="F69" s="232">
        <v>0</v>
      </c>
      <c r="G69" s="232">
        <v>0</v>
      </c>
      <c r="H69" s="232">
        <v>6</v>
      </c>
      <c r="I69" s="232">
        <v>0</v>
      </c>
      <c r="J69" s="232">
        <v>0</v>
      </c>
      <c r="K69" s="232">
        <v>0</v>
      </c>
      <c r="L69" s="233">
        <v>6</v>
      </c>
      <c r="M69" s="238">
        <v>0</v>
      </c>
      <c r="N69" s="240">
        <v>122</v>
      </c>
      <c r="O69" s="196">
        <v>128</v>
      </c>
      <c r="P69" s="236">
        <v>0</v>
      </c>
      <c r="Q69" s="236">
        <v>0</v>
      </c>
      <c r="R69" s="236">
        <v>0</v>
      </c>
      <c r="S69" s="236">
        <v>4</v>
      </c>
      <c r="T69" s="236">
        <v>0</v>
      </c>
      <c r="U69" s="236">
        <v>0</v>
      </c>
      <c r="V69" s="237">
        <v>0</v>
      </c>
      <c r="W69" s="233">
        <v>4</v>
      </c>
      <c r="X69" s="238">
        <v>0</v>
      </c>
      <c r="Y69" s="238">
        <v>15</v>
      </c>
      <c r="Z69" s="197">
        <v>19</v>
      </c>
    </row>
    <row r="70" spans="1:26" ht="15" customHeight="1" x14ac:dyDescent="0.25">
      <c r="A70" s="331"/>
      <c r="B70" s="342"/>
      <c r="C70" s="193" t="s">
        <v>85</v>
      </c>
      <c r="D70" s="191" t="s">
        <v>508</v>
      </c>
      <c r="E70" s="198">
        <v>0</v>
      </c>
      <c r="F70" s="232">
        <v>0</v>
      </c>
      <c r="G70" s="232">
        <v>0</v>
      </c>
      <c r="H70" s="232">
        <v>1</v>
      </c>
      <c r="I70" s="232">
        <v>0</v>
      </c>
      <c r="J70" s="232">
        <v>0</v>
      </c>
      <c r="K70" s="232">
        <v>0</v>
      </c>
      <c r="L70" s="233">
        <v>1</v>
      </c>
      <c r="M70" s="238">
        <v>0</v>
      </c>
      <c r="N70" s="240">
        <v>0</v>
      </c>
      <c r="O70" s="196">
        <v>1</v>
      </c>
      <c r="P70" s="236">
        <v>0</v>
      </c>
      <c r="Q70" s="236">
        <v>0</v>
      </c>
      <c r="R70" s="236">
        <v>0</v>
      </c>
      <c r="S70" s="236">
        <v>1</v>
      </c>
      <c r="T70" s="236">
        <v>0</v>
      </c>
      <c r="U70" s="236">
        <v>0</v>
      </c>
      <c r="V70" s="237">
        <v>0</v>
      </c>
      <c r="W70" s="233">
        <v>1</v>
      </c>
      <c r="X70" s="238">
        <v>0</v>
      </c>
      <c r="Y70" s="238">
        <v>0</v>
      </c>
      <c r="Z70" s="197">
        <v>1</v>
      </c>
    </row>
    <row r="71" spans="1:26" ht="15" customHeight="1" x14ac:dyDescent="0.25">
      <c r="A71" s="331"/>
      <c r="B71" s="343"/>
      <c r="C71" s="193" t="s">
        <v>85</v>
      </c>
      <c r="D71" s="191" t="s">
        <v>86</v>
      </c>
      <c r="E71" s="198">
        <v>0</v>
      </c>
      <c r="F71" s="199">
        <v>1</v>
      </c>
      <c r="G71" s="232">
        <v>0</v>
      </c>
      <c r="H71" s="232">
        <v>0</v>
      </c>
      <c r="I71" s="232">
        <v>0</v>
      </c>
      <c r="J71" s="232">
        <v>0</v>
      </c>
      <c r="K71" s="232">
        <v>0</v>
      </c>
      <c r="L71" s="233">
        <v>1</v>
      </c>
      <c r="M71" s="238">
        <v>26</v>
      </c>
      <c r="N71" s="240">
        <v>96</v>
      </c>
      <c r="O71" s="196">
        <v>123</v>
      </c>
      <c r="P71" s="236">
        <v>0</v>
      </c>
      <c r="Q71" s="236">
        <v>3</v>
      </c>
      <c r="R71" s="236">
        <v>0</v>
      </c>
      <c r="S71" s="236">
        <v>0</v>
      </c>
      <c r="T71" s="236">
        <v>0</v>
      </c>
      <c r="U71" s="236">
        <v>0</v>
      </c>
      <c r="V71" s="237">
        <v>0</v>
      </c>
      <c r="W71" s="233">
        <v>3</v>
      </c>
      <c r="X71" s="238">
        <v>3</v>
      </c>
      <c r="Y71" s="238">
        <v>20</v>
      </c>
      <c r="Z71" s="197">
        <v>26</v>
      </c>
    </row>
    <row r="72" spans="1:26" ht="15" customHeight="1" x14ac:dyDescent="0.25">
      <c r="A72" s="331"/>
      <c r="B72" s="194" t="s">
        <v>33</v>
      </c>
      <c r="C72" s="193" t="s">
        <v>87</v>
      </c>
      <c r="D72" s="191" t="s">
        <v>88</v>
      </c>
      <c r="E72" s="198">
        <v>0</v>
      </c>
      <c r="F72" s="232">
        <v>0</v>
      </c>
      <c r="G72" s="232">
        <v>0</v>
      </c>
      <c r="H72" s="232">
        <v>0</v>
      </c>
      <c r="I72" s="232">
        <v>0</v>
      </c>
      <c r="J72" s="232">
        <v>0</v>
      </c>
      <c r="K72" s="232">
        <v>0</v>
      </c>
      <c r="L72" s="233">
        <v>0</v>
      </c>
      <c r="M72" s="238">
        <v>2</v>
      </c>
      <c r="N72" s="240">
        <v>45</v>
      </c>
      <c r="O72" s="196">
        <v>47</v>
      </c>
      <c r="P72" s="236">
        <v>0</v>
      </c>
      <c r="Q72" s="236">
        <v>0</v>
      </c>
      <c r="R72" s="236">
        <v>0</v>
      </c>
      <c r="S72" s="236">
        <v>0</v>
      </c>
      <c r="T72" s="236">
        <v>0</v>
      </c>
      <c r="U72" s="236">
        <v>0</v>
      </c>
      <c r="V72" s="237">
        <v>0</v>
      </c>
      <c r="W72" s="233">
        <v>0</v>
      </c>
      <c r="X72" s="238">
        <v>1</v>
      </c>
      <c r="Y72" s="238">
        <v>14</v>
      </c>
      <c r="Z72" s="197">
        <v>15</v>
      </c>
    </row>
    <row r="73" spans="1:26" ht="15" customHeight="1" x14ac:dyDescent="0.25">
      <c r="A73" s="331"/>
      <c r="B73" s="194" t="s">
        <v>89</v>
      </c>
      <c r="C73" s="193" t="s">
        <v>90</v>
      </c>
      <c r="D73" s="191" t="s">
        <v>91</v>
      </c>
      <c r="E73" s="198">
        <v>0</v>
      </c>
      <c r="F73" s="232">
        <v>2</v>
      </c>
      <c r="G73" s="232">
        <v>0</v>
      </c>
      <c r="H73" s="232">
        <v>0</v>
      </c>
      <c r="I73" s="232">
        <v>0</v>
      </c>
      <c r="J73" s="232">
        <v>0</v>
      </c>
      <c r="K73" s="232">
        <v>0</v>
      </c>
      <c r="L73" s="233">
        <v>2</v>
      </c>
      <c r="M73" s="238">
        <v>1</v>
      </c>
      <c r="N73" s="240">
        <v>36</v>
      </c>
      <c r="O73" s="196">
        <v>39</v>
      </c>
      <c r="P73" s="236">
        <v>0</v>
      </c>
      <c r="Q73" s="236">
        <v>3</v>
      </c>
      <c r="R73" s="236">
        <v>0</v>
      </c>
      <c r="S73" s="236">
        <v>0</v>
      </c>
      <c r="T73" s="236">
        <v>0</v>
      </c>
      <c r="U73" s="236">
        <v>0</v>
      </c>
      <c r="V73" s="237">
        <v>0</v>
      </c>
      <c r="W73" s="233">
        <v>3</v>
      </c>
      <c r="X73" s="238">
        <v>0</v>
      </c>
      <c r="Y73" s="238">
        <v>10</v>
      </c>
      <c r="Z73" s="197">
        <v>13</v>
      </c>
    </row>
    <row r="74" spans="1:26" ht="15" customHeight="1" x14ac:dyDescent="0.25">
      <c r="A74" s="331"/>
      <c r="B74" s="194"/>
      <c r="C74" s="193" t="s">
        <v>92</v>
      </c>
      <c r="D74" s="191" t="s">
        <v>93</v>
      </c>
      <c r="E74" s="198">
        <v>0</v>
      </c>
      <c r="F74" s="232">
        <v>0</v>
      </c>
      <c r="G74" s="232">
        <v>0</v>
      </c>
      <c r="H74" s="232">
        <v>0</v>
      </c>
      <c r="I74" s="232">
        <v>0</v>
      </c>
      <c r="J74" s="232">
        <v>0</v>
      </c>
      <c r="K74" s="232">
        <v>0</v>
      </c>
      <c r="L74" s="233">
        <v>0</v>
      </c>
      <c r="M74" s="238">
        <v>0</v>
      </c>
      <c r="N74" s="240">
        <v>14</v>
      </c>
      <c r="O74" s="196">
        <v>14</v>
      </c>
      <c r="P74" s="236">
        <v>0</v>
      </c>
      <c r="Q74" s="236">
        <v>0</v>
      </c>
      <c r="R74" s="236">
        <v>0</v>
      </c>
      <c r="S74" s="236">
        <v>0</v>
      </c>
      <c r="T74" s="236">
        <v>0</v>
      </c>
      <c r="U74" s="236">
        <v>0</v>
      </c>
      <c r="V74" s="237">
        <v>0</v>
      </c>
      <c r="W74" s="233">
        <v>0</v>
      </c>
      <c r="X74" s="238">
        <v>0</v>
      </c>
      <c r="Y74" s="238">
        <v>6</v>
      </c>
      <c r="Z74" s="197">
        <v>6</v>
      </c>
    </row>
    <row r="75" spans="1:26" ht="15" customHeight="1" x14ac:dyDescent="0.25">
      <c r="A75" s="331"/>
      <c r="B75" s="194" t="s">
        <v>94</v>
      </c>
      <c r="C75" s="193" t="s">
        <v>95</v>
      </c>
      <c r="D75" s="191" t="s">
        <v>96</v>
      </c>
      <c r="E75" s="198">
        <v>0</v>
      </c>
      <c r="F75" s="232">
        <v>0</v>
      </c>
      <c r="G75" s="232">
        <v>0</v>
      </c>
      <c r="H75" s="232">
        <v>0</v>
      </c>
      <c r="I75" s="232">
        <v>0</v>
      </c>
      <c r="J75" s="232">
        <v>0</v>
      </c>
      <c r="K75" s="232">
        <v>0</v>
      </c>
      <c r="L75" s="233">
        <v>0</v>
      </c>
      <c r="M75" s="238">
        <v>0</v>
      </c>
      <c r="N75" s="240">
        <v>15</v>
      </c>
      <c r="O75" s="196">
        <v>15</v>
      </c>
      <c r="P75" s="236">
        <v>0</v>
      </c>
      <c r="Q75" s="236">
        <v>0</v>
      </c>
      <c r="R75" s="236">
        <v>0</v>
      </c>
      <c r="S75" s="236">
        <v>0</v>
      </c>
      <c r="T75" s="236">
        <v>0</v>
      </c>
      <c r="U75" s="236">
        <v>0</v>
      </c>
      <c r="V75" s="237">
        <v>0</v>
      </c>
      <c r="W75" s="233">
        <v>0</v>
      </c>
      <c r="X75" s="238">
        <v>0</v>
      </c>
      <c r="Y75" s="238">
        <v>9</v>
      </c>
      <c r="Z75" s="197">
        <v>9</v>
      </c>
    </row>
    <row r="76" spans="1:26" ht="15" customHeight="1" x14ac:dyDescent="0.25">
      <c r="A76" s="331"/>
      <c r="B76" s="194"/>
      <c r="C76" s="193" t="s">
        <v>97</v>
      </c>
      <c r="D76" s="191" t="s">
        <v>98</v>
      </c>
      <c r="E76" s="198">
        <v>0</v>
      </c>
      <c r="F76" s="232">
        <v>0</v>
      </c>
      <c r="G76" s="232">
        <v>0</v>
      </c>
      <c r="H76" s="232">
        <v>0</v>
      </c>
      <c r="I76" s="232">
        <v>0</v>
      </c>
      <c r="J76" s="232">
        <v>0</v>
      </c>
      <c r="K76" s="232">
        <v>0</v>
      </c>
      <c r="L76" s="233">
        <v>0</v>
      </c>
      <c r="M76" s="238">
        <v>0</v>
      </c>
      <c r="N76" s="240">
        <v>0</v>
      </c>
      <c r="O76" s="196">
        <v>0</v>
      </c>
      <c r="P76" s="236">
        <v>0</v>
      </c>
      <c r="Q76" s="236">
        <v>0</v>
      </c>
      <c r="R76" s="236">
        <v>0</v>
      </c>
      <c r="S76" s="236">
        <v>0</v>
      </c>
      <c r="T76" s="236">
        <v>0</v>
      </c>
      <c r="U76" s="236">
        <v>0</v>
      </c>
      <c r="V76" s="237">
        <v>0</v>
      </c>
      <c r="W76" s="233">
        <v>0</v>
      </c>
      <c r="X76" s="238">
        <v>0</v>
      </c>
      <c r="Y76" s="238">
        <v>0</v>
      </c>
      <c r="Z76" s="197">
        <v>0</v>
      </c>
    </row>
    <row r="77" spans="1:26" ht="15" customHeight="1" x14ac:dyDescent="0.25">
      <c r="A77" s="331"/>
      <c r="B77" s="194"/>
      <c r="C77" s="193" t="s">
        <v>97</v>
      </c>
      <c r="D77" s="191" t="s">
        <v>99</v>
      </c>
      <c r="E77" s="198">
        <v>0</v>
      </c>
      <c r="F77" s="232">
        <v>0</v>
      </c>
      <c r="G77" s="232">
        <v>0</v>
      </c>
      <c r="H77" s="232">
        <v>0</v>
      </c>
      <c r="I77" s="232">
        <v>0</v>
      </c>
      <c r="J77" s="232">
        <v>0</v>
      </c>
      <c r="K77" s="232">
        <v>0</v>
      </c>
      <c r="L77" s="233">
        <v>0</v>
      </c>
      <c r="M77" s="238">
        <v>0</v>
      </c>
      <c r="N77" s="240">
        <v>0</v>
      </c>
      <c r="O77" s="196">
        <v>0</v>
      </c>
      <c r="P77" s="236">
        <v>0</v>
      </c>
      <c r="Q77" s="236">
        <v>0</v>
      </c>
      <c r="R77" s="236">
        <v>0</v>
      </c>
      <c r="S77" s="236">
        <v>0</v>
      </c>
      <c r="T77" s="236">
        <v>0</v>
      </c>
      <c r="U77" s="236">
        <v>0</v>
      </c>
      <c r="V77" s="237">
        <v>0</v>
      </c>
      <c r="W77" s="233">
        <v>0</v>
      </c>
      <c r="X77" s="238">
        <v>0</v>
      </c>
      <c r="Y77" s="238">
        <v>0</v>
      </c>
      <c r="Z77" s="197">
        <v>0</v>
      </c>
    </row>
    <row r="78" spans="1:26" ht="15" customHeight="1" x14ac:dyDescent="0.25">
      <c r="A78" s="331"/>
      <c r="B78" s="194"/>
      <c r="C78" s="193" t="s">
        <v>97</v>
      </c>
      <c r="D78" s="191" t="s">
        <v>100</v>
      </c>
      <c r="E78" s="198">
        <v>0</v>
      </c>
      <c r="F78" s="232">
        <v>0</v>
      </c>
      <c r="G78" s="232">
        <v>0</v>
      </c>
      <c r="H78" s="232">
        <v>0</v>
      </c>
      <c r="I78" s="232">
        <v>0</v>
      </c>
      <c r="J78" s="232">
        <v>0</v>
      </c>
      <c r="K78" s="232">
        <v>0</v>
      </c>
      <c r="L78" s="233">
        <v>0</v>
      </c>
      <c r="M78" s="238">
        <v>0</v>
      </c>
      <c r="N78" s="240">
        <v>19</v>
      </c>
      <c r="O78" s="196">
        <v>19</v>
      </c>
      <c r="P78" s="236">
        <v>0</v>
      </c>
      <c r="Q78" s="236">
        <v>0</v>
      </c>
      <c r="R78" s="236">
        <v>0</v>
      </c>
      <c r="S78" s="236">
        <v>0</v>
      </c>
      <c r="T78" s="236">
        <v>0</v>
      </c>
      <c r="U78" s="236">
        <v>0</v>
      </c>
      <c r="V78" s="237">
        <v>0</v>
      </c>
      <c r="W78" s="233">
        <v>0</v>
      </c>
      <c r="X78" s="238">
        <v>0</v>
      </c>
      <c r="Y78" s="238">
        <v>3</v>
      </c>
      <c r="Z78" s="197">
        <v>3</v>
      </c>
    </row>
    <row r="79" spans="1:26" ht="15" customHeight="1" x14ac:dyDescent="0.25">
      <c r="A79" s="331"/>
      <c r="B79" s="194"/>
      <c r="C79" s="193"/>
      <c r="D79" s="191" t="s">
        <v>583</v>
      </c>
      <c r="E79" s="198">
        <v>0</v>
      </c>
      <c r="F79" s="232">
        <v>0</v>
      </c>
      <c r="G79" s="232">
        <v>0</v>
      </c>
      <c r="H79" s="232">
        <v>0</v>
      </c>
      <c r="I79" s="232">
        <v>0</v>
      </c>
      <c r="J79" s="232">
        <v>0</v>
      </c>
      <c r="K79" s="232">
        <v>0</v>
      </c>
      <c r="L79" s="233">
        <v>0</v>
      </c>
      <c r="M79" s="238">
        <v>2</v>
      </c>
      <c r="N79" s="240">
        <v>18</v>
      </c>
      <c r="O79" s="196">
        <v>20</v>
      </c>
      <c r="P79" s="236">
        <v>0</v>
      </c>
      <c r="Q79" s="236">
        <v>0</v>
      </c>
      <c r="R79" s="236">
        <v>0</v>
      </c>
      <c r="S79" s="236">
        <v>0</v>
      </c>
      <c r="T79" s="236">
        <v>0</v>
      </c>
      <c r="U79" s="236">
        <v>0</v>
      </c>
      <c r="V79" s="237">
        <v>0</v>
      </c>
      <c r="W79" s="233">
        <v>0</v>
      </c>
      <c r="X79" s="238">
        <v>1</v>
      </c>
      <c r="Y79" s="238">
        <v>1</v>
      </c>
      <c r="Z79" s="197">
        <v>2</v>
      </c>
    </row>
    <row r="80" spans="1:26" ht="15" customHeight="1" x14ac:dyDescent="0.25">
      <c r="A80" s="331"/>
      <c r="B80" s="194"/>
      <c r="C80" s="193"/>
      <c r="D80" s="191" t="s">
        <v>568</v>
      </c>
      <c r="E80" s="198">
        <v>0</v>
      </c>
      <c r="F80" s="232">
        <v>31</v>
      </c>
      <c r="G80" s="232">
        <v>0</v>
      </c>
      <c r="H80" s="232">
        <v>0</v>
      </c>
      <c r="I80" s="232">
        <v>0</v>
      </c>
      <c r="J80" s="232">
        <v>0</v>
      </c>
      <c r="K80" s="232">
        <v>0</v>
      </c>
      <c r="L80" s="233">
        <v>31</v>
      </c>
      <c r="M80" s="238">
        <v>0</v>
      </c>
      <c r="N80" s="240">
        <v>31</v>
      </c>
      <c r="O80" s="196">
        <v>62</v>
      </c>
      <c r="P80" s="236">
        <v>0</v>
      </c>
      <c r="Q80" s="236">
        <v>4</v>
      </c>
      <c r="R80" s="236">
        <v>0</v>
      </c>
      <c r="S80" s="236">
        <v>0</v>
      </c>
      <c r="T80" s="236">
        <v>0</v>
      </c>
      <c r="U80" s="236">
        <v>0</v>
      </c>
      <c r="V80" s="237">
        <v>0</v>
      </c>
      <c r="W80" s="233">
        <v>4</v>
      </c>
      <c r="X80" s="238">
        <v>0</v>
      </c>
      <c r="Y80" s="238">
        <v>2</v>
      </c>
      <c r="Z80" s="197">
        <v>6</v>
      </c>
    </row>
    <row r="81" spans="1:29" ht="15" customHeight="1" x14ac:dyDescent="0.25">
      <c r="A81" s="331"/>
      <c r="B81" s="194"/>
      <c r="C81" s="193"/>
      <c r="D81" s="191" t="s">
        <v>101</v>
      </c>
      <c r="E81" s="198">
        <v>0</v>
      </c>
      <c r="F81" s="232">
        <v>0</v>
      </c>
      <c r="G81" s="232">
        <v>0</v>
      </c>
      <c r="H81" s="232">
        <v>0</v>
      </c>
      <c r="I81" s="232">
        <v>0</v>
      </c>
      <c r="J81" s="232">
        <v>0</v>
      </c>
      <c r="K81" s="232">
        <v>0</v>
      </c>
      <c r="L81" s="233">
        <v>0</v>
      </c>
      <c r="M81" s="238">
        <v>1</v>
      </c>
      <c r="N81" s="240">
        <v>29</v>
      </c>
      <c r="O81" s="196">
        <v>30</v>
      </c>
      <c r="P81" s="236">
        <v>0</v>
      </c>
      <c r="Q81" s="236">
        <v>0</v>
      </c>
      <c r="R81" s="236">
        <v>0</v>
      </c>
      <c r="S81" s="236">
        <v>0</v>
      </c>
      <c r="T81" s="236">
        <v>0</v>
      </c>
      <c r="U81" s="236">
        <v>0</v>
      </c>
      <c r="V81" s="237">
        <v>0</v>
      </c>
      <c r="W81" s="233">
        <v>0</v>
      </c>
      <c r="X81" s="238">
        <v>0</v>
      </c>
      <c r="Y81" s="238">
        <v>3</v>
      </c>
      <c r="Z81" s="197">
        <v>3</v>
      </c>
    </row>
    <row r="82" spans="1:29" ht="15" customHeight="1" x14ac:dyDescent="0.25">
      <c r="A82" s="331"/>
      <c r="B82" s="194"/>
      <c r="C82" s="193"/>
      <c r="D82" s="191" t="s">
        <v>102</v>
      </c>
      <c r="E82" s="198">
        <v>0</v>
      </c>
      <c r="F82" s="232">
        <v>0</v>
      </c>
      <c r="G82" s="232">
        <v>0</v>
      </c>
      <c r="H82" s="232">
        <v>0</v>
      </c>
      <c r="I82" s="232">
        <v>0</v>
      </c>
      <c r="J82" s="232">
        <v>0</v>
      </c>
      <c r="K82" s="232">
        <v>0</v>
      </c>
      <c r="L82" s="233">
        <v>0</v>
      </c>
      <c r="M82" s="238">
        <v>2</v>
      </c>
      <c r="N82" s="240">
        <v>0</v>
      </c>
      <c r="O82" s="196">
        <v>2</v>
      </c>
      <c r="P82" s="236">
        <v>0</v>
      </c>
      <c r="Q82" s="236">
        <v>0</v>
      </c>
      <c r="R82" s="236">
        <v>0</v>
      </c>
      <c r="S82" s="236">
        <v>0</v>
      </c>
      <c r="T82" s="236">
        <v>0</v>
      </c>
      <c r="U82" s="236">
        <v>0</v>
      </c>
      <c r="V82" s="237">
        <v>0</v>
      </c>
      <c r="W82" s="233">
        <v>0</v>
      </c>
      <c r="X82" s="238">
        <v>1</v>
      </c>
      <c r="Y82" s="238">
        <v>0</v>
      </c>
      <c r="Z82" s="197">
        <v>1</v>
      </c>
    </row>
    <row r="83" spans="1:29" ht="15" customHeight="1" x14ac:dyDescent="0.25">
      <c r="A83" s="331"/>
      <c r="B83" s="194"/>
      <c r="C83" s="128"/>
      <c r="D83" s="191" t="s">
        <v>103</v>
      </c>
      <c r="E83" s="198">
        <v>0</v>
      </c>
      <c r="F83" s="232">
        <v>0</v>
      </c>
      <c r="G83" s="232">
        <v>0</v>
      </c>
      <c r="H83" s="232">
        <v>0</v>
      </c>
      <c r="I83" s="232">
        <v>0</v>
      </c>
      <c r="J83" s="232">
        <v>0</v>
      </c>
      <c r="K83" s="232">
        <v>0</v>
      </c>
      <c r="L83" s="233">
        <v>0</v>
      </c>
      <c r="M83" s="238">
        <v>1</v>
      </c>
      <c r="N83" s="240">
        <v>2</v>
      </c>
      <c r="O83" s="196">
        <v>3</v>
      </c>
      <c r="P83" s="236">
        <v>0</v>
      </c>
      <c r="Q83" s="236">
        <v>0</v>
      </c>
      <c r="R83" s="236">
        <v>0</v>
      </c>
      <c r="S83" s="236">
        <v>0</v>
      </c>
      <c r="T83" s="236">
        <v>0</v>
      </c>
      <c r="U83" s="236">
        <v>0</v>
      </c>
      <c r="V83" s="237">
        <v>0</v>
      </c>
      <c r="W83" s="233">
        <v>0</v>
      </c>
      <c r="X83" s="238">
        <v>1</v>
      </c>
      <c r="Y83" s="238">
        <v>1</v>
      </c>
      <c r="Z83" s="197">
        <v>2</v>
      </c>
    </row>
    <row r="84" spans="1:29" ht="15" customHeight="1" x14ac:dyDescent="0.25">
      <c r="A84" s="331"/>
      <c r="B84" s="122" t="s">
        <v>104</v>
      </c>
      <c r="C84" s="123"/>
      <c r="D84" s="124"/>
      <c r="E84" s="315">
        <v>0</v>
      </c>
      <c r="F84" s="188">
        <v>0</v>
      </c>
      <c r="G84" s="188">
        <v>0</v>
      </c>
      <c r="H84" s="188">
        <v>0</v>
      </c>
      <c r="I84" s="188">
        <v>0</v>
      </c>
      <c r="J84" s="188">
        <v>0</v>
      </c>
      <c r="K84" s="188">
        <v>0</v>
      </c>
      <c r="L84" s="189">
        <v>0</v>
      </c>
      <c r="M84" s="192">
        <v>12</v>
      </c>
      <c r="N84" s="314">
        <v>76</v>
      </c>
      <c r="O84" s="192">
        <v>88</v>
      </c>
      <c r="P84" s="314">
        <v>0</v>
      </c>
      <c r="Q84" s="314">
        <v>0</v>
      </c>
      <c r="R84" s="314">
        <v>0</v>
      </c>
      <c r="S84" s="314">
        <v>0</v>
      </c>
      <c r="T84" s="314">
        <v>0</v>
      </c>
      <c r="U84" s="314">
        <v>0</v>
      </c>
      <c r="V84" s="314">
        <v>0</v>
      </c>
      <c r="W84" s="189">
        <v>0</v>
      </c>
      <c r="X84" s="192">
        <v>2</v>
      </c>
      <c r="Y84" s="192">
        <v>34</v>
      </c>
      <c r="Z84" s="314">
        <v>36</v>
      </c>
    </row>
    <row r="85" spans="1:29" ht="15" customHeight="1" x14ac:dyDescent="0.25">
      <c r="A85" s="331"/>
      <c r="B85" s="194"/>
      <c r="C85" s="193" t="s">
        <v>105</v>
      </c>
      <c r="D85" s="191" t="s">
        <v>106</v>
      </c>
      <c r="E85" s="198">
        <v>0</v>
      </c>
      <c r="F85" s="232">
        <v>0</v>
      </c>
      <c r="G85" s="232">
        <v>0</v>
      </c>
      <c r="H85" s="232">
        <v>0</v>
      </c>
      <c r="I85" s="232">
        <v>0</v>
      </c>
      <c r="J85" s="232">
        <v>0</v>
      </c>
      <c r="K85" s="232">
        <v>0</v>
      </c>
      <c r="L85" s="233">
        <v>0</v>
      </c>
      <c r="M85" s="238">
        <v>0</v>
      </c>
      <c r="N85" s="240">
        <v>0</v>
      </c>
      <c r="O85" s="196">
        <v>0</v>
      </c>
      <c r="P85" s="236">
        <v>0</v>
      </c>
      <c r="Q85" s="236">
        <v>0</v>
      </c>
      <c r="R85" s="236">
        <v>0</v>
      </c>
      <c r="S85" s="236">
        <v>0</v>
      </c>
      <c r="T85" s="236">
        <v>0</v>
      </c>
      <c r="U85" s="236">
        <v>0</v>
      </c>
      <c r="V85" s="237">
        <v>0</v>
      </c>
      <c r="W85" s="233">
        <v>0</v>
      </c>
      <c r="X85" s="238">
        <v>0</v>
      </c>
      <c r="Y85" s="238">
        <v>0</v>
      </c>
      <c r="Z85" s="197">
        <v>0</v>
      </c>
    </row>
    <row r="86" spans="1:29" ht="15" customHeight="1" x14ac:dyDescent="0.25">
      <c r="A86" s="331"/>
      <c r="B86" s="194"/>
      <c r="C86" s="193" t="s">
        <v>105</v>
      </c>
      <c r="D86" s="191" t="s">
        <v>107</v>
      </c>
      <c r="E86" s="198">
        <v>0</v>
      </c>
      <c r="F86" s="232">
        <v>0</v>
      </c>
      <c r="G86" s="232">
        <v>0</v>
      </c>
      <c r="H86" s="232">
        <v>0</v>
      </c>
      <c r="I86" s="232">
        <v>0</v>
      </c>
      <c r="J86" s="232">
        <v>0</v>
      </c>
      <c r="K86" s="232">
        <v>0</v>
      </c>
      <c r="L86" s="233">
        <v>0</v>
      </c>
      <c r="M86" s="238">
        <v>0</v>
      </c>
      <c r="N86" s="240">
        <v>2</v>
      </c>
      <c r="O86" s="196">
        <v>2</v>
      </c>
      <c r="P86" s="236">
        <v>0</v>
      </c>
      <c r="Q86" s="236">
        <v>0</v>
      </c>
      <c r="R86" s="236">
        <v>0</v>
      </c>
      <c r="S86" s="236">
        <v>0</v>
      </c>
      <c r="T86" s="236">
        <v>0</v>
      </c>
      <c r="U86" s="236">
        <v>0</v>
      </c>
      <c r="V86" s="237">
        <v>0</v>
      </c>
      <c r="W86" s="233">
        <v>0</v>
      </c>
      <c r="X86" s="238">
        <v>0</v>
      </c>
      <c r="Y86" s="238">
        <v>1</v>
      </c>
      <c r="Z86" s="197">
        <v>1</v>
      </c>
      <c r="AB86" s="2"/>
    </row>
    <row r="87" spans="1:29" s="2" customFormat="1" x14ac:dyDescent="0.25">
      <c r="A87" s="331"/>
      <c r="B87" s="194"/>
      <c r="C87" s="193" t="s">
        <v>105</v>
      </c>
      <c r="D87" s="191" t="s">
        <v>108</v>
      </c>
      <c r="E87" s="198">
        <v>0</v>
      </c>
      <c r="F87" s="232">
        <v>0</v>
      </c>
      <c r="G87" s="232">
        <v>0</v>
      </c>
      <c r="H87" s="232">
        <v>0</v>
      </c>
      <c r="I87" s="232">
        <v>0</v>
      </c>
      <c r="J87" s="232">
        <v>0</v>
      </c>
      <c r="K87" s="232">
        <v>0</v>
      </c>
      <c r="L87" s="233">
        <v>0</v>
      </c>
      <c r="M87" s="238">
        <v>0</v>
      </c>
      <c r="N87" s="240">
        <v>0</v>
      </c>
      <c r="O87" s="196">
        <v>0</v>
      </c>
      <c r="P87" s="236">
        <v>0</v>
      </c>
      <c r="Q87" s="236">
        <v>0</v>
      </c>
      <c r="R87" s="236">
        <v>0</v>
      </c>
      <c r="S87" s="236">
        <v>0</v>
      </c>
      <c r="T87" s="236">
        <v>0</v>
      </c>
      <c r="U87" s="236">
        <v>0</v>
      </c>
      <c r="V87" s="237">
        <v>0</v>
      </c>
      <c r="W87" s="233">
        <v>0</v>
      </c>
      <c r="X87" s="238">
        <v>0</v>
      </c>
      <c r="Y87" s="238">
        <v>0</v>
      </c>
      <c r="Z87" s="197">
        <v>0</v>
      </c>
      <c r="AB87" s="15"/>
      <c r="AC87" s="15"/>
    </row>
    <row r="88" spans="1:29" ht="15" customHeight="1" x14ac:dyDescent="0.25">
      <c r="A88" s="331"/>
      <c r="B88" s="194"/>
      <c r="C88" s="193" t="s">
        <v>109</v>
      </c>
      <c r="D88" s="191" t="s">
        <v>110</v>
      </c>
      <c r="E88" s="198">
        <v>0</v>
      </c>
      <c r="F88" s="232">
        <v>0</v>
      </c>
      <c r="G88" s="232">
        <v>0</v>
      </c>
      <c r="H88" s="232">
        <v>0</v>
      </c>
      <c r="I88" s="232">
        <v>0</v>
      </c>
      <c r="J88" s="232">
        <v>0</v>
      </c>
      <c r="K88" s="232">
        <v>0</v>
      </c>
      <c r="L88" s="233">
        <v>0</v>
      </c>
      <c r="M88" s="238">
        <v>0</v>
      </c>
      <c r="N88" s="240">
        <v>29</v>
      </c>
      <c r="O88" s="196">
        <v>29</v>
      </c>
      <c r="P88" s="236">
        <v>0</v>
      </c>
      <c r="Q88" s="236">
        <v>0</v>
      </c>
      <c r="R88" s="236">
        <v>0</v>
      </c>
      <c r="S88" s="236">
        <v>0</v>
      </c>
      <c r="T88" s="236">
        <v>0</v>
      </c>
      <c r="U88" s="236">
        <v>0</v>
      </c>
      <c r="V88" s="237">
        <v>0</v>
      </c>
      <c r="W88" s="233">
        <v>0</v>
      </c>
      <c r="X88" s="238">
        <v>0</v>
      </c>
      <c r="Y88" s="238">
        <v>9</v>
      </c>
      <c r="Z88" s="197">
        <v>9</v>
      </c>
    </row>
    <row r="89" spans="1:29" ht="15" customHeight="1" x14ac:dyDescent="0.25">
      <c r="A89" s="331"/>
      <c r="B89" s="194"/>
      <c r="C89" s="193" t="s">
        <v>111</v>
      </c>
      <c r="D89" s="191" t="s">
        <v>112</v>
      </c>
      <c r="E89" s="198">
        <v>0</v>
      </c>
      <c r="F89" s="232">
        <v>0</v>
      </c>
      <c r="G89" s="232">
        <v>0</v>
      </c>
      <c r="H89" s="232">
        <v>0</v>
      </c>
      <c r="I89" s="232">
        <v>0</v>
      </c>
      <c r="J89" s="232">
        <v>0</v>
      </c>
      <c r="K89" s="232">
        <v>0</v>
      </c>
      <c r="L89" s="233">
        <v>0</v>
      </c>
      <c r="M89" s="238">
        <v>2</v>
      </c>
      <c r="N89" s="240">
        <v>24</v>
      </c>
      <c r="O89" s="196">
        <v>26</v>
      </c>
      <c r="P89" s="236">
        <v>0</v>
      </c>
      <c r="Q89" s="236">
        <v>0</v>
      </c>
      <c r="R89" s="236">
        <v>0</v>
      </c>
      <c r="S89" s="236">
        <v>0</v>
      </c>
      <c r="T89" s="236">
        <v>0</v>
      </c>
      <c r="U89" s="236">
        <v>0</v>
      </c>
      <c r="V89" s="237">
        <v>0</v>
      </c>
      <c r="W89" s="233">
        <v>0</v>
      </c>
      <c r="X89" s="238">
        <v>2</v>
      </c>
      <c r="Y89" s="238">
        <v>12</v>
      </c>
      <c r="Z89" s="197">
        <v>14</v>
      </c>
    </row>
    <row r="90" spans="1:29" ht="15" customHeight="1" x14ac:dyDescent="0.25">
      <c r="A90" s="331"/>
      <c r="B90" s="194"/>
      <c r="C90" s="193" t="s">
        <v>113</v>
      </c>
      <c r="D90" s="191" t="s">
        <v>114</v>
      </c>
      <c r="E90" s="198">
        <v>0</v>
      </c>
      <c r="F90" s="232">
        <v>0</v>
      </c>
      <c r="G90" s="232">
        <v>0</v>
      </c>
      <c r="H90" s="232">
        <v>0</v>
      </c>
      <c r="I90" s="232">
        <v>0</v>
      </c>
      <c r="J90" s="232">
        <v>0</v>
      </c>
      <c r="K90" s="232">
        <v>0</v>
      </c>
      <c r="L90" s="233">
        <v>0</v>
      </c>
      <c r="M90" s="238">
        <v>10</v>
      </c>
      <c r="N90" s="240">
        <v>21</v>
      </c>
      <c r="O90" s="196">
        <v>31</v>
      </c>
      <c r="P90" s="236">
        <v>0</v>
      </c>
      <c r="Q90" s="236">
        <v>0</v>
      </c>
      <c r="R90" s="236">
        <v>0</v>
      </c>
      <c r="S90" s="236">
        <v>0</v>
      </c>
      <c r="T90" s="236">
        <v>0</v>
      </c>
      <c r="U90" s="236">
        <v>0</v>
      </c>
      <c r="V90" s="237">
        <v>0</v>
      </c>
      <c r="W90" s="233">
        <v>0</v>
      </c>
      <c r="X90" s="238">
        <v>0</v>
      </c>
      <c r="Y90" s="238">
        <v>12</v>
      </c>
      <c r="Z90" s="197">
        <v>12</v>
      </c>
    </row>
    <row r="91" spans="1:29" ht="15" customHeight="1" x14ac:dyDescent="0.25">
      <c r="A91" s="331"/>
      <c r="B91" s="122" t="s">
        <v>115</v>
      </c>
      <c r="C91" s="123"/>
      <c r="D91" s="124"/>
      <c r="E91" s="315">
        <v>41</v>
      </c>
      <c r="F91" s="188">
        <v>10</v>
      </c>
      <c r="G91" s="188">
        <v>23</v>
      </c>
      <c r="H91" s="188">
        <v>0</v>
      </c>
      <c r="I91" s="188">
        <v>0</v>
      </c>
      <c r="J91" s="188">
        <v>0</v>
      </c>
      <c r="K91" s="188">
        <v>0</v>
      </c>
      <c r="L91" s="189">
        <v>74</v>
      </c>
      <c r="M91" s="192">
        <v>775</v>
      </c>
      <c r="N91" s="314">
        <v>1208</v>
      </c>
      <c r="O91" s="192">
        <v>2057</v>
      </c>
      <c r="P91" s="314">
        <v>3</v>
      </c>
      <c r="Q91" s="314">
        <v>4</v>
      </c>
      <c r="R91" s="314">
        <v>5</v>
      </c>
      <c r="S91" s="314">
        <v>0</v>
      </c>
      <c r="T91" s="314">
        <v>0</v>
      </c>
      <c r="U91" s="314">
        <v>0</v>
      </c>
      <c r="V91" s="314">
        <v>0</v>
      </c>
      <c r="W91" s="189">
        <v>12</v>
      </c>
      <c r="X91" s="192">
        <v>234</v>
      </c>
      <c r="Y91" s="192">
        <v>188</v>
      </c>
      <c r="Z91" s="314">
        <v>434</v>
      </c>
    </row>
    <row r="92" spans="1:29" ht="15" customHeight="1" x14ac:dyDescent="0.25">
      <c r="A92" s="331"/>
      <c r="B92" s="341" t="s">
        <v>75</v>
      </c>
      <c r="C92" s="193" t="s">
        <v>116</v>
      </c>
      <c r="D92" s="191" t="s">
        <v>117</v>
      </c>
      <c r="E92" s="198">
        <v>0</v>
      </c>
      <c r="F92" s="232">
        <v>0</v>
      </c>
      <c r="G92" s="232">
        <v>0</v>
      </c>
      <c r="H92" s="232">
        <v>0</v>
      </c>
      <c r="I92" s="232">
        <v>0</v>
      </c>
      <c r="J92" s="232">
        <v>0</v>
      </c>
      <c r="K92" s="232">
        <v>0</v>
      </c>
      <c r="L92" s="233">
        <v>0</v>
      </c>
      <c r="M92" s="238">
        <v>23</v>
      </c>
      <c r="N92" s="240">
        <v>94</v>
      </c>
      <c r="O92" s="196">
        <v>117</v>
      </c>
      <c r="P92" s="236">
        <v>0</v>
      </c>
      <c r="Q92" s="236">
        <v>0</v>
      </c>
      <c r="R92" s="236">
        <v>0</v>
      </c>
      <c r="S92" s="236">
        <v>0</v>
      </c>
      <c r="T92" s="236">
        <v>0</v>
      </c>
      <c r="U92" s="236">
        <v>0</v>
      </c>
      <c r="V92" s="237">
        <v>0</v>
      </c>
      <c r="W92" s="233">
        <v>0</v>
      </c>
      <c r="X92" s="238">
        <v>13</v>
      </c>
      <c r="Y92" s="238">
        <v>21</v>
      </c>
      <c r="Z92" s="197">
        <v>34</v>
      </c>
    </row>
    <row r="93" spans="1:29" ht="15" customHeight="1" x14ac:dyDescent="0.25">
      <c r="A93" s="331"/>
      <c r="B93" s="342"/>
      <c r="C93" s="193" t="s">
        <v>116</v>
      </c>
      <c r="D93" s="191" t="s">
        <v>118</v>
      </c>
      <c r="E93" s="198">
        <v>0</v>
      </c>
      <c r="F93" s="232">
        <v>0</v>
      </c>
      <c r="G93" s="232">
        <v>0</v>
      </c>
      <c r="H93" s="232">
        <v>0</v>
      </c>
      <c r="I93" s="232">
        <v>0</v>
      </c>
      <c r="J93" s="232">
        <v>0</v>
      </c>
      <c r="K93" s="232">
        <v>0</v>
      </c>
      <c r="L93" s="233">
        <v>0</v>
      </c>
      <c r="M93" s="238">
        <v>0</v>
      </c>
      <c r="N93" s="240">
        <v>21</v>
      </c>
      <c r="O93" s="196">
        <v>21</v>
      </c>
      <c r="P93" s="236">
        <v>0</v>
      </c>
      <c r="Q93" s="236">
        <v>0</v>
      </c>
      <c r="R93" s="236">
        <v>0</v>
      </c>
      <c r="S93" s="236">
        <v>0</v>
      </c>
      <c r="T93" s="236">
        <v>0</v>
      </c>
      <c r="U93" s="236">
        <v>0</v>
      </c>
      <c r="V93" s="237">
        <v>0</v>
      </c>
      <c r="W93" s="233">
        <v>0</v>
      </c>
      <c r="X93" s="238">
        <v>0</v>
      </c>
      <c r="Y93" s="238">
        <v>4</v>
      </c>
      <c r="Z93" s="197">
        <v>4</v>
      </c>
      <c r="AB93" s="2"/>
    </row>
    <row r="94" spans="1:29" s="2" customFormat="1" x14ac:dyDescent="0.25">
      <c r="A94" s="331"/>
      <c r="B94" s="342"/>
      <c r="C94" s="193" t="s">
        <v>116</v>
      </c>
      <c r="D94" s="191" t="s">
        <v>119</v>
      </c>
      <c r="E94" s="198">
        <v>0</v>
      </c>
      <c r="F94" s="232">
        <v>0</v>
      </c>
      <c r="G94" s="232">
        <v>0</v>
      </c>
      <c r="H94" s="232">
        <v>0</v>
      </c>
      <c r="I94" s="232">
        <v>0</v>
      </c>
      <c r="J94" s="232">
        <v>0</v>
      </c>
      <c r="K94" s="232">
        <v>0</v>
      </c>
      <c r="L94" s="233">
        <v>0</v>
      </c>
      <c r="M94" s="238">
        <v>1</v>
      </c>
      <c r="N94" s="240">
        <v>40</v>
      </c>
      <c r="O94" s="196">
        <v>41</v>
      </c>
      <c r="P94" s="236">
        <v>0</v>
      </c>
      <c r="Q94" s="236">
        <v>0</v>
      </c>
      <c r="R94" s="236">
        <v>0</v>
      </c>
      <c r="S94" s="236">
        <v>0</v>
      </c>
      <c r="T94" s="236">
        <v>0</v>
      </c>
      <c r="U94" s="236">
        <v>0</v>
      </c>
      <c r="V94" s="237">
        <v>0</v>
      </c>
      <c r="W94" s="233">
        <v>0</v>
      </c>
      <c r="X94" s="238">
        <v>0</v>
      </c>
      <c r="Y94" s="238">
        <v>12</v>
      </c>
      <c r="Z94" s="197">
        <v>12</v>
      </c>
      <c r="AB94" s="15"/>
      <c r="AC94" s="15"/>
    </row>
    <row r="95" spans="1:29" ht="15" customHeight="1" x14ac:dyDescent="0.25">
      <c r="A95" s="331"/>
      <c r="B95" s="342"/>
      <c r="C95" s="193" t="s">
        <v>116</v>
      </c>
      <c r="D95" s="191" t="s">
        <v>120</v>
      </c>
      <c r="E95" s="198">
        <v>0</v>
      </c>
      <c r="F95" s="232">
        <v>0</v>
      </c>
      <c r="G95" s="232">
        <v>0</v>
      </c>
      <c r="H95" s="232">
        <v>0</v>
      </c>
      <c r="I95" s="232">
        <v>0</v>
      </c>
      <c r="J95" s="232">
        <v>0</v>
      </c>
      <c r="K95" s="232">
        <v>0</v>
      </c>
      <c r="L95" s="233">
        <v>0</v>
      </c>
      <c r="M95" s="238">
        <v>8</v>
      </c>
      <c r="N95" s="240">
        <v>40</v>
      </c>
      <c r="O95" s="196">
        <v>48</v>
      </c>
      <c r="P95" s="236">
        <v>0</v>
      </c>
      <c r="Q95" s="236">
        <v>0</v>
      </c>
      <c r="R95" s="236">
        <v>0</v>
      </c>
      <c r="S95" s="236">
        <v>0</v>
      </c>
      <c r="T95" s="236">
        <v>0</v>
      </c>
      <c r="U95" s="236">
        <v>0</v>
      </c>
      <c r="V95" s="237">
        <v>0</v>
      </c>
      <c r="W95" s="233">
        <v>0</v>
      </c>
      <c r="X95" s="238">
        <v>0</v>
      </c>
      <c r="Y95" s="238">
        <v>5</v>
      </c>
      <c r="Z95" s="197">
        <v>5</v>
      </c>
    </row>
    <row r="96" spans="1:29" ht="15" customHeight="1" x14ac:dyDescent="0.25">
      <c r="A96" s="331"/>
      <c r="B96" s="342"/>
      <c r="C96" s="193" t="s">
        <v>116</v>
      </c>
      <c r="D96" s="191" t="s">
        <v>121</v>
      </c>
      <c r="E96" s="198">
        <v>0</v>
      </c>
      <c r="F96" s="232">
        <v>0</v>
      </c>
      <c r="G96" s="232">
        <v>0</v>
      </c>
      <c r="H96" s="232">
        <v>0</v>
      </c>
      <c r="I96" s="232">
        <v>0</v>
      </c>
      <c r="J96" s="232">
        <v>0</v>
      </c>
      <c r="K96" s="232">
        <v>0</v>
      </c>
      <c r="L96" s="233">
        <v>0</v>
      </c>
      <c r="M96" s="238">
        <v>8</v>
      </c>
      <c r="N96" s="240">
        <v>88</v>
      </c>
      <c r="O96" s="196">
        <v>96</v>
      </c>
      <c r="P96" s="236">
        <v>0</v>
      </c>
      <c r="Q96" s="236">
        <v>0</v>
      </c>
      <c r="R96" s="236">
        <v>0</v>
      </c>
      <c r="S96" s="236">
        <v>0</v>
      </c>
      <c r="T96" s="236">
        <v>0</v>
      </c>
      <c r="U96" s="236">
        <v>0</v>
      </c>
      <c r="V96" s="237">
        <v>0</v>
      </c>
      <c r="W96" s="233">
        <v>0</v>
      </c>
      <c r="X96" s="238">
        <v>2</v>
      </c>
      <c r="Y96" s="238">
        <v>15</v>
      </c>
      <c r="Z96" s="197">
        <v>17</v>
      </c>
    </row>
    <row r="97" spans="1:26" ht="15" customHeight="1" x14ac:dyDescent="0.25">
      <c r="A97" s="331"/>
      <c r="B97" s="342"/>
      <c r="C97" s="193" t="s">
        <v>116</v>
      </c>
      <c r="D97" s="191" t="s">
        <v>122</v>
      </c>
      <c r="E97" s="198">
        <v>0</v>
      </c>
      <c r="F97" s="232">
        <v>0</v>
      </c>
      <c r="G97" s="232">
        <v>0</v>
      </c>
      <c r="H97" s="232">
        <v>0</v>
      </c>
      <c r="I97" s="232">
        <v>0</v>
      </c>
      <c r="J97" s="232">
        <v>0</v>
      </c>
      <c r="K97" s="232">
        <v>0</v>
      </c>
      <c r="L97" s="233">
        <v>0</v>
      </c>
      <c r="M97" s="238">
        <v>6</v>
      </c>
      <c r="N97" s="240">
        <v>27</v>
      </c>
      <c r="O97" s="196">
        <v>33</v>
      </c>
      <c r="P97" s="236">
        <v>0</v>
      </c>
      <c r="Q97" s="236">
        <v>0</v>
      </c>
      <c r="R97" s="236">
        <v>0</v>
      </c>
      <c r="S97" s="236">
        <v>0</v>
      </c>
      <c r="T97" s="236">
        <v>0</v>
      </c>
      <c r="U97" s="236">
        <v>0</v>
      </c>
      <c r="V97" s="237">
        <v>0</v>
      </c>
      <c r="W97" s="233">
        <v>0</v>
      </c>
      <c r="X97" s="238">
        <v>1</v>
      </c>
      <c r="Y97" s="238">
        <v>5</v>
      </c>
      <c r="Z97" s="197">
        <v>6</v>
      </c>
    </row>
    <row r="98" spans="1:26" ht="15" customHeight="1" x14ac:dyDescent="0.25">
      <c r="A98" s="331"/>
      <c r="B98" s="342"/>
      <c r="C98" s="193" t="s">
        <v>116</v>
      </c>
      <c r="D98" s="191" t="s">
        <v>123</v>
      </c>
      <c r="E98" s="198">
        <v>0</v>
      </c>
      <c r="F98" s="232">
        <v>0</v>
      </c>
      <c r="G98" s="232">
        <v>0</v>
      </c>
      <c r="H98" s="232">
        <v>0</v>
      </c>
      <c r="I98" s="232">
        <v>0</v>
      </c>
      <c r="J98" s="232">
        <v>0</v>
      </c>
      <c r="K98" s="232">
        <v>0</v>
      </c>
      <c r="L98" s="233">
        <v>0</v>
      </c>
      <c r="M98" s="238">
        <v>0</v>
      </c>
      <c r="N98" s="240">
        <v>0</v>
      </c>
      <c r="O98" s="196">
        <v>0</v>
      </c>
      <c r="P98" s="236">
        <v>0</v>
      </c>
      <c r="Q98" s="236">
        <v>0</v>
      </c>
      <c r="R98" s="236">
        <v>0</v>
      </c>
      <c r="S98" s="236">
        <v>0</v>
      </c>
      <c r="T98" s="236">
        <v>0</v>
      </c>
      <c r="U98" s="236">
        <v>0</v>
      </c>
      <c r="V98" s="237">
        <v>0</v>
      </c>
      <c r="W98" s="233">
        <v>0</v>
      </c>
      <c r="X98" s="238">
        <v>0</v>
      </c>
      <c r="Y98" s="238">
        <v>0</v>
      </c>
      <c r="Z98" s="197">
        <v>0</v>
      </c>
    </row>
    <row r="99" spans="1:26" ht="15" customHeight="1" x14ac:dyDescent="0.25">
      <c r="A99" s="331"/>
      <c r="B99" s="342"/>
      <c r="C99" s="193" t="s">
        <v>116</v>
      </c>
      <c r="D99" s="191" t="s">
        <v>124</v>
      </c>
      <c r="E99" s="198">
        <v>0</v>
      </c>
      <c r="F99" s="232">
        <v>0</v>
      </c>
      <c r="G99" s="232">
        <v>0</v>
      </c>
      <c r="H99" s="232">
        <v>0</v>
      </c>
      <c r="I99" s="232">
        <v>0</v>
      </c>
      <c r="J99" s="232">
        <v>0</v>
      </c>
      <c r="K99" s="232">
        <v>0</v>
      </c>
      <c r="L99" s="233">
        <v>0</v>
      </c>
      <c r="M99" s="238">
        <v>7</v>
      </c>
      <c r="N99" s="240">
        <v>52</v>
      </c>
      <c r="O99" s="196">
        <v>59</v>
      </c>
      <c r="P99" s="236">
        <v>0</v>
      </c>
      <c r="Q99" s="236">
        <v>0</v>
      </c>
      <c r="R99" s="236">
        <v>0</v>
      </c>
      <c r="S99" s="236">
        <v>0</v>
      </c>
      <c r="T99" s="236">
        <v>0</v>
      </c>
      <c r="U99" s="236">
        <v>0</v>
      </c>
      <c r="V99" s="237">
        <v>0</v>
      </c>
      <c r="W99" s="233">
        <v>0</v>
      </c>
      <c r="X99" s="238">
        <v>1</v>
      </c>
      <c r="Y99" s="238">
        <v>9</v>
      </c>
      <c r="Z99" s="197">
        <v>10</v>
      </c>
    </row>
    <row r="100" spans="1:26" ht="15" customHeight="1" x14ac:dyDescent="0.25">
      <c r="A100" s="331"/>
      <c r="B100" s="342"/>
      <c r="C100" s="193" t="s">
        <v>125</v>
      </c>
      <c r="D100" s="191" t="s">
        <v>126</v>
      </c>
      <c r="E100" s="198">
        <v>0</v>
      </c>
      <c r="F100" s="232">
        <v>0</v>
      </c>
      <c r="G100" s="232">
        <v>0</v>
      </c>
      <c r="H100" s="232">
        <v>0</v>
      </c>
      <c r="I100" s="232">
        <v>0</v>
      </c>
      <c r="J100" s="232">
        <v>0</v>
      </c>
      <c r="K100" s="232">
        <v>0</v>
      </c>
      <c r="L100" s="233">
        <v>0</v>
      </c>
      <c r="M100" s="238">
        <v>2</v>
      </c>
      <c r="N100" s="240">
        <v>18</v>
      </c>
      <c r="O100" s="196">
        <v>20</v>
      </c>
      <c r="P100" s="236">
        <v>0</v>
      </c>
      <c r="Q100" s="236">
        <v>0</v>
      </c>
      <c r="R100" s="236">
        <v>0</v>
      </c>
      <c r="S100" s="236">
        <v>0</v>
      </c>
      <c r="T100" s="236">
        <v>0</v>
      </c>
      <c r="U100" s="236">
        <v>0</v>
      </c>
      <c r="V100" s="237">
        <v>0</v>
      </c>
      <c r="W100" s="233">
        <v>0</v>
      </c>
      <c r="X100" s="238">
        <v>0</v>
      </c>
      <c r="Y100" s="238">
        <v>1</v>
      </c>
      <c r="Z100" s="197">
        <v>1</v>
      </c>
    </row>
    <row r="101" spans="1:26" ht="15" customHeight="1" x14ac:dyDescent="0.25">
      <c r="A101" s="331"/>
      <c r="B101" s="342"/>
      <c r="C101" s="193"/>
      <c r="D101" s="191" t="s">
        <v>498</v>
      </c>
      <c r="E101" s="198">
        <v>0</v>
      </c>
      <c r="F101" s="232">
        <v>0</v>
      </c>
      <c r="G101" s="232">
        <v>0</v>
      </c>
      <c r="H101" s="232">
        <v>0</v>
      </c>
      <c r="I101" s="232">
        <v>0</v>
      </c>
      <c r="J101" s="232">
        <v>0</v>
      </c>
      <c r="K101" s="232">
        <v>0</v>
      </c>
      <c r="L101" s="233">
        <v>0</v>
      </c>
      <c r="M101" s="238">
        <v>7</v>
      </c>
      <c r="N101" s="240">
        <v>7</v>
      </c>
      <c r="O101" s="196">
        <v>14</v>
      </c>
      <c r="P101" s="236">
        <v>0</v>
      </c>
      <c r="Q101" s="236">
        <v>0</v>
      </c>
      <c r="R101" s="236">
        <v>0</v>
      </c>
      <c r="S101" s="236">
        <v>0</v>
      </c>
      <c r="T101" s="236">
        <v>0</v>
      </c>
      <c r="U101" s="236">
        <v>0</v>
      </c>
      <c r="V101" s="237">
        <v>0</v>
      </c>
      <c r="W101" s="233">
        <v>0</v>
      </c>
      <c r="X101" s="238">
        <v>1</v>
      </c>
      <c r="Y101" s="238">
        <v>1</v>
      </c>
      <c r="Z101" s="197">
        <v>2</v>
      </c>
    </row>
    <row r="102" spans="1:26" ht="15" customHeight="1" x14ac:dyDescent="0.25">
      <c r="A102" s="331"/>
      <c r="B102" s="343"/>
      <c r="C102" s="193" t="s">
        <v>127</v>
      </c>
      <c r="D102" s="191" t="s">
        <v>128</v>
      </c>
      <c r="E102" s="198">
        <v>18</v>
      </c>
      <c r="F102" s="232">
        <v>0</v>
      </c>
      <c r="G102" s="232">
        <v>0</v>
      </c>
      <c r="H102" s="232">
        <v>0</v>
      </c>
      <c r="I102" s="232">
        <v>0</v>
      </c>
      <c r="J102" s="232">
        <v>0</v>
      </c>
      <c r="K102" s="232">
        <v>0</v>
      </c>
      <c r="L102" s="233">
        <v>18</v>
      </c>
      <c r="M102" s="238">
        <v>23</v>
      </c>
      <c r="N102" s="240">
        <v>51</v>
      </c>
      <c r="O102" s="196">
        <v>92</v>
      </c>
      <c r="P102" s="236">
        <v>2</v>
      </c>
      <c r="Q102" s="236">
        <v>0</v>
      </c>
      <c r="R102" s="236">
        <v>0</v>
      </c>
      <c r="S102" s="236">
        <v>0</v>
      </c>
      <c r="T102" s="236">
        <v>0</v>
      </c>
      <c r="U102" s="236">
        <v>0</v>
      </c>
      <c r="V102" s="237">
        <v>0</v>
      </c>
      <c r="W102" s="233">
        <v>2</v>
      </c>
      <c r="X102" s="238">
        <v>1</v>
      </c>
      <c r="Y102" s="238">
        <v>7</v>
      </c>
      <c r="Z102" s="197">
        <v>10</v>
      </c>
    </row>
    <row r="103" spans="1:26" ht="15" customHeight="1" x14ac:dyDescent="0.25">
      <c r="A103" s="331"/>
      <c r="B103" s="145"/>
      <c r="C103" s="193"/>
      <c r="D103" s="191" t="s">
        <v>511</v>
      </c>
      <c r="E103" s="198">
        <v>0</v>
      </c>
      <c r="F103" s="232">
        <v>0</v>
      </c>
      <c r="G103" s="232">
        <v>0</v>
      </c>
      <c r="H103" s="232">
        <v>0</v>
      </c>
      <c r="I103" s="232">
        <v>0</v>
      </c>
      <c r="J103" s="232">
        <v>0</v>
      </c>
      <c r="K103" s="232">
        <v>0</v>
      </c>
      <c r="L103" s="233">
        <v>0</v>
      </c>
      <c r="M103" s="238">
        <v>0</v>
      </c>
      <c r="N103" s="240">
        <v>0</v>
      </c>
      <c r="O103" s="196">
        <v>0</v>
      </c>
      <c r="P103" s="236">
        <v>0</v>
      </c>
      <c r="Q103" s="236">
        <v>0</v>
      </c>
      <c r="R103" s="236">
        <v>0</v>
      </c>
      <c r="S103" s="236">
        <v>0</v>
      </c>
      <c r="T103" s="236">
        <v>0</v>
      </c>
      <c r="U103" s="236">
        <v>0</v>
      </c>
      <c r="V103" s="237">
        <v>0</v>
      </c>
      <c r="W103" s="233">
        <v>0</v>
      </c>
      <c r="X103" s="238">
        <v>0</v>
      </c>
      <c r="Y103" s="238">
        <v>0</v>
      </c>
      <c r="Z103" s="197">
        <v>0</v>
      </c>
    </row>
    <row r="104" spans="1:26" ht="15" customHeight="1" x14ac:dyDescent="0.25">
      <c r="A104" s="331"/>
      <c r="B104" s="194"/>
      <c r="C104" s="193"/>
      <c r="D104" s="191" t="s">
        <v>129</v>
      </c>
      <c r="E104" s="198">
        <v>0</v>
      </c>
      <c r="F104" s="232">
        <v>0</v>
      </c>
      <c r="G104" s="232">
        <v>0</v>
      </c>
      <c r="H104" s="232">
        <v>0</v>
      </c>
      <c r="I104" s="232">
        <v>0</v>
      </c>
      <c r="J104" s="232">
        <v>0</v>
      </c>
      <c r="K104" s="232">
        <v>0</v>
      </c>
      <c r="L104" s="233">
        <v>0</v>
      </c>
      <c r="M104" s="238">
        <v>0</v>
      </c>
      <c r="N104" s="240">
        <v>2</v>
      </c>
      <c r="O104" s="196">
        <v>2</v>
      </c>
      <c r="P104" s="236">
        <v>0</v>
      </c>
      <c r="Q104" s="236">
        <v>0</v>
      </c>
      <c r="R104" s="236">
        <v>0</v>
      </c>
      <c r="S104" s="236">
        <v>0</v>
      </c>
      <c r="T104" s="236">
        <v>0</v>
      </c>
      <c r="U104" s="236">
        <v>0</v>
      </c>
      <c r="V104" s="237">
        <v>0</v>
      </c>
      <c r="W104" s="233">
        <v>0</v>
      </c>
      <c r="X104" s="238">
        <v>0</v>
      </c>
      <c r="Y104" s="238">
        <v>1</v>
      </c>
      <c r="Z104" s="197">
        <v>1</v>
      </c>
    </row>
    <row r="105" spans="1:26" ht="15" customHeight="1" x14ac:dyDescent="0.25">
      <c r="A105" s="331"/>
      <c r="B105" s="129"/>
      <c r="C105" s="193"/>
      <c r="D105" s="191" t="s">
        <v>499</v>
      </c>
      <c r="E105" s="198">
        <v>0</v>
      </c>
      <c r="F105" s="232">
        <v>0</v>
      </c>
      <c r="G105" s="232">
        <v>0</v>
      </c>
      <c r="H105" s="232">
        <v>0</v>
      </c>
      <c r="I105" s="232">
        <v>0</v>
      </c>
      <c r="J105" s="232">
        <v>0</v>
      </c>
      <c r="K105" s="232">
        <v>0</v>
      </c>
      <c r="L105" s="233">
        <v>0</v>
      </c>
      <c r="M105" s="238">
        <v>0</v>
      </c>
      <c r="N105" s="240">
        <v>0</v>
      </c>
      <c r="O105" s="196">
        <v>0</v>
      </c>
      <c r="P105" s="236">
        <v>0</v>
      </c>
      <c r="Q105" s="236">
        <v>0</v>
      </c>
      <c r="R105" s="236">
        <v>0</v>
      </c>
      <c r="S105" s="236">
        <v>0</v>
      </c>
      <c r="T105" s="236">
        <v>0</v>
      </c>
      <c r="U105" s="236">
        <v>0</v>
      </c>
      <c r="V105" s="237">
        <v>0</v>
      </c>
      <c r="W105" s="233">
        <v>0</v>
      </c>
      <c r="X105" s="238">
        <v>0</v>
      </c>
      <c r="Y105" s="238">
        <v>0</v>
      </c>
      <c r="Z105" s="197">
        <v>0</v>
      </c>
    </row>
    <row r="106" spans="1:26" ht="15" customHeight="1" x14ac:dyDescent="0.25">
      <c r="A106" s="331"/>
      <c r="B106" s="129"/>
      <c r="C106" s="193"/>
      <c r="D106" s="191" t="s">
        <v>604</v>
      </c>
      <c r="E106" s="198">
        <v>0</v>
      </c>
      <c r="F106" s="232">
        <v>0</v>
      </c>
      <c r="G106" s="232">
        <v>0</v>
      </c>
      <c r="H106" s="232">
        <v>0</v>
      </c>
      <c r="I106" s="232">
        <v>0</v>
      </c>
      <c r="J106" s="232">
        <v>0</v>
      </c>
      <c r="K106" s="232">
        <v>0</v>
      </c>
      <c r="L106" s="233">
        <v>0</v>
      </c>
      <c r="M106" s="238">
        <v>0</v>
      </c>
      <c r="N106" s="240">
        <v>8</v>
      </c>
      <c r="O106" s="196">
        <v>8</v>
      </c>
      <c r="P106" s="236">
        <v>0</v>
      </c>
      <c r="Q106" s="236">
        <v>0</v>
      </c>
      <c r="R106" s="236">
        <v>0</v>
      </c>
      <c r="S106" s="236">
        <v>0</v>
      </c>
      <c r="T106" s="236">
        <v>0</v>
      </c>
      <c r="U106" s="236">
        <v>0</v>
      </c>
      <c r="V106" s="237">
        <v>0</v>
      </c>
      <c r="W106" s="233">
        <v>0</v>
      </c>
      <c r="X106" s="238">
        <v>0</v>
      </c>
      <c r="Y106" s="238">
        <v>2</v>
      </c>
      <c r="Z106" s="197">
        <v>2</v>
      </c>
    </row>
    <row r="107" spans="1:26" ht="15" customHeight="1" x14ac:dyDescent="0.25">
      <c r="A107" s="331"/>
      <c r="B107" s="341" t="s">
        <v>130</v>
      </c>
      <c r="C107" s="193" t="s">
        <v>131</v>
      </c>
      <c r="D107" s="191" t="s">
        <v>132</v>
      </c>
      <c r="E107" s="198">
        <v>0</v>
      </c>
      <c r="F107" s="232">
        <v>0</v>
      </c>
      <c r="G107" s="232">
        <v>12</v>
      </c>
      <c r="H107" s="232">
        <v>0</v>
      </c>
      <c r="I107" s="232">
        <v>0</v>
      </c>
      <c r="J107" s="232">
        <v>0</v>
      </c>
      <c r="K107" s="232">
        <v>0</v>
      </c>
      <c r="L107" s="233">
        <v>12</v>
      </c>
      <c r="M107" s="238">
        <v>15</v>
      </c>
      <c r="N107" s="240">
        <v>245</v>
      </c>
      <c r="O107" s="196">
        <v>272</v>
      </c>
      <c r="P107" s="236">
        <v>0</v>
      </c>
      <c r="Q107" s="236">
        <v>0</v>
      </c>
      <c r="R107" s="236">
        <v>4</v>
      </c>
      <c r="S107" s="236">
        <v>0</v>
      </c>
      <c r="T107" s="236">
        <v>0</v>
      </c>
      <c r="U107" s="236">
        <v>0</v>
      </c>
      <c r="V107" s="237">
        <v>0</v>
      </c>
      <c r="W107" s="233">
        <v>4</v>
      </c>
      <c r="X107" s="238">
        <v>5</v>
      </c>
      <c r="Y107" s="238">
        <v>34</v>
      </c>
      <c r="Z107" s="197">
        <v>43</v>
      </c>
    </row>
    <row r="108" spans="1:26" ht="15" customHeight="1" x14ac:dyDescent="0.25">
      <c r="A108" s="331"/>
      <c r="B108" s="342"/>
      <c r="C108" s="193" t="s">
        <v>131</v>
      </c>
      <c r="D108" s="191" t="s">
        <v>133</v>
      </c>
      <c r="E108" s="198">
        <v>0</v>
      </c>
      <c r="F108" s="232">
        <v>0</v>
      </c>
      <c r="G108" s="232">
        <v>0</v>
      </c>
      <c r="H108" s="232">
        <v>0</v>
      </c>
      <c r="I108" s="232">
        <v>0</v>
      </c>
      <c r="J108" s="232">
        <v>0</v>
      </c>
      <c r="K108" s="232">
        <v>0</v>
      </c>
      <c r="L108" s="233">
        <v>0</v>
      </c>
      <c r="M108" s="238">
        <v>0</v>
      </c>
      <c r="N108" s="240">
        <v>0</v>
      </c>
      <c r="O108" s="196">
        <v>0</v>
      </c>
      <c r="P108" s="236">
        <v>0</v>
      </c>
      <c r="Q108" s="236">
        <v>0</v>
      </c>
      <c r="R108" s="236">
        <v>0</v>
      </c>
      <c r="S108" s="236">
        <v>0</v>
      </c>
      <c r="T108" s="236">
        <v>0</v>
      </c>
      <c r="U108" s="236">
        <v>0</v>
      </c>
      <c r="V108" s="237">
        <v>0</v>
      </c>
      <c r="W108" s="233">
        <v>0</v>
      </c>
      <c r="X108" s="238">
        <v>0</v>
      </c>
      <c r="Y108" s="238">
        <v>0</v>
      </c>
      <c r="Z108" s="197">
        <v>0</v>
      </c>
    </row>
    <row r="109" spans="1:26" ht="15" customHeight="1" x14ac:dyDescent="0.25">
      <c r="A109" s="331"/>
      <c r="B109" s="343"/>
      <c r="C109" s="193" t="s">
        <v>131</v>
      </c>
      <c r="D109" s="191" t="s">
        <v>134</v>
      </c>
      <c r="E109" s="198">
        <v>0</v>
      </c>
      <c r="F109" s="232">
        <v>0</v>
      </c>
      <c r="G109" s="232">
        <v>0</v>
      </c>
      <c r="H109" s="232">
        <v>0</v>
      </c>
      <c r="I109" s="232">
        <v>0</v>
      </c>
      <c r="J109" s="232">
        <v>0</v>
      </c>
      <c r="K109" s="232">
        <v>0</v>
      </c>
      <c r="L109" s="233">
        <v>0</v>
      </c>
      <c r="M109" s="238">
        <v>0</v>
      </c>
      <c r="N109" s="240">
        <v>49</v>
      </c>
      <c r="O109" s="196">
        <v>49</v>
      </c>
      <c r="P109" s="236">
        <v>0</v>
      </c>
      <c r="Q109" s="236">
        <v>0</v>
      </c>
      <c r="R109" s="236">
        <v>0</v>
      </c>
      <c r="S109" s="236">
        <v>0</v>
      </c>
      <c r="T109" s="236">
        <v>0</v>
      </c>
      <c r="U109" s="236">
        <v>0</v>
      </c>
      <c r="V109" s="237">
        <v>0</v>
      </c>
      <c r="W109" s="233">
        <v>0</v>
      </c>
      <c r="X109" s="238">
        <v>0</v>
      </c>
      <c r="Y109" s="238">
        <v>6</v>
      </c>
      <c r="Z109" s="197">
        <v>6</v>
      </c>
    </row>
    <row r="110" spans="1:26" ht="15" customHeight="1" x14ac:dyDescent="0.25">
      <c r="A110" s="331"/>
      <c r="B110" s="194"/>
      <c r="C110" s="193"/>
      <c r="D110" s="191" t="s">
        <v>135</v>
      </c>
      <c r="E110" s="198">
        <v>0</v>
      </c>
      <c r="F110" s="232">
        <v>0</v>
      </c>
      <c r="G110" s="232">
        <v>0</v>
      </c>
      <c r="H110" s="232">
        <v>0</v>
      </c>
      <c r="I110" s="232">
        <v>0</v>
      </c>
      <c r="J110" s="232">
        <v>0</v>
      </c>
      <c r="K110" s="232">
        <v>0</v>
      </c>
      <c r="L110" s="233">
        <v>0</v>
      </c>
      <c r="M110" s="238">
        <v>0</v>
      </c>
      <c r="N110" s="240">
        <v>0</v>
      </c>
      <c r="O110" s="196">
        <v>0</v>
      </c>
      <c r="P110" s="236">
        <v>0</v>
      </c>
      <c r="Q110" s="236">
        <v>0</v>
      </c>
      <c r="R110" s="236">
        <v>0</v>
      </c>
      <c r="S110" s="236">
        <v>0</v>
      </c>
      <c r="T110" s="236">
        <v>0</v>
      </c>
      <c r="U110" s="236">
        <v>0</v>
      </c>
      <c r="V110" s="237">
        <v>0</v>
      </c>
      <c r="W110" s="233">
        <v>0</v>
      </c>
      <c r="X110" s="238">
        <v>0</v>
      </c>
      <c r="Y110" s="238">
        <v>0</v>
      </c>
      <c r="Z110" s="197">
        <v>0</v>
      </c>
    </row>
    <row r="111" spans="1:26" ht="15" customHeight="1" x14ac:dyDescent="0.25">
      <c r="A111" s="331"/>
      <c r="B111" s="344" t="s">
        <v>50</v>
      </c>
      <c r="C111" s="193" t="s">
        <v>136</v>
      </c>
      <c r="D111" s="191" t="s">
        <v>137</v>
      </c>
      <c r="E111" s="198">
        <v>0</v>
      </c>
      <c r="F111" s="232">
        <v>0</v>
      </c>
      <c r="G111" s="232">
        <v>0</v>
      </c>
      <c r="H111" s="232">
        <v>0</v>
      </c>
      <c r="I111" s="232">
        <v>0</v>
      </c>
      <c r="J111" s="232">
        <v>0</v>
      </c>
      <c r="K111" s="232">
        <v>0</v>
      </c>
      <c r="L111" s="233">
        <v>0</v>
      </c>
      <c r="M111" s="238">
        <v>0</v>
      </c>
      <c r="N111" s="240">
        <v>28</v>
      </c>
      <c r="O111" s="196">
        <v>28</v>
      </c>
      <c r="P111" s="236">
        <v>0</v>
      </c>
      <c r="Q111" s="236">
        <v>0</v>
      </c>
      <c r="R111" s="236">
        <v>0</v>
      </c>
      <c r="S111" s="236">
        <v>0</v>
      </c>
      <c r="T111" s="236">
        <v>0</v>
      </c>
      <c r="U111" s="236">
        <v>0</v>
      </c>
      <c r="V111" s="237">
        <v>0</v>
      </c>
      <c r="W111" s="233">
        <v>0</v>
      </c>
      <c r="X111" s="238">
        <v>0</v>
      </c>
      <c r="Y111" s="238">
        <v>4</v>
      </c>
      <c r="Z111" s="197">
        <v>4</v>
      </c>
    </row>
    <row r="112" spans="1:26" ht="15" customHeight="1" x14ac:dyDescent="0.25">
      <c r="A112" s="331"/>
      <c r="B112" s="345"/>
      <c r="C112" s="193" t="s">
        <v>138</v>
      </c>
      <c r="D112" s="191" t="s">
        <v>139</v>
      </c>
      <c r="E112" s="198">
        <v>0</v>
      </c>
      <c r="F112" s="232">
        <v>1</v>
      </c>
      <c r="G112" s="232">
        <v>6</v>
      </c>
      <c r="H112" s="232">
        <v>0</v>
      </c>
      <c r="I112" s="232">
        <v>0</v>
      </c>
      <c r="J112" s="232">
        <v>0</v>
      </c>
      <c r="K112" s="232">
        <v>0</v>
      </c>
      <c r="L112" s="233">
        <v>7</v>
      </c>
      <c r="M112" s="238">
        <v>17</v>
      </c>
      <c r="N112" s="240">
        <v>49</v>
      </c>
      <c r="O112" s="196">
        <v>73</v>
      </c>
      <c r="P112" s="236">
        <v>0</v>
      </c>
      <c r="Q112" s="236">
        <v>0</v>
      </c>
      <c r="R112" s="236">
        <v>1</v>
      </c>
      <c r="S112" s="236">
        <v>0</v>
      </c>
      <c r="T112" s="236">
        <v>0</v>
      </c>
      <c r="U112" s="236">
        <v>0</v>
      </c>
      <c r="V112" s="237">
        <v>0</v>
      </c>
      <c r="W112" s="233">
        <v>1</v>
      </c>
      <c r="X112" s="238">
        <v>3</v>
      </c>
      <c r="Y112" s="238">
        <v>13</v>
      </c>
      <c r="Z112" s="197">
        <v>17</v>
      </c>
    </row>
    <row r="113" spans="1:26" ht="15" customHeight="1" x14ac:dyDescent="0.25">
      <c r="A113" s="331"/>
      <c r="B113" s="345"/>
      <c r="C113" s="193" t="s">
        <v>138</v>
      </c>
      <c r="D113" s="191" t="s">
        <v>140</v>
      </c>
      <c r="E113" s="198">
        <v>0</v>
      </c>
      <c r="F113" s="232">
        <v>0</v>
      </c>
      <c r="G113" s="232">
        <v>0</v>
      </c>
      <c r="H113" s="232">
        <v>0</v>
      </c>
      <c r="I113" s="232">
        <v>0</v>
      </c>
      <c r="J113" s="232">
        <v>0</v>
      </c>
      <c r="K113" s="232">
        <v>0</v>
      </c>
      <c r="L113" s="233">
        <v>0</v>
      </c>
      <c r="M113" s="238">
        <v>0</v>
      </c>
      <c r="N113" s="240">
        <v>0</v>
      </c>
      <c r="O113" s="196">
        <v>0</v>
      </c>
      <c r="P113" s="236">
        <v>0</v>
      </c>
      <c r="Q113" s="236">
        <v>0</v>
      </c>
      <c r="R113" s="236">
        <v>0</v>
      </c>
      <c r="S113" s="236">
        <v>0</v>
      </c>
      <c r="T113" s="236">
        <v>0</v>
      </c>
      <c r="U113" s="236">
        <v>0</v>
      </c>
      <c r="V113" s="237">
        <v>0</v>
      </c>
      <c r="W113" s="233">
        <v>0</v>
      </c>
      <c r="X113" s="238">
        <v>0</v>
      </c>
      <c r="Y113" s="238">
        <v>0</v>
      </c>
      <c r="Z113" s="197">
        <v>0</v>
      </c>
    </row>
    <row r="114" spans="1:26" ht="15" customHeight="1" x14ac:dyDescent="0.25">
      <c r="A114" s="331"/>
      <c r="B114" s="345"/>
      <c r="C114" s="193" t="s">
        <v>138</v>
      </c>
      <c r="D114" s="191" t="s">
        <v>141</v>
      </c>
      <c r="E114" s="198">
        <v>0</v>
      </c>
      <c r="F114" s="232">
        <v>0</v>
      </c>
      <c r="G114" s="232">
        <v>0</v>
      </c>
      <c r="H114" s="232">
        <v>0</v>
      </c>
      <c r="I114" s="232">
        <v>0</v>
      </c>
      <c r="J114" s="232">
        <v>0</v>
      </c>
      <c r="K114" s="232">
        <v>0</v>
      </c>
      <c r="L114" s="233">
        <v>0</v>
      </c>
      <c r="M114" s="238">
        <v>15</v>
      </c>
      <c r="N114" s="240">
        <v>6</v>
      </c>
      <c r="O114" s="196">
        <v>21</v>
      </c>
      <c r="P114" s="236">
        <v>0</v>
      </c>
      <c r="Q114" s="236">
        <v>0</v>
      </c>
      <c r="R114" s="236">
        <v>0</v>
      </c>
      <c r="S114" s="236">
        <v>0</v>
      </c>
      <c r="T114" s="236">
        <v>0</v>
      </c>
      <c r="U114" s="236">
        <v>0</v>
      </c>
      <c r="V114" s="237">
        <v>0</v>
      </c>
      <c r="W114" s="233">
        <v>0</v>
      </c>
      <c r="X114" s="238">
        <v>2</v>
      </c>
      <c r="Y114" s="238">
        <v>2</v>
      </c>
      <c r="Z114" s="197">
        <v>4</v>
      </c>
    </row>
    <row r="115" spans="1:26" ht="15" customHeight="1" x14ac:dyDescent="0.25">
      <c r="A115" s="331"/>
      <c r="B115" s="345"/>
      <c r="C115" s="193" t="s">
        <v>138</v>
      </c>
      <c r="D115" s="191" t="s">
        <v>142</v>
      </c>
      <c r="E115" s="198">
        <v>0</v>
      </c>
      <c r="F115" s="232">
        <v>3</v>
      </c>
      <c r="G115" s="232">
        <v>0</v>
      </c>
      <c r="H115" s="232">
        <v>0</v>
      </c>
      <c r="I115" s="232">
        <v>0</v>
      </c>
      <c r="J115" s="232">
        <v>0</v>
      </c>
      <c r="K115" s="232">
        <v>0</v>
      </c>
      <c r="L115" s="233">
        <v>3</v>
      </c>
      <c r="M115" s="238">
        <v>0</v>
      </c>
      <c r="N115" s="240">
        <v>28</v>
      </c>
      <c r="O115" s="196">
        <v>31</v>
      </c>
      <c r="P115" s="236">
        <v>0</v>
      </c>
      <c r="Q115" s="236">
        <v>0</v>
      </c>
      <c r="R115" s="236">
        <v>0</v>
      </c>
      <c r="S115" s="236">
        <v>0</v>
      </c>
      <c r="T115" s="236">
        <v>0</v>
      </c>
      <c r="U115" s="236">
        <v>0</v>
      </c>
      <c r="V115" s="237">
        <v>0</v>
      </c>
      <c r="W115" s="233">
        <v>0</v>
      </c>
      <c r="X115" s="238">
        <v>0</v>
      </c>
      <c r="Y115" s="238">
        <v>1</v>
      </c>
      <c r="Z115" s="197">
        <v>1</v>
      </c>
    </row>
    <row r="116" spans="1:26" ht="15" customHeight="1" x14ac:dyDescent="0.25">
      <c r="A116" s="331"/>
      <c r="B116" s="345"/>
      <c r="C116" s="193" t="s">
        <v>143</v>
      </c>
      <c r="D116" s="191" t="s">
        <v>144</v>
      </c>
      <c r="E116" s="198">
        <v>0</v>
      </c>
      <c r="F116" s="232">
        <v>0</v>
      </c>
      <c r="G116" s="232">
        <v>4</v>
      </c>
      <c r="H116" s="232">
        <v>0</v>
      </c>
      <c r="I116" s="232">
        <v>0</v>
      </c>
      <c r="J116" s="232">
        <v>0</v>
      </c>
      <c r="K116" s="232">
        <v>0</v>
      </c>
      <c r="L116" s="233">
        <v>4</v>
      </c>
      <c r="M116" s="238">
        <v>4</v>
      </c>
      <c r="N116" s="240">
        <v>22</v>
      </c>
      <c r="O116" s="196">
        <v>30</v>
      </c>
      <c r="P116" s="236">
        <v>0</v>
      </c>
      <c r="Q116" s="236">
        <v>0</v>
      </c>
      <c r="R116" s="236">
        <v>0</v>
      </c>
      <c r="S116" s="236">
        <v>0</v>
      </c>
      <c r="T116" s="236">
        <v>0</v>
      </c>
      <c r="U116" s="236">
        <v>0</v>
      </c>
      <c r="V116" s="237">
        <v>0</v>
      </c>
      <c r="W116" s="233">
        <v>0</v>
      </c>
      <c r="X116" s="238">
        <v>2</v>
      </c>
      <c r="Y116" s="238">
        <v>2</v>
      </c>
      <c r="Z116" s="197">
        <v>4</v>
      </c>
    </row>
    <row r="117" spans="1:26" ht="15" customHeight="1" x14ac:dyDescent="0.25">
      <c r="A117" s="331"/>
      <c r="B117" s="345"/>
      <c r="C117" s="193" t="s">
        <v>143</v>
      </c>
      <c r="D117" s="191" t="s">
        <v>145</v>
      </c>
      <c r="E117" s="198">
        <v>0</v>
      </c>
      <c r="F117" s="232">
        <v>0</v>
      </c>
      <c r="G117" s="232">
        <v>1</v>
      </c>
      <c r="H117" s="232">
        <v>0</v>
      </c>
      <c r="I117" s="232">
        <v>0</v>
      </c>
      <c r="J117" s="232">
        <v>0</v>
      </c>
      <c r="K117" s="232">
        <v>0</v>
      </c>
      <c r="L117" s="233">
        <v>1</v>
      </c>
      <c r="M117" s="238">
        <v>8</v>
      </c>
      <c r="N117" s="240">
        <v>4</v>
      </c>
      <c r="O117" s="196">
        <v>13</v>
      </c>
      <c r="P117" s="236">
        <v>0</v>
      </c>
      <c r="Q117" s="236">
        <v>0</v>
      </c>
      <c r="R117" s="236">
        <v>0</v>
      </c>
      <c r="S117" s="236">
        <v>0</v>
      </c>
      <c r="T117" s="236">
        <v>0</v>
      </c>
      <c r="U117" s="236">
        <v>0</v>
      </c>
      <c r="V117" s="237">
        <v>0</v>
      </c>
      <c r="W117" s="233">
        <v>0</v>
      </c>
      <c r="X117" s="238">
        <v>7</v>
      </c>
      <c r="Y117" s="238">
        <v>2</v>
      </c>
      <c r="Z117" s="197">
        <v>9</v>
      </c>
    </row>
    <row r="118" spans="1:26" ht="15" customHeight="1" x14ac:dyDescent="0.25">
      <c r="A118" s="331"/>
      <c r="B118" s="345"/>
      <c r="C118" s="193" t="s">
        <v>146</v>
      </c>
      <c r="D118" s="191" t="s">
        <v>147</v>
      </c>
      <c r="E118" s="198">
        <v>15</v>
      </c>
      <c r="F118" s="232">
        <v>0</v>
      </c>
      <c r="G118" s="232">
        <v>0</v>
      </c>
      <c r="H118" s="232">
        <v>0</v>
      </c>
      <c r="I118" s="232">
        <v>0</v>
      </c>
      <c r="J118" s="232">
        <v>0</v>
      </c>
      <c r="K118" s="232">
        <v>0</v>
      </c>
      <c r="L118" s="233">
        <v>15</v>
      </c>
      <c r="M118" s="238">
        <v>0</v>
      </c>
      <c r="N118" s="240">
        <v>56</v>
      </c>
      <c r="O118" s="196">
        <v>71</v>
      </c>
      <c r="P118" s="236">
        <v>1</v>
      </c>
      <c r="Q118" s="236">
        <v>0</v>
      </c>
      <c r="R118" s="236">
        <v>0</v>
      </c>
      <c r="S118" s="236">
        <v>0</v>
      </c>
      <c r="T118" s="236">
        <v>0</v>
      </c>
      <c r="U118" s="236">
        <v>0</v>
      </c>
      <c r="V118" s="237">
        <v>0</v>
      </c>
      <c r="W118" s="233">
        <v>1</v>
      </c>
      <c r="X118" s="238">
        <v>1</v>
      </c>
      <c r="Y118" s="238">
        <v>6</v>
      </c>
      <c r="Z118" s="197">
        <v>8</v>
      </c>
    </row>
    <row r="119" spans="1:26" ht="15" customHeight="1" x14ac:dyDescent="0.25">
      <c r="A119" s="331"/>
      <c r="B119" s="345"/>
      <c r="C119" s="193" t="s">
        <v>146</v>
      </c>
      <c r="D119" s="191" t="s">
        <v>148</v>
      </c>
      <c r="E119" s="198">
        <v>8</v>
      </c>
      <c r="F119" s="232">
        <v>0</v>
      </c>
      <c r="G119" s="232">
        <v>0</v>
      </c>
      <c r="H119" s="232">
        <v>0</v>
      </c>
      <c r="I119" s="232">
        <v>0</v>
      </c>
      <c r="J119" s="232">
        <v>0</v>
      </c>
      <c r="K119" s="232">
        <v>0</v>
      </c>
      <c r="L119" s="233">
        <v>8</v>
      </c>
      <c r="M119" s="238">
        <v>1</v>
      </c>
      <c r="N119" s="240">
        <v>28</v>
      </c>
      <c r="O119" s="196">
        <v>37</v>
      </c>
      <c r="P119" s="236">
        <v>0</v>
      </c>
      <c r="Q119" s="236">
        <v>0</v>
      </c>
      <c r="R119" s="236">
        <v>0</v>
      </c>
      <c r="S119" s="236">
        <v>0</v>
      </c>
      <c r="T119" s="236">
        <v>0</v>
      </c>
      <c r="U119" s="236">
        <v>0</v>
      </c>
      <c r="V119" s="237">
        <v>0</v>
      </c>
      <c r="W119" s="233">
        <v>0</v>
      </c>
      <c r="X119" s="238">
        <v>1</v>
      </c>
      <c r="Y119" s="238">
        <v>1</v>
      </c>
      <c r="Z119" s="197">
        <v>2</v>
      </c>
    </row>
    <row r="120" spans="1:26" ht="15" customHeight="1" x14ac:dyDescent="0.25">
      <c r="A120" s="331"/>
      <c r="B120" s="345"/>
      <c r="C120" s="193" t="s">
        <v>149</v>
      </c>
      <c r="D120" s="191" t="s">
        <v>150</v>
      </c>
      <c r="E120" s="198">
        <v>0</v>
      </c>
      <c r="F120" s="232">
        <v>6</v>
      </c>
      <c r="G120" s="232">
        <v>0</v>
      </c>
      <c r="H120" s="232">
        <v>0</v>
      </c>
      <c r="I120" s="232">
        <v>0</v>
      </c>
      <c r="J120" s="232">
        <v>0</v>
      </c>
      <c r="K120" s="232">
        <v>0</v>
      </c>
      <c r="L120" s="233">
        <v>6</v>
      </c>
      <c r="M120" s="238">
        <v>5</v>
      </c>
      <c r="N120" s="240">
        <v>16</v>
      </c>
      <c r="O120" s="196">
        <v>27</v>
      </c>
      <c r="P120" s="236">
        <v>0</v>
      </c>
      <c r="Q120" s="236">
        <v>4</v>
      </c>
      <c r="R120" s="236">
        <v>0</v>
      </c>
      <c r="S120" s="236">
        <v>0</v>
      </c>
      <c r="T120" s="236">
        <v>0</v>
      </c>
      <c r="U120" s="236">
        <v>0</v>
      </c>
      <c r="V120" s="237">
        <v>0</v>
      </c>
      <c r="W120" s="233">
        <v>4</v>
      </c>
      <c r="X120" s="238">
        <v>2</v>
      </c>
      <c r="Y120" s="238">
        <v>2</v>
      </c>
      <c r="Z120" s="197">
        <v>8</v>
      </c>
    </row>
    <row r="121" spans="1:26" ht="15" customHeight="1" x14ac:dyDescent="0.25">
      <c r="A121" s="331"/>
      <c r="B121" s="346"/>
      <c r="C121" s="193" t="s">
        <v>149</v>
      </c>
      <c r="D121" s="191" t="s">
        <v>151</v>
      </c>
      <c r="E121" s="198">
        <v>0</v>
      </c>
      <c r="F121" s="232">
        <v>0</v>
      </c>
      <c r="G121" s="232">
        <v>0</v>
      </c>
      <c r="H121" s="232">
        <v>0</v>
      </c>
      <c r="I121" s="232">
        <v>0</v>
      </c>
      <c r="J121" s="232">
        <v>0</v>
      </c>
      <c r="K121" s="232">
        <v>0</v>
      </c>
      <c r="L121" s="233">
        <v>0</v>
      </c>
      <c r="M121" s="238">
        <v>0</v>
      </c>
      <c r="N121" s="240">
        <v>0</v>
      </c>
      <c r="O121" s="196">
        <v>0</v>
      </c>
      <c r="P121" s="236">
        <v>0</v>
      </c>
      <c r="Q121" s="236">
        <v>0</v>
      </c>
      <c r="R121" s="236">
        <v>0</v>
      </c>
      <c r="S121" s="236">
        <v>0</v>
      </c>
      <c r="T121" s="236">
        <v>0</v>
      </c>
      <c r="U121" s="236">
        <v>0</v>
      </c>
      <c r="V121" s="237">
        <v>0</v>
      </c>
      <c r="W121" s="233">
        <v>0</v>
      </c>
      <c r="X121" s="238">
        <v>0</v>
      </c>
      <c r="Y121" s="238">
        <v>0</v>
      </c>
      <c r="Z121" s="197">
        <v>0</v>
      </c>
    </row>
    <row r="122" spans="1:26" ht="15" customHeight="1" x14ac:dyDescent="0.25">
      <c r="A122" s="331"/>
      <c r="B122" s="194"/>
      <c r="C122" s="193" t="s">
        <v>152</v>
      </c>
      <c r="D122" s="191" t="s">
        <v>153</v>
      </c>
      <c r="E122" s="198">
        <v>0</v>
      </c>
      <c r="F122" s="232">
        <v>0</v>
      </c>
      <c r="G122" s="232">
        <v>0</v>
      </c>
      <c r="H122" s="232">
        <v>0</v>
      </c>
      <c r="I122" s="232">
        <v>0</v>
      </c>
      <c r="J122" s="232">
        <v>0</v>
      </c>
      <c r="K122" s="232">
        <v>0</v>
      </c>
      <c r="L122" s="233">
        <v>0</v>
      </c>
      <c r="M122" s="238">
        <v>17</v>
      </c>
      <c r="N122" s="240">
        <v>65</v>
      </c>
      <c r="O122" s="196">
        <v>82</v>
      </c>
      <c r="P122" s="236">
        <v>0</v>
      </c>
      <c r="Q122" s="236">
        <v>0</v>
      </c>
      <c r="R122" s="236">
        <v>0</v>
      </c>
      <c r="S122" s="236">
        <v>0</v>
      </c>
      <c r="T122" s="236">
        <v>0</v>
      </c>
      <c r="U122" s="236">
        <v>0</v>
      </c>
      <c r="V122" s="237">
        <v>0</v>
      </c>
      <c r="W122" s="233">
        <v>0</v>
      </c>
      <c r="X122" s="238">
        <v>0</v>
      </c>
      <c r="Y122" s="238">
        <v>6</v>
      </c>
      <c r="Z122" s="197">
        <v>6</v>
      </c>
    </row>
    <row r="123" spans="1:26" ht="15" customHeight="1" x14ac:dyDescent="0.25">
      <c r="A123" s="331"/>
      <c r="B123" s="194" t="s">
        <v>33</v>
      </c>
      <c r="C123" s="193" t="s">
        <v>95</v>
      </c>
      <c r="D123" s="191" t="s">
        <v>154</v>
      </c>
      <c r="E123" s="198">
        <v>0</v>
      </c>
      <c r="F123" s="232">
        <v>0</v>
      </c>
      <c r="G123" s="232">
        <v>0</v>
      </c>
      <c r="H123" s="232">
        <v>0</v>
      </c>
      <c r="I123" s="232">
        <v>0</v>
      </c>
      <c r="J123" s="232">
        <v>0</v>
      </c>
      <c r="K123" s="232">
        <v>0</v>
      </c>
      <c r="L123" s="233">
        <v>0</v>
      </c>
      <c r="M123" s="238">
        <v>0</v>
      </c>
      <c r="N123" s="240">
        <v>0</v>
      </c>
      <c r="O123" s="196">
        <v>0</v>
      </c>
      <c r="P123" s="236">
        <v>0</v>
      </c>
      <c r="Q123" s="236">
        <v>0</v>
      </c>
      <c r="R123" s="236">
        <v>0</v>
      </c>
      <c r="S123" s="236">
        <v>0</v>
      </c>
      <c r="T123" s="236">
        <v>0</v>
      </c>
      <c r="U123" s="236">
        <v>0</v>
      </c>
      <c r="V123" s="237">
        <v>0</v>
      </c>
      <c r="W123" s="233">
        <v>0</v>
      </c>
      <c r="X123" s="238">
        <v>0</v>
      </c>
      <c r="Y123" s="238">
        <v>0</v>
      </c>
      <c r="Z123" s="197">
        <v>0</v>
      </c>
    </row>
    <row r="124" spans="1:26" ht="15" customHeight="1" x14ac:dyDescent="0.25">
      <c r="A124" s="331"/>
      <c r="B124" s="194"/>
      <c r="C124" s="193" t="s">
        <v>155</v>
      </c>
      <c r="D124" s="191" t="s">
        <v>156</v>
      </c>
      <c r="E124" s="198">
        <v>0</v>
      </c>
      <c r="F124" s="232">
        <v>0</v>
      </c>
      <c r="G124" s="232">
        <v>0</v>
      </c>
      <c r="H124" s="232">
        <v>0</v>
      </c>
      <c r="I124" s="232">
        <v>0</v>
      </c>
      <c r="J124" s="232">
        <v>0</v>
      </c>
      <c r="K124" s="232">
        <v>0</v>
      </c>
      <c r="L124" s="233">
        <v>0</v>
      </c>
      <c r="M124" s="238">
        <v>0</v>
      </c>
      <c r="N124" s="240">
        <v>44</v>
      </c>
      <c r="O124" s="196">
        <v>44</v>
      </c>
      <c r="P124" s="236">
        <v>0</v>
      </c>
      <c r="Q124" s="236">
        <v>0</v>
      </c>
      <c r="R124" s="236">
        <v>0</v>
      </c>
      <c r="S124" s="236">
        <v>0</v>
      </c>
      <c r="T124" s="236">
        <v>0</v>
      </c>
      <c r="U124" s="236">
        <v>0</v>
      </c>
      <c r="V124" s="237">
        <v>0</v>
      </c>
      <c r="W124" s="233">
        <v>0</v>
      </c>
      <c r="X124" s="238">
        <v>0</v>
      </c>
      <c r="Y124" s="238">
        <v>9</v>
      </c>
      <c r="Z124" s="197">
        <v>9</v>
      </c>
    </row>
    <row r="125" spans="1:26" ht="15" customHeight="1" x14ac:dyDescent="0.25">
      <c r="A125" s="331"/>
      <c r="B125" s="341" t="s">
        <v>94</v>
      </c>
      <c r="C125" s="193" t="s">
        <v>157</v>
      </c>
      <c r="D125" s="191" t="s">
        <v>158</v>
      </c>
      <c r="E125" s="198">
        <v>0</v>
      </c>
      <c r="F125" s="232">
        <v>0</v>
      </c>
      <c r="G125" s="232">
        <v>0</v>
      </c>
      <c r="H125" s="232">
        <v>0</v>
      </c>
      <c r="I125" s="232">
        <v>0</v>
      </c>
      <c r="J125" s="232">
        <v>0</v>
      </c>
      <c r="K125" s="232">
        <v>0</v>
      </c>
      <c r="L125" s="233">
        <v>0</v>
      </c>
      <c r="M125" s="238">
        <v>8</v>
      </c>
      <c r="N125" s="240">
        <v>19</v>
      </c>
      <c r="O125" s="196">
        <v>27</v>
      </c>
      <c r="P125" s="236">
        <v>0</v>
      </c>
      <c r="Q125" s="236">
        <v>0</v>
      </c>
      <c r="R125" s="236">
        <v>0</v>
      </c>
      <c r="S125" s="236">
        <v>0</v>
      </c>
      <c r="T125" s="236">
        <v>0</v>
      </c>
      <c r="U125" s="236">
        <v>0</v>
      </c>
      <c r="V125" s="237">
        <v>0</v>
      </c>
      <c r="W125" s="233">
        <v>0</v>
      </c>
      <c r="X125" s="238">
        <v>3</v>
      </c>
      <c r="Y125" s="238">
        <v>7</v>
      </c>
      <c r="Z125" s="197">
        <v>10</v>
      </c>
    </row>
    <row r="126" spans="1:26" ht="15" customHeight="1" x14ac:dyDescent="0.25">
      <c r="A126" s="331"/>
      <c r="B126" s="343"/>
      <c r="C126" s="193" t="s">
        <v>159</v>
      </c>
      <c r="D126" s="191" t="s">
        <v>160</v>
      </c>
      <c r="E126" s="198">
        <v>0</v>
      </c>
      <c r="F126" s="232">
        <v>0</v>
      </c>
      <c r="G126" s="232">
        <v>0</v>
      </c>
      <c r="H126" s="232">
        <v>0</v>
      </c>
      <c r="I126" s="232">
        <v>0</v>
      </c>
      <c r="J126" s="232">
        <v>0</v>
      </c>
      <c r="K126" s="232">
        <v>0</v>
      </c>
      <c r="L126" s="233">
        <v>0</v>
      </c>
      <c r="M126" s="238">
        <v>3</v>
      </c>
      <c r="N126" s="240">
        <v>6</v>
      </c>
      <c r="O126" s="196">
        <v>9</v>
      </c>
      <c r="P126" s="236">
        <v>0</v>
      </c>
      <c r="Q126" s="236">
        <v>0</v>
      </c>
      <c r="R126" s="236">
        <v>0</v>
      </c>
      <c r="S126" s="236">
        <v>0</v>
      </c>
      <c r="T126" s="236">
        <v>0</v>
      </c>
      <c r="U126" s="236">
        <v>0</v>
      </c>
      <c r="V126" s="237">
        <v>0</v>
      </c>
      <c r="W126" s="233">
        <v>0</v>
      </c>
      <c r="X126" s="238">
        <v>0</v>
      </c>
      <c r="Y126" s="238">
        <v>0</v>
      </c>
      <c r="Z126" s="197">
        <v>0</v>
      </c>
    </row>
    <row r="127" spans="1:26" ht="15" customHeight="1" x14ac:dyDescent="0.25">
      <c r="A127" s="331"/>
      <c r="B127" s="344" t="s">
        <v>161</v>
      </c>
      <c r="C127" s="130" t="s">
        <v>162</v>
      </c>
      <c r="D127" s="191" t="s">
        <v>163</v>
      </c>
      <c r="E127" s="198">
        <v>0</v>
      </c>
      <c r="F127" s="232">
        <v>0</v>
      </c>
      <c r="G127" s="232">
        <v>0</v>
      </c>
      <c r="H127" s="232">
        <v>0</v>
      </c>
      <c r="I127" s="232">
        <v>0</v>
      </c>
      <c r="J127" s="232">
        <v>0</v>
      </c>
      <c r="K127" s="232">
        <v>0</v>
      </c>
      <c r="L127" s="233">
        <v>0</v>
      </c>
      <c r="M127" s="238">
        <v>0</v>
      </c>
      <c r="N127" s="240">
        <v>8</v>
      </c>
      <c r="O127" s="196">
        <v>8</v>
      </c>
      <c r="P127" s="236">
        <v>0</v>
      </c>
      <c r="Q127" s="236">
        <v>0</v>
      </c>
      <c r="R127" s="236">
        <v>0</v>
      </c>
      <c r="S127" s="236">
        <v>0</v>
      </c>
      <c r="T127" s="236">
        <v>0</v>
      </c>
      <c r="U127" s="236">
        <v>0</v>
      </c>
      <c r="V127" s="237">
        <v>0</v>
      </c>
      <c r="W127" s="233">
        <v>0</v>
      </c>
      <c r="X127" s="238">
        <v>0</v>
      </c>
      <c r="Y127" s="238">
        <v>1</v>
      </c>
      <c r="Z127" s="197">
        <v>1</v>
      </c>
    </row>
    <row r="128" spans="1:26" ht="15" customHeight="1" x14ac:dyDescent="0.25">
      <c r="A128" s="331"/>
      <c r="B128" s="345"/>
      <c r="C128" s="130"/>
      <c r="D128" s="191" t="s">
        <v>164</v>
      </c>
      <c r="E128" s="198">
        <v>0</v>
      </c>
      <c r="F128" s="232">
        <v>0</v>
      </c>
      <c r="G128" s="232">
        <v>0</v>
      </c>
      <c r="H128" s="232">
        <v>0</v>
      </c>
      <c r="I128" s="232">
        <v>0</v>
      </c>
      <c r="J128" s="232">
        <v>0</v>
      </c>
      <c r="K128" s="232">
        <v>0</v>
      </c>
      <c r="L128" s="233">
        <v>0</v>
      </c>
      <c r="M128" s="238">
        <v>1</v>
      </c>
      <c r="N128" s="240">
        <v>79</v>
      </c>
      <c r="O128" s="196">
        <v>80</v>
      </c>
      <c r="P128" s="236">
        <v>0</v>
      </c>
      <c r="Q128" s="236">
        <v>0</v>
      </c>
      <c r="R128" s="236">
        <v>0</v>
      </c>
      <c r="S128" s="236">
        <v>0</v>
      </c>
      <c r="T128" s="236">
        <v>0</v>
      </c>
      <c r="U128" s="236">
        <v>0</v>
      </c>
      <c r="V128" s="237">
        <v>0</v>
      </c>
      <c r="W128" s="233">
        <v>0</v>
      </c>
      <c r="X128" s="238">
        <v>0</v>
      </c>
      <c r="Y128" s="238">
        <v>9</v>
      </c>
      <c r="Z128" s="197">
        <v>9</v>
      </c>
    </row>
    <row r="129" spans="1:29" ht="15" customHeight="1" x14ac:dyDescent="0.25">
      <c r="A129" s="331"/>
      <c r="B129" s="346"/>
      <c r="C129" s="130" t="s">
        <v>165</v>
      </c>
      <c r="D129" s="191" t="s">
        <v>166</v>
      </c>
      <c r="E129" s="198">
        <v>0</v>
      </c>
      <c r="F129" s="232">
        <v>0</v>
      </c>
      <c r="G129" s="232">
        <v>0</v>
      </c>
      <c r="H129" s="232">
        <v>0</v>
      </c>
      <c r="I129" s="232">
        <v>0</v>
      </c>
      <c r="J129" s="232">
        <v>0</v>
      </c>
      <c r="K129" s="232">
        <v>0</v>
      </c>
      <c r="L129" s="233">
        <v>0</v>
      </c>
      <c r="M129" s="238">
        <v>596</v>
      </c>
      <c r="N129" s="240">
        <v>0</v>
      </c>
      <c r="O129" s="196">
        <v>596</v>
      </c>
      <c r="P129" s="236">
        <v>0</v>
      </c>
      <c r="Q129" s="236">
        <v>0</v>
      </c>
      <c r="R129" s="236">
        <v>0</v>
      </c>
      <c r="S129" s="236">
        <v>0</v>
      </c>
      <c r="T129" s="236">
        <v>0</v>
      </c>
      <c r="U129" s="236">
        <v>0</v>
      </c>
      <c r="V129" s="237">
        <v>0</v>
      </c>
      <c r="W129" s="233">
        <v>0</v>
      </c>
      <c r="X129" s="238">
        <v>189</v>
      </c>
      <c r="Y129" s="238">
        <v>0</v>
      </c>
      <c r="Z129" s="197">
        <v>189</v>
      </c>
    </row>
    <row r="130" spans="1:29" ht="15" customHeight="1" x14ac:dyDescent="0.25">
      <c r="A130" s="331"/>
      <c r="B130" s="194"/>
      <c r="C130" s="193"/>
      <c r="D130" s="191" t="s">
        <v>167</v>
      </c>
      <c r="E130" s="198">
        <v>0</v>
      </c>
      <c r="F130" s="232">
        <v>0</v>
      </c>
      <c r="G130" s="232">
        <v>0</v>
      </c>
      <c r="H130" s="232">
        <v>0</v>
      </c>
      <c r="I130" s="232">
        <v>0</v>
      </c>
      <c r="J130" s="232">
        <v>0</v>
      </c>
      <c r="K130" s="232">
        <v>0</v>
      </c>
      <c r="L130" s="233">
        <v>0</v>
      </c>
      <c r="M130" s="238">
        <v>0</v>
      </c>
      <c r="N130" s="240">
        <v>8</v>
      </c>
      <c r="O130" s="196">
        <v>8</v>
      </c>
      <c r="P130" s="236">
        <v>0</v>
      </c>
      <c r="Q130" s="236">
        <v>0</v>
      </c>
      <c r="R130" s="236">
        <v>0</v>
      </c>
      <c r="S130" s="236">
        <v>0</v>
      </c>
      <c r="T130" s="236">
        <v>0</v>
      </c>
      <c r="U130" s="236">
        <v>0</v>
      </c>
      <c r="V130" s="237">
        <v>0</v>
      </c>
      <c r="W130" s="233">
        <v>0</v>
      </c>
      <c r="X130" s="238">
        <v>0</v>
      </c>
      <c r="Y130" s="238">
        <v>0</v>
      </c>
      <c r="Z130" s="197">
        <v>0</v>
      </c>
    </row>
    <row r="131" spans="1:29" ht="15" customHeight="1" x14ac:dyDescent="0.25">
      <c r="A131" s="331"/>
      <c r="B131" s="122" t="s">
        <v>168</v>
      </c>
      <c r="C131" s="123"/>
      <c r="D131" s="124"/>
      <c r="E131" s="315">
        <v>5</v>
      </c>
      <c r="F131" s="188">
        <v>3</v>
      </c>
      <c r="G131" s="188">
        <v>34</v>
      </c>
      <c r="H131" s="188">
        <v>0</v>
      </c>
      <c r="I131" s="188">
        <v>0</v>
      </c>
      <c r="J131" s="188">
        <v>0</v>
      </c>
      <c r="K131" s="188">
        <v>0</v>
      </c>
      <c r="L131" s="189">
        <v>42</v>
      </c>
      <c r="M131" s="192">
        <v>122</v>
      </c>
      <c r="N131" s="314">
        <v>1072</v>
      </c>
      <c r="O131" s="192">
        <v>1236</v>
      </c>
      <c r="P131" s="314">
        <v>1</v>
      </c>
      <c r="Q131" s="314">
        <v>2</v>
      </c>
      <c r="R131" s="314">
        <v>1</v>
      </c>
      <c r="S131" s="314">
        <v>0</v>
      </c>
      <c r="T131" s="314">
        <v>0</v>
      </c>
      <c r="U131" s="314">
        <v>0</v>
      </c>
      <c r="V131" s="314">
        <v>0</v>
      </c>
      <c r="W131" s="189">
        <v>4</v>
      </c>
      <c r="X131" s="192">
        <v>30</v>
      </c>
      <c r="Y131" s="192">
        <v>201</v>
      </c>
      <c r="Z131" s="314">
        <v>235</v>
      </c>
    </row>
    <row r="132" spans="1:29" ht="15" customHeight="1" x14ac:dyDescent="0.25">
      <c r="A132" s="331"/>
      <c r="B132" s="341" t="s">
        <v>41</v>
      </c>
      <c r="C132" s="193" t="s">
        <v>169</v>
      </c>
      <c r="D132" s="191" t="s">
        <v>170</v>
      </c>
      <c r="E132" s="198">
        <v>0</v>
      </c>
      <c r="F132" s="232">
        <v>0</v>
      </c>
      <c r="G132" s="232">
        <v>0</v>
      </c>
      <c r="H132" s="232">
        <v>0</v>
      </c>
      <c r="I132" s="232">
        <v>0</v>
      </c>
      <c r="J132" s="232">
        <v>0</v>
      </c>
      <c r="K132" s="232">
        <v>0</v>
      </c>
      <c r="L132" s="233">
        <v>0</v>
      </c>
      <c r="M132" s="238">
        <v>11</v>
      </c>
      <c r="N132" s="240">
        <v>68</v>
      </c>
      <c r="O132" s="196">
        <v>79</v>
      </c>
      <c r="P132" s="236">
        <v>0</v>
      </c>
      <c r="Q132" s="236">
        <v>0</v>
      </c>
      <c r="R132" s="236">
        <v>0</v>
      </c>
      <c r="S132" s="236">
        <v>0</v>
      </c>
      <c r="T132" s="236">
        <v>0</v>
      </c>
      <c r="U132" s="236">
        <v>0</v>
      </c>
      <c r="V132" s="237">
        <v>0</v>
      </c>
      <c r="W132" s="233">
        <v>0</v>
      </c>
      <c r="X132" s="238">
        <v>1</v>
      </c>
      <c r="Y132" s="238">
        <v>18</v>
      </c>
      <c r="Z132" s="197">
        <v>19</v>
      </c>
      <c r="AB132" s="2"/>
    </row>
    <row r="133" spans="1:29" ht="15" customHeight="1" x14ac:dyDescent="0.25">
      <c r="A133" s="331"/>
      <c r="B133" s="342"/>
      <c r="C133" s="193" t="s">
        <v>169</v>
      </c>
      <c r="D133" s="191" t="s">
        <v>171</v>
      </c>
      <c r="E133" s="198">
        <v>0</v>
      </c>
      <c r="F133" s="232">
        <v>0</v>
      </c>
      <c r="G133" s="232">
        <v>0</v>
      </c>
      <c r="H133" s="232">
        <v>0</v>
      </c>
      <c r="I133" s="232">
        <v>0</v>
      </c>
      <c r="J133" s="232">
        <v>0</v>
      </c>
      <c r="K133" s="232">
        <v>0</v>
      </c>
      <c r="L133" s="233">
        <v>0</v>
      </c>
      <c r="M133" s="238">
        <v>0</v>
      </c>
      <c r="N133" s="240">
        <v>0</v>
      </c>
      <c r="O133" s="196">
        <v>0</v>
      </c>
      <c r="P133" s="236">
        <v>0</v>
      </c>
      <c r="Q133" s="236">
        <v>0</v>
      </c>
      <c r="R133" s="236">
        <v>0</v>
      </c>
      <c r="S133" s="236">
        <v>0</v>
      </c>
      <c r="T133" s="236">
        <v>0</v>
      </c>
      <c r="U133" s="236">
        <v>0</v>
      </c>
      <c r="V133" s="237">
        <v>0</v>
      </c>
      <c r="W133" s="233">
        <v>0</v>
      </c>
      <c r="X133" s="238">
        <v>0</v>
      </c>
      <c r="Y133" s="238">
        <v>0</v>
      </c>
      <c r="Z133" s="197">
        <v>0</v>
      </c>
    </row>
    <row r="134" spans="1:29" s="2" customFormat="1" x14ac:dyDescent="0.25">
      <c r="A134" s="331"/>
      <c r="B134" s="342"/>
      <c r="C134" s="193" t="s">
        <v>169</v>
      </c>
      <c r="D134" s="191" t="s">
        <v>172</v>
      </c>
      <c r="E134" s="198">
        <v>0</v>
      </c>
      <c r="F134" s="232">
        <v>0</v>
      </c>
      <c r="G134" s="232">
        <v>0</v>
      </c>
      <c r="H134" s="232">
        <v>0</v>
      </c>
      <c r="I134" s="232">
        <v>0</v>
      </c>
      <c r="J134" s="232">
        <v>0</v>
      </c>
      <c r="K134" s="232">
        <v>0</v>
      </c>
      <c r="L134" s="233">
        <v>0</v>
      </c>
      <c r="M134" s="238">
        <v>0</v>
      </c>
      <c r="N134" s="240">
        <v>0</v>
      </c>
      <c r="O134" s="196">
        <v>0</v>
      </c>
      <c r="P134" s="236">
        <v>0</v>
      </c>
      <c r="Q134" s="236">
        <v>0</v>
      </c>
      <c r="R134" s="236">
        <v>0</v>
      </c>
      <c r="S134" s="236">
        <v>0</v>
      </c>
      <c r="T134" s="236">
        <v>0</v>
      </c>
      <c r="U134" s="236">
        <v>0</v>
      </c>
      <c r="V134" s="237">
        <v>0</v>
      </c>
      <c r="W134" s="233">
        <v>0</v>
      </c>
      <c r="X134" s="238">
        <v>0</v>
      </c>
      <c r="Y134" s="238">
        <v>0</v>
      </c>
      <c r="Z134" s="197">
        <v>0</v>
      </c>
      <c r="AB134" s="15"/>
      <c r="AC134" s="15"/>
    </row>
    <row r="135" spans="1:29" ht="15" customHeight="1" x14ac:dyDescent="0.25">
      <c r="A135" s="331"/>
      <c r="B135" s="342"/>
      <c r="C135" s="193" t="s">
        <v>169</v>
      </c>
      <c r="D135" s="191" t="s">
        <v>173</v>
      </c>
      <c r="E135" s="198">
        <v>0</v>
      </c>
      <c r="F135" s="232">
        <v>0</v>
      </c>
      <c r="G135" s="232">
        <v>0</v>
      </c>
      <c r="H135" s="232">
        <v>0</v>
      </c>
      <c r="I135" s="232">
        <v>0</v>
      </c>
      <c r="J135" s="232">
        <v>0</v>
      </c>
      <c r="K135" s="232">
        <v>0</v>
      </c>
      <c r="L135" s="233">
        <v>0</v>
      </c>
      <c r="M135" s="238">
        <v>0</v>
      </c>
      <c r="N135" s="240">
        <v>0</v>
      </c>
      <c r="O135" s="196">
        <v>0</v>
      </c>
      <c r="P135" s="236">
        <v>0</v>
      </c>
      <c r="Q135" s="236">
        <v>0</v>
      </c>
      <c r="R135" s="236">
        <v>0</v>
      </c>
      <c r="S135" s="236">
        <v>0</v>
      </c>
      <c r="T135" s="236">
        <v>0</v>
      </c>
      <c r="U135" s="236">
        <v>0</v>
      </c>
      <c r="V135" s="237">
        <v>0</v>
      </c>
      <c r="W135" s="233">
        <v>0</v>
      </c>
      <c r="X135" s="238">
        <v>0</v>
      </c>
      <c r="Y135" s="238">
        <v>0</v>
      </c>
      <c r="Z135" s="197">
        <v>0</v>
      </c>
    </row>
    <row r="136" spans="1:29" ht="15" customHeight="1" x14ac:dyDescent="0.25">
      <c r="A136" s="331"/>
      <c r="B136" s="342"/>
      <c r="C136" s="193" t="s">
        <v>169</v>
      </c>
      <c r="D136" s="191" t="s">
        <v>174</v>
      </c>
      <c r="E136" s="198">
        <v>0</v>
      </c>
      <c r="F136" s="232">
        <v>0</v>
      </c>
      <c r="G136" s="232">
        <v>0</v>
      </c>
      <c r="H136" s="232">
        <v>0</v>
      </c>
      <c r="I136" s="232">
        <v>0</v>
      </c>
      <c r="J136" s="232">
        <v>0</v>
      </c>
      <c r="K136" s="232">
        <v>0</v>
      </c>
      <c r="L136" s="233">
        <v>0</v>
      </c>
      <c r="M136" s="238">
        <v>0</v>
      </c>
      <c r="N136" s="240">
        <v>0</v>
      </c>
      <c r="O136" s="196">
        <v>0</v>
      </c>
      <c r="P136" s="236">
        <v>0</v>
      </c>
      <c r="Q136" s="236">
        <v>0</v>
      </c>
      <c r="R136" s="236">
        <v>0</v>
      </c>
      <c r="S136" s="236">
        <v>0</v>
      </c>
      <c r="T136" s="236">
        <v>0</v>
      </c>
      <c r="U136" s="236">
        <v>0</v>
      </c>
      <c r="V136" s="237">
        <v>0</v>
      </c>
      <c r="W136" s="233">
        <v>0</v>
      </c>
      <c r="X136" s="238">
        <v>0</v>
      </c>
      <c r="Y136" s="238">
        <v>0</v>
      </c>
      <c r="Z136" s="197">
        <v>0</v>
      </c>
    </row>
    <row r="137" spans="1:29" ht="15" customHeight="1" x14ac:dyDescent="0.25">
      <c r="A137" s="331"/>
      <c r="B137" s="342"/>
      <c r="C137" s="193" t="s">
        <v>175</v>
      </c>
      <c r="D137" s="191" t="s">
        <v>176</v>
      </c>
      <c r="E137" s="198">
        <v>0</v>
      </c>
      <c r="F137" s="232">
        <v>0</v>
      </c>
      <c r="G137" s="232">
        <v>0</v>
      </c>
      <c r="H137" s="232">
        <v>0</v>
      </c>
      <c r="I137" s="232">
        <v>0</v>
      </c>
      <c r="J137" s="232">
        <v>0</v>
      </c>
      <c r="K137" s="232">
        <v>0</v>
      </c>
      <c r="L137" s="233">
        <v>0</v>
      </c>
      <c r="M137" s="238">
        <v>0</v>
      </c>
      <c r="N137" s="240">
        <v>8</v>
      </c>
      <c r="O137" s="196">
        <v>8</v>
      </c>
      <c r="P137" s="236">
        <v>0</v>
      </c>
      <c r="Q137" s="236">
        <v>0</v>
      </c>
      <c r="R137" s="236">
        <v>0</v>
      </c>
      <c r="S137" s="236">
        <v>0</v>
      </c>
      <c r="T137" s="236">
        <v>0</v>
      </c>
      <c r="U137" s="236">
        <v>0</v>
      </c>
      <c r="V137" s="237">
        <v>0</v>
      </c>
      <c r="W137" s="233">
        <v>0</v>
      </c>
      <c r="X137" s="238">
        <v>0</v>
      </c>
      <c r="Y137" s="238">
        <v>0</v>
      </c>
      <c r="Z137" s="197">
        <v>0</v>
      </c>
    </row>
    <row r="138" spans="1:29" ht="15" customHeight="1" x14ac:dyDescent="0.25">
      <c r="A138" s="331"/>
      <c r="B138" s="342"/>
      <c r="C138" s="193" t="s">
        <v>177</v>
      </c>
      <c r="D138" s="191" t="s">
        <v>178</v>
      </c>
      <c r="E138" s="198">
        <v>0</v>
      </c>
      <c r="F138" s="232">
        <v>0</v>
      </c>
      <c r="G138" s="232">
        <v>0</v>
      </c>
      <c r="H138" s="232">
        <v>0</v>
      </c>
      <c r="I138" s="232">
        <v>0</v>
      </c>
      <c r="J138" s="232">
        <v>0</v>
      </c>
      <c r="K138" s="232">
        <v>0</v>
      </c>
      <c r="L138" s="233">
        <v>0</v>
      </c>
      <c r="M138" s="238">
        <v>5</v>
      </c>
      <c r="N138" s="240">
        <v>62</v>
      </c>
      <c r="O138" s="196">
        <v>67</v>
      </c>
      <c r="P138" s="236">
        <v>0</v>
      </c>
      <c r="Q138" s="236">
        <v>0</v>
      </c>
      <c r="R138" s="236">
        <v>0</v>
      </c>
      <c r="S138" s="236">
        <v>0</v>
      </c>
      <c r="T138" s="236">
        <v>0</v>
      </c>
      <c r="U138" s="236">
        <v>0</v>
      </c>
      <c r="V138" s="237">
        <v>0</v>
      </c>
      <c r="W138" s="233">
        <v>0</v>
      </c>
      <c r="X138" s="238">
        <v>0</v>
      </c>
      <c r="Y138" s="238">
        <v>14</v>
      </c>
      <c r="Z138" s="197">
        <v>14</v>
      </c>
    </row>
    <row r="139" spans="1:29" ht="15" customHeight="1" x14ac:dyDescent="0.25">
      <c r="A139" s="331"/>
      <c r="B139" s="342"/>
      <c r="C139" s="193" t="s">
        <v>179</v>
      </c>
      <c r="D139" s="191" t="s">
        <v>180</v>
      </c>
      <c r="E139" s="198">
        <v>0</v>
      </c>
      <c r="F139" s="232">
        <v>0</v>
      </c>
      <c r="G139" s="232">
        <v>0</v>
      </c>
      <c r="H139" s="232">
        <v>0</v>
      </c>
      <c r="I139" s="232">
        <v>0</v>
      </c>
      <c r="J139" s="232">
        <v>0</v>
      </c>
      <c r="K139" s="232">
        <v>0</v>
      </c>
      <c r="L139" s="233">
        <v>0</v>
      </c>
      <c r="M139" s="238">
        <v>3</v>
      </c>
      <c r="N139" s="240">
        <v>30</v>
      </c>
      <c r="O139" s="196">
        <v>33</v>
      </c>
      <c r="P139" s="236">
        <v>0</v>
      </c>
      <c r="Q139" s="236">
        <v>0</v>
      </c>
      <c r="R139" s="236">
        <v>0</v>
      </c>
      <c r="S139" s="236">
        <v>0</v>
      </c>
      <c r="T139" s="236">
        <v>0</v>
      </c>
      <c r="U139" s="236">
        <v>0</v>
      </c>
      <c r="V139" s="237">
        <v>0</v>
      </c>
      <c r="W139" s="233">
        <v>0</v>
      </c>
      <c r="X139" s="238">
        <v>0</v>
      </c>
      <c r="Y139" s="238">
        <v>3</v>
      </c>
      <c r="Z139" s="197">
        <v>3</v>
      </c>
    </row>
    <row r="140" spans="1:29" ht="15" customHeight="1" x14ac:dyDescent="0.25">
      <c r="A140" s="331"/>
      <c r="B140" s="342"/>
      <c r="C140" s="193" t="s">
        <v>181</v>
      </c>
      <c r="D140" s="191" t="s">
        <v>182</v>
      </c>
      <c r="E140" s="198">
        <v>0</v>
      </c>
      <c r="F140" s="232">
        <v>0</v>
      </c>
      <c r="G140" s="232">
        <v>0</v>
      </c>
      <c r="H140" s="232">
        <v>0</v>
      </c>
      <c r="I140" s="232">
        <v>0</v>
      </c>
      <c r="J140" s="232">
        <v>0</v>
      </c>
      <c r="K140" s="232">
        <v>0</v>
      </c>
      <c r="L140" s="233">
        <v>0</v>
      </c>
      <c r="M140" s="238">
        <v>2</v>
      </c>
      <c r="N140" s="240">
        <v>61</v>
      </c>
      <c r="O140" s="196">
        <v>63</v>
      </c>
      <c r="P140" s="236">
        <v>0</v>
      </c>
      <c r="Q140" s="236">
        <v>0</v>
      </c>
      <c r="R140" s="236">
        <v>0</v>
      </c>
      <c r="S140" s="236">
        <v>0</v>
      </c>
      <c r="T140" s="236">
        <v>0</v>
      </c>
      <c r="U140" s="236">
        <v>0</v>
      </c>
      <c r="V140" s="237">
        <v>0</v>
      </c>
      <c r="W140" s="233">
        <v>0</v>
      </c>
      <c r="X140" s="238">
        <v>0</v>
      </c>
      <c r="Y140" s="238">
        <v>7</v>
      </c>
      <c r="Z140" s="197">
        <v>7</v>
      </c>
    </row>
    <row r="141" spans="1:29" ht="15" customHeight="1" x14ac:dyDescent="0.25">
      <c r="A141" s="331"/>
      <c r="B141" s="342"/>
      <c r="C141" s="193" t="s">
        <v>183</v>
      </c>
      <c r="D141" s="191" t="s">
        <v>184</v>
      </c>
      <c r="E141" s="198">
        <v>0</v>
      </c>
      <c r="F141" s="232">
        <v>0</v>
      </c>
      <c r="G141" s="232">
        <v>0</v>
      </c>
      <c r="H141" s="232">
        <v>0</v>
      </c>
      <c r="I141" s="232">
        <v>0</v>
      </c>
      <c r="J141" s="232">
        <v>0</v>
      </c>
      <c r="K141" s="232">
        <v>0</v>
      </c>
      <c r="L141" s="233">
        <v>0</v>
      </c>
      <c r="M141" s="238">
        <v>0</v>
      </c>
      <c r="N141" s="240">
        <v>49</v>
      </c>
      <c r="O141" s="196">
        <v>49</v>
      </c>
      <c r="P141" s="236">
        <v>0</v>
      </c>
      <c r="Q141" s="236">
        <v>0</v>
      </c>
      <c r="R141" s="236">
        <v>0</v>
      </c>
      <c r="S141" s="236">
        <v>0</v>
      </c>
      <c r="T141" s="236">
        <v>0</v>
      </c>
      <c r="U141" s="236">
        <v>0</v>
      </c>
      <c r="V141" s="237">
        <v>0</v>
      </c>
      <c r="W141" s="233">
        <v>0</v>
      </c>
      <c r="X141" s="238">
        <v>0</v>
      </c>
      <c r="Y141" s="238">
        <v>9</v>
      </c>
      <c r="Z141" s="197">
        <v>9</v>
      </c>
    </row>
    <row r="142" spans="1:29" ht="15" customHeight="1" x14ac:dyDescent="0.25">
      <c r="A142" s="331"/>
      <c r="B142" s="342"/>
      <c r="C142" s="193" t="s">
        <v>185</v>
      </c>
      <c r="D142" s="191" t="s">
        <v>186</v>
      </c>
      <c r="E142" s="198">
        <v>0</v>
      </c>
      <c r="F142" s="232">
        <v>0</v>
      </c>
      <c r="G142" s="232">
        <v>0</v>
      </c>
      <c r="H142" s="232">
        <v>0</v>
      </c>
      <c r="I142" s="232">
        <v>0</v>
      </c>
      <c r="J142" s="232">
        <v>0</v>
      </c>
      <c r="K142" s="232">
        <v>0</v>
      </c>
      <c r="L142" s="233">
        <v>0</v>
      </c>
      <c r="M142" s="238">
        <v>0</v>
      </c>
      <c r="N142" s="240">
        <v>26</v>
      </c>
      <c r="O142" s="196">
        <v>26</v>
      </c>
      <c r="P142" s="236">
        <v>0</v>
      </c>
      <c r="Q142" s="236">
        <v>0</v>
      </c>
      <c r="R142" s="236">
        <v>0</v>
      </c>
      <c r="S142" s="236">
        <v>0</v>
      </c>
      <c r="T142" s="236">
        <v>0</v>
      </c>
      <c r="U142" s="236">
        <v>0</v>
      </c>
      <c r="V142" s="237">
        <v>0</v>
      </c>
      <c r="W142" s="233">
        <v>0</v>
      </c>
      <c r="X142" s="238">
        <v>0</v>
      </c>
      <c r="Y142" s="238">
        <v>7</v>
      </c>
      <c r="Z142" s="197">
        <v>7</v>
      </c>
    </row>
    <row r="143" spans="1:29" ht="15" customHeight="1" x14ac:dyDescent="0.25">
      <c r="A143" s="331"/>
      <c r="B143" s="342"/>
      <c r="C143" s="193" t="s">
        <v>185</v>
      </c>
      <c r="D143" s="191" t="s">
        <v>187</v>
      </c>
      <c r="E143" s="198">
        <v>0</v>
      </c>
      <c r="F143" s="232">
        <v>0</v>
      </c>
      <c r="G143" s="232">
        <v>0</v>
      </c>
      <c r="H143" s="232">
        <v>0</v>
      </c>
      <c r="I143" s="232">
        <v>0</v>
      </c>
      <c r="J143" s="232">
        <v>0</v>
      </c>
      <c r="K143" s="232">
        <v>0</v>
      </c>
      <c r="L143" s="233">
        <v>0</v>
      </c>
      <c r="M143" s="238">
        <v>1</v>
      </c>
      <c r="N143" s="240">
        <v>40</v>
      </c>
      <c r="O143" s="196">
        <v>41</v>
      </c>
      <c r="P143" s="236">
        <v>0</v>
      </c>
      <c r="Q143" s="236">
        <v>0</v>
      </c>
      <c r="R143" s="236">
        <v>0</v>
      </c>
      <c r="S143" s="236">
        <v>0</v>
      </c>
      <c r="T143" s="236">
        <v>0</v>
      </c>
      <c r="U143" s="236">
        <v>0</v>
      </c>
      <c r="V143" s="237">
        <v>0</v>
      </c>
      <c r="W143" s="233">
        <v>0</v>
      </c>
      <c r="X143" s="238">
        <v>1</v>
      </c>
      <c r="Y143" s="238">
        <v>6</v>
      </c>
      <c r="Z143" s="197">
        <v>7</v>
      </c>
    </row>
    <row r="144" spans="1:29" ht="15" customHeight="1" x14ac:dyDescent="0.25">
      <c r="A144" s="331"/>
      <c r="B144" s="342"/>
      <c r="C144" s="193" t="s">
        <v>185</v>
      </c>
      <c r="D144" s="191" t="s">
        <v>188</v>
      </c>
      <c r="E144" s="198">
        <v>0</v>
      </c>
      <c r="F144" s="232">
        <v>0</v>
      </c>
      <c r="G144" s="232">
        <v>0</v>
      </c>
      <c r="H144" s="232">
        <v>0</v>
      </c>
      <c r="I144" s="232">
        <v>0</v>
      </c>
      <c r="J144" s="232">
        <v>0</v>
      </c>
      <c r="K144" s="232">
        <v>0</v>
      </c>
      <c r="L144" s="233">
        <v>0</v>
      </c>
      <c r="M144" s="238">
        <v>1</v>
      </c>
      <c r="N144" s="240">
        <v>6</v>
      </c>
      <c r="O144" s="196">
        <v>7</v>
      </c>
      <c r="P144" s="236">
        <v>0</v>
      </c>
      <c r="Q144" s="236">
        <v>0</v>
      </c>
      <c r="R144" s="236">
        <v>0</v>
      </c>
      <c r="S144" s="236">
        <v>0</v>
      </c>
      <c r="T144" s="236">
        <v>0</v>
      </c>
      <c r="U144" s="236">
        <v>0</v>
      </c>
      <c r="V144" s="237">
        <v>0</v>
      </c>
      <c r="W144" s="233">
        <v>0</v>
      </c>
      <c r="X144" s="238">
        <v>1</v>
      </c>
      <c r="Y144" s="238">
        <v>1</v>
      </c>
      <c r="Z144" s="197">
        <v>2</v>
      </c>
    </row>
    <row r="145" spans="1:26" ht="15" customHeight="1" x14ac:dyDescent="0.25">
      <c r="A145" s="331"/>
      <c r="B145" s="342"/>
      <c r="C145" s="193" t="s">
        <v>189</v>
      </c>
      <c r="D145" s="191" t="s">
        <v>190</v>
      </c>
      <c r="E145" s="198">
        <v>0</v>
      </c>
      <c r="F145" s="232">
        <v>0</v>
      </c>
      <c r="G145" s="232">
        <v>0</v>
      </c>
      <c r="H145" s="232">
        <v>0</v>
      </c>
      <c r="I145" s="232">
        <v>0</v>
      </c>
      <c r="J145" s="232">
        <v>0</v>
      </c>
      <c r="K145" s="232">
        <v>0</v>
      </c>
      <c r="L145" s="233">
        <v>0</v>
      </c>
      <c r="M145" s="238">
        <v>4</v>
      </c>
      <c r="N145" s="240">
        <v>124</v>
      </c>
      <c r="O145" s="196">
        <v>128</v>
      </c>
      <c r="P145" s="236">
        <v>0</v>
      </c>
      <c r="Q145" s="236">
        <v>0</v>
      </c>
      <c r="R145" s="236">
        <v>0</v>
      </c>
      <c r="S145" s="236">
        <v>0</v>
      </c>
      <c r="T145" s="236">
        <v>0</v>
      </c>
      <c r="U145" s="236">
        <v>0</v>
      </c>
      <c r="V145" s="237">
        <v>0</v>
      </c>
      <c r="W145" s="233">
        <v>0</v>
      </c>
      <c r="X145" s="238">
        <v>2</v>
      </c>
      <c r="Y145" s="238">
        <v>8</v>
      </c>
      <c r="Z145" s="197">
        <v>10</v>
      </c>
    </row>
    <row r="146" spans="1:26" ht="15" customHeight="1" x14ac:dyDescent="0.25">
      <c r="A146" s="331"/>
      <c r="B146" s="342"/>
      <c r="C146" s="193" t="s">
        <v>189</v>
      </c>
      <c r="D146" s="191" t="s">
        <v>191</v>
      </c>
      <c r="E146" s="198">
        <v>0</v>
      </c>
      <c r="F146" s="232">
        <v>0</v>
      </c>
      <c r="G146" s="232">
        <v>0</v>
      </c>
      <c r="H146" s="232">
        <v>0</v>
      </c>
      <c r="I146" s="232">
        <v>0</v>
      </c>
      <c r="J146" s="232">
        <v>0</v>
      </c>
      <c r="K146" s="232">
        <v>0</v>
      </c>
      <c r="L146" s="233">
        <v>0</v>
      </c>
      <c r="M146" s="238">
        <v>0</v>
      </c>
      <c r="N146" s="240">
        <v>28</v>
      </c>
      <c r="O146" s="196">
        <v>28</v>
      </c>
      <c r="P146" s="236">
        <v>0</v>
      </c>
      <c r="Q146" s="236">
        <v>0</v>
      </c>
      <c r="R146" s="236">
        <v>0</v>
      </c>
      <c r="S146" s="236">
        <v>0</v>
      </c>
      <c r="T146" s="236">
        <v>0</v>
      </c>
      <c r="U146" s="236">
        <v>0</v>
      </c>
      <c r="V146" s="237">
        <v>0</v>
      </c>
      <c r="W146" s="233">
        <v>0</v>
      </c>
      <c r="X146" s="238">
        <v>0</v>
      </c>
      <c r="Y146" s="238">
        <v>18</v>
      </c>
      <c r="Z146" s="197">
        <v>18</v>
      </c>
    </row>
    <row r="147" spans="1:26" ht="15" customHeight="1" x14ac:dyDescent="0.25">
      <c r="A147" s="331"/>
      <c r="B147" s="342"/>
      <c r="C147" s="193"/>
      <c r="D147" s="191" t="s">
        <v>521</v>
      </c>
      <c r="E147" s="198">
        <v>0</v>
      </c>
      <c r="F147" s="232">
        <v>0</v>
      </c>
      <c r="G147" s="232">
        <v>0</v>
      </c>
      <c r="H147" s="232">
        <v>0</v>
      </c>
      <c r="I147" s="232">
        <v>0</v>
      </c>
      <c r="J147" s="232">
        <v>0</v>
      </c>
      <c r="K147" s="232">
        <v>0</v>
      </c>
      <c r="L147" s="233">
        <v>0</v>
      </c>
      <c r="M147" s="238">
        <v>0</v>
      </c>
      <c r="N147" s="240">
        <v>0</v>
      </c>
      <c r="O147" s="196">
        <v>0</v>
      </c>
      <c r="P147" s="236">
        <v>0</v>
      </c>
      <c r="Q147" s="236">
        <v>0</v>
      </c>
      <c r="R147" s="236">
        <v>0</v>
      </c>
      <c r="S147" s="236">
        <v>0</v>
      </c>
      <c r="T147" s="236">
        <v>0</v>
      </c>
      <c r="U147" s="236">
        <v>0</v>
      </c>
      <c r="V147" s="237">
        <v>0</v>
      </c>
      <c r="W147" s="233">
        <v>0</v>
      </c>
      <c r="X147" s="238">
        <v>0</v>
      </c>
      <c r="Y147" s="238">
        <v>0</v>
      </c>
      <c r="Z147" s="197">
        <v>0</v>
      </c>
    </row>
    <row r="148" spans="1:26" ht="15" customHeight="1" x14ac:dyDescent="0.25">
      <c r="A148" s="331"/>
      <c r="B148" s="342"/>
      <c r="C148" s="193" t="s">
        <v>192</v>
      </c>
      <c r="D148" s="191" t="s">
        <v>193</v>
      </c>
      <c r="E148" s="198">
        <v>0</v>
      </c>
      <c r="F148" s="232">
        <v>0</v>
      </c>
      <c r="G148" s="232">
        <v>5</v>
      </c>
      <c r="H148" s="232">
        <v>0</v>
      </c>
      <c r="I148" s="232">
        <v>0</v>
      </c>
      <c r="J148" s="232">
        <v>0</v>
      </c>
      <c r="K148" s="232">
        <v>0</v>
      </c>
      <c r="L148" s="233">
        <v>5</v>
      </c>
      <c r="M148" s="238">
        <v>8</v>
      </c>
      <c r="N148" s="240">
        <v>56</v>
      </c>
      <c r="O148" s="196">
        <v>69</v>
      </c>
      <c r="P148" s="236">
        <v>0</v>
      </c>
      <c r="Q148" s="236">
        <v>0</v>
      </c>
      <c r="R148" s="236">
        <v>0</v>
      </c>
      <c r="S148" s="236">
        <v>0</v>
      </c>
      <c r="T148" s="236">
        <v>0</v>
      </c>
      <c r="U148" s="236">
        <v>0</v>
      </c>
      <c r="V148" s="237">
        <v>0</v>
      </c>
      <c r="W148" s="233">
        <v>0</v>
      </c>
      <c r="X148" s="238">
        <v>1</v>
      </c>
      <c r="Y148" s="238">
        <v>16</v>
      </c>
      <c r="Z148" s="197">
        <v>17</v>
      </c>
    </row>
    <row r="149" spans="1:26" ht="15" customHeight="1" x14ac:dyDescent="0.25">
      <c r="A149" s="331"/>
      <c r="B149" s="342"/>
      <c r="C149" s="193" t="s">
        <v>192</v>
      </c>
      <c r="D149" s="191" t="s">
        <v>194</v>
      </c>
      <c r="E149" s="198">
        <v>0</v>
      </c>
      <c r="F149" s="232">
        <v>0</v>
      </c>
      <c r="G149" s="232">
        <v>0</v>
      </c>
      <c r="H149" s="232">
        <v>0</v>
      </c>
      <c r="I149" s="232">
        <v>0</v>
      </c>
      <c r="J149" s="232">
        <v>0</v>
      </c>
      <c r="K149" s="232">
        <v>0</v>
      </c>
      <c r="L149" s="233">
        <v>0</v>
      </c>
      <c r="M149" s="238">
        <v>0</v>
      </c>
      <c r="N149" s="240">
        <v>10</v>
      </c>
      <c r="O149" s="196">
        <v>10</v>
      </c>
      <c r="P149" s="236">
        <v>0</v>
      </c>
      <c r="Q149" s="236">
        <v>0</v>
      </c>
      <c r="R149" s="236">
        <v>0</v>
      </c>
      <c r="S149" s="236">
        <v>0</v>
      </c>
      <c r="T149" s="236">
        <v>0</v>
      </c>
      <c r="U149" s="236">
        <v>0</v>
      </c>
      <c r="V149" s="237">
        <v>0</v>
      </c>
      <c r="W149" s="233">
        <v>0</v>
      </c>
      <c r="X149" s="238">
        <v>0</v>
      </c>
      <c r="Y149" s="238">
        <v>0</v>
      </c>
      <c r="Z149" s="197">
        <v>0</v>
      </c>
    </row>
    <row r="150" spans="1:26" ht="15" customHeight="1" x14ac:dyDescent="0.25">
      <c r="A150" s="331"/>
      <c r="B150" s="342"/>
      <c r="C150" s="193" t="s">
        <v>192</v>
      </c>
      <c r="D150" s="191" t="s">
        <v>195</v>
      </c>
      <c r="E150" s="198">
        <v>0</v>
      </c>
      <c r="F150" s="232">
        <v>0</v>
      </c>
      <c r="G150" s="232">
        <v>0</v>
      </c>
      <c r="H150" s="232">
        <v>0</v>
      </c>
      <c r="I150" s="232">
        <v>0</v>
      </c>
      <c r="J150" s="232">
        <v>0</v>
      </c>
      <c r="K150" s="232">
        <v>0</v>
      </c>
      <c r="L150" s="233">
        <v>0</v>
      </c>
      <c r="M150" s="238">
        <v>4</v>
      </c>
      <c r="N150" s="240">
        <v>21</v>
      </c>
      <c r="O150" s="196">
        <v>25</v>
      </c>
      <c r="P150" s="236">
        <v>0</v>
      </c>
      <c r="Q150" s="236">
        <v>0</v>
      </c>
      <c r="R150" s="236">
        <v>0</v>
      </c>
      <c r="S150" s="236">
        <v>0</v>
      </c>
      <c r="T150" s="236">
        <v>0</v>
      </c>
      <c r="U150" s="236">
        <v>0</v>
      </c>
      <c r="V150" s="237">
        <v>0</v>
      </c>
      <c r="W150" s="233">
        <v>0</v>
      </c>
      <c r="X150" s="238">
        <v>1</v>
      </c>
      <c r="Y150" s="238">
        <v>7</v>
      </c>
      <c r="Z150" s="197">
        <v>8</v>
      </c>
    </row>
    <row r="151" spans="1:26" ht="15" customHeight="1" x14ac:dyDescent="0.25">
      <c r="A151" s="331"/>
      <c r="B151" s="342"/>
      <c r="C151" s="193" t="s">
        <v>192</v>
      </c>
      <c r="D151" s="191" t="s">
        <v>196</v>
      </c>
      <c r="E151" s="198">
        <v>0</v>
      </c>
      <c r="F151" s="232">
        <v>0</v>
      </c>
      <c r="G151" s="232">
        <v>0</v>
      </c>
      <c r="H151" s="232">
        <v>0</v>
      </c>
      <c r="I151" s="232">
        <v>0</v>
      </c>
      <c r="J151" s="232">
        <v>0</v>
      </c>
      <c r="K151" s="232">
        <v>0</v>
      </c>
      <c r="L151" s="233">
        <v>0</v>
      </c>
      <c r="M151" s="238">
        <v>9</v>
      </c>
      <c r="N151" s="240">
        <v>2</v>
      </c>
      <c r="O151" s="196">
        <v>11</v>
      </c>
      <c r="P151" s="236">
        <v>0</v>
      </c>
      <c r="Q151" s="236">
        <v>0</v>
      </c>
      <c r="R151" s="236">
        <v>0</v>
      </c>
      <c r="S151" s="236">
        <v>0</v>
      </c>
      <c r="T151" s="236">
        <v>0</v>
      </c>
      <c r="U151" s="236">
        <v>0</v>
      </c>
      <c r="V151" s="237">
        <v>0</v>
      </c>
      <c r="W151" s="233">
        <v>0</v>
      </c>
      <c r="X151" s="238">
        <v>3</v>
      </c>
      <c r="Y151" s="238">
        <v>0</v>
      </c>
      <c r="Z151" s="197">
        <v>3</v>
      </c>
    </row>
    <row r="152" spans="1:26" ht="15" customHeight="1" x14ac:dyDescent="0.25">
      <c r="A152" s="331"/>
      <c r="B152" s="342"/>
      <c r="C152" s="193" t="s">
        <v>192</v>
      </c>
      <c r="D152" s="191" t="s">
        <v>197</v>
      </c>
      <c r="E152" s="198">
        <v>0</v>
      </c>
      <c r="F152" s="232">
        <v>0</v>
      </c>
      <c r="G152" s="232">
        <v>16</v>
      </c>
      <c r="H152" s="232">
        <v>0</v>
      </c>
      <c r="I152" s="232">
        <v>0</v>
      </c>
      <c r="J152" s="232">
        <v>0</v>
      </c>
      <c r="K152" s="232">
        <v>0</v>
      </c>
      <c r="L152" s="233">
        <v>16</v>
      </c>
      <c r="M152" s="238">
        <v>0</v>
      </c>
      <c r="N152" s="240">
        <v>6</v>
      </c>
      <c r="O152" s="196">
        <v>22</v>
      </c>
      <c r="P152" s="236">
        <v>0</v>
      </c>
      <c r="Q152" s="236">
        <v>0</v>
      </c>
      <c r="R152" s="236">
        <v>0</v>
      </c>
      <c r="S152" s="236">
        <v>0</v>
      </c>
      <c r="T152" s="236">
        <v>0</v>
      </c>
      <c r="U152" s="236">
        <v>0</v>
      </c>
      <c r="V152" s="237">
        <v>0</v>
      </c>
      <c r="W152" s="233">
        <v>0</v>
      </c>
      <c r="X152" s="238">
        <v>0</v>
      </c>
      <c r="Y152" s="238">
        <v>1</v>
      </c>
      <c r="Z152" s="197">
        <v>1</v>
      </c>
    </row>
    <row r="153" spans="1:26" ht="15" customHeight="1" x14ac:dyDescent="0.25">
      <c r="A153" s="331"/>
      <c r="B153" s="342"/>
      <c r="C153" s="193" t="s">
        <v>192</v>
      </c>
      <c r="D153" s="191" t="s">
        <v>198</v>
      </c>
      <c r="E153" s="198">
        <v>0</v>
      </c>
      <c r="F153" s="232">
        <v>0</v>
      </c>
      <c r="G153" s="232">
        <v>0</v>
      </c>
      <c r="H153" s="232">
        <v>0</v>
      </c>
      <c r="I153" s="232">
        <v>0</v>
      </c>
      <c r="J153" s="232">
        <v>0</v>
      </c>
      <c r="K153" s="232">
        <v>0</v>
      </c>
      <c r="L153" s="233">
        <v>0</v>
      </c>
      <c r="M153" s="238">
        <v>5</v>
      </c>
      <c r="N153" s="240">
        <v>55</v>
      </c>
      <c r="O153" s="196">
        <v>60</v>
      </c>
      <c r="P153" s="236">
        <v>0</v>
      </c>
      <c r="Q153" s="236">
        <v>0</v>
      </c>
      <c r="R153" s="236">
        <v>0</v>
      </c>
      <c r="S153" s="236">
        <v>0</v>
      </c>
      <c r="T153" s="236">
        <v>0</v>
      </c>
      <c r="U153" s="236">
        <v>0</v>
      </c>
      <c r="V153" s="237">
        <v>0</v>
      </c>
      <c r="W153" s="233">
        <v>0</v>
      </c>
      <c r="X153" s="238">
        <v>2</v>
      </c>
      <c r="Y153" s="238">
        <v>15</v>
      </c>
      <c r="Z153" s="197">
        <v>17</v>
      </c>
    </row>
    <row r="154" spans="1:26" ht="15" customHeight="1" x14ac:dyDescent="0.25">
      <c r="A154" s="331"/>
      <c r="B154" s="342"/>
      <c r="C154" s="193" t="s">
        <v>199</v>
      </c>
      <c r="D154" s="191" t="s">
        <v>200</v>
      </c>
      <c r="E154" s="198">
        <v>0</v>
      </c>
      <c r="F154" s="232">
        <v>0</v>
      </c>
      <c r="G154" s="232">
        <v>0</v>
      </c>
      <c r="H154" s="232">
        <v>0</v>
      </c>
      <c r="I154" s="232">
        <v>0</v>
      </c>
      <c r="J154" s="232">
        <v>0</v>
      </c>
      <c r="K154" s="232">
        <v>0</v>
      </c>
      <c r="L154" s="233">
        <v>0</v>
      </c>
      <c r="M154" s="238">
        <v>5</v>
      </c>
      <c r="N154" s="240">
        <v>3</v>
      </c>
      <c r="O154" s="196">
        <v>8</v>
      </c>
      <c r="P154" s="236">
        <v>0</v>
      </c>
      <c r="Q154" s="236">
        <v>0</v>
      </c>
      <c r="R154" s="236">
        <v>0</v>
      </c>
      <c r="S154" s="236">
        <v>0</v>
      </c>
      <c r="T154" s="236">
        <v>0</v>
      </c>
      <c r="U154" s="236">
        <v>0</v>
      </c>
      <c r="V154" s="237">
        <v>0</v>
      </c>
      <c r="W154" s="233">
        <v>0</v>
      </c>
      <c r="X154" s="238">
        <v>1</v>
      </c>
      <c r="Y154" s="238">
        <v>0</v>
      </c>
      <c r="Z154" s="197">
        <v>1</v>
      </c>
    </row>
    <row r="155" spans="1:26" ht="15" customHeight="1" x14ac:dyDescent="0.25">
      <c r="A155" s="331"/>
      <c r="B155" s="343"/>
      <c r="C155" s="193" t="s">
        <v>201</v>
      </c>
      <c r="D155" s="191" t="s">
        <v>202</v>
      </c>
      <c r="E155" s="198">
        <v>0</v>
      </c>
      <c r="F155" s="232">
        <v>0</v>
      </c>
      <c r="G155" s="232">
        <v>0</v>
      </c>
      <c r="H155" s="232">
        <v>0</v>
      </c>
      <c r="I155" s="232">
        <v>0</v>
      </c>
      <c r="J155" s="232">
        <v>0</v>
      </c>
      <c r="K155" s="232">
        <v>0</v>
      </c>
      <c r="L155" s="233">
        <v>0</v>
      </c>
      <c r="M155" s="238">
        <v>8</v>
      </c>
      <c r="N155" s="240">
        <v>48</v>
      </c>
      <c r="O155" s="196">
        <v>56</v>
      </c>
      <c r="P155" s="236">
        <v>0</v>
      </c>
      <c r="Q155" s="236">
        <v>0</v>
      </c>
      <c r="R155" s="236">
        <v>0</v>
      </c>
      <c r="S155" s="236">
        <v>0</v>
      </c>
      <c r="T155" s="236">
        <v>0</v>
      </c>
      <c r="U155" s="236">
        <v>0</v>
      </c>
      <c r="V155" s="237">
        <v>0</v>
      </c>
      <c r="W155" s="233">
        <v>0</v>
      </c>
      <c r="X155" s="238">
        <v>4</v>
      </c>
      <c r="Y155" s="238">
        <v>11</v>
      </c>
      <c r="Z155" s="197">
        <v>15</v>
      </c>
    </row>
    <row r="156" spans="1:26" ht="15" customHeight="1" x14ac:dyDescent="0.25">
      <c r="A156" s="331"/>
      <c r="B156" s="145"/>
      <c r="C156" s="193"/>
      <c r="D156" s="191" t="s">
        <v>609</v>
      </c>
      <c r="E156" s="198">
        <v>0</v>
      </c>
      <c r="F156" s="232">
        <v>0</v>
      </c>
      <c r="G156" s="232">
        <v>0</v>
      </c>
      <c r="H156" s="232">
        <v>0</v>
      </c>
      <c r="I156" s="232">
        <v>0</v>
      </c>
      <c r="J156" s="232">
        <v>0</v>
      </c>
      <c r="K156" s="232">
        <v>0</v>
      </c>
      <c r="L156" s="233">
        <v>0</v>
      </c>
      <c r="M156" s="238">
        <v>0</v>
      </c>
      <c r="N156" s="240">
        <v>19</v>
      </c>
      <c r="O156" s="196">
        <v>19</v>
      </c>
      <c r="P156" s="236">
        <v>0</v>
      </c>
      <c r="Q156" s="236">
        <v>0</v>
      </c>
      <c r="R156" s="236">
        <v>0</v>
      </c>
      <c r="S156" s="236">
        <v>0</v>
      </c>
      <c r="T156" s="236">
        <v>0</v>
      </c>
      <c r="U156" s="236">
        <v>0</v>
      </c>
      <c r="V156" s="237">
        <v>0</v>
      </c>
      <c r="W156" s="233">
        <v>0</v>
      </c>
      <c r="X156" s="238">
        <v>0</v>
      </c>
      <c r="Y156" s="238">
        <v>3</v>
      </c>
      <c r="Z156" s="197">
        <v>3</v>
      </c>
    </row>
    <row r="157" spans="1:26" ht="15" customHeight="1" x14ac:dyDescent="0.25">
      <c r="A157" s="331"/>
      <c r="B157" s="194"/>
      <c r="C157" s="193"/>
      <c r="D157" s="191" t="s">
        <v>203</v>
      </c>
      <c r="E157" s="198">
        <v>0</v>
      </c>
      <c r="F157" s="232">
        <v>0</v>
      </c>
      <c r="G157" s="232">
        <v>0</v>
      </c>
      <c r="H157" s="232">
        <v>0</v>
      </c>
      <c r="I157" s="232">
        <v>0</v>
      </c>
      <c r="J157" s="232">
        <v>0</v>
      </c>
      <c r="K157" s="232">
        <v>0</v>
      </c>
      <c r="L157" s="233">
        <v>0</v>
      </c>
      <c r="M157" s="238">
        <v>18</v>
      </c>
      <c r="N157" s="240">
        <v>16</v>
      </c>
      <c r="O157" s="196">
        <v>34</v>
      </c>
      <c r="P157" s="236">
        <v>0</v>
      </c>
      <c r="Q157" s="236">
        <v>0</v>
      </c>
      <c r="R157" s="236">
        <v>0</v>
      </c>
      <c r="S157" s="236">
        <v>0</v>
      </c>
      <c r="T157" s="236">
        <v>0</v>
      </c>
      <c r="U157" s="236">
        <v>0</v>
      </c>
      <c r="V157" s="237">
        <v>0</v>
      </c>
      <c r="W157" s="233">
        <v>0</v>
      </c>
      <c r="X157" s="238">
        <v>3</v>
      </c>
      <c r="Y157" s="238">
        <v>3</v>
      </c>
      <c r="Z157" s="197">
        <v>6</v>
      </c>
    </row>
    <row r="158" spans="1:26" ht="15" customHeight="1" x14ac:dyDescent="0.25">
      <c r="A158" s="331"/>
      <c r="B158" s="194"/>
      <c r="C158" s="193"/>
      <c r="D158" s="191" t="s">
        <v>500</v>
      </c>
      <c r="E158" s="198">
        <v>0</v>
      </c>
      <c r="F158" s="232">
        <v>0</v>
      </c>
      <c r="G158" s="232">
        <v>0</v>
      </c>
      <c r="H158" s="232">
        <v>0</v>
      </c>
      <c r="I158" s="232">
        <v>0</v>
      </c>
      <c r="J158" s="232">
        <v>0</v>
      </c>
      <c r="K158" s="232">
        <v>0</v>
      </c>
      <c r="L158" s="233">
        <v>0</v>
      </c>
      <c r="M158" s="238">
        <v>0</v>
      </c>
      <c r="N158" s="240">
        <v>0</v>
      </c>
      <c r="O158" s="196">
        <v>0</v>
      </c>
      <c r="P158" s="236">
        <v>0</v>
      </c>
      <c r="Q158" s="236">
        <v>0</v>
      </c>
      <c r="R158" s="236">
        <v>0</v>
      </c>
      <c r="S158" s="236">
        <v>0</v>
      </c>
      <c r="T158" s="236">
        <v>0</v>
      </c>
      <c r="U158" s="236">
        <v>0</v>
      </c>
      <c r="V158" s="237">
        <v>0</v>
      </c>
      <c r="W158" s="233">
        <v>0</v>
      </c>
      <c r="X158" s="238">
        <v>0</v>
      </c>
      <c r="Y158" s="238">
        <v>0</v>
      </c>
      <c r="Z158" s="197">
        <v>0</v>
      </c>
    </row>
    <row r="159" spans="1:26" ht="15" customHeight="1" x14ac:dyDescent="0.25">
      <c r="A159" s="331"/>
      <c r="B159" s="194"/>
      <c r="C159" s="193"/>
      <c r="D159" s="191" t="s">
        <v>204</v>
      </c>
      <c r="E159" s="198">
        <v>0</v>
      </c>
      <c r="F159" s="232">
        <v>0</v>
      </c>
      <c r="G159" s="232">
        <v>0</v>
      </c>
      <c r="H159" s="232">
        <v>0</v>
      </c>
      <c r="I159" s="232">
        <v>0</v>
      </c>
      <c r="J159" s="232">
        <v>0</v>
      </c>
      <c r="K159" s="232">
        <v>0</v>
      </c>
      <c r="L159" s="233">
        <v>0</v>
      </c>
      <c r="M159" s="238">
        <v>0</v>
      </c>
      <c r="N159" s="240">
        <v>0</v>
      </c>
      <c r="O159" s="196">
        <v>0</v>
      </c>
      <c r="P159" s="236">
        <v>0</v>
      </c>
      <c r="Q159" s="236">
        <v>0</v>
      </c>
      <c r="R159" s="236">
        <v>0</v>
      </c>
      <c r="S159" s="236">
        <v>0</v>
      </c>
      <c r="T159" s="236">
        <v>0</v>
      </c>
      <c r="U159" s="236">
        <v>0</v>
      </c>
      <c r="V159" s="237">
        <v>0</v>
      </c>
      <c r="W159" s="233">
        <v>0</v>
      </c>
      <c r="X159" s="238">
        <v>0</v>
      </c>
      <c r="Y159" s="238">
        <v>0</v>
      </c>
      <c r="Z159" s="197">
        <v>0</v>
      </c>
    </row>
    <row r="160" spans="1:26" ht="15" customHeight="1" x14ac:dyDescent="0.25">
      <c r="A160" s="331"/>
      <c r="B160" s="194"/>
      <c r="C160" s="193"/>
      <c r="D160" s="191" t="s">
        <v>205</v>
      </c>
      <c r="E160" s="198">
        <v>0</v>
      </c>
      <c r="F160" s="232">
        <v>0</v>
      </c>
      <c r="G160" s="232">
        <v>0</v>
      </c>
      <c r="H160" s="232">
        <v>0</v>
      </c>
      <c r="I160" s="232">
        <v>0</v>
      </c>
      <c r="J160" s="232">
        <v>0</v>
      </c>
      <c r="K160" s="232">
        <v>0</v>
      </c>
      <c r="L160" s="233">
        <v>0</v>
      </c>
      <c r="M160" s="238">
        <v>0</v>
      </c>
      <c r="N160" s="240">
        <v>0</v>
      </c>
      <c r="O160" s="196">
        <v>0</v>
      </c>
      <c r="P160" s="236">
        <v>0</v>
      </c>
      <c r="Q160" s="236">
        <v>0</v>
      </c>
      <c r="R160" s="236">
        <v>0</v>
      </c>
      <c r="S160" s="236">
        <v>0</v>
      </c>
      <c r="T160" s="236">
        <v>0</v>
      </c>
      <c r="U160" s="236">
        <v>0</v>
      </c>
      <c r="V160" s="237">
        <v>0</v>
      </c>
      <c r="W160" s="233">
        <v>0</v>
      </c>
      <c r="X160" s="238">
        <v>0</v>
      </c>
      <c r="Y160" s="238">
        <v>0</v>
      </c>
      <c r="Z160" s="197">
        <v>0</v>
      </c>
    </row>
    <row r="161" spans="1:29" ht="15" customHeight="1" x14ac:dyDescent="0.25">
      <c r="A161" s="331"/>
      <c r="B161" s="341" t="s">
        <v>50</v>
      </c>
      <c r="C161" s="193" t="s">
        <v>206</v>
      </c>
      <c r="D161" s="191" t="s">
        <v>207</v>
      </c>
      <c r="E161" s="198">
        <v>5</v>
      </c>
      <c r="F161" s="232">
        <v>3</v>
      </c>
      <c r="G161" s="232">
        <v>1</v>
      </c>
      <c r="H161" s="232">
        <v>0</v>
      </c>
      <c r="I161" s="232">
        <v>0</v>
      </c>
      <c r="J161" s="232">
        <v>0</v>
      </c>
      <c r="K161" s="232">
        <v>0</v>
      </c>
      <c r="L161" s="233">
        <v>9</v>
      </c>
      <c r="M161" s="238">
        <v>13</v>
      </c>
      <c r="N161" s="240">
        <v>128</v>
      </c>
      <c r="O161" s="196">
        <v>150</v>
      </c>
      <c r="P161" s="236">
        <v>1</v>
      </c>
      <c r="Q161" s="236">
        <v>2</v>
      </c>
      <c r="R161" s="236">
        <v>1</v>
      </c>
      <c r="S161" s="236">
        <v>0</v>
      </c>
      <c r="T161" s="236">
        <v>0</v>
      </c>
      <c r="U161" s="236">
        <v>0</v>
      </c>
      <c r="V161" s="237">
        <v>0</v>
      </c>
      <c r="W161" s="233">
        <v>4</v>
      </c>
      <c r="X161" s="238">
        <v>2</v>
      </c>
      <c r="Y161" s="238">
        <v>20</v>
      </c>
      <c r="Z161" s="197">
        <v>26</v>
      </c>
    </row>
    <row r="162" spans="1:29" ht="15" customHeight="1" x14ac:dyDescent="0.25">
      <c r="A162" s="331"/>
      <c r="B162" s="342"/>
      <c r="C162" s="193" t="s">
        <v>206</v>
      </c>
      <c r="D162" s="191" t="s">
        <v>208</v>
      </c>
      <c r="E162" s="198">
        <v>0</v>
      </c>
      <c r="F162" s="232">
        <v>0</v>
      </c>
      <c r="G162" s="232">
        <v>0</v>
      </c>
      <c r="H162" s="232">
        <v>0</v>
      </c>
      <c r="I162" s="232">
        <v>0</v>
      </c>
      <c r="J162" s="232">
        <v>0</v>
      </c>
      <c r="K162" s="232">
        <v>0</v>
      </c>
      <c r="L162" s="233">
        <v>0</v>
      </c>
      <c r="M162" s="238">
        <v>0</v>
      </c>
      <c r="N162" s="240">
        <v>14</v>
      </c>
      <c r="O162" s="196">
        <v>14</v>
      </c>
      <c r="P162" s="236">
        <v>0</v>
      </c>
      <c r="Q162" s="236">
        <v>0</v>
      </c>
      <c r="R162" s="236">
        <v>0</v>
      </c>
      <c r="S162" s="236">
        <v>0</v>
      </c>
      <c r="T162" s="236">
        <v>0</v>
      </c>
      <c r="U162" s="236">
        <v>0</v>
      </c>
      <c r="V162" s="237">
        <v>0</v>
      </c>
      <c r="W162" s="233">
        <v>0</v>
      </c>
      <c r="X162" s="238">
        <v>1</v>
      </c>
      <c r="Y162" s="238">
        <v>0</v>
      </c>
      <c r="Z162" s="197">
        <v>1</v>
      </c>
    </row>
    <row r="163" spans="1:29" ht="15" customHeight="1" x14ac:dyDescent="0.25">
      <c r="A163" s="331"/>
      <c r="B163" s="343"/>
      <c r="C163" s="193" t="s">
        <v>206</v>
      </c>
      <c r="D163" s="191" t="s">
        <v>209</v>
      </c>
      <c r="E163" s="198">
        <v>0</v>
      </c>
      <c r="F163" s="232">
        <v>0</v>
      </c>
      <c r="G163" s="232">
        <v>0</v>
      </c>
      <c r="H163" s="232">
        <v>0</v>
      </c>
      <c r="I163" s="232">
        <v>0</v>
      </c>
      <c r="J163" s="232">
        <v>0</v>
      </c>
      <c r="K163" s="232">
        <v>0</v>
      </c>
      <c r="L163" s="233">
        <v>0</v>
      </c>
      <c r="M163" s="238">
        <v>8</v>
      </c>
      <c r="N163" s="240">
        <v>27</v>
      </c>
      <c r="O163" s="196">
        <v>35</v>
      </c>
      <c r="P163" s="236">
        <v>0</v>
      </c>
      <c r="Q163" s="236">
        <v>0</v>
      </c>
      <c r="R163" s="236">
        <v>0</v>
      </c>
      <c r="S163" s="236">
        <v>0</v>
      </c>
      <c r="T163" s="236">
        <v>0</v>
      </c>
      <c r="U163" s="236">
        <v>0</v>
      </c>
      <c r="V163" s="237">
        <v>0</v>
      </c>
      <c r="W163" s="233">
        <v>0</v>
      </c>
      <c r="X163" s="238">
        <v>0</v>
      </c>
      <c r="Y163" s="238">
        <v>1</v>
      </c>
      <c r="Z163" s="197">
        <v>1</v>
      </c>
    </row>
    <row r="164" spans="1:29" ht="15" customHeight="1" x14ac:dyDescent="0.25">
      <c r="A164" s="331"/>
      <c r="B164" s="344" t="s">
        <v>161</v>
      </c>
      <c r="C164" s="193" t="s">
        <v>162</v>
      </c>
      <c r="D164" s="191" t="s">
        <v>210</v>
      </c>
      <c r="E164" s="198">
        <v>0</v>
      </c>
      <c r="F164" s="232">
        <v>0</v>
      </c>
      <c r="G164" s="232">
        <v>0</v>
      </c>
      <c r="H164" s="232">
        <v>0</v>
      </c>
      <c r="I164" s="232">
        <v>0</v>
      </c>
      <c r="J164" s="232">
        <v>0</v>
      </c>
      <c r="K164" s="232">
        <v>0</v>
      </c>
      <c r="L164" s="233">
        <v>0</v>
      </c>
      <c r="M164" s="238">
        <v>0</v>
      </c>
      <c r="N164" s="240">
        <v>82</v>
      </c>
      <c r="O164" s="196">
        <v>82</v>
      </c>
      <c r="P164" s="236">
        <v>0</v>
      </c>
      <c r="Q164" s="236">
        <v>0</v>
      </c>
      <c r="R164" s="236">
        <v>0</v>
      </c>
      <c r="S164" s="236">
        <v>0</v>
      </c>
      <c r="T164" s="236">
        <v>0</v>
      </c>
      <c r="U164" s="236">
        <v>0</v>
      </c>
      <c r="V164" s="237">
        <v>0</v>
      </c>
      <c r="W164" s="233">
        <v>0</v>
      </c>
      <c r="X164" s="238">
        <v>0</v>
      </c>
      <c r="Y164" s="238">
        <v>18</v>
      </c>
      <c r="Z164" s="197">
        <v>18</v>
      </c>
    </row>
    <row r="165" spans="1:29" ht="15" customHeight="1" x14ac:dyDescent="0.25">
      <c r="A165" s="331"/>
      <c r="B165" s="345"/>
      <c r="C165" s="193" t="s">
        <v>162</v>
      </c>
      <c r="D165" s="191" t="s">
        <v>211</v>
      </c>
      <c r="E165" s="198">
        <v>0</v>
      </c>
      <c r="F165" s="232">
        <v>0</v>
      </c>
      <c r="G165" s="232">
        <v>0</v>
      </c>
      <c r="H165" s="232">
        <v>0</v>
      </c>
      <c r="I165" s="232">
        <v>0</v>
      </c>
      <c r="J165" s="232">
        <v>0</v>
      </c>
      <c r="K165" s="232">
        <v>0</v>
      </c>
      <c r="L165" s="233">
        <v>0</v>
      </c>
      <c r="M165" s="238">
        <v>0</v>
      </c>
      <c r="N165" s="240">
        <v>14</v>
      </c>
      <c r="O165" s="196">
        <v>14</v>
      </c>
      <c r="P165" s="236">
        <v>0</v>
      </c>
      <c r="Q165" s="236">
        <v>0</v>
      </c>
      <c r="R165" s="236">
        <v>0</v>
      </c>
      <c r="S165" s="236">
        <v>0</v>
      </c>
      <c r="T165" s="236">
        <v>0</v>
      </c>
      <c r="U165" s="236">
        <v>0</v>
      </c>
      <c r="V165" s="237">
        <v>0</v>
      </c>
      <c r="W165" s="233">
        <v>0</v>
      </c>
      <c r="X165" s="238">
        <v>0</v>
      </c>
      <c r="Y165" s="238">
        <v>2</v>
      </c>
      <c r="Z165" s="197">
        <v>2</v>
      </c>
    </row>
    <row r="166" spans="1:29" ht="15" customHeight="1" x14ac:dyDescent="0.25">
      <c r="A166" s="331"/>
      <c r="B166" s="345"/>
      <c r="C166" s="130" t="s">
        <v>162</v>
      </c>
      <c r="D166" s="191" t="s">
        <v>212</v>
      </c>
      <c r="E166" s="198">
        <v>0</v>
      </c>
      <c r="F166" s="232">
        <v>0</v>
      </c>
      <c r="G166" s="232">
        <v>0</v>
      </c>
      <c r="H166" s="232">
        <v>0</v>
      </c>
      <c r="I166" s="232">
        <v>0</v>
      </c>
      <c r="J166" s="232">
        <v>0</v>
      </c>
      <c r="K166" s="232">
        <v>0</v>
      </c>
      <c r="L166" s="233">
        <v>0</v>
      </c>
      <c r="M166" s="238">
        <v>0</v>
      </c>
      <c r="N166" s="240">
        <v>35</v>
      </c>
      <c r="O166" s="196">
        <v>35</v>
      </c>
      <c r="P166" s="236">
        <v>0</v>
      </c>
      <c r="Q166" s="236">
        <v>0</v>
      </c>
      <c r="R166" s="236">
        <v>0</v>
      </c>
      <c r="S166" s="236">
        <v>0</v>
      </c>
      <c r="T166" s="236">
        <v>0</v>
      </c>
      <c r="U166" s="236">
        <v>0</v>
      </c>
      <c r="V166" s="237">
        <v>0</v>
      </c>
      <c r="W166" s="233">
        <v>0</v>
      </c>
      <c r="X166" s="238">
        <v>0</v>
      </c>
      <c r="Y166" s="238">
        <v>6</v>
      </c>
      <c r="Z166" s="197">
        <v>6</v>
      </c>
    </row>
    <row r="167" spans="1:29" ht="15" customHeight="1" x14ac:dyDescent="0.25">
      <c r="A167" s="331"/>
      <c r="B167" s="345"/>
      <c r="C167" s="130"/>
      <c r="D167" s="191" t="s">
        <v>522</v>
      </c>
      <c r="E167" s="198">
        <v>0</v>
      </c>
      <c r="F167" s="232">
        <v>0</v>
      </c>
      <c r="G167" s="232">
        <v>12</v>
      </c>
      <c r="H167" s="232">
        <v>0</v>
      </c>
      <c r="I167" s="232">
        <v>0</v>
      </c>
      <c r="J167" s="232">
        <v>0</v>
      </c>
      <c r="K167" s="232">
        <v>0</v>
      </c>
      <c r="L167" s="233">
        <v>12</v>
      </c>
      <c r="M167" s="238">
        <v>5</v>
      </c>
      <c r="N167" s="240">
        <v>4</v>
      </c>
      <c r="O167" s="196">
        <v>21</v>
      </c>
      <c r="P167" s="236">
        <v>0</v>
      </c>
      <c r="Q167" s="236">
        <v>0</v>
      </c>
      <c r="R167" s="236">
        <v>0</v>
      </c>
      <c r="S167" s="236">
        <v>0</v>
      </c>
      <c r="T167" s="236">
        <v>0</v>
      </c>
      <c r="U167" s="236">
        <v>0</v>
      </c>
      <c r="V167" s="237">
        <v>0</v>
      </c>
      <c r="W167" s="233">
        <v>0</v>
      </c>
      <c r="X167" s="238">
        <v>4</v>
      </c>
      <c r="Y167" s="238">
        <v>0</v>
      </c>
      <c r="Z167" s="197">
        <v>4</v>
      </c>
    </row>
    <row r="168" spans="1:29" ht="15" customHeight="1" x14ac:dyDescent="0.25">
      <c r="A168" s="331"/>
      <c r="B168" s="346"/>
      <c r="C168" s="130" t="s">
        <v>162</v>
      </c>
      <c r="D168" s="191" t="s">
        <v>213</v>
      </c>
      <c r="E168" s="198">
        <v>0</v>
      </c>
      <c r="F168" s="232">
        <v>0</v>
      </c>
      <c r="G168" s="232">
        <v>0</v>
      </c>
      <c r="H168" s="232">
        <v>0</v>
      </c>
      <c r="I168" s="232">
        <v>0</v>
      </c>
      <c r="J168" s="232">
        <v>0</v>
      </c>
      <c r="K168" s="232">
        <v>0</v>
      </c>
      <c r="L168" s="233">
        <v>0</v>
      </c>
      <c r="M168" s="238">
        <v>0</v>
      </c>
      <c r="N168" s="240">
        <v>12</v>
      </c>
      <c r="O168" s="196">
        <v>12</v>
      </c>
      <c r="P168" s="236">
        <v>0</v>
      </c>
      <c r="Q168" s="236">
        <v>0</v>
      </c>
      <c r="R168" s="236">
        <v>0</v>
      </c>
      <c r="S168" s="236">
        <v>0</v>
      </c>
      <c r="T168" s="236">
        <v>0</v>
      </c>
      <c r="U168" s="236">
        <v>0</v>
      </c>
      <c r="V168" s="237">
        <v>0</v>
      </c>
      <c r="W168" s="233">
        <v>0</v>
      </c>
      <c r="X168" s="238">
        <v>0</v>
      </c>
      <c r="Y168" s="238">
        <v>0</v>
      </c>
      <c r="Z168" s="197">
        <v>0</v>
      </c>
    </row>
    <row r="169" spans="1:29" ht="15" customHeight="1" x14ac:dyDescent="0.25">
      <c r="A169" s="331"/>
      <c r="B169" s="146"/>
      <c r="C169" s="130"/>
      <c r="D169" s="191" t="s">
        <v>523</v>
      </c>
      <c r="E169" s="198">
        <v>0</v>
      </c>
      <c r="F169" s="232">
        <v>0</v>
      </c>
      <c r="G169" s="232">
        <v>0</v>
      </c>
      <c r="H169" s="232">
        <v>0</v>
      </c>
      <c r="I169" s="232">
        <v>0</v>
      </c>
      <c r="J169" s="232">
        <v>0</v>
      </c>
      <c r="K169" s="232">
        <v>0</v>
      </c>
      <c r="L169" s="233">
        <v>0</v>
      </c>
      <c r="M169" s="238">
        <v>12</v>
      </c>
      <c r="N169" s="240">
        <v>1</v>
      </c>
      <c r="O169" s="196">
        <v>13</v>
      </c>
      <c r="P169" s="236">
        <v>0</v>
      </c>
      <c r="Q169" s="236">
        <v>0</v>
      </c>
      <c r="R169" s="236">
        <v>0</v>
      </c>
      <c r="S169" s="236">
        <v>0</v>
      </c>
      <c r="T169" s="236">
        <v>0</v>
      </c>
      <c r="U169" s="236">
        <v>0</v>
      </c>
      <c r="V169" s="237">
        <v>0</v>
      </c>
      <c r="W169" s="233">
        <v>0</v>
      </c>
      <c r="X169" s="238">
        <v>3</v>
      </c>
      <c r="Y169" s="238">
        <v>0</v>
      </c>
      <c r="Z169" s="197">
        <v>3</v>
      </c>
    </row>
    <row r="170" spans="1:29" ht="15" customHeight="1" x14ac:dyDescent="0.25">
      <c r="A170" s="331"/>
      <c r="B170" s="194"/>
      <c r="C170" s="130"/>
      <c r="D170" s="191" t="s">
        <v>214</v>
      </c>
      <c r="E170" s="198">
        <v>0</v>
      </c>
      <c r="F170" s="232">
        <v>0</v>
      </c>
      <c r="G170" s="232">
        <v>0</v>
      </c>
      <c r="H170" s="232">
        <v>0</v>
      </c>
      <c r="I170" s="232">
        <v>0</v>
      </c>
      <c r="J170" s="232">
        <v>0</v>
      </c>
      <c r="K170" s="232">
        <v>0</v>
      </c>
      <c r="L170" s="233">
        <v>0</v>
      </c>
      <c r="M170" s="238">
        <v>0</v>
      </c>
      <c r="N170" s="240">
        <v>0</v>
      </c>
      <c r="O170" s="196">
        <v>0</v>
      </c>
      <c r="P170" s="236">
        <v>0</v>
      </c>
      <c r="Q170" s="236">
        <v>0</v>
      </c>
      <c r="R170" s="236">
        <v>0</v>
      </c>
      <c r="S170" s="236">
        <v>0</v>
      </c>
      <c r="T170" s="236">
        <v>0</v>
      </c>
      <c r="U170" s="236">
        <v>0</v>
      </c>
      <c r="V170" s="237">
        <v>0</v>
      </c>
      <c r="W170" s="233">
        <v>0</v>
      </c>
      <c r="X170" s="238">
        <v>0</v>
      </c>
      <c r="Y170" s="238">
        <v>0</v>
      </c>
      <c r="Z170" s="197">
        <v>0</v>
      </c>
    </row>
    <row r="171" spans="1:29" ht="15" customHeight="1" x14ac:dyDescent="0.25">
      <c r="A171" s="331"/>
      <c r="B171" s="194"/>
      <c r="C171" s="130" t="s">
        <v>215</v>
      </c>
      <c r="D171" s="191" t="s">
        <v>216</v>
      </c>
      <c r="E171" s="198">
        <v>0</v>
      </c>
      <c r="F171" s="232">
        <v>0</v>
      </c>
      <c r="G171" s="232">
        <v>0</v>
      </c>
      <c r="H171" s="232">
        <v>0</v>
      </c>
      <c r="I171" s="232">
        <v>0</v>
      </c>
      <c r="J171" s="232">
        <v>0</v>
      </c>
      <c r="K171" s="232">
        <v>0</v>
      </c>
      <c r="L171" s="233">
        <v>0</v>
      </c>
      <c r="M171" s="238">
        <v>0</v>
      </c>
      <c r="N171" s="240">
        <v>17</v>
      </c>
      <c r="O171" s="196">
        <v>17</v>
      </c>
      <c r="P171" s="236">
        <v>0</v>
      </c>
      <c r="Q171" s="236">
        <v>0</v>
      </c>
      <c r="R171" s="236">
        <v>0</v>
      </c>
      <c r="S171" s="236">
        <v>0</v>
      </c>
      <c r="T171" s="236">
        <v>0</v>
      </c>
      <c r="U171" s="236">
        <v>0</v>
      </c>
      <c r="V171" s="237">
        <v>0</v>
      </c>
      <c r="W171" s="233">
        <v>0</v>
      </c>
      <c r="X171" s="238">
        <v>0</v>
      </c>
      <c r="Y171" s="238">
        <v>7</v>
      </c>
      <c r="Z171" s="197">
        <v>7</v>
      </c>
    </row>
    <row r="172" spans="1:29" ht="15" customHeight="1" x14ac:dyDescent="0.25">
      <c r="A172" s="331"/>
      <c r="B172" s="131" t="s">
        <v>217</v>
      </c>
      <c r="C172" s="123"/>
      <c r="D172" s="124"/>
      <c r="E172" s="315">
        <v>0</v>
      </c>
      <c r="F172" s="188">
        <v>0</v>
      </c>
      <c r="G172" s="188">
        <v>0</v>
      </c>
      <c r="H172" s="188">
        <v>29</v>
      </c>
      <c r="I172" s="188">
        <v>0</v>
      </c>
      <c r="J172" s="188">
        <v>0</v>
      </c>
      <c r="K172" s="188">
        <v>0</v>
      </c>
      <c r="L172" s="189">
        <v>29</v>
      </c>
      <c r="M172" s="192">
        <v>1</v>
      </c>
      <c r="N172" s="314">
        <v>794</v>
      </c>
      <c r="O172" s="192">
        <v>824</v>
      </c>
      <c r="P172" s="314">
        <v>0</v>
      </c>
      <c r="Q172" s="314">
        <v>0</v>
      </c>
      <c r="R172" s="314">
        <v>0</v>
      </c>
      <c r="S172" s="314">
        <v>9</v>
      </c>
      <c r="T172" s="314">
        <v>0</v>
      </c>
      <c r="U172" s="314">
        <v>0</v>
      </c>
      <c r="V172" s="314">
        <v>0</v>
      </c>
      <c r="W172" s="189">
        <v>9</v>
      </c>
      <c r="X172" s="192">
        <v>2</v>
      </c>
      <c r="Y172" s="192">
        <v>92</v>
      </c>
      <c r="Z172" s="314">
        <v>103</v>
      </c>
    </row>
    <row r="173" spans="1:29" ht="15" customHeight="1" x14ac:dyDescent="0.25">
      <c r="A173" s="331"/>
      <c r="B173" s="194"/>
      <c r="C173" s="130" t="s">
        <v>218</v>
      </c>
      <c r="D173" s="191" t="s">
        <v>219</v>
      </c>
      <c r="E173" s="198">
        <v>0</v>
      </c>
      <c r="F173" s="232">
        <v>0</v>
      </c>
      <c r="G173" s="232">
        <v>0</v>
      </c>
      <c r="H173" s="232">
        <v>0</v>
      </c>
      <c r="I173" s="232">
        <v>0</v>
      </c>
      <c r="J173" s="232">
        <v>0</v>
      </c>
      <c r="K173" s="232">
        <v>0</v>
      </c>
      <c r="L173" s="233">
        <v>0</v>
      </c>
      <c r="M173" s="238">
        <v>0</v>
      </c>
      <c r="N173" s="240">
        <v>2</v>
      </c>
      <c r="O173" s="196">
        <v>2</v>
      </c>
      <c r="P173" s="236">
        <v>0</v>
      </c>
      <c r="Q173" s="236">
        <v>0</v>
      </c>
      <c r="R173" s="236">
        <v>0</v>
      </c>
      <c r="S173" s="236">
        <v>0</v>
      </c>
      <c r="T173" s="236">
        <v>0</v>
      </c>
      <c r="U173" s="236">
        <v>0</v>
      </c>
      <c r="V173" s="237">
        <v>0</v>
      </c>
      <c r="W173" s="233">
        <v>0</v>
      </c>
      <c r="X173" s="238">
        <v>0</v>
      </c>
      <c r="Y173" s="238">
        <v>0</v>
      </c>
      <c r="Z173" s="197">
        <v>0</v>
      </c>
    </row>
    <row r="174" spans="1:29" ht="15" customHeight="1" x14ac:dyDescent="0.25">
      <c r="A174" s="331"/>
      <c r="B174" s="194" t="s">
        <v>220</v>
      </c>
      <c r="C174" s="130" t="s">
        <v>221</v>
      </c>
      <c r="D174" s="191" t="s">
        <v>222</v>
      </c>
      <c r="E174" s="198">
        <v>0</v>
      </c>
      <c r="F174" s="232">
        <v>0</v>
      </c>
      <c r="G174" s="232">
        <v>0</v>
      </c>
      <c r="H174" s="232">
        <v>12</v>
      </c>
      <c r="I174" s="232">
        <v>0</v>
      </c>
      <c r="J174" s="232">
        <v>0</v>
      </c>
      <c r="K174" s="232">
        <v>0</v>
      </c>
      <c r="L174" s="233">
        <v>12</v>
      </c>
      <c r="M174" s="238">
        <v>0</v>
      </c>
      <c r="N174" s="240">
        <v>177</v>
      </c>
      <c r="O174" s="196">
        <v>189</v>
      </c>
      <c r="P174" s="236">
        <v>0</v>
      </c>
      <c r="Q174" s="236">
        <v>0</v>
      </c>
      <c r="R174" s="236">
        <v>0</v>
      </c>
      <c r="S174" s="236">
        <v>1</v>
      </c>
      <c r="T174" s="236">
        <v>0</v>
      </c>
      <c r="U174" s="236">
        <v>0</v>
      </c>
      <c r="V174" s="237">
        <v>0</v>
      </c>
      <c r="W174" s="233">
        <v>1</v>
      </c>
      <c r="X174" s="238">
        <v>0</v>
      </c>
      <c r="Y174" s="238">
        <v>35</v>
      </c>
      <c r="Z174" s="197">
        <v>36</v>
      </c>
      <c r="AB174" s="2"/>
    </row>
    <row r="175" spans="1:29" ht="15" customHeight="1" x14ac:dyDescent="0.25">
      <c r="A175" s="331"/>
      <c r="B175" s="194"/>
      <c r="C175" s="130" t="s">
        <v>221</v>
      </c>
      <c r="D175" s="191" t="s">
        <v>509</v>
      </c>
      <c r="E175" s="198">
        <v>0</v>
      </c>
      <c r="F175" s="232">
        <v>0</v>
      </c>
      <c r="G175" s="232">
        <v>0</v>
      </c>
      <c r="H175" s="232">
        <v>1</v>
      </c>
      <c r="I175" s="232">
        <v>0</v>
      </c>
      <c r="J175" s="232">
        <v>0</v>
      </c>
      <c r="K175" s="232">
        <v>0</v>
      </c>
      <c r="L175" s="233">
        <v>1</v>
      </c>
      <c r="M175" s="238">
        <v>0</v>
      </c>
      <c r="N175" s="240">
        <v>40</v>
      </c>
      <c r="O175" s="196">
        <v>41</v>
      </c>
      <c r="P175" s="236">
        <v>0</v>
      </c>
      <c r="Q175" s="236">
        <v>0</v>
      </c>
      <c r="R175" s="236">
        <v>0</v>
      </c>
      <c r="S175" s="236">
        <v>0</v>
      </c>
      <c r="T175" s="236">
        <v>0</v>
      </c>
      <c r="U175" s="236">
        <v>0</v>
      </c>
      <c r="V175" s="237">
        <v>0</v>
      </c>
      <c r="W175" s="233">
        <v>0</v>
      </c>
      <c r="X175" s="238">
        <v>0</v>
      </c>
      <c r="Y175" s="238">
        <v>5</v>
      </c>
      <c r="Z175" s="197">
        <v>5</v>
      </c>
    </row>
    <row r="176" spans="1:29" s="2" customFormat="1" x14ac:dyDescent="0.25">
      <c r="A176" s="331"/>
      <c r="B176" s="194"/>
      <c r="C176" s="130" t="s">
        <v>223</v>
      </c>
      <c r="D176" s="191" t="s">
        <v>224</v>
      </c>
      <c r="E176" s="198">
        <v>0</v>
      </c>
      <c r="F176" s="232">
        <v>0</v>
      </c>
      <c r="G176" s="232">
        <v>0</v>
      </c>
      <c r="H176" s="232">
        <v>0</v>
      </c>
      <c r="I176" s="232">
        <v>0</v>
      </c>
      <c r="J176" s="232">
        <v>0</v>
      </c>
      <c r="K176" s="232">
        <v>0</v>
      </c>
      <c r="L176" s="233">
        <v>0</v>
      </c>
      <c r="M176" s="238">
        <v>0</v>
      </c>
      <c r="N176" s="240">
        <v>18</v>
      </c>
      <c r="O176" s="196">
        <v>18</v>
      </c>
      <c r="P176" s="236">
        <v>0</v>
      </c>
      <c r="Q176" s="236">
        <v>0</v>
      </c>
      <c r="R176" s="236">
        <v>0</v>
      </c>
      <c r="S176" s="236">
        <v>0</v>
      </c>
      <c r="T176" s="236">
        <v>0</v>
      </c>
      <c r="U176" s="236">
        <v>0</v>
      </c>
      <c r="V176" s="237">
        <v>0</v>
      </c>
      <c r="W176" s="233">
        <v>0</v>
      </c>
      <c r="X176" s="238">
        <v>0</v>
      </c>
      <c r="Y176" s="238">
        <v>4</v>
      </c>
      <c r="Z176" s="197">
        <v>4</v>
      </c>
      <c r="AB176" s="15"/>
      <c r="AC176" s="15"/>
    </row>
    <row r="177" spans="1:28" ht="15" customHeight="1" x14ac:dyDescent="0.25">
      <c r="A177" s="331"/>
      <c r="B177" s="194" t="s">
        <v>225</v>
      </c>
      <c r="C177" s="130" t="s">
        <v>226</v>
      </c>
      <c r="D177" s="191" t="s">
        <v>227</v>
      </c>
      <c r="E177" s="198">
        <v>0</v>
      </c>
      <c r="F177" s="232">
        <v>0</v>
      </c>
      <c r="G177" s="232">
        <v>0</v>
      </c>
      <c r="H177" s="232">
        <v>5</v>
      </c>
      <c r="I177" s="232">
        <v>0</v>
      </c>
      <c r="J177" s="232">
        <v>0</v>
      </c>
      <c r="K177" s="232">
        <v>0</v>
      </c>
      <c r="L177" s="233">
        <v>5</v>
      </c>
      <c r="M177" s="238">
        <v>1</v>
      </c>
      <c r="N177" s="240">
        <v>53</v>
      </c>
      <c r="O177" s="196">
        <v>59</v>
      </c>
      <c r="P177" s="236">
        <v>0</v>
      </c>
      <c r="Q177" s="236">
        <v>0</v>
      </c>
      <c r="R177" s="236">
        <v>0</v>
      </c>
      <c r="S177" s="236">
        <v>5</v>
      </c>
      <c r="T177" s="236">
        <v>0</v>
      </c>
      <c r="U177" s="236">
        <v>0</v>
      </c>
      <c r="V177" s="237">
        <v>0</v>
      </c>
      <c r="W177" s="233">
        <v>5</v>
      </c>
      <c r="X177" s="238">
        <v>1</v>
      </c>
      <c r="Y177" s="238">
        <v>6</v>
      </c>
      <c r="Z177" s="197">
        <v>12</v>
      </c>
    </row>
    <row r="178" spans="1:28" ht="15" customHeight="1" x14ac:dyDescent="0.25">
      <c r="A178" s="331"/>
      <c r="B178" s="129"/>
      <c r="C178" s="130" t="s">
        <v>226</v>
      </c>
      <c r="D178" s="191" t="s">
        <v>510</v>
      </c>
      <c r="E178" s="198">
        <v>0</v>
      </c>
      <c r="F178" s="232">
        <v>0</v>
      </c>
      <c r="G178" s="232">
        <v>0</v>
      </c>
      <c r="H178" s="232">
        <v>0</v>
      </c>
      <c r="I178" s="232">
        <v>0</v>
      </c>
      <c r="J178" s="232">
        <v>0</v>
      </c>
      <c r="K178" s="232">
        <v>0</v>
      </c>
      <c r="L178" s="233">
        <v>0</v>
      </c>
      <c r="M178" s="238">
        <v>0</v>
      </c>
      <c r="N178" s="240">
        <v>13</v>
      </c>
      <c r="O178" s="196">
        <v>13</v>
      </c>
      <c r="P178" s="236">
        <v>0</v>
      </c>
      <c r="Q178" s="236">
        <v>0</v>
      </c>
      <c r="R178" s="236">
        <v>0</v>
      </c>
      <c r="S178" s="236">
        <v>0</v>
      </c>
      <c r="T178" s="236">
        <v>0</v>
      </c>
      <c r="U178" s="236">
        <v>0</v>
      </c>
      <c r="V178" s="237">
        <v>0</v>
      </c>
      <c r="W178" s="233">
        <v>0</v>
      </c>
      <c r="X178" s="238">
        <v>0</v>
      </c>
      <c r="Y178" s="238">
        <v>2</v>
      </c>
      <c r="Z178" s="197">
        <v>2</v>
      </c>
    </row>
    <row r="179" spans="1:28" ht="15" customHeight="1" x14ac:dyDescent="0.25">
      <c r="A179" s="331"/>
      <c r="B179" s="129"/>
      <c r="C179" s="130"/>
      <c r="D179" s="166" t="s">
        <v>535</v>
      </c>
      <c r="E179" s="198">
        <v>0</v>
      </c>
      <c r="F179" s="232">
        <v>0</v>
      </c>
      <c r="G179" s="232">
        <v>0</v>
      </c>
      <c r="H179" s="232">
        <v>0</v>
      </c>
      <c r="I179" s="232">
        <v>0</v>
      </c>
      <c r="J179" s="232">
        <v>0</v>
      </c>
      <c r="K179" s="232">
        <v>0</v>
      </c>
      <c r="L179" s="233">
        <v>0</v>
      </c>
      <c r="M179" s="238">
        <v>0</v>
      </c>
      <c r="N179" s="240">
        <v>273</v>
      </c>
      <c r="O179" s="196">
        <v>273</v>
      </c>
      <c r="P179" s="236">
        <v>0</v>
      </c>
      <c r="Q179" s="236">
        <v>0</v>
      </c>
      <c r="R179" s="236">
        <v>0</v>
      </c>
      <c r="S179" s="236">
        <v>0</v>
      </c>
      <c r="T179" s="236">
        <v>0</v>
      </c>
      <c r="U179" s="236">
        <v>0</v>
      </c>
      <c r="V179" s="237">
        <v>0</v>
      </c>
      <c r="W179" s="233">
        <v>0</v>
      </c>
      <c r="X179" s="238">
        <v>0</v>
      </c>
      <c r="Y179" s="238">
        <v>0</v>
      </c>
      <c r="Z179" s="197">
        <v>0</v>
      </c>
    </row>
    <row r="180" spans="1:28" ht="15" customHeight="1" x14ac:dyDescent="0.25">
      <c r="A180" s="331"/>
      <c r="B180" s="344" t="s">
        <v>130</v>
      </c>
      <c r="C180" s="130" t="s">
        <v>228</v>
      </c>
      <c r="D180" s="191" t="s">
        <v>229</v>
      </c>
      <c r="E180" s="198">
        <v>0</v>
      </c>
      <c r="F180" s="232">
        <v>0</v>
      </c>
      <c r="G180" s="232">
        <v>0</v>
      </c>
      <c r="H180" s="232">
        <v>4</v>
      </c>
      <c r="I180" s="232">
        <v>0</v>
      </c>
      <c r="J180" s="232">
        <v>0</v>
      </c>
      <c r="K180" s="232">
        <v>0</v>
      </c>
      <c r="L180" s="233">
        <v>4</v>
      </c>
      <c r="M180" s="238">
        <v>0</v>
      </c>
      <c r="N180" s="240">
        <v>178</v>
      </c>
      <c r="O180" s="196">
        <v>182</v>
      </c>
      <c r="P180" s="236">
        <v>0</v>
      </c>
      <c r="Q180" s="236">
        <v>0</v>
      </c>
      <c r="R180" s="236">
        <v>0</v>
      </c>
      <c r="S180" s="236">
        <v>2</v>
      </c>
      <c r="T180" s="236">
        <v>0</v>
      </c>
      <c r="U180" s="236">
        <v>0</v>
      </c>
      <c r="V180" s="237">
        <v>0</v>
      </c>
      <c r="W180" s="233">
        <v>2</v>
      </c>
      <c r="X180" s="238">
        <v>0</v>
      </c>
      <c r="Y180" s="238">
        <v>33</v>
      </c>
      <c r="Z180" s="197">
        <v>35</v>
      </c>
    </row>
    <row r="181" spans="1:28" ht="15" customHeight="1" x14ac:dyDescent="0.25">
      <c r="A181" s="331"/>
      <c r="B181" s="346"/>
      <c r="C181" s="130" t="s">
        <v>228</v>
      </c>
      <c r="D181" s="191" t="s">
        <v>230</v>
      </c>
      <c r="E181" s="198">
        <v>0</v>
      </c>
      <c r="F181" s="232">
        <v>0</v>
      </c>
      <c r="G181" s="232">
        <v>0</v>
      </c>
      <c r="H181" s="232">
        <v>0</v>
      </c>
      <c r="I181" s="232">
        <v>0</v>
      </c>
      <c r="J181" s="232">
        <v>0</v>
      </c>
      <c r="K181" s="232">
        <v>0</v>
      </c>
      <c r="L181" s="233">
        <v>0</v>
      </c>
      <c r="M181" s="238">
        <v>0</v>
      </c>
      <c r="N181" s="240">
        <v>11</v>
      </c>
      <c r="O181" s="196">
        <v>11</v>
      </c>
      <c r="P181" s="236">
        <v>0</v>
      </c>
      <c r="Q181" s="236">
        <v>0</v>
      </c>
      <c r="R181" s="236">
        <v>0</v>
      </c>
      <c r="S181" s="236">
        <v>0</v>
      </c>
      <c r="T181" s="236">
        <v>0</v>
      </c>
      <c r="U181" s="236">
        <v>0</v>
      </c>
      <c r="V181" s="237">
        <v>0</v>
      </c>
      <c r="W181" s="233">
        <v>0</v>
      </c>
      <c r="X181" s="238">
        <v>0</v>
      </c>
      <c r="Y181" s="238">
        <v>1</v>
      </c>
      <c r="Z181" s="197">
        <v>1</v>
      </c>
    </row>
    <row r="182" spans="1:28" ht="15" customHeight="1" x14ac:dyDescent="0.25">
      <c r="A182" s="331"/>
      <c r="B182" s="194" t="s">
        <v>75</v>
      </c>
      <c r="C182" s="130" t="s">
        <v>231</v>
      </c>
      <c r="D182" s="191" t="s">
        <v>232</v>
      </c>
      <c r="E182" s="198">
        <v>0</v>
      </c>
      <c r="F182" s="232">
        <v>0</v>
      </c>
      <c r="G182" s="232">
        <v>0</v>
      </c>
      <c r="H182" s="232">
        <v>3</v>
      </c>
      <c r="I182" s="232">
        <v>0</v>
      </c>
      <c r="J182" s="232">
        <v>0</v>
      </c>
      <c r="K182" s="232">
        <v>0</v>
      </c>
      <c r="L182" s="233">
        <v>3</v>
      </c>
      <c r="M182" s="238">
        <v>0</v>
      </c>
      <c r="N182" s="240">
        <v>19</v>
      </c>
      <c r="O182" s="196">
        <v>22</v>
      </c>
      <c r="P182" s="236">
        <v>0</v>
      </c>
      <c r="Q182" s="236">
        <v>0</v>
      </c>
      <c r="R182" s="236">
        <v>0</v>
      </c>
      <c r="S182" s="236">
        <v>1</v>
      </c>
      <c r="T182" s="236">
        <v>0</v>
      </c>
      <c r="U182" s="236">
        <v>0</v>
      </c>
      <c r="V182" s="237">
        <v>0</v>
      </c>
      <c r="W182" s="233">
        <v>1</v>
      </c>
      <c r="X182" s="238">
        <v>1</v>
      </c>
      <c r="Y182" s="238">
        <v>6</v>
      </c>
      <c r="Z182" s="197">
        <v>8</v>
      </c>
    </row>
    <row r="183" spans="1:28" ht="15" customHeight="1" x14ac:dyDescent="0.25">
      <c r="A183" s="331"/>
      <c r="B183" s="341" t="s">
        <v>94</v>
      </c>
      <c r="C183" s="130" t="s">
        <v>233</v>
      </c>
      <c r="D183" s="191" t="s">
        <v>234</v>
      </c>
      <c r="E183" s="198">
        <v>0</v>
      </c>
      <c r="F183" s="232">
        <v>0</v>
      </c>
      <c r="G183" s="232">
        <v>0</v>
      </c>
      <c r="H183" s="232">
        <v>0</v>
      </c>
      <c r="I183" s="232">
        <v>0</v>
      </c>
      <c r="J183" s="232">
        <v>0</v>
      </c>
      <c r="K183" s="232">
        <v>0</v>
      </c>
      <c r="L183" s="233">
        <v>0</v>
      </c>
      <c r="M183" s="238">
        <v>0</v>
      </c>
      <c r="N183" s="240">
        <v>0</v>
      </c>
      <c r="O183" s="196">
        <v>0</v>
      </c>
      <c r="P183" s="236">
        <v>0</v>
      </c>
      <c r="Q183" s="236">
        <v>0</v>
      </c>
      <c r="R183" s="236">
        <v>0</v>
      </c>
      <c r="S183" s="236">
        <v>0</v>
      </c>
      <c r="T183" s="236">
        <v>0</v>
      </c>
      <c r="U183" s="236">
        <v>0</v>
      </c>
      <c r="V183" s="237">
        <v>0</v>
      </c>
      <c r="W183" s="233">
        <v>0</v>
      </c>
      <c r="X183" s="238">
        <v>0</v>
      </c>
      <c r="Y183" s="238">
        <v>0</v>
      </c>
      <c r="Z183" s="197">
        <v>0</v>
      </c>
      <c r="AB183" s="2"/>
    </row>
    <row r="184" spans="1:28" ht="15" customHeight="1" x14ac:dyDescent="0.25">
      <c r="A184" s="331"/>
      <c r="B184" s="343"/>
      <c r="C184" s="130" t="s">
        <v>235</v>
      </c>
      <c r="D184" s="191" t="s">
        <v>236</v>
      </c>
      <c r="E184" s="198">
        <v>0</v>
      </c>
      <c r="F184" s="232">
        <v>0</v>
      </c>
      <c r="G184" s="232">
        <v>0</v>
      </c>
      <c r="H184" s="232">
        <v>4</v>
      </c>
      <c r="I184" s="232">
        <v>0</v>
      </c>
      <c r="J184" s="232">
        <v>0</v>
      </c>
      <c r="K184" s="232">
        <v>0</v>
      </c>
      <c r="L184" s="233">
        <v>4</v>
      </c>
      <c r="M184" s="238">
        <v>0</v>
      </c>
      <c r="N184" s="240">
        <v>10</v>
      </c>
      <c r="O184" s="196">
        <v>14</v>
      </c>
      <c r="P184" s="236">
        <v>0</v>
      </c>
      <c r="Q184" s="236">
        <v>0</v>
      </c>
      <c r="R184" s="236">
        <v>0</v>
      </c>
      <c r="S184" s="236">
        <v>0</v>
      </c>
      <c r="T184" s="236">
        <v>0</v>
      </c>
      <c r="U184" s="236">
        <v>0</v>
      </c>
      <c r="V184" s="237">
        <v>0</v>
      </c>
      <c r="W184" s="233">
        <v>0</v>
      </c>
      <c r="X184" s="238">
        <v>0</v>
      </c>
      <c r="Y184" s="238">
        <v>0</v>
      </c>
      <c r="Z184" s="197">
        <v>0</v>
      </c>
    </row>
    <row r="185" spans="1:28" s="2" customFormat="1" ht="15.75" thickBot="1" x14ac:dyDescent="0.3">
      <c r="A185" s="332"/>
      <c r="B185" s="95" t="s">
        <v>481</v>
      </c>
      <c r="C185" s="179"/>
      <c r="D185" s="178"/>
      <c r="E185" s="241">
        <v>58</v>
      </c>
      <c r="F185" s="242">
        <v>91</v>
      </c>
      <c r="G185" s="242">
        <v>101</v>
      </c>
      <c r="H185" s="242">
        <v>159</v>
      </c>
      <c r="I185" s="242">
        <v>0</v>
      </c>
      <c r="J185" s="242">
        <v>0</v>
      </c>
      <c r="K185" s="242">
        <v>0</v>
      </c>
      <c r="L185" s="243">
        <v>409</v>
      </c>
      <c r="M185" s="244">
        <v>1184</v>
      </c>
      <c r="N185" s="246">
        <v>5516</v>
      </c>
      <c r="O185" s="244">
        <v>7109</v>
      </c>
      <c r="P185" s="246">
        <v>5</v>
      </c>
      <c r="Q185" s="246">
        <v>25</v>
      </c>
      <c r="R185" s="246">
        <v>15</v>
      </c>
      <c r="S185" s="246">
        <v>19</v>
      </c>
      <c r="T185" s="246">
        <v>0</v>
      </c>
      <c r="U185" s="246">
        <v>0</v>
      </c>
      <c r="V185" s="246">
        <v>0</v>
      </c>
      <c r="W185" s="243">
        <v>64</v>
      </c>
      <c r="X185" s="244">
        <v>312</v>
      </c>
      <c r="Y185" s="244">
        <v>879</v>
      </c>
      <c r="Z185" s="246">
        <v>1255</v>
      </c>
      <c r="AB185" s="15"/>
    </row>
    <row r="186" spans="1:28" ht="15" customHeight="1" x14ac:dyDescent="0.25">
      <c r="A186" s="324" t="s">
        <v>240</v>
      </c>
      <c r="B186" s="43" t="s">
        <v>240</v>
      </c>
      <c r="C186" s="44"/>
      <c r="D186" s="44"/>
      <c r="E186" s="315">
        <v>4</v>
      </c>
      <c r="F186" s="315">
        <v>0</v>
      </c>
      <c r="G186" s="315">
        <v>223</v>
      </c>
      <c r="H186" s="315">
        <v>0</v>
      </c>
      <c r="I186" s="315">
        <v>8</v>
      </c>
      <c r="J186" s="315">
        <v>0</v>
      </c>
      <c r="K186" s="315">
        <v>0</v>
      </c>
      <c r="L186" s="315">
        <v>235</v>
      </c>
      <c r="M186" s="315">
        <v>175</v>
      </c>
      <c r="N186" s="315">
        <v>1593</v>
      </c>
      <c r="O186" s="315">
        <v>2003</v>
      </c>
      <c r="P186" s="315">
        <v>5</v>
      </c>
      <c r="Q186" s="315">
        <v>0</v>
      </c>
      <c r="R186" s="315">
        <v>106</v>
      </c>
      <c r="S186" s="315">
        <v>0</v>
      </c>
      <c r="T186" s="315">
        <v>0</v>
      </c>
      <c r="U186" s="315">
        <v>0</v>
      </c>
      <c r="V186" s="315">
        <v>0</v>
      </c>
      <c r="W186" s="315">
        <v>111</v>
      </c>
      <c r="X186" s="315">
        <v>36</v>
      </c>
      <c r="Y186" s="315">
        <v>302</v>
      </c>
      <c r="Z186" s="315">
        <v>449</v>
      </c>
    </row>
    <row r="187" spans="1:28" ht="15" customHeight="1" x14ac:dyDescent="0.25">
      <c r="A187" s="325"/>
      <c r="B187" s="45"/>
      <c r="C187" s="182" t="s">
        <v>241</v>
      </c>
      <c r="D187" s="183" t="s">
        <v>242</v>
      </c>
      <c r="E187" s="231">
        <v>0</v>
      </c>
      <c r="F187" s="232">
        <v>0</v>
      </c>
      <c r="G187" s="232">
        <v>0</v>
      </c>
      <c r="H187" s="232">
        <v>0</v>
      </c>
      <c r="I187" s="232">
        <v>0</v>
      </c>
      <c r="J187" s="232">
        <v>0</v>
      </c>
      <c r="K187" s="232">
        <v>0</v>
      </c>
      <c r="L187" s="233">
        <v>0</v>
      </c>
      <c r="M187" s="234">
        <v>16</v>
      </c>
      <c r="N187" s="234">
        <v>282</v>
      </c>
      <c r="O187" s="235">
        <v>298</v>
      </c>
      <c r="P187" s="236">
        <v>0</v>
      </c>
      <c r="Q187" s="236">
        <v>0</v>
      </c>
      <c r="R187" s="236">
        <v>0</v>
      </c>
      <c r="S187" s="236">
        <v>0</v>
      </c>
      <c r="T187" s="236">
        <v>0</v>
      </c>
      <c r="U187" s="240">
        <v>0</v>
      </c>
      <c r="V187" s="237">
        <v>0</v>
      </c>
      <c r="W187" s="233">
        <v>0</v>
      </c>
      <c r="X187" s="234">
        <v>3</v>
      </c>
      <c r="Y187" s="238">
        <v>47</v>
      </c>
      <c r="Z187" s="239">
        <v>50</v>
      </c>
    </row>
    <row r="188" spans="1:28" ht="15" customHeight="1" x14ac:dyDescent="0.25">
      <c r="A188" s="325"/>
      <c r="B188" s="45"/>
      <c r="C188" s="182"/>
      <c r="D188" s="183" t="s">
        <v>550</v>
      </c>
      <c r="E188" s="231">
        <v>0</v>
      </c>
      <c r="F188" s="232">
        <v>0</v>
      </c>
      <c r="G188" s="232">
        <v>0</v>
      </c>
      <c r="H188" s="232">
        <v>0</v>
      </c>
      <c r="I188" s="232">
        <v>0</v>
      </c>
      <c r="J188" s="232">
        <v>0</v>
      </c>
      <c r="K188" s="232">
        <v>0</v>
      </c>
      <c r="L188" s="233">
        <v>0</v>
      </c>
      <c r="M188" s="234">
        <v>0</v>
      </c>
      <c r="N188" s="234">
        <v>1</v>
      </c>
      <c r="O188" s="235">
        <v>1</v>
      </c>
      <c r="P188" s="236">
        <v>0</v>
      </c>
      <c r="Q188" s="236">
        <v>0</v>
      </c>
      <c r="R188" s="236">
        <v>0</v>
      </c>
      <c r="S188" s="236">
        <v>0</v>
      </c>
      <c r="T188" s="236">
        <v>0</v>
      </c>
      <c r="U188" s="240">
        <v>0</v>
      </c>
      <c r="V188" s="237">
        <v>0</v>
      </c>
      <c r="W188" s="233">
        <v>0</v>
      </c>
      <c r="X188" s="234">
        <v>0</v>
      </c>
      <c r="Y188" s="238">
        <v>1</v>
      </c>
      <c r="Z188" s="239">
        <v>1</v>
      </c>
    </row>
    <row r="189" spans="1:28" ht="15" customHeight="1" x14ac:dyDescent="0.25">
      <c r="A189" s="325"/>
      <c r="B189" s="45"/>
      <c r="C189" s="182"/>
      <c r="D189" s="183" t="s">
        <v>551</v>
      </c>
      <c r="E189" s="231">
        <v>0</v>
      </c>
      <c r="F189" s="232">
        <v>0</v>
      </c>
      <c r="G189" s="232">
        <v>0</v>
      </c>
      <c r="H189" s="232">
        <v>0</v>
      </c>
      <c r="I189" s="232">
        <v>0</v>
      </c>
      <c r="J189" s="232">
        <v>0</v>
      </c>
      <c r="K189" s="232">
        <v>0</v>
      </c>
      <c r="L189" s="233">
        <v>0</v>
      </c>
      <c r="M189" s="234">
        <v>1</v>
      </c>
      <c r="N189" s="234">
        <v>3</v>
      </c>
      <c r="O189" s="235">
        <v>4</v>
      </c>
      <c r="P189" s="236">
        <v>0</v>
      </c>
      <c r="Q189" s="236">
        <v>0</v>
      </c>
      <c r="R189" s="236">
        <v>0</v>
      </c>
      <c r="S189" s="236">
        <v>0</v>
      </c>
      <c r="T189" s="236">
        <v>0</v>
      </c>
      <c r="U189" s="240">
        <v>0</v>
      </c>
      <c r="V189" s="237">
        <v>0</v>
      </c>
      <c r="W189" s="233">
        <v>0</v>
      </c>
      <c r="X189" s="234">
        <v>0</v>
      </c>
      <c r="Y189" s="238">
        <v>0</v>
      </c>
      <c r="Z189" s="239">
        <v>0</v>
      </c>
    </row>
    <row r="190" spans="1:28" ht="15" customHeight="1" x14ac:dyDescent="0.25">
      <c r="A190" s="325"/>
      <c r="B190" s="45"/>
      <c r="C190" s="182"/>
      <c r="D190" s="183" t="s">
        <v>243</v>
      </c>
      <c r="E190" s="231">
        <v>0</v>
      </c>
      <c r="F190" s="232">
        <v>0</v>
      </c>
      <c r="G190" s="232">
        <v>0</v>
      </c>
      <c r="H190" s="232">
        <v>0</v>
      </c>
      <c r="I190" s="232">
        <v>0</v>
      </c>
      <c r="J190" s="232">
        <v>0</v>
      </c>
      <c r="K190" s="232">
        <v>0</v>
      </c>
      <c r="L190" s="233">
        <v>0</v>
      </c>
      <c r="M190" s="234">
        <v>2</v>
      </c>
      <c r="N190" s="234">
        <v>5</v>
      </c>
      <c r="O190" s="235">
        <v>7</v>
      </c>
      <c r="P190" s="236">
        <v>0</v>
      </c>
      <c r="Q190" s="236">
        <v>0</v>
      </c>
      <c r="R190" s="236">
        <v>0</v>
      </c>
      <c r="S190" s="236">
        <v>0</v>
      </c>
      <c r="T190" s="236">
        <v>0</v>
      </c>
      <c r="U190" s="240">
        <v>0</v>
      </c>
      <c r="V190" s="237">
        <v>0</v>
      </c>
      <c r="W190" s="233">
        <v>0</v>
      </c>
      <c r="X190" s="234">
        <v>0</v>
      </c>
      <c r="Y190" s="238">
        <v>0</v>
      </c>
      <c r="Z190" s="239">
        <v>0</v>
      </c>
    </row>
    <row r="191" spans="1:28" ht="15" customHeight="1" x14ac:dyDescent="0.25">
      <c r="A191" s="325"/>
      <c r="B191" s="45"/>
      <c r="C191" s="182"/>
      <c r="D191" s="183" t="s">
        <v>440</v>
      </c>
      <c r="E191" s="231">
        <v>0</v>
      </c>
      <c r="F191" s="232">
        <v>0</v>
      </c>
      <c r="G191" s="232">
        <v>0</v>
      </c>
      <c r="H191" s="232">
        <v>0</v>
      </c>
      <c r="I191" s="232">
        <v>0</v>
      </c>
      <c r="J191" s="232">
        <v>0</v>
      </c>
      <c r="K191" s="232">
        <v>0</v>
      </c>
      <c r="L191" s="233">
        <v>0</v>
      </c>
      <c r="M191" s="234">
        <v>0</v>
      </c>
      <c r="N191" s="234">
        <v>6</v>
      </c>
      <c r="O191" s="235">
        <v>6</v>
      </c>
      <c r="P191" s="236">
        <v>0</v>
      </c>
      <c r="Q191" s="236">
        <v>0</v>
      </c>
      <c r="R191" s="236">
        <v>0</v>
      </c>
      <c r="S191" s="236">
        <v>0</v>
      </c>
      <c r="T191" s="236">
        <v>0</v>
      </c>
      <c r="U191" s="240">
        <v>0</v>
      </c>
      <c r="V191" s="237">
        <v>0</v>
      </c>
      <c r="W191" s="233">
        <v>0</v>
      </c>
      <c r="X191" s="234">
        <v>0</v>
      </c>
      <c r="Y191" s="238">
        <v>3</v>
      </c>
      <c r="Z191" s="239">
        <v>3</v>
      </c>
    </row>
    <row r="192" spans="1:28" ht="15" customHeight="1" x14ac:dyDescent="0.25">
      <c r="A192" s="325"/>
      <c r="B192" s="45"/>
      <c r="C192" s="182" t="s">
        <v>241</v>
      </c>
      <c r="D192" s="183" t="s">
        <v>527</v>
      </c>
      <c r="E192" s="231">
        <v>0</v>
      </c>
      <c r="F192" s="232">
        <v>0</v>
      </c>
      <c r="G192" s="232">
        <v>0</v>
      </c>
      <c r="H192" s="232">
        <v>0</v>
      </c>
      <c r="I192" s="232">
        <v>0</v>
      </c>
      <c r="J192" s="232">
        <v>0</v>
      </c>
      <c r="K192" s="232">
        <v>0</v>
      </c>
      <c r="L192" s="233">
        <v>0</v>
      </c>
      <c r="M192" s="234">
        <v>10</v>
      </c>
      <c r="N192" s="234">
        <v>8</v>
      </c>
      <c r="O192" s="235">
        <v>18</v>
      </c>
      <c r="P192" s="236">
        <v>0</v>
      </c>
      <c r="Q192" s="236">
        <v>0</v>
      </c>
      <c r="R192" s="236">
        <v>0</v>
      </c>
      <c r="S192" s="236">
        <v>0</v>
      </c>
      <c r="T192" s="236">
        <v>0</v>
      </c>
      <c r="U192" s="240">
        <v>0</v>
      </c>
      <c r="V192" s="237">
        <v>0</v>
      </c>
      <c r="W192" s="233">
        <v>0</v>
      </c>
      <c r="X192" s="234">
        <v>5</v>
      </c>
      <c r="Y192" s="238">
        <v>9</v>
      </c>
      <c r="Z192" s="239">
        <v>14</v>
      </c>
    </row>
    <row r="193" spans="1:26" ht="15" customHeight="1" x14ac:dyDescent="0.25">
      <c r="A193" s="325"/>
      <c r="B193" s="45"/>
      <c r="C193" s="182" t="s">
        <v>241</v>
      </c>
      <c r="D193" s="183" t="s">
        <v>528</v>
      </c>
      <c r="E193" s="231">
        <v>0</v>
      </c>
      <c r="F193" s="232">
        <v>0</v>
      </c>
      <c r="G193" s="232">
        <v>0</v>
      </c>
      <c r="H193" s="232">
        <v>0</v>
      </c>
      <c r="I193" s="232">
        <v>0</v>
      </c>
      <c r="J193" s="232">
        <v>0</v>
      </c>
      <c r="K193" s="232">
        <v>0</v>
      </c>
      <c r="L193" s="233">
        <v>0</v>
      </c>
      <c r="M193" s="234">
        <v>0</v>
      </c>
      <c r="N193" s="234">
        <v>0</v>
      </c>
      <c r="O193" s="235">
        <v>0</v>
      </c>
      <c r="P193" s="236">
        <v>0</v>
      </c>
      <c r="Q193" s="236">
        <v>0</v>
      </c>
      <c r="R193" s="236">
        <v>0</v>
      </c>
      <c r="S193" s="236">
        <v>0</v>
      </c>
      <c r="T193" s="236">
        <v>0</v>
      </c>
      <c r="U193" s="240">
        <v>0</v>
      </c>
      <c r="V193" s="237">
        <v>0</v>
      </c>
      <c r="W193" s="233">
        <v>0</v>
      </c>
      <c r="X193" s="234">
        <v>0</v>
      </c>
      <c r="Y193" s="238">
        <v>0</v>
      </c>
      <c r="Z193" s="239">
        <v>0</v>
      </c>
    </row>
    <row r="194" spans="1:26" ht="15" customHeight="1" x14ac:dyDescent="0.25">
      <c r="A194" s="325"/>
      <c r="B194" s="45"/>
      <c r="C194" s="182" t="s">
        <v>259</v>
      </c>
      <c r="D194" s="183" t="s">
        <v>529</v>
      </c>
      <c r="E194" s="231">
        <v>0</v>
      </c>
      <c r="F194" s="232">
        <v>0</v>
      </c>
      <c r="G194" s="232">
        <v>0</v>
      </c>
      <c r="H194" s="232">
        <v>0</v>
      </c>
      <c r="I194" s="232">
        <v>0</v>
      </c>
      <c r="J194" s="232">
        <v>0</v>
      </c>
      <c r="K194" s="232">
        <v>0</v>
      </c>
      <c r="L194" s="233">
        <v>0</v>
      </c>
      <c r="M194" s="234">
        <v>0</v>
      </c>
      <c r="N194" s="234">
        <v>0</v>
      </c>
      <c r="O194" s="235">
        <v>0</v>
      </c>
      <c r="P194" s="236">
        <v>0</v>
      </c>
      <c r="Q194" s="236">
        <v>0</v>
      </c>
      <c r="R194" s="236">
        <v>0</v>
      </c>
      <c r="S194" s="236">
        <v>0</v>
      </c>
      <c r="T194" s="236">
        <v>0</v>
      </c>
      <c r="U194" s="240">
        <v>0</v>
      </c>
      <c r="V194" s="237">
        <v>0</v>
      </c>
      <c r="W194" s="233">
        <v>0</v>
      </c>
      <c r="X194" s="234">
        <v>0</v>
      </c>
      <c r="Y194" s="238">
        <v>0</v>
      </c>
      <c r="Z194" s="239">
        <v>0</v>
      </c>
    </row>
    <row r="195" spans="1:26" ht="15" customHeight="1" x14ac:dyDescent="0.25">
      <c r="A195" s="325"/>
      <c r="B195" s="45"/>
      <c r="C195" s="182" t="s">
        <v>247</v>
      </c>
      <c r="D195" s="183" t="s">
        <v>566</v>
      </c>
      <c r="E195" s="231">
        <v>0</v>
      </c>
      <c r="F195" s="232">
        <v>0</v>
      </c>
      <c r="G195" s="232">
        <v>0</v>
      </c>
      <c r="H195" s="232">
        <v>0</v>
      </c>
      <c r="I195" s="232">
        <v>0</v>
      </c>
      <c r="J195" s="232">
        <v>0</v>
      </c>
      <c r="K195" s="232">
        <v>0</v>
      </c>
      <c r="L195" s="233">
        <v>0</v>
      </c>
      <c r="M195" s="234">
        <v>0</v>
      </c>
      <c r="N195" s="234">
        <v>6</v>
      </c>
      <c r="O195" s="235">
        <v>6</v>
      </c>
      <c r="P195" s="236">
        <v>0</v>
      </c>
      <c r="Q195" s="236">
        <v>0</v>
      </c>
      <c r="R195" s="236">
        <v>0</v>
      </c>
      <c r="S195" s="236">
        <v>0</v>
      </c>
      <c r="T195" s="236">
        <v>0</v>
      </c>
      <c r="U195" s="240">
        <v>0</v>
      </c>
      <c r="V195" s="237">
        <v>0</v>
      </c>
      <c r="W195" s="233">
        <v>0</v>
      </c>
      <c r="X195" s="234">
        <v>0</v>
      </c>
      <c r="Y195" s="238">
        <v>0</v>
      </c>
      <c r="Z195" s="239">
        <v>0</v>
      </c>
    </row>
    <row r="196" spans="1:26" ht="15" customHeight="1" x14ac:dyDescent="0.25">
      <c r="A196" s="325"/>
      <c r="B196" s="45"/>
      <c r="C196" s="182" t="s">
        <v>247</v>
      </c>
      <c r="D196" s="183" t="s">
        <v>554</v>
      </c>
      <c r="E196" s="231">
        <v>0</v>
      </c>
      <c r="F196" s="232">
        <v>0</v>
      </c>
      <c r="G196" s="232">
        <v>0</v>
      </c>
      <c r="H196" s="232">
        <v>0</v>
      </c>
      <c r="I196" s="232">
        <v>0</v>
      </c>
      <c r="J196" s="232">
        <v>0</v>
      </c>
      <c r="K196" s="232">
        <v>0</v>
      </c>
      <c r="L196" s="233">
        <v>0</v>
      </c>
      <c r="M196" s="234">
        <v>2</v>
      </c>
      <c r="N196" s="234">
        <v>6</v>
      </c>
      <c r="O196" s="235">
        <v>8</v>
      </c>
      <c r="P196" s="236">
        <v>0</v>
      </c>
      <c r="Q196" s="236">
        <v>0</v>
      </c>
      <c r="R196" s="236">
        <v>0</v>
      </c>
      <c r="S196" s="236">
        <v>0</v>
      </c>
      <c r="T196" s="236">
        <v>0</v>
      </c>
      <c r="U196" s="240">
        <v>0</v>
      </c>
      <c r="V196" s="237">
        <v>0</v>
      </c>
      <c r="W196" s="233">
        <v>0</v>
      </c>
      <c r="X196" s="234">
        <v>0</v>
      </c>
      <c r="Y196" s="238">
        <v>0</v>
      </c>
      <c r="Z196" s="239">
        <v>0</v>
      </c>
    </row>
    <row r="197" spans="1:26" ht="15" customHeight="1" x14ac:dyDescent="0.25">
      <c r="A197" s="325"/>
      <c r="B197" s="45"/>
      <c r="C197" s="182" t="s">
        <v>241</v>
      </c>
      <c r="D197" s="183" t="s">
        <v>567</v>
      </c>
      <c r="E197" s="231">
        <v>0</v>
      </c>
      <c r="F197" s="232">
        <v>0</v>
      </c>
      <c r="G197" s="232">
        <v>0</v>
      </c>
      <c r="H197" s="232">
        <v>0</v>
      </c>
      <c r="I197" s="232">
        <v>0</v>
      </c>
      <c r="J197" s="232">
        <v>0</v>
      </c>
      <c r="K197" s="232">
        <v>0</v>
      </c>
      <c r="L197" s="233">
        <v>0</v>
      </c>
      <c r="M197" s="234">
        <v>0</v>
      </c>
      <c r="N197" s="234">
        <v>11</v>
      </c>
      <c r="O197" s="235">
        <v>11</v>
      </c>
      <c r="P197" s="236">
        <v>0</v>
      </c>
      <c r="Q197" s="236">
        <v>0</v>
      </c>
      <c r="R197" s="236">
        <v>0</v>
      </c>
      <c r="S197" s="236">
        <v>0</v>
      </c>
      <c r="T197" s="236">
        <v>0</v>
      </c>
      <c r="U197" s="240">
        <v>0</v>
      </c>
      <c r="V197" s="237">
        <v>0</v>
      </c>
      <c r="W197" s="233">
        <v>0</v>
      </c>
      <c r="X197" s="234">
        <v>0</v>
      </c>
      <c r="Y197" s="238">
        <v>3</v>
      </c>
      <c r="Z197" s="239">
        <v>3</v>
      </c>
    </row>
    <row r="198" spans="1:26" ht="15" customHeight="1" x14ac:dyDescent="0.25">
      <c r="A198" s="325"/>
      <c r="B198" s="45"/>
      <c r="C198" s="182" t="s">
        <v>241</v>
      </c>
      <c r="D198" s="183" t="s">
        <v>244</v>
      </c>
      <c r="E198" s="231">
        <v>0</v>
      </c>
      <c r="F198" s="232">
        <v>0</v>
      </c>
      <c r="G198" s="232">
        <v>0</v>
      </c>
      <c r="H198" s="232">
        <v>0</v>
      </c>
      <c r="I198" s="232">
        <v>0</v>
      </c>
      <c r="J198" s="232">
        <v>0</v>
      </c>
      <c r="K198" s="232">
        <v>0</v>
      </c>
      <c r="L198" s="233">
        <v>0</v>
      </c>
      <c r="M198" s="234">
        <v>1</v>
      </c>
      <c r="N198" s="234">
        <v>37</v>
      </c>
      <c r="O198" s="235">
        <v>38</v>
      </c>
      <c r="P198" s="236">
        <v>0</v>
      </c>
      <c r="Q198" s="236">
        <v>0</v>
      </c>
      <c r="R198" s="236">
        <v>0</v>
      </c>
      <c r="S198" s="236">
        <v>0</v>
      </c>
      <c r="T198" s="236">
        <v>0</v>
      </c>
      <c r="U198" s="240">
        <v>0</v>
      </c>
      <c r="V198" s="237">
        <v>0</v>
      </c>
      <c r="W198" s="233">
        <v>0</v>
      </c>
      <c r="X198" s="234">
        <v>0</v>
      </c>
      <c r="Y198" s="238">
        <v>3</v>
      </c>
      <c r="Z198" s="239">
        <v>3</v>
      </c>
    </row>
    <row r="199" spans="1:26" ht="15" customHeight="1" x14ac:dyDescent="0.25">
      <c r="A199" s="325"/>
      <c r="B199" s="45"/>
      <c r="C199" s="182" t="s">
        <v>241</v>
      </c>
      <c r="D199" s="183" t="s">
        <v>245</v>
      </c>
      <c r="E199" s="231">
        <v>0</v>
      </c>
      <c r="F199" s="232">
        <v>0</v>
      </c>
      <c r="G199" s="232">
        <v>0</v>
      </c>
      <c r="H199" s="232">
        <v>0</v>
      </c>
      <c r="I199" s="232">
        <v>0</v>
      </c>
      <c r="J199" s="232">
        <v>0</v>
      </c>
      <c r="K199" s="232">
        <v>0</v>
      </c>
      <c r="L199" s="233">
        <v>0</v>
      </c>
      <c r="M199" s="234">
        <v>0</v>
      </c>
      <c r="N199" s="234">
        <v>23</v>
      </c>
      <c r="O199" s="235">
        <v>23</v>
      </c>
      <c r="P199" s="236">
        <v>0</v>
      </c>
      <c r="Q199" s="236">
        <v>0</v>
      </c>
      <c r="R199" s="236">
        <v>0</v>
      </c>
      <c r="S199" s="236">
        <v>0</v>
      </c>
      <c r="T199" s="236">
        <v>0</v>
      </c>
      <c r="U199" s="240">
        <v>0</v>
      </c>
      <c r="V199" s="237">
        <v>0</v>
      </c>
      <c r="W199" s="233">
        <v>0</v>
      </c>
      <c r="X199" s="234">
        <v>0</v>
      </c>
      <c r="Y199" s="238">
        <v>8</v>
      </c>
      <c r="Z199" s="239">
        <v>8</v>
      </c>
    </row>
    <row r="200" spans="1:26" ht="15" customHeight="1" x14ac:dyDescent="0.25">
      <c r="A200" s="325"/>
      <c r="B200" s="45"/>
      <c r="C200" s="182"/>
      <c r="D200" s="183" t="s">
        <v>246</v>
      </c>
      <c r="E200" s="231">
        <v>0</v>
      </c>
      <c r="F200" s="232">
        <v>0</v>
      </c>
      <c r="G200" s="232">
        <v>0</v>
      </c>
      <c r="H200" s="232">
        <v>0</v>
      </c>
      <c r="I200" s="232">
        <v>0</v>
      </c>
      <c r="J200" s="232">
        <v>0</v>
      </c>
      <c r="K200" s="232">
        <v>0</v>
      </c>
      <c r="L200" s="233">
        <v>0</v>
      </c>
      <c r="M200" s="234">
        <v>0</v>
      </c>
      <c r="N200" s="234">
        <v>9</v>
      </c>
      <c r="O200" s="235">
        <v>9</v>
      </c>
      <c r="P200" s="236">
        <v>0</v>
      </c>
      <c r="Q200" s="236">
        <v>0</v>
      </c>
      <c r="R200" s="236">
        <v>0</v>
      </c>
      <c r="S200" s="236">
        <v>0</v>
      </c>
      <c r="T200" s="236">
        <v>0</v>
      </c>
      <c r="U200" s="240">
        <v>0</v>
      </c>
      <c r="V200" s="237">
        <v>0</v>
      </c>
      <c r="W200" s="233">
        <v>0</v>
      </c>
      <c r="X200" s="234">
        <v>0</v>
      </c>
      <c r="Y200" s="238">
        <v>2</v>
      </c>
      <c r="Z200" s="239">
        <v>2</v>
      </c>
    </row>
    <row r="201" spans="1:26" ht="15" customHeight="1" x14ac:dyDescent="0.25">
      <c r="A201" s="325"/>
      <c r="B201" s="45"/>
      <c r="C201" s="182" t="s">
        <v>247</v>
      </c>
      <c r="D201" s="183" t="s">
        <v>248</v>
      </c>
      <c r="E201" s="231">
        <v>0</v>
      </c>
      <c r="F201" s="232">
        <v>0</v>
      </c>
      <c r="G201" s="232">
        <v>0</v>
      </c>
      <c r="H201" s="232">
        <v>0</v>
      </c>
      <c r="I201" s="232">
        <v>0</v>
      </c>
      <c r="J201" s="232">
        <v>0</v>
      </c>
      <c r="K201" s="232">
        <v>0</v>
      </c>
      <c r="L201" s="233">
        <v>0</v>
      </c>
      <c r="M201" s="234">
        <v>2</v>
      </c>
      <c r="N201" s="234">
        <v>57</v>
      </c>
      <c r="O201" s="235">
        <v>59</v>
      </c>
      <c r="P201" s="236">
        <v>0</v>
      </c>
      <c r="Q201" s="236">
        <v>0</v>
      </c>
      <c r="R201" s="236">
        <v>0</v>
      </c>
      <c r="S201" s="236">
        <v>0</v>
      </c>
      <c r="T201" s="236">
        <v>0</v>
      </c>
      <c r="U201" s="240">
        <v>0</v>
      </c>
      <c r="V201" s="237">
        <v>0</v>
      </c>
      <c r="W201" s="233">
        <v>0</v>
      </c>
      <c r="X201" s="234">
        <v>0</v>
      </c>
      <c r="Y201" s="238">
        <v>10</v>
      </c>
      <c r="Z201" s="239">
        <v>10</v>
      </c>
    </row>
    <row r="202" spans="1:26" ht="15" customHeight="1" x14ac:dyDescent="0.25">
      <c r="A202" s="325"/>
      <c r="B202" s="45"/>
      <c r="C202" s="182" t="s">
        <v>249</v>
      </c>
      <c r="D202" s="183" t="s">
        <v>250</v>
      </c>
      <c r="E202" s="231">
        <v>4</v>
      </c>
      <c r="F202" s="232">
        <v>0</v>
      </c>
      <c r="G202" s="232">
        <v>36</v>
      </c>
      <c r="H202" s="232">
        <v>0</v>
      </c>
      <c r="I202" s="232">
        <v>8</v>
      </c>
      <c r="J202" s="232">
        <v>0</v>
      </c>
      <c r="K202" s="232">
        <v>0</v>
      </c>
      <c r="L202" s="233">
        <v>48</v>
      </c>
      <c r="M202" s="234">
        <v>64</v>
      </c>
      <c r="N202" s="234">
        <v>284</v>
      </c>
      <c r="O202" s="235">
        <v>396</v>
      </c>
      <c r="P202" s="236">
        <v>5</v>
      </c>
      <c r="Q202" s="236">
        <v>0</v>
      </c>
      <c r="R202" s="236">
        <v>6</v>
      </c>
      <c r="S202" s="236">
        <v>0</v>
      </c>
      <c r="T202" s="236">
        <v>0</v>
      </c>
      <c r="U202" s="240">
        <v>0</v>
      </c>
      <c r="V202" s="237">
        <v>0</v>
      </c>
      <c r="W202" s="233">
        <v>11</v>
      </c>
      <c r="X202" s="234">
        <v>10</v>
      </c>
      <c r="Y202" s="238">
        <v>44</v>
      </c>
      <c r="Z202" s="239">
        <v>65</v>
      </c>
    </row>
    <row r="203" spans="1:26" ht="15" customHeight="1" x14ac:dyDescent="0.25">
      <c r="A203" s="325"/>
      <c r="B203" s="45"/>
      <c r="C203" s="182" t="s">
        <v>251</v>
      </c>
      <c r="D203" s="183" t="s">
        <v>252</v>
      </c>
      <c r="E203" s="231">
        <v>0</v>
      </c>
      <c r="F203" s="232">
        <v>0</v>
      </c>
      <c r="G203" s="232">
        <v>160</v>
      </c>
      <c r="H203" s="232">
        <v>0</v>
      </c>
      <c r="I203" s="232">
        <v>0</v>
      </c>
      <c r="J203" s="232">
        <v>0</v>
      </c>
      <c r="K203" s="232">
        <v>0</v>
      </c>
      <c r="L203" s="233">
        <v>160</v>
      </c>
      <c r="M203" s="234">
        <v>9</v>
      </c>
      <c r="N203" s="234">
        <v>43</v>
      </c>
      <c r="O203" s="235">
        <v>212</v>
      </c>
      <c r="P203" s="236">
        <v>0</v>
      </c>
      <c r="Q203" s="236">
        <v>0</v>
      </c>
      <c r="R203" s="236">
        <v>84</v>
      </c>
      <c r="S203" s="236">
        <v>0</v>
      </c>
      <c r="T203" s="236">
        <v>0</v>
      </c>
      <c r="U203" s="240">
        <v>0</v>
      </c>
      <c r="V203" s="237">
        <v>0</v>
      </c>
      <c r="W203" s="233">
        <v>84</v>
      </c>
      <c r="X203" s="234">
        <v>1</v>
      </c>
      <c r="Y203" s="238">
        <v>6</v>
      </c>
      <c r="Z203" s="239">
        <v>91</v>
      </c>
    </row>
    <row r="204" spans="1:26" ht="15" customHeight="1" x14ac:dyDescent="0.25">
      <c r="A204" s="325"/>
      <c r="B204" s="45"/>
      <c r="C204" s="182"/>
      <c r="D204" s="183" t="s">
        <v>253</v>
      </c>
      <c r="E204" s="231">
        <v>0</v>
      </c>
      <c r="F204" s="232">
        <v>0</v>
      </c>
      <c r="G204" s="232">
        <v>0</v>
      </c>
      <c r="H204" s="232">
        <v>0</v>
      </c>
      <c r="I204" s="232">
        <v>0</v>
      </c>
      <c r="J204" s="232">
        <v>0</v>
      </c>
      <c r="K204" s="232">
        <v>0</v>
      </c>
      <c r="L204" s="233">
        <v>0</v>
      </c>
      <c r="M204" s="234">
        <v>0</v>
      </c>
      <c r="N204" s="234">
        <v>5</v>
      </c>
      <c r="O204" s="235">
        <v>5</v>
      </c>
      <c r="P204" s="236">
        <v>0</v>
      </c>
      <c r="Q204" s="236">
        <v>0</v>
      </c>
      <c r="R204" s="236">
        <v>0</v>
      </c>
      <c r="S204" s="236">
        <v>0</v>
      </c>
      <c r="T204" s="236">
        <v>0</v>
      </c>
      <c r="U204" s="240">
        <v>0</v>
      </c>
      <c r="V204" s="237">
        <v>0</v>
      </c>
      <c r="W204" s="233">
        <v>0</v>
      </c>
      <c r="X204" s="234">
        <v>0</v>
      </c>
      <c r="Y204" s="238">
        <v>0</v>
      </c>
      <c r="Z204" s="239">
        <v>0</v>
      </c>
    </row>
    <row r="205" spans="1:26" ht="15" customHeight="1" x14ac:dyDescent="0.25">
      <c r="A205" s="325"/>
      <c r="B205" s="45"/>
      <c r="C205" s="182"/>
      <c r="D205" s="184" t="s">
        <v>254</v>
      </c>
      <c r="E205" s="231">
        <v>0</v>
      </c>
      <c r="F205" s="232">
        <v>0</v>
      </c>
      <c r="G205" s="232">
        <v>0</v>
      </c>
      <c r="H205" s="232">
        <v>0</v>
      </c>
      <c r="I205" s="232">
        <v>0</v>
      </c>
      <c r="J205" s="232">
        <v>0</v>
      </c>
      <c r="K205" s="232">
        <v>0</v>
      </c>
      <c r="L205" s="233">
        <v>0</v>
      </c>
      <c r="M205" s="234">
        <v>4</v>
      </c>
      <c r="N205" s="234">
        <v>24</v>
      </c>
      <c r="O205" s="235">
        <v>28</v>
      </c>
      <c r="P205" s="236">
        <v>0</v>
      </c>
      <c r="Q205" s="236">
        <v>0</v>
      </c>
      <c r="R205" s="236">
        <v>0</v>
      </c>
      <c r="S205" s="236">
        <v>0</v>
      </c>
      <c r="T205" s="236">
        <v>0</v>
      </c>
      <c r="U205" s="240">
        <v>0</v>
      </c>
      <c r="V205" s="237">
        <v>0</v>
      </c>
      <c r="W205" s="233">
        <v>0</v>
      </c>
      <c r="X205" s="234">
        <v>1</v>
      </c>
      <c r="Y205" s="238">
        <v>5</v>
      </c>
      <c r="Z205" s="239">
        <v>6</v>
      </c>
    </row>
    <row r="206" spans="1:26" ht="15" customHeight="1" x14ac:dyDescent="0.25">
      <c r="A206" s="325"/>
      <c r="B206" s="45"/>
      <c r="C206" s="182" t="s">
        <v>255</v>
      </c>
      <c r="D206" s="184" t="s">
        <v>256</v>
      </c>
      <c r="E206" s="231">
        <v>0</v>
      </c>
      <c r="F206" s="232">
        <v>0</v>
      </c>
      <c r="G206" s="232">
        <v>15</v>
      </c>
      <c r="H206" s="232">
        <v>0</v>
      </c>
      <c r="I206" s="232">
        <v>0</v>
      </c>
      <c r="J206" s="232">
        <v>0</v>
      </c>
      <c r="K206" s="232">
        <v>0</v>
      </c>
      <c r="L206" s="233">
        <v>15</v>
      </c>
      <c r="M206" s="234">
        <v>23</v>
      </c>
      <c r="N206" s="234">
        <v>179</v>
      </c>
      <c r="O206" s="235">
        <v>217</v>
      </c>
      <c r="P206" s="236">
        <v>0</v>
      </c>
      <c r="Q206" s="236">
        <v>0</v>
      </c>
      <c r="R206" s="236">
        <v>5</v>
      </c>
      <c r="S206" s="236">
        <v>0</v>
      </c>
      <c r="T206" s="236">
        <v>0</v>
      </c>
      <c r="U206" s="240">
        <v>0</v>
      </c>
      <c r="V206" s="237">
        <v>0</v>
      </c>
      <c r="W206" s="233">
        <v>5</v>
      </c>
      <c r="X206" s="234">
        <v>3</v>
      </c>
      <c r="Y206" s="238">
        <v>33</v>
      </c>
      <c r="Z206" s="239">
        <v>41</v>
      </c>
    </row>
    <row r="207" spans="1:26" ht="15" customHeight="1" x14ac:dyDescent="0.25">
      <c r="A207" s="325"/>
      <c r="B207" s="45"/>
      <c r="C207" s="182" t="s">
        <v>257</v>
      </c>
      <c r="D207" s="184" t="s">
        <v>258</v>
      </c>
      <c r="E207" s="231">
        <v>0</v>
      </c>
      <c r="F207" s="232">
        <v>0</v>
      </c>
      <c r="G207" s="232">
        <v>12</v>
      </c>
      <c r="H207" s="232">
        <v>0</v>
      </c>
      <c r="I207" s="232">
        <v>0</v>
      </c>
      <c r="J207" s="232">
        <v>0</v>
      </c>
      <c r="K207" s="232">
        <v>0</v>
      </c>
      <c r="L207" s="233">
        <v>12</v>
      </c>
      <c r="M207" s="234">
        <v>11</v>
      </c>
      <c r="N207" s="234">
        <v>143</v>
      </c>
      <c r="O207" s="235">
        <v>166</v>
      </c>
      <c r="P207" s="236">
        <v>0</v>
      </c>
      <c r="Q207" s="236">
        <v>0</v>
      </c>
      <c r="R207" s="236">
        <v>11</v>
      </c>
      <c r="S207" s="236">
        <v>0</v>
      </c>
      <c r="T207" s="236">
        <v>0</v>
      </c>
      <c r="U207" s="240">
        <v>0</v>
      </c>
      <c r="V207" s="237">
        <v>0</v>
      </c>
      <c r="W207" s="233">
        <v>11</v>
      </c>
      <c r="X207" s="234">
        <v>4</v>
      </c>
      <c r="Y207" s="238">
        <v>30</v>
      </c>
      <c r="Z207" s="239">
        <v>45</v>
      </c>
    </row>
    <row r="208" spans="1:26" ht="15" customHeight="1" x14ac:dyDescent="0.25">
      <c r="A208" s="325"/>
      <c r="B208" s="45"/>
      <c r="C208" s="182" t="s">
        <v>259</v>
      </c>
      <c r="D208" s="184" t="s">
        <v>260</v>
      </c>
      <c r="E208" s="231">
        <v>0</v>
      </c>
      <c r="F208" s="232">
        <v>0</v>
      </c>
      <c r="G208" s="232">
        <v>0</v>
      </c>
      <c r="H208" s="232">
        <v>0</v>
      </c>
      <c r="I208" s="232">
        <v>0</v>
      </c>
      <c r="J208" s="232">
        <v>0</v>
      </c>
      <c r="K208" s="232">
        <v>0</v>
      </c>
      <c r="L208" s="233">
        <v>0</v>
      </c>
      <c r="M208" s="234">
        <v>1</v>
      </c>
      <c r="N208" s="234">
        <v>10</v>
      </c>
      <c r="O208" s="235">
        <v>11</v>
      </c>
      <c r="P208" s="236">
        <v>0</v>
      </c>
      <c r="Q208" s="236">
        <v>0</v>
      </c>
      <c r="R208" s="236">
        <v>0</v>
      </c>
      <c r="S208" s="236">
        <v>0</v>
      </c>
      <c r="T208" s="236">
        <v>0</v>
      </c>
      <c r="U208" s="240">
        <v>0</v>
      </c>
      <c r="V208" s="237">
        <v>0</v>
      </c>
      <c r="W208" s="233">
        <v>0</v>
      </c>
      <c r="X208" s="234">
        <v>2</v>
      </c>
      <c r="Y208" s="238">
        <v>5</v>
      </c>
      <c r="Z208" s="239">
        <v>7</v>
      </c>
    </row>
    <row r="209" spans="1:26" ht="15" customHeight="1" x14ac:dyDescent="0.25">
      <c r="A209" s="325"/>
      <c r="B209" s="45"/>
      <c r="C209" s="182"/>
      <c r="D209" s="184" t="s">
        <v>261</v>
      </c>
      <c r="E209" s="231">
        <v>0</v>
      </c>
      <c r="F209" s="232">
        <v>0</v>
      </c>
      <c r="G209" s="232">
        <v>0</v>
      </c>
      <c r="H209" s="232">
        <v>0</v>
      </c>
      <c r="I209" s="232">
        <v>0</v>
      </c>
      <c r="J209" s="232">
        <v>0</v>
      </c>
      <c r="K209" s="232">
        <v>0</v>
      </c>
      <c r="L209" s="233">
        <v>0</v>
      </c>
      <c r="M209" s="234">
        <v>0</v>
      </c>
      <c r="N209" s="234">
        <v>0</v>
      </c>
      <c r="O209" s="235">
        <v>0</v>
      </c>
      <c r="P209" s="236">
        <v>0</v>
      </c>
      <c r="Q209" s="236">
        <v>0</v>
      </c>
      <c r="R209" s="236">
        <v>0</v>
      </c>
      <c r="S209" s="236">
        <v>0</v>
      </c>
      <c r="T209" s="236">
        <v>0</v>
      </c>
      <c r="U209" s="240">
        <v>0</v>
      </c>
      <c r="V209" s="237">
        <v>0</v>
      </c>
      <c r="W209" s="233">
        <v>0</v>
      </c>
      <c r="X209" s="234">
        <v>0</v>
      </c>
      <c r="Y209" s="238">
        <v>0</v>
      </c>
      <c r="Z209" s="239">
        <v>0</v>
      </c>
    </row>
    <row r="210" spans="1:26" ht="15" customHeight="1" x14ac:dyDescent="0.25">
      <c r="A210" s="325"/>
      <c r="B210" s="45"/>
      <c r="C210" s="182" t="s">
        <v>259</v>
      </c>
      <c r="D210" s="184" t="s">
        <v>262</v>
      </c>
      <c r="E210" s="231">
        <v>0</v>
      </c>
      <c r="F210" s="232">
        <v>0</v>
      </c>
      <c r="G210" s="232">
        <v>0</v>
      </c>
      <c r="H210" s="232">
        <v>0</v>
      </c>
      <c r="I210" s="232">
        <v>0</v>
      </c>
      <c r="J210" s="232">
        <v>0</v>
      </c>
      <c r="K210" s="232">
        <v>0</v>
      </c>
      <c r="L210" s="233">
        <v>0</v>
      </c>
      <c r="M210" s="234">
        <v>0</v>
      </c>
      <c r="N210" s="234">
        <v>0</v>
      </c>
      <c r="O210" s="235">
        <v>0</v>
      </c>
      <c r="P210" s="236">
        <v>0</v>
      </c>
      <c r="Q210" s="236">
        <v>0</v>
      </c>
      <c r="R210" s="236">
        <v>0</v>
      </c>
      <c r="S210" s="236">
        <v>0</v>
      </c>
      <c r="T210" s="236">
        <v>0</v>
      </c>
      <c r="U210" s="240">
        <v>0</v>
      </c>
      <c r="V210" s="237">
        <v>0</v>
      </c>
      <c r="W210" s="233">
        <v>0</v>
      </c>
      <c r="X210" s="234">
        <v>0</v>
      </c>
      <c r="Y210" s="238">
        <v>0</v>
      </c>
      <c r="Z210" s="239">
        <v>0</v>
      </c>
    </row>
    <row r="211" spans="1:26" ht="15" customHeight="1" x14ac:dyDescent="0.25">
      <c r="A211" s="325"/>
      <c r="B211" s="45"/>
      <c r="C211" s="182"/>
      <c r="D211" s="184" t="s">
        <v>263</v>
      </c>
      <c r="E211" s="231">
        <v>0</v>
      </c>
      <c r="F211" s="232">
        <v>0</v>
      </c>
      <c r="G211" s="232">
        <v>0</v>
      </c>
      <c r="H211" s="232">
        <v>0</v>
      </c>
      <c r="I211" s="232">
        <v>0</v>
      </c>
      <c r="J211" s="232">
        <v>0</v>
      </c>
      <c r="K211" s="232">
        <v>0</v>
      </c>
      <c r="L211" s="233">
        <v>0</v>
      </c>
      <c r="M211" s="234">
        <v>2</v>
      </c>
      <c r="N211" s="234">
        <v>114</v>
      </c>
      <c r="O211" s="235">
        <v>116</v>
      </c>
      <c r="P211" s="236">
        <v>0</v>
      </c>
      <c r="Q211" s="236">
        <v>0</v>
      </c>
      <c r="R211" s="236">
        <v>0</v>
      </c>
      <c r="S211" s="236">
        <v>0</v>
      </c>
      <c r="T211" s="236">
        <v>0</v>
      </c>
      <c r="U211" s="240">
        <v>0</v>
      </c>
      <c r="V211" s="237">
        <v>0</v>
      </c>
      <c r="W211" s="233">
        <v>0</v>
      </c>
      <c r="X211" s="234">
        <v>0</v>
      </c>
      <c r="Y211" s="238">
        <v>11</v>
      </c>
      <c r="Z211" s="239">
        <v>11</v>
      </c>
    </row>
    <row r="212" spans="1:26" ht="15" customHeight="1" x14ac:dyDescent="0.25">
      <c r="A212" s="325"/>
      <c r="B212" s="45"/>
      <c r="C212" s="182" t="s">
        <v>264</v>
      </c>
      <c r="D212" s="184" t="s">
        <v>173</v>
      </c>
      <c r="E212" s="231">
        <v>0</v>
      </c>
      <c r="F212" s="232">
        <v>0</v>
      </c>
      <c r="G212" s="232">
        <v>0</v>
      </c>
      <c r="H212" s="232">
        <v>0</v>
      </c>
      <c r="I212" s="232">
        <v>0</v>
      </c>
      <c r="J212" s="232">
        <v>0</v>
      </c>
      <c r="K212" s="232">
        <v>0</v>
      </c>
      <c r="L212" s="233">
        <v>0</v>
      </c>
      <c r="M212" s="234">
        <v>3</v>
      </c>
      <c r="N212" s="234">
        <v>104</v>
      </c>
      <c r="O212" s="235">
        <v>107</v>
      </c>
      <c r="P212" s="236">
        <v>0</v>
      </c>
      <c r="Q212" s="236">
        <v>0</v>
      </c>
      <c r="R212" s="236">
        <v>0</v>
      </c>
      <c r="S212" s="236">
        <v>0</v>
      </c>
      <c r="T212" s="236">
        <v>0</v>
      </c>
      <c r="U212" s="240">
        <v>0</v>
      </c>
      <c r="V212" s="237">
        <v>0</v>
      </c>
      <c r="W212" s="233">
        <v>0</v>
      </c>
      <c r="X212" s="234">
        <v>2</v>
      </c>
      <c r="Y212" s="238">
        <v>30</v>
      </c>
      <c r="Z212" s="239">
        <v>32</v>
      </c>
    </row>
    <row r="213" spans="1:26" ht="15" customHeight="1" x14ac:dyDescent="0.25">
      <c r="A213" s="325"/>
      <c r="B213" s="45"/>
      <c r="C213" s="182" t="s">
        <v>259</v>
      </c>
      <c r="D213" s="184" t="s">
        <v>512</v>
      </c>
      <c r="E213" s="231">
        <v>0</v>
      </c>
      <c r="F213" s="232">
        <v>0</v>
      </c>
      <c r="G213" s="232">
        <v>0</v>
      </c>
      <c r="H213" s="232">
        <v>0</v>
      </c>
      <c r="I213" s="232">
        <v>0</v>
      </c>
      <c r="J213" s="232">
        <v>0</v>
      </c>
      <c r="K213" s="232">
        <v>0</v>
      </c>
      <c r="L213" s="233">
        <v>0</v>
      </c>
      <c r="M213" s="234">
        <v>0</v>
      </c>
      <c r="N213" s="234">
        <v>38</v>
      </c>
      <c r="O213" s="235">
        <v>38</v>
      </c>
      <c r="P213" s="236">
        <v>0</v>
      </c>
      <c r="Q213" s="236">
        <v>0</v>
      </c>
      <c r="R213" s="236">
        <v>0</v>
      </c>
      <c r="S213" s="236">
        <v>0</v>
      </c>
      <c r="T213" s="236">
        <v>0</v>
      </c>
      <c r="U213" s="240">
        <v>0</v>
      </c>
      <c r="V213" s="237">
        <v>0</v>
      </c>
      <c r="W213" s="233">
        <v>0</v>
      </c>
      <c r="X213" s="234">
        <v>0</v>
      </c>
      <c r="Y213" s="238">
        <v>1</v>
      </c>
      <c r="Z213" s="239">
        <v>1</v>
      </c>
    </row>
    <row r="214" spans="1:26" ht="15" customHeight="1" x14ac:dyDescent="0.25">
      <c r="A214" s="325"/>
      <c r="B214" s="45"/>
      <c r="C214" s="182" t="s">
        <v>259</v>
      </c>
      <c r="D214" s="184" t="s">
        <v>513</v>
      </c>
      <c r="E214" s="231">
        <v>0</v>
      </c>
      <c r="F214" s="232">
        <v>0</v>
      </c>
      <c r="G214" s="232">
        <v>0</v>
      </c>
      <c r="H214" s="232">
        <v>0</v>
      </c>
      <c r="I214" s="232">
        <v>0</v>
      </c>
      <c r="J214" s="232">
        <v>0</v>
      </c>
      <c r="K214" s="232">
        <v>0</v>
      </c>
      <c r="L214" s="233">
        <v>0</v>
      </c>
      <c r="M214" s="234">
        <v>0</v>
      </c>
      <c r="N214" s="234">
        <v>2</v>
      </c>
      <c r="O214" s="235">
        <v>2</v>
      </c>
      <c r="P214" s="236">
        <v>0</v>
      </c>
      <c r="Q214" s="236">
        <v>0</v>
      </c>
      <c r="R214" s="236">
        <v>0</v>
      </c>
      <c r="S214" s="236">
        <v>0</v>
      </c>
      <c r="T214" s="236">
        <v>0</v>
      </c>
      <c r="U214" s="240">
        <v>0</v>
      </c>
      <c r="V214" s="237">
        <v>0</v>
      </c>
      <c r="W214" s="233">
        <v>0</v>
      </c>
      <c r="X214" s="234">
        <v>0</v>
      </c>
      <c r="Y214" s="238">
        <v>1</v>
      </c>
      <c r="Z214" s="239">
        <v>1</v>
      </c>
    </row>
    <row r="215" spans="1:26" ht="15" customHeight="1" x14ac:dyDescent="0.25">
      <c r="A215" s="325"/>
      <c r="B215" s="45"/>
      <c r="C215" s="182" t="s">
        <v>259</v>
      </c>
      <c r="D215" s="184" t="s">
        <v>514</v>
      </c>
      <c r="E215" s="231">
        <v>0</v>
      </c>
      <c r="F215" s="232">
        <v>0</v>
      </c>
      <c r="G215" s="232">
        <v>0</v>
      </c>
      <c r="H215" s="232">
        <v>0</v>
      </c>
      <c r="I215" s="232">
        <v>0</v>
      </c>
      <c r="J215" s="232">
        <v>0</v>
      </c>
      <c r="K215" s="232">
        <v>0</v>
      </c>
      <c r="L215" s="233">
        <v>0</v>
      </c>
      <c r="M215" s="234">
        <v>0</v>
      </c>
      <c r="N215" s="234">
        <v>0</v>
      </c>
      <c r="O215" s="235">
        <v>0</v>
      </c>
      <c r="P215" s="236">
        <v>0</v>
      </c>
      <c r="Q215" s="236">
        <v>0</v>
      </c>
      <c r="R215" s="236">
        <v>0</v>
      </c>
      <c r="S215" s="236">
        <v>0</v>
      </c>
      <c r="T215" s="236">
        <v>0</v>
      </c>
      <c r="U215" s="240">
        <v>0</v>
      </c>
      <c r="V215" s="237">
        <v>0</v>
      </c>
      <c r="W215" s="233">
        <v>0</v>
      </c>
      <c r="X215" s="234">
        <v>0</v>
      </c>
      <c r="Y215" s="238">
        <v>0</v>
      </c>
      <c r="Z215" s="239">
        <v>0</v>
      </c>
    </row>
    <row r="216" spans="1:26" ht="15" customHeight="1" x14ac:dyDescent="0.25">
      <c r="A216" s="325"/>
      <c r="B216" s="45"/>
      <c r="C216" s="182" t="s">
        <v>259</v>
      </c>
      <c r="D216" s="184" t="s">
        <v>515</v>
      </c>
      <c r="E216" s="231">
        <v>0</v>
      </c>
      <c r="F216" s="232">
        <v>0</v>
      </c>
      <c r="G216" s="232">
        <v>0</v>
      </c>
      <c r="H216" s="232">
        <v>0</v>
      </c>
      <c r="I216" s="232">
        <v>0</v>
      </c>
      <c r="J216" s="232">
        <v>0</v>
      </c>
      <c r="K216" s="232">
        <v>0</v>
      </c>
      <c r="L216" s="233">
        <v>0</v>
      </c>
      <c r="M216" s="234">
        <v>0</v>
      </c>
      <c r="N216" s="234">
        <v>46</v>
      </c>
      <c r="O216" s="235">
        <v>46</v>
      </c>
      <c r="P216" s="236">
        <v>0</v>
      </c>
      <c r="Q216" s="236">
        <v>0</v>
      </c>
      <c r="R216" s="236">
        <v>0</v>
      </c>
      <c r="S216" s="236">
        <v>0</v>
      </c>
      <c r="T216" s="236">
        <v>0</v>
      </c>
      <c r="U216" s="240">
        <v>0</v>
      </c>
      <c r="V216" s="237">
        <v>0</v>
      </c>
      <c r="W216" s="233">
        <v>0</v>
      </c>
      <c r="X216" s="234">
        <v>0</v>
      </c>
      <c r="Y216" s="238">
        <v>1</v>
      </c>
      <c r="Z216" s="239">
        <v>1</v>
      </c>
    </row>
    <row r="217" spans="1:26" ht="15" customHeight="1" x14ac:dyDescent="0.25">
      <c r="A217" s="325"/>
      <c r="B217" s="45"/>
      <c r="C217" s="182" t="s">
        <v>259</v>
      </c>
      <c r="D217" s="184" t="s">
        <v>516</v>
      </c>
      <c r="E217" s="231">
        <v>0</v>
      </c>
      <c r="F217" s="232">
        <v>0</v>
      </c>
      <c r="G217" s="232">
        <v>0</v>
      </c>
      <c r="H217" s="232">
        <v>0</v>
      </c>
      <c r="I217" s="232">
        <v>0</v>
      </c>
      <c r="J217" s="232">
        <v>0</v>
      </c>
      <c r="K217" s="232">
        <v>0</v>
      </c>
      <c r="L217" s="233">
        <v>0</v>
      </c>
      <c r="M217" s="234">
        <v>1</v>
      </c>
      <c r="N217" s="234">
        <v>11</v>
      </c>
      <c r="O217" s="235">
        <v>12</v>
      </c>
      <c r="P217" s="236">
        <v>0</v>
      </c>
      <c r="Q217" s="236">
        <v>0</v>
      </c>
      <c r="R217" s="236">
        <v>0</v>
      </c>
      <c r="S217" s="236">
        <v>0</v>
      </c>
      <c r="T217" s="236">
        <v>0</v>
      </c>
      <c r="U217" s="240">
        <v>0</v>
      </c>
      <c r="V217" s="237">
        <v>0</v>
      </c>
      <c r="W217" s="233">
        <v>0</v>
      </c>
      <c r="X217" s="234">
        <v>0</v>
      </c>
      <c r="Y217" s="238">
        <v>6</v>
      </c>
      <c r="Z217" s="239">
        <v>6</v>
      </c>
    </row>
    <row r="218" spans="1:26" ht="15" customHeight="1" x14ac:dyDescent="0.25">
      <c r="A218" s="325"/>
      <c r="B218" s="45"/>
      <c r="C218" s="182" t="s">
        <v>259</v>
      </c>
      <c r="D218" s="184" t="s">
        <v>517</v>
      </c>
      <c r="E218" s="231">
        <v>0</v>
      </c>
      <c r="F218" s="232">
        <v>0</v>
      </c>
      <c r="G218" s="232">
        <v>0</v>
      </c>
      <c r="H218" s="232">
        <v>0</v>
      </c>
      <c r="I218" s="232">
        <v>0</v>
      </c>
      <c r="J218" s="232">
        <v>0</v>
      </c>
      <c r="K218" s="232">
        <v>0</v>
      </c>
      <c r="L218" s="233">
        <v>0</v>
      </c>
      <c r="M218" s="234">
        <v>5</v>
      </c>
      <c r="N218" s="234">
        <v>27</v>
      </c>
      <c r="O218" s="235">
        <v>32</v>
      </c>
      <c r="P218" s="236">
        <v>0</v>
      </c>
      <c r="Q218" s="236">
        <v>0</v>
      </c>
      <c r="R218" s="236">
        <v>0</v>
      </c>
      <c r="S218" s="236">
        <v>0</v>
      </c>
      <c r="T218" s="236">
        <v>0</v>
      </c>
      <c r="U218" s="240">
        <v>0</v>
      </c>
      <c r="V218" s="237">
        <v>0</v>
      </c>
      <c r="W218" s="233">
        <v>0</v>
      </c>
      <c r="X218" s="234">
        <v>4</v>
      </c>
      <c r="Y218" s="238">
        <v>9</v>
      </c>
      <c r="Z218" s="239">
        <v>13</v>
      </c>
    </row>
    <row r="219" spans="1:26" ht="15" customHeight="1" x14ac:dyDescent="0.25">
      <c r="A219" s="325"/>
      <c r="B219" s="45"/>
      <c r="C219" s="182" t="s">
        <v>265</v>
      </c>
      <c r="D219" s="184" t="s">
        <v>266</v>
      </c>
      <c r="E219" s="231">
        <v>0</v>
      </c>
      <c r="F219" s="232">
        <v>0</v>
      </c>
      <c r="G219" s="232">
        <v>0</v>
      </c>
      <c r="H219" s="232">
        <v>0</v>
      </c>
      <c r="I219" s="232">
        <v>0</v>
      </c>
      <c r="J219" s="232">
        <v>0</v>
      </c>
      <c r="K219" s="232">
        <v>0</v>
      </c>
      <c r="L219" s="233">
        <v>0</v>
      </c>
      <c r="M219" s="234">
        <v>1</v>
      </c>
      <c r="N219" s="234">
        <v>40</v>
      </c>
      <c r="O219" s="235">
        <v>41</v>
      </c>
      <c r="P219" s="236">
        <v>0</v>
      </c>
      <c r="Q219" s="236">
        <v>0</v>
      </c>
      <c r="R219" s="236">
        <v>0</v>
      </c>
      <c r="S219" s="236">
        <v>0</v>
      </c>
      <c r="T219" s="236">
        <v>0</v>
      </c>
      <c r="U219" s="240">
        <v>0</v>
      </c>
      <c r="V219" s="237">
        <v>0</v>
      </c>
      <c r="W219" s="233">
        <v>0</v>
      </c>
      <c r="X219" s="234">
        <v>0</v>
      </c>
      <c r="Y219" s="238">
        <v>11</v>
      </c>
      <c r="Z219" s="239">
        <v>11</v>
      </c>
    </row>
    <row r="220" spans="1:26" ht="15" customHeight="1" x14ac:dyDescent="0.25">
      <c r="A220" s="325"/>
      <c r="B220" s="45"/>
      <c r="C220" s="182" t="s">
        <v>265</v>
      </c>
      <c r="D220" s="184" t="s">
        <v>267</v>
      </c>
      <c r="E220" s="231">
        <v>0</v>
      </c>
      <c r="F220" s="232">
        <v>0</v>
      </c>
      <c r="G220" s="232">
        <v>0</v>
      </c>
      <c r="H220" s="232">
        <v>0</v>
      </c>
      <c r="I220" s="232">
        <v>0</v>
      </c>
      <c r="J220" s="232">
        <v>0</v>
      </c>
      <c r="K220" s="232">
        <v>0</v>
      </c>
      <c r="L220" s="233">
        <v>0</v>
      </c>
      <c r="M220" s="234">
        <v>4</v>
      </c>
      <c r="N220" s="234">
        <v>25</v>
      </c>
      <c r="O220" s="235">
        <v>29</v>
      </c>
      <c r="P220" s="236">
        <v>0</v>
      </c>
      <c r="Q220" s="236">
        <v>0</v>
      </c>
      <c r="R220" s="236">
        <v>0</v>
      </c>
      <c r="S220" s="236">
        <v>0</v>
      </c>
      <c r="T220" s="236">
        <v>0</v>
      </c>
      <c r="U220" s="240">
        <v>0</v>
      </c>
      <c r="V220" s="237">
        <v>0</v>
      </c>
      <c r="W220" s="233">
        <v>0</v>
      </c>
      <c r="X220" s="234">
        <v>0</v>
      </c>
      <c r="Y220" s="238">
        <v>6</v>
      </c>
      <c r="Z220" s="239">
        <v>6</v>
      </c>
    </row>
    <row r="221" spans="1:26" ht="15" customHeight="1" x14ac:dyDescent="0.25">
      <c r="A221" s="325"/>
      <c r="B221" s="45"/>
      <c r="C221" s="182" t="s">
        <v>265</v>
      </c>
      <c r="D221" s="184" t="s">
        <v>518</v>
      </c>
      <c r="E221" s="231">
        <v>0</v>
      </c>
      <c r="F221" s="232">
        <v>0</v>
      </c>
      <c r="G221" s="232">
        <v>0</v>
      </c>
      <c r="H221" s="232">
        <v>0</v>
      </c>
      <c r="I221" s="232">
        <v>0</v>
      </c>
      <c r="J221" s="232">
        <v>0</v>
      </c>
      <c r="K221" s="232">
        <v>0</v>
      </c>
      <c r="L221" s="233">
        <v>0</v>
      </c>
      <c r="M221" s="234">
        <v>1</v>
      </c>
      <c r="N221" s="234">
        <v>15</v>
      </c>
      <c r="O221" s="235">
        <v>16</v>
      </c>
      <c r="P221" s="236">
        <v>0</v>
      </c>
      <c r="Q221" s="236">
        <v>0</v>
      </c>
      <c r="R221" s="236">
        <v>0</v>
      </c>
      <c r="S221" s="236">
        <v>0</v>
      </c>
      <c r="T221" s="236">
        <v>0</v>
      </c>
      <c r="U221" s="240">
        <v>0</v>
      </c>
      <c r="V221" s="237">
        <v>0</v>
      </c>
      <c r="W221" s="233">
        <v>0</v>
      </c>
      <c r="X221" s="234">
        <v>0</v>
      </c>
      <c r="Y221" s="238">
        <v>2</v>
      </c>
      <c r="Z221" s="239">
        <v>2</v>
      </c>
    </row>
    <row r="222" spans="1:26" ht="15" customHeight="1" x14ac:dyDescent="0.25">
      <c r="A222" s="325"/>
      <c r="B222" s="45"/>
      <c r="C222" s="182" t="s">
        <v>265</v>
      </c>
      <c r="D222" s="184" t="s">
        <v>268</v>
      </c>
      <c r="E222" s="231">
        <v>0</v>
      </c>
      <c r="F222" s="232">
        <v>0</v>
      </c>
      <c r="G222" s="232">
        <v>0</v>
      </c>
      <c r="H222" s="232">
        <v>0</v>
      </c>
      <c r="I222" s="232">
        <v>0</v>
      </c>
      <c r="J222" s="232">
        <v>0</v>
      </c>
      <c r="K222" s="232">
        <v>0</v>
      </c>
      <c r="L222" s="233">
        <v>0</v>
      </c>
      <c r="M222" s="234">
        <v>12</v>
      </c>
      <c r="N222" s="234">
        <v>29</v>
      </c>
      <c r="O222" s="235">
        <v>41</v>
      </c>
      <c r="P222" s="236">
        <v>0</v>
      </c>
      <c r="Q222" s="236">
        <v>0</v>
      </c>
      <c r="R222" s="236">
        <v>0</v>
      </c>
      <c r="S222" s="236">
        <v>0</v>
      </c>
      <c r="T222" s="236">
        <v>0</v>
      </c>
      <c r="U222" s="240">
        <v>0</v>
      </c>
      <c r="V222" s="237">
        <v>0</v>
      </c>
      <c r="W222" s="233">
        <v>0</v>
      </c>
      <c r="X222" s="234">
        <v>1</v>
      </c>
      <c r="Y222" s="238">
        <v>15</v>
      </c>
      <c r="Z222" s="239">
        <v>16</v>
      </c>
    </row>
    <row r="223" spans="1:26" ht="15" customHeight="1" x14ac:dyDescent="0.25">
      <c r="A223" s="325"/>
      <c r="B223" s="45"/>
      <c r="C223" s="182" t="s">
        <v>264</v>
      </c>
      <c r="D223" s="183" t="s">
        <v>530</v>
      </c>
      <c r="E223" s="231">
        <v>0</v>
      </c>
      <c r="F223" s="232">
        <v>0</v>
      </c>
      <c r="G223" s="232">
        <v>0</v>
      </c>
      <c r="H223" s="232">
        <v>0</v>
      </c>
      <c r="I223" s="232">
        <v>0</v>
      </c>
      <c r="J223" s="232">
        <v>0</v>
      </c>
      <c r="K223" s="232">
        <v>0</v>
      </c>
      <c r="L223" s="233">
        <v>0</v>
      </c>
      <c r="M223" s="234">
        <v>0</v>
      </c>
      <c r="N223" s="234">
        <v>0</v>
      </c>
      <c r="O223" s="235">
        <v>0</v>
      </c>
      <c r="P223" s="236">
        <v>0</v>
      </c>
      <c r="Q223" s="236">
        <v>0</v>
      </c>
      <c r="R223" s="236">
        <v>0</v>
      </c>
      <c r="S223" s="236">
        <v>0</v>
      </c>
      <c r="T223" s="236">
        <v>0</v>
      </c>
      <c r="U223" s="240">
        <v>0</v>
      </c>
      <c r="V223" s="237">
        <v>0</v>
      </c>
      <c r="W223" s="233">
        <v>0</v>
      </c>
      <c r="X223" s="234">
        <v>0</v>
      </c>
      <c r="Y223" s="238">
        <v>0</v>
      </c>
      <c r="Z223" s="239">
        <v>0</v>
      </c>
    </row>
    <row r="224" spans="1:26" ht="15" customHeight="1" x14ac:dyDescent="0.25">
      <c r="A224" s="325"/>
      <c r="B224" s="45"/>
      <c r="C224" s="182" t="s">
        <v>264</v>
      </c>
      <c r="D224" s="183" t="s">
        <v>531</v>
      </c>
      <c r="E224" s="231">
        <v>0</v>
      </c>
      <c r="F224" s="232">
        <v>0</v>
      </c>
      <c r="G224" s="232">
        <v>0</v>
      </c>
      <c r="H224" s="232">
        <v>0</v>
      </c>
      <c r="I224" s="232">
        <v>0</v>
      </c>
      <c r="J224" s="232">
        <v>0</v>
      </c>
      <c r="K224" s="232">
        <v>0</v>
      </c>
      <c r="L224" s="233">
        <v>0</v>
      </c>
      <c r="M224" s="234">
        <v>0</v>
      </c>
      <c r="N224" s="234">
        <v>0</v>
      </c>
      <c r="O224" s="235">
        <v>0</v>
      </c>
      <c r="P224" s="236">
        <v>0</v>
      </c>
      <c r="Q224" s="236">
        <v>0</v>
      </c>
      <c r="R224" s="236">
        <v>0</v>
      </c>
      <c r="S224" s="236">
        <v>0</v>
      </c>
      <c r="T224" s="236">
        <v>0</v>
      </c>
      <c r="U224" s="240">
        <v>0</v>
      </c>
      <c r="V224" s="237">
        <v>0</v>
      </c>
      <c r="W224" s="233">
        <v>0</v>
      </c>
      <c r="X224" s="234">
        <v>0</v>
      </c>
      <c r="Y224" s="238">
        <v>0</v>
      </c>
      <c r="Z224" s="239">
        <v>0</v>
      </c>
    </row>
    <row r="225" spans="1:26" ht="15" customHeight="1" x14ac:dyDescent="0.25">
      <c r="A225" s="325"/>
      <c r="B225" s="45"/>
      <c r="C225" s="182" t="s">
        <v>264</v>
      </c>
      <c r="D225" s="183" t="s">
        <v>532</v>
      </c>
      <c r="E225" s="231">
        <v>0</v>
      </c>
      <c r="F225" s="232">
        <v>0</v>
      </c>
      <c r="G225" s="232">
        <v>0</v>
      </c>
      <c r="H225" s="232">
        <v>0</v>
      </c>
      <c r="I225" s="232">
        <v>0</v>
      </c>
      <c r="J225" s="232">
        <v>0</v>
      </c>
      <c r="K225" s="232">
        <v>0</v>
      </c>
      <c r="L225" s="233">
        <v>0</v>
      </c>
      <c r="M225" s="234">
        <v>0</v>
      </c>
      <c r="N225" s="234">
        <v>0</v>
      </c>
      <c r="O225" s="235">
        <v>0</v>
      </c>
      <c r="P225" s="236">
        <v>0</v>
      </c>
      <c r="Q225" s="236">
        <v>0</v>
      </c>
      <c r="R225" s="236">
        <v>0</v>
      </c>
      <c r="S225" s="236">
        <v>0</v>
      </c>
      <c r="T225" s="236">
        <v>0</v>
      </c>
      <c r="U225" s="240">
        <v>0</v>
      </c>
      <c r="V225" s="237">
        <v>0</v>
      </c>
      <c r="W225" s="233">
        <v>0</v>
      </c>
      <c r="X225" s="234">
        <v>0</v>
      </c>
      <c r="Y225" s="238">
        <v>0</v>
      </c>
      <c r="Z225" s="239">
        <v>0</v>
      </c>
    </row>
    <row r="226" spans="1:26" ht="15" customHeight="1" x14ac:dyDescent="0.25">
      <c r="A226" s="325"/>
      <c r="B226" s="45"/>
      <c r="C226" s="182"/>
      <c r="D226" s="191" t="s">
        <v>269</v>
      </c>
      <c r="E226" s="198">
        <v>0</v>
      </c>
      <c r="F226" s="232">
        <v>0</v>
      </c>
      <c r="G226" s="232">
        <v>0</v>
      </c>
      <c r="H226" s="232">
        <v>0</v>
      </c>
      <c r="I226" s="232">
        <v>0</v>
      </c>
      <c r="J226" s="232">
        <v>0</v>
      </c>
      <c r="K226" s="232">
        <v>0</v>
      </c>
      <c r="L226" s="233">
        <v>0</v>
      </c>
      <c r="M226" s="234">
        <v>0</v>
      </c>
      <c r="N226" s="238">
        <v>0</v>
      </c>
      <c r="O226" s="181">
        <v>0</v>
      </c>
      <c r="P226" s="240">
        <v>0</v>
      </c>
      <c r="Q226" s="240">
        <v>0</v>
      </c>
      <c r="R226" s="240">
        <v>0</v>
      </c>
      <c r="S226" s="240">
        <v>0</v>
      </c>
      <c r="T226" s="240">
        <v>0</v>
      </c>
      <c r="U226" s="240">
        <v>0</v>
      </c>
      <c r="V226" s="240">
        <v>0</v>
      </c>
      <c r="W226" s="233">
        <v>0</v>
      </c>
      <c r="X226" s="234">
        <v>0</v>
      </c>
      <c r="Y226" s="238">
        <v>0</v>
      </c>
      <c r="Z226" s="187">
        <v>0</v>
      </c>
    </row>
    <row r="227" spans="1:26" ht="15" customHeight="1" thickBot="1" x14ac:dyDescent="0.3">
      <c r="A227" s="326"/>
      <c r="B227" s="36" t="s">
        <v>435</v>
      </c>
      <c r="C227" s="179"/>
      <c r="D227" s="178"/>
      <c r="E227" s="241">
        <v>4</v>
      </c>
      <c r="F227" s="242">
        <v>0</v>
      </c>
      <c r="G227" s="242">
        <v>223</v>
      </c>
      <c r="H227" s="242">
        <v>0</v>
      </c>
      <c r="I227" s="242">
        <v>8</v>
      </c>
      <c r="J227" s="242">
        <v>0</v>
      </c>
      <c r="K227" s="242">
        <v>0</v>
      </c>
      <c r="L227" s="243">
        <v>235</v>
      </c>
      <c r="M227" s="244">
        <v>175</v>
      </c>
      <c r="N227" s="244">
        <v>1593</v>
      </c>
      <c r="O227" s="245">
        <v>2003</v>
      </c>
      <c r="P227" s="246">
        <v>5</v>
      </c>
      <c r="Q227" s="246">
        <v>0</v>
      </c>
      <c r="R227" s="246">
        <v>106</v>
      </c>
      <c r="S227" s="246">
        <v>0</v>
      </c>
      <c r="T227" s="246">
        <v>0</v>
      </c>
      <c r="U227" s="246">
        <v>0</v>
      </c>
      <c r="V227" s="246">
        <v>0</v>
      </c>
      <c r="W227" s="243">
        <v>111</v>
      </c>
      <c r="X227" s="244">
        <v>36</v>
      </c>
      <c r="Y227" s="244">
        <v>302</v>
      </c>
      <c r="Z227" s="243">
        <v>449</v>
      </c>
    </row>
    <row r="228" spans="1:26" ht="15" customHeight="1" x14ac:dyDescent="0.25">
      <c r="A228" s="324" t="s">
        <v>469</v>
      </c>
      <c r="B228" s="352" t="s">
        <v>469</v>
      </c>
      <c r="C228" s="352"/>
      <c r="D228" s="352"/>
      <c r="E228" s="315">
        <v>0</v>
      </c>
      <c r="F228" s="315">
        <v>0</v>
      </c>
      <c r="G228" s="315">
        <v>0</v>
      </c>
      <c r="H228" s="315">
        <v>0</v>
      </c>
      <c r="I228" s="315">
        <v>0</v>
      </c>
      <c r="J228" s="315">
        <v>0</v>
      </c>
      <c r="K228" s="315">
        <v>0</v>
      </c>
      <c r="L228" s="314">
        <v>0</v>
      </c>
      <c r="M228" s="192">
        <v>318</v>
      </c>
      <c r="N228" s="192">
        <v>2073</v>
      </c>
      <c r="O228" s="294">
        <v>2391</v>
      </c>
      <c r="P228" s="315">
        <v>0</v>
      </c>
      <c r="Q228" s="315">
        <v>0</v>
      </c>
      <c r="R228" s="315">
        <v>0</v>
      </c>
      <c r="S228" s="315">
        <v>0</v>
      </c>
      <c r="T228" s="315">
        <v>0</v>
      </c>
      <c r="U228" s="315">
        <v>0</v>
      </c>
      <c r="V228" s="315">
        <v>0</v>
      </c>
      <c r="W228" s="314">
        <v>0</v>
      </c>
      <c r="X228" s="192">
        <v>8</v>
      </c>
      <c r="Y228" s="192">
        <v>348</v>
      </c>
      <c r="Z228" s="315">
        <v>356</v>
      </c>
    </row>
    <row r="229" spans="1:26" ht="15" customHeight="1" x14ac:dyDescent="0.25">
      <c r="A229" s="325"/>
      <c r="B229" s="277"/>
      <c r="C229" s="182"/>
      <c r="D229" s="183" t="s">
        <v>585</v>
      </c>
      <c r="E229" s="231">
        <v>0</v>
      </c>
      <c r="F229" s="232">
        <v>0</v>
      </c>
      <c r="G229" s="232">
        <v>0</v>
      </c>
      <c r="H229" s="232">
        <v>0</v>
      </c>
      <c r="I229" s="232">
        <v>0</v>
      </c>
      <c r="J229" s="232">
        <v>0</v>
      </c>
      <c r="K229" s="232">
        <v>0</v>
      </c>
      <c r="L229" s="233">
        <v>0</v>
      </c>
      <c r="M229" s="234">
        <v>0</v>
      </c>
      <c r="N229" s="234">
        <v>0</v>
      </c>
      <c r="O229" s="235">
        <v>0</v>
      </c>
      <c r="P229" s="236">
        <v>0</v>
      </c>
      <c r="Q229" s="236">
        <v>0</v>
      </c>
      <c r="R229" s="236">
        <v>0</v>
      </c>
      <c r="S229" s="236">
        <v>0</v>
      </c>
      <c r="T229" s="236">
        <v>0</v>
      </c>
      <c r="U229" s="240">
        <v>0</v>
      </c>
      <c r="V229" s="237">
        <v>0</v>
      </c>
      <c r="W229" s="233">
        <v>0</v>
      </c>
      <c r="X229" s="234">
        <v>0</v>
      </c>
      <c r="Y229" s="238">
        <v>0</v>
      </c>
      <c r="Z229" s="239">
        <v>0</v>
      </c>
    </row>
    <row r="230" spans="1:26" ht="15" customHeight="1" x14ac:dyDescent="0.25">
      <c r="A230" s="325"/>
      <c r="B230" s="277"/>
      <c r="C230" s="182" t="s">
        <v>470</v>
      </c>
      <c r="D230" s="183" t="s">
        <v>471</v>
      </c>
      <c r="E230" s="231">
        <v>0</v>
      </c>
      <c r="F230" s="232">
        <v>0</v>
      </c>
      <c r="G230" s="232">
        <v>0</v>
      </c>
      <c r="H230" s="232">
        <v>0</v>
      </c>
      <c r="I230" s="232">
        <v>0</v>
      </c>
      <c r="J230" s="232">
        <v>0</v>
      </c>
      <c r="K230" s="232">
        <v>0</v>
      </c>
      <c r="L230" s="233">
        <v>0</v>
      </c>
      <c r="M230" s="234">
        <v>123</v>
      </c>
      <c r="N230" s="234">
        <v>962</v>
      </c>
      <c r="O230" s="235">
        <v>1085</v>
      </c>
      <c r="P230" s="236">
        <v>0</v>
      </c>
      <c r="Q230" s="236">
        <v>0</v>
      </c>
      <c r="R230" s="236">
        <v>0</v>
      </c>
      <c r="S230" s="236">
        <v>0</v>
      </c>
      <c r="T230" s="236">
        <v>0</v>
      </c>
      <c r="U230" s="240">
        <v>0</v>
      </c>
      <c r="V230" s="237">
        <v>0</v>
      </c>
      <c r="W230" s="233">
        <v>0</v>
      </c>
      <c r="X230" s="234">
        <v>3</v>
      </c>
      <c r="Y230" s="238">
        <v>124</v>
      </c>
      <c r="Z230" s="239">
        <v>127</v>
      </c>
    </row>
    <row r="231" spans="1:26" ht="15" customHeight="1" x14ac:dyDescent="0.25">
      <c r="A231" s="325"/>
      <c r="B231" s="277"/>
      <c r="C231" s="182" t="s">
        <v>472</v>
      </c>
      <c r="D231" s="183" t="s">
        <v>473</v>
      </c>
      <c r="E231" s="231">
        <v>0</v>
      </c>
      <c r="F231" s="232">
        <v>0</v>
      </c>
      <c r="G231" s="232">
        <v>0</v>
      </c>
      <c r="H231" s="232">
        <v>0</v>
      </c>
      <c r="I231" s="232">
        <v>0</v>
      </c>
      <c r="J231" s="232">
        <v>0</v>
      </c>
      <c r="K231" s="232">
        <v>0</v>
      </c>
      <c r="L231" s="233">
        <v>0</v>
      </c>
      <c r="M231" s="234">
        <v>9</v>
      </c>
      <c r="N231" s="234">
        <v>47</v>
      </c>
      <c r="O231" s="235">
        <v>56</v>
      </c>
      <c r="P231" s="236">
        <v>0</v>
      </c>
      <c r="Q231" s="236">
        <v>0</v>
      </c>
      <c r="R231" s="236">
        <v>0</v>
      </c>
      <c r="S231" s="236">
        <v>0</v>
      </c>
      <c r="T231" s="236">
        <v>0</v>
      </c>
      <c r="U231" s="240">
        <v>0</v>
      </c>
      <c r="V231" s="237">
        <v>0</v>
      </c>
      <c r="W231" s="233">
        <v>0</v>
      </c>
      <c r="X231" s="234">
        <v>0</v>
      </c>
      <c r="Y231" s="238">
        <v>21</v>
      </c>
      <c r="Z231" s="239">
        <v>21</v>
      </c>
    </row>
    <row r="232" spans="1:26" ht="15" customHeight="1" x14ac:dyDescent="0.25">
      <c r="A232" s="325"/>
      <c r="B232" s="277"/>
      <c r="C232" s="182" t="s">
        <v>474</v>
      </c>
      <c r="D232" s="183" t="s">
        <v>556</v>
      </c>
      <c r="E232" s="231">
        <v>0</v>
      </c>
      <c r="F232" s="232">
        <v>0</v>
      </c>
      <c r="G232" s="232">
        <v>0</v>
      </c>
      <c r="H232" s="232">
        <v>0</v>
      </c>
      <c r="I232" s="232">
        <v>0</v>
      </c>
      <c r="J232" s="232">
        <v>0</v>
      </c>
      <c r="K232" s="232">
        <v>0</v>
      </c>
      <c r="L232" s="233">
        <v>0</v>
      </c>
      <c r="M232" s="234">
        <v>28</v>
      </c>
      <c r="N232" s="234">
        <v>172</v>
      </c>
      <c r="O232" s="235">
        <v>200</v>
      </c>
      <c r="P232" s="236">
        <v>0</v>
      </c>
      <c r="Q232" s="236">
        <v>0</v>
      </c>
      <c r="R232" s="236">
        <v>0</v>
      </c>
      <c r="S232" s="236">
        <v>0</v>
      </c>
      <c r="T232" s="236">
        <v>0</v>
      </c>
      <c r="U232" s="240">
        <v>0</v>
      </c>
      <c r="V232" s="237">
        <v>0</v>
      </c>
      <c r="W232" s="233">
        <v>0</v>
      </c>
      <c r="X232" s="234">
        <v>0</v>
      </c>
      <c r="Y232" s="238">
        <v>25</v>
      </c>
      <c r="Z232" s="239">
        <v>25</v>
      </c>
    </row>
    <row r="233" spans="1:26" ht="15" customHeight="1" x14ac:dyDescent="0.25">
      <c r="A233" s="325"/>
      <c r="B233" s="277"/>
      <c r="C233" s="182"/>
      <c r="D233" s="183" t="s">
        <v>598</v>
      </c>
      <c r="E233" s="231">
        <v>0</v>
      </c>
      <c r="F233" s="232">
        <v>0</v>
      </c>
      <c r="G233" s="232">
        <v>0</v>
      </c>
      <c r="H233" s="232">
        <v>0</v>
      </c>
      <c r="I233" s="232">
        <v>0</v>
      </c>
      <c r="J233" s="232">
        <v>0</v>
      </c>
      <c r="K233" s="232">
        <v>0</v>
      </c>
      <c r="L233" s="233">
        <v>0</v>
      </c>
      <c r="M233" s="234">
        <v>15</v>
      </c>
      <c r="N233" s="234">
        <v>27</v>
      </c>
      <c r="O233" s="235">
        <v>42</v>
      </c>
      <c r="P233" s="236">
        <v>0</v>
      </c>
      <c r="Q233" s="236">
        <v>0</v>
      </c>
      <c r="R233" s="236">
        <v>0</v>
      </c>
      <c r="S233" s="236">
        <v>0</v>
      </c>
      <c r="T233" s="236">
        <v>0</v>
      </c>
      <c r="U233" s="240">
        <v>0</v>
      </c>
      <c r="V233" s="237">
        <v>0</v>
      </c>
      <c r="W233" s="233">
        <v>0</v>
      </c>
      <c r="X233" s="234">
        <v>0</v>
      </c>
      <c r="Y233" s="238">
        <v>5</v>
      </c>
      <c r="Z233" s="239">
        <v>5</v>
      </c>
    </row>
    <row r="234" spans="1:26" ht="15" customHeight="1" x14ac:dyDescent="0.25">
      <c r="A234" s="325"/>
      <c r="B234" s="277"/>
      <c r="C234" s="182"/>
      <c r="D234" s="183" t="s">
        <v>557</v>
      </c>
      <c r="E234" s="231">
        <v>0</v>
      </c>
      <c r="F234" s="232">
        <v>0</v>
      </c>
      <c r="G234" s="232">
        <v>0</v>
      </c>
      <c r="H234" s="232">
        <v>0</v>
      </c>
      <c r="I234" s="232">
        <v>0</v>
      </c>
      <c r="J234" s="232">
        <v>0</v>
      </c>
      <c r="K234" s="232">
        <v>0</v>
      </c>
      <c r="L234" s="233">
        <v>0</v>
      </c>
      <c r="M234" s="234">
        <v>0</v>
      </c>
      <c r="N234" s="234">
        <v>0</v>
      </c>
      <c r="O234" s="235">
        <v>0</v>
      </c>
      <c r="P234" s="236">
        <v>0</v>
      </c>
      <c r="Q234" s="236">
        <v>0</v>
      </c>
      <c r="R234" s="236">
        <v>0</v>
      </c>
      <c r="S234" s="236">
        <v>0</v>
      </c>
      <c r="T234" s="236">
        <v>0</v>
      </c>
      <c r="U234" s="240">
        <v>0</v>
      </c>
      <c r="V234" s="237">
        <v>0</v>
      </c>
      <c r="W234" s="233">
        <v>0</v>
      </c>
      <c r="X234" s="234">
        <v>0</v>
      </c>
      <c r="Y234" s="238">
        <v>3</v>
      </c>
      <c r="Z234" s="239">
        <v>3</v>
      </c>
    </row>
    <row r="235" spans="1:26" ht="15" customHeight="1" x14ac:dyDescent="0.25">
      <c r="A235" s="325"/>
      <c r="B235" s="277"/>
      <c r="C235" s="182"/>
      <c r="D235" s="183" t="s">
        <v>558</v>
      </c>
      <c r="E235" s="231">
        <v>0</v>
      </c>
      <c r="F235" s="232">
        <v>0</v>
      </c>
      <c r="G235" s="232">
        <v>0</v>
      </c>
      <c r="H235" s="232">
        <v>0</v>
      </c>
      <c r="I235" s="232">
        <v>0</v>
      </c>
      <c r="J235" s="232">
        <v>0</v>
      </c>
      <c r="K235" s="232">
        <v>0</v>
      </c>
      <c r="L235" s="233">
        <v>0</v>
      </c>
      <c r="M235" s="234">
        <v>3</v>
      </c>
      <c r="N235" s="234">
        <v>108</v>
      </c>
      <c r="O235" s="235">
        <v>111</v>
      </c>
      <c r="P235" s="236">
        <v>0</v>
      </c>
      <c r="Q235" s="236">
        <v>0</v>
      </c>
      <c r="R235" s="236">
        <v>0</v>
      </c>
      <c r="S235" s="236">
        <v>0</v>
      </c>
      <c r="T235" s="236">
        <v>0</v>
      </c>
      <c r="U235" s="240">
        <v>0</v>
      </c>
      <c r="V235" s="237">
        <v>0</v>
      </c>
      <c r="W235" s="233">
        <v>0</v>
      </c>
      <c r="X235" s="234">
        <v>0</v>
      </c>
      <c r="Y235" s="238">
        <v>10</v>
      </c>
      <c r="Z235" s="239">
        <v>10</v>
      </c>
    </row>
    <row r="236" spans="1:26" ht="15" customHeight="1" x14ac:dyDescent="0.25">
      <c r="A236" s="325"/>
      <c r="B236" s="277"/>
      <c r="C236" s="182"/>
      <c r="D236" s="183" t="s">
        <v>559</v>
      </c>
      <c r="E236" s="231">
        <v>0</v>
      </c>
      <c r="F236" s="232">
        <v>0</v>
      </c>
      <c r="G236" s="232">
        <v>0</v>
      </c>
      <c r="H236" s="232">
        <v>0</v>
      </c>
      <c r="I236" s="232">
        <v>0</v>
      </c>
      <c r="J236" s="232">
        <v>0</v>
      </c>
      <c r="K236" s="232">
        <v>0</v>
      </c>
      <c r="L236" s="233">
        <v>0</v>
      </c>
      <c r="M236" s="234">
        <v>17</v>
      </c>
      <c r="N236" s="234">
        <v>131</v>
      </c>
      <c r="O236" s="235">
        <v>148</v>
      </c>
      <c r="P236" s="236">
        <v>0</v>
      </c>
      <c r="Q236" s="236">
        <v>0</v>
      </c>
      <c r="R236" s="236">
        <v>0</v>
      </c>
      <c r="S236" s="236">
        <v>0</v>
      </c>
      <c r="T236" s="236">
        <v>0</v>
      </c>
      <c r="U236" s="240">
        <v>0</v>
      </c>
      <c r="V236" s="237">
        <v>0</v>
      </c>
      <c r="W236" s="233">
        <v>0</v>
      </c>
      <c r="X236" s="234">
        <v>0</v>
      </c>
      <c r="Y236" s="238">
        <v>21</v>
      </c>
      <c r="Z236" s="239">
        <v>21</v>
      </c>
    </row>
    <row r="237" spans="1:26" ht="15" customHeight="1" x14ac:dyDescent="0.25">
      <c r="A237" s="325"/>
      <c r="B237" s="277"/>
      <c r="C237" s="182"/>
      <c r="D237" s="183" t="s">
        <v>560</v>
      </c>
      <c r="E237" s="231">
        <v>0</v>
      </c>
      <c r="F237" s="232">
        <v>0</v>
      </c>
      <c r="G237" s="232">
        <v>0</v>
      </c>
      <c r="H237" s="232">
        <v>0</v>
      </c>
      <c r="I237" s="232">
        <v>0</v>
      </c>
      <c r="J237" s="232">
        <v>0</v>
      </c>
      <c r="K237" s="232">
        <v>0</v>
      </c>
      <c r="L237" s="233">
        <v>0</v>
      </c>
      <c r="M237" s="234">
        <v>9</v>
      </c>
      <c r="N237" s="234">
        <v>54</v>
      </c>
      <c r="O237" s="235">
        <v>63</v>
      </c>
      <c r="P237" s="236">
        <v>0</v>
      </c>
      <c r="Q237" s="236">
        <v>0</v>
      </c>
      <c r="R237" s="236">
        <v>0</v>
      </c>
      <c r="S237" s="236">
        <v>0</v>
      </c>
      <c r="T237" s="236">
        <v>0</v>
      </c>
      <c r="U237" s="240">
        <v>0</v>
      </c>
      <c r="V237" s="237">
        <v>0</v>
      </c>
      <c r="W237" s="233">
        <v>0</v>
      </c>
      <c r="X237" s="234">
        <v>0</v>
      </c>
      <c r="Y237" s="238">
        <v>10</v>
      </c>
      <c r="Z237" s="239">
        <v>10</v>
      </c>
    </row>
    <row r="238" spans="1:26" ht="15" customHeight="1" x14ac:dyDescent="0.25">
      <c r="A238" s="325"/>
      <c r="B238" s="277"/>
      <c r="C238" s="182"/>
      <c r="D238" s="183" t="s">
        <v>561</v>
      </c>
      <c r="E238" s="231">
        <v>0</v>
      </c>
      <c r="F238" s="232">
        <v>0</v>
      </c>
      <c r="G238" s="232">
        <v>0</v>
      </c>
      <c r="H238" s="232">
        <v>0</v>
      </c>
      <c r="I238" s="232">
        <v>0</v>
      </c>
      <c r="J238" s="232">
        <v>0</v>
      </c>
      <c r="K238" s="232">
        <v>0</v>
      </c>
      <c r="L238" s="233">
        <v>0</v>
      </c>
      <c r="M238" s="234">
        <v>8</v>
      </c>
      <c r="N238" s="234">
        <v>141</v>
      </c>
      <c r="O238" s="235">
        <v>149</v>
      </c>
      <c r="P238" s="236">
        <v>0</v>
      </c>
      <c r="Q238" s="236">
        <v>0</v>
      </c>
      <c r="R238" s="236">
        <v>0</v>
      </c>
      <c r="S238" s="236">
        <v>0</v>
      </c>
      <c r="T238" s="236">
        <v>0</v>
      </c>
      <c r="U238" s="240">
        <v>0</v>
      </c>
      <c r="V238" s="237">
        <v>0</v>
      </c>
      <c r="W238" s="233">
        <v>0</v>
      </c>
      <c r="X238" s="234">
        <v>0</v>
      </c>
      <c r="Y238" s="238">
        <v>28</v>
      </c>
      <c r="Z238" s="239">
        <v>28</v>
      </c>
    </row>
    <row r="239" spans="1:26" ht="15" customHeight="1" x14ac:dyDescent="0.25">
      <c r="A239" s="325"/>
      <c r="B239" s="277"/>
      <c r="C239" s="182"/>
      <c r="D239" s="183" t="s">
        <v>562</v>
      </c>
      <c r="E239" s="231">
        <v>0</v>
      </c>
      <c r="F239" s="232">
        <v>0</v>
      </c>
      <c r="G239" s="232">
        <v>0</v>
      </c>
      <c r="H239" s="232">
        <v>0</v>
      </c>
      <c r="I239" s="232">
        <v>0</v>
      </c>
      <c r="J239" s="232">
        <v>0</v>
      </c>
      <c r="K239" s="232">
        <v>0</v>
      </c>
      <c r="L239" s="233">
        <v>0</v>
      </c>
      <c r="M239" s="234">
        <v>2</v>
      </c>
      <c r="N239" s="234">
        <v>38</v>
      </c>
      <c r="O239" s="235">
        <v>40</v>
      </c>
      <c r="P239" s="236">
        <v>0</v>
      </c>
      <c r="Q239" s="236">
        <v>0</v>
      </c>
      <c r="R239" s="236">
        <v>0</v>
      </c>
      <c r="S239" s="236">
        <v>0</v>
      </c>
      <c r="T239" s="236">
        <v>0</v>
      </c>
      <c r="U239" s="240">
        <v>0</v>
      </c>
      <c r="V239" s="237">
        <v>0</v>
      </c>
      <c r="W239" s="233">
        <v>0</v>
      </c>
      <c r="X239" s="234">
        <v>0</v>
      </c>
      <c r="Y239" s="238">
        <v>14</v>
      </c>
      <c r="Z239" s="239">
        <v>14</v>
      </c>
    </row>
    <row r="240" spans="1:26" ht="15" customHeight="1" x14ac:dyDescent="0.25">
      <c r="A240" s="325"/>
      <c r="B240" s="277"/>
      <c r="C240" s="182"/>
      <c r="D240" s="183" t="s">
        <v>563</v>
      </c>
      <c r="E240" s="231">
        <v>0</v>
      </c>
      <c r="F240" s="232">
        <v>0</v>
      </c>
      <c r="G240" s="232">
        <v>0</v>
      </c>
      <c r="H240" s="232">
        <v>0</v>
      </c>
      <c r="I240" s="232">
        <v>0</v>
      </c>
      <c r="J240" s="232">
        <v>0</v>
      </c>
      <c r="K240" s="232">
        <v>0</v>
      </c>
      <c r="L240" s="233">
        <v>0</v>
      </c>
      <c r="M240" s="234">
        <v>2</v>
      </c>
      <c r="N240" s="234">
        <v>10</v>
      </c>
      <c r="O240" s="235">
        <v>12</v>
      </c>
      <c r="P240" s="236">
        <v>0</v>
      </c>
      <c r="Q240" s="236">
        <v>0</v>
      </c>
      <c r="R240" s="236">
        <v>0</v>
      </c>
      <c r="S240" s="236">
        <v>0</v>
      </c>
      <c r="T240" s="236">
        <v>0</v>
      </c>
      <c r="U240" s="240">
        <v>0</v>
      </c>
      <c r="V240" s="237">
        <v>0</v>
      </c>
      <c r="W240" s="233">
        <v>0</v>
      </c>
      <c r="X240" s="234">
        <v>0</v>
      </c>
      <c r="Y240" s="238">
        <v>6</v>
      </c>
      <c r="Z240" s="239">
        <v>6</v>
      </c>
    </row>
    <row r="241" spans="1:28" ht="15" customHeight="1" x14ac:dyDescent="0.25">
      <c r="A241" s="325"/>
      <c r="B241" s="277"/>
      <c r="C241" s="182"/>
      <c r="D241" s="183" t="s">
        <v>564</v>
      </c>
      <c r="E241" s="231">
        <v>0</v>
      </c>
      <c r="F241" s="232">
        <v>0</v>
      </c>
      <c r="G241" s="232">
        <v>0</v>
      </c>
      <c r="H241" s="232">
        <v>0</v>
      </c>
      <c r="I241" s="232">
        <v>0</v>
      </c>
      <c r="J241" s="232">
        <v>0</v>
      </c>
      <c r="K241" s="232">
        <v>0</v>
      </c>
      <c r="L241" s="233">
        <v>0</v>
      </c>
      <c r="M241" s="234">
        <v>28</v>
      </c>
      <c r="N241" s="234">
        <v>85</v>
      </c>
      <c r="O241" s="235">
        <v>113</v>
      </c>
      <c r="P241" s="236">
        <v>0</v>
      </c>
      <c r="Q241" s="236">
        <v>0</v>
      </c>
      <c r="R241" s="236">
        <v>0</v>
      </c>
      <c r="S241" s="236">
        <v>0</v>
      </c>
      <c r="T241" s="236">
        <v>0</v>
      </c>
      <c r="U241" s="240">
        <v>0</v>
      </c>
      <c r="V241" s="237">
        <v>0</v>
      </c>
      <c r="W241" s="233">
        <v>0</v>
      </c>
      <c r="X241" s="234">
        <v>0</v>
      </c>
      <c r="Y241" s="238">
        <v>31</v>
      </c>
      <c r="Z241" s="239">
        <v>31</v>
      </c>
    </row>
    <row r="242" spans="1:28" ht="15" customHeight="1" x14ac:dyDescent="0.25">
      <c r="A242" s="325"/>
      <c r="B242" s="277"/>
      <c r="C242" s="182"/>
      <c r="D242" s="183" t="s">
        <v>565</v>
      </c>
      <c r="E242" s="231">
        <v>0</v>
      </c>
      <c r="F242" s="232">
        <v>0</v>
      </c>
      <c r="G242" s="232">
        <v>0</v>
      </c>
      <c r="H242" s="232">
        <v>0</v>
      </c>
      <c r="I242" s="232">
        <v>0</v>
      </c>
      <c r="J242" s="232">
        <v>0</v>
      </c>
      <c r="K242" s="232">
        <v>0</v>
      </c>
      <c r="L242" s="233">
        <v>0</v>
      </c>
      <c r="M242" s="234">
        <v>13</v>
      </c>
      <c r="N242" s="234">
        <v>56</v>
      </c>
      <c r="O242" s="235">
        <v>69</v>
      </c>
      <c r="P242" s="236">
        <v>0</v>
      </c>
      <c r="Q242" s="236">
        <v>0</v>
      </c>
      <c r="R242" s="236">
        <v>0</v>
      </c>
      <c r="S242" s="236">
        <v>0</v>
      </c>
      <c r="T242" s="236">
        <v>0</v>
      </c>
      <c r="U242" s="240">
        <v>0</v>
      </c>
      <c r="V242" s="237">
        <v>0</v>
      </c>
      <c r="W242" s="233">
        <v>0</v>
      </c>
      <c r="X242" s="234">
        <v>0</v>
      </c>
      <c r="Y242" s="238">
        <v>1</v>
      </c>
      <c r="Z242" s="239">
        <v>1</v>
      </c>
    </row>
    <row r="243" spans="1:28" ht="15" customHeight="1" x14ac:dyDescent="0.25">
      <c r="A243" s="325"/>
      <c r="B243" s="277"/>
      <c r="C243" s="182"/>
      <c r="D243" s="184" t="s">
        <v>581</v>
      </c>
      <c r="E243" s="231">
        <v>0</v>
      </c>
      <c r="F243" s="232">
        <v>0</v>
      </c>
      <c r="G243" s="232">
        <v>0</v>
      </c>
      <c r="H243" s="232">
        <v>0</v>
      </c>
      <c r="I243" s="232">
        <v>0</v>
      </c>
      <c r="J243" s="232">
        <v>0</v>
      </c>
      <c r="K243" s="232">
        <v>0</v>
      </c>
      <c r="L243" s="233">
        <v>0</v>
      </c>
      <c r="M243" s="234">
        <v>0</v>
      </c>
      <c r="N243" s="234">
        <v>16</v>
      </c>
      <c r="O243" s="235">
        <v>16</v>
      </c>
      <c r="P243" s="236">
        <v>0</v>
      </c>
      <c r="Q243" s="236">
        <v>0</v>
      </c>
      <c r="R243" s="236">
        <v>0</v>
      </c>
      <c r="S243" s="236">
        <v>0</v>
      </c>
      <c r="T243" s="236">
        <v>0</v>
      </c>
      <c r="U243" s="240">
        <v>0</v>
      </c>
      <c r="V243" s="237">
        <v>0</v>
      </c>
      <c r="W243" s="233">
        <v>0</v>
      </c>
      <c r="X243" s="234">
        <v>0</v>
      </c>
      <c r="Y243" s="238">
        <v>5</v>
      </c>
      <c r="Z243" s="239">
        <v>5</v>
      </c>
    </row>
    <row r="244" spans="1:28" ht="15" customHeight="1" x14ac:dyDescent="0.25">
      <c r="A244" s="325"/>
      <c r="B244" s="277"/>
      <c r="C244" s="182" t="s">
        <v>475</v>
      </c>
      <c r="D244" s="184" t="s">
        <v>476</v>
      </c>
      <c r="E244" s="231">
        <v>0</v>
      </c>
      <c r="F244" s="232">
        <v>0</v>
      </c>
      <c r="G244" s="232">
        <v>0</v>
      </c>
      <c r="H244" s="232">
        <v>0</v>
      </c>
      <c r="I244" s="232">
        <v>0</v>
      </c>
      <c r="J244" s="232">
        <v>0</v>
      </c>
      <c r="K244" s="232">
        <v>0</v>
      </c>
      <c r="L244" s="233">
        <v>0</v>
      </c>
      <c r="M244" s="234">
        <v>49</v>
      </c>
      <c r="N244" s="234">
        <v>152</v>
      </c>
      <c r="O244" s="235">
        <v>201</v>
      </c>
      <c r="P244" s="236">
        <v>0</v>
      </c>
      <c r="Q244" s="236">
        <v>0</v>
      </c>
      <c r="R244" s="236">
        <v>0</v>
      </c>
      <c r="S244" s="236">
        <v>0</v>
      </c>
      <c r="T244" s="236">
        <v>0</v>
      </c>
      <c r="U244" s="240">
        <v>0</v>
      </c>
      <c r="V244" s="237">
        <v>0</v>
      </c>
      <c r="W244" s="233">
        <v>0</v>
      </c>
      <c r="X244" s="234">
        <v>0</v>
      </c>
      <c r="Y244" s="238">
        <v>28</v>
      </c>
      <c r="Z244" s="239">
        <v>28</v>
      </c>
    </row>
    <row r="245" spans="1:28" ht="15" customHeight="1" x14ac:dyDescent="0.25">
      <c r="A245" s="325"/>
      <c r="B245" s="277"/>
      <c r="C245" s="182" t="s">
        <v>470</v>
      </c>
      <c r="D245" s="183" t="s">
        <v>477</v>
      </c>
      <c r="E245" s="231">
        <v>0</v>
      </c>
      <c r="F245" s="232">
        <v>0</v>
      </c>
      <c r="G245" s="232">
        <v>0</v>
      </c>
      <c r="H245" s="232">
        <v>0</v>
      </c>
      <c r="I245" s="232">
        <v>0</v>
      </c>
      <c r="J245" s="232">
        <v>0</v>
      </c>
      <c r="K245" s="232">
        <v>0</v>
      </c>
      <c r="L245" s="233">
        <v>0</v>
      </c>
      <c r="M245" s="234">
        <v>7</v>
      </c>
      <c r="N245" s="234">
        <v>50</v>
      </c>
      <c r="O245" s="235">
        <v>57</v>
      </c>
      <c r="P245" s="236">
        <v>0</v>
      </c>
      <c r="Q245" s="236">
        <v>0</v>
      </c>
      <c r="R245" s="236">
        <v>0</v>
      </c>
      <c r="S245" s="236">
        <v>0</v>
      </c>
      <c r="T245" s="236">
        <v>0</v>
      </c>
      <c r="U245" s="240">
        <v>0</v>
      </c>
      <c r="V245" s="237">
        <v>0</v>
      </c>
      <c r="W245" s="233">
        <v>0</v>
      </c>
      <c r="X245" s="234">
        <v>4</v>
      </c>
      <c r="Y245" s="238">
        <v>12</v>
      </c>
      <c r="Z245" s="239">
        <v>16</v>
      </c>
    </row>
    <row r="246" spans="1:28" ht="15" customHeight="1" x14ac:dyDescent="0.25">
      <c r="A246" s="325"/>
      <c r="B246" s="277"/>
      <c r="C246" s="182" t="s">
        <v>470</v>
      </c>
      <c r="D246" s="183" t="s">
        <v>478</v>
      </c>
      <c r="E246" s="231">
        <v>0</v>
      </c>
      <c r="F246" s="232">
        <v>0</v>
      </c>
      <c r="G246" s="232">
        <v>0</v>
      </c>
      <c r="H246" s="232">
        <v>0</v>
      </c>
      <c r="I246" s="232">
        <v>0</v>
      </c>
      <c r="J246" s="232">
        <v>0</v>
      </c>
      <c r="K246" s="232">
        <v>0</v>
      </c>
      <c r="L246" s="233">
        <v>0</v>
      </c>
      <c r="M246" s="234">
        <v>0</v>
      </c>
      <c r="N246" s="234">
        <v>0</v>
      </c>
      <c r="O246" s="235">
        <v>0</v>
      </c>
      <c r="P246" s="236">
        <v>0</v>
      </c>
      <c r="Q246" s="236">
        <v>0</v>
      </c>
      <c r="R246" s="236">
        <v>0</v>
      </c>
      <c r="S246" s="236">
        <v>0</v>
      </c>
      <c r="T246" s="236">
        <v>0</v>
      </c>
      <c r="U246" s="240">
        <v>0</v>
      </c>
      <c r="V246" s="237">
        <v>0</v>
      </c>
      <c r="W246" s="233">
        <v>0</v>
      </c>
      <c r="X246" s="234">
        <v>0</v>
      </c>
      <c r="Y246" s="238">
        <v>0</v>
      </c>
      <c r="Z246" s="239">
        <v>0</v>
      </c>
    </row>
    <row r="247" spans="1:28" ht="15" customHeight="1" x14ac:dyDescent="0.25">
      <c r="A247" s="325"/>
      <c r="B247" s="277"/>
      <c r="C247" s="182" t="s">
        <v>470</v>
      </c>
      <c r="D247" s="183" t="s">
        <v>479</v>
      </c>
      <c r="E247" s="231">
        <v>0</v>
      </c>
      <c r="F247" s="232">
        <v>0</v>
      </c>
      <c r="G247" s="232">
        <v>0</v>
      </c>
      <c r="H247" s="232">
        <v>0</v>
      </c>
      <c r="I247" s="232">
        <v>0</v>
      </c>
      <c r="J247" s="232">
        <v>0</v>
      </c>
      <c r="K247" s="232">
        <v>0</v>
      </c>
      <c r="L247" s="233">
        <v>0</v>
      </c>
      <c r="M247" s="234">
        <v>0</v>
      </c>
      <c r="N247" s="234">
        <v>0</v>
      </c>
      <c r="O247" s="235">
        <v>0</v>
      </c>
      <c r="P247" s="236">
        <v>0</v>
      </c>
      <c r="Q247" s="236">
        <v>0</v>
      </c>
      <c r="R247" s="236">
        <v>0</v>
      </c>
      <c r="S247" s="236">
        <v>0</v>
      </c>
      <c r="T247" s="236">
        <v>0</v>
      </c>
      <c r="U247" s="240">
        <v>0</v>
      </c>
      <c r="V247" s="237">
        <v>0</v>
      </c>
      <c r="W247" s="233">
        <v>0</v>
      </c>
      <c r="X247" s="234">
        <v>0</v>
      </c>
      <c r="Y247" s="238">
        <v>0</v>
      </c>
      <c r="Z247" s="239">
        <v>0</v>
      </c>
    </row>
    <row r="248" spans="1:28" ht="15" customHeight="1" x14ac:dyDescent="0.25">
      <c r="A248" s="325"/>
      <c r="B248" s="277"/>
      <c r="C248" s="182" t="s">
        <v>470</v>
      </c>
      <c r="D248" s="184" t="s">
        <v>480</v>
      </c>
      <c r="E248" s="231">
        <v>0</v>
      </c>
      <c r="F248" s="232">
        <v>0</v>
      </c>
      <c r="G248" s="232">
        <v>0</v>
      </c>
      <c r="H248" s="232">
        <v>0</v>
      </c>
      <c r="I248" s="232">
        <v>0</v>
      </c>
      <c r="J248" s="232">
        <v>0</v>
      </c>
      <c r="K248" s="232">
        <v>0</v>
      </c>
      <c r="L248" s="233">
        <v>0</v>
      </c>
      <c r="M248" s="234">
        <v>5</v>
      </c>
      <c r="N248" s="234">
        <v>24</v>
      </c>
      <c r="O248" s="235">
        <v>29</v>
      </c>
      <c r="P248" s="236">
        <v>0</v>
      </c>
      <c r="Q248" s="236">
        <v>0</v>
      </c>
      <c r="R248" s="236">
        <v>0</v>
      </c>
      <c r="S248" s="236">
        <v>0</v>
      </c>
      <c r="T248" s="236">
        <v>0</v>
      </c>
      <c r="U248" s="240">
        <v>0</v>
      </c>
      <c r="V248" s="237">
        <v>0</v>
      </c>
      <c r="W248" s="233">
        <v>0</v>
      </c>
      <c r="X248" s="234">
        <v>1</v>
      </c>
      <c r="Y248" s="238">
        <v>4</v>
      </c>
      <c r="Z248" s="239">
        <v>5</v>
      </c>
      <c r="AB248" s="60"/>
    </row>
    <row r="249" spans="1:28" ht="15" customHeight="1" x14ac:dyDescent="0.25">
      <c r="A249" s="325"/>
      <c r="B249" s="179" t="s">
        <v>481</v>
      </c>
      <c r="C249" s="179"/>
      <c r="D249" s="178"/>
      <c r="E249" s="241">
        <v>0</v>
      </c>
      <c r="F249" s="242">
        <v>0</v>
      </c>
      <c r="G249" s="242">
        <v>0</v>
      </c>
      <c r="H249" s="242">
        <v>0</v>
      </c>
      <c r="I249" s="242">
        <v>0</v>
      </c>
      <c r="J249" s="242">
        <v>0</v>
      </c>
      <c r="K249" s="242">
        <v>0</v>
      </c>
      <c r="L249" s="243">
        <v>0</v>
      </c>
      <c r="M249" s="244">
        <v>318</v>
      </c>
      <c r="N249" s="244">
        <v>2073</v>
      </c>
      <c r="O249" s="245">
        <v>2391</v>
      </c>
      <c r="P249" s="246">
        <v>0</v>
      </c>
      <c r="Q249" s="246">
        <v>0</v>
      </c>
      <c r="R249" s="246">
        <v>0</v>
      </c>
      <c r="S249" s="246">
        <v>0</v>
      </c>
      <c r="T249" s="246">
        <v>0</v>
      </c>
      <c r="U249" s="246">
        <v>0</v>
      </c>
      <c r="V249" s="246">
        <v>0</v>
      </c>
      <c r="W249" s="243">
        <v>0</v>
      </c>
      <c r="X249" s="244">
        <v>8</v>
      </c>
      <c r="Y249" s="244">
        <v>348</v>
      </c>
      <c r="Z249" s="243">
        <v>356</v>
      </c>
      <c r="AB249"/>
    </row>
    <row r="250" spans="1:28" s="60" customFormat="1" ht="15.75" x14ac:dyDescent="0.25">
      <c r="A250" s="325"/>
      <c r="B250" s="393" t="s">
        <v>469</v>
      </c>
      <c r="C250" s="394"/>
      <c r="D250" s="394"/>
      <c r="E250" s="388" t="s">
        <v>586</v>
      </c>
      <c r="F250" s="389"/>
      <c r="G250" s="389"/>
      <c r="H250" s="389"/>
      <c r="I250" s="389"/>
      <c r="J250" s="389"/>
      <c r="K250" s="390"/>
      <c r="L250" s="388" t="s">
        <v>587</v>
      </c>
      <c r="M250" s="389"/>
      <c r="N250" s="389"/>
      <c r="O250" s="389"/>
      <c r="P250" s="389"/>
      <c r="Q250" s="389"/>
      <c r="R250" s="390"/>
      <c r="S250" s="388" t="s">
        <v>588</v>
      </c>
      <c r="T250" s="389"/>
      <c r="U250" s="389"/>
      <c r="V250" s="389"/>
      <c r="W250" s="388" t="s">
        <v>589</v>
      </c>
      <c r="X250" s="389"/>
      <c r="Y250" s="389"/>
      <c r="Z250" s="389"/>
      <c r="AB250"/>
    </row>
    <row r="251" spans="1:28" customFormat="1" ht="15" customHeight="1" x14ac:dyDescent="0.25">
      <c r="A251" s="325"/>
      <c r="B251" s="278"/>
      <c r="C251" s="184"/>
      <c r="D251" s="184" t="s">
        <v>579</v>
      </c>
      <c r="E251" s="380">
        <v>0</v>
      </c>
      <c r="F251" s="381"/>
      <c r="G251" s="381"/>
      <c r="H251" s="381"/>
      <c r="I251" s="381"/>
      <c r="J251" s="381"/>
      <c r="K251" s="381"/>
      <c r="L251" s="391">
        <v>7</v>
      </c>
      <c r="M251" s="385"/>
      <c r="N251" s="385"/>
      <c r="O251" s="385"/>
      <c r="P251" s="385"/>
      <c r="Q251" s="385"/>
      <c r="R251" s="392"/>
      <c r="S251" s="384"/>
      <c r="T251" s="385"/>
      <c r="U251" s="385"/>
      <c r="V251" s="385"/>
      <c r="W251" s="386"/>
      <c r="X251" s="387"/>
      <c r="Y251" s="387"/>
      <c r="Z251" s="387"/>
    </row>
    <row r="252" spans="1:28" customFormat="1" ht="15" customHeight="1" x14ac:dyDescent="0.25">
      <c r="A252" s="325"/>
      <c r="B252" s="278"/>
      <c r="C252" s="184"/>
      <c r="D252" s="184" t="s">
        <v>590</v>
      </c>
      <c r="E252" s="380">
        <v>0</v>
      </c>
      <c r="F252" s="381"/>
      <c r="G252" s="381"/>
      <c r="H252" s="381"/>
      <c r="I252" s="381"/>
      <c r="J252" s="381"/>
      <c r="K252" s="381"/>
      <c r="L252" s="382">
        <v>45</v>
      </c>
      <c r="M252" s="381"/>
      <c r="N252" s="381"/>
      <c r="O252" s="381"/>
      <c r="P252" s="381"/>
      <c r="Q252" s="381"/>
      <c r="R252" s="383"/>
      <c r="S252" s="384"/>
      <c r="T252" s="385"/>
      <c r="U252" s="385"/>
      <c r="V252" s="385"/>
      <c r="W252" s="386"/>
      <c r="X252" s="387"/>
      <c r="Y252" s="387"/>
      <c r="Z252" s="387"/>
    </row>
    <row r="253" spans="1:28" customFormat="1" ht="15" customHeight="1" thickBot="1" x14ac:dyDescent="0.3">
      <c r="A253" s="326"/>
      <c r="B253" s="278"/>
      <c r="C253" s="184"/>
      <c r="D253" s="184" t="s">
        <v>591</v>
      </c>
      <c r="E253" s="380">
        <v>0</v>
      </c>
      <c r="F253" s="381"/>
      <c r="G253" s="381"/>
      <c r="H253" s="381"/>
      <c r="I253" s="381"/>
      <c r="J253" s="381"/>
      <c r="K253" s="381"/>
      <c r="L253" s="382">
        <v>2</v>
      </c>
      <c r="M253" s="381"/>
      <c r="N253" s="381"/>
      <c r="O253" s="381"/>
      <c r="P253" s="381"/>
      <c r="Q253" s="381"/>
      <c r="R253" s="383"/>
      <c r="S253" s="384"/>
      <c r="T253" s="385"/>
      <c r="U253" s="385"/>
      <c r="V253" s="385"/>
      <c r="W253" s="386"/>
      <c r="X253" s="387"/>
      <c r="Y253" s="387"/>
      <c r="Z253" s="387"/>
      <c r="AB253" s="15"/>
    </row>
    <row r="254" spans="1:28" customFormat="1" ht="15" customHeight="1" thickBot="1" x14ac:dyDescent="0.3">
      <c r="A254" s="95"/>
      <c r="B254" s="95"/>
      <c r="C254" s="179"/>
      <c r="D254" s="178"/>
      <c r="E254" s="241"/>
      <c r="F254" s="242"/>
      <c r="G254" s="242"/>
      <c r="H254" s="242"/>
      <c r="I254" s="242"/>
      <c r="J254" s="242"/>
      <c r="K254" s="242"/>
      <c r="L254" s="243"/>
      <c r="M254" s="244"/>
      <c r="N254" s="244"/>
      <c r="O254" s="245"/>
      <c r="P254" s="246"/>
      <c r="Q254" s="246"/>
      <c r="R254" s="246"/>
      <c r="S254" s="246"/>
      <c r="T254" s="246"/>
      <c r="U254" s="246"/>
      <c r="V254" s="246"/>
      <c r="W254" s="243"/>
      <c r="X254" s="244"/>
      <c r="Y254" s="244"/>
      <c r="Z254" s="243"/>
      <c r="AB254" s="15"/>
    </row>
    <row r="255" spans="1:28" x14ac:dyDescent="0.25">
      <c r="A255" s="324" t="s">
        <v>310</v>
      </c>
      <c r="B255" s="327" t="s">
        <v>270</v>
      </c>
      <c r="C255" s="48" t="s">
        <v>271</v>
      </c>
      <c r="D255" s="39" t="s">
        <v>33</v>
      </c>
      <c r="E255" s="231">
        <v>0</v>
      </c>
      <c r="F255" s="232">
        <v>0</v>
      </c>
      <c r="G255" s="232">
        <v>14</v>
      </c>
      <c r="H255" s="232">
        <v>0</v>
      </c>
      <c r="I255" s="232">
        <v>0</v>
      </c>
      <c r="J255" s="232">
        <v>0</v>
      </c>
      <c r="K255" s="232">
        <v>0</v>
      </c>
      <c r="L255" s="233">
        <v>14</v>
      </c>
      <c r="M255" s="234">
        <v>0</v>
      </c>
      <c r="N255" s="234">
        <v>18</v>
      </c>
      <c r="O255" s="235">
        <v>32</v>
      </c>
      <c r="P255" s="236">
        <v>0</v>
      </c>
      <c r="Q255" s="236">
        <v>0</v>
      </c>
      <c r="R255" s="236">
        <v>9</v>
      </c>
      <c r="S255" s="236">
        <v>0</v>
      </c>
      <c r="T255" s="236">
        <v>0</v>
      </c>
      <c r="U255" s="237">
        <v>0</v>
      </c>
      <c r="V255" s="240">
        <v>0</v>
      </c>
      <c r="W255" s="233">
        <v>9</v>
      </c>
      <c r="X255" s="143">
        <v>0</v>
      </c>
      <c r="Y255" s="196">
        <v>8</v>
      </c>
      <c r="Z255" s="133">
        <v>17</v>
      </c>
    </row>
    <row r="256" spans="1:28" x14ac:dyDescent="0.25">
      <c r="A256" s="325"/>
      <c r="B256" s="328"/>
      <c r="C256" s="48"/>
      <c r="D256" s="39" t="s">
        <v>553</v>
      </c>
      <c r="E256" s="231">
        <v>0</v>
      </c>
      <c r="F256" s="232">
        <v>0</v>
      </c>
      <c r="G256" s="232">
        <v>2</v>
      </c>
      <c r="H256" s="232">
        <v>0</v>
      </c>
      <c r="I256" s="232">
        <v>0</v>
      </c>
      <c r="J256" s="232">
        <v>0</v>
      </c>
      <c r="K256" s="232">
        <v>0</v>
      </c>
      <c r="L256" s="233">
        <v>2</v>
      </c>
      <c r="M256" s="234">
        <v>0</v>
      </c>
      <c r="N256" s="234">
        <v>0</v>
      </c>
      <c r="O256" s="235">
        <v>2</v>
      </c>
      <c r="P256" s="236">
        <v>0</v>
      </c>
      <c r="Q256" s="236">
        <v>0</v>
      </c>
      <c r="R256" s="236">
        <v>0</v>
      </c>
      <c r="S256" s="236">
        <v>0</v>
      </c>
      <c r="T256" s="236">
        <v>0</v>
      </c>
      <c r="U256" s="237">
        <v>0</v>
      </c>
      <c r="V256" s="240">
        <v>0</v>
      </c>
      <c r="W256" s="233">
        <v>0</v>
      </c>
      <c r="X256" s="143">
        <v>0</v>
      </c>
      <c r="Y256" s="196">
        <v>0</v>
      </c>
      <c r="Z256" s="133">
        <v>0</v>
      </c>
    </row>
    <row r="257" spans="1:26" x14ac:dyDescent="0.25">
      <c r="A257" s="325"/>
      <c r="B257" s="328"/>
      <c r="C257" s="174" t="s">
        <v>272</v>
      </c>
      <c r="D257" s="175" t="s">
        <v>555</v>
      </c>
      <c r="E257" s="231">
        <v>0</v>
      </c>
      <c r="F257" s="232">
        <v>0</v>
      </c>
      <c r="G257" s="232">
        <v>0</v>
      </c>
      <c r="H257" s="232">
        <v>0</v>
      </c>
      <c r="I257" s="232">
        <v>0</v>
      </c>
      <c r="J257" s="232">
        <v>0</v>
      </c>
      <c r="K257" s="232">
        <v>0</v>
      </c>
      <c r="L257" s="233">
        <v>0</v>
      </c>
      <c r="M257" s="234">
        <v>0</v>
      </c>
      <c r="N257" s="234">
        <v>146</v>
      </c>
      <c r="O257" s="235">
        <v>146</v>
      </c>
      <c r="P257" s="236">
        <v>0</v>
      </c>
      <c r="Q257" s="236">
        <v>0</v>
      </c>
      <c r="R257" s="236">
        <v>0</v>
      </c>
      <c r="S257" s="236">
        <v>0</v>
      </c>
      <c r="T257" s="236">
        <v>0</v>
      </c>
      <c r="U257" s="237">
        <v>0</v>
      </c>
      <c r="V257" s="240">
        <v>0</v>
      </c>
      <c r="W257" s="233">
        <v>0</v>
      </c>
      <c r="X257" s="143">
        <v>0</v>
      </c>
      <c r="Y257" s="196">
        <v>18</v>
      </c>
      <c r="Z257" s="133">
        <v>18</v>
      </c>
    </row>
    <row r="258" spans="1:26" x14ac:dyDescent="0.25">
      <c r="A258" s="325"/>
      <c r="B258" s="328"/>
      <c r="C258" s="48" t="s">
        <v>272</v>
      </c>
      <c r="D258" s="39" t="s">
        <v>273</v>
      </c>
      <c r="E258" s="231">
        <v>0</v>
      </c>
      <c r="F258" s="232">
        <v>0</v>
      </c>
      <c r="G258" s="232">
        <v>274</v>
      </c>
      <c r="H258" s="232">
        <v>0</v>
      </c>
      <c r="I258" s="232">
        <v>0</v>
      </c>
      <c r="J258" s="232">
        <v>0</v>
      </c>
      <c r="K258" s="232">
        <v>30</v>
      </c>
      <c r="L258" s="233">
        <v>304</v>
      </c>
      <c r="M258" s="234">
        <v>39</v>
      </c>
      <c r="N258" s="234">
        <v>970</v>
      </c>
      <c r="O258" s="235">
        <v>1313</v>
      </c>
      <c r="P258" s="236">
        <v>0</v>
      </c>
      <c r="Q258" s="236">
        <v>0</v>
      </c>
      <c r="R258" s="236">
        <v>3</v>
      </c>
      <c r="S258" s="236">
        <v>0</v>
      </c>
      <c r="T258" s="236">
        <v>0</v>
      </c>
      <c r="U258" s="237">
        <v>0</v>
      </c>
      <c r="V258" s="240">
        <v>2</v>
      </c>
      <c r="W258" s="233">
        <v>5</v>
      </c>
      <c r="X258" s="143">
        <v>27</v>
      </c>
      <c r="Y258" s="196">
        <v>310</v>
      </c>
      <c r="Z258" s="133">
        <v>342</v>
      </c>
    </row>
    <row r="259" spans="1:26" x14ac:dyDescent="0.25">
      <c r="A259" s="325"/>
      <c r="B259" s="328"/>
      <c r="C259" s="48" t="s">
        <v>272</v>
      </c>
      <c r="D259" s="39" t="s">
        <v>440</v>
      </c>
      <c r="E259" s="231">
        <v>0</v>
      </c>
      <c r="F259" s="232">
        <v>0</v>
      </c>
      <c r="G259" s="232">
        <v>0</v>
      </c>
      <c r="H259" s="232">
        <v>0</v>
      </c>
      <c r="I259" s="232">
        <v>0</v>
      </c>
      <c r="J259" s="232">
        <v>0</v>
      </c>
      <c r="K259" s="232">
        <v>0</v>
      </c>
      <c r="L259" s="233">
        <v>0</v>
      </c>
      <c r="M259" s="234">
        <v>0</v>
      </c>
      <c r="N259" s="234">
        <v>0</v>
      </c>
      <c r="O259" s="235">
        <v>0</v>
      </c>
      <c r="P259" s="236">
        <v>0</v>
      </c>
      <c r="Q259" s="236">
        <v>0</v>
      </c>
      <c r="R259" s="236">
        <v>0</v>
      </c>
      <c r="S259" s="236">
        <v>0</v>
      </c>
      <c r="T259" s="236">
        <v>0</v>
      </c>
      <c r="U259" s="237">
        <v>0</v>
      </c>
      <c r="V259" s="240">
        <v>0</v>
      </c>
      <c r="W259" s="233">
        <v>0</v>
      </c>
      <c r="X259" s="143">
        <v>0</v>
      </c>
      <c r="Y259" s="196">
        <v>0</v>
      </c>
      <c r="Z259" s="133">
        <v>0</v>
      </c>
    </row>
    <row r="260" spans="1:26" x14ac:dyDescent="0.25">
      <c r="A260" s="325"/>
      <c r="B260" s="328"/>
      <c r="C260" s="48" t="s">
        <v>272</v>
      </c>
      <c r="D260" s="39" t="s">
        <v>441</v>
      </c>
      <c r="E260" s="231">
        <v>0</v>
      </c>
      <c r="F260" s="232">
        <v>0</v>
      </c>
      <c r="G260" s="232">
        <v>0</v>
      </c>
      <c r="H260" s="232">
        <v>0</v>
      </c>
      <c r="I260" s="232">
        <v>0</v>
      </c>
      <c r="J260" s="232">
        <v>0</v>
      </c>
      <c r="K260" s="232">
        <v>0</v>
      </c>
      <c r="L260" s="233">
        <v>0</v>
      </c>
      <c r="M260" s="234">
        <v>0</v>
      </c>
      <c r="N260" s="234">
        <v>0</v>
      </c>
      <c r="O260" s="235">
        <v>0</v>
      </c>
      <c r="P260" s="236">
        <v>0</v>
      </c>
      <c r="Q260" s="236">
        <v>0</v>
      </c>
      <c r="R260" s="236">
        <v>0</v>
      </c>
      <c r="S260" s="236">
        <v>0</v>
      </c>
      <c r="T260" s="236">
        <v>0</v>
      </c>
      <c r="U260" s="237">
        <v>0</v>
      </c>
      <c r="V260" s="240">
        <v>0</v>
      </c>
      <c r="W260" s="233">
        <v>0</v>
      </c>
      <c r="X260" s="143">
        <v>0</v>
      </c>
      <c r="Y260" s="196">
        <v>0</v>
      </c>
      <c r="Z260" s="133">
        <v>0</v>
      </c>
    </row>
    <row r="261" spans="1:26" x14ac:dyDescent="0.25">
      <c r="A261" s="325"/>
      <c r="B261" s="328"/>
      <c r="C261" s="48" t="s">
        <v>274</v>
      </c>
      <c r="D261" s="39" t="s">
        <v>275</v>
      </c>
      <c r="E261" s="231">
        <v>0</v>
      </c>
      <c r="F261" s="232">
        <v>0</v>
      </c>
      <c r="G261" s="232">
        <v>0</v>
      </c>
      <c r="H261" s="232">
        <v>0</v>
      </c>
      <c r="I261" s="232">
        <v>0</v>
      </c>
      <c r="J261" s="232">
        <v>0</v>
      </c>
      <c r="K261" s="232">
        <v>1</v>
      </c>
      <c r="L261" s="233">
        <v>1</v>
      </c>
      <c r="M261" s="234">
        <v>0</v>
      </c>
      <c r="N261" s="234">
        <v>47</v>
      </c>
      <c r="O261" s="235">
        <v>48</v>
      </c>
      <c r="P261" s="236">
        <v>0</v>
      </c>
      <c r="Q261" s="236">
        <v>0</v>
      </c>
      <c r="R261" s="236">
        <v>0</v>
      </c>
      <c r="S261" s="236">
        <v>0</v>
      </c>
      <c r="T261" s="236">
        <v>0</v>
      </c>
      <c r="U261" s="237">
        <v>0</v>
      </c>
      <c r="V261" s="240">
        <v>0</v>
      </c>
      <c r="W261" s="233">
        <v>0</v>
      </c>
      <c r="X261" s="143">
        <v>0</v>
      </c>
      <c r="Y261" s="196">
        <v>12</v>
      </c>
      <c r="Z261" s="133">
        <v>12</v>
      </c>
    </row>
    <row r="262" spans="1:26" x14ac:dyDescent="0.25">
      <c r="A262" s="325"/>
      <c r="B262" s="328"/>
      <c r="C262" s="48" t="s">
        <v>276</v>
      </c>
      <c r="D262" s="39" t="s">
        <v>277</v>
      </c>
      <c r="E262" s="231">
        <v>0</v>
      </c>
      <c r="F262" s="232">
        <v>0</v>
      </c>
      <c r="G262" s="232">
        <v>0</v>
      </c>
      <c r="H262" s="232">
        <v>0</v>
      </c>
      <c r="I262" s="232">
        <v>0</v>
      </c>
      <c r="J262" s="232">
        <v>0</v>
      </c>
      <c r="K262" s="232">
        <v>0</v>
      </c>
      <c r="L262" s="233">
        <v>0</v>
      </c>
      <c r="M262" s="234">
        <v>0</v>
      </c>
      <c r="N262" s="234">
        <v>87</v>
      </c>
      <c r="O262" s="235">
        <v>87</v>
      </c>
      <c r="P262" s="236">
        <v>0</v>
      </c>
      <c r="Q262" s="236">
        <v>0</v>
      </c>
      <c r="R262" s="236">
        <v>0</v>
      </c>
      <c r="S262" s="236">
        <v>0</v>
      </c>
      <c r="T262" s="236">
        <v>0</v>
      </c>
      <c r="U262" s="237">
        <v>0</v>
      </c>
      <c r="V262" s="240">
        <v>0</v>
      </c>
      <c r="W262" s="233">
        <v>0</v>
      </c>
      <c r="X262" s="143">
        <v>0</v>
      </c>
      <c r="Y262" s="196">
        <v>19</v>
      </c>
      <c r="Z262" s="133">
        <v>19</v>
      </c>
    </row>
    <row r="263" spans="1:26" x14ac:dyDescent="0.25">
      <c r="A263" s="325"/>
      <c r="B263" s="328"/>
      <c r="C263" s="48" t="s">
        <v>278</v>
      </c>
      <c r="D263" s="39" t="s">
        <v>279</v>
      </c>
      <c r="E263" s="231">
        <v>0</v>
      </c>
      <c r="F263" s="232">
        <v>0</v>
      </c>
      <c r="G263" s="232">
        <v>0</v>
      </c>
      <c r="H263" s="232">
        <v>0</v>
      </c>
      <c r="I263" s="232">
        <v>0</v>
      </c>
      <c r="J263" s="232">
        <v>0</v>
      </c>
      <c r="K263" s="232">
        <v>0</v>
      </c>
      <c r="L263" s="233">
        <v>0</v>
      </c>
      <c r="M263" s="234">
        <v>0</v>
      </c>
      <c r="N263" s="234">
        <v>0</v>
      </c>
      <c r="O263" s="235">
        <v>0</v>
      </c>
      <c r="P263" s="236">
        <v>0</v>
      </c>
      <c r="Q263" s="236">
        <v>0</v>
      </c>
      <c r="R263" s="236">
        <v>0</v>
      </c>
      <c r="S263" s="236">
        <v>0</v>
      </c>
      <c r="T263" s="236">
        <v>0</v>
      </c>
      <c r="U263" s="237">
        <v>0</v>
      </c>
      <c r="V263" s="240">
        <v>0</v>
      </c>
      <c r="W263" s="233">
        <v>0</v>
      </c>
      <c r="X263" s="143">
        <v>0</v>
      </c>
      <c r="Y263" s="196">
        <v>0</v>
      </c>
      <c r="Z263" s="133">
        <v>0</v>
      </c>
    </row>
    <row r="264" spans="1:26" x14ac:dyDescent="0.25">
      <c r="A264" s="325"/>
      <c r="B264" s="328"/>
      <c r="C264" s="48" t="s">
        <v>280</v>
      </c>
      <c r="D264" s="39" t="s">
        <v>281</v>
      </c>
      <c r="E264" s="231">
        <v>0</v>
      </c>
      <c r="F264" s="232">
        <v>0</v>
      </c>
      <c r="G264" s="232">
        <v>0</v>
      </c>
      <c r="H264" s="232">
        <v>0</v>
      </c>
      <c r="I264" s="232">
        <v>0</v>
      </c>
      <c r="J264" s="232">
        <v>0</v>
      </c>
      <c r="K264" s="232">
        <v>0</v>
      </c>
      <c r="L264" s="233">
        <v>0</v>
      </c>
      <c r="M264" s="234">
        <v>0</v>
      </c>
      <c r="N264" s="234">
        <v>0</v>
      </c>
      <c r="O264" s="235">
        <v>0</v>
      </c>
      <c r="P264" s="236">
        <v>0</v>
      </c>
      <c r="Q264" s="236">
        <v>0</v>
      </c>
      <c r="R264" s="236">
        <v>0</v>
      </c>
      <c r="S264" s="236">
        <v>0</v>
      </c>
      <c r="T264" s="236">
        <v>0</v>
      </c>
      <c r="U264" s="237">
        <v>0</v>
      </c>
      <c r="V264" s="240">
        <v>0</v>
      </c>
      <c r="W264" s="233">
        <v>0</v>
      </c>
      <c r="X264" s="143">
        <v>0</v>
      </c>
      <c r="Y264" s="196">
        <v>0</v>
      </c>
      <c r="Z264" s="133">
        <v>0</v>
      </c>
    </row>
    <row r="265" spans="1:26" x14ac:dyDescent="0.25">
      <c r="A265" s="325"/>
      <c r="B265" s="328"/>
      <c r="C265" s="48" t="s">
        <v>282</v>
      </c>
      <c r="D265" s="39" t="s">
        <v>283</v>
      </c>
      <c r="E265" s="231">
        <v>0</v>
      </c>
      <c r="F265" s="232">
        <v>0</v>
      </c>
      <c r="G265" s="232">
        <v>0</v>
      </c>
      <c r="H265" s="232">
        <v>0</v>
      </c>
      <c r="I265" s="232">
        <v>0</v>
      </c>
      <c r="J265" s="232">
        <v>0</v>
      </c>
      <c r="K265" s="232">
        <v>0</v>
      </c>
      <c r="L265" s="233">
        <v>0</v>
      </c>
      <c r="M265" s="234">
        <v>0</v>
      </c>
      <c r="N265" s="234">
        <v>0</v>
      </c>
      <c r="O265" s="235">
        <v>0</v>
      </c>
      <c r="P265" s="236">
        <v>0</v>
      </c>
      <c r="Q265" s="236">
        <v>0</v>
      </c>
      <c r="R265" s="236">
        <v>0</v>
      </c>
      <c r="S265" s="236">
        <v>0</v>
      </c>
      <c r="T265" s="236">
        <v>0</v>
      </c>
      <c r="U265" s="237">
        <v>0</v>
      </c>
      <c r="V265" s="240">
        <v>0</v>
      </c>
      <c r="W265" s="233">
        <v>0</v>
      </c>
      <c r="X265" s="143">
        <v>0</v>
      </c>
      <c r="Y265" s="196">
        <v>0</v>
      </c>
      <c r="Z265" s="133">
        <v>0</v>
      </c>
    </row>
    <row r="266" spans="1:26" x14ac:dyDescent="0.25">
      <c r="A266" s="325"/>
      <c r="B266" s="328"/>
      <c r="C266" s="48" t="s">
        <v>284</v>
      </c>
      <c r="D266" s="39" t="s">
        <v>285</v>
      </c>
      <c r="E266" s="231">
        <v>0</v>
      </c>
      <c r="F266" s="232">
        <v>0</v>
      </c>
      <c r="G266" s="232">
        <v>0</v>
      </c>
      <c r="H266" s="232">
        <v>0</v>
      </c>
      <c r="I266" s="232">
        <v>0</v>
      </c>
      <c r="J266" s="232">
        <v>0</v>
      </c>
      <c r="K266" s="232">
        <v>0</v>
      </c>
      <c r="L266" s="233">
        <v>0</v>
      </c>
      <c r="M266" s="234">
        <v>0</v>
      </c>
      <c r="N266" s="234">
        <v>0</v>
      </c>
      <c r="O266" s="235">
        <v>0</v>
      </c>
      <c r="P266" s="236">
        <v>0</v>
      </c>
      <c r="Q266" s="236">
        <v>0</v>
      </c>
      <c r="R266" s="236">
        <v>0</v>
      </c>
      <c r="S266" s="236">
        <v>0</v>
      </c>
      <c r="T266" s="236">
        <v>0</v>
      </c>
      <c r="U266" s="237">
        <v>0</v>
      </c>
      <c r="V266" s="240">
        <v>0</v>
      </c>
      <c r="W266" s="233">
        <v>0</v>
      </c>
      <c r="X266" s="143">
        <v>0</v>
      </c>
      <c r="Y266" s="196">
        <v>0</v>
      </c>
      <c r="Z266" s="133">
        <v>0</v>
      </c>
    </row>
    <row r="267" spans="1:26" x14ac:dyDescent="0.25">
      <c r="A267" s="325"/>
      <c r="B267" s="328"/>
      <c r="C267" s="48" t="s">
        <v>286</v>
      </c>
      <c r="D267" s="39" t="s">
        <v>287</v>
      </c>
      <c r="E267" s="231">
        <v>0</v>
      </c>
      <c r="F267" s="232">
        <v>0</v>
      </c>
      <c r="G267" s="232">
        <v>0</v>
      </c>
      <c r="H267" s="232">
        <v>0</v>
      </c>
      <c r="I267" s="232">
        <v>0</v>
      </c>
      <c r="J267" s="232">
        <v>0</v>
      </c>
      <c r="K267" s="232">
        <v>0</v>
      </c>
      <c r="L267" s="233">
        <v>0</v>
      </c>
      <c r="M267" s="234">
        <v>0</v>
      </c>
      <c r="N267" s="234">
        <v>18</v>
      </c>
      <c r="O267" s="235">
        <v>18</v>
      </c>
      <c r="P267" s="236">
        <v>0</v>
      </c>
      <c r="Q267" s="236">
        <v>0</v>
      </c>
      <c r="R267" s="236">
        <v>0</v>
      </c>
      <c r="S267" s="236">
        <v>0</v>
      </c>
      <c r="T267" s="236">
        <v>0</v>
      </c>
      <c r="U267" s="237">
        <v>0</v>
      </c>
      <c r="V267" s="240">
        <v>0</v>
      </c>
      <c r="W267" s="233">
        <v>0</v>
      </c>
      <c r="X267" s="143">
        <v>0</v>
      </c>
      <c r="Y267" s="196">
        <v>0</v>
      </c>
      <c r="Z267" s="133">
        <v>0</v>
      </c>
    </row>
    <row r="268" spans="1:26" x14ac:dyDescent="0.25">
      <c r="A268" s="325"/>
      <c r="B268" s="328"/>
      <c r="C268" s="48" t="s">
        <v>288</v>
      </c>
      <c r="D268" s="39" t="s">
        <v>289</v>
      </c>
      <c r="E268" s="231">
        <v>0</v>
      </c>
      <c r="F268" s="232">
        <v>0</v>
      </c>
      <c r="G268" s="232">
        <v>0</v>
      </c>
      <c r="H268" s="232">
        <v>0</v>
      </c>
      <c r="I268" s="232">
        <v>0</v>
      </c>
      <c r="J268" s="232">
        <v>0</v>
      </c>
      <c r="K268" s="232">
        <v>0</v>
      </c>
      <c r="L268" s="233">
        <v>0</v>
      </c>
      <c r="M268" s="234">
        <v>0</v>
      </c>
      <c r="N268" s="234">
        <v>22</v>
      </c>
      <c r="O268" s="235">
        <v>22</v>
      </c>
      <c r="P268" s="236">
        <v>0</v>
      </c>
      <c r="Q268" s="236">
        <v>0</v>
      </c>
      <c r="R268" s="236">
        <v>0</v>
      </c>
      <c r="S268" s="236">
        <v>0</v>
      </c>
      <c r="T268" s="236">
        <v>0</v>
      </c>
      <c r="U268" s="237">
        <v>0</v>
      </c>
      <c r="V268" s="240">
        <v>0</v>
      </c>
      <c r="W268" s="233">
        <v>0</v>
      </c>
      <c r="X268" s="143">
        <v>0</v>
      </c>
      <c r="Y268" s="196">
        <v>6</v>
      </c>
      <c r="Z268" s="133">
        <v>6</v>
      </c>
    </row>
    <row r="269" spans="1:26" x14ac:dyDescent="0.25">
      <c r="A269" s="325"/>
      <c r="B269" s="328"/>
      <c r="C269" s="48" t="s">
        <v>290</v>
      </c>
      <c r="D269" s="39" t="s">
        <v>291</v>
      </c>
      <c r="E269" s="231">
        <v>0</v>
      </c>
      <c r="F269" s="232">
        <v>0</v>
      </c>
      <c r="G269" s="232">
        <v>0</v>
      </c>
      <c r="H269" s="232">
        <v>0</v>
      </c>
      <c r="I269" s="232">
        <v>0</v>
      </c>
      <c r="J269" s="232">
        <v>0</v>
      </c>
      <c r="K269" s="232">
        <v>0</v>
      </c>
      <c r="L269" s="233">
        <v>0</v>
      </c>
      <c r="M269" s="234">
        <v>0</v>
      </c>
      <c r="N269" s="234">
        <v>15</v>
      </c>
      <c r="O269" s="235">
        <v>15</v>
      </c>
      <c r="P269" s="236">
        <v>0</v>
      </c>
      <c r="Q269" s="236">
        <v>0</v>
      </c>
      <c r="R269" s="236">
        <v>0</v>
      </c>
      <c r="S269" s="236">
        <v>0</v>
      </c>
      <c r="T269" s="236">
        <v>0</v>
      </c>
      <c r="U269" s="237">
        <v>0</v>
      </c>
      <c r="V269" s="240">
        <v>0</v>
      </c>
      <c r="W269" s="233">
        <v>0</v>
      </c>
      <c r="X269" s="143">
        <v>0</v>
      </c>
      <c r="Y269" s="196">
        <v>13</v>
      </c>
      <c r="Z269" s="133">
        <v>13</v>
      </c>
    </row>
    <row r="270" spans="1:26" x14ac:dyDescent="0.25">
      <c r="A270" s="325"/>
      <c r="B270" s="328"/>
      <c r="C270" s="48" t="s">
        <v>292</v>
      </c>
      <c r="D270" s="39" t="s">
        <v>293</v>
      </c>
      <c r="E270" s="231">
        <v>0</v>
      </c>
      <c r="F270" s="232">
        <v>0</v>
      </c>
      <c r="G270" s="232">
        <v>0</v>
      </c>
      <c r="H270" s="232">
        <v>0</v>
      </c>
      <c r="I270" s="232">
        <v>0</v>
      </c>
      <c r="J270" s="232">
        <v>0</v>
      </c>
      <c r="K270" s="232">
        <v>1</v>
      </c>
      <c r="L270" s="233">
        <v>1</v>
      </c>
      <c r="M270" s="234">
        <v>0</v>
      </c>
      <c r="N270" s="234">
        <v>29</v>
      </c>
      <c r="O270" s="235">
        <v>30</v>
      </c>
      <c r="P270" s="236">
        <v>0</v>
      </c>
      <c r="Q270" s="236">
        <v>0</v>
      </c>
      <c r="R270" s="236">
        <v>0</v>
      </c>
      <c r="S270" s="236">
        <v>0</v>
      </c>
      <c r="T270" s="236">
        <v>0</v>
      </c>
      <c r="U270" s="237">
        <v>0</v>
      </c>
      <c r="V270" s="240">
        <v>0</v>
      </c>
      <c r="W270" s="233">
        <v>0</v>
      </c>
      <c r="X270" s="143">
        <v>0</v>
      </c>
      <c r="Y270" s="196">
        <v>9</v>
      </c>
      <c r="Z270" s="133">
        <v>9</v>
      </c>
    </row>
    <row r="271" spans="1:26" x14ac:dyDescent="0.25">
      <c r="A271" s="325"/>
      <c r="B271" s="328"/>
      <c r="C271" s="48" t="s">
        <v>294</v>
      </c>
      <c r="D271" s="39" t="s">
        <v>295</v>
      </c>
      <c r="E271" s="231">
        <v>0</v>
      </c>
      <c r="F271" s="232">
        <v>0</v>
      </c>
      <c r="G271" s="232">
        <v>0</v>
      </c>
      <c r="H271" s="232">
        <v>0</v>
      </c>
      <c r="I271" s="232">
        <v>0</v>
      </c>
      <c r="J271" s="232">
        <v>0</v>
      </c>
      <c r="K271" s="232">
        <v>0</v>
      </c>
      <c r="L271" s="233">
        <v>0</v>
      </c>
      <c r="M271" s="234">
        <v>0</v>
      </c>
      <c r="N271" s="234">
        <v>25</v>
      </c>
      <c r="O271" s="235">
        <v>25</v>
      </c>
      <c r="P271" s="236">
        <v>0</v>
      </c>
      <c r="Q271" s="236">
        <v>0</v>
      </c>
      <c r="R271" s="236">
        <v>0</v>
      </c>
      <c r="S271" s="236">
        <v>0</v>
      </c>
      <c r="T271" s="236">
        <v>0</v>
      </c>
      <c r="U271" s="237">
        <v>0</v>
      </c>
      <c r="V271" s="240">
        <v>0</v>
      </c>
      <c r="W271" s="233">
        <v>0</v>
      </c>
      <c r="X271" s="143">
        <v>0</v>
      </c>
      <c r="Y271" s="196">
        <v>2</v>
      </c>
      <c r="Z271" s="133">
        <v>2</v>
      </c>
    </row>
    <row r="272" spans="1:26" x14ac:dyDescent="0.25">
      <c r="A272" s="325"/>
      <c r="B272" s="328"/>
      <c r="C272" s="48" t="s">
        <v>296</v>
      </c>
      <c r="D272" s="39" t="s">
        <v>297</v>
      </c>
      <c r="E272" s="231">
        <v>0</v>
      </c>
      <c r="F272" s="232">
        <v>0</v>
      </c>
      <c r="G272" s="232">
        <v>0</v>
      </c>
      <c r="H272" s="232">
        <v>0</v>
      </c>
      <c r="I272" s="232">
        <v>0</v>
      </c>
      <c r="J272" s="232">
        <v>0</v>
      </c>
      <c r="K272" s="232">
        <v>0</v>
      </c>
      <c r="L272" s="233">
        <v>0</v>
      </c>
      <c r="M272" s="234">
        <v>0</v>
      </c>
      <c r="N272" s="234">
        <v>31</v>
      </c>
      <c r="O272" s="235">
        <v>31</v>
      </c>
      <c r="P272" s="236">
        <v>0</v>
      </c>
      <c r="Q272" s="236">
        <v>0</v>
      </c>
      <c r="R272" s="236">
        <v>0</v>
      </c>
      <c r="S272" s="236">
        <v>0</v>
      </c>
      <c r="T272" s="236">
        <v>0</v>
      </c>
      <c r="U272" s="237">
        <v>0</v>
      </c>
      <c r="V272" s="240">
        <v>0</v>
      </c>
      <c r="W272" s="233">
        <v>0</v>
      </c>
      <c r="X272" s="143">
        <v>0</v>
      </c>
      <c r="Y272" s="196">
        <v>6</v>
      </c>
      <c r="Z272" s="133">
        <v>6</v>
      </c>
    </row>
    <row r="273" spans="1:26" x14ac:dyDescent="0.25">
      <c r="A273" s="325"/>
      <c r="B273" s="328"/>
      <c r="C273" s="48" t="s">
        <v>298</v>
      </c>
      <c r="D273" s="39" t="s">
        <v>299</v>
      </c>
      <c r="E273" s="231">
        <v>0</v>
      </c>
      <c r="F273" s="232">
        <v>0</v>
      </c>
      <c r="G273" s="232">
        <v>0</v>
      </c>
      <c r="H273" s="232">
        <v>0</v>
      </c>
      <c r="I273" s="232">
        <v>0</v>
      </c>
      <c r="J273" s="232">
        <v>0</v>
      </c>
      <c r="K273" s="232">
        <v>1</v>
      </c>
      <c r="L273" s="233">
        <v>1</v>
      </c>
      <c r="M273" s="234">
        <v>0</v>
      </c>
      <c r="N273" s="234">
        <v>21</v>
      </c>
      <c r="O273" s="235">
        <v>22</v>
      </c>
      <c r="P273" s="236">
        <v>0</v>
      </c>
      <c r="Q273" s="236">
        <v>0</v>
      </c>
      <c r="R273" s="236">
        <v>0</v>
      </c>
      <c r="S273" s="236">
        <v>0</v>
      </c>
      <c r="T273" s="236">
        <v>0</v>
      </c>
      <c r="U273" s="237">
        <v>0</v>
      </c>
      <c r="V273" s="240">
        <v>0</v>
      </c>
      <c r="W273" s="233">
        <v>0</v>
      </c>
      <c r="X273" s="143">
        <v>0</v>
      </c>
      <c r="Y273" s="196">
        <v>7</v>
      </c>
      <c r="Z273" s="133">
        <v>7</v>
      </c>
    </row>
    <row r="274" spans="1:26" x14ac:dyDescent="0.25">
      <c r="A274" s="325"/>
      <c r="B274" s="328"/>
      <c r="C274" s="48" t="s">
        <v>300</v>
      </c>
      <c r="D274" s="39" t="s">
        <v>301</v>
      </c>
      <c r="E274" s="231">
        <v>0</v>
      </c>
      <c r="F274" s="232">
        <v>0</v>
      </c>
      <c r="G274" s="232">
        <v>0</v>
      </c>
      <c r="H274" s="232">
        <v>0</v>
      </c>
      <c r="I274" s="232">
        <v>0</v>
      </c>
      <c r="J274" s="232">
        <v>0</v>
      </c>
      <c r="K274" s="232">
        <v>1</v>
      </c>
      <c r="L274" s="233">
        <v>1</v>
      </c>
      <c r="M274" s="234">
        <v>0</v>
      </c>
      <c r="N274" s="234">
        <v>46</v>
      </c>
      <c r="O274" s="235">
        <v>47</v>
      </c>
      <c r="P274" s="236">
        <v>0</v>
      </c>
      <c r="Q274" s="236">
        <v>0</v>
      </c>
      <c r="R274" s="236">
        <v>0</v>
      </c>
      <c r="S274" s="236">
        <v>0</v>
      </c>
      <c r="T274" s="236">
        <v>0</v>
      </c>
      <c r="U274" s="237">
        <v>0</v>
      </c>
      <c r="V274" s="240">
        <v>0</v>
      </c>
      <c r="W274" s="233">
        <v>0</v>
      </c>
      <c r="X274" s="143">
        <v>0</v>
      </c>
      <c r="Y274" s="196">
        <v>9</v>
      </c>
      <c r="Z274" s="133">
        <v>9</v>
      </c>
    </row>
    <row r="275" spans="1:26" x14ac:dyDescent="0.25">
      <c r="A275" s="325"/>
      <c r="B275" s="328"/>
      <c r="C275" s="48" t="s">
        <v>302</v>
      </c>
      <c r="D275" s="39" t="s">
        <v>303</v>
      </c>
      <c r="E275" s="231">
        <v>0</v>
      </c>
      <c r="F275" s="232">
        <v>0</v>
      </c>
      <c r="G275" s="232">
        <v>0</v>
      </c>
      <c r="H275" s="232">
        <v>0</v>
      </c>
      <c r="I275" s="232">
        <v>0</v>
      </c>
      <c r="J275" s="232">
        <v>0</v>
      </c>
      <c r="K275" s="232">
        <v>0</v>
      </c>
      <c r="L275" s="233">
        <v>0</v>
      </c>
      <c r="M275" s="234">
        <v>0</v>
      </c>
      <c r="N275" s="234">
        <v>19</v>
      </c>
      <c r="O275" s="235">
        <v>19</v>
      </c>
      <c r="P275" s="236">
        <v>0</v>
      </c>
      <c r="Q275" s="236">
        <v>0</v>
      </c>
      <c r="R275" s="236">
        <v>0</v>
      </c>
      <c r="S275" s="236">
        <v>0</v>
      </c>
      <c r="T275" s="236">
        <v>0</v>
      </c>
      <c r="U275" s="237">
        <v>0</v>
      </c>
      <c r="V275" s="240">
        <v>0</v>
      </c>
      <c r="W275" s="233">
        <v>0</v>
      </c>
      <c r="X275" s="143">
        <v>0</v>
      </c>
      <c r="Y275" s="196">
        <v>5</v>
      </c>
      <c r="Z275" s="133">
        <v>5</v>
      </c>
    </row>
    <row r="276" spans="1:26" x14ac:dyDescent="0.25">
      <c r="A276" s="325"/>
      <c r="B276" s="328"/>
      <c r="C276" s="48" t="s">
        <v>304</v>
      </c>
      <c r="D276" s="39" t="s">
        <v>305</v>
      </c>
      <c r="E276" s="231">
        <v>0</v>
      </c>
      <c r="F276" s="232">
        <v>0</v>
      </c>
      <c r="G276" s="232">
        <v>0</v>
      </c>
      <c r="H276" s="232">
        <v>0</v>
      </c>
      <c r="I276" s="232">
        <v>0</v>
      </c>
      <c r="J276" s="232">
        <v>0</v>
      </c>
      <c r="K276" s="232">
        <v>0</v>
      </c>
      <c r="L276" s="233">
        <v>0</v>
      </c>
      <c r="M276" s="234">
        <v>0</v>
      </c>
      <c r="N276" s="234">
        <v>0</v>
      </c>
      <c r="O276" s="235">
        <v>0</v>
      </c>
      <c r="P276" s="236">
        <v>0</v>
      </c>
      <c r="Q276" s="236">
        <v>0</v>
      </c>
      <c r="R276" s="236">
        <v>0</v>
      </c>
      <c r="S276" s="236">
        <v>0</v>
      </c>
      <c r="T276" s="236">
        <v>0</v>
      </c>
      <c r="U276" s="237">
        <v>0</v>
      </c>
      <c r="V276" s="240">
        <v>0</v>
      </c>
      <c r="W276" s="233">
        <v>0</v>
      </c>
      <c r="X276" s="143">
        <v>0</v>
      </c>
      <c r="Y276" s="196">
        <v>0</v>
      </c>
      <c r="Z276" s="133">
        <v>0</v>
      </c>
    </row>
    <row r="277" spans="1:26" x14ac:dyDescent="0.25">
      <c r="A277" s="325"/>
      <c r="B277" s="328"/>
      <c r="C277" s="48" t="s">
        <v>306</v>
      </c>
      <c r="D277" s="39" t="s">
        <v>307</v>
      </c>
      <c r="E277" s="231">
        <v>0</v>
      </c>
      <c r="F277" s="232">
        <v>0</v>
      </c>
      <c r="G277" s="232">
        <v>0</v>
      </c>
      <c r="H277" s="232">
        <v>0</v>
      </c>
      <c r="I277" s="232">
        <v>0</v>
      </c>
      <c r="J277" s="232">
        <v>0</v>
      </c>
      <c r="K277" s="232">
        <v>0</v>
      </c>
      <c r="L277" s="233">
        <v>0</v>
      </c>
      <c r="M277" s="234">
        <v>0</v>
      </c>
      <c r="N277" s="234">
        <v>9</v>
      </c>
      <c r="O277" s="235">
        <v>9</v>
      </c>
      <c r="P277" s="236">
        <v>0</v>
      </c>
      <c r="Q277" s="236">
        <v>0</v>
      </c>
      <c r="R277" s="236">
        <v>0</v>
      </c>
      <c r="S277" s="236">
        <v>0</v>
      </c>
      <c r="T277" s="236">
        <v>0</v>
      </c>
      <c r="U277" s="237">
        <v>0</v>
      </c>
      <c r="V277" s="240">
        <v>0</v>
      </c>
      <c r="W277" s="233">
        <v>0</v>
      </c>
      <c r="X277" s="143">
        <v>0</v>
      </c>
      <c r="Y277" s="196">
        <v>0</v>
      </c>
      <c r="Z277" s="133">
        <v>0</v>
      </c>
    </row>
    <row r="278" spans="1:26" x14ac:dyDescent="0.25">
      <c r="A278" s="325"/>
      <c r="B278" s="329"/>
      <c r="C278" s="48" t="s">
        <v>308</v>
      </c>
      <c r="D278" s="39" t="s">
        <v>309</v>
      </c>
      <c r="E278" s="231">
        <v>0</v>
      </c>
      <c r="F278" s="232">
        <v>0</v>
      </c>
      <c r="G278" s="232">
        <v>0</v>
      </c>
      <c r="H278" s="232">
        <v>0</v>
      </c>
      <c r="I278" s="232">
        <v>0</v>
      </c>
      <c r="J278" s="232">
        <v>0</v>
      </c>
      <c r="K278" s="232">
        <v>0</v>
      </c>
      <c r="L278" s="233">
        <v>0</v>
      </c>
      <c r="M278" s="234">
        <v>0</v>
      </c>
      <c r="N278" s="234">
        <v>10</v>
      </c>
      <c r="O278" s="235">
        <v>10</v>
      </c>
      <c r="P278" s="236">
        <v>0</v>
      </c>
      <c r="Q278" s="236">
        <v>0</v>
      </c>
      <c r="R278" s="236">
        <v>0</v>
      </c>
      <c r="S278" s="236">
        <v>0</v>
      </c>
      <c r="T278" s="236">
        <v>0</v>
      </c>
      <c r="U278" s="237">
        <v>0</v>
      </c>
      <c r="V278" s="240">
        <v>0</v>
      </c>
      <c r="W278" s="233">
        <v>0</v>
      </c>
      <c r="X278" s="143">
        <v>0</v>
      </c>
      <c r="Y278" s="196">
        <v>2</v>
      </c>
      <c r="Z278" s="133">
        <v>2</v>
      </c>
    </row>
    <row r="279" spans="1:26" ht="15.75" thickBot="1" x14ac:dyDescent="0.3">
      <c r="A279" s="326"/>
      <c r="B279" s="49" t="s">
        <v>438</v>
      </c>
      <c r="C279" s="50"/>
      <c r="D279" s="51"/>
      <c r="E279" s="241">
        <v>0</v>
      </c>
      <c r="F279" s="242">
        <v>0</v>
      </c>
      <c r="G279" s="242">
        <v>290</v>
      </c>
      <c r="H279" s="242">
        <v>0</v>
      </c>
      <c r="I279" s="242">
        <v>0</v>
      </c>
      <c r="J279" s="242">
        <v>0</v>
      </c>
      <c r="K279" s="242">
        <v>34</v>
      </c>
      <c r="L279" s="243">
        <v>324</v>
      </c>
      <c r="M279" s="244">
        <v>39</v>
      </c>
      <c r="N279" s="244">
        <v>1513</v>
      </c>
      <c r="O279" s="245">
        <v>1876</v>
      </c>
      <c r="P279" s="246">
        <v>0</v>
      </c>
      <c r="Q279" s="246">
        <v>0</v>
      </c>
      <c r="R279" s="246">
        <v>12</v>
      </c>
      <c r="S279" s="246">
        <v>0</v>
      </c>
      <c r="T279" s="246">
        <v>0</v>
      </c>
      <c r="U279" s="246">
        <v>0</v>
      </c>
      <c r="V279" s="246">
        <v>2</v>
      </c>
      <c r="W279" s="243">
        <v>14</v>
      </c>
      <c r="X279" s="244">
        <v>27</v>
      </c>
      <c r="Y279" s="244">
        <v>426</v>
      </c>
      <c r="Z279" s="243">
        <v>467</v>
      </c>
    </row>
    <row r="280" spans="1:26" ht="15" customHeight="1" x14ac:dyDescent="0.25">
      <c r="A280" s="330" t="s">
        <v>433</v>
      </c>
      <c r="B280" s="99" t="s">
        <v>312</v>
      </c>
      <c r="C280" s="1"/>
      <c r="D280" s="4"/>
      <c r="E280" s="200">
        <v>0</v>
      </c>
      <c r="F280" s="201">
        <v>0</v>
      </c>
      <c r="G280" s="201">
        <v>0</v>
      </c>
      <c r="H280" s="201">
        <v>0</v>
      </c>
      <c r="I280" s="201">
        <v>0</v>
      </c>
      <c r="J280" s="201">
        <v>0</v>
      </c>
      <c r="K280" s="201">
        <v>0</v>
      </c>
      <c r="L280" s="202">
        <v>0</v>
      </c>
      <c r="M280" s="203">
        <v>31</v>
      </c>
      <c r="N280" s="203">
        <v>28</v>
      </c>
      <c r="O280" s="204">
        <v>59</v>
      </c>
      <c r="P280" s="203">
        <v>0</v>
      </c>
      <c r="Q280" s="203">
        <v>0</v>
      </c>
      <c r="R280" s="203">
        <v>0</v>
      </c>
      <c r="S280" s="203">
        <v>0</v>
      </c>
      <c r="T280" s="203">
        <v>0</v>
      </c>
      <c r="U280" s="203">
        <v>0</v>
      </c>
      <c r="V280" s="203">
        <v>0</v>
      </c>
      <c r="W280" s="202">
        <v>0</v>
      </c>
      <c r="X280" s="203">
        <v>7</v>
      </c>
      <c r="Y280" s="203">
        <v>17</v>
      </c>
      <c r="Z280" s="202">
        <v>24</v>
      </c>
    </row>
    <row r="281" spans="1:26" ht="15" customHeight="1" x14ac:dyDescent="0.25">
      <c r="A281" s="331"/>
      <c r="B281" s="205"/>
      <c r="C281" s="206"/>
      <c r="D281" s="208" t="s">
        <v>344</v>
      </c>
      <c r="E281" s="209">
        <v>0</v>
      </c>
      <c r="F281" s="210">
        <v>0</v>
      </c>
      <c r="G281" s="210">
        <v>0</v>
      </c>
      <c r="H281" s="210">
        <v>0</v>
      </c>
      <c r="I281" s="210">
        <v>0</v>
      </c>
      <c r="J281" s="210">
        <v>0</v>
      </c>
      <c r="K281" s="210">
        <v>0</v>
      </c>
      <c r="L281" s="211">
        <v>0</v>
      </c>
      <c r="M281" s="212">
        <v>4</v>
      </c>
      <c r="N281" s="212">
        <v>0</v>
      </c>
      <c r="O281" s="213">
        <v>4</v>
      </c>
      <c r="P281" s="214">
        <v>0</v>
      </c>
      <c r="Q281" s="214">
        <v>0</v>
      </c>
      <c r="R281" s="214">
        <v>0</v>
      </c>
      <c r="S281" s="214">
        <v>0</v>
      </c>
      <c r="T281" s="214">
        <v>0</v>
      </c>
      <c r="U281" s="224">
        <v>0</v>
      </c>
      <c r="V281" s="215">
        <v>0</v>
      </c>
      <c r="W281" s="211">
        <v>0</v>
      </c>
      <c r="X281" s="212">
        <v>0</v>
      </c>
      <c r="Y281" s="216">
        <v>0</v>
      </c>
      <c r="Z281" s="217">
        <v>0</v>
      </c>
    </row>
    <row r="282" spans="1:26" ht="15" customHeight="1" x14ac:dyDescent="0.25">
      <c r="A282" s="331"/>
      <c r="B282" s="205"/>
      <c r="C282" s="206"/>
      <c r="D282" s="208" t="s">
        <v>600</v>
      </c>
      <c r="E282" s="209">
        <v>0</v>
      </c>
      <c r="F282" s="210">
        <v>0</v>
      </c>
      <c r="G282" s="210">
        <v>0</v>
      </c>
      <c r="H282" s="210">
        <v>0</v>
      </c>
      <c r="I282" s="210">
        <v>0</v>
      </c>
      <c r="J282" s="210">
        <v>0</v>
      </c>
      <c r="K282" s="210">
        <v>0</v>
      </c>
      <c r="L282" s="211">
        <v>0</v>
      </c>
      <c r="M282" s="212">
        <v>0</v>
      </c>
      <c r="N282" s="212">
        <v>5</v>
      </c>
      <c r="O282" s="213">
        <v>5</v>
      </c>
      <c r="P282" s="214">
        <v>0</v>
      </c>
      <c r="Q282" s="214">
        <v>0</v>
      </c>
      <c r="R282" s="214">
        <v>0</v>
      </c>
      <c r="S282" s="214">
        <v>0</v>
      </c>
      <c r="T282" s="214">
        <v>0</v>
      </c>
      <c r="U282" s="224">
        <v>0</v>
      </c>
      <c r="V282" s="215">
        <v>0</v>
      </c>
      <c r="W282" s="211">
        <v>0</v>
      </c>
      <c r="X282" s="212">
        <v>0</v>
      </c>
      <c r="Y282" s="216">
        <v>7</v>
      </c>
      <c r="Z282" s="217">
        <v>7</v>
      </c>
    </row>
    <row r="283" spans="1:26" ht="15" customHeight="1" x14ac:dyDescent="0.25">
      <c r="A283" s="331"/>
      <c r="B283" s="205"/>
      <c r="C283" s="206">
        <v>610859</v>
      </c>
      <c r="D283" s="208" t="s">
        <v>313</v>
      </c>
      <c r="E283" s="209">
        <v>0</v>
      </c>
      <c r="F283" s="210">
        <v>0</v>
      </c>
      <c r="G283" s="210">
        <v>0</v>
      </c>
      <c r="H283" s="210">
        <v>0</v>
      </c>
      <c r="I283" s="210">
        <v>0</v>
      </c>
      <c r="J283" s="210">
        <v>0</v>
      </c>
      <c r="K283" s="210">
        <v>0</v>
      </c>
      <c r="L283" s="211">
        <v>0</v>
      </c>
      <c r="M283" s="212">
        <v>0</v>
      </c>
      <c r="N283" s="212">
        <v>0</v>
      </c>
      <c r="O283" s="213">
        <v>0</v>
      </c>
      <c r="P283" s="214">
        <v>0</v>
      </c>
      <c r="Q283" s="214">
        <v>0</v>
      </c>
      <c r="R283" s="214">
        <v>0</v>
      </c>
      <c r="S283" s="214">
        <v>0</v>
      </c>
      <c r="T283" s="214">
        <v>0</v>
      </c>
      <c r="U283" s="224">
        <v>0</v>
      </c>
      <c r="V283" s="215">
        <v>0</v>
      </c>
      <c r="W283" s="211">
        <v>0</v>
      </c>
      <c r="X283" s="212">
        <v>0</v>
      </c>
      <c r="Y283" s="216">
        <v>0</v>
      </c>
      <c r="Z283" s="217">
        <v>0</v>
      </c>
    </row>
    <row r="284" spans="1:26" ht="15" customHeight="1" x14ac:dyDescent="0.25">
      <c r="A284" s="331"/>
      <c r="B284" s="205"/>
      <c r="C284" s="206" t="s">
        <v>506</v>
      </c>
      <c r="D284" s="208" t="s">
        <v>507</v>
      </c>
      <c r="E284" s="209">
        <v>0</v>
      </c>
      <c r="F284" s="210">
        <v>0</v>
      </c>
      <c r="G284" s="210">
        <v>0</v>
      </c>
      <c r="H284" s="210">
        <v>0</v>
      </c>
      <c r="I284" s="210">
        <v>0</v>
      </c>
      <c r="J284" s="210">
        <v>0</v>
      </c>
      <c r="K284" s="210">
        <v>0</v>
      </c>
      <c r="L284" s="211">
        <v>0</v>
      </c>
      <c r="M284" s="212">
        <v>25</v>
      </c>
      <c r="N284" s="212">
        <v>15</v>
      </c>
      <c r="O284" s="213">
        <v>40</v>
      </c>
      <c r="P284" s="214">
        <v>0</v>
      </c>
      <c r="Q284" s="214">
        <v>0</v>
      </c>
      <c r="R284" s="214">
        <v>0</v>
      </c>
      <c r="S284" s="214">
        <v>0</v>
      </c>
      <c r="T284" s="214">
        <v>0</v>
      </c>
      <c r="U284" s="224">
        <v>0</v>
      </c>
      <c r="V284" s="215">
        <v>0</v>
      </c>
      <c r="W284" s="211">
        <v>0</v>
      </c>
      <c r="X284" s="212">
        <v>7</v>
      </c>
      <c r="Y284" s="216">
        <v>4</v>
      </c>
      <c r="Z284" s="217">
        <v>11</v>
      </c>
    </row>
    <row r="285" spans="1:26" ht="15" customHeight="1" x14ac:dyDescent="0.25">
      <c r="A285" s="331"/>
      <c r="B285" s="205"/>
      <c r="C285" s="206"/>
      <c r="D285" s="208" t="s">
        <v>483</v>
      </c>
      <c r="E285" s="209">
        <v>0</v>
      </c>
      <c r="F285" s="210">
        <v>0</v>
      </c>
      <c r="G285" s="210">
        <v>0</v>
      </c>
      <c r="H285" s="210">
        <v>0</v>
      </c>
      <c r="I285" s="210">
        <v>0</v>
      </c>
      <c r="J285" s="210">
        <v>0</v>
      </c>
      <c r="K285" s="210">
        <v>0</v>
      </c>
      <c r="L285" s="211">
        <v>0</v>
      </c>
      <c r="M285" s="212">
        <v>0</v>
      </c>
      <c r="N285" s="212">
        <v>0</v>
      </c>
      <c r="O285" s="213">
        <v>0</v>
      </c>
      <c r="P285" s="214">
        <v>0</v>
      </c>
      <c r="Q285" s="214">
        <v>0</v>
      </c>
      <c r="R285" s="214">
        <v>0</v>
      </c>
      <c r="S285" s="214">
        <v>0</v>
      </c>
      <c r="T285" s="214">
        <v>0</v>
      </c>
      <c r="U285" s="224">
        <v>0</v>
      </c>
      <c r="V285" s="215">
        <v>0</v>
      </c>
      <c r="W285" s="211">
        <v>0</v>
      </c>
      <c r="X285" s="212">
        <v>0</v>
      </c>
      <c r="Y285" s="216">
        <v>0</v>
      </c>
      <c r="Z285" s="217">
        <v>0</v>
      </c>
    </row>
    <row r="286" spans="1:26" ht="15" customHeight="1" x14ac:dyDescent="0.25">
      <c r="A286" s="331"/>
      <c r="B286" s="205"/>
      <c r="C286" s="206">
        <v>611925</v>
      </c>
      <c r="D286" s="208" t="s">
        <v>314</v>
      </c>
      <c r="E286" s="209">
        <v>0</v>
      </c>
      <c r="F286" s="210">
        <v>0</v>
      </c>
      <c r="G286" s="210">
        <v>0</v>
      </c>
      <c r="H286" s="210">
        <v>0</v>
      </c>
      <c r="I286" s="210">
        <v>0</v>
      </c>
      <c r="J286" s="210">
        <v>0</v>
      </c>
      <c r="K286" s="210">
        <v>0</v>
      </c>
      <c r="L286" s="211">
        <v>0</v>
      </c>
      <c r="M286" s="212">
        <v>2</v>
      </c>
      <c r="N286" s="212">
        <v>8</v>
      </c>
      <c r="O286" s="213">
        <v>10</v>
      </c>
      <c r="P286" s="214">
        <v>0</v>
      </c>
      <c r="Q286" s="214">
        <v>0</v>
      </c>
      <c r="R286" s="214">
        <v>0</v>
      </c>
      <c r="S286" s="214">
        <v>0</v>
      </c>
      <c r="T286" s="214">
        <v>0</v>
      </c>
      <c r="U286" s="224">
        <v>0</v>
      </c>
      <c r="V286" s="215">
        <v>0</v>
      </c>
      <c r="W286" s="211">
        <v>0</v>
      </c>
      <c r="X286" s="212">
        <v>0</v>
      </c>
      <c r="Y286" s="216">
        <v>6</v>
      </c>
      <c r="Z286" s="217">
        <v>6</v>
      </c>
    </row>
    <row r="287" spans="1:26" ht="15" customHeight="1" x14ac:dyDescent="0.25">
      <c r="A287" s="331"/>
      <c r="B287" s="205"/>
      <c r="C287" s="206">
        <v>16008</v>
      </c>
      <c r="D287" s="208" t="s">
        <v>315</v>
      </c>
      <c r="E287" s="209">
        <v>0</v>
      </c>
      <c r="F287" s="210">
        <v>0</v>
      </c>
      <c r="G287" s="210">
        <v>0</v>
      </c>
      <c r="H287" s="210">
        <v>0</v>
      </c>
      <c r="I287" s="210">
        <v>0</v>
      </c>
      <c r="J287" s="210">
        <v>0</v>
      </c>
      <c r="K287" s="210">
        <v>0</v>
      </c>
      <c r="L287" s="211">
        <v>0</v>
      </c>
      <c r="M287" s="212">
        <v>0</v>
      </c>
      <c r="N287" s="212">
        <v>0</v>
      </c>
      <c r="O287" s="213">
        <v>0</v>
      </c>
      <c r="P287" s="214">
        <v>0</v>
      </c>
      <c r="Q287" s="214">
        <v>0</v>
      </c>
      <c r="R287" s="214">
        <v>0</v>
      </c>
      <c r="S287" s="214">
        <v>0</v>
      </c>
      <c r="T287" s="214">
        <v>0</v>
      </c>
      <c r="U287" s="224">
        <v>0</v>
      </c>
      <c r="V287" s="215">
        <v>0</v>
      </c>
      <c r="W287" s="211">
        <v>0</v>
      </c>
      <c r="X287" s="212">
        <v>0</v>
      </c>
      <c r="Y287" s="216">
        <v>0</v>
      </c>
      <c r="Z287" s="217">
        <v>0</v>
      </c>
    </row>
    <row r="288" spans="1:26" ht="15" customHeight="1" x14ac:dyDescent="0.25">
      <c r="A288" s="331"/>
      <c r="B288" s="205"/>
      <c r="C288" s="206">
        <v>610835</v>
      </c>
      <c r="D288" s="208" t="s">
        <v>316</v>
      </c>
      <c r="E288" s="209">
        <v>0</v>
      </c>
      <c r="F288" s="210">
        <v>0</v>
      </c>
      <c r="G288" s="210">
        <v>0</v>
      </c>
      <c r="H288" s="210">
        <v>0</v>
      </c>
      <c r="I288" s="210">
        <v>0</v>
      </c>
      <c r="J288" s="210">
        <v>0</v>
      </c>
      <c r="K288" s="210">
        <v>0</v>
      </c>
      <c r="L288" s="211">
        <v>0</v>
      </c>
      <c r="M288" s="212">
        <v>0</v>
      </c>
      <c r="N288" s="212">
        <v>0</v>
      </c>
      <c r="O288" s="213">
        <v>0</v>
      </c>
      <c r="P288" s="214">
        <v>0</v>
      </c>
      <c r="Q288" s="214">
        <v>0</v>
      </c>
      <c r="R288" s="214">
        <v>0</v>
      </c>
      <c r="S288" s="214">
        <v>0</v>
      </c>
      <c r="T288" s="214">
        <v>0</v>
      </c>
      <c r="U288" s="224">
        <v>0</v>
      </c>
      <c r="V288" s="215">
        <v>0</v>
      </c>
      <c r="W288" s="211">
        <v>0</v>
      </c>
      <c r="X288" s="212">
        <v>0</v>
      </c>
      <c r="Y288" s="216">
        <v>0</v>
      </c>
      <c r="Z288" s="217">
        <v>0</v>
      </c>
    </row>
    <row r="289" spans="1:26" ht="15" customHeight="1" x14ac:dyDescent="0.25">
      <c r="A289" s="331"/>
      <c r="B289" s="205"/>
      <c r="C289" s="206">
        <v>13501</v>
      </c>
      <c r="D289" s="208" t="s">
        <v>317</v>
      </c>
      <c r="E289" s="209">
        <v>0</v>
      </c>
      <c r="F289" s="210">
        <v>0</v>
      </c>
      <c r="G289" s="210">
        <v>0</v>
      </c>
      <c r="H289" s="210">
        <v>0</v>
      </c>
      <c r="I289" s="210">
        <v>0</v>
      </c>
      <c r="J289" s="210">
        <v>0</v>
      </c>
      <c r="K289" s="210">
        <v>0</v>
      </c>
      <c r="L289" s="211">
        <v>0</v>
      </c>
      <c r="M289" s="212">
        <v>0</v>
      </c>
      <c r="N289" s="212">
        <v>0</v>
      </c>
      <c r="O289" s="213">
        <v>0</v>
      </c>
      <c r="P289" s="214">
        <v>0</v>
      </c>
      <c r="Q289" s="214">
        <v>0</v>
      </c>
      <c r="R289" s="214">
        <v>0</v>
      </c>
      <c r="S289" s="214">
        <v>0</v>
      </c>
      <c r="T289" s="214">
        <v>0</v>
      </c>
      <c r="U289" s="224">
        <v>0</v>
      </c>
      <c r="V289" s="215">
        <v>0</v>
      </c>
      <c r="W289" s="211">
        <v>0</v>
      </c>
      <c r="X289" s="212">
        <v>0</v>
      </c>
      <c r="Y289" s="216">
        <v>0</v>
      </c>
      <c r="Z289" s="217">
        <v>0</v>
      </c>
    </row>
    <row r="290" spans="1:26" ht="15" customHeight="1" x14ac:dyDescent="0.25">
      <c r="A290" s="331"/>
      <c r="B290" s="99" t="s">
        <v>13</v>
      </c>
      <c r="C290" s="1"/>
      <c r="D290" s="4"/>
      <c r="E290" s="200">
        <v>0</v>
      </c>
      <c r="F290" s="201">
        <v>0</v>
      </c>
      <c r="G290" s="201">
        <v>225</v>
      </c>
      <c r="H290" s="201">
        <v>0</v>
      </c>
      <c r="I290" s="201">
        <v>0</v>
      </c>
      <c r="J290" s="201">
        <v>0</v>
      </c>
      <c r="K290" s="201">
        <v>0</v>
      </c>
      <c r="L290" s="202">
        <v>225</v>
      </c>
      <c r="M290" s="203">
        <v>298</v>
      </c>
      <c r="N290" s="203">
        <v>650</v>
      </c>
      <c r="O290" s="204">
        <v>1173</v>
      </c>
      <c r="P290" s="203">
        <v>0</v>
      </c>
      <c r="Q290" s="203">
        <v>0</v>
      </c>
      <c r="R290" s="203">
        <v>107</v>
      </c>
      <c r="S290" s="203">
        <v>0</v>
      </c>
      <c r="T290" s="203">
        <v>0</v>
      </c>
      <c r="U290" s="203">
        <v>0</v>
      </c>
      <c r="V290" s="203">
        <v>0</v>
      </c>
      <c r="W290" s="202">
        <v>107</v>
      </c>
      <c r="X290" s="203">
        <v>112</v>
      </c>
      <c r="Y290" s="203">
        <v>148</v>
      </c>
      <c r="Z290" s="202">
        <v>367</v>
      </c>
    </row>
    <row r="291" spans="1:26" ht="15" customHeight="1" x14ac:dyDescent="0.25">
      <c r="A291" s="331"/>
      <c r="B291" s="205"/>
      <c r="C291" s="206" t="s">
        <v>318</v>
      </c>
      <c r="D291" s="208" t="s">
        <v>319</v>
      </c>
      <c r="E291" s="209">
        <v>0</v>
      </c>
      <c r="F291" s="210">
        <v>0</v>
      </c>
      <c r="G291" s="210">
        <v>204</v>
      </c>
      <c r="H291" s="210">
        <v>0</v>
      </c>
      <c r="I291" s="210">
        <v>0</v>
      </c>
      <c r="J291" s="210">
        <v>0</v>
      </c>
      <c r="K291" s="210">
        <v>0</v>
      </c>
      <c r="L291" s="211">
        <v>204</v>
      </c>
      <c r="M291" s="212">
        <v>0</v>
      </c>
      <c r="N291" s="212">
        <v>0</v>
      </c>
      <c r="O291" s="213">
        <v>204</v>
      </c>
      <c r="P291" s="214">
        <v>0</v>
      </c>
      <c r="Q291" s="214">
        <v>0</v>
      </c>
      <c r="R291" s="214">
        <v>92</v>
      </c>
      <c r="S291" s="214">
        <v>0</v>
      </c>
      <c r="T291" s="214">
        <v>0</v>
      </c>
      <c r="U291" s="224">
        <v>0</v>
      </c>
      <c r="V291" s="215">
        <v>0</v>
      </c>
      <c r="W291" s="211">
        <v>92</v>
      </c>
      <c r="X291" s="212">
        <v>0</v>
      </c>
      <c r="Y291" s="216">
        <v>0</v>
      </c>
      <c r="Z291" s="217">
        <v>92</v>
      </c>
    </row>
    <row r="292" spans="1:26" ht="15" customHeight="1" x14ac:dyDescent="0.25">
      <c r="A292" s="331"/>
      <c r="B292" s="205"/>
      <c r="C292" s="206"/>
      <c r="D292" s="208" t="s">
        <v>582</v>
      </c>
      <c r="E292" s="209">
        <v>0</v>
      </c>
      <c r="F292" s="210">
        <v>0</v>
      </c>
      <c r="G292" s="210">
        <v>0</v>
      </c>
      <c r="H292" s="210">
        <v>0</v>
      </c>
      <c r="I292" s="210">
        <v>0</v>
      </c>
      <c r="J292" s="210">
        <v>0</v>
      </c>
      <c r="K292" s="210">
        <v>0</v>
      </c>
      <c r="L292" s="211">
        <v>0</v>
      </c>
      <c r="M292" s="212">
        <v>0</v>
      </c>
      <c r="N292" s="212">
        <v>0</v>
      </c>
      <c r="O292" s="213">
        <v>0</v>
      </c>
      <c r="P292" s="214">
        <v>0</v>
      </c>
      <c r="Q292" s="214">
        <v>0</v>
      </c>
      <c r="R292" s="214">
        <v>0</v>
      </c>
      <c r="S292" s="214">
        <v>0</v>
      </c>
      <c r="T292" s="214">
        <v>0</v>
      </c>
      <c r="U292" s="224">
        <v>0</v>
      </c>
      <c r="V292" s="215">
        <v>0</v>
      </c>
      <c r="W292" s="211">
        <v>0</v>
      </c>
      <c r="X292" s="212">
        <v>0</v>
      </c>
      <c r="Y292" s="216">
        <v>0</v>
      </c>
      <c r="Z292" s="217">
        <v>0</v>
      </c>
    </row>
    <row r="293" spans="1:26" ht="15" customHeight="1" x14ac:dyDescent="0.25">
      <c r="A293" s="331"/>
      <c r="B293" s="205"/>
      <c r="C293" s="206"/>
      <c r="D293" s="208" t="s">
        <v>584</v>
      </c>
      <c r="E293" s="209">
        <v>0</v>
      </c>
      <c r="F293" s="210">
        <v>0</v>
      </c>
      <c r="G293" s="210">
        <v>0</v>
      </c>
      <c r="H293" s="210">
        <v>0</v>
      </c>
      <c r="I293" s="210">
        <v>0</v>
      </c>
      <c r="J293" s="210">
        <v>0</v>
      </c>
      <c r="K293" s="210">
        <v>0</v>
      </c>
      <c r="L293" s="211">
        <v>0</v>
      </c>
      <c r="M293" s="212">
        <v>0</v>
      </c>
      <c r="N293" s="212">
        <v>94</v>
      </c>
      <c r="O293" s="213">
        <v>94</v>
      </c>
      <c r="P293" s="214">
        <v>0</v>
      </c>
      <c r="Q293" s="214">
        <v>0</v>
      </c>
      <c r="R293" s="214">
        <v>0</v>
      </c>
      <c r="S293" s="214">
        <v>0</v>
      </c>
      <c r="T293" s="214">
        <v>0</v>
      </c>
      <c r="U293" s="224">
        <v>0</v>
      </c>
      <c r="V293" s="215">
        <v>0</v>
      </c>
      <c r="W293" s="211">
        <v>0</v>
      </c>
      <c r="X293" s="212">
        <v>0</v>
      </c>
      <c r="Y293" s="216">
        <v>0</v>
      </c>
      <c r="Z293" s="217">
        <v>0</v>
      </c>
    </row>
    <row r="294" spans="1:26" ht="15" customHeight="1" x14ac:dyDescent="0.25">
      <c r="A294" s="331"/>
      <c r="B294" s="205"/>
      <c r="C294" s="206" t="s">
        <v>343</v>
      </c>
      <c r="D294" s="208" t="s">
        <v>519</v>
      </c>
      <c r="E294" s="209">
        <v>0</v>
      </c>
      <c r="F294" s="210">
        <v>0</v>
      </c>
      <c r="G294" s="210">
        <v>0</v>
      </c>
      <c r="H294" s="210">
        <v>0</v>
      </c>
      <c r="I294" s="210">
        <v>0</v>
      </c>
      <c r="J294" s="210">
        <v>0</v>
      </c>
      <c r="K294" s="210">
        <v>0</v>
      </c>
      <c r="L294" s="211">
        <v>0</v>
      </c>
      <c r="M294" s="212">
        <v>55</v>
      </c>
      <c r="N294" s="212">
        <v>0</v>
      </c>
      <c r="O294" s="213">
        <v>55</v>
      </c>
      <c r="P294" s="214">
        <v>0</v>
      </c>
      <c r="Q294" s="214">
        <v>0</v>
      </c>
      <c r="R294" s="214">
        <v>0</v>
      </c>
      <c r="S294" s="214">
        <v>0</v>
      </c>
      <c r="T294" s="214">
        <v>0</v>
      </c>
      <c r="U294" s="224">
        <v>0</v>
      </c>
      <c r="V294" s="215">
        <v>0</v>
      </c>
      <c r="W294" s="211">
        <v>0</v>
      </c>
      <c r="X294" s="212">
        <v>5</v>
      </c>
      <c r="Y294" s="216">
        <v>0</v>
      </c>
      <c r="Z294" s="217">
        <v>5</v>
      </c>
    </row>
    <row r="295" spans="1:26" ht="15" customHeight="1" x14ac:dyDescent="0.25">
      <c r="A295" s="331"/>
      <c r="B295" s="205"/>
      <c r="C295" s="206"/>
      <c r="D295" s="208" t="s">
        <v>483</v>
      </c>
      <c r="E295" s="209">
        <v>0</v>
      </c>
      <c r="F295" s="210">
        <v>0</v>
      </c>
      <c r="G295" s="210">
        <v>0</v>
      </c>
      <c r="H295" s="210">
        <v>0</v>
      </c>
      <c r="I295" s="210">
        <v>0</v>
      </c>
      <c r="J295" s="210">
        <v>0</v>
      </c>
      <c r="K295" s="210">
        <v>0</v>
      </c>
      <c r="L295" s="211">
        <v>0</v>
      </c>
      <c r="M295" s="212">
        <v>8</v>
      </c>
      <c r="N295" s="212">
        <v>0</v>
      </c>
      <c r="O295" s="213">
        <v>8</v>
      </c>
      <c r="P295" s="214">
        <v>0</v>
      </c>
      <c r="Q295" s="214">
        <v>0</v>
      </c>
      <c r="R295" s="214">
        <v>0</v>
      </c>
      <c r="S295" s="214">
        <v>0</v>
      </c>
      <c r="T295" s="214">
        <v>0</v>
      </c>
      <c r="U295" s="224">
        <v>0</v>
      </c>
      <c r="V295" s="215">
        <v>0</v>
      </c>
      <c r="W295" s="211">
        <v>0</v>
      </c>
      <c r="X295" s="212">
        <v>0</v>
      </c>
      <c r="Y295" s="216">
        <v>0</v>
      </c>
      <c r="Z295" s="217">
        <v>0</v>
      </c>
    </row>
    <row r="296" spans="1:26" ht="15" customHeight="1" x14ac:dyDescent="0.25">
      <c r="A296" s="331"/>
      <c r="B296" s="205"/>
      <c r="C296" s="206" t="s">
        <v>320</v>
      </c>
      <c r="D296" s="208" t="s">
        <v>524</v>
      </c>
      <c r="E296" s="209">
        <v>0</v>
      </c>
      <c r="F296" s="210">
        <v>0</v>
      </c>
      <c r="G296" s="210">
        <v>0</v>
      </c>
      <c r="H296" s="210">
        <v>0</v>
      </c>
      <c r="I296" s="210">
        <v>0</v>
      </c>
      <c r="J296" s="210">
        <v>0</v>
      </c>
      <c r="K296" s="210">
        <v>0</v>
      </c>
      <c r="L296" s="211">
        <v>0</v>
      </c>
      <c r="M296" s="212">
        <v>0</v>
      </c>
      <c r="N296" s="212">
        <v>0</v>
      </c>
      <c r="O296" s="213">
        <v>0</v>
      </c>
      <c r="P296" s="214">
        <v>0</v>
      </c>
      <c r="Q296" s="214">
        <v>0</v>
      </c>
      <c r="R296" s="214">
        <v>0</v>
      </c>
      <c r="S296" s="214">
        <v>0</v>
      </c>
      <c r="T296" s="214">
        <v>0</v>
      </c>
      <c r="U296" s="224">
        <v>0</v>
      </c>
      <c r="V296" s="215">
        <v>0</v>
      </c>
      <c r="W296" s="211">
        <v>0</v>
      </c>
      <c r="X296" s="212">
        <v>0</v>
      </c>
      <c r="Y296" s="216">
        <v>0</v>
      </c>
      <c r="Z296" s="217">
        <v>0</v>
      </c>
    </row>
    <row r="297" spans="1:26" ht="15" customHeight="1" x14ac:dyDescent="0.25">
      <c r="A297" s="331"/>
      <c r="B297" s="205"/>
      <c r="C297" s="206" t="s">
        <v>320</v>
      </c>
      <c r="D297" s="208" t="s">
        <v>321</v>
      </c>
      <c r="E297" s="209">
        <v>0</v>
      </c>
      <c r="F297" s="210">
        <v>0</v>
      </c>
      <c r="G297" s="210">
        <v>21</v>
      </c>
      <c r="H297" s="210">
        <v>0</v>
      </c>
      <c r="I297" s="210">
        <v>0</v>
      </c>
      <c r="J297" s="210">
        <v>0</v>
      </c>
      <c r="K297" s="210">
        <v>0</v>
      </c>
      <c r="L297" s="211">
        <v>21</v>
      </c>
      <c r="M297" s="212">
        <v>27</v>
      </c>
      <c r="N297" s="212">
        <v>383</v>
      </c>
      <c r="O297" s="213">
        <v>431</v>
      </c>
      <c r="P297" s="214">
        <v>0</v>
      </c>
      <c r="Q297" s="214">
        <v>0</v>
      </c>
      <c r="R297" s="214">
        <v>15</v>
      </c>
      <c r="S297" s="214">
        <v>0</v>
      </c>
      <c r="T297" s="214">
        <v>0</v>
      </c>
      <c r="U297" s="224">
        <v>0</v>
      </c>
      <c r="V297" s="215">
        <v>0</v>
      </c>
      <c r="W297" s="211">
        <v>15</v>
      </c>
      <c r="X297" s="212">
        <v>6</v>
      </c>
      <c r="Y297" s="216">
        <v>92</v>
      </c>
      <c r="Z297" s="217">
        <v>113</v>
      </c>
    </row>
    <row r="298" spans="1:26" ht="15" customHeight="1" x14ac:dyDescent="0.25">
      <c r="A298" s="331"/>
      <c r="B298" s="205"/>
      <c r="C298" s="206" t="s">
        <v>322</v>
      </c>
      <c r="D298" s="208" t="s">
        <v>323</v>
      </c>
      <c r="E298" s="209">
        <v>0</v>
      </c>
      <c r="F298" s="210">
        <v>0</v>
      </c>
      <c r="G298" s="210">
        <v>0</v>
      </c>
      <c r="H298" s="210">
        <v>0</v>
      </c>
      <c r="I298" s="210">
        <v>0</v>
      </c>
      <c r="J298" s="210">
        <v>0</v>
      </c>
      <c r="K298" s="210">
        <v>0</v>
      </c>
      <c r="L298" s="211">
        <v>0</v>
      </c>
      <c r="M298" s="212">
        <v>0</v>
      </c>
      <c r="N298" s="212">
        <v>0</v>
      </c>
      <c r="O298" s="213">
        <v>0</v>
      </c>
      <c r="P298" s="214">
        <v>0</v>
      </c>
      <c r="Q298" s="214">
        <v>0</v>
      </c>
      <c r="R298" s="214">
        <v>0</v>
      </c>
      <c r="S298" s="214">
        <v>0</v>
      </c>
      <c r="T298" s="214">
        <v>0</v>
      </c>
      <c r="U298" s="224">
        <v>0</v>
      </c>
      <c r="V298" s="215">
        <v>0</v>
      </c>
      <c r="W298" s="211">
        <v>0</v>
      </c>
      <c r="X298" s="212">
        <v>0</v>
      </c>
      <c r="Y298" s="216">
        <v>0</v>
      </c>
      <c r="Z298" s="217">
        <v>0</v>
      </c>
    </row>
    <row r="299" spans="1:26" ht="15" customHeight="1" x14ac:dyDescent="0.25">
      <c r="A299" s="331"/>
      <c r="B299" s="205"/>
      <c r="C299" s="206" t="s">
        <v>324</v>
      </c>
      <c r="D299" s="208" t="s">
        <v>325</v>
      </c>
      <c r="E299" s="209">
        <v>0</v>
      </c>
      <c r="F299" s="210">
        <v>0</v>
      </c>
      <c r="G299" s="210">
        <v>0</v>
      </c>
      <c r="H299" s="210">
        <v>0</v>
      </c>
      <c r="I299" s="210">
        <v>0</v>
      </c>
      <c r="J299" s="210">
        <v>0</v>
      </c>
      <c r="K299" s="210">
        <v>0</v>
      </c>
      <c r="L299" s="211">
        <v>0</v>
      </c>
      <c r="M299" s="212">
        <v>0</v>
      </c>
      <c r="N299" s="212">
        <v>59</v>
      </c>
      <c r="O299" s="213">
        <v>59</v>
      </c>
      <c r="P299" s="214">
        <v>0</v>
      </c>
      <c r="Q299" s="214">
        <v>0</v>
      </c>
      <c r="R299" s="214">
        <v>0</v>
      </c>
      <c r="S299" s="214">
        <v>0</v>
      </c>
      <c r="T299" s="214">
        <v>0</v>
      </c>
      <c r="U299" s="224">
        <v>0</v>
      </c>
      <c r="V299" s="215">
        <v>0</v>
      </c>
      <c r="W299" s="211">
        <v>0</v>
      </c>
      <c r="X299" s="212">
        <v>0</v>
      </c>
      <c r="Y299" s="216">
        <v>35</v>
      </c>
      <c r="Z299" s="217">
        <v>35</v>
      </c>
    </row>
    <row r="300" spans="1:26" ht="15" customHeight="1" x14ac:dyDescent="0.25">
      <c r="A300" s="331"/>
      <c r="B300" s="205"/>
      <c r="C300" s="206" t="s">
        <v>215</v>
      </c>
      <c r="D300" s="208" t="s">
        <v>326</v>
      </c>
      <c r="E300" s="209">
        <v>0</v>
      </c>
      <c r="F300" s="210">
        <v>0</v>
      </c>
      <c r="G300" s="210">
        <v>0</v>
      </c>
      <c r="H300" s="210">
        <v>0</v>
      </c>
      <c r="I300" s="210">
        <v>0</v>
      </c>
      <c r="J300" s="210">
        <v>0</v>
      </c>
      <c r="K300" s="210">
        <v>0</v>
      </c>
      <c r="L300" s="211">
        <v>0</v>
      </c>
      <c r="M300" s="212">
        <v>0</v>
      </c>
      <c r="N300" s="212">
        <v>26</v>
      </c>
      <c r="O300" s="213">
        <v>26</v>
      </c>
      <c r="P300" s="214">
        <v>0</v>
      </c>
      <c r="Q300" s="214">
        <v>0</v>
      </c>
      <c r="R300" s="214">
        <v>0</v>
      </c>
      <c r="S300" s="214">
        <v>0</v>
      </c>
      <c r="T300" s="214">
        <v>0</v>
      </c>
      <c r="U300" s="224">
        <v>0</v>
      </c>
      <c r="V300" s="215">
        <v>0</v>
      </c>
      <c r="W300" s="211">
        <v>0</v>
      </c>
      <c r="X300" s="212">
        <v>0</v>
      </c>
      <c r="Y300" s="216">
        <v>5</v>
      </c>
      <c r="Z300" s="217">
        <v>5</v>
      </c>
    </row>
    <row r="301" spans="1:26" ht="15" customHeight="1" x14ac:dyDescent="0.25">
      <c r="A301" s="331"/>
      <c r="B301" s="205"/>
      <c r="C301" s="206" t="s">
        <v>327</v>
      </c>
      <c r="D301" s="208" t="s">
        <v>328</v>
      </c>
      <c r="E301" s="209">
        <v>0</v>
      </c>
      <c r="F301" s="210">
        <v>0</v>
      </c>
      <c r="G301" s="210">
        <v>0</v>
      </c>
      <c r="H301" s="210">
        <v>0</v>
      </c>
      <c r="I301" s="210">
        <v>0</v>
      </c>
      <c r="J301" s="210">
        <v>0</v>
      </c>
      <c r="K301" s="210">
        <v>0</v>
      </c>
      <c r="L301" s="211">
        <v>0</v>
      </c>
      <c r="M301" s="212">
        <v>0</v>
      </c>
      <c r="N301" s="212">
        <v>0</v>
      </c>
      <c r="O301" s="213">
        <v>0</v>
      </c>
      <c r="P301" s="214">
        <v>0</v>
      </c>
      <c r="Q301" s="214">
        <v>0</v>
      </c>
      <c r="R301" s="214">
        <v>0</v>
      </c>
      <c r="S301" s="214">
        <v>0</v>
      </c>
      <c r="T301" s="214">
        <v>0</v>
      </c>
      <c r="U301" s="224">
        <v>0</v>
      </c>
      <c r="V301" s="215">
        <v>0</v>
      </c>
      <c r="W301" s="211">
        <v>0</v>
      </c>
      <c r="X301" s="212">
        <v>0</v>
      </c>
      <c r="Y301" s="216">
        <v>0</v>
      </c>
      <c r="Z301" s="217">
        <v>0</v>
      </c>
    </row>
    <row r="302" spans="1:26" ht="15" customHeight="1" x14ac:dyDescent="0.25">
      <c r="A302" s="331"/>
      <c r="B302" s="205"/>
      <c r="C302" s="206" t="s">
        <v>329</v>
      </c>
      <c r="D302" s="208" t="s">
        <v>330</v>
      </c>
      <c r="E302" s="209">
        <v>0</v>
      </c>
      <c r="F302" s="210">
        <v>0</v>
      </c>
      <c r="G302" s="210">
        <v>0</v>
      </c>
      <c r="H302" s="210">
        <v>0</v>
      </c>
      <c r="I302" s="210">
        <v>0</v>
      </c>
      <c r="J302" s="210">
        <v>0</v>
      </c>
      <c r="K302" s="210">
        <v>0</v>
      </c>
      <c r="L302" s="211">
        <v>0</v>
      </c>
      <c r="M302" s="212">
        <v>203</v>
      </c>
      <c r="N302" s="212">
        <v>0</v>
      </c>
      <c r="O302" s="213">
        <v>203</v>
      </c>
      <c r="P302" s="214">
        <v>0</v>
      </c>
      <c r="Q302" s="214">
        <v>0</v>
      </c>
      <c r="R302" s="214">
        <v>0</v>
      </c>
      <c r="S302" s="214">
        <v>0</v>
      </c>
      <c r="T302" s="214">
        <v>0</v>
      </c>
      <c r="U302" s="224">
        <v>0</v>
      </c>
      <c r="V302" s="215">
        <v>0</v>
      </c>
      <c r="W302" s="211">
        <v>0</v>
      </c>
      <c r="X302" s="212">
        <v>100</v>
      </c>
      <c r="Y302" s="216">
        <v>0</v>
      </c>
      <c r="Z302" s="217">
        <v>100</v>
      </c>
    </row>
    <row r="303" spans="1:26" ht="15" customHeight="1" x14ac:dyDescent="0.25">
      <c r="A303" s="331"/>
      <c r="B303" s="205"/>
      <c r="C303" s="206" t="s">
        <v>318</v>
      </c>
      <c r="D303" s="208" t="s">
        <v>331</v>
      </c>
      <c r="E303" s="209">
        <v>0</v>
      </c>
      <c r="F303" s="210">
        <v>0</v>
      </c>
      <c r="G303" s="210">
        <v>0</v>
      </c>
      <c r="H303" s="210">
        <v>0</v>
      </c>
      <c r="I303" s="210">
        <v>0</v>
      </c>
      <c r="J303" s="210">
        <v>0</v>
      </c>
      <c r="K303" s="210">
        <v>0</v>
      </c>
      <c r="L303" s="211">
        <v>0</v>
      </c>
      <c r="M303" s="212">
        <v>0</v>
      </c>
      <c r="N303" s="212">
        <v>0</v>
      </c>
      <c r="O303" s="213">
        <v>0</v>
      </c>
      <c r="P303" s="214">
        <v>0</v>
      </c>
      <c r="Q303" s="214">
        <v>0</v>
      </c>
      <c r="R303" s="214">
        <v>0</v>
      </c>
      <c r="S303" s="214">
        <v>0</v>
      </c>
      <c r="T303" s="214">
        <v>0</v>
      </c>
      <c r="U303" s="224">
        <v>0</v>
      </c>
      <c r="V303" s="215">
        <v>0</v>
      </c>
      <c r="W303" s="211">
        <v>0</v>
      </c>
      <c r="X303" s="212">
        <v>0</v>
      </c>
      <c r="Y303" s="216">
        <v>0</v>
      </c>
      <c r="Z303" s="217">
        <v>0</v>
      </c>
    </row>
    <row r="304" spans="1:26" ht="15" customHeight="1" x14ac:dyDescent="0.25">
      <c r="A304" s="331"/>
      <c r="B304" s="205"/>
      <c r="C304" s="206" t="s">
        <v>320</v>
      </c>
      <c r="D304" s="208" t="s">
        <v>332</v>
      </c>
      <c r="E304" s="209">
        <v>0</v>
      </c>
      <c r="F304" s="210">
        <v>0</v>
      </c>
      <c r="G304" s="210">
        <v>0</v>
      </c>
      <c r="H304" s="210">
        <v>0</v>
      </c>
      <c r="I304" s="210">
        <v>0</v>
      </c>
      <c r="J304" s="210">
        <v>0</v>
      </c>
      <c r="K304" s="210">
        <v>0</v>
      </c>
      <c r="L304" s="211">
        <v>0</v>
      </c>
      <c r="M304" s="212">
        <v>3</v>
      </c>
      <c r="N304" s="212">
        <v>4</v>
      </c>
      <c r="O304" s="213">
        <v>7</v>
      </c>
      <c r="P304" s="214">
        <v>0</v>
      </c>
      <c r="Q304" s="214">
        <v>0</v>
      </c>
      <c r="R304" s="214">
        <v>0</v>
      </c>
      <c r="S304" s="214">
        <v>0</v>
      </c>
      <c r="T304" s="214">
        <v>0</v>
      </c>
      <c r="U304" s="224">
        <v>0</v>
      </c>
      <c r="V304" s="215">
        <v>0</v>
      </c>
      <c r="W304" s="211">
        <v>0</v>
      </c>
      <c r="X304" s="212">
        <v>0</v>
      </c>
      <c r="Y304" s="216">
        <v>0</v>
      </c>
      <c r="Z304" s="217">
        <v>0</v>
      </c>
    </row>
    <row r="305" spans="1:26" ht="15" customHeight="1" x14ac:dyDescent="0.25">
      <c r="A305" s="331"/>
      <c r="B305" s="205"/>
      <c r="C305" s="206" t="s">
        <v>320</v>
      </c>
      <c r="D305" s="208" t="s">
        <v>333</v>
      </c>
      <c r="E305" s="209">
        <v>0</v>
      </c>
      <c r="F305" s="210">
        <v>0</v>
      </c>
      <c r="G305" s="210">
        <v>0</v>
      </c>
      <c r="H305" s="210">
        <v>0</v>
      </c>
      <c r="I305" s="210">
        <v>0</v>
      </c>
      <c r="J305" s="210">
        <v>0</v>
      </c>
      <c r="K305" s="210">
        <v>0</v>
      </c>
      <c r="L305" s="211">
        <v>0</v>
      </c>
      <c r="M305" s="212">
        <v>0</v>
      </c>
      <c r="N305" s="212">
        <v>18</v>
      </c>
      <c r="O305" s="213">
        <v>18</v>
      </c>
      <c r="P305" s="214">
        <v>0</v>
      </c>
      <c r="Q305" s="214">
        <v>0</v>
      </c>
      <c r="R305" s="214">
        <v>0</v>
      </c>
      <c r="S305" s="214">
        <v>0</v>
      </c>
      <c r="T305" s="214">
        <v>0</v>
      </c>
      <c r="U305" s="224">
        <v>0</v>
      </c>
      <c r="V305" s="215">
        <v>0</v>
      </c>
      <c r="W305" s="211">
        <v>0</v>
      </c>
      <c r="X305" s="212">
        <v>1</v>
      </c>
      <c r="Y305" s="216">
        <v>0</v>
      </c>
      <c r="Z305" s="217">
        <v>1</v>
      </c>
    </row>
    <row r="306" spans="1:26" ht="15" customHeight="1" x14ac:dyDescent="0.25">
      <c r="A306" s="331"/>
      <c r="B306" s="205"/>
      <c r="C306" s="206" t="s">
        <v>334</v>
      </c>
      <c r="D306" s="208" t="s">
        <v>164</v>
      </c>
      <c r="E306" s="209">
        <v>0</v>
      </c>
      <c r="F306" s="210">
        <v>0</v>
      </c>
      <c r="G306" s="210">
        <v>0</v>
      </c>
      <c r="H306" s="210">
        <v>0</v>
      </c>
      <c r="I306" s="210">
        <v>0</v>
      </c>
      <c r="J306" s="210">
        <v>0</v>
      </c>
      <c r="K306" s="210">
        <v>0</v>
      </c>
      <c r="L306" s="211">
        <v>0</v>
      </c>
      <c r="M306" s="212">
        <v>0</v>
      </c>
      <c r="N306" s="212">
        <v>39</v>
      </c>
      <c r="O306" s="213">
        <v>39</v>
      </c>
      <c r="P306" s="214">
        <v>0</v>
      </c>
      <c r="Q306" s="214">
        <v>0</v>
      </c>
      <c r="R306" s="214">
        <v>0</v>
      </c>
      <c r="S306" s="214">
        <v>0</v>
      </c>
      <c r="T306" s="214">
        <v>0</v>
      </c>
      <c r="U306" s="224">
        <v>0</v>
      </c>
      <c r="V306" s="215">
        <v>0</v>
      </c>
      <c r="W306" s="211">
        <v>0</v>
      </c>
      <c r="X306" s="212">
        <v>0</v>
      </c>
      <c r="Y306" s="216">
        <v>11</v>
      </c>
      <c r="Z306" s="217">
        <v>11</v>
      </c>
    </row>
    <row r="307" spans="1:26" ht="15" customHeight="1" x14ac:dyDescent="0.25">
      <c r="A307" s="331"/>
      <c r="B307" s="205"/>
      <c r="C307" s="206" t="s">
        <v>320</v>
      </c>
      <c r="D307" s="208" t="s">
        <v>335</v>
      </c>
      <c r="E307" s="209">
        <v>0</v>
      </c>
      <c r="F307" s="210">
        <v>0</v>
      </c>
      <c r="G307" s="210">
        <v>0</v>
      </c>
      <c r="H307" s="210">
        <v>0</v>
      </c>
      <c r="I307" s="210">
        <v>0</v>
      </c>
      <c r="J307" s="210">
        <v>0</v>
      </c>
      <c r="K307" s="210">
        <v>0</v>
      </c>
      <c r="L307" s="211">
        <v>0</v>
      </c>
      <c r="M307" s="212">
        <v>1</v>
      </c>
      <c r="N307" s="212">
        <v>4</v>
      </c>
      <c r="O307" s="213">
        <v>5</v>
      </c>
      <c r="P307" s="214">
        <v>0</v>
      </c>
      <c r="Q307" s="214">
        <v>0</v>
      </c>
      <c r="R307" s="214">
        <v>0</v>
      </c>
      <c r="S307" s="214">
        <v>0</v>
      </c>
      <c r="T307" s="214">
        <v>0</v>
      </c>
      <c r="U307" s="224">
        <v>0</v>
      </c>
      <c r="V307" s="215">
        <v>0</v>
      </c>
      <c r="W307" s="211">
        <v>0</v>
      </c>
      <c r="X307" s="212">
        <v>0</v>
      </c>
      <c r="Y307" s="216">
        <v>1</v>
      </c>
      <c r="Z307" s="217">
        <v>1</v>
      </c>
    </row>
    <row r="308" spans="1:26" ht="15" customHeight="1" x14ac:dyDescent="0.25">
      <c r="A308" s="331"/>
      <c r="B308" s="205"/>
      <c r="C308" s="206" t="s">
        <v>320</v>
      </c>
      <c r="D308" s="208" t="s">
        <v>336</v>
      </c>
      <c r="E308" s="209">
        <v>0</v>
      </c>
      <c r="F308" s="209">
        <v>0</v>
      </c>
      <c r="G308" s="209">
        <v>0</v>
      </c>
      <c r="H308" s="209">
        <v>0</v>
      </c>
      <c r="I308" s="209">
        <v>0</v>
      </c>
      <c r="J308" s="209">
        <v>0</v>
      </c>
      <c r="K308" s="209">
        <v>0</v>
      </c>
      <c r="L308" s="211">
        <v>0</v>
      </c>
      <c r="M308" s="209">
        <v>0</v>
      </c>
      <c r="N308" s="209">
        <v>7</v>
      </c>
      <c r="O308" s="213">
        <v>7</v>
      </c>
      <c r="P308" s="209">
        <v>0</v>
      </c>
      <c r="Q308" s="209">
        <v>0</v>
      </c>
      <c r="R308" s="209">
        <v>0</v>
      </c>
      <c r="S308" s="209">
        <v>0</v>
      </c>
      <c r="T308" s="209">
        <v>0</v>
      </c>
      <c r="U308" s="209">
        <v>0</v>
      </c>
      <c r="V308" s="209">
        <v>0</v>
      </c>
      <c r="W308" s="209">
        <v>0</v>
      </c>
      <c r="X308" s="209">
        <v>0</v>
      </c>
      <c r="Y308" s="209">
        <v>0</v>
      </c>
      <c r="Z308" s="209">
        <v>0</v>
      </c>
    </row>
    <row r="309" spans="1:26" ht="15" customHeight="1" x14ac:dyDescent="0.25">
      <c r="A309" s="331"/>
      <c r="B309" s="205"/>
      <c r="C309" s="206" t="s">
        <v>320</v>
      </c>
      <c r="D309" s="208" t="s">
        <v>337</v>
      </c>
      <c r="E309" s="209">
        <v>0</v>
      </c>
      <c r="F309" s="210">
        <v>0</v>
      </c>
      <c r="G309" s="210">
        <v>0</v>
      </c>
      <c r="H309" s="210">
        <v>0</v>
      </c>
      <c r="I309" s="210">
        <v>0</v>
      </c>
      <c r="J309" s="210">
        <v>0</v>
      </c>
      <c r="K309" s="210">
        <v>0</v>
      </c>
      <c r="L309" s="211">
        <v>0</v>
      </c>
      <c r="M309" s="212">
        <v>1</v>
      </c>
      <c r="N309" s="212">
        <v>16</v>
      </c>
      <c r="O309" s="213">
        <v>17</v>
      </c>
      <c r="P309" s="214">
        <v>0</v>
      </c>
      <c r="Q309" s="214">
        <v>0</v>
      </c>
      <c r="R309" s="214">
        <v>0</v>
      </c>
      <c r="S309" s="214">
        <v>0</v>
      </c>
      <c r="T309" s="214">
        <v>0</v>
      </c>
      <c r="U309" s="224">
        <v>0</v>
      </c>
      <c r="V309" s="215">
        <v>0</v>
      </c>
      <c r="W309" s="211">
        <v>0</v>
      </c>
      <c r="X309" s="212">
        <v>0</v>
      </c>
      <c r="Y309" s="216">
        <v>4</v>
      </c>
      <c r="Z309" s="217">
        <v>4</v>
      </c>
    </row>
    <row r="310" spans="1:26" ht="15" customHeight="1" x14ac:dyDescent="0.25">
      <c r="A310" s="331"/>
      <c r="B310" s="205"/>
      <c r="C310" s="206"/>
      <c r="D310" s="208" t="s">
        <v>202</v>
      </c>
      <c r="E310" s="209">
        <v>0</v>
      </c>
      <c r="F310" s="210">
        <v>0</v>
      </c>
      <c r="G310" s="210">
        <v>0</v>
      </c>
      <c r="H310" s="210">
        <v>0</v>
      </c>
      <c r="I310" s="210">
        <v>0</v>
      </c>
      <c r="J310" s="210">
        <v>0</v>
      </c>
      <c r="K310" s="210">
        <v>0</v>
      </c>
      <c r="L310" s="211">
        <v>0</v>
      </c>
      <c r="M310" s="212">
        <v>0</v>
      </c>
      <c r="N310" s="212">
        <v>0</v>
      </c>
      <c r="O310" s="213">
        <v>0</v>
      </c>
      <c r="P310" s="214">
        <v>0</v>
      </c>
      <c r="Q310" s="214">
        <v>0</v>
      </c>
      <c r="R310" s="214">
        <v>0</v>
      </c>
      <c r="S310" s="214">
        <v>0</v>
      </c>
      <c r="T310" s="214">
        <v>0</v>
      </c>
      <c r="U310" s="224">
        <v>0</v>
      </c>
      <c r="V310" s="215">
        <v>0</v>
      </c>
      <c r="W310" s="211">
        <v>0</v>
      </c>
      <c r="X310" s="212">
        <v>0</v>
      </c>
      <c r="Y310" s="216">
        <v>0</v>
      </c>
      <c r="Z310" s="217">
        <v>0</v>
      </c>
    </row>
    <row r="311" spans="1:26" ht="15" customHeight="1" x14ac:dyDescent="0.25">
      <c r="A311" s="331"/>
      <c r="B311" s="205"/>
      <c r="C311" s="206" t="s">
        <v>338</v>
      </c>
      <c r="D311" s="208" t="s">
        <v>339</v>
      </c>
      <c r="E311" s="209">
        <v>0</v>
      </c>
      <c r="F311" s="210">
        <v>0</v>
      </c>
      <c r="G311" s="210">
        <v>0</v>
      </c>
      <c r="H311" s="210">
        <v>0</v>
      </c>
      <c r="I311" s="210">
        <v>0</v>
      </c>
      <c r="J311" s="210">
        <v>0</v>
      </c>
      <c r="K311" s="210">
        <v>0</v>
      </c>
      <c r="L311" s="211">
        <v>0</v>
      </c>
      <c r="M311" s="212">
        <v>0</v>
      </c>
      <c r="N311" s="212">
        <v>0</v>
      </c>
      <c r="O311" s="213">
        <v>0</v>
      </c>
      <c r="P311" s="214">
        <v>0</v>
      </c>
      <c r="Q311" s="214">
        <v>0</v>
      </c>
      <c r="R311" s="214">
        <v>0</v>
      </c>
      <c r="S311" s="214">
        <v>0</v>
      </c>
      <c r="T311" s="214">
        <v>0</v>
      </c>
      <c r="U311" s="224">
        <v>0</v>
      </c>
      <c r="V311" s="215">
        <v>0</v>
      </c>
      <c r="W311" s="211">
        <v>0</v>
      </c>
      <c r="X311" s="212">
        <v>0</v>
      </c>
      <c r="Y311" s="216">
        <v>0</v>
      </c>
      <c r="Z311" s="217">
        <v>0</v>
      </c>
    </row>
    <row r="312" spans="1:26" ht="15" customHeight="1" x14ac:dyDescent="0.25">
      <c r="A312" s="331"/>
      <c r="B312" s="99" t="s">
        <v>18</v>
      </c>
      <c r="C312" s="111"/>
      <c r="D312" s="112"/>
      <c r="E312" s="200">
        <v>17</v>
      </c>
      <c r="F312" s="201">
        <v>0</v>
      </c>
      <c r="G312" s="201">
        <v>1</v>
      </c>
      <c r="H312" s="201">
        <v>0</v>
      </c>
      <c r="I312" s="201">
        <v>0</v>
      </c>
      <c r="J312" s="201">
        <v>0</v>
      </c>
      <c r="K312" s="201">
        <v>0</v>
      </c>
      <c r="L312" s="202">
        <v>18</v>
      </c>
      <c r="M312" s="203">
        <v>52</v>
      </c>
      <c r="N312" s="203">
        <v>361</v>
      </c>
      <c r="O312" s="204">
        <v>431</v>
      </c>
      <c r="P312" s="203">
        <v>0</v>
      </c>
      <c r="Q312" s="203">
        <v>0</v>
      </c>
      <c r="R312" s="203">
        <v>0</v>
      </c>
      <c r="S312" s="203">
        <v>0</v>
      </c>
      <c r="T312" s="203">
        <v>0</v>
      </c>
      <c r="U312" s="203">
        <v>0</v>
      </c>
      <c r="V312" s="203">
        <v>0</v>
      </c>
      <c r="W312" s="202">
        <v>0</v>
      </c>
      <c r="X312" s="202">
        <v>2</v>
      </c>
      <c r="Y312" s="202">
        <v>59</v>
      </c>
      <c r="Z312" s="202">
        <v>61</v>
      </c>
    </row>
    <row r="313" spans="1:26" ht="15" customHeight="1" x14ac:dyDescent="0.25">
      <c r="A313" s="331"/>
      <c r="B313" s="205"/>
      <c r="C313" s="206" t="s">
        <v>340</v>
      </c>
      <c r="D313" s="207" t="s">
        <v>341</v>
      </c>
      <c r="E313" s="209">
        <v>17</v>
      </c>
      <c r="F313" s="210">
        <v>0</v>
      </c>
      <c r="G313" s="210">
        <v>1</v>
      </c>
      <c r="H313" s="210">
        <v>0</v>
      </c>
      <c r="I313" s="210">
        <v>0</v>
      </c>
      <c r="J313" s="210">
        <v>0</v>
      </c>
      <c r="K313" s="210">
        <v>0</v>
      </c>
      <c r="L313" s="211">
        <v>18</v>
      </c>
      <c r="M313" s="212">
        <v>18</v>
      </c>
      <c r="N313" s="212">
        <v>331</v>
      </c>
      <c r="O313" s="213">
        <v>367</v>
      </c>
      <c r="P313" s="214">
        <v>0</v>
      </c>
      <c r="Q313" s="214">
        <v>0</v>
      </c>
      <c r="R313" s="214">
        <v>0</v>
      </c>
      <c r="S313" s="214">
        <v>0</v>
      </c>
      <c r="T313" s="214">
        <v>0</v>
      </c>
      <c r="U313" s="224">
        <v>0</v>
      </c>
      <c r="V313" s="215">
        <v>0</v>
      </c>
      <c r="W313" s="211">
        <v>0</v>
      </c>
      <c r="X313" s="212">
        <v>2</v>
      </c>
      <c r="Y313" s="216">
        <v>56</v>
      </c>
      <c r="Z313" s="217">
        <v>58</v>
      </c>
    </row>
    <row r="314" spans="1:26" ht="15" customHeight="1" x14ac:dyDescent="0.25">
      <c r="A314" s="331"/>
      <c r="B314" s="205"/>
      <c r="C314" s="206"/>
      <c r="D314" s="207" t="s">
        <v>366</v>
      </c>
      <c r="E314" s="209">
        <v>0</v>
      </c>
      <c r="F314" s="210">
        <v>0</v>
      </c>
      <c r="G314" s="210">
        <v>0</v>
      </c>
      <c r="H314" s="210">
        <v>0</v>
      </c>
      <c r="I314" s="210">
        <v>0</v>
      </c>
      <c r="J314" s="210">
        <v>0</v>
      </c>
      <c r="K314" s="210">
        <v>0</v>
      </c>
      <c r="L314" s="211">
        <v>0</v>
      </c>
      <c r="M314" s="212">
        <v>0</v>
      </c>
      <c r="N314" s="212">
        <v>0</v>
      </c>
      <c r="O314" s="213">
        <v>0</v>
      </c>
      <c r="P314" s="214">
        <v>0</v>
      </c>
      <c r="Q314" s="214">
        <v>0</v>
      </c>
      <c r="R314" s="214">
        <v>0</v>
      </c>
      <c r="S314" s="214">
        <v>0</v>
      </c>
      <c r="T314" s="214">
        <v>0</v>
      </c>
      <c r="U314" s="224">
        <v>0</v>
      </c>
      <c r="V314" s="215">
        <v>0</v>
      </c>
      <c r="W314" s="211">
        <v>0</v>
      </c>
      <c r="X314" s="212">
        <v>0</v>
      </c>
      <c r="Y314" s="216">
        <v>0</v>
      </c>
      <c r="Z314" s="217">
        <v>0</v>
      </c>
    </row>
    <row r="315" spans="1:26" ht="15" customHeight="1" x14ac:dyDescent="0.25">
      <c r="A315" s="331"/>
      <c r="B315" s="205"/>
      <c r="C315" s="206"/>
      <c r="D315" s="207" t="s">
        <v>533</v>
      </c>
      <c r="E315" s="209">
        <v>0</v>
      </c>
      <c r="F315" s="210">
        <v>0</v>
      </c>
      <c r="G315" s="210">
        <v>0</v>
      </c>
      <c r="H315" s="210">
        <v>0</v>
      </c>
      <c r="I315" s="210">
        <v>0</v>
      </c>
      <c r="J315" s="210">
        <v>0</v>
      </c>
      <c r="K315" s="210">
        <v>0</v>
      </c>
      <c r="L315" s="211">
        <v>0</v>
      </c>
      <c r="M315" s="212">
        <v>2</v>
      </c>
      <c r="N315" s="212">
        <v>30</v>
      </c>
      <c r="O315" s="213">
        <v>32</v>
      </c>
      <c r="P315" s="214">
        <v>0</v>
      </c>
      <c r="Q315" s="214">
        <v>0</v>
      </c>
      <c r="R315" s="214">
        <v>0</v>
      </c>
      <c r="S315" s="214">
        <v>0</v>
      </c>
      <c r="T315" s="214">
        <v>0</v>
      </c>
      <c r="U315" s="224">
        <v>0</v>
      </c>
      <c r="V315" s="215">
        <v>0</v>
      </c>
      <c r="W315" s="211">
        <v>0</v>
      </c>
      <c r="X315" s="212">
        <v>0</v>
      </c>
      <c r="Y315" s="216">
        <v>3</v>
      </c>
      <c r="Z315" s="217">
        <v>3</v>
      </c>
    </row>
    <row r="316" spans="1:26" ht="15" customHeight="1" x14ac:dyDescent="0.25">
      <c r="A316" s="331"/>
      <c r="B316" s="205"/>
      <c r="C316" s="206"/>
      <c r="D316" s="208" t="s">
        <v>483</v>
      </c>
      <c r="E316" s="209">
        <v>0</v>
      </c>
      <c r="F316" s="210">
        <v>0</v>
      </c>
      <c r="G316" s="210">
        <v>0</v>
      </c>
      <c r="H316" s="210">
        <v>0</v>
      </c>
      <c r="I316" s="210">
        <v>0</v>
      </c>
      <c r="J316" s="210">
        <v>0</v>
      </c>
      <c r="K316" s="210">
        <v>0</v>
      </c>
      <c r="L316" s="211">
        <v>0</v>
      </c>
      <c r="M316" s="212">
        <v>32</v>
      </c>
      <c r="N316" s="212">
        <v>0</v>
      </c>
      <c r="O316" s="213">
        <v>32</v>
      </c>
      <c r="P316" s="214">
        <v>0</v>
      </c>
      <c r="Q316" s="214">
        <v>0</v>
      </c>
      <c r="R316" s="214">
        <v>0</v>
      </c>
      <c r="S316" s="214">
        <v>0</v>
      </c>
      <c r="T316" s="214">
        <v>0</v>
      </c>
      <c r="U316" s="224">
        <v>0</v>
      </c>
      <c r="V316" s="215">
        <v>0</v>
      </c>
      <c r="W316" s="211">
        <v>0</v>
      </c>
      <c r="X316" s="212">
        <v>0</v>
      </c>
      <c r="Y316" s="216">
        <v>0</v>
      </c>
      <c r="Z316" s="217">
        <v>0</v>
      </c>
    </row>
    <row r="317" spans="1:26" ht="15" customHeight="1" x14ac:dyDescent="0.25">
      <c r="A317" s="331"/>
      <c r="B317" s="205"/>
      <c r="C317" s="206"/>
      <c r="D317" s="208" t="s">
        <v>342</v>
      </c>
      <c r="E317" s="209">
        <v>0</v>
      </c>
      <c r="F317" s="210">
        <v>0</v>
      </c>
      <c r="G317" s="210">
        <v>0</v>
      </c>
      <c r="H317" s="210">
        <v>0</v>
      </c>
      <c r="I317" s="210">
        <v>0</v>
      </c>
      <c r="J317" s="210">
        <v>0</v>
      </c>
      <c r="K317" s="210">
        <v>0</v>
      </c>
      <c r="L317" s="211">
        <v>0</v>
      </c>
      <c r="M317" s="212">
        <v>0</v>
      </c>
      <c r="N317" s="212">
        <v>0</v>
      </c>
      <c r="O317" s="213">
        <v>0</v>
      </c>
      <c r="P317" s="214">
        <v>0</v>
      </c>
      <c r="Q317" s="214">
        <v>0</v>
      </c>
      <c r="R317" s="214">
        <v>0</v>
      </c>
      <c r="S317" s="214">
        <v>0</v>
      </c>
      <c r="T317" s="214">
        <v>0</v>
      </c>
      <c r="U317" s="224">
        <v>0</v>
      </c>
      <c r="V317" s="215">
        <v>0</v>
      </c>
      <c r="W317" s="211">
        <v>0</v>
      </c>
      <c r="X317" s="212">
        <v>0</v>
      </c>
      <c r="Y317" s="216">
        <v>0</v>
      </c>
      <c r="Z317" s="217">
        <v>0</v>
      </c>
    </row>
    <row r="318" spans="1:26" ht="15" customHeight="1" x14ac:dyDescent="0.25">
      <c r="A318" s="331"/>
      <c r="B318" s="205"/>
      <c r="C318" s="206" t="s">
        <v>343</v>
      </c>
      <c r="D318" s="208" t="s">
        <v>344</v>
      </c>
      <c r="E318" s="209">
        <v>0</v>
      </c>
      <c r="F318" s="210">
        <v>0</v>
      </c>
      <c r="G318" s="210">
        <v>0</v>
      </c>
      <c r="H318" s="210">
        <v>0</v>
      </c>
      <c r="I318" s="210">
        <v>0</v>
      </c>
      <c r="J318" s="210">
        <v>0</v>
      </c>
      <c r="K318" s="210">
        <v>0</v>
      </c>
      <c r="L318" s="211">
        <v>0</v>
      </c>
      <c r="M318" s="212">
        <v>0</v>
      </c>
      <c r="N318" s="212">
        <v>0</v>
      </c>
      <c r="O318" s="213">
        <v>0</v>
      </c>
      <c r="P318" s="214">
        <v>0</v>
      </c>
      <c r="Q318" s="214">
        <v>0</v>
      </c>
      <c r="R318" s="214">
        <v>0</v>
      </c>
      <c r="S318" s="214">
        <v>0</v>
      </c>
      <c r="T318" s="214">
        <v>0</v>
      </c>
      <c r="U318" s="224">
        <v>0</v>
      </c>
      <c r="V318" s="215">
        <v>0</v>
      </c>
      <c r="W318" s="211">
        <v>0</v>
      </c>
      <c r="X318" s="212">
        <v>0</v>
      </c>
      <c r="Y318" s="216">
        <v>0</v>
      </c>
      <c r="Z318" s="217">
        <v>0</v>
      </c>
    </row>
    <row r="319" spans="1:26" ht="15" customHeight="1" x14ac:dyDescent="0.25">
      <c r="A319" s="331"/>
      <c r="B319" s="99" t="s">
        <v>72</v>
      </c>
      <c r="C319" s="111"/>
      <c r="D319" s="112"/>
      <c r="E319" s="200">
        <v>0</v>
      </c>
      <c r="F319" s="201">
        <v>0</v>
      </c>
      <c r="G319" s="201">
        <v>98</v>
      </c>
      <c r="H319" s="201">
        <v>0</v>
      </c>
      <c r="I319" s="201">
        <v>0</v>
      </c>
      <c r="J319" s="201">
        <v>0</v>
      </c>
      <c r="K319" s="201">
        <v>0</v>
      </c>
      <c r="L319" s="202">
        <v>98</v>
      </c>
      <c r="M319" s="203">
        <v>108</v>
      </c>
      <c r="N319" s="203">
        <v>1007</v>
      </c>
      <c r="O319" s="204">
        <v>1213</v>
      </c>
      <c r="P319" s="203">
        <v>0</v>
      </c>
      <c r="Q319" s="203">
        <v>0</v>
      </c>
      <c r="R319" s="203">
        <v>20</v>
      </c>
      <c r="S319" s="203">
        <v>0</v>
      </c>
      <c r="T319" s="203">
        <v>0</v>
      </c>
      <c r="U319" s="203">
        <v>0</v>
      </c>
      <c r="V319" s="203">
        <v>0</v>
      </c>
      <c r="W319" s="202">
        <v>20</v>
      </c>
      <c r="X319" s="202">
        <v>10</v>
      </c>
      <c r="Y319" s="202">
        <v>168</v>
      </c>
      <c r="Z319" s="202">
        <v>198</v>
      </c>
    </row>
    <row r="320" spans="1:26" ht="15" customHeight="1" x14ac:dyDescent="0.25">
      <c r="A320" s="331"/>
      <c r="B320" s="205"/>
      <c r="C320" s="206" t="s">
        <v>345</v>
      </c>
      <c r="D320" s="208" t="s">
        <v>346</v>
      </c>
      <c r="E320" s="209">
        <v>0</v>
      </c>
      <c r="F320" s="210">
        <v>0</v>
      </c>
      <c r="G320" s="210">
        <v>38</v>
      </c>
      <c r="H320" s="210">
        <v>0</v>
      </c>
      <c r="I320" s="210">
        <v>0</v>
      </c>
      <c r="J320" s="210">
        <v>0</v>
      </c>
      <c r="K320" s="210">
        <v>0</v>
      </c>
      <c r="L320" s="211">
        <v>38</v>
      </c>
      <c r="M320" s="212">
        <v>0</v>
      </c>
      <c r="N320" s="212">
        <v>160</v>
      </c>
      <c r="O320" s="213">
        <v>198</v>
      </c>
      <c r="P320" s="214">
        <v>0</v>
      </c>
      <c r="Q320" s="214">
        <v>0</v>
      </c>
      <c r="R320" s="214">
        <v>4</v>
      </c>
      <c r="S320" s="214">
        <v>0</v>
      </c>
      <c r="T320" s="214">
        <v>0</v>
      </c>
      <c r="U320" s="224">
        <v>0</v>
      </c>
      <c r="V320" s="215">
        <v>0</v>
      </c>
      <c r="W320" s="211">
        <v>4</v>
      </c>
      <c r="X320" s="212">
        <v>2</v>
      </c>
      <c r="Y320" s="216">
        <v>23</v>
      </c>
      <c r="Z320" s="217">
        <v>29</v>
      </c>
    </row>
    <row r="321" spans="1:26" ht="15" customHeight="1" x14ac:dyDescent="0.25">
      <c r="A321" s="331"/>
      <c r="B321" s="205"/>
      <c r="C321" s="206"/>
      <c r="D321" s="208" t="s">
        <v>578</v>
      </c>
      <c r="E321" s="209">
        <v>0</v>
      </c>
      <c r="F321" s="210">
        <v>0</v>
      </c>
      <c r="G321" s="210">
        <v>0</v>
      </c>
      <c r="H321" s="210">
        <v>0</v>
      </c>
      <c r="I321" s="210">
        <v>0</v>
      </c>
      <c r="J321" s="210">
        <v>0</v>
      </c>
      <c r="K321" s="210">
        <v>0</v>
      </c>
      <c r="L321" s="211">
        <v>0</v>
      </c>
      <c r="M321" s="212">
        <v>2</v>
      </c>
      <c r="N321" s="212">
        <v>43</v>
      </c>
      <c r="O321" s="213">
        <v>45</v>
      </c>
      <c r="P321" s="214">
        <v>0</v>
      </c>
      <c r="Q321" s="214">
        <v>0</v>
      </c>
      <c r="R321" s="214">
        <v>0</v>
      </c>
      <c r="S321" s="214">
        <v>0</v>
      </c>
      <c r="T321" s="214">
        <v>0</v>
      </c>
      <c r="U321" s="224">
        <v>0</v>
      </c>
      <c r="V321" s="215">
        <v>0</v>
      </c>
      <c r="W321" s="211">
        <v>0</v>
      </c>
      <c r="X321" s="212">
        <v>1</v>
      </c>
      <c r="Y321" s="216">
        <v>3</v>
      </c>
      <c r="Z321" s="217">
        <v>4</v>
      </c>
    </row>
    <row r="322" spans="1:26" ht="15" customHeight="1" x14ac:dyDescent="0.25">
      <c r="A322" s="331"/>
      <c r="B322" s="205"/>
      <c r="C322" s="206"/>
      <c r="D322" s="208" t="s">
        <v>483</v>
      </c>
      <c r="E322" s="209">
        <v>0</v>
      </c>
      <c r="F322" s="210">
        <v>0</v>
      </c>
      <c r="G322" s="210">
        <v>0</v>
      </c>
      <c r="H322" s="210">
        <v>0</v>
      </c>
      <c r="I322" s="210">
        <v>0</v>
      </c>
      <c r="J322" s="210">
        <v>0</v>
      </c>
      <c r="K322" s="210">
        <v>0</v>
      </c>
      <c r="L322" s="211">
        <v>0</v>
      </c>
      <c r="M322" s="212">
        <v>68</v>
      </c>
      <c r="N322" s="212">
        <v>0</v>
      </c>
      <c r="O322" s="213">
        <v>68</v>
      </c>
      <c r="P322" s="214">
        <v>0</v>
      </c>
      <c r="Q322" s="214">
        <v>0</v>
      </c>
      <c r="R322" s="214">
        <v>0</v>
      </c>
      <c r="S322" s="214">
        <v>0</v>
      </c>
      <c r="T322" s="214">
        <v>0</v>
      </c>
      <c r="U322" s="224">
        <v>0</v>
      </c>
      <c r="V322" s="215">
        <v>0</v>
      </c>
      <c r="W322" s="211">
        <v>0</v>
      </c>
      <c r="X322" s="212">
        <v>0</v>
      </c>
      <c r="Y322" s="216">
        <v>0</v>
      </c>
      <c r="Z322" s="217">
        <v>0</v>
      </c>
    </row>
    <row r="323" spans="1:26" ht="15" customHeight="1" x14ac:dyDescent="0.25">
      <c r="A323" s="331"/>
      <c r="B323" s="205"/>
      <c r="C323" s="206" t="s">
        <v>347</v>
      </c>
      <c r="D323" s="208" t="s">
        <v>348</v>
      </c>
      <c r="E323" s="209">
        <v>0</v>
      </c>
      <c r="F323" s="210">
        <v>0</v>
      </c>
      <c r="G323" s="210">
        <v>60</v>
      </c>
      <c r="H323" s="210">
        <v>0</v>
      </c>
      <c r="I323" s="210">
        <v>0</v>
      </c>
      <c r="J323" s="210">
        <v>0</v>
      </c>
      <c r="K323" s="210">
        <v>0</v>
      </c>
      <c r="L323" s="211">
        <v>60</v>
      </c>
      <c r="M323" s="212">
        <v>7</v>
      </c>
      <c r="N323" s="212">
        <v>533</v>
      </c>
      <c r="O323" s="213">
        <v>600</v>
      </c>
      <c r="P323" s="214">
        <v>0</v>
      </c>
      <c r="Q323" s="214">
        <v>0</v>
      </c>
      <c r="R323" s="214">
        <v>16</v>
      </c>
      <c r="S323" s="214">
        <v>0</v>
      </c>
      <c r="T323" s="214">
        <v>0</v>
      </c>
      <c r="U323" s="224">
        <v>0</v>
      </c>
      <c r="V323" s="215">
        <v>0</v>
      </c>
      <c r="W323" s="211">
        <v>16</v>
      </c>
      <c r="X323" s="212">
        <v>2</v>
      </c>
      <c r="Y323" s="216">
        <v>84</v>
      </c>
      <c r="Z323" s="217">
        <v>102</v>
      </c>
    </row>
    <row r="324" spans="1:26" ht="15" customHeight="1" x14ac:dyDescent="0.25">
      <c r="A324" s="331"/>
      <c r="B324" s="205"/>
      <c r="C324" s="206" t="s">
        <v>347</v>
      </c>
      <c r="D324" s="208" t="s">
        <v>349</v>
      </c>
      <c r="E324" s="209">
        <v>0</v>
      </c>
      <c r="F324" s="210">
        <v>0</v>
      </c>
      <c r="G324" s="210">
        <v>0</v>
      </c>
      <c r="H324" s="210">
        <v>0</v>
      </c>
      <c r="I324" s="210">
        <v>0</v>
      </c>
      <c r="J324" s="210">
        <v>0</v>
      </c>
      <c r="K324" s="210">
        <v>0</v>
      </c>
      <c r="L324" s="211">
        <v>0</v>
      </c>
      <c r="M324" s="212">
        <v>1</v>
      </c>
      <c r="N324" s="212">
        <v>0</v>
      </c>
      <c r="O324" s="213">
        <v>1</v>
      </c>
      <c r="P324" s="214">
        <v>0</v>
      </c>
      <c r="Q324" s="214">
        <v>0</v>
      </c>
      <c r="R324" s="214">
        <v>0</v>
      </c>
      <c r="S324" s="214">
        <v>0</v>
      </c>
      <c r="T324" s="214">
        <v>0</v>
      </c>
      <c r="U324" s="224">
        <v>0</v>
      </c>
      <c r="V324" s="215">
        <v>0</v>
      </c>
      <c r="W324" s="211">
        <v>0</v>
      </c>
      <c r="X324" s="212">
        <v>0</v>
      </c>
      <c r="Y324" s="216">
        <v>0</v>
      </c>
      <c r="Z324" s="217">
        <v>0</v>
      </c>
    </row>
    <row r="325" spans="1:26" ht="15" customHeight="1" x14ac:dyDescent="0.25">
      <c r="A325" s="331"/>
      <c r="B325" s="205"/>
      <c r="C325" s="206" t="s">
        <v>350</v>
      </c>
      <c r="D325" s="208" t="s">
        <v>351</v>
      </c>
      <c r="E325" s="209">
        <v>0</v>
      </c>
      <c r="F325" s="210">
        <v>0</v>
      </c>
      <c r="G325" s="210">
        <v>0</v>
      </c>
      <c r="H325" s="210">
        <v>0</v>
      </c>
      <c r="I325" s="210">
        <v>0</v>
      </c>
      <c r="J325" s="210">
        <v>0</v>
      </c>
      <c r="K325" s="210">
        <v>0</v>
      </c>
      <c r="L325" s="211">
        <v>0</v>
      </c>
      <c r="M325" s="212">
        <v>0</v>
      </c>
      <c r="N325" s="212">
        <v>14</v>
      </c>
      <c r="O325" s="213">
        <v>14</v>
      </c>
      <c r="P325" s="214">
        <v>0</v>
      </c>
      <c r="Q325" s="214">
        <v>0</v>
      </c>
      <c r="R325" s="214">
        <v>0</v>
      </c>
      <c r="S325" s="214">
        <v>0</v>
      </c>
      <c r="T325" s="214">
        <v>0</v>
      </c>
      <c r="U325" s="224">
        <v>0</v>
      </c>
      <c r="V325" s="215">
        <v>0</v>
      </c>
      <c r="W325" s="211">
        <v>0</v>
      </c>
      <c r="X325" s="212">
        <v>0</v>
      </c>
      <c r="Y325" s="216">
        <v>2</v>
      </c>
      <c r="Z325" s="217">
        <v>2</v>
      </c>
    </row>
    <row r="326" spans="1:26" ht="15" customHeight="1" x14ac:dyDescent="0.25">
      <c r="A326" s="331"/>
      <c r="B326" s="205"/>
      <c r="C326" s="206" t="s">
        <v>350</v>
      </c>
      <c r="D326" s="208" t="s">
        <v>352</v>
      </c>
      <c r="E326" s="209">
        <v>0</v>
      </c>
      <c r="F326" s="210">
        <v>0</v>
      </c>
      <c r="G326" s="210">
        <v>0</v>
      </c>
      <c r="H326" s="210">
        <v>0</v>
      </c>
      <c r="I326" s="210">
        <v>0</v>
      </c>
      <c r="J326" s="210">
        <v>0</v>
      </c>
      <c r="K326" s="210">
        <v>0</v>
      </c>
      <c r="L326" s="211">
        <v>0</v>
      </c>
      <c r="M326" s="212">
        <v>0</v>
      </c>
      <c r="N326" s="212">
        <v>112</v>
      </c>
      <c r="O326" s="213">
        <v>112</v>
      </c>
      <c r="P326" s="214">
        <v>0</v>
      </c>
      <c r="Q326" s="214">
        <v>0</v>
      </c>
      <c r="R326" s="214">
        <v>0</v>
      </c>
      <c r="S326" s="214">
        <v>0</v>
      </c>
      <c r="T326" s="214">
        <v>0</v>
      </c>
      <c r="U326" s="224">
        <v>0</v>
      </c>
      <c r="V326" s="215">
        <v>0</v>
      </c>
      <c r="W326" s="211">
        <v>0</v>
      </c>
      <c r="X326" s="212">
        <v>0</v>
      </c>
      <c r="Y326" s="216">
        <v>30</v>
      </c>
      <c r="Z326" s="217">
        <v>30</v>
      </c>
    </row>
    <row r="327" spans="1:26" ht="15" customHeight="1" x14ac:dyDescent="0.25">
      <c r="A327" s="331"/>
      <c r="B327" s="205"/>
      <c r="C327" s="206"/>
      <c r="D327" s="207" t="s">
        <v>353</v>
      </c>
      <c r="E327" s="209">
        <v>0</v>
      </c>
      <c r="F327" s="210">
        <v>0</v>
      </c>
      <c r="G327" s="210">
        <v>0</v>
      </c>
      <c r="H327" s="210">
        <v>0</v>
      </c>
      <c r="I327" s="210">
        <v>0</v>
      </c>
      <c r="J327" s="210">
        <v>0</v>
      </c>
      <c r="K327" s="210">
        <v>0</v>
      </c>
      <c r="L327" s="211">
        <v>0</v>
      </c>
      <c r="M327" s="212">
        <v>0</v>
      </c>
      <c r="N327" s="212">
        <v>0</v>
      </c>
      <c r="O327" s="213">
        <v>0</v>
      </c>
      <c r="P327" s="214">
        <v>0</v>
      </c>
      <c r="Q327" s="214">
        <v>0</v>
      </c>
      <c r="R327" s="214">
        <v>0</v>
      </c>
      <c r="S327" s="214">
        <v>0</v>
      </c>
      <c r="T327" s="214">
        <v>0</v>
      </c>
      <c r="U327" s="224">
        <v>0</v>
      </c>
      <c r="V327" s="215">
        <v>0</v>
      </c>
      <c r="W327" s="211">
        <v>0</v>
      </c>
      <c r="X327" s="212">
        <v>0</v>
      </c>
      <c r="Y327" s="216">
        <v>0</v>
      </c>
      <c r="Z327" s="217">
        <v>0</v>
      </c>
    </row>
    <row r="328" spans="1:26" ht="15" customHeight="1" x14ac:dyDescent="0.25">
      <c r="A328" s="331"/>
      <c r="B328" s="205"/>
      <c r="C328" s="206"/>
      <c r="D328" s="207" t="s">
        <v>354</v>
      </c>
      <c r="E328" s="209">
        <v>0</v>
      </c>
      <c r="F328" s="210">
        <v>0</v>
      </c>
      <c r="G328" s="210">
        <v>0</v>
      </c>
      <c r="H328" s="210">
        <v>0</v>
      </c>
      <c r="I328" s="210">
        <v>0</v>
      </c>
      <c r="J328" s="210">
        <v>0</v>
      </c>
      <c r="K328" s="210">
        <v>0</v>
      </c>
      <c r="L328" s="211">
        <v>0</v>
      </c>
      <c r="M328" s="212">
        <v>0</v>
      </c>
      <c r="N328" s="212">
        <v>0</v>
      </c>
      <c r="O328" s="213">
        <v>0</v>
      </c>
      <c r="P328" s="214">
        <v>0</v>
      </c>
      <c r="Q328" s="214">
        <v>0</v>
      </c>
      <c r="R328" s="214">
        <v>0</v>
      </c>
      <c r="S328" s="214">
        <v>0</v>
      </c>
      <c r="T328" s="214">
        <v>0</v>
      </c>
      <c r="U328" s="224">
        <v>0</v>
      </c>
      <c r="V328" s="215">
        <v>0</v>
      </c>
      <c r="W328" s="211">
        <v>0</v>
      </c>
      <c r="X328" s="212">
        <v>0</v>
      </c>
      <c r="Y328" s="216">
        <v>0</v>
      </c>
      <c r="Z328" s="217">
        <v>0</v>
      </c>
    </row>
    <row r="329" spans="1:26" ht="15" customHeight="1" x14ac:dyDescent="0.25">
      <c r="A329" s="331"/>
      <c r="B329" s="205"/>
      <c r="C329" s="163"/>
      <c r="D329" s="207" t="s">
        <v>355</v>
      </c>
      <c r="E329" s="209">
        <v>0</v>
      </c>
      <c r="F329" s="210">
        <v>0</v>
      </c>
      <c r="G329" s="210">
        <v>0</v>
      </c>
      <c r="H329" s="210">
        <v>0</v>
      </c>
      <c r="I329" s="210">
        <v>0</v>
      </c>
      <c r="J329" s="210">
        <v>0</v>
      </c>
      <c r="K329" s="210">
        <v>0</v>
      </c>
      <c r="L329" s="211">
        <v>0</v>
      </c>
      <c r="M329" s="212">
        <v>15</v>
      </c>
      <c r="N329" s="212">
        <v>116</v>
      </c>
      <c r="O329" s="213">
        <v>131</v>
      </c>
      <c r="P329" s="214">
        <v>0</v>
      </c>
      <c r="Q329" s="214">
        <v>0</v>
      </c>
      <c r="R329" s="214">
        <v>0</v>
      </c>
      <c r="S329" s="214">
        <v>0</v>
      </c>
      <c r="T329" s="214">
        <v>0</v>
      </c>
      <c r="U329" s="224">
        <v>0</v>
      </c>
      <c r="V329" s="215">
        <v>0</v>
      </c>
      <c r="W329" s="211">
        <v>0</v>
      </c>
      <c r="X329" s="212">
        <v>2</v>
      </c>
      <c r="Y329" s="216">
        <v>19</v>
      </c>
      <c r="Z329" s="217">
        <v>21</v>
      </c>
    </row>
    <row r="330" spans="1:26" ht="15" customHeight="1" x14ac:dyDescent="0.25">
      <c r="A330" s="331"/>
      <c r="B330" s="205"/>
      <c r="C330" s="206" t="s">
        <v>356</v>
      </c>
      <c r="D330" s="207" t="s">
        <v>357</v>
      </c>
      <c r="E330" s="209">
        <v>0</v>
      </c>
      <c r="F330" s="210">
        <v>0</v>
      </c>
      <c r="G330" s="210">
        <v>0</v>
      </c>
      <c r="H330" s="210">
        <v>0</v>
      </c>
      <c r="I330" s="210">
        <v>0</v>
      </c>
      <c r="J330" s="210">
        <v>0</v>
      </c>
      <c r="K330" s="210">
        <v>0</v>
      </c>
      <c r="L330" s="211">
        <v>0</v>
      </c>
      <c r="M330" s="212">
        <v>0</v>
      </c>
      <c r="N330" s="212">
        <v>25</v>
      </c>
      <c r="O330" s="213">
        <v>25</v>
      </c>
      <c r="P330" s="214">
        <v>0</v>
      </c>
      <c r="Q330" s="214">
        <v>0</v>
      </c>
      <c r="R330" s="214">
        <v>0</v>
      </c>
      <c r="S330" s="214">
        <v>0</v>
      </c>
      <c r="T330" s="214">
        <v>0</v>
      </c>
      <c r="U330" s="224">
        <v>0</v>
      </c>
      <c r="V330" s="215">
        <v>0</v>
      </c>
      <c r="W330" s="211">
        <v>0</v>
      </c>
      <c r="X330" s="212">
        <v>0</v>
      </c>
      <c r="Y330" s="216">
        <v>7</v>
      </c>
      <c r="Z330" s="217">
        <v>7</v>
      </c>
    </row>
    <row r="331" spans="1:26" ht="15" customHeight="1" x14ac:dyDescent="0.25">
      <c r="A331" s="331"/>
      <c r="B331" s="205"/>
      <c r="C331" s="206"/>
      <c r="D331" s="207" t="s">
        <v>358</v>
      </c>
      <c r="E331" s="209">
        <v>0</v>
      </c>
      <c r="F331" s="210">
        <v>0</v>
      </c>
      <c r="G331" s="210">
        <v>0</v>
      </c>
      <c r="H331" s="210">
        <v>0</v>
      </c>
      <c r="I331" s="210">
        <v>0</v>
      </c>
      <c r="J331" s="210">
        <v>0</v>
      </c>
      <c r="K331" s="210">
        <v>0</v>
      </c>
      <c r="L331" s="211">
        <v>0</v>
      </c>
      <c r="M331" s="212">
        <v>15</v>
      </c>
      <c r="N331" s="212">
        <v>4</v>
      </c>
      <c r="O331" s="213">
        <v>19</v>
      </c>
      <c r="P331" s="214">
        <v>0</v>
      </c>
      <c r="Q331" s="214">
        <v>0</v>
      </c>
      <c r="R331" s="214">
        <v>0</v>
      </c>
      <c r="S331" s="214">
        <v>0</v>
      </c>
      <c r="T331" s="214">
        <v>0</v>
      </c>
      <c r="U331" s="224">
        <v>0</v>
      </c>
      <c r="V331" s="215">
        <v>0</v>
      </c>
      <c r="W331" s="211">
        <v>0</v>
      </c>
      <c r="X331" s="212">
        <v>3</v>
      </c>
      <c r="Y331" s="216">
        <v>0</v>
      </c>
      <c r="Z331" s="217">
        <v>3</v>
      </c>
    </row>
    <row r="332" spans="1:26" ht="15" customHeight="1" x14ac:dyDescent="0.25">
      <c r="A332" s="331"/>
      <c r="B332" s="99" t="s">
        <v>104</v>
      </c>
      <c r="C332" s="111"/>
      <c r="D332" s="112"/>
      <c r="E332" s="200">
        <v>2</v>
      </c>
      <c r="F332" s="201">
        <v>50</v>
      </c>
      <c r="G332" s="201">
        <v>4</v>
      </c>
      <c r="H332" s="201">
        <v>0</v>
      </c>
      <c r="I332" s="201">
        <v>0</v>
      </c>
      <c r="J332" s="201">
        <v>0</v>
      </c>
      <c r="K332" s="201">
        <v>0</v>
      </c>
      <c r="L332" s="202">
        <v>56</v>
      </c>
      <c r="M332" s="203">
        <v>212</v>
      </c>
      <c r="N332" s="203">
        <v>677</v>
      </c>
      <c r="O332" s="204">
        <v>945</v>
      </c>
      <c r="P332" s="203">
        <v>1</v>
      </c>
      <c r="Q332" s="203">
        <v>5</v>
      </c>
      <c r="R332" s="203">
        <v>1</v>
      </c>
      <c r="S332" s="203">
        <v>0</v>
      </c>
      <c r="T332" s="203">
        <v>0</v>
      </c>
      <c r="U332" s="203">
        <v>0</v>
      </c>
      <c r="V332" s="203">
        <v>0</v>
      </c>
      <c r="W332" s="202">
        <v>7</v>
      </c>
      <c r="X332" s="202">
        <v>53</v>
      </c>
      <c r="Y332" s="202">
        <v>96</v>
      </c>
      <c r="Z332" s="202">
        <v>156</v>
      </c>
    </row>
    <row r="333" spans="1:26" ht="15" customHeight="1" x14ac:dyDescent="0.25">
      <c r="A333" s="331"/>
      <c r="B333" s="205"/>
      <c r="C333" s="206" t="s">
        <v>359</v>
      </c>
      <c r="D333" s="207" t="s">
        <v>360</v>
      </c>
      <c r="E333" s="209">
        <v>0</v>
      </c>
      <c r="F333" s="210">
        <v>0</v>
      </c>
      <c r="G333" s="210">
        <v>0</v>
      </c>
      <c r="H333" s="210">
        <v>0</v>
      </c>
      <c r="I333" s="210">
        <v>0</v>
      </c>
      <c r="J333" s="210">
        <v>0</v>
      </c>
      <c r="K333" s="210">
        <v>0</v>
      </c>
      <c r="L333" s="211">
        <v>0</v>
      </c>
      <c r="M333" s="212">
        <v>0</v>
      </c>
      <c r="N333" s="212">
        <v>0</v>
      </c>
      <c r="O333" s="213">
        <v>0</v>
      </c>
      <c r="P333" s="214">
        <v>0</v>
      </c>
      <c r="Q333" s="214">
        <v>0</v>
      </c>
      <c r="R333" s="214">
        <v>0</v>
      </c>
      <c r="S333" s="214">
        <v>0</v>
      </c>
      <c r="T333" s="214">
        <v>0</v>
      </c>
      <c r="U333" s="224">
        <v>0</v>
      </c>
      <c r="V333" s="215">
        <v>0</v>
      </c>
      <c r="W333" s="211">
        <v>0</v>
      </c>
      <c r="X333" s="212">
        <v>0</v>
      </c>
      <c r="Y333" s="216">
        <v>0</v>
      </c>
      <c r="Z333" s="217">
        <v>0</v>
      </c>
    </row>
    <row r="334" spans="1:26" ht="15" customHeight="1" x14ac:dyDescent="0.25">
      <c r="A334" s="331"/>
      <c r="B334" s="205"/>
      <c r="C334" s="206"/>
      <c r="D334" s="207" t="s">
        <v>577</v>
      </c>
      <c r="E334" s="209">
        <v>0</v>
      </c>
      <c r="F334" s="210">
        <v>0</v>
      </c>
      <c r="G334" s="210">
        <v>0</v>
      </c>
      <c r="H334" s="210">
        <v>0</v>
      </c>
      <c r="I334" s="210">
        <v>0</v>
      </c>
      <c r="J334" s="210">
        <v>0</v>
      </c>
      <c r="K334" s="210">
        <v>0</v>
      </c>
      <c r="L334" s="211">
        <v>0</v>
      </c>
      <c r="M334" s="212">
        <v>81</v>
      </c>
      <c r="N334" s="212">
        <v>108</v>
      </c>
      <c r="O334" s="213">
        <v>189</v>
      </c>
      <c r="P334" s="214">
        <v>0</v>
      </c>
      <c r="Q334" s="214">
        <v>0</v>
      </c>
      <c r="R334" s="214">
        <v>0</v>
      </c>
      <c r="S334" s="214">
        <v>0</v>
      </c>
      <c r="T334" s="214">
        <v>0</v>
      </c>
      <c r="U334" s="224">
        <v>0</v>
      </c>
      <c r="V334" s="215">
        <v>0</v>
      </c>
      <c r="W334" s="211">
        <v>0</v>
      </c>
      <c r="X334" s="212">
        <v>17</v>
      </c>
      <c r="Y334" s="216">
        <v>16</v>
      </c>
      <c r="Z334" s="217">
        <v>33</v>
      </c>
    </row>
    <row r="335" spans="1:26" ht="15" customHeight="1" x14ac:dyDescent="0.25">
      <c r="A335" s="331"/>
      <c r="B335" s="205"/>
      <c r="C335" s="206"/>
      <c r="D335" s="207" t="s">
        <v>569</v>
      </c>
      <c r="E335" s="209">
        <v>0</v>
      </c>
      <c r="F335" s="210">
        <v>0</v>
      </c>
      <c r="G335" s="210">
        <v>0</v>
      </c>
      <c r="H335" s="210">
        <v>0</v>
      </c>
      <c r="I335" s="210">
        <v>0</v>
      </c>
      <c r="J335" s="210">
        <v>0</v>
      </c>
      <c r="K335" s="210">
        <v>0</v>
      </c>
      <c r="L335" s="211">
        <v>0</v>
      </c>
      <c r="M335" s="212">
        <v>0</v>
      </c>
      <c r="N335" s="212">
        <v>0</v>
      </c>
      <c r="O335" s="213">
        <v>0</v>
      </c>
      <c r="P335" s="214">
        <v>0</v>
      </c>
      <c r="Q335" s="214">
        <v>0</v>
      </c>
      <c r="R335" s="214">
        <v>0</v>
      </c>
      <c r="S335" s="214">
        <v>0</v>
      </c>
      <c r="T335" s="214">
        <v>0</v>
      </c>
      <c r="U335" s="224">
        <v>0</v>
      </c>
      <c r="V335" s="215">
        <v>0</v>
      </c>
      <c r="W335" s="211">
        <v>0</v>
      </c>
      <c r="X335" s="212">
        <v>0</v>
      </c>
      <c r="Y335" s="216">
        <v>0</v>
      </c>
      <c r="Z335" s="217">
        <v>0</v>
      </c>
    </row>
    <row r="336" spans="1:26" ht="15" customHeight="1" x14ac:dyDescent="0.25">
      <c r="A336" s="331"/>
      <c r="B336" s="205"/>
      <c r="C336" s="206"/>
      <c r="D336" s="207" t="s">
        <v>570</v>
      </c>
      <c r="E336" s="209">
        <v>0</v>
      </c>
      <c r="F336" s="210">
        <v>0</v>
      </c>
      <c r="G336" s="210">
        <v>0</v>
      </c>
      <c r="H336" s="210">
        <v>0</v>
      </c>
      <c r="I336" s="210">
        <v>0</v>
      </c>
      <c r="J336" s="210">
        <v>0</v>
      </c>
      <c r="K336" s="210">
        <v>0</v>
      </c>
      <c r="L336" s="211">
        <v>0</v>
      </c>
      <c r="M336" s="212">
        <v>10</v>
      </c>
      <c r="N336" s="212">
        <v>16</v>
      </c>
      <c r="O336" s="213">
        <v>26</v>
      </c>
      <c r="P336" s="214">
        <v>0</v>
      </c>
      <c r="Q336" s="214">
        <v>0</v>
      </c>
      <c r="R336" s="214">
        <v>0</v>
      </c>
      <c r="S336" s="214">
        <v>0</v>
      </c>
      <c r="T336" s="214">
        <v>0</v>
      </c>
      <c r="U336" s="224">
        <v>0</v>
      </c>
      <c r="V336" s="215">
        <v>0</v>
      </c>
      <c r="W336" s="211">
        <v>0</v>
      </c>
      <c r="X336" s="212">
        <v>1</v>
      </c>
      <c r="Y336" s="216">
        <v>4</v>
      </c>
      <c r="Z336" s="217">
        <v>5</v>
      </c>
    </row>
    <row r="337" spans="1:26" ht="15" customHeight="1" x14ac:dyDescent="0.25">
      <c r="A337" s="331"/>
      <c r="B337" s="205"/>
      <c r="C337" s="206"/>
      <c r="D337" s="207" t="s">
        <v>552</v>
      </c>
      <c r="E337" s="209">
        <v>0</v>
      </c>
      <c r="F337" s="210">
        <v>0</v>
      </c>
      <c r="G337" s="210">
        <v>0</v>
      </c>
      <c r="H337" s="210">
        <v>0</v>
      </c>
      <c r="I337" s="210">
        <v>0</v>
      </c>
      <c r="J337" s="210">
        <v>0</v>
      </c>
      <c r="K337" s="210">
        <v>0</v>
      </c>
      <c r="L337" s="211">
        <v>0</v>
      </c>
      <c r="M337" s="212">
        <v>0</v>
      </c>
      <c r="N337" s="212">
        <v>0</v>
      </c>
      <c r="O337" s="213">
        <v>0</v>
      </c>
      <c r="P337" s="214">
        <v>0</v>
      </c>
      <c r="Q337" s="214">
        <v>0</v>
      </c>
      <c r="R337" s="214">
        <v>0</v>
      </c>
      <c r="S337" s="214">
        <v>0</v>
      </c>
      <c r="T337" s="214">
        <v>0</v>
      </c>
      <c r="U337" s="224">
        <v>0</v>
      </c>
      <c r="V337" s="215">
        <v>0</v>
      </c>
      <c r="W337" s="211">
        <v>0</v>
      </c>
      <c r="X337" s="212">
        <v>0</v>
      </c>
      <c r="Y337" s="216">
        <v>0</v>
      </c>
      <c r="Z337" s="217">
        <v>0</v>
      </c>
    </row>
    <row r="338" spans="1:26" ht="15" customHeight="1" x14ac:dyDescent="0.25">
      <c r="A338" s="331"/>
      <c r="B338" s="205"/>
      <c r="C338" s="206"/>
      <c r="D338" s="208" t="s">
        <v>483</v>
      </c>
      <c r="E338" s="209">
        <v>0</v>
      </c>
      <c r="F338" s="210">
        <v>0</v>
      </c>
      <c r="G338" s="210">
        <v>0</v>
      </c>
      <c r="H338" s="210">
        <v>0</v>
      </c>
      <c r="I338" s="210">
        <v>0</v>
      </c>
      <c r="J338" s="210">
        <v>0</v>
      </c>
      <c r="K338" s="210">
        <v>0</v>
      </c>
      <c r="L338" s="211">
        <v>0</v>
      </c>
      <c r="M338" s="212">
        <v>0</v>
      </c>
      <c r="N338" s="212">
        <v>0</v>
      </c>
      <c r="O338" s="213">
        <v>0</v>
      </c>
      <c r="P338" s="214">
        <v>0</v>
      </c>
      <c r="Q338" s="214">
        <v>0</v>
      </c>
      <c r="R338" s="214">
        <v>0</v>
      </c>
      <c r="S338" s="214">
        <v>0</v>
      </c>
      <c r="T338" s="214">
        <v>0</v>
      </c>
      <c r="U338" s="224">
        <v>0</v>
      </c>
      <c r="V338" s="215">
        <v>0</v>
      </c>
      <c r="W338" s="211">
        <v>0</v>
      </c>
      <c r="X338" s="212">
        <v>0</v>
      </c>
      <c r="Y338" s="216">
        <v>0</v>
      </c>
      <c r="Z338" s="217">
        <v>0</v>
      </c>
    </row>
    <row r="339" spans="1:26" ht="15" customHeight="1" x14ac:dyDescent="0.25">
      <c r="A339" s="331"/>
      <c r="B339" s="205"/>
      <c r="C339" s="206" t="s">
        <v>359</v>
      </c>
      <c r="D339" s="207" t="s">
        <v>361</v>
      </c>
      <c r="E339" s="209">
        <v>0</v>
      </c>
      <c r="F339" s="210">
        <v>44</v>
      </c>
      <c r="G339" s="210">
        <v>0</v>
      </c>
      <c r="H339" s="210">
        <v>0</v>
      </c>
      <c r="I339" s="210">
        <v>0</v>
      </c>
      <c r="J339" s="210">
        <v>0</v>
      </c>
      <c r="K339" s="210">
        <v>0</v>
      </c>
      <c r="L339" s="211">
        <v>44</v>
      </c>
      <c r="M339" s="212">
        <v>8</v>
      </c>
      <c r="N339" s="212">
        <v>129</v>
      </c>
      <c r="O339" s="213">
        <v>181</v>
      </c>
      <c r="P339" s="214">
        <v>0</v>
      </c>
      <c r="Q339" s="214">
        <v>5</v>
      </c>
      <c r="R339" s="214">
        <v>0</v>
      </c>
      <c r="S339" s="214">
        <v>0</v>
      </c>
      <c r="T339" s="214">
        <v>0</v>
      </c>
      <c r="U339" s="224">
        <v>0</v>
      </c>
      <c r="V339" s="215">
        <v>0</v>
      </c>
      <c r="W339" s="211">
        <v>5</v>
      </c>
      <c r="X339" s="212">
        <v>2</v>
      </c>
      <c r="Y339" s="216">
        <v>7</v>
      </c>
      <c r="Z339" s="217">
        <v>14</v>
      </c>
    </row>
    <row r="340" spans="1:26" ht="15" customHeight="1" x14ac:dyDescent="0.25">
      <c r="A340" s="331"/>
      <c r="B340" s="205"/>
      <c r="C340" s="206" t="s">
        <v>359</v>
      </c>
      <c r="D340" s="207" t="s">
        <v>362</v>
      </c>
      <c r="E340" s="209">
        <v>0</v>
      </c>
      <c r="F340" s="210">
        <v>0</v>
      </c>
      <c r="G340" s="210">
        <v>0</v>
      </c>
      <c r="H340" s="210">
        <v>0</v>
      </c>
      <c r="I340" s="210">
        <v>0</v>
      </c>
      <c r="J340" s="210">
        <v>0</v>
      </c>
      <c r="K340" s="210">
        <v>0</v>
      </c>
      <c r="L340" s="211">
        <v>0</v>
      </c>
      <c r="M340" s="212">
        <v>17</v>
      </c>
      <c r="N340" s="212">
        <v>21</v>
      </c>
      <c r="O340" s="213">
        <v>38</v>
      </c>
      <c r="P340" s="214">
        <v>0</v>
      </c>
      <c r="Q340" s="214">
        <v>0</v>
      </c>
      <c r="R340" s="214">
        <v>0</v>
      </c>
      <c r="S340" s="214">
        <v>0</v>
      </c>
      <c r="T340" s="214">
        <v>0</v>
      </c>
      <c r="U340" s="224">
        <v>0</v>
      </c>
      <c r="V340" s="215">
        <v>0</v>
      </c>
      <c r="W340" s="211">
        <v>0</v>
      </c>
      <c r="X340" s="212">
        <v>3</v>
      </c>
      <c r="Y340" s="216">
        <v>5</v>
      </c>
      <c r="Z340" s="217">
        <v>8</v>
      </c>
    </row>
    <row r="341" spans="1:26" ht="15" customHeight="1" x14ac:dyDescent="0.25">
      <c r="A341" s="331"/>
      <c r="B341" s="205"/>
      <c r="C341" s="206" t="s">
        <v>359</v>
      </c>
      <c r="D341" s="207" t="s">
        <v>363</v>
      </c>
      <c r="E341" s="209">
        <v>0</v>
      </c>
      <c r="F341" s="210">
        <v>0</v>
      </c>
      <c r="G341" s="210">
        <v>0</v>
      </c>
      <c r="H341" s="210">
        <v>0</v>
      </c>
      <c r="I341" s="210">
        <v>0</v>
      </c>
      <c r="J341" s="210">
        <v>0</v>
      </c>
      <c r="K341" s="210">
        <v>0</v>
      </c>
      <c r="L341" s="211">
        <v>0</v>
      </c>
      <c r="M341" s="212">
        <v>3</v>
      </c>
      <c r="N341" s="212">
        <v>10</v>
      </c>
      <c r="O341" s="213">
        <v>13</v>
      </c>
      <c r="P341" s="214">
        <v>0</v>
      </c>
      <c r="Q341" s="214">
        <v>0</v>
      </c>
      <c r="R341" s="214">
        <v>0</v>
      </c>
      <c r="S341" s="214">
        <v>0</v>
      </c>
      <c r="T341" s="214">
        <v>0</v>
      </c>
      <c r="U341" s="224">
        <v>0</v>
      </c>
      <c r="V341" s="215">
        <v>0</v>
      </c>
      <c r="W341" s="211">
        <v>0</v>
      </c>
      <c r="X341" s="212">
        <v>1</v>
      </c>
      <c r="Y341" s="216">
        <v>3</v>
      </c>
      <c r="Z341" s="217">
        <v>4</v>
      </c>
    </row>
    <row r="342" spans="1:26" ht="15" customHeight="1" x14ac:dyDescent="0.25">
      <c r="A342" s="331"/>
      <c r="B342" s="205"/>
      <c r="C342" s="206" t="s">
        <v>359</v>
      </c>
      <c r="D342" s="208" t="s">
        <v>364</v>
      </c>
      <c r="E342" s="209">
        <v>0</v>
      </c>
      <c r="F342" s="210">
        <v>0</v>
      </c>
      <c r="G342" s="210">
        <v>0</v>
      </c>
      <c r="H342" s="210">
        <v>0</v>
      </c>
      <c r="I342" s="210">
        <v>0</v>
      </c>
      <c r="J342" s="210">
        <v>0</v>
      </c>
      <c r="K342" s="210">
        <v>0</v>
      </c>
      <c r="L342" s="211">
        <v>0</v>
      </c>
      <c r="M342" s="212">
        <v>0</v>
      </c>
      <c r="N342" s="212">
        <v>0</v>
      </c>
      <c r="O342" s="213">
        <v>0</v>
      </c>
      <c r="P342" s="214">
        <v>0</v>
      </c>
      <c r="Q342" s="214">
        <v>0</v>
      </c>
      <c r="R342" s="214">
        <v>0</v>
      </c>
      <c r="S342" s="214">
        <v>0</v>
      </c>
      <c r="T342" s="214">
        <v>0</v>
      </c>
      <c r="U342" s="224">
        <v>0</v>
      </c>
      <c r="V342" s="215">
        <v>0</v>
      </c>
      <c r="W342" s="211">
        <v>0</v>
      </c>
      <c r="X342" s="212">
        <v>0</v>
      </c>
      <c r="Y342" s="216">
        <v>0</v>
      </c>
      <c r="Z342" s="217">
        <v>0</v>
      </c>
    </row>
    <row r="343" spans="1:26" ht="15" customHeight="1" x14ac:dyDescent="0.25">
      <c r="A343" s="331"/>
      <c r="B343" s="205"/>
      <c r="C343" s="206" t="s">
        <v>359</v>
      </c>
      <c r="D343" s="208" t="s">
        <v>365</v>
      </c>
      <c r="E343" s="209">
        <v>0</v>
      </c>
      <c r="F343" s="210">
        <v>0</v>
      </c>
      <c r="G343" s="210">
        <v>0</v>
      </c>
      <c r="H343" s="210">
        <v>0</v>
      </c>
      <c r="I343" s="210">
        <v>0</v>
      </c>
      <c r="J343" s="210">
        <v>0</v>
      </c>
      <c r="K343" s="210">
        <v>0</v>
      </c>
      <c r="L343" s="211">
        <v>0</v>
      </c>
      <c r="M343" s="212">
        <v>0</v>
      </c>
      <c r="N343" s="212">
        <v>0</v>
      </c>
      <c r="O343" s="213">
        <v>0</v>
      </c>
      <c r="P343" s="214">
        <v>0</v>
      </c>
      <c r="Q343" s="214">
        <v>0</v>
      </c>
      <c r="R343" s="214">
        <v>0</v>
      </c>
      <c r="S343" s="214">
        <v>0</v>
      </c>
      <c r="T343" s="214">
        <v>0</v>
      </c>
      <c r="U343" s="224">
        <v>0</v>
      </c>
      <c r="V343" s="215">
        <v>0</v>
      </c>
      <c r="W343" s="211">
        <v>0</v>
      </c>
      <c r="X343" s="212">
        <v>0</v>
      </c>
      <c r="Y343" s="216">
        <v>0</v>
      </c>
      <c r="Z343" s="217">
        <v>0</v>
      </c>
    </row>
    <row r="344" spans="1:26" ht="15" customHeight="1" x14ac:dyDescent="0.25">
      <c r="A344" s="331"/>
      <c r="B344" s="205"/>
      <c r="C344" s="206" t="s">
        <v>359</v>
      </c>
      <c r="D344" s="208" t="s">
        <v>366</v>
      </c>
      <c r="E344" s="209">
        <v>0</v>
      </c>
      <c r="F344" s="210">
        <v>0</v>
      </c>
      <c r="G344" s="210">
        <v>0</v>
      </c>
      <c r="H344" s="210">
        <v>0</v>
      </c>
      <c r="I344" s="210">
        <v>0</v>
      </c>
      <c r="J344" s="210">
        <v>0</v>
      </c>
      <c r="K344" s="210">
        <v>0</v>
      </c>
      <c r="L344" s="211">
        <v>0</v>
      </c>
      <c r="M344" s="212">
        <v>0</v>
      </c>
      <c r="N344" s="212">
        <v>0</v>
      </c>
      <c r="O344" s="213">
        <v>0</v>
      </c>
      <c r="P344" s="214">
        <v>0</v>
      </c>
      <c r="Q344" s="214">
        <v>0</v>
      </c>
      <c r="R344" s="214">
        <v>0</v>
      </c>
      <c r="S344" s="214">
        <v>0</v>
      </c>
      <c r="T344" s="214">
        <v>0</v>
      </c>
      <c r="U344" s="224">
        <v>0</v>
      </c>
      <c r="V344" s="215">
        <v>0</v>
      </c>
      <c r="W344" s="211">
        <v>0</v>
      </c>
      <c r="X344" s="212">
        <v>0</v>
      </c>
      <c r="Y344" s="216">
        <v>0</v>
      </c>
      <c r="Z344" s="217">
        <v>0</v>
      </c>
    </row>
    <row r="345" spans="1:26" ht="15" customHeight="1" x14ac:dyDescent="0.25">
      <c r="A345" s="331"/>
      <c r="B345" s="205"/>
      <c r="C345" s="206" t="s">
        <v>359</v>
      </c>
      <c r="D345" s="208" t="s">
        <v>367</v>
      </c>
      <c r="E345" s="209">
        <v>0</v>
      </c>
      <c r="F345" s="210">
        <v>0</v>
      </c>
      <c r="G345" s="210">
        <v>0</v>
      </c>
      <c r="H345" s="210">
        <v>0</v>
      </c>
      <c r="I345" s="210">
        <v>0</v>
      </c>
      <c r="J345" s="210">
        <v>0</v>
      </c>
      <c r="K345" s="210">
        <v>0</v>
      </c>
      <c r="L345" s="211">
        <v>0</v>
      </c>
      <c r="M345" s="212">
        <v>5</v>
      </c>
      <c r="N345" s="212">
        <v>5</v>
      </c>
      <c r="O345" s="213">
        <v>10</v>
      </c>
      <c r="P345" s="214">
        <v>0</v>
      </c>
      <c r="Q345" s="214">
        <v>0</v>
      </c>
      <c r="R345" s="214">
        <v>0</v>
      </c>
      <c r="S345" s="214">
        <v>0</v>
      </c>
      <c r="T345" s="214">
        <v>0</v>
      </c>
      <c r="U345" s="224">
        <v>0</v>
      </c>
      <c r="V345" s="215">
        <v>0</v>
      </c>
      <c r="W345" s="211">
        <v>0</v>
      </c>
      <c r="X345" s="212">
        <v>1</v>
      </c>
      <c r="Y345" s="216">
        <v>4</v>
      </c>
      <c r="Z345" s="217">
        <v>5</v>
      </c>
    </row>
    <row r="346" spans="1:26" ht="15" customHeight="1" x14ac:dyDescent="0.25">
      <c r="A346" s="331"/>
      <c r="B346" s="205"/>
      <c r="C346" s="206"/>
      <c r="D346" s="208" t="s">
        <v>368</v>
      </c>
      <c r="E346" s="209">
        <v>0</v>
      </c>
      <c r="F346" s="210">
        <v>0</v>
      </c>
      <c r="G346" s="210">
        <v>0</v>
      </c>
      <c r="H346" s="210">
        <v>0</v>
      </c>
      <c r="I346" s="210">
        <v>0</v>
      </c>
      <c r="J346" s="210">
        <v>0</v>
      </c>
      <c r="K346" s="210">
        <v>0</v>
      </c>
      <c r="L346" s="211">
        <v>0</v>
      </c>
      <c r="M346" s="212">
        <v>0</v>
      </c>
      <c r="N346" s="212">
        <v>11</v>
      </c>
      <c r="O346" s="213">
        <v>11</v>
      </c>
      <c r="P346" s="214">
        <v>0</v>
      </c>
      <c r="Q346" s="214">
        <v>0</v>
      </c>
      <c r="R346" s="214">
        <v>0</v>
      </c>
      <c r="S346" s="214">
        <v>0</v>
      </c>
      <c r="T346" s="214">
        <v>0</v>
      </c>
      <c r="U346" s="224">
        <v>0</v>
      </c>
      <c r="V346" s="215">
        <v>0</v>
      </c>
      <c r="W346" s="211">
        <v>0</v>
      </c>
      <c r="X346" s="212">
        <v>1</v>
      </c>
      <c r="Y346" s="216">
        <v>3</v>
      </c>
      <c r="Z346" s="217">
        <v>4</v>
      </c>
    </row>
    <row r="347" spans="1:26" ht="15" customHeight="1" x14ac:dyDescent="0.25">
      <c r="A347" s="331"/>
      <c r="B347" s="205"/>
      <c r="C347" s="206"/>
      <c r="D347" s="208" t="s">
        <v>369</v>
      </c>
      <c r="E347" s="209">
        <v>0</v>
      </c>
      <c r="F347" s="210">
        <v>0</v>
      </c>
      <c r="G347" s="210">
        <v>0</v>
      </c>
      <c r="H347" s="210">
        <v>0</v>
      </c>
      <c r="I347" s="210">
        <v>0</v>
      </c>
      <c r="J347" s="210">
        <v>0</v>
      </c>
      <c r="K347" s="210">
        <v>0</v>
      </c>
      <c r="L347" s="211">
        <v>0</v>
      </c>
      <c r="M347" s="212">
        <v>0</v>
      </c>
      <c r="N347" s="212">
        <v>0</v>
      </c>
      <c r="O347" s="213">
        <v>0</v>
      </c>
      <c r="P347" s="214">
        <v>0</v>
      </c>
      <c r="Q347" s="214">
        <v>0</v>
      </c>
      <c r="R347" s="214">
        <v>0</v>
      </c>
      <c r="S347" s="214">
        <v>0</v>
      </c>
      <c r="T347" s="214">
        <v>0</v>
      </c>
      <c r="U347" s="224">
        <v>0</v>
      </c>
      <c r="V347" s="215">
        <v>0</v>
      </c>
      <c r="W347" s="211">
        <v>0</v>
      </c>
      <c r="X347" s="212">
        <v>0</v>
      </c>
      <c r="Y347" s="216">
        <v>0</v>
      </c>
      <c r="Z347" s="217">
        <v>0</v>
      </c>
    </row>
    <row r="348" spans="1:26" ht="15" customHeight="1" x14ac:dyDescent="0.25">
      <c r="A348" s="331"/>
      <c r="B348" s="205"/>
      <c r="C348" s="206" t="s">
        <v>370</v>
      </c>
      <c r="D348" s="208" t="s">
        <v>371</v>
      </c>
      <c r="E348" s="209">
        <v>0</v>
      </c>
      <c r="F348" s="210">
        <v>0</v>
      </c>
      <c r="G348" s="210">
        <v>0</v>
      </c>
      <c r="H348" s="210">
        <v>0</v>
      </c>
      <c r="I348" s="210">
        <v>0</v>
      </c>
      <c r="J348" s="210">
        <v>0</v>
      </c>
      <c r="K348" s="210">
        <v>0</v>
      </c>
      <c r="L348" s="211">
        <v>0</v>
      </c>
      <c r="M348" s="212">
        <v>7</v>
      </c>
      <c r="N348" s="212">
        <v>59</v>
      </c>
      <c r="O348" s="213">
        <v>66</v>
      </c>
      <c r="P348" s="214">
        <v>0</v>
      </c>
      <c r="Q348" s="214">
        <v>0</v>
      </c>
      <c r="R348" s="214">
        <v>0</v>
      </c>
      <c r="S348" s="214">
        <v>0</v>
      </c>
      <c r="T348" s="214">
        <v>0</v>
      </c>
      <c r="U348" s="224">
        <v>0</v>
      </c>
      <c r="V348" s="215">
        <v>0</v>
      </c>
      <c r="W348" s="211">
        <v>0</v>
      </c>
      <c r="X348" s="212">
        <v>5</v>
      </c>
      <c r="Y348" s="216">
        <v>9</v>
      </c>
      <c r="Z348" s="217">
        <v>14</v>
      </c>
    </row>
    <row r="349" spans="1:26" ht="15" customHeight="1" x14ac:dyDescent="0.25">
      <c r="A349" s="331"/>
      <c r="B349" s="205"/>
      <c r="C349" s="206" t="s">
        <v>370</v>
      </c>
      <c r="D349" s="208" t="s">
        <v>372</v>
      </c>
      <c r="E349" s="209">
        <v>0</v>
      </c>
      <c r="F349" s="210">
        <v>0</v>
      </c>
      <c r="G349" s="210">
        <v>0</v>
      </c>
      <c r="H349" s="210">
        <v>0</v>
      </c>
      <c r="I349" s="210">
        <v>0</v>
      </c>
      <c r="J349" s="210">
        <v>0</v>
      </c>
      <c r="K349" s="210">
        <v>0</v>
      </c>
      <c r="L349" s="211">
        <v>0</v>
      </c>
      <c r="M349" s="212">
        <v>0</v>
      </c>
      <c r="N349" s="212">
        <v>0</v>
      </c>
      <c r="O349" s="213">
        <v>0</v>
      </c>
      <c r="P349" s="214">
        <v>0</v>
      </c>
      <c r="Q349" s="214">
        <v>0</v>
      </c>
      <c r="R349" s="214">
        <v>0</v>
      </c>
      <c r="S349" s="214">
        <v>0</v>
      </c>
      <c r="T349" s="214">
        <v>0</v>
      </c>
      <c r="U349" s="224">
        <v>0</v>
      </c>
      <c r="V349" s="215">
        <v>0</v>
      </c>
      <c r="W349" s="211">
        <v>0</v>
      </c>
      <c r="X349" s="212">
        <v>0</v>
      </c>
      <c r="Y349" s="216">
        <v>0</v>
      </c>
      <c r="Z349" s="217">
        <v>0</v>
      </c>
    </row>
    <row r="350" spans="1:26" ht="15" customHeight="1" x14ac:dyDescent="0.25">
      <c r="A350" s="331"/>
      <c r="B350" s="205"/>
      <c r="C350" s="206"/>
      <c r="D350" s="208" t="s">
        <v>373</v>
      </c>
      <c r="E350" s="209">
        <v>0</v>
      </c>
      <c r="F350" s="210">
        <v>0</v>
      </c>
      <c r="G350" s="210">
        <v>0</v>
      </c>
      <c r="H350" s="210">
        <v>0</v>
      </c>
      <c r="I350" s="210">
        <v>0</v>
      </c>
      <c r="J350" s="210">
        <v>0</v>
      </c>
      <c r="K350" s="210">
        <v>0</v>
      </c>
      <c r="L350" s="211">
        <v>0</v>
      </c>
      <c r="M350" s="212">
        <v>0</v>
      </c>
      <c r="N350" s="212">
        <v>0</v>
      </c>
      <c r="O350" s="213">
        <v>0</v>
      </c>
      <c r="P350" s="214">
        <v>0</v>
      </c>
      <c r="Q350" s="214">
        <v>0</v>
      </c>
      <c r="R350" s="214">
        <v>0</v>
      </c>
      <c r="S350" s="214">
        <v>0</v>
      </c>
      <c r="T350" s="214">
        <v>0</v>
      </c>
      <c r="U350" s="224">
        <v>0</v>
      </c>
      <c r="V350" s="215">
        <v>0</v>
      </c>
      <c r="W350" s="211">
        <v>0</v>
      </c>
      <c r="X350" s="212">
        <v>0</v>
      </c>
      <c r="Y350" s="216">
        <v>0</v>
      </c>
      <c r="Z350" s="217">
        <v>0</v>
      </c>
    </row>
    <row r="351" spans="1:26" ht="15" customHeight="1" x14ac:dyDescent="0.25">
      <c r="A351" s="331"/>
      <c r="B351" s="205"/>
      <c r="C351" s="206" t="s">
        <v>374</v>
      </c>
      <c r="D351" s="208" t="s">
        <v>375</v>
      </c>
      <c r="E351" s="209">
        <v>0</v>
      </c>
      <c r="F351" s="210">
        <v>0</v>
      </c>
      <c r="G351" s="210">
        <v>4</v>
      </c>
      <c r="H351" s="210">
        <v>0</v>
      </c>
      <c r="I351" s="210">
        <v>0</v>
      </c>
      <c r="J351" s="210">
        <v>0</v>
      </c>
      <c r="K351" s="210">
        <v>0</v>
      </c>
      <c r="L351" s="211">
        <v>4</v>
      </c>
      <c r="M351" s="212">
        <v>4</v>
      </c>
      <c r="N351" s="212">
        <v>22</v>
      </c>
      <c r="O351" s="213">
        <v>30</v>
      </c>
      <c r="P351" s="214">
        <v>0</v>
      </c>
      <c r="Q351" s="214">
        <v>0</v>
      </c>
      <c r="R351" s="214">
        <v>1</v>
      </c>
      <c r="S351" s="214">
        <v>0</v>
      </c>
      <c r="T351" s="214">
        <v>0</v>
      </c>
      <c r="U351" s="224">
        <v>0</v>
      </c>
      <c r="V351" s="215">
        <v>0</v>
      </c>
      <c r="W351" s="211">
        <v>1</v>
      </c>
      <c r="X351" s="212">
        <v>0</v>
      </c>
      <c r="Y351" s="216">
        <v>3</v>
      </c>
      <c r="Z351" s="217">
        <v>4</v>
      </c>
    </row>
    <row r="352" spans="1:26" ht="15" customHeight="1" x14ac:dyDescent="0.25">
      <c r="A352" s="331"/>
      <c r="B352" s="205"/>
      <c r="C352" s="206" t="s">
        <v>376</v>
      </c>
      <c r="D352" s="208" t="s">
        <v>377</v>
      </c>
      <c r="E352" s="209">
        <v>0</v>
      </c>
      <c r="F352" s="210">
        <v>5</v>
      </c>
      <c r="G352" s="210">
        <v>0</v>
      </c>
      <c r="H352" s="210">
        <v>0</v>
      </c>
      <c r="I352" s="210">
        <v>0</v>
      </c>
      <c r="J352" s="210">
        <v>0</v>
      </c>
      <c r="K352" s="210">
        <v>0</v>
      </c>
      <c r="L352" s="211">
        <v>5</v>
      </c>
      <c r="M352" s="212">
        <v>24</v>
      </c>
      <c r="N352" s="212">
        <v>59</v>
      </c>
      <c r="O352" s="213">
        <v>88</v>
      </c>
      <c r="P352" s="214">
        <v>0</v>
      </c>
      <c r="Q352" s="214">
        <v>0</v>
      </c>
      <c r="R352" s="214">
        <v>0</v>
      </c>
      <c r="S352" s="214">
        <v>0</v>
      </c>
      <c r="T352" s="214">
        <v>0</v>
      </c>
      <c r="U352" s="224">
        <v>0</v>
      </c>
      <c r="V352" s="215">
        <v>0</v>
      </c>
      <c r="W352" s="211">
        <v>0</v>
      </c>
      <c r="X352" s="212">
        <v>7</v>
      </c>
      <c r="Y352" s="216">
        <v>9</v>
      </c>
      <c r="Z352" s="217">
        <v>16</v>
      </c>
    </row>
    <row r="353" spans="1:26" ht="15" customHeight="1" x14ac:dyDescent="0.25">
      <c r="A353" s="331"/>
      <c r="B353" s="205"/>
      <c r="C353" s="206" t="s">
        <v>378</v>
      </c>
      <c r="D353" s="208" t="s">
        <v>379</v>
      </c>
      <c r="E353" s="209">
        <v>0</v>
      </c>
      <c r="F353" s="210">
        <v>0</v>
      </c>
      <c r="G353" s="210">
        <v>0</v>
      </c>
      <c r="H353" s="210">
        <v>0</v>
      </c>
      <c r="I353" s="210">
        <v>0</v>
      </c>
      <c r="J353" s="210">
        <v>0</v>
      </c>
      <c r="K353" s="210">
        <v>0</v>
      </c>
      <c r="L353" s="211">
        <v>0</v>
      </c>
      <c r="M353" s="212">
        <v>7</v>
      </c>
      <c r="N353" s="212">
        <v>42</v>
      </c>
      <c r="O353" s="213">
        <v>49</v>
      </c>
      <c r="P353" s="214">
        <v>0</v>
      </c>
      <c r="Q353" s="214">
        <v>0</v>
      </c>
      <c r="R353" s="214">
        <v>0</v>
      </c>
      <c r="S353" s="214">
        <v>0</v>
      </c>
      <c r="T353" s="214">
        <v>0</v>
      </c>
      <c r="U353" s="224">
        <v>0</v>
      </c>
      <c r="V353" s="215">
        <v>0</v>
      </c>
      <c r="W353" s="211">
        <v>0</v>
      </c>
      <c r="X353" s="212">
        <v>3</v>
      </c>
      <c r="Y353" s="216">
        <v>13</v>
      </c>
      <c r="Z353" s="217">
        <v>16</v>
      </c>
    </row>
    <row r="354" spans="1:26" ht="15" customHeight="1" x14ac:dyDescent="0.25">
      <c r="A354" s="331"/>
      <c r="B354" s="205"/>
      <c r="C354" s="206" t="s">
        <v>380</v>
      </c>
      <c r="D354" s="208" t="s">
        <v>381</v>
      </c>
      <c r="E354" s="209">
        <v>0</v>
      </c>
      <c r="F354" s="210">
        <v>0</v>
      </c>
      <c r="G354" s="210">
        <v>0</v>
      </c>
      <c r="H354" s="210">
        <v>0</v>
      </c>
      <c r="I354" s="210">
        <v>0</v>
      </c>
      <c r="J354" s="210">
        <v>0</v>
      </c>
      <c r="K354" s="210">
        <v>0</v>
      </c>
      <c r="L354" s="211">
        <v>0</v>
      </c>
      <c r="M354" s="212">
        <v>0</v>
      </c>
      <c r="N354" s="212">
        <v>0</v>
      </c>
      <c r="O354" s="213">
        <v>0</v>
      </c>
      <c r="P354" s="214">
        <v>0</v>
      </c>
      <c r="Q354" s="214">
        <v>0</v>
      </c>
      <c r="R354" s="214">
        <v>0</v>
      </c>
      <c r="S354" s="214">
        <v>0</v>
      </c>
      <c r="T354" s="214">
        <v>0</v>
      </c>
      <c r="U354" s="224">
        <v>0</v>
      </c>
      <c r="V354" s="215">
        <v>0</v>
      </c>
      <c r="W354" s="211">
        <v>0</v>
      </c>
      <c r="X354" s="212">
        <v>0</v>
      </c>
      <c r="Y354" s="216">
        <v>0</v>
      </c>
      <c r="Z354" s="217">
        <v>0</v>
      </c>
    </row>
    <row r="355" spans="1:26" ht="15" customHeight="1" x14ac:dyDescent="0.25">
      <c r="A355" s="331"/>
      <c r="B355" s="205"/>
      <c r="C355" s="206" t="s">
        <v>382</v>
      </c>
      <c r="D355" s="208" t="s">
        <v>383</v>
      </c>
      <c r="E355" s="209">
        <v>2</v>
      </c>
      <c r="F355" s="210">
        <v>0</v>
      </c>
      <c r="G355" s="210">
        <v>0</v>
      </c>
      <c r="H355" s="210">
        <v>0</v>
      </c>
      <c r="I355" s="210">
        <v>0</v>
      </c>
      <c r="J355" s="210">
        <v>0</v>
      </c>
      <c r="K355" s="210">
        <v>0</v>
      </c>
      <c r="L355" s="211">
        <v>2</v>
      </c>
      <c r="M355" s="212">
        <v>0</v>
      </c>
      <c r="N355" s="212">
        <v>23</v>
      </c>
      <c r="O355" s="213">
        <v>25</v>
      </c>
      <c r="P355" s="214">
        <v>1</v>
      </c>
      <c r="Q355" s="214">
        <v>0</v>
      </c>
      <c r="R355" s="214">
        <v>0</v>
      </c>
      <c r="S355" s="214">
        <v>0</v>
      </c>
      <c r="T355" s="214">
        <v>0</v>
      </c>
      <c r="U355" s="224">
        <v>0</v>
      </c>
      <c r="V355" s="215">
        <v>0</v>
      </c>
      <c r="W355" s="211">
        <v>1</v>
      </c>
      <c r="X355" s="212">
        <v>0</v>
      </c>
      <c r="Y355" s="216">
        <v>3</v>
      </c>
      <c r="Z355" s="217">
        <v>4</v>
      </c>
    </row>
    <row r="356" spans="1:26" ht="15" customHeight="1" x14ac:dyDescent="0.25">
      <c r="A356" s="331"/>
      <c r="B356" s="205"/>
      <c r="C356" s="206" t="s">
        <v>384</v>
      </c>
      <c r="D356" s="208" t="s">
        <v>385</v>
      </c>
      <c r="E356" s="209">
        <v>0</v>
      </c>
      <c r="F356" s="210">
        <v>0</v>
      </c>
      <c r="G356" s="210">
        <v>0</v>
      </c>
      <c r="H356" s="210">
        <v>0</v>
      </c>
      <c r="I356" s="210">
        <v>0</v>
      </c>
      <c r="J356" s="210">
        <v>0</v>
      </c>
      <c r="K356" s="210">
        <v>0</v>
      </c>
      <c r="L356" s="211">
        <v>0</v>
      </c>
      <c r="M356" s="212">
        <v>4</v>
      </c>
      <c r="N356" s="212">
        <v>28</v>
      </c>
      <c r="O356" s="213">
        <v>32</v>
      </c>
      <c r="P356" s="214">
        <v>0</v>
      </c>
      <c r="Q356" s="214">
        <v>0</v>
      </c>
      <c r="R356" s="214">
        <v>0</v>
      </c>
      <c r="S356" s="214">
        <v>0</v>
      </c>
      <c r="T356" s="214">
        <v>0</v>
      </c>
      <c r="U356" s="224">
        <v>0</v>
      </c>
      <c r="V356" s="215">
        <v>0</v>
      </c>
      <c r="W356" s="211">
        <v>0</v>
      </c>
      <c r="X356" s="212">
        <v>0</v>
      </c>
      <c r="Y356" s="216">
        <v>1</v>
      </c>
      <c r="Z356" s="217">
        <v>1</v>
      </c>
    </row>
    <row r="357" spans="1:26" ht="15" customHeight="1" x14ac:dyDescent="0.25">
      <c r="A357" s="331"/>
      <c r="B357" s="205"/>
      <c r="C357" s="206" t="s">
        <v>384</v>
      </c>
      <c r="D357" s="208" t="s">
        <v>386</v>
      </c>
      <c r="E357" s="209">
        <v>0</v>
      </c>
      <c r="F357" s="210">
        <v>1</v>
      </c>
      <c r="G357" s="210">
        <v>0</v>
      </c>
      <c r="H357" s="210">
        <v>0</v>
      </c>
      <c r="I357" s="210">
        <v>0</v>
      </c>
      <c r="J357" s="210">
        <v>0</v>
      </c>
      <c r="K357" s="210">
        <v>0</v>
      </c>
      <c r="L357" s="211">
        <v>1</v>
      </c>
      <c r="M357" s="212">
        <v>39</v>
      </c>
      <c r="N357" s="212">
        <v>104</v>
      </c>
      <c r="O357" s="213">
        <v>144</v>
      </c>
      <c r="P357" s="214">
        <v>0</v>
      </c>
      <c r="Q357" s="214">
        <v>0</v>
      </c>
      <c r="R357" s="214">
        <v>0</v>
      </c>
      <c r="S357" s="214">
        <v>0</v>
      </c>
      <c r="T357" s="214">
        <v>0</v>
      </c>
      <c r="U357" s="224">
        <v>0</v>
      </c>
      <c r="V357" s="215">
        <v>0</v>
      </c>
      <c r="W357" s="211">
        <v>0</v>
      </c>
      <c r="X357" s="212">
        <v>11</v>
      </c>
      <c r="Y357" s="216">
        <v>12</v>
      </c>
      <c r="Z357" s="217">
        <v>23</v>
      </c>
    </row>
    <row r="358" spans="1:26" ht="15" customHeight="1" x14ac:dyDescent="0.25">
      <c r="A358" s="331"/>
      <c r="B358" s="205"/>
      <c r="C358" s="163" t="s">
        <v>387</v>
      </c>
      <c r="D358" s="207" t="s">
        <v>388</v>
      </c>
      <c r="E358" s="209">
        <v>0</v>
      </c>
      <c r="F358" s="210">
        <v>0</v>
      </c>
      <c r="G358" s="210">
        <v>0</v>
      </c>
      <c r="H358" s="210">
        <v>0</v>
      </c>
      <c r="I358" s="210">
        <v>0</v>
      </c>
      <c r="J358" s="210">
        <v>0</v>
      </c>
      <c r="K358" s="210">
        <v>0</v>
      </c>
      <c r="L358" s="211">
        <v>0</v>
      </c>
      <c r="M358" s="212">
        <v>1</v>
      </c>
      <c r="N358" s="212">
        <v>22</v>
      </c>
      <c r="O358" s="213">
        <v>23</v>
      </c>
      <c r="P358" s="214">
        <v>0</v>
      </c>
      <c r="Q358" s="214">
        <v>0</v>
      </c>
      <c r="R358" s="214">
        <v>0</v>
      </c>
      <c r="S358" s="214">
        <v>0</v>
      </c>
      <c r="T358" s="214">
        <v>0</v>
      </c>
      <c r="U358" s="224">
        <v>0</v>
      </c>
      <c r="V358" s="215">
        <v>0</v>
      </c>
      <c r="W358" s="211">
        <v>0</v>
      </c>
      <c r="X358" s="212">
        <v>1</v>
      </c>
      <c r="Y358" s="216">
        <v>4</v>
      </c>
      <c r="Z358" s="217">
        <v>5</v>
      </c>
    </row>
    <row r="359" spans="1:26" ht="15" customHeight="1" x14ac:dyDescent="0.25">
      <c r="A359" s="331"/>
      <c r="B359" s="205"/>
      <c r="C359" s="206" t="s">
        <v>387</v>
      </c>
      <c r="D359" s="208" t="s">
        <v>389</v>
      </c>
      <c r="E359" s="209">
        <v>0</v>
      </c>
      <c r="F359" s="210">
        <v>0</v>
      </c>
      <c r="G359" s="210">
        <v>0</v>
      </c>
      <c r="H359" s="210">
        <v>0</v>
      </c>
      <c r="I359" s="210">
        <v>0</v>
      </c>
      <c r="J359" s="210">
        <v>0</v>
      </c>
      <c r="K359" s="210">
        <v>0</v>
      </c>
      <c r="L359" s="211">
        <v>0</v>
      </c>
      <c r="M359" s="212">
        <v>0</v>
      </c>
      <c r="N359" s="212">
        <v>0</v>
      </c>
      <c r="O359" s="213">
        <v>0</v>
      </c>
      <c r="P359" s="214">
        <v>0</v>
      </c>
      <c r="Q359" s="214">
        <v>0</v>
      </c>
      <c r="R359" s="214">
        <v>0</v>
      </c>
      <c r="S359" s="214">
        <v>0</v>
      </c>
      <c r="T359" s="214">
        <v>0</v>
      </c>
      <c r="U359" s="224">
        <v>0</v>
      </c>
      <c r="V359" s="215">
        <v>0</v>
      </c>
      <c r="W359" s="211">
        <v>0</v>
      </c>
      <c r="X359" s="212">
        <v>0</v>
      </c>
      <c r="Y359" s="216">
        <v>0</v>
      </c>
      <c r="Z359" s="217">
        <v>0</v>
      </c>
    </row>
    <row r="360" spans="1:26" ht="15" customHeight="1" x14ac:dyDescent="0.25">
      <c r="A360" s="331"/>
      <c r="B360" s="205"/>
      <c r="C360" s="206" t="s">
        <v>387</v>
      </c>
      <c r="D360" s="208" t="s">
        <v>390</v>
      </c>
      <c r="E360" s="209">
        <v>0</v>
      </c>
      <c r="F360" s="210">
        <v>0</v>
      </c>
      <c r="G360" s="210">
        <v>0</v>
      </c>
      <c r="H360" s="210">
        <v>0</v>
      </c>
      <c r="I360" s="210">
        <v>0</v>
      </c>
      <c r="J360" s="210">
        <v>0</v>
      </c>
      <c r="K360" s="210">
        <v>0</v>
      </c>
      <c r="L360" s="211">
        <v>0</v>
      </c>
      <c r="M360" s="212">
        <v>2</v>
      </c>
      <c r="N360" s="212">
        <v>18</v>
      </c>
      <c r="O360" s="213">
        <v>20</v>
      </c>
      <c r="P360" s="214">
        <v>0</v>
      </c>
      <c r="Q360" s="214">
        <v>0</v>
      </c>
      <c r="R360" s="214">
        <v>0</v>
      </c>
      <c r="S360" s="214">
        <v>0</v>
      </c>
      <c r="T360" s="214">
        <v>0</v>
      </c>
      <c r="U360" s="224">
        <v>0</v>
      </c>
      <c r="V360" s="215">
        <v>0</v>
      </c>
      <c r="W360" s="211">
        <v>0</v>
      </c>
      <c r="X360" s="212">
        <v>0</v>
      </c>
      <c r="Y360" s="216">
        <v>0</v>
      </c>
      <c r="Z360" s="217">
        <v>0</v>
      </c>
    </row>
    <row r="361" spans="1:26" ht="15" customHeight="1" x14ac:dyDescent="0.25">
      <c r="A361" s="331"/>
      <c r="B361" s="205"/>
      <c r="C361" s="206" t="s">
        <v>387</v>
      </c>
      <c r="D361" s="208" t="s">
        <v>391</v>
      </c>
      <c r="E361" s="209">
        <v>0</v>
      </c>
      <c r="F361" s="210">
        <v>0</v>
      </c>
      <c r="G361" s="210">
        <v>0</v>
      </c>
      <c r="H361" s="210">
        <v>0</v>
      </c>
      <c r="I361" s="210">
        <v>0</v>
      </c>
      <c r="J361" s="210">
        <v>0</v>
      </c>
      <c r="K361" s="210">
        <v>0</v>
      </c>
      <c r="L361" s="211">
        <v>0</v>
      </c>
      <c r="M361" s="212">
        <v>0</v>
      </c>
      <c r="N361" s="212">
        <v>0</v>
      </c>
      <c r="O361" s="213">
        <v>0</v>
      </c>
      <c r="P361" s="214">
        <v>0</v>
      </c>
      <c r="Q361" s="214">
        <v>0</v>
      </c>
      <c r="R361" s="214">
        <v>0</v>
      </c>
      <c r="S361" s="214">
        <v>0</v>
      </c>
      <c r="T361" s="214">
        <v>0</v>
      </c>
      <c r="U361" s="224">
        <v>0</v>
      </c>
      <c r="V361" s="215">
        <v>0</v>
      </c>
      <c r="W361" s="211">
        <v>0</v>
      </c>
      <c r="X361" s="212">
        <v>0</v>
      </c>
      <c r="Y361" s="216">
        <v>0</v>
      </c>
      <c r="Z361" s="217">
        <v>0</v>
      </c>
    </row>
    <row r="362" spans="1:26" ht="15" customHeight="1" x14ac:dyDescent="0.25">
      <c r="A362" s="331"/>
      <c r="B362" s="99" t="s">
        <v>115</v>
      </c>
      <c r="C362" s="111"/>
      <c r="D362" s="112"/>
      <c r="E362" s="200">
        <v>41</v>
      </c>
      <c r="F362" s="201">
        <v>22</v>
      </c>
      <c r="G362" s="201">
        <v>18</v>
      </c>
      <c r="H362" s="201">
        <v>0</v>
      </c>
      <c r="I362" s="201">
        <v>0</v>
      </c>
      <c r="J362" s="201">
        <v>0</v>
      </c>
      <c r="K362" s="201">
        <v>0</v>
      </c>
      <c r="L362" s="202">
        <v>81</v>
      </c>
      <c r="M362" s="203">
        <v>277</v>
      </c>
      <c r="N362" s="203">
        <v>1493</v>
      </c>
      <c r="O362" s="204">
        <v>1851</v>
      </c>
      <c r="P362" s="203">
        <v>3</v>
      </c>
      <c r="Q362" s="203">
        <v>3</v>
      </c>
      <c r="R362" s="203">
        <v>1</v>
      </c>
      <c r="S362" s="203">
        <v>0</v>
      </c>
      <c r="T362" s="203">
        <v>0</v>
      </c>
      <c r="U362" s="203">
        <v>0</v>
      </c>
      <c r="V362" s="203">
        <v>0</v>
      </c>
      <c r="W362" s="202">
        <v>7</v>
      </c>
      <c r="X362" s="202">
        <v>64</v>
      </c>
      <c r="Y362" s="202">
        <v>298</v>
      </c>
      <c r="Z362" s="202">
        <v>369</v>
      </c>
    </row>
    <row r="363" spans="1:26" ht="15" customHeight="1" x14ac:dyDescent="0.25">
      <c r="A363" s="331"/>
      <c r="B363" s="205"/>
      <c r="C363" s="206" t="s">
        <v>392</v>
      </c>
      <c r="D363" s="208" t="s">
        <v>393</v>
      </c>
      <c r="E363" s="209">
        <v>3</v>
      </c>
      <c r="F363" s="210">
        <v>0</v>
      </c>
      <c r="G363" s="210">
        <v>0</v>
      </c>
      <c r="H363" s="210">
        <v>0</v>
      </c>
      <c r="I363" s="210">
        <v>0</v>
      </c>
      <c r="J363" s="210">
        <v>0</v>
      </c>
      <c r="K363" s="210">
        <v>0</v>
      </c>
      <c r="L363" s="211">
        <v>3</v>
      </c>
      <c r="M363" s="212">
        <v>35</v>
      </c>
      <c r="N363" s="212">
        <v>42</v>
      </c>
      <c r="O363" s="213">
        <v>80</v>
      </c>
      <c r="P363" s="214">
        <v>0</v>
      </c>
      <c r="Q363" s="214">
        <v>0</v>
      </c>
      <c r="R363" s="214">
        <v>0</v>
      </c>
      <c r="S363" s="214">
        <v>0</v>
      </c>
      <c r="T363" s="214">
        <v>0</v>
      </c>
      <c r="U363" s="224">
        <v>0</v>
      </c>
      <c r="V363" s="215">
        <v>0</v>
      </c>
      <c r="W363" s="211">
        <v>0</v>
      </c>
      <c r="X363" s="212">
        <v>7</v>
      </c>
      <c r="Y363" s="216">
        <v>9</v>
      </c>
      <c r="Z363" s="217">
        <v>16</v>
      </c>
    </row>
    <row r="364" spans="1:26" ht="15" customHeight="1" x14ac:dyDescent="0.25">
      <c r="A364" s="331"/>
      <c r="B364" s="205"/>
      <c r="C364" s="206"/>
      <c r="D364" s="208" t="s">
        <v>571</v>
      </c>
      <c r="E364" s="209">
        <v>0</v>
      </c>
      <c r="F364" s="210">
        <v>0</v>
      </c>
      <c r="G364" s="210">
        <v>0</v>
      </c>
      <c r="H364" s="210">
        <v>0</v>
      </c>
      <c r="I364" s="210">
        <v>0</v>
      </c>
      <c r="J364" s="210">
        <v>0</v>
      </c>
      <c r="K364" s="210">
        <v>0</v>
      </c>
      <c r="L364" s="211">
        <v>0</v>
      </c>
      <c r="M364" s="212">
        <v>0</v>
      </c>
      <c r="N364" s="212">
        <v>24</v>
      </c>
      <c r="O364" s="213">
        <v>24</v>
      </c>
      <c r="P364" s="214">
        <v>0</v>
      </c>
      <c r="Q364" s="214">
        <v>0</v>
      </c>
      <c r="R364" s="214">
        <v>0</v>
      </c>
      <c r="S364" s="214">
        <v>0</v>
      </c>
      <c r="T364" s="214">
        <v>0</v>
      </c>
      <c r="U364" s="224">
        <v>0</v>
      </c>
      <c r="V364" s="215">
        <v>0</v>
      </c>
      <c r="W364" s="211">
        <v>0</v>
      </c>
      <c r="X364" s="212">
        <v>0</v>
      </c>
      <c r="Y364" s="216">
        <v>5</v>
      </c>
      <c r="Z364" s="217">
        <v>5</v>
      </c>
    </row>
    <row r="365" spans="1:26" ht="15" customHeight="1" x14ac:dyDescent="0.25">
      <c r="A365" s="331"/>
      <c r="B365" s="205"/>
      <c r="C365" s="206"/>
      <c r="D365" s="208" t="s">
        <v>483</v>
      </c>
      <c r="E365" s="209">
        <v>0</v>
      </c>
      <c r="F365" s="210">
        <v>0</v>
      </c>
      <c r="G365" s="210">
        <v>0</v>
      </c>
      <c r="H365" s="210">
        <v>0</v>
      </c>
      <c r="I365" s="210">
        <v>0</v>
      </c>
      <c r="J365" s="210">
        <v>0</v>
      </c>
      <c r="K365" s="210">
        <v>0</v>
      </c>
      <c r="L365" s="211">
        <v>0</v>
      </c>
      <c r="M365" s="212">
        <v>14</v>
      </c>
      <c r="N365" s="212">
        <v>1</v>
      </c>
      <c r="O365" s="213">
        <v>15</v>
      </c>
      <c r="P365" s="214">
        <v>0</v>
      </c>
      <c r="Q365" s="214">
        <v>0</v>
      </c>
      <c r="R365" s="214">
        <v>0</v>
      </c>
      <c r="S365" s="214">
        <v>0</v>
      </c>
      <c r="T365" s="214">
        <v>0</v>
      </c>
      <c r="U365" s="224">
        <v>0</v>
      </c>
      <c r="V365" s="215">
        <v>0</v>
      </c>
      <c r="W365" s="211">
        <v>0</v>
      </c>
      <c r="X365" s="212">
        <v>0</v>
      </c>
      <c r="Y365" s="216">
        <v>0</v>
      </c>
      <c r="Z365" s="217">
        <v>0</v>
      </c>
    </row>
    <row r="366" spans="1:26" ht="15" customHeight="1" x14ac:dyDescent="0.25">
      <c r="A366" s="331"/>
      <c r="B366" s="205"/>
      <c r="C366" s="206" t="s">
        <v>392</v>
      </c>
      <c r="D366" s="208" t="s">
        <v>394</v>
      </c>
      <c r="E366" s="209">
        <v>0</v>
      </c>
      <c r="F366" s="210">
        <v>0</v>
      </c>
      <c r="G366" s="210">
        <v>0</v>
      </c>
      <c r="H366" s="210">
        <v>0</v>
      </c>
      <c r="I366" s="210">
        <v>0</v>
      </c>
      <c r="J366" s="210">
        <v>0</v>
      </c>
      <c r="K366" s="210">
        <v>0</v>
      </c>
      <c r="L366" s="211">
        <v>0</v>
      </c>
      <c r="M366" s="212">
        <v>0</v>
      </c>
      <c r="N366" s="212">
        <v>0</v>
      </c>
      <c r="O366" s="213">
        <v>0</v>
      </c>
      <c r="P366" s="214">
        <v>0</v>
      </c>
      <c r="Q366" s="214">
        <v>0</v>
      </c>
      <c r="R366" s="214">
        <v>0</v>
      </c>
      <c r="S366" s="214">
        <v>0</v>
      </c>
      <c r="T366" s="214">
        <v>0</v>
      </c>
      <c r="U366" s="224">
        <v>0</v>
      </c>
      <c r="V366" s="215">
        <v>0</v>
      </c>
      <c r="W366" s="211">
        <v>0</v>
      </c>
      <c r="X366" s="212">
        <v>0</v>
      </c>
      <c r="Y366" s="216">
        <v>0</v>
      </c>
      <c r="Z366" s="217">
        <v>0</v>
      </c>
    </row>
    <row r="367" spans="1:26" ht="15" customHeight="1" x14ac:dyDescent="0.25">
      <c r="A367" s="331"/>
      <c r="B367" s="205"/>
      <c r="C367" s="206" t="s">
        <v>392</v>
      </c>
      <c r="D367" s="208" t="s">
        <v>395</v>
      </c>
      <c r="E367" s="209">
        <v>0</v>
      </c>
      <c r="F367" s="210">
        <v>0</v>
      </c>
      <c r="G367" s="210">
        <v>0</v>
      </c>
      <c r="H367" s="210">
        <v>0</v>
      </c>
      <c r="I367" s="210">
        <v>0</v>
      </c>
      <c r="J367" s="210">
        <v>0</v>
      </c>
      <c r="K367" s="210">
        <v>0</v>
      </c>
      <c r="L367" s="211">
        <v>0</v>
      </c>
      <c r="M367" s="212">
        <v>0</v>
      </c>
      <c r="N367" s="212">
        <v>0</v>
      </c>
      <c r="O367" s="213">
        <v>0</v>
      </c>
      <c r="P367" s="214">
        <v>0</v>
      </c>
      <c r="Q367" s="214">
        <v>0</v>
      </c>
      <c r="R367" s="214">
        <v>0</v>
      </c>
      <c r="S367" s="214">
        <v>0</v>
      </c>
      <c r="T367" s="214">
        <v>0</v>
      </c>
      <c r="U367" s="224">
        <v>0</v>
      </c>
      <c r="V367" s="215">
        <v>0</v>
      </c>
      <c r="W367" s="211">
        <v>0</v>
      </c>
      <c r="X367" s="212">
        <v>0</v>
      </c>
      <c r="Y367" s="216">
        <v>0</v>
      </c>
      <c r="Z367" s="217">
        <v>0</v>
      </c>
    </row>
    <row r="368" spans="1:26" ht="15" customHeight="1" x14ac:dyDescent="0.25">
      <c r="A368" s="331"/>
      <c r="B368" s="205"/>
      <c r="C368" s="206" t="s">
        <v>392</v>
      </c>
      <c r="D368" s="208" t="s">
        <v>396</v>
      </c>
      <c r="E368" s="209">
        <v>0</v>
      </c>
      <c r="F368" s="210">
        <v>0</v>
      </c>
      <c r="G368" s="210">
        <v>0</v>
      </c>
      <c r="H368" s="210">
        <v>0</v>
      </c>
      <c r="I368" s="210">
        <v>0</v>
      </c>
      <c r="J368" s="210">
        <v>0</v>
      </c>
      <c r="K368" s="210">
        <v>0</v>
      </c>
      <c r="L368" s="211">
        <v>0</v>
      </c>
      <c r="M368" s="212">
        <v>0</v>
      </c>
      <c r="N368" s="212">
        <v>0</v>
      </c>
      <c r="O368" s="213">
        <v>0</v>
      </c>
      <c r="P368" s="214">
        <v>0</v>
      </c>
      <c r="Q368" s="214">
        <v>0</v>
      </c>
      <c r="R368" s="214">
        <v>0</v>
      </c>
      <c r="S368" s="214">
        <v>0</v>
      </c>
      <c r="T368" s="214">
        <v>0</v>
      </c>
      <c r="U368" s="224">
        <v>0</v>
      </c>
      <c r="V368" s="215">
        <v>0</v>
      </c>
      <c r="W368" s="211">
        <v>0</v>
      </c>
      <c r="X368" s="212">
        <v>0</v>
      </c>
      <c r="Y368" s="216">
        <v>0</v>
      </c>
      <c r="Z368" s="217">
        <v>0</v>
      </c>
    </row>
    <row r="369" spans="1:26" ht="15" customHeight="1" x14ac:dyDescent="0.25">
      <c r="A369" s="331"/>
      <c r="B369" s="205"/>
      <c r="C369" s="206" t="s">
        <v>397</v>
      </c>
      <c r="D369" s="208" t="s">
        <v>398</v>
      </c>
      <c r="E369" s="209">
        <v>0</v>
      </c>
      <c r="F369" s="210">
        <v>0</v>
      </c>
      <c r="G369" s="210">
        <v>0</v>
      </c>
      <c r="H369" s="210">
        <v>0</v>
      </c>
      <c r="I369" s="210">
        <v>0</v>
      </c>
      <c r="J369" s="210">
        <v>0</v>
      </c>
      <c r="K369" s="210">
        <v>0</v>
      </c>
      <c r="L369" s="211">
        <v>0</v>
      </c>
      <c r="M369" s="212">
        <v>7</v>
      </c>
      <c r="N369" s="212">
        <v>114</v>
      </c>
      <c r="O369" s="213">
        <v>121</v>
      </c>
      <c r="P369" s="214">
        <v>0</v>
      </c>
      <c r="Q369" s="214">
        <v>0</v>
      </c>
      <c r="R369" s="214">
        <v>0</v>
      </c>
      <c r="S369" s="214">
        <v>0</v>
      </c>
      <c r="T369" s="214">
        <v>0</v>
      </c>
      <c r="U369" s="224">
        <v>0</v>
      </c>
      <c r="V369" s="215">
        <v>0</v>
      </c>
      <c r="W369" s="211">
        <v>0</v>
      </c>
      <c r="X369" s="212">
        <v>1</v>
      </c>
      <c r="Y369" s="216">
        <v>25</v>
      </c>
      <c r="Z369" s="217">
        <v>26</v>
      </c>
    </row>
    <row r="370" spans="1:26" ht="15" customHeight="1" x14ac:dyDescent="0.25">
      <c r="A370" s="331"/>
      <c r="B370" s="205"/>
      <c r="C370" s="206" t="s">
        <v>399</v>
      </c>
      <c r="D370" s="208" t="s">
        <v>400</v>
      </c>
      <c r="E370" s="209">
        <v>0</v>
      </c>
      <c r="F370" s="210">
        <v>0</v>
      </c>
      <c r="G370" s="210">
        <v>0</v>
      </c>
      <c r="H370" s="210">
        <v>0</v>
      </c>
      <c r="I370" s="210">
        <v>0</v>
      </c>
      <c r="J370" s="210">
        <v>0</v>
      </c>
      <c r="K370" s="210">
        <v>0</v>
      </c>
      <c r="L370" s="211">
        <v>0</v>
      </c>
      <c r="M370" s="212">
        <v>8</v>
      </c>
      <c r="N370" s="212">
        <v>181</v>
      </c>
      <c r="O370" s="213">
        <v>189</v>
      </c>
      <c r="P370" s="214">
        <v>0</v>
      </c>
      <c r="Q370" s="214">
        <v>0</v>
      </c>
      <c r="R370" s="214">
        <v>0</v>
      </c>
      <c r="S370" s="214">
        <v>0</v>
      </c>
      <c r="T370" s="214">
        <v>0</v>
      </c>
      <c r="U370" s="224">
        <v>0</v>
      </c>
      <c r="V370" s="215">
        <v>0</v>
      </c>
      <c r="W370" s="211">
        <v>0</v>
      </c>
      <c r="X370" s="212">
        <v>2</v>
      </c>
      <c r="Y370" s="216">
        <v>32</v>
      </c>
      <c r="Z370" s="217">
        <v>34</v>
      </c>
    </row>
    <row r="371" spans="1:26" ht="15" customHeight="1" x14ac:dyDescent="0.25">
      <c r="A371" s="331"/>
      <c r="B371" s="205"/>
      <c r="C371" s="206" t="s">
        <v>401</v>
      </c>
      <c r="D371" s="207" t="s">
        <v>402</v>
      </c>
      <c r="E371" s="209">
        <v>0</v>
      </c>
      <c r="F371" s="210">
        <v>3</v>
      </c>
      <c r="G371" s="210">
        <v>0</v>
      </c>
      <c r="H371" s="210">
        <v>0</v>
      </c>
      <c r="I371" s="210">
        <v>0</v>
      </c>
      <c r="J371" s="210">
        <v>0</v>
      </c>
      <c r="K371" s="210">
        <v>0</v>
      </c>
      <c r="L371" s="211">
        <v>3</v>
      </c>
      <c r="M371" s="212">
        <v>1</v>
      </c>
      <c r="N371" s="212">
        <v>14</v>
      </c>
      <c r="O371" s="213">
        <v>18</v>
      </c>
      <c r="P371" s="214">
        <v>0</v>
      </c>
      <c r="Q371" s="214">
        <v>0</v>
      </c>
      <c r="R371" s="214">
        <v>0</v>
      </c>
      <c r="S371" s="214">
        <v>0</v>
      </c>
      <c r="T371" s="214">
        <v>0</v>
      </c>
      <c r="U371" s="224">
        <v>0</v>
      </c>
      <c r="V371" s="215">
        <v>0</v>
      </c>
      <c r="W371" s="211">
        <v>0</v>
      </c>
      <c r="X371" s="212">
        <v>0</v>
      </c>
      <c r="Y371" s="216">
        <v>3</v>
      </c>
      <c r="Z371" s="217">
        <v>3</v>
      </c>
    </row>
    <row r="372" spans="1:26" ht="15" customHeight="1" x14ac:dyDescent="0.25">
      <c r="A372" s="331"/>
      <c r="B372" s="205"/>
      <c r="C372" s="206"/>
      <c r="D372" s="207" t="s">
        <v>403</v>
      </c>
      <c r="E372" s="209">
        <v>0</v>
      </c>
      <c r="F372" s="210">
        <v>0</v>
      </c>
      <c r="G372" s="210">
        <v>0</v>
      </c>
      <c r="H372" s="210">
        <v>0</v>
      </c>
      <c r="I372" s="210">
        <v>0</v>
      </c>
      <c r="J372" s="210">
        <v>0</v>
      </c>
      <c r="K372" s="210">
        <v>0</v>
      </c>
      <c r="L372" s="211">
        <v>0</v>
      </c>
      <c r="M372" s="212">
        <v>3</v>
      </c>
      <c r="N372" s="212">
        <v>27</v>
      </c>
      <c r="O372" s="213">
        <v>30</v>
      </c>
      <c r="P372" s="214">
        <v>0</v>
      </c>
      <c r="Q372" s="214">
        <v>0</v>
      </c>
      <c r="R372" s="214">
        <v>0</v>
      </c>
      <c r="S372" s="214">
        <v>0</v>
      </c>
      <c r="T372" s="214">
        <v>0</v>
      </c>
      <c r="U372" s="224">
        <v>0</v>
      </c>
      <c r="V372" s="215">
        <v>0</v>
      </c>
      <c r="W372" s="211">
        <v>0</v>
      </c>
      <c r="X372" s="212">
        <v>2</v>
      </c>
      <c r="Y372" s="216">
        <v>4</v>
      </c>
      <c r="Z372" s="217">
        <v>6</v>
      </c>
    </row>
    <row r="373" spans="1:26" ht="15" customHeight="1" x14ac:dyDescent="0.25">
      <c r="A373" s="331"/>
      <c r="B373" s="205"/>
      <c r="C373" s="206" t="s">
        <v>404</v>
      </c>
      <c r="D373" s="207" t="s">
        <v>405</v>
      </c>
      <c r="E373" s="209">
        <v>9</v>
      </c>
      <c r="F373" s="210">
        <v>0</v>
      </c>
      <c r="G373" s="210">
        <v>0</v>
      </c>
      <c r="H373" s="210">
        <v>0</v>
      </c>
      <c r="I373" s="210">
        <v>0</v>
      </c>
      <c r="J373" s="210">
        <v>0</v>
      </c>
      <c r="K373" s="210">
        <v>0</v>
      </c>
      <c r="L373" s="211">
        <v>9</v>
      </c>
      <c r="M373" s="212">
        <v>25</v>
      </c>
      <c r="N373" s="212">
        <v>125</v>
      </c>
      <c r="O373" s="213">
        <v>159</v>
      </c>
      <c r="P373" s="214">
        <v>1</v>
      </c>
      <c r="Q373" s="214">
        <v>0</v>
      </c>
      <c r="R373" s="214">
        <v>0</v>
      </c>
      <c r="S373" s="214">
        <v>0</v>
      </c>
      <c r="T373" s="214">
        <v>0</v>
      </c>
      <c r="U373" s="224">
        <v>0</v>
      </c>
      <c r="V373" s="215">
        <v>0</v>
      </c>
      <c r="W373" s="211">
        <v>1</v>
      </c>
      <c r="X373" s="212">
        <v>5</v>
      </c>
      <c r="Y373" s="216">
        <v>22</v>
      </c>
      <c r="Z373" s="217">
        <v>28</v>
      </c>
    </row>
    <row r="374" spans="1:26" ht="15" customHeight="1" x14ac:dyDescent="0.25">
      <c r="A374" s="331"/>
      <c r="B374" s="205"/>
      <c r="C374" s="206"/>
      <c r="D374" s="207" t="s">
        <v>406</v>
      </c>
      <c r="E374" s="209">
        <v>0</v>
      </c>
      <c r="F374" s="210">
        <v>0</v>
      </c>
      <c r="G374" s="210">
        <v>0</v>
      </c>
      <c r="H374" s="210">
        <v>0</v>
      </c>
      <c r="I374" s="210">
        <v>0</v>
      </c>
      <c r="J374" s="210">
        <v>0</v>
      </c>
      <c r="K374" s="210">
        <v>0</v>
      </c>
      <c r="L374" s="211">
        <v>0</v>
      </c>
      <c r="M374" s="212">
        <v>0</v>
      </c>
      <c r="N374" s="212">
        <v>0</v>
      </c>
      <c r="O374" s="213">
        <v>0</v>
      </c>
      <c r="P374" s="214">
        <v>0</v>
      </c>
      <c r="Q374" s="214">
        <v>0</v>
      </c>
      <c r="R374" s="214">
        <v>0</v>
      </c>
      <c r="S374" s="214">
        <v>0</v>
      </c>
      <c r="T374" s="214">
        <v>0</v>
      </c>
      <c r="U374" s="224">
        <v>0</v>
      </c>
      <c r="V374" s="215">
        <v>0</v>
      </c>
      <c r="W374" s="211">
        <v>0</v>
      </c>
      <c r="X374" s="212">
        <v>0</v>
      </c>
      <c r="Y374" s="216">
        <v>0</v>
      </c>
      <c r="Z374" s="217">
        <v>0</v>
      </c>
    </row>
    <row r="375" spans="1:26" ht="15" customHeight="1" x14ac:dyDescent="0.25">
      <c r="A375" s="331"/>
      <c r="B375" s="205"/>
      <c r="C375" s="206"/>
      <c r="D375" s="207" t="s">
        <v>607</v>
      </c>
      <c r="E375" s="209">
        <v>0</v>
      </c>
      <c r="F375" s="210">
        <v>0</v>
      </c>
      <c r="G375" s="210">
        <v>0</v>
      </c>
      <c r="H375" s="210">
        <v>0</v>
      </c>
      <c r="I375" s="210">
        <v>0</v>
      </c>
      <c r="J375" s="210">
        <v>0</v>
      </c>
      <c r="K375" s="210">
        <v>0</v>
      </c>
      <c r="L375" s="211">
        <v>0</v>
      </c>
      <c r="M375" s="212">
        <v>2</v>
      </c>
      <c r="N375" s="212">
        <v>22</v>
      </c>
      <c r="O375" s="213">
        <v>24</v>
      </c>
      <c r="P375" s="214">
        <v>0</v>
      </c>
      <c r="Q375" s="214">
        <v>0</v>
      </c>
      <c r="R375" s="214">
        <v>0</v>
      </c>
      <c r="S375" s="214">
        <v>0</v>
      </c>
      <c r="T375" s="214">
        <v>0</v>
      </c>
      <c r="U375" s="224">
        <v>0</v>
      </c>
      <c r="V375" s="215">
        <v>0</v>
      </c>
      <c r="W375" s="211">
        <v>0</v>
      </c>
      <c r="X375" s="212">
        <v>1</v>
      </c>
      <c r="Y375" s="216">
        <v>5</v>
      </c>
      <c r="Z375" s="217">
        <v>6</v>
      </c>
    </row>
    <row r="376" spans="1:26" ht="15" customHeight="1" x14ac:dyDescent="0.25">
      <c r="A376" s="331"/>
      <c r="B376" s="205"/>
      <c r="C376" s="206" t="s">
        <v>407</v>
      </c>
      <c r="D376" s="207" t="s">
        <v>408</v>
      </c>
      <c r="E376" s="209">
        <v>0</v>
      </c>
      <c r="F376" s="210">
        <v>0</v>
      </c>
      <c r="G376" s="210">
        <v>0</v>
      </c>
      <c r="H376" s="210">
        <v>0</v>
      </c>
      <c r="I376" s="210">
        <v>0</v>
      </c>
      <c r="J376" s="210">
        <v>0</v>
      </c>
      <c r="K376" s="210">
        <v>0</v>
      </c>
      <c r="L376" s="211">
        <v>0</v>
      </c>
      <c r="M376" s="212">
        <v>0</v>
      </c>
      <c r="N376" s="212">
        <v>0</v>
      </c>
      <c r="O376" s="213">
        <v>0</v>
      </c>
      <c r="P376" s="214">
        <v>0</v>
      </c>
      <c r="Q376" s="214">
        <v>0</v>
      </c>
      <c r="R376" s="214">
        <v>0</v>
      </c>
      <c r="S376" s="214">
        <v>0</v>
      </c>
      <c r="T376" s="214">
        <v>0</v>
      </c>
      <c r="U376" s="224">
        <v>0</v>
      </c>
      <c r="V376" s="215">
        <v>0</v>
      </c>
      <c r="W376" s="211">
        <v>0</v>
      </c>
      <c r="X376" s="212">
        <v>0</v>
      </c>
      <c r="Y376" s="216">
        <v>0</v>
      </c>
      <c r="Z376" s="217">
        <v>0</v>
      </c>
    </row>
    <row r="377" spans="1:26" ht="15" customHeight="1" x14ac:dyDescent="0.25">
      <c r="A377" s="331"/>
      <c r="B377" s="205"/>
      <c r="C377" s="206" t="s">
        <v>409</v>
      </c>
      <c r="D377" s="207" t="s">
        <v>410</v>
      </c>
      <c r="E377" s="209">
        <v>0</v>
      </c>
      <c r="F377" s="210">
        <v>0</v>
      </c>
      <c r="G377" s="210">
        <v>0</v>
      </c>
      <c r="H377" s="210">
        <v>0</v>
      </c>
      <c r="I377" s="210">
        <v>0</v>
      </c>
      <c r="J377" s="210">
        <v>0</v>
      </c>
      <c r="K377" s="210">
        <v>0</v>
      </c>
      <c r="L377" s="211">
        <v>0</v>
      </c>
      <c r="M377" s="212">
        <v>21</v>
      </c>
      <c r="N377" s="212">
        <v>167</v>
      </c>
      <c r="O377" s="213">
        <v>188</v>
      </c>
      <c r="P377" s="214">
        <v>0</v>
      </c>
      <c r="Q377" s="214">
        <v>0</v>
      </c>
      <c r="R377" s="214">
        <v>0</v>
      </c>
      <c r="S377" s="214">
        <v>0</v>
      </c>
      <c r="T377" s="214">
        <v>0</v>
      </c>
      <c r="U377" s="224">
        <v>0</v>
      </c>
      <c r="V377" s="215">
        <v>0</v>
      </c>
      <c r="W377" s="211">
        <v>0</v>
      </c>
      <c r="X377" s="212">
        <v>10</v>
      </c>
      <c r="Y377" s="216">
        <v>24</v>
      </c>
      <c r="Z377" s="217">
        <v>34</v>
      </c>
    </row>
    <row r="378" spans="1:26" ht="15" customHeight="1" x14ac:dyDescent="0.25">
      <c r="A378" s="331"/>
      <c r="B378" s="205"/>
      <c r="C378" s="206" t="s">
        <v>409</v>
      </c>
      <c r="D378" s="207" t="s">
        <v>411</v>
      </c>
      <c r="E378" s="209">
        <v>0</v>
      </c>
      <c r="F378" s="210">
        <v>0</v>
      </c>
      <c r="G378" s="210">
        <v>0</v>
      </c>
      <c r="H378" s="210">
        <v>0</v>
      </c>
      <c r="I378" s="210">
        <v>0</v>
      </c>
      <c r="J378" s="210">
        <v>0</v>
      </c>
      <c r="K378" s="210">
        <v>0</v>
      </c>
      <c r="L378" s="211">
        <v>0</v>
      </c>
      <c r="M378" s="212">
        <v>8</v>
      </c>
      <c r="N378" s="212">
        <v>51</v>
      </c>
      <c r="O378" s="213">
        <v>59</v>
      </c>
      <c r="P378" s="214">
        <v>0</v>
      </c>
      <c r="Q378" s="214">
        <v>0</v>
      </c>
      <c r="R378" s="214">
        <v>0</v>
      </c>
      <c r="S378" s="214">
        <v>0</v>
      </c>
      <c r="T378" s="214">
        <v>0</v>
      </c>
      <c r="U378" s="224">
        <v>0</v>
      </c>
      <c r="V378" s="215">
        <v>0</v>
      </c>
      <c r="W378" s="211">
        <v>0</v>
      </c>
      <c r="X378" s="212">
        <v>5</v>
      </c>
      <c r="Y378" s="216">
        <v>6</v>
      </c>
      <c r="Z378" s="217">
        <v>11</v>
      </c>
    </row>
    <row r="379" spans="1:26" ht="15" customHeight="1" x14ac:dyDescent="0.25">
      <c r="A379" s="331"/>
      <c r="B379" s="205"/>
      <c r="C379" s="206" t="s">
        <v>412</v>
      </c>
      <c r="D379" s="207" t="s">
        <v>413</v>
      </c>
      <c r="E379" s="209">
        <v>0</v>
      </c>
      <c r="F379" s="210">
        <v>0</v>
      </c>
      <c r="G379" s="210">
        <v>5</v>
      </c>
      <c r="H379" s="210">
        <v>0</v>
      </c>
      <c r="I379" s="210">
        <v>0</v>
      </c>
      <c r="J379" s="210">
        <v>0</v>
      </c>
      <c r="K379" s="210">
        <v>0</v>
      </c>
      <c r="L379" s="211">
        <v>5</v>
      </c>
      <c r="M379" s="212">
        <v>10</v>
      </c>
      <c r="N379" s="212">
        <v>1</v>
      </c>
      <c r="O379" s="213">
        <v>16</v>
      </c>
      <c r="P379" s="214">
        <v>0</v>
      </c>
      <c r="Q379" s="214">
        <v>1</v>
      </c>
      <c r="R379" s="214">
        <v>0</v>
      </c>
      <c r="S379" s="214">
        <v>0</v>
      </c>
      <c r="T379" s="214">
        <v>0</v>
      </c>
      <c r="U379" s="224">
        <v>0</v>
      </c>
      <c r="V379" s="215">
        <v>0</v>
      </c>
      <c r="W379" s="211">
        <v>1</v>
      </c>
      <c r="X379" s="212">
        <v>2</v>
      </c>
      <c r="Y379" s="216">
        <v>0</v>
      </c>
      <c r="Z379" s="217">
        <v>3</v>
      </c>
    </row>
    <row r="380" spans="1:26" ht="15" customHeight="1" x14ac:dyDescent="0.25">
      <c r="A380" s="331"/>
      <c r="B380" s="205"/>
      <c r="C380" s="206" t="s">
        <v>412</v>
      </c>
      <c r="D380" s="207" t="s">
        <v>414</v>
      </c>
      <c r="E380" s="209">
        <v>0</v>
      </c>
      <c r="F380" s="210">
        <v>0</v>
      </c>
      <c r="G380" s="210">
        <v>0</v>
      </c>
      <c r="H380" s="210">
        <v>0</v>
      </c>
      <c r="I380" s="210">
        <v>0</v>
      </c>
      <c r="J380" s="210">
        <v>0</v>
      </c>
      <c r="K380" s="210">
        <v>0</v>
      </c>
      <c r="L380" s="211">
        <v>0</v>
      </c>
      <c r="M380" s="212">
        <v>0</v>
      </c>
      <c r="N380" s="212">
        <v>0</v>
      </c>
      <c r="O380" s="213">
        <v>0</v>
      </c>
      <c r="P380" s="214">
        <v>0</v>
      </c>
      <c r="Q380" s="214">
        <v>0</v>
      </c>
      <c r="R380" s="214">
        <v>0</v>
      </c>
      <c r="S380" s="214">
        <v>0</v>
      </c>
      <c r="T380" s="214">
        <v>0</v>
      </c>
      <c r="U380" s="224">
        <v>0</v>
      </c>
      <c r="V380" s="215">
        <v>0</v>
      </c>
      <c r="W380" s="211">
        <v>0</v>
      </c>
      <c r="X380" s="212">
        <v>0</v>
      </c>
      <c r="Y380" s="216">
        <v>0</v>
      </c>
      <c r="Z380" s="217">
        <v>0</v>
      </c>
    </row>
    <row r="381" spans="1:26" ht="15" customHeight="1" x14ac:dyDescent="0.25">
      <c r="A381" s="331"/>
      <c r="B381" s="205"/>
      <c r="C381" s="206" t="s">
        <v>412</v>
      </c>
      <c r="D381" s="207" t="s">
        <v>415</v>
      </c>
      <c r="E381" s="209">
        <v>0</v>
      </c>
      <c r="F381" s="210">
        <v>0</v>
      </c>
      <c r="G381" s="210">
        <v>0</v>
      </c>
      <c r="H381" s="210">
        <v>0</v>
      </c>
      <c r="I381" s="210">
        <v>0</v>
      </c>
      <c r="J381" s="210">
        <v>0</v>
      </c>
      <c r="K381" s="210">
        <v>0</v>
      </c>
      <c r="L381" s="211">
        <v>0</v>
      </c>
      <c r="M381" s="212">
        <v>0</v>
      </c>
      <c r="N381" s="212">
        <v>0</v>
      </c>
      <c r="O381" s="213">
        <v>0</v>
      </c>
      <c r="P381" s="214">
        <v>0</v>
      </c>
      <c r="Q381" s="214">
        <v>0</v>
      </c>
      <c r="R381" s="214">
        <v>0</v>
      </c>
      <c r="S381" s="214">
        <v>0</v>
      </c>
      <c r="T381" s="214">
        <v>0</v>
      </c>
      <c r="U381" s="224">
        <v>0</v>
      </c>
      <c r="V381" s="215">
        <v>0</v>
      </c>
      <c r="W381" s="211">
        <v>0</v>
      </c>
      <c r="X381" s="212">
        <v>0</v>
      </c>
      <c r="Y381" s="216">
        <v>0</v>
      </c>
      <c r="Z381" s="217">
        <v>0</v>
      </c>
    </row>
    <row r="382" spans="1:26" ht="15" customHeight="1" x14ac:dyDescent="0.25">
      <c r="A382" s="331"/>
      <c r="B382" s="205"/>
      <c r="C382" s="206" t="s">
        <v>416</v>
      </c>
      <c r="D382" s="207" t="s">
        <v>417</v>
      </c>
      <c r="E382" s="209">
        <v>6</v>
      </c>
      <c r="F382" s="210">
        <v>6</v>
      </c>
      <c r="G382" s="210">
        <v>0</v>
      </c>
      <c r="H382" s="210">
        <v>0</v>
      </c>
      <c r="I382" s="210">
        <v>0</v>
      </c>
      <c r="J382" s="210">
        <v>0</v>
      </c>
      <c r="K382" s="210">
        <v>0</v>
      </c>
      <c r="L382" s="211">
        <v>12</v>
      </c>
      <c r="M382" s="212">
        <v>18</v>
      </c>
      <c r="N382" s="212">
        <v>85</v>
      </c>
      <c r="O382" s="213">
        <v>115</v>
      </c>
      <c r="P382" s="214">
        <v>0</v>
      </c>
      <c r="Q382" s="214">
        <v>2</v>
      </c>
      <c r="R382" s="214">
        <v>0</v>
      </c>
      <c r="S382" s="214">
        <v>0</v>
      </c>
      <c r="T382" s="214">
        <v>0</v>
      </c>
      <c r="U382" s="224">
        <v>0</v>
      </c>
      <c r="V382" s="215">
        <v>0</v>
      </c>
      <c r="W382" s="211">
        <v>2</v>
      </c>
      <c r="X382" s="212">
        <v>1</v>
      </c>
      <c r="Y382" s="216">
        <v>20</v>
      </c>
      <c r="Z382" s="217">
        <v>23</v>
      </c>
    </row>
    <row r="383" spans="1:26" ht="15" customHeight="1" x14ac:dyDescent="0.25">
      <c r="A383" s="331"/>
      <c r="B383" s="205"/>
      <c r="C383" s="206" t="s">
        <v>416</v>
      </c>
      <c r="D383" s="207" t="s">
        <v>418</v>
      </c>
      <c r="E383" s="209">
        <v>0</v>
      </c>
      <c r="F383" s="210">
        <v>0</v>
      </c>
      <c r="G383" s="210">
        <v>0</v>
      </c>
      <c r="H383" s="210">
        <v>0</v>
      </c>
      <c r="I383" s="210">
        <v>0</v>
      </c>
      <c r="J383" s="210">
        <v>0</v>
      </c>
      <c r="K383" s="210">
        <v>0</v>
      </c>
      <c r="L383" s="211">
        <v>0</v>
      </c>
      <c r="M383" s="212">
        <v>3</v>
      </c>
      <c r="N383" s="212">
        <v>27</v>
      </c>
      <c r="O383" s="213">
        <v>30</v>
      </c>
      <c r="P383" s="214">
        <v>0</v>
      </c>
      <c r="Q383" s="214">
        <v>0</v>
      </c>
      <c r="R383" s="214">
        <v>0</v>
      </c>
      <c r="S383" s="214">
        <v>0</v>
      </c>
      <c r="T383" s="214">
        <v>0</v>
      </c>
      <c r="U383" s="224">
        <v>0</v>
      </c>
      <c r="V383" s="215">
        <v>0</v>
      </c>
      <c r="W383" s="211">
        <v>0</v>
      </c>
      <c r="X383" s="212">
        <v>2</v>
      </c>
      <c r="Y383" s="216">
        <v>7</v>
      </c>
      <c r="Z383" s="217">
        <v>9</v>
      </c>
    </row>
    <row r="384" spans="1:26" ht="15" customHeight="1" x14ac:dyDescent="0.25">
      <c r="A384" s="331"/>
      <c r="B384" s="205"/>
      <c r="C384" s="206" t="s">
        <v>419</v>
      </c>
      <c r="D384" s="207" t="s">
        <v>420</v>
      </c>
      <c r="E384" s="209">
        <v>0</v>
      </c>
      <c r="F384" s="210">
        <v>0</v>
      </c>
      <c r="G384" s="210">
        <v>13</v>
      </c>
      <c r="H384" s="210">
        <v>0</v>
      </c>
      <c r="I384" s="210">
        <v>0</v>
      </c>
      <c r="J384" s="210">
        <v>0</v>
      </c>
      <c r="K384" s="210">
        <v>0</v>
      </c>
      <c r="L384" s="211">
        <v>13</v>
      </c>
      <c r="M384" s="212">
        <v>39</v>
      </c>
      <c r="N384" s="212">
        <v>199</v>
      </c>
      <c r="O384" s="213">
        <v>251</v>
      </c>
      <c r="P384" s="214">
        <v>0</v>
      </c>
      <c r="Q384" s="214">
        <v>0</v>
      </c>
      <c r="R384" s="214">
        <v>1</v>
      </c>
      <c r="S384" s="214">
        <v>0</v>
      </c>
      <c r="T384" s="214">
        <v>0</v>
      </c>
      <c r="U384" s="224">
        <v>0</v>
      </c>
      <c r="V384" s="215">
        <v>0</v>
      </c>
      <c r="W384" s="211">
        <v>1</v>
      </c>
      <c r="X384" s="212">
        <v>10</v>
      </c>
      <c r="Y384" s="216">
        <v>47</v>
      </c>
      <c r="Z384" s="217">
        <v>58</v>
      </c>
    </row>
    <row r="385" spans="1:28" ht="15" customHeight="1" x14ac:dyDescent="0.25">
      <c r="A385" s="331"/>
      <c r="B385" s="205"/>
      <c r="C385" s="206" t="s">
        <v>419</v>
      </c>
      <c r="D385" s="207" t="s">
        <v>421</v>
      </c>
      <c r="E385" s="209">
        <v>0</v>
      </c>
      <c r="F385" s="210">
        <v>0</v>
      </c>
      <c r="G385" s="210">
        <v>0</v>
      </c>
      <c r="H385" s="210">
        <v>0</v>
      </c>
      <c r="I385" s="210">
        <v>0</v>
      </c>
      <c r="J385" s="210">
        <v>0</v>
      </c>
      <c r="K385" s="210">
        <v>0</v>
      </c>
      <c r="L385" s="211">
        <v>0</v>
      </c>
      <c r="M385" s="212">
        <v>0</v>
      </c>
      <c r="N385" s="212">
        <v>0</v>
      </c>
      <c r="O385" s="213">
        <v>0</v>
      </c>
      <c r="P385" s="214">
        <v>0</v>
      </c>
      <c r="Q385" s="214">
        <v>0</v>
      </c>
      <c r="R385" s="214">
        <v>0</v>
      </c>
      <c r="S385" s="214">
        <v>0</v>
      </c>
      <c r="T385" s="214">
        <v>0</v>
      </c>
      <c r="U385" s="224">
        <v>0</v>
      </c>
      <c r="V385" s="215">
        <v>0</v>
      </c>
      <c r="W385" s="211">
        <v>0</v>
      </c>
      <c r="X385" s="212">
        <v>0</v>
      </c>
      <c r="Y385" s="216">
        <v>0</v>
      </c>
      <c r="Z385" s="217">
        <v>0</v>
      </c>
    </row>
    <row r="386" spans="1:28" ht="15" customHeight="1" x14ac:dyDescent="0.25">
      <c r="A386" s="331"/>
      <c r="B386" s="205"/>
      <c r="C386" s="206" t="s">
        <v>419</v>
      </c>
      <c r="D386" s="208" t="s">
        <v>422</v>
      </c>
      <c r="E386" s="209">
        <v>0</v>
      </c>
      <c r="F386" s="210">
        <v>0</v>
      </c>
      <c r="G386" s="210">
        <v>0</v>
      </c>
      <c r="H386" s="210">
        <v>0</v>
      </c>
      <c r="I386" s="210">
        <v>0</v>
      </c>
      <c r="J386" s="210">
        <v>0</v>
      </c>
      <c r="K386" s="210">
        <v>0</v>
      </c>
      <c r="L386" s="211">
        <v>0</v>
      </c>
      <c r="M386" s="212">
        <v>1</v>
      </c>
      <c r="N386" s="212">
        <v>11</v>
      </c>
      <c r="O386" s="213">
        <v>12</v>
      </c>
      <c r="P386" s="214">
        <v>0</v>
      </c>
      <c r="Q386" s="214">
        <v>0</v>
      </c>
      <c r="R386" s="214">
        <v>0</v>
      </c>
      <c r="S386" s="214">
        <v>0</v>
      </c>
      <c r="T386" s="214">
        <v>0</v>
      </c>
      <c r="U386" s="224">
        <v>0</v>
      </c>
      <c r="V386" s="215">
        <v>0</v>
      </c>
      <c r="W386" s="211">
        <v>0</v>
      </c>
      <c r="X386" s="212">
        <v>0</v>
      </c>
      <c r="Y386" s="216">
        <v>7</v>
      </c>
      <c r="Z386" s="217">
        <v>7</v>
      </c>
    </row>
    <row r="387" spans="1:28" ht="15" customHeight="1" x14ac:dyDescent="0.25">
      <c r="A387" s="331"/>
      <c r="B387" s="205"/>
      <c r="C387" s="206" t="s">
        <v>423</v>
      </c>
      <c r="D387" s="207" t="s">
        <v>424</v>
      </c>
      <c r="E387" s="209">
        <v>0</v>
      </c>
      <c r="F387" s="210">
        <v>0</v>
      </c>
      <c r="G387" s="210">
        <v>0</v>
      </c>
      <c r="H387" s="210">
        <v>0</v>
      </c>
      <c r="I387" s="210">
        <v>0</v>
      </c>
      <c r="J387" s="210">
        <v>0</v>
      </c>
      <c r="K387" s="210">
        <v>0</v>
      </c>
      <c r="L387" s="211">
        <v>0</v>
      </c>
      <c r="M387" s="212">
        <v>0</v>
      </c>
      <c r="N387" s="212">
        <v>0</v>
      </c>
      <c r="O387" s="213">
        <v>0</v>
      </c>
      <c r="P387" s="214">
        <v>0</v>
      </c>
      <c r="Q387" s="214">
        <v>0</v>
      </c>
      <c r="R387" s="214">
        <v>0</v>
      </c>
      <c r="S387" s="214">
        <v>0</v>
      </c>
      <c r="T387" s="214">
        <v>0</v>
      </c>
      <c r="U387" s="224">
        <v>0</v>
      </c>
      <c r="V387" s="215">
        <v>0</v>
      </c>
      <c r="W387" s="211">
        <v>0</v>
      </c>
      <c r="X387" s="212">
        <v>0</v>
      </c>
      <c r="Y387" s="216">
        <v>0</v>
      </c>
      <c r="Z387" s="217">
        <v>0</v>
      </c>
    </row>
    <row r="388" spans="1:28" ht="15" customHeight="1" x14ac:dyDescent="0.25">
      <c r="A388" s="331"/>
      <c r="B388" s="205"/>
      <c r="C388" s="206" t="s">
        <v>425</v>
      </c>
      <c r="D388" s="207" t="s">
        <v>426</v>
      </c>
      <c r="E388" s="209">
        <v>9</v>
      </c>
      <c r="F388" s="210">
        <v>0</v>
      </c>
      <c r="G388" s="210">
        <v>0</v>
      </c>
      <c r="H388" s="210">
        <v>0</v>
      </c>
      <c r="I388" s="210">
        <v>0</v>
      </c>
      <c r="J388" s="210">
        <v>0</v>
      </c>
      <c r="K388" s="210">
        <v>0</v>
      </c>
      <c r="L388" s="211">
        <v>9</v>
      </c>
      <c r="M388" s="212">
        <v>43</v>
      </c>
      <c r="N388" s="212">
        <v>173</v>
      </c>
      <c r="O388" s="213">
        <v>225</v>
      </c>
      <c r="P388" s="214">
        <v>2</v>
      </c>
      <c r="Q388" s="214">
        <v>0</v>
      </c>
      <c r="R388" s="214">
        <v>0</v>
      </c>
      <c r="S388" s="214">
        <v>0</v>
      </c>
      <c r="T388" s="214">
        <v>0</v>
      </c>
      <c r="U388" s="224">
        <v>0</v>
      </c>
      <c r="V388" s="215">
        <v>0</v>
      </c>
      <c r="W388" s="211">
        <v>2</v>
      </c>
      <c r="X388" s="212">
        <v>13</v>
      </c>
      <c r="Y388" s="216">
        <v>30</v>
      </c>
      <c r="Z388" s="217">
        <v>45</v>
      </c>
    </row>
    <row r="389" spans="1:28" ht="15" customHeight="1" x14ac:dyDescent="0.25">
      <c r="A389" s="331"/>
      <c r="B389" s="205"/>
      <c r="C389" s="206" t="s">
        <v>425</v>
      </c>
      <c r="D389" s="207" t="s">
        <v>427</v>
      </c>
      <c r="E389" s="209">
        <v>0</v>
      </c>
      <c r="F389" s="210">
        <v>0</v>
      </c>
      <c r="G389" s="210">
        <v>0</v>
      </c>
      <c r="H389" s="210">
        <v>0</v>
      </c>
      <c r="I389" s="210">
        <v>0</v>
      </c>
      <c r="J389" s="210">
        <v>0</v>
      </c>
      <c r="K389" s="210">
        <v>0</v>
      </c>
      <c r="L389" s="211">
        <v>0</v>
      </c>
      <c r="M389" s="212">
        <v>0</v>
      </c>
      <c r="N389" s="212">
        <v>0</v>
      </c>
      <c r="O389" s="213">
        <v>0</v>
      </c>
      <c r="P389" s="214">
        <v>0</v>
      </c>
      <c r="Q389" s="214">
        <v>0</v>
      </c>
      <c r="R389" s="214">
        <v>0</v>
      </c>
      <c r="S389" s="214">
        <v>0</v>
      </c>
      <c r="T389" s="214">
        <v>0</v>
      </c>
      <c r="U389" s="224">
        <v>0</v>
      </c>
      <c r="V389" s="215">
        <v>0</v>
      </c>
      <c r="W389" s="211">
        <v>0</v>
      </c>
      <c r="X389" s="212">
        <v>0</v>
      </c>
      <c r="Y389" s="216">
        <v>0</v>
      </c>
      <c r="Z389" s="217">
        <v>0</v>
      </c>
    </row>
    <row r="390" spans="1:28" ht="15" customHeight="1" x14ac:dyDescent="0.25">
      <c r="A390" s="331"/>
      <c r="B390" s="205"/>
      <c r="C390" s="206" t="s">
        <v>428</v>
      </c>
      <c r="D390" s="207" t="s">
        <v>429</v>
      </c>
      <c r="E390" s="209">
        <v>13</v>
      </c>
      <c r="F390" s="210">
        <v>13</v>
      </c>
      <c r="G390" s="210">
        <v>0</v>
      </c>
      <c r="H390" s="210">
        <v>0</v>
      </c>
      <c r="I390" s="210">
        <v>0</v>
      </c>
      <c r="J390" s="210">
        <v>0</v>
      </c>
      <c r="K390" s="210">
        <v>0</v>
      </c>
      <c r="L390" s="211">
        <v>26</v>
      </c>
      <c r="M390" s="212">
        <v>28</v>
      </c>
      <c r="N390" s="212">
        <v>141</v>
      </c>
      <c r="O390" s="213">
        <v>195</v>
      </c>
      <c r="P390" s="214">
        <v>0</v>
      </c>
      <c r="Q390" s="214">
        <v>0</v>
      </c>
      <c r="R390" s="214">
        <v>0</v>
      </c>
      <c r="S390" s="214">
        <v>0</v>
      </c>
      <c r="T390" s="214">
        <v>0</v>
      </c>
      <c r="U390" s="224">
        <v>0</v>
      </c>
      <c r="V390" s="215">
        <v>0</v>
      </c>
      <c r="W390" s="211">
        <v>0</v>
      </c>
      <c r="X390" s="212">
        <v>2</v>
      </c>
      <c r="Y390" s="216">
        <v>29</v>
      </c>
      <c r="Z390" s="217">
        <v>31</v>
      </c>
    </row>
    <row r="391" spans="1:28" ht="15" customHeight="1" x14ac:dyDescent="0.25">
      <c r="A391" s="331"/>
      <c r="B391" s="205"/>
      <c r="C391" s="206" t="s">
        <v>428</v>
      </c>
      <c r="D391" s="207" t="s">
        <v>430</v>
      </c>
      <c r="E391" s="209">
        <v>1</v>
      </c>
      <c r="F391" s="210">
        <v>0</v>
      </c>
      <c r="G391" s="210">
        <v>0</v>
      </c>
      <c r="H391" s="210">
        <v>0</v>
      </c>
      <c r="I391" s="210">
        <v>0</v>
      </c>
      <c r="J391" s="210">
        <v>0</v>
      </c>
      <c r="K391" s="210">
        <v>0</v>
      </c>
      <c r="L391" s="211">
        <v>1</v>
      </c>
      <c r="M391" s="212">
        <v>11</v>
      </c>
      <c r="N391" s="212">
        <v>64</v>
      </c>
      <c r="O391" s="213">
        <v>76</v>
      </c>
      <c r="P391" s="214">
        <v>0</v>
      </c>
      <c r="Q391" s="214">
        <v>0</v>
      </c>
      <c r="R391" s="214">
        <v>0</v>
      </c>
      <c r="S391" s="214">
        <v>0</v>
      </c>
      <c r="T391" s="214">
        <v>0</v>
      </c>
      <c r="U391" s="224">
        <v>0</v>
      </c>
      <c r="V391" s="215">
        <v>0</v>
      </c>
      <c r="W391" s="211">
        <v>0</v>
      </c>
      <c r="X391" s="212">
        <v>1</v>
      </c>
      <c r="Y391" s="216">
        <v>20</v>
      </c>
      <c r="Z391" s="217">
        <v>21</v>
      </c>
    </row>
    <row r="392" spans="1:28" ht="15" customHeight="1" x14ac:dyDescent="0.25">
      <c r="A392" s="331"/>
      <c r="B392" s="205"/>
      <c r="C392" s="206" t="s">
        <v>215</v>
      </c>
      <c r="D392" s="207" t="s">
        <v>431</v>
      </c>
      <c r="E392" s="209">
        <v>0</v>
      </c>
      <c r="F392" s="210">
        <v>0</v>
      </c>
      <c r="G392" s="210">
        <v>0</v>
      </c>
      <c r="H392" s="210">
        <v>0</v>
      </c>
      <c r="I392" s="210">
        <v>0</v>
      </c>
      <c r="J392" s="210">
        <v>0</v>
      </c>
      <c r="K392" s="210">
        <v>0</v>
      </c>
      <c r="L392" s="211">
        <v>0</v>
      </c>
      <c r="M392" s="212">
        <v>0</v>
      </c>
      <c r="N392" s="212">
        <v>24</v>
      </c>
      <c r="O392" s="213">
        <v>24</v>
      </c>
      <c r="P392" s="214">
        <v>0</v>
      </c>
      <c r="Q392" s="214">
        <v>0</v>
      </c>
      <c r="R392" s="214">
        <v>0</v>
      </c>
      <c r="S392" s="214">
        <v>0</v>
      </c>
      <c r="T392" s="214">
        <v>0</v>
      </c>
      <c r="U392" s="224">
        <v>0</v>
      </c>
      <c r="V392" s="215">
        <v>0</v>
      </c>
      <c r="W392" s="211">
        <v>0</v>
      </c>
      <c r="X392" s="212">
        <v>0</v>
      </c>
      <c r="Y392" s="216">
        <v>3</v>
      </c>
      <c r="Z392" s="217">
        <v>3</v>
      </c>
      <c r="AB392" s="2"/>
    </row>
    <row r="393" spans="1:28" ht="15" customHeight="1" thickBot="1" x14ac:dyDescent="0.3">
      <c r="A393" s="332"/>
      <c r="B393" s="105" t="s">
        <v>504</v>
      </c>
      <c r="C393" s="106"/>
      <c r="D393" s="107"/>
      <c r="E393" s="218">
        <v>60</v>
      </c>
      <c r="F393" s="219">
        <v>72</v>
      </c>
      <c r="G393" s="219">
        <v>346</v>
      </c>
      <c r="H393" s="219">
        <v>0</v>
      </c>
      <c r="I393" s="219">
        <v>0</v>
      </c>
      <c r="J393" s="219">
        <v>0</v>
      </c>
      <c r="K393" s="219">
        <v>0</v>
      </c>
      <c r="L393" s="220">
        <v>478</v>
      </c>
      <c r="M393" s="221">
        <v>978</v>
      </c>
      <c r="N393" s="221">
        <v>4216</v>
      </c>
      <c r="O393" s="222">
        <v>5672</v>
      </c>
      <c r="P393" s="223">
        <v>4</v>
      </c>
      <c r="Q393" s="223">
        <v>8</v>
      </c>
      <c r="R393" s="223">
        <v>129</v>
      </c>
      <c r="S393" s="223">
        <v>0</v>
      </c>
      <c r="T393" s="223">
        <v>0</v>
      </c>
      <c r="U393" s="223">
        <v>0</v>
      </c>
      <c r="V393" s="223">
        <v>0</v>
      </c>
      <c r="W393" s="220">
        <v>141</v>
      </c>
      <c r="X393" s="221">
        <v>248</v>
      </c>
      <c r="Y393" s="221">
        <v>786</v>
      </c>
      <c r="Z393" s="220">
        <v>1175</v>
      </c>
    </row>
    <row r="394" spans="1:28" s="2" customFormat="1" ht="14.25" customHeight="1" x14ac:dyDescent="0.25">
      <c r="A394" s="333" t="s">
        <v>501</v>
      </c>
      <c r="B394" s="35"/>
      <c r="C394" s="1"/>
      <c r="D394" s="6"/>
      <c r="E394" s="200"/>
      <c r="F394" s="201"/>
      <c r="G394" s="201"/>
      <c r="H394" s="201"/>
      <c r="I394" s="201"/>
      <c r="J394" s="201"/>
      <c r="K394" s="201"/>
      <c r="L394" s="202"/>
      <c r="M394" s="203"/>
      <c r="N394" s="203"/>
      <c r="O394" s="204"/>
      <c r="P394" s="33"/>
      <c r="Q394" s="33"/>
      <c r="R394" s="33"/>
      <c r="S394" s="33"/>
      <c r="T394" s="33"/>
      <c r="U394" s="33"/>
      <c r="V394" s="33"/>
      <c r="W394" s="32"/>
      <c r="X394" s="33"/>
      <c r="Y394" s="33"/>
      <c r="Z394" s="32"/>
      <c r="AB394" s="15"/>
    </row>
    <row r="395" spans="1:28" ht="24.75" customHeight="1" x14ac:dyDescent="0.25">
      <c r="A395" s="334"/>
      <c r="B395" s="336"/>
      <c r="C395" s="182" t="s">
        <v>502</v>
      </c>
      <c r="D395" s="183" t="s">
        <v>503</v>
      </c>
      <c r="E395" s="231"/>
      <c r="F395" s="232"/>
      <c r="G395" s="232"/>
      <c r="H395" s="232"/>
      <c r="I395" s="232"/>
      <c r="J395" s="232"/>
      <c r="K395" s="232"/>
      <c r="L395" s="233"/>
      <c r="M395" s="143"/>
      <c r="N395" s="143"/>
      <c r="O395" s="235"/>
      <c r="P395" s="236"/>
      <c r="Q395" s="236"/>
      <c r="R395" s="236"/>
      <c r="S395" s="236"/>
      <c r="T395" s="236"/>
      <c r="U395" s="240"/>
      <c r="V395" s="237"/>
      <c r="W395" s="233"/>
      <c r="X395" s="143"/>
      <c r="Y395" s="196"/>
      <c r="Z395" s="197"/>
    </row>
    <row r="396" spans="1:28" ht="15" hidden="1" customHeight="1" x14ac:dyDescent="0.25">
      <c r="A396" s="334"/>
      <c r="B396" s="337"/>
      <c r="C396" s="3"/>
      <c r="D396" s="98"/>
      <c r="E396" s="177"/>
      <c r="F396" s="210"/>
      <c r="G396" s="210"/>
      <c r="H396" s="210"/>
      <c r="I396" s="210"/>
      <c r="J396" s="210"/>
      <c r="K396" s="210"/>
      <c r="L396" s="211"/>
      <c r="M396" s="34"/>
      <c r="N396" s="34"/>
      <c r="O396" s="213"/>
      <c r="P396" s="214"/>
      <c r="Q396" s="214"/>
      <c r="R396" s="214"/>
      <c r="S396" s="214"/>
      <c r="T396" s="214"/>
      <c r="U396" s="214"/>
      <c r="V396" s="215"/>
      <c r="W396" s="211"/>
      <c r="X396" s="34"/>
      <c r="Y396" s="8"/>
      <c r="Z396" s="132"/>
    </row>
    <row r="397" spans="1:28" ht="15" hidden="1" customHeight="1" x14ac:dyDescent="0.25">
      <c r="A397" s="334"/>
      <c r="B397" s="337"/>
      <c r="C397" s="3"/>
      <c r="D397" s="98"/>
      <c r="E397" s="177"/>
      <c r="F397" s="210"/>
      <c r="G397" s="210"/>
      <c r="H397" s="210"/>
      <c r="I397" s="210"/>
      <c r="J397" s="210"/>
      <c r="K397" s="210"/>
      <c r="L397" s="211"/>
      <c r="M397" s="34"/>
      <c r="N397" s="34"/>
      <c r="O397" s="213"/>
      <c r="P397" s="214"/>
      <c r="Q397" s="214"/>
      <c r="R397" s="214"/>
      <c r="S397" s="214"/>
      <c r="T397" s="214"/>
      <c r="U397" s="214"/>
      <c r="V397" s="215"/>
      <c r="W397" s="211"/>
      <c r="X397" s="34"/>
      <c r="Y397" s="8"/>
      <c r="Z397" s="132"/>
    </row>
    <row r="398" spans="1:28" ht="15" hidden="1" customHeight="1" x14ac:dyDescent="0.25">
      <c r="A398" s="334"/>
      <c r="B398" s="337"/>
      <c r="C398" s="3"/>
      <c r="D398" s="98"/>
      <c r="E398" s="177"/>
      <c r="F398" s="210"/>
      <c r="G398" s="210"/>
      <c r="H398" s="210"/>
      <c r="I398" s="210"/>
      <c r="J398" s="210"/>
      <c r="K398" s="210"/>
      <c r="L398" s="211"/>
      <c r="M398" s="34"/>
      <c r="N398" s="34"/>
      <c r="O398" s="213"/>
      <c r="P398" s="214"/>
      <c r="Q398" s="214"/>
      <c r="R398" s="214"/>
      <c r="S398" s="214"/>
      <c r="T398" s="214"/>
      <c r="U398" s="214"/>
      <c r="V398" s="215"/>
      <c r="W398" s="211"/>
      <c r="X398" s="34"/>
      <c r="Y398" s="8"/>
      <c r="Z398" s="132"/>
      <c r="AB398" s="269"/>
    </row>
    <row r="399" spans="1:28" ht="15" hidden="1" customHeight="1" x14ac:dyDescent="0.25">
      <c r="A399" s="334"/>
      <c r="B399" s="337"/>
      <c r="C399" s="3"/>
      <c r="D399" s="98"/>
      <c r="E399" s="177"/>
      <c r="F399" s="210"/>
      <c r="G399" s="210"/>
      <c r="H399" s="210"/>
      <c r="I399" s="210"/>
      <c r="J399" s="210"/>
      <c r="K399" s="210"/>
      <c r="L399" s="211"/>
      <c r="M399" s="34"/>
      <c r="N399" s="34"/>
      <c r="O399" s="213"/>
      <c r="P399" s="214"/>
      <c r="Q399" s="214"/>
      <c r="R399" s="214"/>
      <c r="S399" s="214"/>
      <c r="T399" s="214"/>
      <c r="U399" s="214"/>
      <c r="V399" s="215"/>
      <c r="W399" s="211"/>
      <c r="X399" s="34"/>
      <c r="Y399" s="8"/>
      <c r="Z399" s="132"/>
      <c r="AA399" s="89"/>
      <c r="AB399" s="2"/>
    </row>
    <row r="400" spans="1:28" s="269" customFormat="1" ht="20.25" customHeight="1" thickBot="1" x14ac:dyDescent="0.25">
      <c r="A400" s="335"/>
      <c r="B400" s="270" t="s">
        <v>505</v>
      </c>
      <c r="C400" s="260"/>
      <c r="D400" s="261"/>
      <c r="E400" s="262">
        <f>E395</f>
        <v>0</v>
      </c>
      <c r="F400" s="263">
        <f t="shared" ref="F400:Z400" si="0">F395</f>
        <v>0</v>
      </c>
      <c r="G400" s="263">
        <f t="shared" si="0"/>
        <v>0</v>
      </c>
      <c r="H400" s="263">
        <f t="shared" si="0"/>
        <v>0</v>
      </c>
      <c r="I400" s="263">
        <f t="shared" si="0"/>
        <v>0</v>
      </c>
      <c r="J400" s="263">
        <f t="shared" si="0"/>
        <v>0</v>
      </c>
      <c r="K400" s="263">
        <f t="shared" si="0"/>
        <v>0</v>
      </c>
      <c r="L400" s="264">
        <f t="shared" si="0"/>
        <v>0</v>
      </c>
      <c r="M400" s="265">
        <f t="shared" si="0"/>
        <v>0</v>
      </c>
      <c r="N400" s="265">
        <f t="shared" si="0"/>
        <v>0</v>
      </c>
      <c r="O400" s="266">
        <f t="shared" si="0"/>
        <v>0</v>
      </c>
      <c r="P400" s="267">
        <f t="shared" si="0"/>
        <v>0</v>
      </c>
      <c r="Q400" s="267">
        <f t="shared" si="0"/>
        <v>0</v>
      </c>
      <c r="R400" s="267">
        <f t="shared" si="0"/>
        <v>0</v>
      </c>
      <c r="S400" s="267">
        <f t="shared" si="0"/>
        <v>0</v>
      </c>
      <c r="T400" s="267">
        <f t="shared" si="0"/>
        <v>0</v>
      </c>
      <c r="U400" s="267">
        <f t="shared" si="0"/>
        <v>0</v>
      </c>
      <c r="V400" s="267">
        <f t="shared" si="0"/>
        <v>0</v>
      </c>
      <c r="W400" s="267">
        <f t="shared" si="0"/>
        <v>0</v>
      </c>
      <c r="X400" s="267">
        <f t="shared" si="0"/>
        <v>0</v>
      </c>
      <c r="Y400" s="267">
        <f t="shared" si="0"/>
        <v>0</v>
      </c>
      <c r="Z400" s="268">
        <f t="shared" si="0"/>
        <v>0</v>
      </c>
      <c r="AB400" s="2"/>
    </row>
    <row r="401" spans="1:26" s="2" customFormat="1" ht="15" customHeight="1" x14ac:dyDescent="0.2">
      <c r="A401" s="324" t="s">
        <v>536</v>
      </c>
      <c r="B401" s="338"/>
      <c r="C401" s="48">
        <v>651513</v>
      </c>
      <c r="D401" s="229" t="s">
        <v>546</v>
      </c>
      <c r="E401" s="231"/>
      <c r="F401" s="232"/>
      <c r="G401" s="232"/>
      <c r="H401" s="232"/>
      <c r="I401" s="232"/>
      <c r="J401" s="232"/>
      <c r="K401" s="232"/>
      <c r="L401" s="233">
        <f>SUM(E401:K401)</f>
        <v>0</v>
      </c>
      <c r="M401" s="234"/>
      <c r="N401" s="234"/>
      <c r="O401" s="235">
        <f>SUM(L401:N401)</f>
        <v>0</v>
      </c>
      <c r="P401" s="236"/>
      <c r="Q401" s="236"/>
      <c r="R401" s="236"/>
      <c r="S401" s="236"/>
      <c r="T401" s="236"/>
      <c r="U401" s="236"/>
      <c r="V401" s="240"/>
      <c r="W401" s="233">
        <f>SUM(P401:V401)</f>
        <v>0</v>
      </c>
      <c r="X401" s="234"/>
      <c r="Y401" s="234"/>
      <c r="Z401" s="254">
        <f>SUM(W401:Y401)</f>
        <v>0</v>
      </c>
    </row>
    <row r="402" spans="1:26" s="2" customFormat="1" x14ac:dyDescent="0.2">
      <c r="A402" s="325"/>
      <c r="B402" s="339"/>
      <c r="C402" s="48">
        <v>651508</v>
      </c>
      <c r="D402" s="229" t="s">
        <v>540</v>
      </c>
      <c r="E402" s="231"/>
      <c r="F402" s="232"/>
      <c r="G402" s="232"/>
      <c r="H402" s="232"/>
      <c r="I402" s="232"/>
      <c r="J402" s="232"/>
      <c r="K402" s="232"/>
      <c r="L402" s="233">
        <f t="shared" ref="L402:L418" si="1">SUM(E402:K402)</f>
        <v>0</v>
      </c>
      <c r="M402" s="234"/>
      <c r="N402" s="234"/>
      <c r="O402" s="235">
        <f t="shared" ref="O402:O418" si="2">SUM(L402:N402)</f>
        <v>0</v>
      </c>
      <c r="P402" s="236"/>
      <c r="Q402" s="236"/>
      <c r="R402" s="236"/>
      <c r="S402" s="236"/>
      <c r="T402" s="236"/>
      <c r="U402" s="236"/>
      <c r="V402" s="240"/>
      <c r="W402" s="233">
        <f t="shared" ref="W402:W418" si="3">SUM(P402:V402)</f>
        <v>0</v>
      </c>
      <c r="X402" s="234"/>
      <c r="Y402" s="234"/>
      <c r="Z402" s="254">
        <f t="shared" ref="Z402:Z418" si="4">SUM(W402:Y402)</f>
        <v>0</v>
      </c>
    </row>
    <row r="403" spans="1:26" s="2" customFormat="1" x14ac:dyDescent="0.2">
      <c r="A403" s="325"/>
      <c r="B403" s="339"/>
      <c r="C403" s="48">
        <v>651505</v>
      </c>
      <c r="D403" s="229" t="s">
        <v>547</v>
      </c>
      <c r="E403" s="231"/>
      <c r="F403" s="232"/>
      <c r="G403" s="232"/>
      <c r="H403" s="232"/>
      <c r="I403" s="232"/>
      <c r="J403" s="232"/>
      <c r="K403" s="232"/>
      <c r="L403" s="233">
        <f t="shared" si="1"/>
        <v>0</v>
      </c>
      <c r="M403" s="234"/>
      <c r="N403" s="234"/>
      <c r="O403" s="235">
        <f t="shared" si="2"/>
        <v>0</v>
      </c>
      <c r="P403" s="236"/>
      <c r="Q403" s="236"/>
      <c r="R403" s="236"/>
      <c r="S403" s="236"/>
      <c r="T403" s="236"/>
      <c r="U403" s="236"/>
      <c r="V403" s="240"/>
      <c r="W403" s="233">
        <f t="shared" si="3"/>
        <v>0</v>
      </c>
      <c r="X403" s="234"/>
      <c r="Y403" s="234"/>
      <c r="Z403" s="254">
        <f t="shared" si="4"/>
        <v>0</v>
      </c>
    </row>
    <row r="404" spans="1:26" s="2" customFormat="1" x14ac:dyDescent="0.2">
      <c r="A404" s="325"/>
      <c r="B404" s="339"/>
      <c r="C404" s="48">
        <v>651503</v>
      </c>
      <c r="D404" s="229" t="s">
        <v>542</v>
      </c>
      <c r="E404" s="231"/>
      <c r="F404" s="232"/>
      <c r="G404" s="232"/>
      <c r="H404" s="232"/>
      <c r="I404" s="232"/>
      <c r="J404" s="232"/>
      <c r="K404" s="232"/>
      <c r="L404" s="233">
        <f t="shared" si="1"/>
        <v>0</v>
      </c>
      <c r="M404" s="234"/>
      <c r="N404" s="234"/>
      <c r="O404" s="235">
        <f t="shared" si="2"/>
        <v>0</v>
      </c>
      <c r="P404" s="236"/>
      <c r="Q404" s="236"/>
      <c r="R404" s="236"/>
      <c r="S404" s="236"/>
      <c r="T404" s="236"/>
      <c r="U404" s="236"/>
      <c r="V404" s="240"/>
      <c r="W404" s="233">
        <f t="shared" si="3"/>
        <v>0</v>
      </c>
      <c r="X404" s="234"/>
      <c r="Y404" s="234"/>
      <c r="Z404" s="254">
        <f t="shared" si="4"/>
        <v>0</v>
      </c>
    </row>
    <row r="405" spans="1:26" s="2" customFormat="1" x14ac:dyDescent="0.2">
      <c r="A405" s="325"/>
      <c r="B405" s="339"/>
      <c r="C405" s="48">
        <v>651510</v>
      </c>
      <c r="D405" s="229" t="s">
        <v>537</v>
      </c>
      <c r="E405" s="231"/>
      <c r="F405" s="232"/>
      <c r="G405" s="232"/>
      <c r="H405" s="232"/>
      <c r="I405" s="232"/>
      <c r="J405" s="232"/>
      <c r="K405" s="232"/>
      <c r="L405" s="233">
        <f t="shared" si="1"/>
        <v>0</v>
      </c>
      <c r="M405" s="234"/>
      <c r="N405" s="234"/>
      <c r="O405" s="235">
        <f t="shared" si="2"/>
        <v>0</v>
      </c>
      <c r="P405" s="236"/>
      <c r="Q405" s="236"/>
      <c r="R405" s="236"/>
      <c r="S405" s="236"/>
      <c r="T405" s="236"/>
      <c r="U405" s="236"/>
      <c r="V405" s="240"/>
      <c r="W405" s="233">
        <f t="shared" si="3"/>
        <v>0</v>
      </c>
      <c r="X405" s="234"/>
      <c r="Y405" s="234"/>
      <c r="Z405" s="254">
        <f t="shared" si="4"/>
        <v>0</v>
      </c>
    </row>
    <row r="406" spans="1:26" s="2" customFormat="1" x14ac:dyDescent="0.2">
      <c r="A406" s="325"/>
      <c r="B406" s="339"/>
      <c r="C406" s="48">
        <v>651507</v>
      </c>
      <c r="D406" s="229" t="s">
        <v>539</v>
      </c>
      <c r="E406" s="231"/>
      <c r="F406" s="232"/>
      <c r="G406" s="232"/>
      <c r="H406" s="232"/>
      <c r="I406" s="232"/>
      <c r="J406" s="232"/>
      <c r="K406" s="232"/>
      <c r="L406" s="233">
        <f t="shared" si="1"/>
        <v>0</v>
      </c>
      <c r="M406" s="234"/>
      <c r="N406" s="234"/>
      <c r="O406" s="235">
        <f t="shared" si="2"/>
        <v>0</v>
      </c>
      <c r="P406" s="236"/>
      <c r="Q406" s="236"/>
      <c r="R406" s="236"/>
      <c r="S406" s="236"/>
      <c r="T406" s="236"/>
      <c r="U406" s="236"/>
      <c r="V406" s="240"/>
      <c r="W406" s="233">
        <f t="shared" si="3"/>
        <v>0</v>
      </c>
      <c r="X406" s="234"/>
      <c r="Y406" s="234"/>
      <c r="Z406" s="254">
        <f t="shared" si="4"/>
        <v>0</v>
      </c>
    </row>
    <row r="407" spans="1:26" s="2" customFormat="1" x14ac:dyDescent="0.2">
      <c r="A407" s="325"/>
      <c r="B407" s="339"/>
      <c r="C407" s="48">
        <v>651506</v>
      </c>
      <c r="D407" s="229" t="s">
        <v>538</v>
      </c>
      <c r="E407" s="231"/>
      <c r="F407" s="232"/>
      <c r="G407" s="232"/>
      <c r="H407" s="232"/>
      <c r="I407" s="232"/>
      <c r="J407" s="232"/>
      <c r="K407" s="232"/>
      <c r="L407" s="233">
        <f t="shared" si="1"/>
        <v>0</v>
      </c>
      <c r="M407" s="234"/>
      <c r="N407" s="234"/>
      <c r="O407" s="235">
        <f t="shared" si="2"/>
        <v>0</v>
      </c>
      <c r="P407" s="236"/>
      <c r="Q407" s="236"/>
      <c r="R407" s="236"/>
      <c r="S407" s="236"/>
      <c r="T407" s="236"/>
      <c r="U407" s="236"/>
      <c r="V407" s="240"/>
      <c r="W407" s="233">
        <f t="shared" si="3"/>
        <v>0</v>
      </c>
      <c r="X407" s="234"/>
      <c r="Y407" s="234"/>
      <c r="Z407" s="254">
        <f t="shared" si="4"/>
        <v>0</v>
      </c>
    </row>
    <row r="408" spans="1:26" s="2" customFormat="1" x14ac:dyDescent="0.2">
      <c r="A408" s="325"/>
      <c r="B408" s="339"/>
      <c r="C408" s="48">
        <v>651402</v>
      </c>
      <c r="D408" s="229" t="s">
        <v>545</v>
      </c>
      <c r="E408" s="231"/>
      <c r="F408" s="232"/>
      <c r="G408" s="232"/>
      <c r="H408" s="232"/>
      <c r="I408" s="232"/>
      <c r="J408" s="232"/>
      <c r="K408" s="232"/>
      <c r="L408" s="233">
        <f t="shared" si="1"/>
        <v>0</v>
      </c>
      <c r="M408" s="234"/>
      <c r="N408" s="234"/>
      <c r="O408" s="235">
        <f t="shared" si="2"/>
        <v>0</v>
      </c>
      <c r="P408" s="236"/>
      <c r="Q408" s="236"/>
      <c r="R408" s="236"/>
      <c r="S408" s="236"/>
      <c r="T408" s="236"/>
      <c r="U408" s="236"/>
      <c r="V408" s="240"/>
      <c r="W408" s="233">
        <f t="shared" si="3"/>
        <v>0</v>
      </c>
      <c r="X408" s="234"/>
      <c r="Y408" s="234"/>
      <c r="Z408" s="254">
        <f t="shared" si="4"/>
        <v>0</v>
      </c>
    </row>
    <row r="409" spans="1:26" s="2" customFormat="1" x14ac:dyDescent="0.2">
      <c r="A409" s="325"/>
      <c r="B409" s="339"/>
      <c r="C409" s="48">
        <v>651522</v>
      </c>
      <c r="D409" s="229" t="s">
        <v>548</v>
      </c>
      <c r="E409" s="231"/>
      <c r="F409" s="232"/>
      <c r="G409" s="232"/>
      <c r="H409" s="232"/>
      <c r="I409" s="232"/>
      <c r="J409" s="232"/>
      <c r="K409" s="232"/>
      <c r="L409" s="233">
        <f t="shared" si="1"/>
        <v>0</v>
      </c>
      <c r="M409" s="234"/>
      <c r="N409" s="234"/>
      <c r="O409" s="235">
        <f t="shared" si="2"/>
        <v>0</v>
      </c>
      <c r="P409" s="236"/>
      <c r="Q409" s="236"/>
      <c r="R409" s="236"/>
      <c r="S409" s="236"/>
      <c r="T409" s="236"/>
      <c r="U409" s="236"/>
      <c r="V409" s="240"/>
      <c r="W409" s="233">
        <f t="shared" si="3"/>
        <v>0</v>
      </c>
      <c r="X409" s="234"/>
      <c r="Y409" s="234"/>
      <c r="Z409" s="254">
        <f t="shared" si="4"/>
        <v>0</v>
      </c>
    </row>
    <row r="410" spans="1:26" s="2" customFormat="1" x14ac:dyDescent="0.2">
      <c r="A410" s="325"/>
      <c r="B410" s="339"/>
      <c r="C410" s="48">
        <v>651522</v>
      </c>
      <c r="D410" s="229" t="s">
        <v>541</v>
      </c>
      <c r="E410" s="231"/>
      <c r="F410" s="232"/>
      <c r="G410" s="232"/>
      <c r="H410" s="232"/>
      <c r="I410" s="232"/>
      <c r="J410" s="232"/>
      <c r="K410" s="232"/>
      <c r="L410" s="233">
        <f t="shared" si="1"/>
        <v>0</v>
      </c>
      <c r="M410" s="234"/>
      <c r="N410" s="234"/>
      <c r="O410" s="235">
        <f t="shared" si="2"/>
        <v>0</v>
      </c>
      <c r="P410" s="236"/>
      <c r="Q410" s="236"/>
      <c r="R410" s="236"/>
      <c r="S410" s="236"/>
      <c r="T410" s="236"/>
      <c r="U410" s="236"/>
      <c r="V410" s="240"/>
      <c r="W410" s="233">
        <f t="shared" si="3"/>
        <v>0</v>
      </c>
      <c r="X410" s="234"/>
      <c r="Y410" s="234"/>
      <c r="Z410" s="254">
        <f t="shared" si="4"/>
        <v>0</v>
      </c>
    </row>
    <row r="411" spans="1:26" s="2" customFormat="1" x14ac:dyDescent="0.2">
      <c r="A411" s="325"/>
      <c r="B411" s="339"/>
      <c r="C411" s="48">
        <v>651401</v>
      </c>
      <c r="D411" s="229" t="s">
        <v>573</v>
      </c>
      <c r="E411" s="231"/>
      <c r="F411" s="232"/>
      <c r="G411" s="232"/>
      <c r="H411" s="232"/>
      <c r="I411" s="232"/>
      <c r="J411" s="232"/>
      <c r="K411" s="232"/>
      <c r="L411" s="233">
        <f t="shared" si="1"/>
        <v>0</v>
      </c>
      <c r="M411" s="234"/>
      <c r="N411" s="234"/>
      <c r="O411" s="235">
        <f t="shared" si="2"/>
        <v>0</v>
      </c>
      <c r="P411" s="236"/>
      <c r="Q411" s="236"/>
      <c r="R411" s="236"/>
      <c r="S411" s="236"/>
      <c r="T411" s="236"/>
      <c r="U411" s="236"/>
      <c r="V411" s="240"/>
      <c r="W411" s="233">
        <f t="shared" si="3"/>
        <v>0</v>
      </c>
      <c r="X411" s="234"/>
      <c r="Y411" s="234"/>
      <c r="Z411" s="254">
        <f t="shared" si="4"/>
        <v>0</v>
      </c>
    </row>
    <row r="412" spans="1:26" s="2" customFormat="1" x14ac:dyDescent="0.2">
      <c r="A412" s="325"/>
      <c r="B412" s="339"/>
      <c r="C412" s="48">
        <v>651401</v>
      </c>
      <c r="D412" s="229" t="s">
        <v>575</v>
      </c>
      <c r="E412" s="231"/>
      <c r="F412" s="232"/>
      <c r="G412" s="232"/>
      <c r="H412" s="232"/>
      <c r="I412" s="232"/>
      <c r="J412" s="232"/>
      <c r="K412" s="232"/>
      <c r="L412" s="233">
        <f t="shared" si="1"/>
        <v>0</v>
      </c>
      <c r="M412" s="234"/>
      <c r="N412" s="234"/>
      <c r="O412" s="235">
        <f t="shared" si="2"/>
        <v>0</v>
      </c>
      <c r="P412" s="236"/>
      <c r="Q412" s="236"/>
      <c r="R412" s="236"/>
      <c r="S412" s="236"/>
      <c r="T412" s="236"/>
      <c r="U412" s="236"/>
      <c r="V412" s="240"/>
      <c r="W412" s="233">
        <f t="shared" si="3"/>
        <v>0</v>
      </c>
      <c r="X412" s="234"/>
      <c r="Y412" s="234"/>
      <c r="Z412" s="254">
        <f t="shared" si="4"/>
        <v>0</v>
      </c>
    </row>
    <row r="413" spans="1:26" s="2" customFormat="1" x14ac:dyDescent="0.2">
      <c r="A413" s="325"/>
      <c r="B413" s="339"/>
      <c r="C413" s="48">
        <v>651401</v>
      </c>
      <c r="D413" s="229" t="s">
        <v>574</v>
      </c>
      <c r="E413" s="231"/>
      <c r="F413" s="232"/>
      <c r="G413" s="232"/>
      <c r="H413" s="232"/>
      <c r="I413" s="232"/>
      <c r="J413" s="232"/>
      <c r="K413" s="232"/>
      <c r="L413" s="233">
        <f t="shared" si="1"/>
        <v>0</v>
      </c>
      <c r="M413" s="234"/>
      <c r="N413" s="234"/>
      <c r="O413" s="235">
        <f t="shared" si="2"/>
        <v>0</v>
      </c>
      <c r="P413" s="236"/>
      <c r="Q413" s="236"/>
      <c r="R413" s="236"/>
      <c r="S413" s="236"/>
      <c r="T413" s="236"/>
      <c r="U413" s="236"/>
      <c r="V413" s="240"/>
      <c r="W413" s="233">
        <f t="shared" si="3"/>
        <v>0</v>
      </c>
      <c r="X413" s="234"/>
      <c r="Y413" s="234"/>
      <c r="Z413" s="254">
        <f t="shared" si="4"/>
        <v>0</v>
      </c>
    </row>
    <row r="414" spans="1:26" s="2" customFormat="1" x14ac:dyDescent="0.2">
      <c r="A414" s="325"/>
      <c r="B414" s="339"/>
      <c r="C414" s="48">
        <v>651401</v>
      </c>
      <c r="D414" s="229" t="s">
        <v>576</v>
      </c>
      <c r="E414" s="231"/>
      <c r="F414" s="232"/>
      <c r="G414" s="232"/>
      <c r="H414" s="232"/>
      <c r="I414" s="232"/>
      <c r="J414" s="232"/>
      <c r="K414" s="232"/>
      <c r="L414" s="233">
        <f t="shared" si="1"/>
        <v>0</v>
      </c>
      <c r="M414" s="234"/>
      <c r="N414" s="234"/>
      <c r="O414" s="235">
        <f t="shared" si="2"/>
        <v>0</v>
      </c>
      <c r="P414" s="236"/>
      <c r="Q414" s="236"/>
      <c r="R414" s="236"/>
      <c r="S414" s="236"/>
      <c r="T414" s="236"/>
      <c r="U414" s="236"/>
      <c r="V414" s="240"/>
      <c r="W414" s="233">
        <f t="shared" si="3"/>
        <v>0</v>
      </c>
      <c r="X414" s="234"/>
      <c r="Y414" s="234"/>
      <c r="Z414" s="254">
        <f t="shared" si="4"/>
        <v>0</v>
      </c>
    </row>
    <row r="415" spans="1:26" s="2" customFormat="1" x14ac:dyDescent="0.2">
      <c r="A415" s="325"/>
      <c r="B415" s="339"/>
      <c r="C415" s="48">
        <v>651401</v>
      </c>
      <c r="D415" s="229" t="s">
        <v>572</v>
      </c>
      <c r="E415" s="231"/>
      <c r="F415" s="232"/>
      <c r="G415" s="232"/>
      <c r="H415" s="232"/>
      <c r="I415" s="232"/>
      <c r="J415" s="232"/>
      <c r="K415" s="232"/>
      <c r="L415" s="233">
        <f t="shared" si="1"/>
        <v>0</v>
      </c>
      <c r="M415" s="234"/>
      <c r="N415" s="234"/>
      <c r="O415" s="235">
        <f t="shared" si="2"/>
        <v>0</v>
      </c>
      <c r="P415" s="236"/>
      <c r="Q415" s="236"/>
      <c r="R415" s="236"/>
      <c r="S415" s="236"/>
      <c r="T415" s="236"/>
      <c r="U415" s="236"/>
      <c r="V415" s="240"/>
      <c r="W415" s="233">
        <f t="shared" si="3"/>
        <v>0</v>
      </c>
      <c r="X415" s="234"/>
      <c r="Y415" s="234"/>
      <c r="Z415" s="254">
        <f t="shared" si="4"/>
        <v>0</v>
      </c>
    </row>
    <row r="416" spans="1:26" s="2" customFormat="1" x14ac:dyDescent="0.2">
      <c r="A416" s="325"/>
      <c r="B416" s="339"/>
      <c r="C416" s="48">
        <v>651511</v>
      </c>
      <c r="D416" s="229" t="s">
        <v>543</v>
      </c>
      <c r="E416" s="231"/>
      <c r="F416" s="232"/>
      <c r="G416" s="232"/>
      <c r="H416" s="232"/>
      <c r="I416" s="232"/>
      <c r="J416" s="232"/>
      <c r="K416" s="232"/>
      <c r="L416" s="233">
        <f t="shared" si="1"/>
        <v>0</v>
      </c>
      <c r="M416" s="234"/>
      <c r="N416" s="234"/>
      <c r="O416" s="235">
        <f t="shared" si="2"/>
        <v>0</v>
      </c>
      <c r="P416" s="236"/>
      <c r="Q416" s="236"/>
      <c r="R416" s="236"/>
      <c r="S416" s="236"/>
      <c r="T416" s="236"/>
      <c r="U416" s="236"/>
      <c r="V416" s="240"/>
      <c r="W416" s="233">
        <f t="shared" si="3"/>
        <v>0</v>
      </c>
      <c r="X416" s="234"/>
      <c r="Y416" s="234"/>
      <c r="Z416" s="254">
        <f t="shared" si="4"/>
        <v>0</v>
      </c>
    </row>
    <row r="417" spans="1:28" s="2" customFormat="1" x14ac:dyDescent="0.2">
      <c r="A417" s="325"/>
      <c r="B417" s="339"/>
      <c r="C417" s="48">
        <v>651504</v>
      </c>
      <c r="D417" s="229" t="s">
        <v>544</v>
      </c>
      <c r="E417" s="231"/>
      <c r="F417" s="232"/>
      <c r="G417" s="232"/>
      <c r="H417" s="232"/>
      <c r="I417" s="232"/>
      <c r="J417" s="232"/>
      <c r="K417" s="232"/>
      <c r="L417" s="233">
        <f t="shared" si="1"/>
        <v>0</v>
      </c>
      <c r="M417" s="234"/>
      <c r="N417" s="234"/>
      <c r="O417" s="235">
        <f t="shared" si="2"/>
        <v>0</v>
      </c>
      <c r="P417" s="236"/>
      <c r="Q417" s="236"/>
      <c r="R417" s="236"/>
      <c r="S417" s="236"/>
      <c r="T417" s="236"/>
      <c r="U417" s="236"/>
      <c r="V417" s="240"/>
      <c r="W417" s="233">
        <f t="shared" si="3"/>
        <v>0</v>
      </c>
      <c r="X417" s="234"/>
      <c r="Y417" s="234"/>
      <c r="Z417" s="254">
        <f t="shared" si="4"/>
        <v>0</v>
      </c>
    </row>
    <row r="418" spans="1:28" s="2" customFormat="1" x14ac:dyDescent="0.25">
      <c r="A418" s="325"/>
      <c r="B418" s="340"/>
      <c r="C418" s="48">
        <v>651509</v>
      </c>
      <c r="D418" s="229" t="s">
        <v>549</v>
      </c>
      <c r="E418" s="231"/>
      <c r="F418" s="232"/>
      <c r="G418" s="232"/>
      <c r="H418" s="232"/>
      <c r="I418" s="232"/>
      <c r="J418" s="232"/>
      <c r="K418" s="232"/>
      <c r="L418" s="233">
        <f t="shared" si="1"/>
        <v>0</v>
      </c>
      <c r="M418" s="234"/>
      <c r="N418" s="234"/>
      <c r="O418" s="235">
        <f t="shared" si="2"/>
        <v>0</v>
      </c>
      <c r="P418" s="236"/>
      <c r="Q418" s="236"/>
      <c r="R418" s="236"/>
      <c r="S418" s="236"/>
      <c r="T418" s="236"/>
      <c r="U418" s="236"/>
      <c r="V418" s="240"/>
      <c r="W418" s="233">
        <f t="shared" si="3"/>
        <v>0</v>
      </c>
      <c r="X418" s="234"/>
      <c r="Y418" s="234"/>
      <c r="Z418" s="254">
        <f t="shared" si="4"/>
        <v>0</v>
      </c>
      <c r="AB418" s="15"/>
    </row>
    <row r="419" spans="1:28" s="2" customFormat="1" ht="15.75" thickBot="1" x14ac:dyDescent="0.3">
      <c r="A419" s="326"/>
      <c r="B419" s="49" t="s">
        <v>443</v>
      </c>
      <c r="C419" s="50"/>
      <c r="D419" s="51"/>
      <c r="E419" s="241">
        <f>SUM(E401:E418)</f>
        <v>0</v>
      </c>
      <c r="F419" s="242">
        <f t="shared" ref="F419:Z419" si="5">SUM(F401:F418)</f>
        <v>0</v>
      </c>
      <c r="G419" s="242">
        <f t="shared" si="5"/>
        <v>0</v>
      </c>
      <c r="H419" s="242">
        <f t="shared" si="5"/>
        <v>0</v>
      </c>
      <c r="I419" s="242">
        <f t="shared" si="5"/>
        <v>0</v>
      </c>
      <c r="J419" s="242">
        <f t="shared" si="5"/>
        <v>0</v>
      </c>
      <c r="K419" s="242">
        <f t="shared" si="5"/>
        <v>0</v>
      </c>
      <c r="L419" s="243">
        <f t="shared" si="5"/>
        <v>0</v>
      </c>
      <c r="M419" s="244">
        <f t="shared" si="5"/>
        <v>0</v>
      </c>
      <c r="N419" s="244">
        <f t="shared" si="5"/>
        <v>0</v>
      </c>
      <c r="O419" s="245">
        <f t="shared" si="5"/>
        <v>0</v>
      </c>
      <c r="P419" s="246">
        <f t="shared" si="5"/>
        <v>0</v>
      </c>
      <c r="Q419" s="246">
        <f t="shared" si="5"/>
        <v>0</v>
      </c>
      <c r="R419" s="246">
        <f t="shared" si="5"/>
        <v>0</v>
      </c>
      <c r="S419" s="246">
        <f t="shared" si="5"/>
        <v>0</v>
      </c>
      <c r="T419" s="246">
        <f t="shared" si="5"/>
        <v>0</v>
      </c>
      <c r="U419" s="246">
        <f t="shared" si="5"/>
        <v>0</v>
      </c>
      <c r="V419" s="246">
        <f t="shared" si="5"/>
        <v>0</v>
      </c>
      <c r="W419" s="243">
        <f t="shared" si="5"/>
        <v>0</v>
      </c>
      <c r="X419" s="244">
        <f t="shared" si="5"/>
        <v>0</v>
      </c>
      <c r="Y419" s="244">
        <f t="shared" si="5"/>
        <v>0</v>
      </c>
      <c r="Z419" s="251">
        <f t="shared" si="5"/>
        <v>0</v>
      </c>
      <c r="AB419" s="15"/>
    </row>
    <row r="420" spans="1:28" ht="15" customHeight="1" x14ac:dyDescent="0.25">
      <c r="AA420" s="89"/>
    </row>
    <row r="421" spans="1:28" ht="15" customHeight="1" x14ac:dyDescent="0.25"/>
    <row r="422" spans="1:28" ht="15" customHeight="1" x14ac:dyDescent="0.25">
      <c r="A422" s="322" t="s">
        <v>434</v>
      </c>
      <c r="B422" s="322"/>
      <c r="C422" s="322"/>
      <c r="D422" s="323"/>
      <c r="E422" s="53">
        <f t="shared" ref="E422:Z422" si="6">E25+E185+E227+E279+E393+E249+E400+E419</f>
        <v>122</v>
      </c>
      <c r="F422" s="53">
        <f t="shared" si="6"/>
        <v>163</v>
      </c>
      <c r="G422" s="53">
        <f t="shared" si="6"/>
        <v>1025</v>
      </c>
      <c r="H422" s="53">
        <f t="shared" si="6"/>
        <v>159</v>
      </c>
      <c r="I422" s="53">
        <f t="shared" si="6"/>
        <v>8</v>
      </c>
      <c r="J422" s="53">
        <f t="shared" si="6"/>
        <v>0</v>
      </c>
      <c r="K422" s="53">
        <f t="shared" si="6"/>
        <v>34</v>
      </c>
      <c r="L422" s="53">
        <f t="shared" si="6"/>
        <v>1511</v>
      </c>
      <c r="M422" s="53">
        <f t="shared" si="6"/>
        <v>2854</v>
      </c>
      <c r="N422" s="53">
        <f t="shared" si="6"/>
        <v>16291</v>
      </c>
      <c r="O422" s="53">
        <f t="shared" si="6"/>
        <v>20656</v>
      </c>
      <c r="P422" s="53">
        <f t="shared" si="6"/>
        <v>14</v>
      </c>
      <c r="Q422" s="53">
        <f t="shared" si="6"/>
        <v>33</v>
      </c>
      <c r="R422" s="53">
        <f t="shared" si="6"/>
        <v>264</v>
      </c>
      <c r="S422" s="53">
        <f t="shared" si="6"/>
        <v>19</v>
      </c>
      <c r="T422" s="53">
        <f t="shared" si="6"/>
        <v>0</v>
      </c>
      <c r="U422" s="53">
        <f t="shared" si="6"/>
        <v>0</v>
      </c>
      <c r="V422" s="53">
        <f t="shared" si="6"/>
        <v>2</v>
      </c>
      <c r="W422" s="53">
        <f t="shared" si="6"/>
        <v>332</v>
      </c>
      <c r="X422" s="53">
        <f t="shared" si="6"/>
        <v>639</v>
      </c>
      <c r="Y422" s="53">
        <f t="shared" si="6"/>
        <v>2916</v>
      </c>
      <c r="Z422" s="135">
        <f t="shared" si="6"/>
        <v>3887</v>
      </c>
    </row>
    <row r="423" spans="1:28" ht="15" customHeight="1" x14ac:dyDescent="0.25"/>
    <row r="424" spans="1:28" ht="15" customHeight="1" x14ac:dyDescent="0.25"/>
    <row r="425" spans="1:28" ht="15" customHeight="1" x14ac:dyDescent="0.25"/>
  </sheetData>
  <sheetProtection algorithmName="SHA-512" hashValue="osrt9vL2EVig2+koBRH14yPT751575AYviGlseCLcYuZEyUFPi9P3tDgeaxYpE//msE2tn+X/o4heSNgzCCwOg==" saltValue="5fJHL2Yb5B/0tobcRM2ORg==" spinCount="100000" sheet="1" formatCells="0" formatColumns="0" formatRows="0" insertColumns="0" insertRows="0" deleteColumns="0" deleteRows="0"/>
  <protectedRanges>
    <protectedRange algorithmName="SHA-512" hashValue="zOeq/KuXRk7JJl81UGJJwnGeUOud1ml61bgjDdVWN3KH1Y0EAXvrt4QZ498p6gemuFJTLiCS1zhjBiE66YbZaw==" saltValue="vZ5sQLDWp8pVdJG8weCU3Q==" spinCount="100000" sqref="Z7:Z14 Z16:Z19 Z21:Z24 Z396:Z399 P400:Z400 P394:Z394 W396:W399 P6:Z6 P15:Z15 P20:Z20 P25:Z25" name="Intervalo1"/>
    <protectedRange algorithmName="SHA-512" hashValue="zOeq/KuXRk7JJl81UGJJwnGeUOud1ml61bgjDdVWN3KH1Y0EAXvrt4QZ498p6gemuFJTLiCS1zhjBiE66YbZaw==" saltValue="vZ5sQLDWp8pVdJG8weCU3Q==" spinCount="100000" sqref="E227:Z227 E186:Z186 O187:O226 W187:W226 Z187:Z226 L187:L226" name="Intervalo1_2"/>
    <protectedRange algorithmName="SHA-512" hashValue="zOeq/KuXRk7JJl81UGJJwnGeUOud1ml61bgjDdVWN3KH1Y0EAXvrt4QZ498p6gemuFJTLiCS1zhjBiE66YbZaw==" saltValue="vZ5sQLDWp8pVdJG8weCU3Q==" spinCount="100000" sqref="P279:Z279 Z255:Z278 W255:W278" name="Intervalo1_5"/>
    <protectedRange algorithmName="SHA-512" hashValue="zOeq/KuXRk7JJl81UGJJwnGeUOud1ml61bgjDdVWN3KH1Y0EAXvrt4QZ498p6gemuFJTLiCS1zhjBiE66YbZaw==" saltValue="vZ5sQLDWp8pVdJG8weCU3Q==" spinCount="100000" sqref="O7:O14 E6:O6 O16:O19 L7:L14 O21:O24 L16:L19 E25:O25 E20:O20 E15:O15 L21:L24 E400:O400 E394:O394 L396:L399 O396:O399" name="Intervalo1_9"/>
    <protectedRange algorithmName="SHA-512" hashValue="zOeq/KuXRk7JJl81UGJJwnGeUOud1ml61bgjDdVWN3KH1Y0EAXvrt4QZ498p6gemuFJTLiCS1zhjBiE66YbZaw==" saltValue="vZ5sQLDWp8pVdJG8weCU3Q==" spinCount="100000" sqref="W291:W311 Z291:Z311 L291:L311 W313:W318 Z313:Z318 L313:L318 O313:O318 E319:Z319 E312:Z312 E290:Z290 O333:O361 W333:W361 Z333:Z361 O291:O311 E332:Z332 E362:Z362 E393:Z393 L333:L361 L363:L392 O363:O392 W363:W392 Z363:Z392 L320:L331 O320:O331 W320:W331 Z320:Z331" name="Intervalo1_7"/>
    <protectedRange algorithmName="SHA-512" hashValue="zOeq/KuXRk7JJl81UGJJwnGeUOud1ml61bgjDdVWN3KH1Y0EAXvrt4QZ498p6gemuFJTLiCS1zhjBiE66YbZaw==" saltValue="vZ5sQLDWp8pVdJG8weCU3Q==" spinCount="100000" sqref="O27:O52 W27:W52 Z27:Z52 L27:L52 L85:L90 O85:O90 W85:W90 Z85:Z90 W173:W184 O173:O184 L173:L184 Z173:Z184 Z54:Z83 W54:W83 L54:L83 O54:O83 W92:W130 O92:O130 L92:L130 Z92:Z130 Z132:Z171 W132:W171 O132:O171 L132:L171 E185:Z185 E172:Z172 E131:Z131 E91:Z91 E84:Z84 E53:Z53 E26:Z26" name="Intervalo1_8"/>
    <protectedRange algorithmName="SHA-512" hashValue="zOeq/KuXRk7JJl81UGJJwnGeUOud1ml61bgjDdVWN3KH1Y0EAXvrt4QZ498p6gemuFJTLiCS1zhjBiE66YbZaw==" saltValue="vZ5sQLDWp8pVdJG8weCU3Q==" spinCount="100000" sqref="E249:Z249 E228:Z229 E254:Z254 W230:W248 O230:O248 L230:L248 Z230:Z248" name="Intervalo1_4"/>
    <protectedRange algorithmName="SHA-512" hashValue="zOeq/KuXRk7JJl81UGJJwnGeUOud1ml61bgjDdVWN3KH1Y0EAXvrt4QZ498p6gemuFJTLiCS1zhjBiE66YbZaw==" saltValue="vZ5sQLDWp8pVdJG8weCU3Q==" spinCount="100000" sqref="E279:O279 O255:O278 L255:L278" name="Intervalo1_3"/>
    <protectedRange algorithmName="SHA-512" hashValue="zOeq/KuXRk7JJl81UGJJwnGeUOud1ml61bgjDdVWN3KH1Y0EAXvrt4QZ498p6gemuFJTLiCS1zhjBiE66YbZaw==" saltValue="vZ5sQLDWp8pVdJG8weCU3Q==" spinCount="100000" sqref="L395 Z395 W395 O395" name="Intervalo1_10"/>
    <protectedRange algorithmName="SHA-512" hashValue="zOeq/KuXRk7JJl81UGJJwnGeUOud1ml61bgjDdVWN3KH1Y0EAXvrt4QZ498p6gemuFJTLiCS1zhjBiE66YbZaw==" saltValue="vZ5sQLDWp8pVdJG8weCU3Q==" spinCount="100000" sqref="P419:V419" name="Intervalo1_5_1"/>
    <protectedRange algorithmName="SHA-512" hashValue="zOeq/KuXRk7JJl81UGJJwnGeUOud1ml61bgjDdVWN3KH1Y0EAXvrt4QZ498p6gemuFJTLiCS1zhjBiE66YbZaw==" saltValue="vZ5sQLDWp8pVdJG8weCU3Q==" spinCount="100000" sqref="E419:O419 O401:O418 L401:L418 W419:Z419 Z401:Z418 W401:W418" name="Intervalo1_3_1"/>
    <protectedRange algorithmName="SHA-512" hashValue="zOeq/KuXRk7JJl81UGJJwnGeUOud1ml61bgjDdVWN3KH1Y0EAXvrt4QZ498p6gemuFJTLiCS1zhjBiE66YbZaw==" saltValue="vZ5sQLDWp8pVdJG8weCU3Q==" spinCount="100000" sqref="I251:I253 P251:P253" name="Intervalo1_1"/>
    <protectedRange algorithmName="SHA-512" hashValue="zOeq/KuXRk7JJl81UGJJwnGeUOud1ml61bgjDdVWN3KH1Y0EAXvrt4QZ498p6gemuFJTLiCS1zhjBiE66YbZaw==" saltValue="vZ5sQLDWp8pVdJG8weCU3Q==" spinCount="100000" sqref="E250:R250" name="Intervalo1_1_1"/>
    <protectedRange algorithmName="SHA-512" hashValue="zOeq/KuXRk7JJl81UGJJwnGeUOud1ml61bgjDdVWN3KH1Y0EAXvrt4QZ498p6gemuFJTLiCS1zhjBiE66YbZaw==" saltValue="vZ5sQLDWp8pVdJG8weCU3Q==" spinCount="100000" sqref="S250:Z250" name="Intervalo1_6"/>
  </protectedRanges>
  <mergeCells count="60">
    <mergeCell ref="E253:K253"/>
    <mergeCell ref="L253:R253"/>
    <mergeCell ref="S253:V253"/>
    <mergeCell ref="W253:Z253"/>
    <mergeCell ref="A422:D422"/>
    <mergeCell ref="A255:A279"/>
    <mergeCell ref="B255:B278"/>
    <mergeCell ref="A280:A393"/>
    <mergeCell ref="A394:A400"/>
    <mergeCell ref="B395:B399"/>
    <mergeCell ref="A401:A419"/>
    <mergeCell ref="B401:B418"/>
    <mergeCell ref="E251:K251"/>
    <mergeCell ref="L251:R251"/>
    <mergeCell ref="S251:V251"/>
    <mergeCell ref="W251:Z251"/>
    <mergeCell ref="E252:K252"/>
    <mergeCell ref="L252:R252"/>
    <mergeCell ref="S252:V252"/>
    <mergeCell ref="W252:Z252"/>
    <mergeCell ref="A186:A227"/>
    <mergeCell ref="E250:K250"/>
    <mergeCell ref="L250:R250"/>
    <mergeCell ref="S250:V250"/>
    <mergeCell ref="W250:Z250"/>
    <mergeCell ref="B132:B155"/>
    <mergeCell ref="B161:B163"/>
    <mergeCell ref="B164:B168"/>
    <mergeCell ref="B180:B181"/>
    <mergeCell ref="B183:B184"/>
    <mergeCell ref="A6:A25"/>
    <mergeCell ref="B7:B14"/>
    <mergeCell ref="B16:B19"/>
    <mergeCell ref="B21:B24"/>
    <mergeCell ref="A228:A253"/>
    <mergeCell ref="B228:D228"/>
    <mergeCell ref="B250:D250"/>
    <mergeCell ref="A26:A185"/>
    <mergeCell ref="B27:B39"/>
    <mergeCell ref="B41:B51"/>
    <mergeCell ref="B57:B71"/>
    <mergeCell ref="B92:B102"/>
    <mergeCell ref="B107:B109"/>
    <mergeCell ref="B111:B121"/>
    <mergeCell ref="B125:B126"/>
    <mergeCell ref="B127:B129"/>
    <mergeCell ref="G1:W1"/>
    <mergeCell ref="A2:A5"/>
    <mergeCell ref="B2:B5"/>
    <mergeCell ref="C2:C5"/>
    <mergeCell ref="D2:D5"/>
    <mergeCell ref="E2:Z2"/>
    <mergeCell ref="E3:N3"/>
    <mergeCell ref="O3:O5"/>
    <mergeCell ref="P3:Y3"/>
    <mergeCell ref="Z3:Z5"/>
    <mergeCell ref="M4:M5"/>
    <mergeCell ref="N4:N5"/>
    <mergeCell ref="X4:X5"/>
    <mergeCell ref="Y4:Y5"/>
  </mergeCells>
  <printOptions horizontalCentered="1"/>
  <pageMargins left="0.39370078740157483" right="0.39370078740157483" top="0.39370078740157483" bottom="0.39370078740157483" header="0" footer="0"/>
  <pageSetup paperSize="9" scale="82" orientation="landscape" horizontalDpi="4294967294" verticalDpi="4294967294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13</vt:i4>
      </vt:variant>
      <vt:variant>
        <vt:lpstr>Intervalos Nomeados</vt:lpstr>
      </vt:variant>
      <vt:variant>
        <vt:i4>13</vt:i4>
      </vt:variant>
    </vt:vector>
  </HeadingPairs>
  <TitlesOfParts>
    <vt:vector size="26" baseType="lpstr">
      <vt:lpstr>Janeiro</vt:lpstr>
      <vt:lpstr>Fevereiro</vt:lpstr>
      <vt:lpstr>Março</vt:lpstr>
      <vt:lpstr>Abril</vt:lpstr>
      <vt:lpstr>Maio</vt:lpstr>
      <vt:lpstr>Junho</vt:lpstr>
      <vt:lpstr>Julho</vt:lpstr>
      <vt:lpstr>Agosto</vt:lpstr>
      <vt:lpstr>Setembro</vt:lpstr>
      <vt:lpstr>Outubro</vt:lpstr>
      <vt:lpstr>Novembro</vt:lpstr>
      <vt:lpstr>2021</vt:lpstr>
      <vt:lpstr>2021_Especialidade</vt:lpstr>
      <vt:lpstr>'2021'!Titulos_de_impressao</vt:lpstr>
      <vt:lpstr>'2021_Especialidade'!Titulos_de_impressao</vt:lpstr>
      <vt:lpstr>Abril!Titulos_de_impressao</vt:lpstr>
      <vt:lpstr>Agosto!Titulos_de_impressao</vt:lpstr>
      <vt:lpstr>Fevereiro!Titulos_de_impressao</vt:lpstr>
      <vt:lpstr>Janeiro!Titulos_de_impressao</vt:lpstr>
      <vt:lpstr>Julho!Titulos_de_impressao</vt:lpstr>
      <vt:lpstr>Junho!Titulos_de_impressao</vt:lpstr>
      <vt:lpstr>Maio!Titulos_de_impressao</vt:lpstr>
      <vt:lpstr>Março!Titulos_de_impressao</vt:lpstr>
      <vt:lpstr>Novembro!Titulos_de_impressao</vt:lpstr>
      <vt:lpstr>Outubro!Titulos_de_impressao</vt:lpstr>
      <vt:lpstr>Setembro!Titulos_de_impressao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Aline Santos de Oliveira</dc:creator>
  <cp:lastModifiedBy>Aline Santos De Oliveira</cp:lastModifiedBy>
  <cp:lastPrinted>2018-05-17T17:09:58Z</cp:lastPrinted>
  <dcterms:created xsi:type="dcterms:W3CDTF">2018-05-16T13:28:20Z</dcterms:created>
  <dcterms:modified xsi:type="dcterms:W3CDTF">2021-12-20T18:58:09Z</dcterms:modified>
</cp:coreProperties>
</file>